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DieseArbeitsmappe" defaultThemeVersion="166925"/>
  <xr:revisionPtr revIDLastSave="1" documentId="11_9BE509C99B2BB0D48F8D34D0071F206AC88F643F" xr6:coauthVersionLast="47" xr6:coauthVersionMax="47" xr10:uidLastSave="{7F37166C-070C-4079-9E8D-E6A3A1BC1866}"/>
  <bookViews>
    <workbookView xWindow="-120" yWindow="-120" windowWidth="29040" windowHeight="15840" tabRatio="729" xr2:uid="{00000000-000D-0000-FFFF-FFFF00000000}"/>
  </bookViews>
  <sheets>
    <sheet name="Aufschreibung" sheetId="1" r:id="rId1"/>
    <sheet name="DropDown" sheetId="2" r:id="rId2"/>
    <sheet name="DASH" sheetId="3" r:id="rId3"/>
    <sheet name="Detailansicht_techn.Störung" sheetId="4" r:id="rId4"/>
    <sheet name="Daten Stationen" sheetId="5" r:id="rId5"/>
    <sheet name="Daten Störungsarten " sheetId="6" r:id="rId6"/>
    <sheet name="DATEN OEE" sheetId="7" r:id="rId7"/>
  </sheets>
  <definedNames>
    <definedName name="_xlnm._FilterDatabase" localSheetId="1" hidden="1">DropDown!$A$3:$C$3</definedName>
    <definedName name="_xlnm._FilterDatabase" localSheetId="6" hidden="1">'DATEN OEE'!$J$3:$S$339</definedName>
    <definedName name="_xlcn.WorksheetConnection_StörlisteHeckrungenanlage2023_NEU1.xlsxTabelle5" hidden="1">Tabelle5</definedName>
    <definedName name="NativeZeitachse_Datum">#N/A</definedName>
    <definedName name="NativeZeitachse_Datum1">#N/A</definedName>
  </definedNames>
  <calcPr calcId="191028" calcCompleted="0"/>
  <pivotCaches>
    <pivotCache cacheId="5772" r:id="rId8"/>
    <pivotCache cacheId="5773" r:id="rId9"/>
    <pivotCache cacheId="577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9" i="7" l="1"/>
  <c r="O339" i="7" s="1"/>
  <c r="M339" i="7"/>
  <c r="K339" i="7"/>
  <c r="L339" i="7" s="1"/>
  <c r="N338" i="7"/>
  <c r="O338" i="7" s="1"/>
  <c r="M338" i="7"/>
  <c r="K338" i="7"/>
  <c r="L338" i="7" s="1"/>
  <c r="N337" i="7"/>
  <c r="O337" i="7" s="1"/>
  <c r="M337" i="7"/>
  <c r="K337" i="7"/>
  <c r="L337" i="7" s="1"/>
  <c r="N336" i="7"/>
  <c r="O336" i="7" s="1"/>
  <c r="M336" i="7"/>
  <c r="K336" i="7"/>
  <c r="L336" i="7" s="1"/>
  <c r="N335" i="7"/>
  <c r="O335" i="7" s="1"/>
  <c r="M335" i="7"/>
  <c r="K335" i="7"/>
  <c r="L335" i="7" s="1"/>
  <c r="N334" i="7"/>
  <c r="O334" i="7" s="1"/>
  <c r="M334" i="7"/>
  <c r="K334" i="7"/>
  <c r="L334" i="7" s="1"/>
  <c r="N333" i="7"/>
  <c r="O333" i="7" s="1"/>
  <c r="M333" i="7"/>
  <c r="K333" i="7"/>
  <c r="L333" i="7" s="1"/>
  <c r="N332" i="7"/>
  <c r="O332" i="7" s="1"/>
  <c r="M332" i="7"/>
  <c r="K332" i="7"/>
  <c r="L332" i="7" s="1"/>
  <c r="N331" i="7"/>
  <c r="O331" i="7" s="1"/>
  <c r="M331" i="7"/>
  <c r="K331" i="7"/>
  <c r="L331" i="7" s="1"/>
  <c r="N330" i="7"/>
  <c r="O330" i="7" s="1"/>
  <c r="M330" i="7"/>
  <c r="K330" i="7"/>
  <c r="L330" i="7" s="1"/>
  <c r="N329" i="7"/>
  <c r="O329" i="7" s="1"/>
  <c r="M329" i="7"/>
  <c r="K329" i="7"/>
  <c r="L329" i="7" s="1"/>
  <c r="N328" i="7"/>
  <c r="O328" i="7" s="1"/>
  <c r="M328" i="7"/>
  <c r="K328" i="7"/>
  <c r="L328" i="7" s="1"/>
  <c r="N327" i="7"/>
  <c r="O327" i="7" s="1"/>
  <c r="M327" i="7"/>
  <c r="K327" i="7"/>
  <c r="L327" i="7" s="1"/>
  <c r="N326" i="7"/>
  <c r="O326" i="7" s="1"/>
  <c r="M326" i="7"/>
  <c r="K326" i="7"/>
  <c r="L326" i="7" s="1"/>
  <c r="N325" i="7"/>
  <c r="O325" i="7" s="1"/>
  <c r="M325" i="7"/>
  <c r="K325" i="7"/>
  <c r="L325" i="7" s="1"/>
  <c r="N324" i="7"/>
  <c r="O324" i="7" s="1"/>
  <c r="M324" i="7"/>
  <c r="K324" i="7"/>
  <c r="L324" i="7" s="1"/>
  <c r="N323" i="7"/>
  <c r="O323" i="7" s="1"/>
  <c r="M323" i="7"/>
  <c r="K323" i="7"/>
  <c r="L323" i="7" s="1"/>
  <c r="Q323" i="7" s="1"/>
  <c r="N322" i="7"/>
  <c r="O322" i="7" s="1"/>
  <c r="M322" i="7"/>
  <c r="K322" i="7"/>
  <c r="L322" i="7" s="1"/>
  <c r="Q322" i="7" s="1"/>
  <c r="N321" i="7"/>
  <c r="O321" i="7" s="1"/>
  <c r="M321" i="7"/>
  <c r="K321" i="7"/>
  <c r="L321" i="7" s="1"/>
  <c r="Q321" i="7" s="1"/>
  <c r="N320" i="7"/>
  <c r="O320" i="7" s="1"/>
  <c r="M320" i="7"/>
  <c r="K320" i="7"/>
  <c r="L320" i="7" s="1"/>
  <c r="Q320" i="7" s="1"/>
  <c r="N319" i="7"/>
  <c r="O319" i="7" s="1"/>
  <c r="M319" i="7"/>
  <c r="K319" i="7"/>
  <c r="L319" i="7" s="1"/>
  <c r="Q319" i="7" s="1"/>
  <c r="N318" i="7"/>
  <c r="O318" i="7" s="1"/>
  <c r="M318" i="7"/>
  <c r="K318" i="7"/>
  <c r="L318" i="7" s="1"/>
  <c r="Q318" i="7" s="1"/>
  <c r="N317" i="7"/>
  <c r="O317" i="7" s="1"/>
  <c r="M317" i="7"/>
  <c r="K317" i="7"/>
  <c r="L317" i="7" s="1"/>
  <c r="Q317" i="7" s="1"/>
  <c r="N316" i="7"/>
  <c r="O316" i="7" s="1"/>
  <c r="M316" i="7"/>
  <c r="K316" i="7"/>
  <c r="L316" i="7" s="1"/>
  <c r="Q316" i="7" s="1"/>
  <c r="N315" i="7"/>
  <c r="O315" i="7" s="1"/>
  <c r="M315" i="7"/>
  <c r="K315" i="7"/>
  <c r="L315" i="7" s="1"/>
  <c r="Q315" i="7" s="1"/>
  <c r="N314" i="7"/>
  <c r="O314" i="7" s="1"/>
  <c r="M314" i="7"/>
  <c r="K314" i="7"/>
  <c r="L314" i="7" s="1"/>
  <c r="Q314" i="7" s="1"/>
  <c r="N313" i="7"/>
  <c r="O313" i="7" s="1"/>
  <c r="M313" i="7"/>
  <c r="K313" i="7"/>
  <c r="L313" i="7" s="1"/>
  <c r="Q313" i="7" s="1"/>
  <c r="N312" i="7"/>
  <c r="O312" i="7" s="1"/>
  <c r="M312" i="7"/>
  <c r="K312" i="7"/>
  <c r="L312" i="7" s="1"/>
  <c r="Q312" i="7" s="1"/>
  <c r="N311" i="7"/>
  <c r="O311" i="7" s="1"/>
  <c r="M311" i="7"/>
  <c r="K311" i="7"/>
  <c r="L311" i="7" s="1"/>
  <c r="Q311" i="7" s="1"/>
  <c r="N310" i="7"/>
  <c r="O310" i="7" s="1"/>
  <c r="M310" i="7"/>
  <c r="K310" i="7"/>
  <c r="L310" i="7" s="1"/>
  <c r="Q310" i="7" s="1"/>
  <c r="N309" i="7"/>
  <c r="O309" i="7" s="1"/>
  <c r="M309" i="7"/>
  <c r="K309" i="7"/>
  <c r="L309" i="7" s="1"/>
  <c r="Q309" i="7" s="1"/>
  <c r="N308" i="7"/>
  <c r="O308" i="7" s="1"/>
  <c r="M308" i="7"/>
  <c r="K308" i="7"/>
  <c r="L308" i="7" s="1"/>
  <c r="Q308" i="7" s="1"/>
  <c r="N307" i="7"/>
  <c r="O307" i="7" s="1"/>
  <c r="M307" i="7"/>
  <c r="K307" i="7"/>
  <c r="L307" i="7" s="1"/>
  <c r="Q307" i="7" s="1"/>
  <c r="S307" i="7" s="1"/>
  <c r="N306" i="7"/>
  <c r="O306" i="7" s="1"/>
  <c r="M306" i="7"/>
  <c r="K306" i="7"/>
  <c r="L306" i="7" s="1"/>
  <c r="Q306" i="7" s="1"/>
  <c r="S306" i="7" s="1"/>
  <c r="N305" i="7"/>
  <c r="O305" i="7" s="1"/>
  <c r="M305" i="7"/>
  <c r="K305" i="7"/>
  <c r="L305" i="7" s="1"/>
  <c r="Q305" i="7" s="1"/>
  <c r="S305" i="7" s="1"/>
  <c r="N304" i="7"/>
  <c r="O304" i="7" s="1"/>
  <c r="M304" i="7"/>
  <c r="K304" i="7"/>
  <c r="L304" i="7" s="1"/>
  <c r="Q304" i="7" s="1"/>
  <c r="S304" i="7" s="1"/>
  <c r="N303" i="7"/>
  <c r="O303" i="7" s="1"/>
  <c r="M303" i="7"/>
  <c r="K303" i="7"/>
  <c r="L303" i="7" s="1"/>
  <c r="Q303" i="7" s="1"/>
  <c r="S303" i="7" s="1"/>
  <c r="N302" i="7"/>
  <c r="O302" i="7" s="1"/>
  <c r="M302" i="7"/>
  <c r="K302" i="7"/>
  <c r="L302" i="7" s="1"/>
  <c r="Q302" i="7" s="1"/>
  <c r="S302" i="7" s="1"/>
  <c r="N301" i="7"/>
  <c r="O301" i="7" s="1"/>
  <c r="M301" i="7"/>
  <c r="K301" i="7"/>
  <c r="L301" i="7" s="1"/>
  <c r="Q301" i="7" s="1"/>
  <c r="S301" i="7" s="1"/>
  <c r="N300" i="7"/>
  <c r="O300" i="7" s="1"/>
  <c r="M300" i="7"/>
  <c r="K300" i="7"/>
  <c r="L300" i="7" s="1"/>
  <c r="Q300" i="7" s="1"/>
  <c r="S300" i="7" s="1"/>
  <c r="N299" i="7"/>
  <c r="O299" i="7" s="1"/>
  <c r="M299" i="7"/>
  <c r="K299" i="7"/>
  <c r="L299" i="7" s="1"/>
  <c r="Q299" i="7" s="1"/>
  <c r="S299" i="7" s="1"/>
  <c r="N298" i="7"/>
  <c r="O298" i="7" s="1"/>
  <c r="M298" i="7"/>
  <c r="K298" i="7"/>
  <c r="L298" i="7" s="1"/>
  <c r="Q298" i="7" s="1"/>
  <c r="S298" i="7" s="1"/>
  <c r="N297" i="7"/>
  <c r="O297" i="7" s="1"/>
  <c r="M297" i="7"/>
  <c r="K297" i="7"/>
  <c r="L297" i="7" s="1"/>
  <c r="Q297" i="7" s="1"/>
  <c r="S297" i="7" s="1"/>
  <c r="N296" i="7"/>
  <c r="O296" i="7" s="1"/>
  <c r="M296" i="7"/>
  <c r="K296" i="7"/>
  <c r="L296" i="7" s="1"/>
  <c r="Q296" i="7" s="1"/>
  <c r="S296" i="7" s="1"/>
  <c r="N295" i="7"/>
  <c r="O295" i="7" s="1"/>
  <c r="M295" i="7"/>
  <c r="K295" i="7"/>
  <c r="L295" i="7" s="1"/>
  <c r="Q295" i="7" s="1"/>
  <c r="S295" i="7" s="1"/>
  <c r="N294" i="7"/>
  <c r="O294" i="7" s="1"/>
  <c r="M294" i="7"/>
  <c r="K294" i="7"/>
  <c r="L294" i="7" s="1"/>
  <c r="Q294" i="7" s="1"/>
  <c r="S294" i="7" s="1"/>
  <c r="N293" i="7"/>
  <c r="O293" i="7" s="1"/>
  <c r="M293" i="7"/>
  <c r="K293" i="7"/>
  <c r="L293" i="7" s="1"/>
  <c r="Q293" i="7" s="1"/>
  <c r="S293" i="7" s="1"/>
  <c r="N292" i="7"/>
  <c r="O292" i="7" s="1"/>
  <c r="M292" i="7"/>
  <c r="K292" i="7"/>
  <c r="L292" i="7" s="1"/>
  <c r="Q292" i="7" s="1"/>
  <c r="S292" i="7" s="1"/>
  <c r="N291" i="7"/>
  <c r="O291" i="7" s="1"/>
  <c r="M291" i="7"/>
  <c r="K291" i="7"/>
  <c r="L291" i="7" s="1"/>
  <c r="Q291" i="7" s="1"/>
  <c r="S291" i="7" s="1"/>
  <c r="N290" i="7"/>
  <c r="O290" i="7" s="1"/>
  <c r="M290" i="7"/>
  <c r="K290" i="7"/>
  <c r="L290" i="7" s="1"/>
  <c r="Q290" i="7" s="1"/>
  <c r="S290" i="7" s="1"/>
  <c r="N289" i="7"/>
  <c r="O289" i="7" s="1"/>
  <c r="M289" i="7"/>
  <c r="K289" i="7"/>
  <c r="L289" i="7" s="1"/>
  <c r="Q289" i="7" s="1"/>
  <c r="S289" i="7" s="1"/>
  <c r="N288" i="7"/>
  <c r="O288" i="7" s="1"/>
  <c r="M288" i="7"/>
  <c r="K288" i="7"/>
  <c r="L288" i="7" s="1"/>
  <c r="Q288" i="7" s="1"/>
  <c r="S288" i="7" s="1"/>
  <c r="N287" i="7"/>
  <c r="O287" i="7" s="1"/>
  <c r="M287" i="7"/>
  <c r="K287" i="7"/>
  <c r="L287" i="7" s="1"/>
  <c r="Q287" i="7" s="1"/>
  <c r="S287" i="7" s="1"/>
  <c r="N286" i="7"/>
  <c r="O286" i="7" s="1"/>
  <c r="M286" i="7"/>
  <c r="K286" i="7"/>
  <c r="L286" i="7" s="1"/>
  <c r="Q286" i="7" s="1"/>
  <c r="S286" i="7" s="1"/>
  <c r="N285" i="7"/>
  <c r="O285" i="7" s="1"/>
  <c r="M285" i="7"/>
  <c r="K285" i="7"/>
  <c r="L285" i="7" s="1"/>
  <c r="Q285" i="7" s="1"/>
  <c r="S285" i="7" s="1"/>
  <c r="N284" i="7"/>
  <c r="O284" i="7" s="1"/>
  <c r="M284" i="7"/>
  <c r="K284" i="7"/>
  <c r="L284" i="7" s="1"/>
  <c r="Q284" i="7" s="1"/>
  <c r="S284" i="7" s="1"/>
  <c r="N283" i="7"/>
  <c r="O283" i="7" s="1"/>
  <c r="M283" i="7"/>
  <c r="K283" i="7"/>
  <c r="L283" i="7" s="1"/>
  <c r="Q283" i="7" s="1"/>
  <c r="S283" i="7" s="1"/>
  <c r="N282" i="7"/>
  <c r="O282" i="7" s="1"/>
  <c r="M282" i="7"/>
  <c r="K282" i="7"/>
  <c r="L282" i="7" s="1"/>
  <c r="Q282" i="7" s="1"/>
  <c r="S282" i="7" s="1"/>
  <c r="N281" i="7"/>
  <c r="O281" i="7" s="1"/>
  <c r="M281" i="7"/>
  <c r="K281" i="7"/>
  <c r="L281" i="7" s="1"/>
  <c r="Q281" i="7" s="1"/>
  <c r="S281" i="7" s="1"/>
  <c r="N280" i="7"/>
  <c r="O280" i="7" s="1"/>
  <c r="M280" i="7"/>
  <c r="K280" i="7"/>
  <c r="L280" i="7" s="1"/>
  <c r="Q280" i="7" s="1"/>
  <c r="S280" i="7" s="1"/>
  <c r="N279" i="7"/>
  <c r="O279" i="7" s="1"/>
  <c r="M279" i="7"/>
  <c r="K279" i="7"/>
  <c r="L279" i="7" s="1"/>
  <c r="Q279" i="7" s="1"/>
  <c r="S279" i="7" s="1"/>
  <c r="N278" i="7"/>
  <c r="O278" i="7" s="1"/>
  <c r="M278" i="7"/>
  <c r="K278" i="7"/>
  <c r="L278" i="7" s="1"/>
  <c r="Q278" i="7" s="1"/>
  <c r="S278" i="7" s="1"/>
  <c r="N277" i="7"/>
  <c r="O277" i="7" s="1"/>
  <c r="M277" i="7"/>
  <c r="K277" i="7"/>
  <c r="L277" i="7" s="1"/>
  <c r="Q277" i="7" s="1"/>
  <c r="S277" i="7" s="1"/>
  <c r="N276" i="7"/>
  <c r="O276" i="7" s="1"/>
  <c r="M276" i="7"/>
  <c r="K276" i="7"/>
  <c r="L276" i="7" s="1"/>
  <c r="Q276" i="7" s="1"/>
  <c r="S276" i="7" s="1"/>
  <c r="N275" i="7"/>
  <c r="O275" i="7" s="1"/>
  <c r="M275" i="7"/>
  <c r="K275" i="7"/>
  <c r="L275" i="7" s="1"/>
  <c r="Q275" i="7" s="1"/>
  <c r="S275" i="7" s="1"/>
  <c r="N274" i="7"/>
  <c r="O274" i="7" s="1"/>
  <c r="M274" i="7"/>
  <c r="K274" i="7"/>
  <c r="L274" i="7" s="1"/>
  <c r="Q274" i="7" s="1"/>
  <c r="S274" i="7" s="1"/>
  <c r="N273" i="7"/>
  <c r="O273" i="7" s="1"/>
  <c r="M273" i="7"/>
  <c r="K273" i="7"/>
  <c r="L273" i="7" s="1"/>
  <c r="Q273" i="7" s="1"/>
  <c r="S273" i="7" s="1"/>
  <c r="N272" i="7"/>
  <c r="O272" i="7" s="1"/>
  <c r="M272" i="7"/>
  <c r="K272" i="7"/>
  <c r="L272" i="7" s="1"/>
  <c r="Q272" i="7" s="1"/>
  <c r="S272" i="7" s="1"/>
  <c r="N271" i="7"/>
  <c r="O271" i="7" s="1"/>
  <c r="M271" i="7"/>
  <c r="K271" i="7"/>
  <c r="L271" i="7" s="1"/>
  <c r="Q271" i="7" s="1"/>
  <c r="S271" i="7" s="1"/>
  <c r="N270" i="7"/>
  <c r="O270" i="7" s="1"/>
  <c r="M270" i="7"/>
  <c r="K270" i="7"/>
  <c r="L270" i="7" s="1"/>
  <c r="Q270" i="7" s="1"/>
  <c r="S270" i="7" s="1"/>
  <c r="N269" i="7"/>
  <c r="O269" i="7" s="1"/>
  <c r="M269" i="7"/>
  <c r="K269" i="7"/>
  <c r="L269" i="7" s="1"/>
  <c r="Q269" i="7" s="1"/>
  <c r="S269" i="7" s="1"/>
  <c r="N268" i="7"/>
  <c r="O268" i="7" s="1"/>
  <c r="M268" i="7"/>
  <c r="K268" i="7"/>
  <c r="L268" i="7" s="1"/>
  <c r="Q268" i="7" s="1"/>
  <c r="S268" i="7" s="1"/>
  <c r="N267" i="7"/>
  <c r="O267" i="7" s="1"/>
  <c r="M267" i="7"/>
  <c r="K267" i="7"/>
  <c r="L267" i="7" s="1"/>
  <c r="Q267" i="7" s="1"/>
  <c r="S267" i="7" s="1"/>
  <c r="N266" i="7"/>
  <c r="O266" i="7" s="1"/>
  <c r="M266" i="7"/>
  <c r="K266" i="7"/>
  <c r="L266" i="7" s="1"/>
  <c r="Q266" i="7" s="1"/>
  <c r="S266" i="7" s="1"/>
  <c r="N265" i="7"/>
  <c r="O265" i="7" s="1"/>
  <c r="M265" i="7"/>
  <c r="K265" i="7"/>
  <c r="L265" i="7" s="1"/>
  <c r="Q265" i="7" s="1"/>
  <c r="S265" i="7" s="1"/>
  <c r="N264" i="7"/>
  <c r="O264" i="7" s="1"/>
  <c r="M264" i="7"/>
  <c r="K264" i="7"/>
  <c r="L264" i="7" s="1"/>
  <c r="Q264" i="7" s="1"/>
  <c r="S264" i="7" s="1"/>
  <c r="N263" i="7"/>
  <c r="O263" i="7" s="1"/>
  <c r="M263" i="7"/>
  <c r="K263" i="7"/>
  <c r="L263" i="7" s="1"/>
  <c r="Q263" i="7" s="1"/>
  <c r="S263" i="7" s="1"/>
  <c r="N262" i="7"/>
  <c r="O262" i="7" s="1"/>
  <c r="M262" i="7"/>
  <c r="K262" i="7"/>
  <c r="L262" i="7" s="1"/>
  <c r="Q262" i="7" s="1"/>
  <c r="S262" i="7" s="1"/>
  <c r="N261" i="7"/>
  <c r="O261" i="7" s="1"/>
  <c r="M261" i="7"/>
  <c r="K261" i="7"/>
  <c r="L261" i="7" s="1"/>
  <c r="Q261" i="7" s="1"/>
  <c r="S261" i="7" s="1"/>
  <c r="N260" i="7"/>
  <c r="O260" i="7" s="1"/>
  <c r="M260" i="7"/>
  <c r="K260" i="7"/>
  <c r="L260" i="7" s="1"/>
  <c r="Q260" i="7" s="1"/>
  <c r="S260" i="7" s="1"/>
  <c r="N259" i="7"/>
  <c r="O259" i="7" s="1"/>
  <c r="M259" i="7"/>
  <c r="K259" i="7"/>
  <c r="L259" i="7" s="1"/>
  <c r="Q259" i="7" s="1"/>
  <c r="S259" i="7" s="1"/>
  <c r="N258" i="7"/>
  <c r="O258" i="7" s="1"/>
  <c r="M258" i="7"/>
  <c r="K258" i="7"/>
  <c r="L258" i="7" s="1"/>
  <c r="Q258" i="7" s="1"/>
  <c r="S258" i="7" s="1"/>
  <c r="N257" i="7"/>
  <c r="O257" i="7" s="1"/>
  <c r="M257" i="7"/>
  <c r="K257" i="7"/>
  <c r="L257" i="7" s="1"/>
  <c r="Q257" i="7" s="1"/>
  <c r="S257" i="7" s="1"/>
  <c r="N256" i="7"/>
  <c r="O256" i="7" s="1"/>
  <c r="M256" i="7"/>
  <c r="K256" i="7"/>
  <c r="L256" i="7" s="1"/>
  <c r="Q256" i="7" s="1"/>
  <c r="S256" i="7" s="1"/>
  <c r="N255" i="7"/>
  <c r="O255" i="7" s="1"/>
  <c r="M255" i="7"/>
  <c r="K255" i="7"/>
  <c r="L255" i="7" s="1"/>
  <c r="Q255" i="7" s="1"/>
  <c r="S255" i="7" s="1"/>
  <c r="N254" i="7"/>
  <c r="O254" i="7" s="1"/>
  <c r="M254" i="7"/>
  <c r="K254" i="7"/>
  <c r="L254" i="7" s="1"/>
  <c r="Q254" i="7" s="1"/>
  <c r="S254" i="7" s="1"/>
  <c r="N253" i="7"/>
  <c r="O253" i="7" s="1"/>
  <c r="M253" i="7"/>
  <c r="K253" i="7"/>
  <c r="L253" i="7" s="1"/>
  <c r="Q253" i="7" s="1"/>
  <c r="S253" i="7" s="1"/>
  <c r="N252" i="7"/>
  <c r="O252" i="7" s="1"/>
  <c r="M252" i="7"/>
  <c r="K252" i="7"/>
  <c r="L252" i="7" s="1"/>
  <c r="Q252" i="7" s="1"/>
  <c r="S252" i="7" s="1"/>
  <c r="N251" i="7"/>
  <c r="O251" i="7" s="1"/>
  <c r="M251" i="7"/>
  <c r="K251" i="7"/>
  <c r="L251" i="7" s="1"/>
  <c r="Q251" i="7" s="1"/>
  <c r="S251" i="7" s="1"/>
  <c r="N250" i="7"/>
  <c r="O250" i="7" s="1"/>
  <c r="M250" i="7"/>
  <c r="K250" i="7"/>
  <c r="L250" i="7" s="1"/>
  <c r="Q250" i="7" s="1"/>
  <c r="S250" i="7" s="1"/>
  <c r="N249" i="7"/>
  <c r="O249" i="7" s="1"/>
  <c r="M249" i="7"/>
  <c r="K249" i="7"/>
  <c r="L249" i="7" s="1"/>
  <c r="Q249" i="7" s="1"/>
  <c r="S249" i="7" s="1"/>
  <c r="N248" i="7"/>
  <c r="O248" i="7" s="1"/>
  <c r="M248" i="7"/>
  <c r="K248" i="7"/>
  <c r="L248" i="7" s="1"/>
  <c r="Q248" i="7" s="1"/>
  <c r="S248" i="7" s="1"/>
  <c r="N247" i="7"/>
  <c r="O247" i="7" s="1"/>
  <c r="M247" i="7"/>
  <c r="K247" i="7"/>
  <c r="L247" i="7" s="1"/>
  <c r="Q247" i="7" s="1"/>
  <c r="S247" i="7" s="1"/>
  <c r="N246" i="7"/>
  <c r="O246" i="7" s="1"/>
  <c r="M246" i="7"/>
  <c r="K246" i="7"/>
  <c r="L246" i="7" s="1"/>
  <c r="Q246" i="7" s="1"/>
  <c r="S246" i="7" s="1"/>
  <c r="N245" i="7"/>
  <c r="O245" i="7" s="1"/>
  <c r="M245" i="7"/>
  <c r="K245" i="7"/>
  <c r="L245" i="7" s="1"/>
  <c r="Q245" i="7" s="1"/>
  <c r="S245" i="7" s="1"/>
  <c r="N244" i="7"/>
  <c r="O244" i="7" s="1"/>
  <c r="M244" i="7"/>
  <c r="K244" i="7"/>
  <c r="L244" i="7" s="1"/>
  <c r="Q244" i="7" s="1"/>
  <c r="S244" i="7" s="1"/>
  <c r="N243" i="7"/>
  <c r="O243" i="7" s="1"/>
  <c r="M243" i="7"/>
  <c r="K243" i="7"/>
  <c r="L243" i="7" s="1"/>
  <c r="Q243" i="7" s="1"/>
  <c r="S243" i="7" s="1"/>
  <c r="N242" i="7"/>
  <c r="O242" i="7" s="1"/>
  <c r="M242" i="7"/>
  <c r="K242" i="7"/>
  <c r="L242" i="7" s="1"/>
  <c r="Q242" i="7" s="1"/>
  <c r="S242" i="7" s="1"/>
  <c r="N241" i="7"/>
  <c r="O241" i="7" s="1"/>
  <c r="M241" i="7"/>
  <c r="K241" i="7"/>
  <c r="L241" i="7" s="1"/>
  <c r="Q241" i="7" s="1"/>
  <c r="S241" i="7" s="1"/>
  <c r="N240" i="7"/>
  <c r="O240" i="7" s="1"/>
  <c r="M240" i="7"/>
  <c r="K240" i="7"/>
  <c r="L240" i="7" s="1"/>
  <c r="Q240" i="7" s="1"/>
  <c r="S240" i="7" s="1"/>
  <c r="N239" i="7"/>
  <c r="O239" i="7" s="1"/>
  <c r="M239" i="7"/>
  <c r="K239" i="7"/>
  <c r="L239" i="7" s="1"/>
  <c r="Q239" i="7" s="1"/>
  <c r="S239" i="7" s="1"/>
  <c r="N238" i="7"/>
  <c r="O238" i="7" s="1"/>
  <c r="M238" i="7"/>
  <c r="K238" i="7"/>
  <c r="L238" i="7" s="1"/>
  <c r="Q238" i="7" s="1"/>
  <c r="S238" i="7" s="1"/>
  <c r="N237" i="7"/>
  <c r="O237" i="7" s="1"/>
  <c r="M237" i="7"/>
  <c r="K237" i="7"/>
  <c r="L237" i="7" s="1"/>
  <c r="Q237" i="7" s="1"/>
  <c r="S237" i="7" s="1"/>
  <c r="N236" i="7"/>
  <c r="O236" i="7" s="1"/>
  <c r="M236" i="7"/>
  <c r="K236" i="7"/>
  <c r="L236" i="7" s="1"/>
  <c r="Q236" i="7" s="1"/>
  <c r="S236" i="7" s="1"/>
  <c r="N235" i="7"/>
  <c r="O235" i="7" s="1"/>
  <c r="M235" i="7"/>
  <c r="K235" i="7"/>
  <c r="L235" i="7" s="1"/>
  <c r="Q235" i="7" s="1"/>
  <c r="S235" i="7" s="1"/>
  <c r="N234" i="7"/>
  <c r="O234" i="7" s="1"/>
  <c r="M234" i="7"/>
  <c r="K234" i="7"/>
  <c r="L234" i="7" s="1"/>
  <c r="Q234" i="7" s="1"/>
  <c r="S234" i="7" s="1"/>
  <c r="N233" i="7"/>
  <c r="O233" i="7" s="1"/>
  <c r="M233" i="7"/>
  <c r="K233" i="7"/>
  <c r="L233" i="7" s="1"/>
  <c r="Q233" i="7" s="1"/>
  <c r="S233" i="7" s="1"/>
  <c r="N232" i="7"/>
  <c r="O232" i="7" s="1"/>
  <c r="M232" i="7"/>
  <c r="K232" i="7"/>
  <c r="L232" i="7" s="1"/>
  <c r="Q232" i="7" s="1"/>
  <c r="S232" i="7" s="1"/>
  <c r="N231" i="7"/>
  <c r="O231" i="7" s="1"/>
  <c r="M231" i="7"/>
  <c r="K231" i="7"/>
  <c r="L231" i="7" s="1"/>
  <c r="Q231" i="7" s="1"/>
  <c r="S231" i="7" s="1"/>
  <c r="N230" i="7"/>
  <c r="O230" i="7" s="1"/>
  <c r="M230" i="7"/>
  <c r="K230" i="7"/>
  <c r="L230" i="7" s="1"/>
  <c r="Q230" i="7" s="1"/>
  <c r="S230" i="7" s="1"/>
  <c r="N229" i="7"/>
  <c r="O229" i="7" s="1"/>
  <c r="M229" i="7"/>
  <c r="K229" i="7"/>
  <c r="L229" i="7" s="1"/>
  <c r="Q229" i="7" s="1"/>
  <c r="S229" i="7" s="1"/>
  <c r="N228" i="7"/>
  <c r="O228" i="7" s="1"/>
  <c r="M228" i="7"/>
  <c r="K228" i="7"/>
  <c r="L228" i="7" s="1"/>
  <c r="Q228" i="7" s="1"/>
  <c r="S228" i="7" s="1"/>
  <c r="N227" i="7"/>
  <c r="O227" i="7" s="1"/>
  <c r="M227" i="7"/>
  <c r="K227" i="7"/>
  <c r="L227" i="7" s="1"/>
  <c r="Q227" i="7" s="1"/>
  <c r="S227" i="7" s="1"/>
  <c r="N226" i="7"/>
  <c r="O226" i="7" s="1"/>
  <c r="M226" i="7"/>
  <c r="K226" i="7"/>
  <c r="L226" i="7" s="1"/>
  <c r="Q226" i="7" s="1"/>
  <c r="S226" i="7" s="1"/>
  <c r="N225" i="7"/>
  <c r="O225" i="7" s="1"/>
  <c r="M225" i="7"/>
  <c r="K225" i="7"/>
  <c r="L225" i="7" s="1"/>
  <c r="Q225" i="7" s="1"/>
  <c r="S225" i="7" s="1"/>
  <c r="N224" i="7"/>
  <c r="O224" i="7" s="1"/>
  <c r="M224" i="7"/>
  <c r="K224" i="7"/>
  <c r="L224" i="7" s="1"/>
  <c r="Q224" i="7" s="1"/>
  <c r="S224" i="7" s="1"/>
  <c r="N223" i="7"/>
  <c r="O223" i="7" s="1"/>
  <c r="M223" i="7"/>
  <c r="K223" i="7"/>
  <c r="L223" i="7" s="1"/>
  <c r="Q223" i="7" s="1"/>
  <c r="S223" i="7" s="1"/>
  <c r="N222" i="7"/>
  <c r="O222" i="7" s="1"/>
  <c r="M222" i="7"/>
  <c r="K222" i="7"/>
  <c r="L222" i="7" s="1"/>
  <c r="Q222" i="7" s="1"/>
  <c r="S222" i="7" s="1"/>
  <c r="N221" i="7"/>
  <c r="O221" i="7" s="1"/>
  <c r="M221" i="7"/>
  <c r="K221" i="7"/>
  <c r="L221" i="7" s="1"/>
  <c r="Q221" i="7" s="1"/>
  <c r="S221" i="7" s="1"/>
  <c r="N220" i="7"/>
  <c r="O220" i="7" s="1"/>
  <c r="M220" i="7"/>
  <c r="R220" i="7" s="1"/>
  <c r="K220" i="7"/>
  <c r="L220" i="7" s="1"/>
  <c r="Q220" i="7" s="1"/>
  <c r="S220" i="7" s="1"/>
  <c r="N219" i="7"/>
  <c r="O219" i="7" s="1"/>
  <c r="M219" i="7"/>
  <c r="R219" i="7" s="1"/>
  <c r="K219" i="7"/>
  <c r="L219" i="7" s="1"/>
  <c r="Q219" i="7" s="1"/>
  <c r="S219" i="7" s="1"/>
  <c r="N218" i="7"/>
  <c r="O218" i="7" s="1"/>
  <c r="M218" i="7"/>
  <c r="R218" i="7" s="1"/>
  <c r="K218" i="7"/>
  <c r="L218" i="7" s="1"/>
  <c r="Q218" i="7" s="1"/>
  <c r="S218" i="7" s="1"/>
  <c r="N217" i="7"/>
  <c r="O217" i="7" s="1"/>
  <c r="M217" i="7"/>
  <c r="R217" i="7" s="1"/>
  <c r="K217" i="7"/>
  <c r="L217" i="7" s="1"/>
  <c r="Q217" i="7" s="1"/>
  <c r="S217" i="7" s="1"/>
  <c r="N216" i="7"/>
  <c r="O216" i="7" s="1"/>
  <c r="M216" i="7"/>
  <c r="R216" i="7" s="1"/>
  <c r="K216" i="7"/>
  <c r="L216" i="7" s="1"/>
  <c r="Q216" i="7" s="1"/>
  <c r="S216" i="7" s="1"/>
  <c r="N215" i="7"/>
  <c r="O215" i="7" s="1"/>
  <c r="M215" i="7"/>
  <c r="R215" i="7" s="1"/>
  <c r="K215" i="7"/>
  <c r="L215" i="7" s="1"/>
  <c r="Q215" i="7" s="1"/>
  <c r="S215" i="7" s="1"/>
  <c r="N214" i="7"/>
  <c r="O214" i="7" s="1"/>
  <c r="M214" i="7"/>
  <c r="R214" i="7" s="1"/>
  <c r="K214" i="7"/>
  <c r="L214" i="7" s="1"/>
  <c r="Q214" i="7" s="1"/>
  <c r="S214" i="7" s="1"/>
  <c r="N213" i="7"/>
  <c r="O213" i="7" s="1"/>
  <c r="M213" i="7"/>
  <c r="R213" i="7" s="1"/>
  <c r="K213" i="7"/>
  <c r="L213" i="7" s="1"/>
  <c r="Q213" i="7" s="1"/>
  <c r="S213" i="7" s="1"/>
  <c r="N212" i="7"/>
  <c r="O212" i="7" s="1"/>
  <c r="M212" i="7"/>
  <c r="R212" i="7" s="1"/>
  <c r="K212" i="7"/>
  <c r="L212" i="7" s="1"/>
  <c r="Q212" i="7" s="1"/>
  <c r="S212" i="7" s="1"/>
  <c r="N211" i="7"/>
  <c r="O211" i="7" s="1"/>
  <c r="M211" i="7"/>
  <c r="R211" i="7" s="1"/>
  <c r="K211" i="7"/>
  <c r="L211" i="7" s="1"/>
  <c r="Q211" i="7" s="1"/>
  <c r="S211" i="7" s="1"/>
  <c r="N210" i="7"/>
  <c r="O210" i="7" s="1"/>
  <c r="M210" i="7"/>
  <c r="R210" i="7" s="1"/>
  <c r="K210" i="7"/>
  <c r="L210" i="7" s="1"/>
  <c r="Q210" i="7" s="1"/>
  <c r="S210" i="7" s="1"/>
  <c r="N209" i="7"/>
  <c r="O209" i="7" s="1"/>
  <c r="M209" i="7"/>
  <c r="R209" i="7" s="1"/>
  <c r="K209" i="7"/>
  <c r="L209" i="7" s="1"/>
  <c r="Q209" i="7" s="1"/>
  <c r="S209" i="7" s="1"/>
  <c r="N208" i="7"/>
  <c r="O208" i="7" s="1"/>
  <c r="M208" i="7"/>
  <c r="R208" i="7" s="1"/>
  <c r="K208" i="7"/>
  <c r="L208" i="7" s="1"/>
  <c r="Q208" i="7" s="1"/>
  <c r="S208" i="7" s="1"/>
  <c r="N207" i="7"/>
  <c r="O207" i="7" s="1"/>
  <c r="M207" i="7"/>
  <c r="R207" i="7" s="1"/>
  <c r="K207" i="7"/>
  <c r="L207" i="7" s="1"/>
  <c r="Q207" i="7" s="1"/>
  <c r="S207" i="7" s="1"/>
  <c r="N206" i="7"/>
  <c r="O206" i="7" s="1"/>
  <c r="M206" i="7"/>
  <c r="R206" i="7" s="1"/>
  <c r="K206" i="7"/>
  <c r="L206" i="7" s="1"/>
  <c r="Q206" i="7" s="1"/>
  <c r="S206" i="7" s="1"/>
  <c r="N205" i="7"/>
  <c r="O205" i="7" s="1"/>
  <c r="M205" i="7"/>
  <c r="R205" i="7" s="1"/>
  <c r="K205" i="7"/>
  <c r="L205" i="7" s="1"/>
  <c r="Q205" i="7" s="1"/>
  <c r="S205" i="7" s="1"/>
  <c r="N204" i="7"/>
  <c r="O204" i="7" s="1"/>
  <c r="M204" i="7"/>
  <c r="R204" i="7" s="1"/>
  <c r="K204" i="7"/>
  <c r="L204" i="7" s="1"/>
  <c r="Q204" i="7" s="1"/>
  <c r="S204" i="7" s="1"/>
  <c r="N203" i="7"/>
  <c r="O203" i="7" s="1"/>
  <c r="M203" i="7"/>
  <c r="R203" i="7" s="1"/>
  <c r="K203" i="7"/>
  <c r="L203" i="7" s="1"/>
  <c r="Q203" i="7" s="1"/>
  <c r="S203" i="7" s="1"/>
  <c r="N202" i="7"/>
  <c r="O202" i="7" s="1"/>
  <c r="M202" i="7"/>
  <c r="R202" i="7" s="1"/>
  <c r="K202" i="7"/>
  <c r="L202" i="7" s="1"/>
  <c r="Q202" i="7" s="1"/>
  <c r="S202" i="7" s="1"/>
  <c r="N201" i="7"/>
  <c r="O201" i="7" s="1"/>
  <c r="M201" i="7"/>
  <c r="R201" i="7" s="1"/>
  <c r="K201" i="7"/>
  <c r="L201" i="7" s="1"/>
  <c r="Q201" i="7" s="1"/>
  <c r="S201" i="7" s="1"/>
  <c r="N200" i="7"/>
  <c r="O200" i="7" s="1"/>
  <c r="M200" i="7"/>
  <c r="R200" i="7" s="1"/>
  <c r="K200" i="7"/>
  <c r="L200" i="7" s="1"/>
  <c r="Q200" i="7" s="1"/>
  <c r="S200" i="7" s="1"/>
  <c r="N199" i="7"/>
  <c r="O199" i="7" s="1"/>
  <c r="M199" i="7"/>
  <c r="R199" i="7" s="1"/>
  <c r="K199" i="7"/>
  <c r="L199" i="7" s="1"/>
  <c r="Q199" i="7" s="1"/>
  <c r="S199" i="7" s="1"/>
  <c r="N198" i="7"/>
  <c r="O198" i="7" s="1"/>
  <c r="M198" i="7"/>
  <c r="R198" i="7" s="1"/>
  <c r="K198" i="7"/>
  <c r="L198" i="7" s="1"/>
  <c r="Q198" i="7" s="1"/>
  <c r="S198" i="7" s="1"/>
  <c r="N197" i="7"/>
  <c r="O197" i="7" s="1"/>
  <c r="M197" i="7"/>
  <c r="R197" i="7" s="1"/>
  <c r="K197" i="7"/>
  <c r="L197" i="7" s="1"/>
  <c r="Q197" i="7" s="1"/>
  <c r="S197" i="7" s="1"/>
  <c r="N196" i="7"/>
  <c r="O196" i="7" s="1"/>
  <c r="M196" i="7"/>
  <c r="R196" i="7" s="1"/>
  <c r="K196" i="7"/>
  <c r="L196" i="7" s="1"/>
  <c r="Q196" i="7" s="1"/>
  <c r="S196" i="7" s="1"/>
  <c r="N195" i="7"/>
  <c r="O195" i="7" s="1"/>
  <c r="M195" i="7"/>
  <c r="R195" i="7" s="1"/>
  <c r="K195" i="7"/>
  <c r="L195" i="7" s="1"/>
  <c r="Q195" i="7" s="1"/>
  <c r="S195" i="7" s="1"/>
  <c r="N194" i="7"/>
  <c r="O194" i="7" s="1"/>
  <c r="M194" i="7"/>
  <c r="R194" i="7" s="1"/>
  <c r="K194" i="7"/>
  <c r="L194" i="7" s="1"/>
  <c r="Q194" i="7" s="1"/>
  <c r="S194" i="7" s="1"/>
  <c r="N193" i="7"/>
  <c r="O193" i="7" s="1"/>
  <c r="M193" i="7"/>
  <c r="R193" i="7" s="1"/>
  <c r="K193" i="7"/>
  <c r="L193" i="7" s="1"/>
  <c r="Q193" i="7" s="1"/>
  <c r="S193" i="7" s="1"/>
  <c r="N192" i="7"/>
  <c r="O192" i="7" s="1"/>
  <c r="M192" i="7"/>
  <c r="R192" i="7" s="1"/>
  <c r="K192" i="7"/>
  <c r="L192" i="7" s="1"/>
  <c r="Q192" i="7" s="1"/>
  <c r="S192" i="7" s="1"/>
  <c r="N191" i="7"/>
  <c r="O191" i="7" s="1"/>
  <c r="M191" i="7"/>
  <c r="R191" i="7" s="1"/>
  <c r="K191" i="7"/>
  <c r="L191" i="7" s="1"/>
  <c r="Q191" i="7" s="1"/>
  <c r="S191" i="7" s="1"/>
  <c r="N190" i="7"/>
  <c r="O190" i="7" s="1"/>
  <c r="M190" i="7"/>
  <c r="R190" i="7" s="1"/>
  <c r="K190" i="7"/>
  <c r="L190" i="7" s="1"/>
  <c r="Q190" i="7" s="1"/>
  <c r="S190" i="7" s="1"/>
  <c r="N189" i="7"/>
  <c r="O189" i="7" s="1"/>
  <c r="M189" i="7"/>
  <c r="R189" i="7" s="1"/>
  <c r="K189" i="7"/>
  <c r="L189" i="7" s="1"/>
  <c r="Q189" i="7" s="1"/>
  <c r="S189" i="7" s="1"/>
  <c r="N188" i="7"/>
  <c r="O188" i="7" s="1"/>
  <c r="M188" i="7"/>
  <c r="R188" i="7" s="1"/>
  <c r="K188" i="7"/>
  <c r="L188" i="7" s="1"/>
  <c r="Q188" i="7" s="1"/>
  <c r="S188" i="7" s="1"/>
  <c r="N187" i="7"/>
  <c r="O187" i="7" s="1"/>
  <c r="M187" i="7"/>
  <c r="R187" i="7" s="1"/>
  <c r="K187" i="7"/>
  <c r="L187" i="7" s="1"/>
  <c r="Q187" i="7" s="1"/>
  <c r="S187" i="7" s="1"/>
  <c r="N186" i="7"/>
  <c r="O186" i="7" s="1"/>
  <c r="M186" i="7"/>
  <c r="R186" i="7" s="1"/>
  <c r="K186" i="7"/>
  <c r="L186" i="7" s="1"/>
  <c r="Q186" i="7" s="1"/>
  <c r="S186" i="7" s="1"/>
  <c r="N185" i="7"/>
  <c r="O185" i="7" s="1"/>
  <c r="M185" i="7"/>
  <c r="R185" i="7" s="1"/>
  <c r="K185" i="7"/>
  <c r="L185" i="7" s="1"/>
  <c r="Q185" i="7" s="1"/>
  <c r="S185" i="7" s="1"/>
  <c r="N184" i="7"/>
  <c r="O184" i="7" s="1"/>
  <c r="M184" i="7"/>
  <c r="R184" i="7" s="1"/>
  <c r="K184" i="7"/>
  <c r="L184" i="7" s="1"/>
  <c r="Q184" i="7" s="1"/>
  <c r="S184" i="7" s="1"/>
  <c r="N183" i="7"/>
  <c r="O183" i="7" s="1"/>
  <c r="M183" i="7"/>
  <c r="R183" i="7" s="1"/>
  <c r="K183" i="7"/>
  <c r="L183" i="7" s="1"/>
  <c r="Q183" i="7" s="1"/>
  <c r="S183" i="7" s="1"/>
  <c r="N182" i="7"/>
  <c r="O182" i="7" s="1"/>
  <c r="M182" i="7"/>
  <c r="R182" i="7" s="1"/>
  <c r="K182" i="7"/>
  <c r="L182" i="7" s="1"/>
  <c r="Q182" i="7" s="1"/>
  <c r="S182" i="7" s="1"/>
  <c r="N181" i="7"/>
  <c r="O181" i="7" s="1"/>
  <c r="M181" i="7"/>
  <c r="R181" i="7" s="1"/>
  <c r="K181" i="7"/>
  <c r="L181" i="7" s="1"/>
  <c r="Q181" i="7" s="1"/>
  <c r="S181" i="7" s="1"/>
  <c r="N180" i="7"/>
  <c r="O180" i="7" s="1"/>
  <c r="M180" i="7"/>
  <c r="R180" i="7" s="1"/>
  <c r="K180" i="7"/>
  <c r="L180" i="7" s="1"/>
  <c r="Q180" i="7" s="1"/>
  <c r="S180" i="7" s="1"/>
  <c r="N179" i="7"/>
  <c r="O179" i="7" s="1"/>
  <c r="M179" i="7"/>
  <c r="R179" i="7" s="1"/>
  <c r="K179" i="7"/>
  <c r="L179" i="7" s="1"/>
  <c r="Q179" i="7" s="1"/>
  <c r="S179" i="7" s="1"/>
  <c r="N178" i="7"/>
  <c r="O178" i="7" s="1"/>
  <c r="M178" i="7"/>
  <c r="R178" i="7" s="1"/>
  <c r="K178" i="7"/>
  <c r="L178" i="7" s="1"/>
  <c r="Q178" i="7" s="1"/>
  <c r="S178" i="7" s="1"/>
  <c r="N177" i="7"/>
  <c r="O177" i="7" s="1"/>
  <c r="M177" i="7"/>
  <c r="R177" i="7" s="1"/>
  <c r="K177" i="7"/>
  <c r="L177" i="7" s="1"/>
  <c r="Q177" i="7" s="1"/>
  <c r="S177" i="7" s="1"/>
  <c r="N176" i="7"/>
  <c r="O176" i="7" s="1"/>
  <c r="M176" i="7"/>
  <c r="R176" i="7" s="1"/>
  <c r="K176" i="7"/>
  <c r="N175" i="7"/>
  <c r="O175" i="7" s="1"/>
  <c r="M175" i="7"/>
  <c r="R175" i="7" s="1"/>
  <c r="K175" i="7"/>
  <c r="N174" i="7"/>
  <c r="O174" i="7" s="1"/>
  <c r="M174" i="7"/>
  <c r="R174" i="7" s="1"/>
  <c r="K174" i="7"/>
  <c r="N173" i="7"/>
  <c r="O173" i="7" s="1"/>
  <c r="M173" i="7"/>
  <c r="R173" i="7" s="1"/>
  <c r="K173" i="7"/>
  <c r="N172" i="7"/>
  <c r="O172" i="7" s="1"/>
  <c r="M172" i="7"/>
  <c r="R172" i="7" s="1"/>
  <c r="K172" i="7"/>
  <c r="N171" i="7"/>
  <c r="O171" i="7" s="1"/>
  <c r="M171" i="7"/>
  <c r="R171" i="7" s="1"/>
  <c r="K171" i="7"/>
  <c r="N170" i="7"/>
  <c r="O170" i="7" s="1"/>
  <c r="M170" i="7"/>
  <c r="R170" i="7" s="1"/>
  <c r="K170" i="7"/>
  <c r="N169" i="7"/>
  <c r="O169" i="7" s="1"/>
  <c r="M169" i="7"/>
  <c r="R169" i="7" s="1"/>
  <c r="K169" i="7"/>
  <c r="N168" i="7"/>
  <c r="O168" i="7" s="1"/>
  <c r="M168" i="7"/>
  <c r="R168" i="7" s="1"/>
  <c r="K168" i="7"/>
  <c r="N167" i="7"/>
  <c r="O167" i="7" s="1"/>
  <c r="M167" i="7"/>
  <c r="R167" i="7" s="1"/>
  <c r="K167" i="7"/>
  <c r="N166" i="7"/>
  <c r="O166" i="7" s="1"/>
  <c r="M166" i="7"/>
  <c r="R166" i="7" s="1"/>
  <c r="K166" i="7"/>
  <c r="N165" i="7"/>
  <c r="O165" i="7" s="1"/>
  <c r="M165" i="7"/>
  <c r="R165" i="7" s="1"/>
  <c r="K165" i="7"/>
  <c r="N164" i="7"/>
  <c r="O164" i="7" s="1"/>
  <c r="M164" i="7"/>
  <c r="R164" i="7" s="1"/>
  <c r="K164" i="7"/>
  <c r="N163" i="7"/>
  <c r="O163" i="7" s="1"/>
  <c r="M163" i="7"/>
  <c r="R163" i="7" s="1"/>
  <c r="K163" i="7"/>
  <c r="N162" i="7"/>
  <c r="O162" i="7" s="1"/>
  <c r="M162" i="7"/>
  <c r="R162" i="7" s="1"/>
  <c r="K162" i="7"/>
  <c r="N161" i="7"/>
  <c r="O161" i="7" s="1"/>
  <c r="M161" i="7"/>
  <c r="R161" i="7" s="1"/>
  <c r="K161" i="7"/>
  <c r="N160" i="7"/>
  <c r="O160" i="7" s="1"/>
  <c r="M160" i="7"/>
  <c r="R160" i="7" s="1"/>
  <c r="K160" i="7"/>
  <c r="N159" i="7"/>
  <c r="O159" i="7" s="1"/>
  <c r="M159" i="7"/>
  <c r="R159" i="7" s="1"/>
  <c r="K159" i="7"/>
  <c r="N158" i="7"/>
  <c r="O158" i="7" s="1"/>
  <c r="M158" i="7"/>
  <c r="R158" i="7" s="1"/>
  <c r="K158" i="7"/>
  <c r="N157" i="7"/>
  <c r="O157" i="7" s="1"/>
  <c r="M157" i="7"/>
  <c r="R157" i="7" s="1"/>
  <c r="K157" i="7"/>
  <c r="N156" i="7"/>
  <c r="O156" i="7" s="1"/>
  <c r="M156" i="7"/>
  <c r="R156" i="7" s="1"/>
  <c r="K156" i="7"/>
  <c r="N155" i="7"/>
  <c r="O155" i="7" s="1"/>
  <c r="M155" i="7"/>
  <c r="R155" i="7" s="1"/>
  <c r="K155" i="7"/>
  <c r="N154" i="7"/>
  <c r="O154" i="7" s="1"/>
  <c r="M154" i="7"/>
  <c r="R154" i="7" s="1"/>
  <c r="K154" i="7"/>
  <c r="N153" i="7"/>
  <c r="O153" i="7" s="1"/>
  <c r="M153" i="7"/>
  <c r="R153" i="7" s="1"/>
  <c r="K153" i="7"/>
  <c r="N152" i="7"/>
  <c r="O152" i="7" s="1"/>
  <c r="M152" i="7"/>
  <c r="R152" i="7" s="1"/>
  <c r="K152" i="7"/>
  <c r="N151" i="7"/>
  <c r="O151" i="7" s="1"/>
  <c r="M151" i="7"/>
  <c r="R151" i="7" s="1"/>
  <c r="K151" i="7"/>
  <c r="N150" i="7"/>
  <c r="O150" i="7" s="1"/>
  <c r="M150" i="7"/>
  <c r="R150" i="7" s="1"/>
  <c r="K150" i="7"/>
  <c r="N149" i="7"/>
  <c r="O149" i="7" s="1"/>
  <c r="M149" i="7"/>
  <c r="R149" i="7" s="1"/>
  <c r="K149" i="7"/>
  <c r="N148" i="7"/>
  <c r="O148" i="7" s="1"/>
  <c r="M148" i="7"/>
  <c r="R148" i="7" s="1"/>
  <c r="K148" i="7"/>
  <c r="N147" i="7"/>
  <c r="O147" i="7" s="1"/>
  <c r="M147" i="7"/>
  <c r="R147" i="7" s="1"/>
  <c r="K147" i="7"/>
  <c r="N146" i="7"/>
  <c r="O146" i="7" s="1"/>
  <c r="M146" i="7"/>
  <c r="R146" i="7" s="1"/>
  <c r="K146" i="7"/>
  <c r="N145" i="7"/>
  <c r="O145" i="7" s="1"/>
  <c r="M145" i="7"/>
  <c r="R145" i="7" s="1"/>
  <c r="K145" i="7"/>
  <c r="N144" i="7"/>
  <c r="O144" i="7" s="1"/>
  <c r="M144" i="7"/>
  <c r="R144" i="7" s="1"/>
  <c r="K144" i="7"/>
  <c r="N143" i="7"/>
  <c r="O143" i="7" s="1"/>
  <c r="M143" i="7"/>
  <c r="R143" i="7" s="1"/>
  <c r="K143" i="7"/>
  <c r="N142" i="7"/>
  <c r="O142" i="7" s="1"/>
  <c r="M142" i="7"/>
  <c r="R142" i="7" s="1"/>
  <c r="K142" i="7"/>
  <c r="N141" i="7"/>
  <c r="O141" i="7" s="1"/>
  <c r="M141" i="7"/>
  <c r="R141" i="7" s="1"/>
  <c r="K141" i="7"/>
  <c r="N140" i="7"/>
  <c r="O140" i="7" s="1"/>
  <c r="M140" i="7"/>
  <c r="R140" i="7" s="1"/>
  <c r="K140" i="7"/>
  <c r="N139" i="7"/>
  <c r="O139" i="7" s="1"/>
  <c r="M139" i="7"/>
  <c r="R139" i="7" s="1"/>
  <c r="K139" i="7"/>
  <c r="N138" i="7"/>
  <c r="O138" i="7" s="1"/>
  <c r="M138" i="7"/>
  <c r="R138" i="7" s="1"/>
  <c r="K138" i="7"/>
  <c r="N137" i="7"/>
  <c r="O137" i="7" s="1"/>
  <c r="M137" i="7"/>
  <c r="R137" i="7" s="1"/>
  <c r="K137" i="7"/>
  <c r="N136" i="7"/>
  <c r="O136" i="7" s="1"/>
  <c r="M136" i="7"/>
  <c r="R136" i="7" s="1"/>
  <c r="K136" i="7"/>
  <c r="N135" i="7"/>
  <c r="O135" i="7" s="1"/>
  <c r="M135" i="7"/>
  <c r="R135" i="7" s="1"/>
  <c r="K135" i="7"/>
  <c r="N134" i="7"/>
  <c r="O134" i="7" s="1"/>
  <c r="M134" i="7"/>
  <c r="R134" i="7" s="1"/>
  <c r="K134" i="7"/>
  <c r="N133" i="7"/>
  <c r="O133" i="7" s="1"/>
  <c r="M133" i="7"/>
  <c r="R133" i="7" s="1"/>
  <c r="K133" i="7"/>
  <c r="N132" i="7"/>
  <c r="O132" i="7" s="1"/>
  <c r="M132" i="7"/>
  <c r="R132" i="7" s="1"/>
  <c r="K132" i="7"/>
  <c r="N131" i="7"/>
  <c r="O131" i="7" s="1"/>
  <c r="M131" i="7"/>
  <c r="R131" i="7" s="1"/>
  <c r="K131" i="7"/>
  <c r="N130" i="7"/>
  <c r="O130" i="7" s="1"/>
  <c r="M130" i="7"/>
  <c r="R130" i="7" s="1"/>
  <c r="K130" i="7"/>
  <c r="N129" i="7"/>
  <c r="O129" i="7" s="1"/>
  <c r="M129" i="7"/>
  <c r="R129" i="7" s="1"/>
  <c r="K129" i="7"/>
  <c r="N128" i="7"/>
  <c r="O128" i="7" s="1"/>
  <c r="M128" i="7"/>
  <c r="R128" i="7" s="1"/>
  <c r="K128" i="7"/>
  <c r="N127" i="7"/>
  <c r="O127" i="7" s="1"/>
  <c r="M127" i="7"/>
  <c r="R127" i="7" s="1"/>
  <c r="K127" i="7"/>
  <c r="N126" i="7"/>
  <c r="O126" i="7" s="1"/>
  <c r="M126" i="7"/>
  <c r="R126" i="7" s="1"/>
  <c r="K126" i="7"/>
  <c r="N125" i="7"/>
  <c r="O125" i="7" s="1"/>
  <c r="M125" i="7"/>
  <c r="R125" i="7" s="1"/>
  <c r="K125" i="7"/>
  <c r="N124" i="7"/>
  <c r="O124" i="7" s="1"/>
  <c r="M124" i="7"/>
  <c r="R124" i="7" s="1"/>
  <c r="K124" i="7"/>
  <c r="N123" i="7"/>
  <c r="O123" i="7" s="1"/>
  <c r="M123" i="7"/>
  <c r="R123" i="7" s="1"/>
  <c r="K123" i="7"/>
  <c r="N122" i="7"/>
  <c r="O122" i="7" s="1"/>
  <c r="M122" i="7"/>
  <c r="R122" i="7" s="1"/>
  <c r="K122" i="7"/>
  <c r="N121" i="7"/>
  <c r="O121" i="7" s="1"/>
  <c r="M121" i="7"/>
  <c r="R121" i="7" s="1"/>
  <c r="K121" i="7"/>
  <c r="N120" i="7"/>
  <c r="O120" i="7" s="1"/>
  <c r="M120" i="7"/>
  <c r="R120" i="7" s="1"/>
  <c r="K120" i="7"/>
  <c r="N119" i="7"/>
  <c r="O119" i="7" s="1"/>
  <c r="M119" i="7"/>
  <c r="R119" i="7" s="1"/>
  <c r="K119" i="7"/>
  <c r="N118" i="7"/>
  <c r="O118" i="7" s="1"/>
  <c r="M118" i="7"/>
  <c r="R118" i="7" s="1"/>
  <c r="K118" i="7"/>
  <c r="N117" i="7"/>
  <c r="O117" i="7" s="1"/>
  <c r="M117" i="7"/>
  <c r="R117" i="7" s="1"/>
  <c r="K117" i="7"/>
  <c r="N116" i="7"/>
  <c r="O116" i="7" s="1"/>
  <c r="M116" i="7"/>
  <c r="R116" i="7" s="1"/>
  <c r="K116" i="7"/>
  <c r="N115" i="7"/>
  <c r="O115" i="7" s="1"/>
  <c r="M115" i="7"/>
  <c r="R115" i="7" s="1"/>
  <c r="K115" i="7"/>
  <c r="N114" i="7"/>
  <c r="O114" i="7" s="1"/>
  <c r="M114" i="7"/>
  <c r="R114" i="7" s="1"/>
  <c r="K114" i="7"/>
  <c r="N113" i="7"/>
  <c r="O113" i="7" s="1"/>
  <c r="M113" i="7"/>
  <c r="R113" i="7" s="1"/>
  <c r="K113" i="7"/>
  <c r="N112" i="7"/>
  <c r="O112" i="7" s="1"/>
  <c r="M112" i="7"/>
  <c r="R112" i="7" s="1"/>
  <c r="K112" i="7"/>
  <c r="N111" i="7"/>
  <c r="O111" i="7" s="1"/>
  <c r="M111" i="7"/>
  <c r="R111" i="7" s="1"/>
  <c r="K111" i="7"/>
  <c r="N110" i="7"/>
  <c r="O110" i="7" s="1"/>
  <c r="M110" i="7"/>
  <c r="R110" i="7" s="1"/>
  <c r="K110" i="7"/>
  <c r="N109" i="7"/>
  <c r="O109" i="7" s="1"/>
  <c r="M109" i="7"/>
  <c r="R109" i="7" s="1"/>
  <c r="K109" i="7"/>
  <c r="N108" i="7"/>
  <c r="O108" i="7" s="1"/>
  <c r="M108" i="7"/>
  <c r="R108" i="7" s="1"/>
  <c r="K108" i="7"/>
  <c r="N107" i="7"/>
  <c r="O107" i="7" s="1"/>
  <c r="M107" i="7"/>
  <c r="R107" i="7" s="1"/>
  <c r="K107" i="7"/>
  <c r="N106" i="7"/>
  <c r="O106" i="7" s="1"/>
  <c r="M106" i="7"/>
  <c r="R106" i="7" s="1"/>
  <c r="K106" i="7"/>
  <c r="N105" i="7"/>
  <c r="O105" i="7" s="1"/>
  <c r="M105" i="7"/>
  <c r="R105" i="7" s="1"/>
  <c r="K105" i="7"/>
  <c r="N104" i="7"/>
  <c r="O104" i="7" s="1"/>
  <c r="M104" i="7"/>
  <c r="R104" i="7" s="1"/>
  <c r="K104" i="7"/>
  <c r="N103" i="7"/>
  <c r="O103" i="7" s="1"/>
  <c r="M103" i="7"/>
  <c r="R103" i="7" s="1"/>
  <c r="K103" i="7"/>
  <c r="N102" i="7"/>
  <c r="O102" i="7" s="1"/>
  <c r="M102" i="7"/>
  <c r="R102" i="7" s="1"/>
  <c r="K102" i="7"/>
  <c r="N101" i="7"/>
  <c r="O101" i="7" s="1"/>
  <c r="M101" i="7"/>
  <c r="R101" i="7" s="1"/>
  <c r="K101" i="7"/>
  <c r="N100" i="7"/>
  <c r="O100" i="7" s="1"/>
  <c r="M100" i="7"/>
  <c r="R100" i="7" s="1"/>
  <c r="K100" i="7"/>
  <c r="N99" i="7"/>
  <c r="O99" i="7" s="1"/>
  <c r="M99" i="7"/>
  <c r="R99" i="7" s="1"/>
  <c r="K99" i="7"/>
  <c r="N98" i="7"/>
  <c r="O98" i="7" s="1"/>
  <c r="M98" i="7"/>
  <c r="R98" i="7" s="1"/>
  <c r="K98" i="7"/>
  <c r="N97" i="7"/>
  <c r="O97" i="7" s="1"/>
  <c r="M97" i="7"/>
  <c r="R97" i="7" s="1"/>
  <c r="K97" i="7"/>
  <c r="N96" i="7"/>
  <c r="O96" i="7" s="1"/>
  <c r="M96" i="7"/>
  <c r="R96" i="7" s="1"/>
  <c r="K96" i="7"/>
  <c r="N95" i="7"/>
  <c r="O95" i="7" s="1"/>
  <c r="M95" i="7"/>
  <c r="R95" i="7" s="1"/>
  <c r="K95" i="7"/>
  <c r="N94" i="7"/>
  <c r="O94" i="7" s="1"/>
  <c r="M94" i="7"/>
  <c r="R94" i="7" s="1"/>
  <c r="K94" i="7"/>
  <c r="N93" i="7"/>
  <c r="O93" i="7" s="1"/>
  <c r="M93" i="7"/>
  <c r="R93" i="7" s="1"/>
  <c r="K93" i="7"/>
  <c r="N92" i="7"/>
  <c r="O92" i="7" s="1"/>
  <c r="M92" i="7"/>
  <c r="R92" i="7" s="1"/>
  <c r="K92" i="7"/>
  <c r="N91" i="7"/>
  <c r="O91" i="7" s="1"/>
  <c r="M91" i="7"/>
  <c r="R91" i="7" s="1"/>
  <c r="K91" i="7"/>
  <c r="N90" i="7"/>
  <c r="O90" i="7" s="1"/>
  <c r="M90" i="7"/>
  <c r="R90" i="7" s="1"/>
  <c r="K90" i="7"/>
  <c r="N89" i="7"/>
  <c r="O89" i="7" s="1"/>
  <c r="M89" i="7"/>
  <c r="R89" i="7" s="1"/>
  <c r="K89" i="7"/>
  <c r="N88" i="7"/>
  <c r="O88" i="7" s="1"/>
  <c r="M88" i="7"/>
  <c r="R88" i="7" s="1"/>
  <c r="K88" i="7"/>
  <c r="N87" i="7"/>
  <c r="O87" i="7" s="1"/>
  <c r="M87" i="7"/>
  <c r="R87" i="7" s="1"/>
  <c r="K87" i="7"/>
  <c r="N86" i="7"/>
  <c r="O86" i="7" s="1"/>
  <c r="M86" i="7"/>
  <c r="R86" i="7" s="1"/>
  <c r="K86" i="7"/>
  <c r="N85" i="7"/>
  <c r="O85" i="7" s="1"/>
  <c r="M85" i="7"/>
  <c r="R85" i="7" s="1"/>
  <c r="K85" i="7"/>
  <c r="N84" i="7"/>
  <c r="O84" i="7" s="1"/>
  <c r="M84" i="7"/>
  <c r="R84" i="7" s="1"/>
  <c r="K84" i="7"/>
  <c r="N83" i="7"/>
  <c r="O83" i="7" s="1"/>
  <c r="M83" i="7"/>
  <c r="R83" i="7" s="1"/>
  <c r="K83" i="7"/>
  <c r="J83" i="7"/>
  <c r="N82" i="7"/>
  <c r="O82" i="7" s="1"/>
  <c r="M82" i="7"/>
  <c r="R82" i="7" s="1"/>
  <c r="K82" i="7"/>
  <c r="J82" i="7"/>
  <c r="N81" i="7"/>
  <c r="O81" i="7" s="1"/>
  <c r="M81" i="7"/>
  <c r="R81" i="7" s="1"/>
  <c r="K81" i="7"/>
  <c r="J81" i="7"/>
  <c r="N80" i="7"/>
  <c r="O80" i="7" s="1"/>
  <c r="M80" i="7"/>
  <c r="R80" i="7" s="1"/>
  <c r="K80" i="7"/>
  <c r="J80" i="7"/>
  <c r="N79" i="7"/>
  <c r="O79" i="7" s="1"/>
  <c r="M79" i="7"/>
  <c r="R79" i="7" s="1"/>
  <c r="K79" i="7"/>
  <c r="J79" i="7"/>
  <c r="N78" i="7"/>
  <c r="O78" i="7" s="1"/>
  <c r="M78" i="7"/>
  <c r="R78" i="7" s="1"/>
  <c r="K78" i="7"/>
  <c r="J78" i="7"/>
  <c r="N77" i="7"/>
  <c r="O77" i="7" s="1"/>
  <c r="M77" i="7"/>
  <c r="R77" i="7" s="1"/>
  <c r="K77" i="7"/>
  <c r="J77" i="7"/>
  <c r="N76" i="7"/>
  <c r="O76" i="7" s="1"/>
  <c r="M76" i="7"/>
  <c r="R76" i="7" s="1"/>
  <c r="K76" i="7"/>
  <c r="J76" i="7"/>
  <c r="N75" i="7"/>
  <c r="O75" i="7" s="1"/>
  <c r="M75" i="7"/>
  <c r="R75" i="7" s="1"/>
  <c r="K75" i="7"/>
  <c r="J75" i="7"/>
  <c r="N74" i="7"/>
  <c r="O74" i="7" s="1"/>
  <c r="M74" i="7"/>
  <c r="R74" i="7" s="1"/>
  <c r="K74" i="7"/>
  <c r="J74" i="7"/>
  <c r="N73" i="7"/>
  <c r="O73" i="7" s="1"/>
  <c r="M73" i="7"/>
  <c r="R73" i="7" s="1"/>
  <c r="K73" i="7"/>
  <c r="J73" i="7"/>
  <c r="N72" i="7"/>
  <c r="O72" i="7" s="1"/>
  <c r="M72" i="7"/>
  <c r="R72" i="7" s="1"/>
  <c r="K72" i="7"/>
  <c r="J72" i="7"/>
  <c r="N71" i="7"/>
  <c r="O71" i="7" s="1"/>
  <c r="M71" i="7"/>
  <c r="R71" i="7" s="1"/>
  <c r="K71" i="7"/>
  <c r="J71" i="7"/>
  <c r="N70" i="7"/>
  <c r="O70" i="7" s="1"/>
  <c r="M70" i="7"/>
  <c r="R70" i="7" s="1"/>
  <c r="K70" i="7"/>
  <c r="J70" i="7"/>
  <c r="N69" i="7"/>
  <c r="O69" i="7" s="1"/>
  <c r="M69" i="7"/>
  <c r="R69" i="7" s="1"/>
  <c r="K69" i="7"/>
  <c r="J69" i="7"/>
  <c r="N68" i="7"/>
  <c r="O68" i="7" s="1"/>
  <c r="M68" i="7"/>
  <c r="R68" i="7" s="1"/>
  <c r="K68" i="7"/>
  <c r="J68" i="7"/>
  <c r="N67" i="7"/>
  <c r="O67" i="7" s="1"/>
  <c r="M67" i="7"/>
  <c r="R67" i="7" s="1"/>
  <c r="K67" i="7"/>
  <c r="J67" i="7"/>
  <c r="N66" i="7"/>
  <c r="O66" i="7" s="1"/>
  <c r="M66" i="7"/>
  <c r="R66" i="7" s="1"/>
  <c r="K66" i="7"/>
  <c r="J66" i="7"/>
  <c r="N65" i="7"/>
  <c r="O65" i="7" s="1"/>
  <c r="M65" i="7"/>
  <c r="R65" i="7" s="1"/>
  <c r="K65" i="7"/>
  <c r="J65" i="7"/>
  <c r="N64" i="7"/>
  <c r="O64" i="7" s="1"/>
  <c r="M64" i="7"/>
  <c r="R64" i="7" s="1"/>
  <c r="K64" i="7"/>
  <c r="J64" i="7"/>
  <c r="N63" i="7"/>
  <c r="O63" i="7" s="1"/>
  <c r="M63" i="7"/>
  <c r="R63" i="7" s="1"/>
  <c r="K63" i="7"/>
  <c r="J63" i="7"/>
  <c r="N62" i="7"/>
  <c r="O62" i="7" s="1"/>
  <c r="M62" i="7"/>
  <c r="R62" i="7" s="1"/>
  <c r="K62" i="7"/>
  <c r="J62" i="7"/>
  <c r="N61" i="7"/>
  <c r="O61" i="7" s="1"/>
  <c r="M61" i="7"/>
  <c r="R61" i="7" s="1"/>
  <c r="K61" i="7"/>
  <c r="J61" i="7"/>
  <c r="N60" i="7"/>
  <c r="O60" i="7" s="1"/>
  <c r="M60" i="7"/>
  <c r="R60" i="7" s="1"/>
  <c r="K60" i="7"/>
  <c r="J60" i="7"/>
  <c r="N59" i="7"/>
  <c r="O59" i="7" s="1"/>
  <c r="M59" i="7"/>
  <c r="R59" i="7" s="1"/>
  <c r="K59" i="7"/>
  <c r="J59" i="7"/>
  <c r="N58" i="7"/>
  <c r="O58" i="7" s="1"/>
  <c r="M58" i="7"/>
  <c r="R58" i="7" s="1"/>
  <c r="K58" i="7"/>
  <c r="J58" i="7"/>
  <c r="N57" i="7"/>
  <c r="O57" i="7" s="1"/>
  <c r="M57" i="7"/>
  <c r="R57" i="7" s="1"/>
  <c r="K57" i="7"/>
  <c r="J57" i="7"/>
  <c r="N56" i="7"/>
  <c r="O56" i="7" s="1"/>
  <c r="M56" i="7"/>
  <c r="R56" i="7" s="1"/>
  <c r="K56" i="7"/>
  <c r="J56" i="7"/>
  <c r="N55" i="7"/>
  <c r="O55" i="7" s="1"/>
  <c r="M55" i="7"/>
  <c r="R55" i="7" s="1"/>
  <c r="K55" i="7"/>
  <c r="J55" i="7"/>
  <c r="N54" i="7"/>
  <c r="O54" i="7" s="1"/>
  <c r="M54" i="7"/>
  <c r="R54" i="7" s="1"/>
  <c r="K54" i="7"/>
  <c r="J54" i="7"/>
  <c r="N53" i="7"/>
  <c r="O53" i="7" s="1"/>
  <c r="M53" i="7"/>
  <c r="R53" i="7" s="1"/>
  <c r="K53" i="7"/>
  <c r="J53" i="7"/>
  <c r="N52" i="7"/>
  <c r="O52" i="7" s="1"/>
  <c r="M52" i="7"/>
  <c r="R52" i="7" s="1"/>
  <c r="K52" i="7"/>
  <c r="J52" i="7"/>
  <c r="N51" i="7"/>
  <c r="O51" i="7" s="1"/>
  <c r="M51" i="7"/>
  <c r="R51" i="7" s="1"/>
  <c r="K51" i="7"/>
  <c r="J51" i="7"/>
  <c r="N50" i="7"/>
  <c r="O50" i="7" s="1"/>
  <c r="M50" i="7"/>
  <c r="R50" i="7" s="1"/>
  <c r="K50" i="7"/>
  <c r="J50" i="7"/>
  <c r="N49" i="7"/>
  <c r="O49" i="7" s="1"/>
  <c r="M49" i="7"/>
  <c r="R49" i="7" s="1"/>
  <c r="K49" i="7"/>
  <c r="J49" i="7"/>
  <c r="N48" i="7"/>
  <c r="O48" i="7" s="1"/>
  <c r="M48" i="7"/>
  <c r="R48" i="7" s="1"/>
  <c r="K48" i="7"/>
  <c r="J48" i="7"/>
  <c r="N47" i="7"/>
  <c r="O47" i="7" s="1"/>
  <c r="M47" i="7"/>
  <c r="R47" i="7" s="1"/>
  <c r="K47" i="7"/>
  <c r="J47" i="7"/>
  <c r="N46" i="7"/>
  <c r="O46" i="7" s="1"/>
  <c r="M46" i="7"/>
  <c r="R46" i="7" s="1"/>
  <c r="K46" i="7"/>
  <c r="J46" i="7"/>
  <c r="N45" i="7"/>
  <c r="O45" i="7" s="1"/>
  <c r="M45" i="7"/>
  <c r="R45" i="7" s="1"/>
  <c r="K45" i="7"/>
  <c r="J45" i="7"/>
  <c r="N44" i="7"/>
  <c r="O44" i="7" s="1"/>
  <c r="M44" i="7"/>
  <c r="R44" i="7" s="1"/>
  <c r="K44" i="7"/>
  <c r="J44" i="7"/>
  <c r="N43" i="7"/>
  <c r="O43" i="7" s="1"/>
  <c r="M43" i="7"/>
  <c r="R43" i="7" s="1"/>
  <c r="K43" i="7"/>
  <c r="J43" i="7"/>
  <c r="N42" i="7"/>
  <c r="O42" i="7" s="1"/>
  <c r="M42" i="7"/>
  <c r="R42" i="7" s="1"/>
  <c r="K42" i="7"/>
  <c r="J42" i="7"/>
  <c r="N41" i="7"/>
  <c r="O41" i="7" s="1"/>
  <c r="M41" i="7"/>
  <c r="R41" i="7" s="1"/>
  <c r="K41" i="7"/>
  <c r="J41" i="7"/>
  <c r="N40" i="7"/>
  <c r="O40" i="7" s="1"/>
  <c r="M40" i="7"/>
  <c r="R40" i="7" s="1"/>
  <c r="K40" i="7"/>
  <c r="J40" i="7"/>
  <c r="N39" i="7"/>
  <c r="O39" i="7" s="1"/>
  <c r="M39" i="7"/>
  <c r="R39" i="7" s="1"/>
  <c r="K39" i="7"/>
  <c r="J39" i="7"/>
  <c r="N38" i="7"/>
  <c r="O38" i="7" s="1"/>
  <c r="M38" i="7"/>
  <c r="R38" i="7" s="1"/>
  <c r="K38" i="7"/>
  <c r="J38" i="7"/>
  <c r="N37" i="7"/>
  <c r="O37" i="7" s="1"/>
  <c r="M37" i="7"/>
  <c r="R37" i="7" s="1"/>
  <c r="K37" i="7"/>
  <c r="J37" i="7"/>
  <c r="N36" i="7"/>
  <c r="O36" i="7" s="1"/>
  <c r="M36" i="7"/>
  <c r="R36" i="7" s="1"/>
  <c r="K36" i="7"/>
  <c r="J36" i="7"/>
  <c r="N35" i="7"/>
  <c r="O35" i="7" s="1"/>
  <c r="M35" i="7"/>
  <c r="R35" i="7" s="1"/>
  <c r="K35" i="7"/>
  <c r="J35" i="7"/>
  <c r="N34" i="7"/>
  <c r="O34" i="7" s="1"/>
  <c r="M34" i="7"/>
  <c r="R34" i="7" s="1"/>
  <c r="K34" i="7"/>
  <c r="J34" i="7"/>
  <c r="N33" i="7"/>
  <c r="O33" i="7" s="1"/>
  <c r="M33" i="7"/>
  <c r="R33" i="7" s="1"/>
  <c r="K33" i="7"/>
  <c r="J33" i="7"/>
  <c r="N32" i="7"/>
  <c r="O32" i="7" s="1"/>
  <c r="M32" i="7"/>
  <c r="R32" i="7" s="1"/>
  <c r="K32" i="7"/>
  <c r="J32" i="7"/>
  <c r="N31" i="7"/>
  <c r="O31" i="7" s="1"/>
  <c r="M31" i="7"/>
  <c r="R31" i="7" s="1"/>
  <c r="K31" i="7"/>
  <c r="J31" i="7"/>
  <c r="N30" i="7"/>
  <c r="O30" i="7" s="1"/>
  <c r="M30" i="7"/>
  <c r="R30" i="7" s="1"/>
  <c r="K30" i="7"/>
  <c r="J30" i="7"/>
  <c r="N29" i="7"/>
  <c r="O29" i="7" s="1"/>
  <c r="M29" i="7"/>
  <c r="R29" i="7" s="1"/>
  <c r="K29" i="7"/>
  <c r="J29" i="7"/>
  <c r="N28" i="7"/>
  <c r="O28" i="7" s="1"/>
  <c r="M28" i="7"/>
  <c r="R28" i="7" s="1"/>
  <c r="K28" i="7"/>
  <c r="J28" i="7"/>
  <c r="N27" i="7"/>
  <c r="O27" i="7" s="1"/>
  <c r="M27" i="7"/>
  <c r="R27" i="7" s="1"/>
  <c r="K27" i="7"/>
  <c r="J27" i="7"/>
  <c r="N26" i="7"/>
  <c r="O26" i="7" s="1"/>
  <c r="M26" i="7"/>
  <c r="R26" i="7" s="1"/>
  <c r="K26" i="7"/>
  <c r="J26" i="7"/>
  <c r="N25" i="7"/>
  <c r="O25" i="7" s="1"/>
  <c r="M25" i="7"/>
  <c r="R25" i="7" s="1"/>
  <c r="K25" i="7"/>
  <c r="J25" i="7"/>
  <c r="N24" i="7"/>
  <c r="O24" i="7" s="1"/>
  <c r="M24" i="7"/>
  <c r="R24" i="7" s="1"/>
  <c r="K24" i="7"/>
  <c r="J24" i="7"/>
  <c r="N23" i="7"/>
  <c r="O23" i="7" s="1"/>
  <c r="M23" i="7"/>
  <c r="R23" i="7" s="1"/>
  <c r="K23" i="7"/>
  <c r="J23" i="7"/>
  <c r="N22" i="7"/>
  <c r="O22" i="7" s="1"/>
  <c r="M22" i="7"/>
  <c r="R22" i="7" s="1"/>
  <c r="K22" i="7"/>
  <c r="J22" i="7"/>
  <c r="N21" i="7"/>
  <c r="O21" i="7" s="1"/>
  <c r="M21" i="7"/>
  <c r="R21" i="7" s="1"/>
  <c r="K21" i="7"/>
  <c r="J21" i="7"/>
  <c r="N20" i="7"/>
  <c r="O20" i="7" s="1"/>
  <c r="M20" i="7"/>
  <c r="R20" i="7" s="1"/>
  <c r="K20" i="7"/>
  <c r="J20" i="7"/>
  <c r="N19" i="7"/>
  <c r="O19" i="7" s="1"/>
  <c r="M19" i="7"/>
  <c r="R19" i="7" s="1"/>
  <c r="K19" i="7"/>
  <c r="J19" i="7"/>
  <c r="N18" i="7"/>
  <c r="O18" i="7" s="1"/>
  <c r="M18" i="7"/>
  <c r="R18" i="7" s="1"/>
  <c r="K18" i="7"/>
  <c r="J18" i="7"/>
  <c r="N17" i="7"/>
  <c r="O17" i="7" s="1"/>
  <c r="M17" i="7"/>
  <c r="R17" i="7" s="1"/>
  <c r="K17" i="7"/>
  <c r="J17" i="7"/>
  <c r="N16" i="7"/>
  <c r="O16" i="7" s="1"/>
  <c r="M16" i="7"/>
  <c r="R16" i="7" s="1"/>
  <c r="K16" i="7"/>
  <c r="J16" i="7"/>
  <c r="N15" i="7"/>
  <c r="O15" i="7" s="1"/>
  <c r="M15" i="7"/>
  <c r="R15" i="7" s="1"/>
  <c r="K15" i="7"/>
  <c r="J15" i="7"/>
  <c r="N14" i="7"/>
  <c r="O14" i="7" s="1"/>
  <c r="M14" i="7"/>
  <c r="R14" i="7" s="1"/>
  <c r="K14" i="7"/>
  <c r="J14" i="7"/>
  <c r="N13" i="7"/>
  <c r="O13" i="7" s="1"/>
  <c r="M13" i="7"/>
  <c r="R13" i="7" s="1"/>
  <c r="K13" i="7"/>
  <c r="J13" i="7"/>
  <c r="N12" i="7"/>
  <c r="O12" i="7" s="1"/>
  <c r="M12" i="7"/>
  <c r="R12" i="7" s="1"/>
  <c r="K12" i="7"/>
  <c r="J12" i="7"/>
  <c r="N11" i="7"/>
  <c r="O11" i="7" s="1"/>
  <c r="M11" i="7"/>
  <c r="R11" i="7" s="1"/>
  <c r="K11" i="7"/>
  <c r="J11" i="7"/>
  <c r="N10" i="7"/>
  <c r="O10" i="7" s="1"/>
  <c r="M10" i="7"/>
  <c r="R10" i="7" s="1"/>
  <c r="K10" i="7"/>
  <c r="J10" i="7"/>
  <c r="N9" i="7"/>
  <c r="O9" i="7" s="1"/>
  <c r="M9" i="7"/>
  <c r="R9" i="7" s="1"/>
  <c r="K9" i="7"/>
  <c r="J9" i="7"/>
  <c r="N8" i="7"/>
  <c r="O8" i="7" s="1"/>
  <c r="M8" i="7"/>
  <c r="R8" i="7" s="1"/>
  <c r="K8" i="7"/>
  <c r="J8" i="7"/>
  <c r="N7" i="7"/>
  <c r="O7" i="7" s="1"/>
  <c r="M7" i="7"/>
  <c r="R7" i="7" s="1"/>
  <c r="K7" i="7"/>
  <c r="J7" i="7"/>
  <c r="N6" i="7"/>
  <c r="O6" i="7" s="1"/>
  <c r="M6" i="7"/>
  <c r="R6" i="7" s="1"/>
  <c r="K6" i="7"/>
  <c r="J6" i="7"/>
  <c r="N5" i="7"/>
  <c r="O5" i="7" s="1"/>
  <c r="M5" i="7"/>
  <c r="R5" i="7" s="1"/>
  <c r="K5" i="7"/>
  <c r="J5" i="7"/>
  <c r="P4" i="7"/>
  <c r="M8998" i="1"/>
  <c r="H8998" i="1"/>
  <c r="M8997" i="1"/>
  <c r="H8997" i="1"/>
  <c r="M8996" i="1"/>
  <c r="H8996" i="1"/>
  <c r="M8995" i="1"/>
  <c r="H8995" i="1"/>
  <c r="M8994" i="1"/>
  <c r="H8994" i="1"/>
  <c r="M8993" i="1"/>
  <c r="H8993" i="1"/>
  <c r="M8992" i="1"/>
  <c r="H8992" i="1"/>
  <c r="M8991" i="1"/>
  <c r="H8991" i="1"/>
  <c r="M8990" i="1"/>
  <c r="H8990" i="1"/>
  <c r="M8989" i="1"/>
  <c r="H8989" i="1"/>
  <c r="M8988" i="1"/>
  <c r="H8988" i="1"/>
  <c r="M8987" i="1"/>
  <c r="H8987" i="1"/>
  <c r="M8986" i="1"/>
  <c r="H8986" i="1"/>
  <c r="M8985" i="1"/>
  <c r="H8985" i="1"/>
  <c r="M8984" i="1"/>
  <c r="H8984" i="1"/>
  <c r="M8983" i="1"/>
  <c r="H8983" i="1"/>
  <c r="M8982" i="1"/>
  <c r="H8982" i="1"/>
  <c r="M8981" i="1"/>
  <c r="H8981" i="1"/>
  <c r="M8980" i="1"/>
  <c r="H8980" i="1"/>
  <c r="M8979" i="1"/>
  <c r="H8979" i="1"/>
  <c r="M8978" i="1"/>
  <c r="H8978" i="1"/>
  <c r="C8978" i="1"/>
  <c r="B8978" i="1"/>
  <c r="M8977" i="1"/>
  <c r="H8977" i="1"/>
  <c r="C8977" i="1"/>
  <c r="D8977" i="1" s="1"/>
  <c r="B8977" i="1"/>
  <c r="M8976" i="1"/>
  <c r="H8976" i="1"/>
  <c r="C8976" i="1"/>
  <c r="D8976" i="1" s="1"/>
  <c r="B8976" i="1"/>
  <c r="M8975" i="1"/>
  <c r="H8975" i="1"/>
  <c r="C8975" i="1"/>
  <c r="D8975" i="1" s="1"/>
  <c r="B8975" i="1"/>
  <c r="M8974" i="1"/>
  <c r="H8974" i="1"/>
  <c r="C8974" i="1"/>
  <c r="D8974" i="1" s="1"/>
  <c r="B8974" i="1"/>
  <c r="M8973" i="1"/>
  <c r="H8973" i="1"/>
  <c r="C8973" i="1"/>
  <c r="D8973" i="1" s="1"/>
  <c r="B8973" i="1"/>
  <c r="M8972" i="1"/>
  <c r="H8972" i="1"/>
  <c r="C8972" i="1"/>
  <c r="D8972" i="1" s="1"/>
  <c r="B8972" i="1"/>
  <c r="M8971" i="1"/>
  <c r="H8971" i="1"/>
  <c r="C8971" i="1"/>
  <c r="D8971" i="1" s="1"/>
  <c r="B8971" i="1"/>
  <c r="M8970" i="1"/>
  <c r="H8970" i="1"/>
  <c r="C8970" i="1"/>
  <c r="D8970" i="1" s="1"/>
  <c r="B8970" i="1"/>
  <c r="M8969" i="1"/>
  <c r="H8969" i="1"/>
  <c r="C8969" i="1"/>
  <c r="D8969" i="1" s="1"/>
  <c r="B8969" i="1"/>
  <c r="M8968" i="1"/>
  <c r="H8968" i="1"/>
  <c r="C8968" i="1"/>
  <c r="D8968" i="1" s="1"/>
  <c r="B8968" i="1"/>
  <c r="M8967" i="1"/>
  <c r="H8967" i="1"/>
  <c r="C8967" i="1"/>
  <c r="D8967" i="1" s="1"/>
  <c r="B8967" i="1"/>
  <c r="M8966" i="1"/>
  <c r="H8966" i="1"/>
  <c r="C8966" i="1"/>
  <c r="D8966" i="1" s="1"/>
  <c r="B8966" i="1"/>
  <c r="M8965" i="1"/>
  <c r="H8965" i="1"/>
  <c r="C8965" i="1"/>
  <c r="D8965" i="1" s="1"/>
  <c r="B8965" i="1"/>
  <c r="M8964" i="1"/>
  <c r="H8964" i="1"/>
  <c r="C8964" i="1"/>
  <c r="D8964" i="1" s="1"/>
  <c r="B8964" i="1"/>
  <c r="M8963" i="1"/>
  <c r="H8963" i="1"/>
  <c r="C8963" i="1"/>
  <c r="D8963" i="1" s="1"/>
  <c r="B8963" i="1"/>
  <c r="M8962" i="1"/>
  <c r="H8962" i="1"/>
  <c r="C8962" i="1"/>
  <c r="D8962" i="1" s="1"/>
  <c r="B8962" i="1"/>
  <c r="M8961" i="1"/>
  <c r="H8961" i="1"/>
  <c r="C8961" i="1"/>
  <c r="D8961" i="1" s="1"/>
  <c r="B8961" i="1"/>
  <c r="M8960" i="1"/>
  <c r="H8960" i="1"/>
  <c r="C8960" i="1"/>
  <c r="D8960" i="1" s="1"/>
  <c r="B8960" i="1"/>
  <c r="M8959" i="1"/>
  <c r="H8959" i="1"/>
  <c r="C8959" i="1"/>
  <c r="D8959" i="1" s="1"/>
  <c r="B8959" i="1"/>
  <c r="M8958" i="1"/>
  <c r="H8958" i="1"/>
  <c r="C8958" i="1"/>
  <c r="D8958" i="1" s="1"/>
  <c r="B8958" i="1"/>
  <c r="M8957" i="1"/>
  <c r="H8957" i="1"/>
  <c r="C8957" i="1"/>
  <c r="D8957" i="1" s="1"/>
  <c r="B8957" i="1"/>
  <c r="M8956" i="1"/>
  <c r="H8956" i="1"/>
  <c r="C8956" i="1"/>
  <c r="D8956" i="1" s="1"/>
  <c r="B8956" i="1"/>
  <c r="M8955" i="1"/>
  <c r="H8955" i="1"/>
  <c r="C8955" i="1"/>
  <c r="D8955" i="1" s="1"/>
  <c r="B8955" i="1"/>
  <c r="M8954" i="1"/>
  <c r="H8954" i="1"/>
  <c r="C8954" i="1"/>
  <c r="D8954" i="1" s="1"/>
  <c r="B8954" i="1"/>
  <c r="M8953" i="1"/>
  <c r="H8953" i="1"/>
  <c r="C8953" i="1"/>
  <c r="D8953" i="1" s="1"/>
  <c r="B8953" i="1"/>
  <c r="M8952" i="1"/>
  <c r="H8952" i="1"/>
  <c r="C8952" i="1"/>
  <c r="D8952" i="1" s="1"/>
  <c r="B8952" i="1"/>
  <c r="M8951" i="1"/>
  <c r="H8951" i="1"/>
  <c r="C8951" i="1"/>
  <c r="D8951" i="1" s="1"/>
  <c r="B8951" i="1"/>
  <c r="M8950" i="1"/>
  <c r="H8950" i="1"/>
  <c r="C8950" i="1"/>
  <c r="D8950" i="1" s="1"/>
  <c r="B8950" i="1"/>
  <c r="M8949" i="1"/>
  <c r="H8949" i="1"/>
  <c r="C8949" i="1"/>
  <c r="D8949" i="1" s="1"/>
  <c r="B8949" i="1"/>
  <c r="M8948" i="1"/>
  <c r="H8948" i="1"/>
  <c r="C8948" i="1"/>
  <c r="D8948" i="1" s="1"/>
  <c r="B8948" i="1"/>
  <c r="M8947" i="1"/>
  <c r="H8947" i="1"/>
  <c r="C8947" i="1"/>
  <c r="D8947" i="1" s="1"/>
  <c r="B8947" i="1"/>
  <c r="M8946" i="1"/>
  <c r="H8946" i="1"/>
  <c r="M8945" i="1"/>
  <c r="H8945" i="1"/>
  <c r="M8944" i="1"/>
  <c r="H8944" i="1"/>
  <c r="M8943" i="1"/>
  <c r="H8943" i="1"/>
  <c r="M8942" i="1"/>
  <c r="H8942" i="1"/>
  <c r="C8942" i="1"/>
  <c r="B8942" i="1"/>
  <c r="M8941" i="1"/>
  <c r="H8941" i="1"/>
  <c r="C8941" i="1"/>
  <c r="D8941" i="1" s="1"/>
  <c r="B8941" i="1"/>
  <c r="M8940" i="1"/>
  <c r="H8940" i="1"/>
  <c r="C8940" i="1"/>
  <c r="D8940" i="1" s="1"/>
  <c r="B8940" i="1"/>
  <c r="M8939" i="1"/>
  <c r="H8939" i="1"/>
  <c r="C8939" i="1"/>
  <c r="D8939" i="1" s="1"/>
  <c r="B8939" i="1"/>
  <c r="M8938" i="1"/>
  <c r="H8938" i="1"/>
  <c r="C8938" i="1"/>
  <c r="D8938" i="1" s="1"/>
  <c r="B8938" i="1"/>
  <c r="M8937" i="1"/>
  <c r="H8937" i="1"/>
  <c r="C8937" i="1"/>
  <c r="D8937" i="1" s="1"/>
  <c r="B8937" i="1"/>
  <c r="M8936" i="1"/>
  <c r="H8936" i="1"/>
  <c r="C8936" i="1"/>
  <c r="D8936" i="1" s="1"/>
  <c r="B8936" i="1"/>
  <c r="M8935" i="1"/>
  <c r="H8935" i="1"/>
  <c r="C8935" i="1"/>
  <c r="D8935" i="1" s="1"/>
  <c r="B8935" i="1"/>
  <c r="M8934" i="1"/>
  <c r="H8934" i="1"/>
  <c r="C8934" i="1"/>
  <c r="D8934" i="1" s="1"/>
  <c r="B8934" i="1"/>
  <c r="M8933" i="1"/>
  <c r="H8933" i="1"/>
  <c r="C8933" i="1"/>
  <c r="D8933" i="1" s="1"/>
  <c r="B8933" i="1"/>
  <c r="M8932" i="1"/>
  <c r="H8932" i="1"/>
  <c r="C8932" i="1"/>
  <c r="D8932" i="1" s="1"/>
  <c r="B8932" i="1"/>
  <c r="M8931" i="1"/>
  <c r="H8931" i="1"/>
  <c r="C8931" i="1"/>
  <c r="D8931" i="1" s="1"/>
  <c r="B8931" i="1"/>
  <c r="M8930" i="1"/>
  <c r="H8930" i="1"/>
  <c r="C8930" i="1"/>
  <c r="D8930" i="1" s="1"/>
  <c r="B8930" i="1"/>
  <c r="M8929" i="1"/>
  <c r="H8929" i="1"/>
  <c r="C8929" i="1"/>
  <c r="D8929" i="1" s="1"/>
  <c r="B8929" i="1"/>
  <c r="M8928" i="1"/>
  <c r="H8928" i="1"/>
  <c r="C8928" i="1"/>
  <c r="D8928" i="1" s="1"/>
  <c r="B8928" i="1"/>
  <c r="M8927" i="1"/>
  <c r="H8927" i="1"/>
  <c r="C8927" i="1"/>
  <c r="D8927" i="1" s="1"/>
  <c r="B8927" i="1"/>
  <c r="M8926" i="1"/>
  <c r="H8926" i="1"/>
  <c r="C8926" i="1"/>
  <c r="D8926" i="1" s="1"/>
  <c r="B8926" i="1"/>
  <c r="M8925" i="1"/>
  <c r="H8925" i="1"/>
  <c r="C8925" i="1"/>
  <c r="D8925" i="1" s="1"/>
  <c r="B8925" i="1"/>
  <c r="M8924" i="1"/>
  <c r="H8924" i="1"/>
  <c r="C8924" i="1"/>
  <c r="D8924" i="1" s="1"/>
  <c r="B8924" i="1"/>
  <c r="M8923" i="1"/>
  <c r="H8923" i="1"/>
  <c r="C8923" i="1"/>
  <c r="D8923" i="1" s="1"/>
  <c r="B8923" i="1"/>
  <c r="M8922" i="1"/>
  <c r="H8922" i="1"/>
  <c r="C8922" i="1"/>
  <c r="D8922" i="1" s="1"/>
  <c r="B8922" i="1"/>
  <c r="M8921" i="1"/>
  <c r="H8921" i="1"/>
  <c r="C8921" i="1"/>
  <c r="D8921" i="1" s="1"/>
  <c r="B8921" i="1"/>
  <c r="M8920" i="1"/>
  <c r="H8920" i="1"/>
  <c r="C8920" i="1"/>
  <c r="D8920" i="1" s="1"/>
  <c r="B8920" i="1"/>
  <c r="M8919" i="1"/>
  <c r="H8919" i="1"/>
  <c r="C8919" i="1"/>
  <c r="D8919" i="1" s="1"/>
  <c r="B8919" i="1"/>
  <c r="M8918" i="1"/>
  <c r="H8918" i="1"/>
  <c r="C8918" i="1"/>
  <c r="D8918" i="1" s="1"/>
  <c r="B8918" i="1"/>
  <c r="M8917" i="1"/>
  <c r="H8917" i="1"/>
  <c r="C8917" i="1"/>
  <c r="D8917" i="1" s="1"/>
  <c r="B8917" i="1"/>
  <c r="M8916" i="1"/>
  <c r="H8916" i="1"/>
  <c r="C8916" i="1"/>
  <c r="D8916" i="1" s="1"/>
  <c r="B8916" i="1"/>
  <c r="M8915" i="1"/>
  <c r="H8915" i="1"/>
  <c r="C8915" i="1"/>
  <c r="D8915" i="1" s="1"/>
  <c r="B8915" i="1"/>
  <c r="M8914" i="1"/>
  <c r="H8914" i="1"/>
  <c r="C8914" i="1"/>
  <c r="D8914" i="1" s="1"/>
  <c r="B8914" i="1"/>
  <c r="M8913" i="1"/>
  <c r="H8913" i="1"/>
  <c r="C8913" i="1"/>
  <c r="D8913" i="1" s="1"/>
  <c r="B8913" i="1"/>
  <c r="M8912" i="1"/>
  <c r="H8912" i="1"/>
  <c r="C8912" i="1"/>
  <c r="D8912" i="1" s="1"/>
  <c r="B8912" i="1"/>
  <c r="M8911" i="1"/>
  <c r="H8911" i="1"/>
  <c r="C8911" i="1"/>
  <c r="D8911" i="1" s="1"/>
  <c r="B8911" i="1"/>
  <c r="M8910" i="1"/>
  <c r="H8910" i="1"/>
  <c r="M8909" i="1"/>
  <c r="H8909" i="1"/>
  <c r="M8908" i="1"/>
  <c r="H8908" i="1"/>
  <c r="M8907" i="1"/>
  <c r="H8907" i="1"/>
  <c r="M8906" i="1"/>
  <c r="H8906" i="1"/>
  <c r="C8906" i="1"/>
  <c r="B8906" i="1"/>
  <c r="M8905" i="1"/>
  <c r="H8905" i="1"/>
  <c r="C8905" i="1"/>
  <c r="D8905" i="1" s="1"/>
  <c r="B8905" i="1"/>
  <c r="M8904" i="1"/>
  <c r="H8904" i="1"/>
  <c r="C8904" i="1"/>
  <c r="D8904" i="1" s="1"/>
  <c r="B8904" i="1"/>
  <c r="M8903" i="1"/>
  <c r="H8903" i="1"/>
  <c r="C8903" i="1"/>
  <c r="D8903" i="1" s="1"/>
  <c r="B8903" i="1"/>
  <c r="M8902" i="1"/>
  <c r="H8902" i="1"/>
  <c r="C8902" i="1"/>
  <c r="D8902" i="1" s="1"/>
  <c r="B8902" i="1"/>
  <c r="M8901" i="1"/>
  <c r="H8901" i="1"/>
  <c r="C8901" i="1"/>
  <c r="D8901" i="1" s="1"/>
  <c r="B8901" i="1"/>
  <c r="M8900" i="1"/>
  <c r="H8900" i="1"/>
  <c r="C8900" i="1"/>
  <c r="D8900" i="1" s="1"/>
  <c r="B8900" i="1"/>
  <c r="M8899" i="1"/>
  <c r="H8899" i="1"/>
  <c r="C8899" i="1"/>
  <c r="D8899" i="1" s="1"/>
  <c r="B8899" i="1"/>
  <c r="M8898" i="1"/>
  <c r="H8898" i="1"/>
  <c r="C8898" i="1"/>
  <c r="D8898" i="1" s="1"/>
  <c r="B8898" i="1"/>
  <c r="M8897" i="1"/>
  <c r="H8897" i="1"/>
  <c r="C8897" i="1"/>
  <c r="D8897" i="1" s="1"/>
  <c r="B8897" i="1"/>
  <c r="M8896" i="1"/>
  <c r="H8896" i="1"/>
  <c r="C8896" i="1"/>
  <c r="D8896" i="1" s="1"/>
  <c r="B8896" i="1"/>
  <c r="M8895" i="1"/>
  <c r="H8895" i="1"/>
  <c r="C8895" i="1"/>
  <c r="D8895" i="1" s="1"/>
  <c r="B8895" i="1"/>
  <c r="M8894" i="1"/>
  <c r="H8894" i="1"/>
  <c r="C8894" i="1"/>
  <c r="D8894" i="1" s="1"/>
  <c r="B8894" i="1"/>
  <c r="M8893" i="1"/>
  <c r="H8893" i="1"/>
  <c r="C8893" i="1"/>
  <c r="D8893" i="1" s="1"/>
  <c r="B8893" i="1"/>
  <c r="M8892" i="1"/>
  <c r="H8892" i="1"/>
  <c r="C8892" i="1"/>
  <c r="D8892" i="1" s="1"/>
  <c r="B8892" i="1"/>
  <c r="M8891" i="1"/>
  <c r="H8891" i="1"/>
  <c r="C8891" i="1"/>
  <c r="D8891" i="1" s="1"/>
  <c r="B8891" i="1"/>
  <c r="M8890" i="1"/>
  <c r="H8890" i="1"/>
  <c r="C8890" i="1"/>
  <c r="D8890" i="1" s="1"/>
  <c r="B8890" i="1"/>
  <c r="M8889" i="1"/>
  <c r="H8889" i="1"/>
  <c r="C8889" i="1"/>
  <c r="D8889" i="1" s="1"/>
  <c r="B8889" i="1"/>
  <c r="M8888" i="1"/>
  <c r="H8888" i="1"/>
  <c r="C8888" i="1"/>
  <c r="D8888" i="1" s="1"/>
  <c r="B8888" i="1"/>
  <c r="M8887" i="1"/>
  <c r="H8887" i="1"/>
  <c r="C8887" i="1"/>
  <c r="D8887" i="1" s="1"/>
  <c r="B8887" i="1"/>
  <c r="M8886" i="1"/>
  <c r="H8886" i="1"/>
  <c r="C8886" i="1"/>
  <c r="D8886" i="1" s="1"/>
  <c r="B8886" i="1"/>
  <c r="M8885" i="1"/>
  <c r="H8885" i="1"/>
  <c r="C8885" i="1"/>
  <c r="D8885" i="1" s="1"/>
  <c r="B8885" i="1"/>
  <c r="M8884" i="1"/>
  <c r="H8884" i="1"/>
  <c r="C8884" i="1"/>
  <c r="D8884" i="1" s="1"/>
  <c r="B8884" i="1"/>
  <c r="M8883" i="1"/>
  <c r="H8883" i="1"/>
  <c r="C8883" i="1"/>
  <c r="D8883" i="1" s="1"/>
  <c r="B8883" i="1"/>
  <c r="M8882" i="1"/>
  <c r="H8882" i="1"/>
  <c r="C8882" i="1"/>
  <c r="D8882" i="1" s="1"/>
  <c r="B8882" i="1"/>
  <c r="M8881" i="1"/>
  <c r="H8881" i="1"/>
  <c r="C8881" i="1"/>
  <c r="D8881" i="1" s="1"/>
  <c r="B8881" i="1"/>
  <c r="M8880" i="1"/>
  <c r="H8880" i="1"/>
  <c r="C8880" i="1"/>
  <c r="D8880" i="1" s="1"/>
  <c r="B8880" i="1"/>
  <c r="M8879" i="1"/>
  <c r="H8879" i="1"/>
  <c r="C8879" i="1"/>
  <c r="D8879" i="1" s="1"/>
  <c r="B8879" i="1"/>
  <c r="M8878" i="1"/>
  <c r="H8878" i="1"/>
  <c r="C8878" i="1"/>
  <c r="D8878" i="1" s="1"/>
  <c r="B8878" i="1"/>
  <c r="M8877" i="1"/>
  <c r="H8877" i="1"/>
  <c r="C8877" i="1"/>
  <c r="D8877" i="1" s="1"/>
  <c r="B8877" i="1"/>
  <c r="M8876" i="1"/>
  <c r="H8876" i="1"/>
  <c r="C8876" i="1"/>
  <c r="D8876" i="1" s="1"/>
  <c r="B8876" i="1"/>
  <c r="M8875" i="1"/>
  <c r="H8875" i="1"/>
  <c r="C8875" i="1"/>
  <c r="D8875" i="1" s="1"/>
  <c r="B8875" i="1"/>
  <c r="M8874" i="1"/>
  <c r="H8874" i="1"/>
  <c r="M8873" i="1"/>
  <c r="H8873" i="1"/>
  <c r="M8872" i="1"/>
  <c r="H8872" i="1"/>
  <c r="M8871" i="1"/>
  <c r="H8871" i="1"/>
  <c r="M8870" i="1"/>
  <c r="H8870" i="1"/>
  <c r="C8870" i="1"/>
  <c r="B8870" i="1"/>
  <c r="M8869" i="1"/>
  <c r="H8869" i="1"/>
  <c r="C8869" i="1"/>
  <c r="D8869" i="1" s="1"/>
  <c r="B8869" i="1"/>
  <c r="M8868" i="1"/>
  <c r="H8868" i="1"/>
  <c r="C8868" i="1"/>
  <c r="D8868" i="1" s="1"/>
  <c r="B8868" i="1"/>
  <c r="M8867" i="1"/>
  <c r="H8867" i="1"/>
  <c r="C8867" i="1"/>
  <c r="D8867" i="1" s="1"/>
  <c r="B8867" i="1"/>
  <c r="M8866" i="1"/>
  <c r="H8866" i="1"/>
  <c r="C8866" i="1"/>
  <c r="D8866" i="1" s="1"/>
  <c r="B8866" i="1"/>
  <c r="M8865" i="1"/>
  <c r="H8865" i="1"/>
  <c r="C8865" i="1"/>
  <c r="D8865" i="1" s="1"/>
  <c r="B8865" i="1"/>
  <c r="M8864" i="1"/>
  <c r="H8864" i="1"/>
  <c r="C8864" i="1"/>
  <c r="D8864" i="1" s="1"/>
  <c r="B8864" i="1"/>
  <c r="M8863" i="1"/>
  <c r="H8863" i="1"/>
  <c r="C8863" i="1"/>
  <c r="D8863" i="1" s="1"/>
  <c r="B8863" i="1"/>
  <c r="M8862" i="1"/>
  <c r="H8862" i="1"/>
  <c r="C8862" i="1"/>
  <c r="D8862" i="1" s="1"/>
  <c r="B8862" i="1"/>
  <c r="M8861" i="1"/>
  <c r="H8861" i="1"/>
  <c r="C8861" i="1"/>
  <c r="D8861" i="1" s="1"/>
  <c r="B8861" i="1"/>
  <c r="M8860" i="1"/>
  <c r="H8860" i="1"/>
  <c r="C8860" i="1"/>
  <c r="D8860" i="1" s="1"/>
  <c r="B8860" i="1"/>
  <c r="M8859" i="1"/>
  <c r="H8859" i="1"/>
  <c r="C8859" i="1"/>
  <c r="D8859" i="1" s="1"/>
  <c r="B8859" i="1"/>
  <c r="M8858" i="1"/>
  <c r="H8858" i="1"/>
  <c r="C8858" i="1"/>
  <c r="D8858" i="1" s="1"/>
  <c r="B8858" i="1"/>
  <c r="M8857" i="1"/>
  <c r="H8857" i="1"/>
  <c r="C8857" i="1"/>
  <c r="D8857" i="1" s="1"/>
  <c r="B8857" i="1"/>
  <c r="M8856" i="1"/>
  <c r="H8856" i="1"/>
  <c r="C8856" i="1"/>
  <c r="D8856" i="1" s="1"/>
  <c r="B8856" i="1"/>
  <c r="M8855" i="1"/>
  <c r="H8855" i="1"/>
  <c r="C8855" i="1"/>
  <c r="D8855" i="1" s="1"/>
  <c r="B8855" i="1"/>
  <c r="M8854" i="1"/>
  <c r="H8854" i="1"/>
  <c r="C8854" i="1"/>
  <c r="D8854" i="1" s="1"/>
  <c r="B8854" i="1"/>
  <c r="M8853" i="1"/>
  <c r="H8853" i="1"/>
  <c r="C8853" i="1"/>
  <c r="D8853" i="1" s="1"/>
  <c r="B8853" i="1"/>
  <c r="M8852" i="1"/>
  <c r="H8852" i="1"/>
  <c r="C8852" i="1"/>
  <c r="D8852" i="1" s="1"/>
  <c r="B8852" i="1"/>
  <c r="M8851" i="1"/>
  <c r="H8851" i="1"/>
  <c r="C8851" i="1"/>
  <c r="D8851" i="1" s="1"/>
  <c r="B8851" i="1"/>
  <c r="M8850" i="1"/>
  <c r="H8850" i="1"/>
  <c r="C8850" i="1"/>
  <c r="D8850" i="1" s="1"/>
  <c r="B8850" i="1"/>
  <c r="M8849" i="1"/>
  <c r="H8849" i="1"/>
  <c r="C8849" i="1"/>
  <c r="D8849" i="1" s="1"/>
  <c r="B8849" i="1"/>
  <c r="M8848" i="1"/>
  <c r="H8848" i="1"/>
  <c r="C8848" i="1"/>
  <c r="D8848" i="1" s="1"/>
  <c r="B8848" i="1"/>
  <c r="M8847" i="1"/>
  <c r="H8847" i="1"/>
  <c r="C8847" i="1"/>
  <c r="D8847" i="1" s="1"/>
  <c r="B8847" i="1"/>
  <c r="M8846" i="1"/>
  <c r="H8846" i="1"/>
  <c r="C8846" i="1"/>
  <c r="D8846" i="1" s="1"/>
  <c r="B8846" i="1"/>
  <c r="M8845" i="1"/>
  <c r="H8845" i="1"/>
  <c r="C8845" i="1"/>
  <c r="D8845" i="1" s="1"/>
  <c r="B8845" i="1"/>
  <c r="M8844" i="1"/>
  <c r="H8844" i="1"/>
  <c r="C8844" i="1"/>
  <c r="D8844" i="1" s="1"/>
  <c r="B8844" i="1"/>
  <c r="M8843" i="1"/>
  <c r="H8843" i="1"/>
  <c r="C8843" i="1"/>
  <c r="D8843" i="1" s="1"/>
  <c r="B8843" i="1"/>
  <c r="M8842" i="1"/>
  <c r="H8842" i="1"/>
  <c r="C8842" i="1"/>
  <c r="D8842" i="1" s="1"/>
  <c r="B8842" i="1"/>
  <c r="M8841" i="1"/>
  <c r="H8841" i="1"/>
  <c r="C8841" i="1"/>
  <c r="D8841" i="1" s="1"/>
  <c r="B8841" i="1"/>
  <c r="M8840" i="1"/>
  <c r="H8840" i="1"/>
  <c r="C8840" i="1"/>
  <c r="D8840" i="1" s="1"/>
  <c r="B8840" i="1"/>
  <c r="M8839" i="1"/>
  <c r="H8839" i="1"/>
  <c r="C8839" i="1"/>
  <c r="D8839" i="1" s="1"/>
  <c r="B8839" i="1"/>
  <c r="M8838" i="1"/>
  <c r="H8838" i="1"/>
  <c r="M8837" i="1"/>
  <c r="H8837" i="1"/>
  <c r="M8836" i="1"/>
  <c r="H8836" i="1"/>
  <c r="M8835" i="1"/>
  <c r="H8835" i="1"/>
  <c r="M8834" i="1"/>
  <c r="H8834" i="1"/>
  <c r="M8833" i="1"/>
  <c r="H8833" i="1"/>
  <c r="M8832" i="1"/>
  <c r="H8832" i="1"/>
  <c r="M8831" i="1"/>
  <c r="H8831" i="1"/>
  <c r="M8830" i="1"/>
  <c r="H8830" i="1"/>
  <c r="M8829" i="1"/>
  <c r="H8829" i="1"/>
  <c r="M8828" i="1"/>
  <c r="H8828" i="1"/>
  <c r="M8827" i="1"/>
  <c r="H8827" i="1"/>
  <c r="M8826" i="1"/>
  <c r="H8826" i="1"/>
  <c r="M8825" i="1"/>
  <c r="H8825" i="1"/>
  <c r="M8824" i="1"/>
  <c r="H8824" i="1"/>
  <c r="M8823" i="1"/>
  <c r="H8823" i="1"/>
  <c r="M8822" i="1"/>
  <c r="H8822" i="1"/>
  <c r="M8821" i="1"/>
  <c r="H8821" i="1"/>
  <c r="M8820" i="1"/>
  <c r="H8820" i="1"/>
  <c r="M8819" i="1"/>
  <c r="H8819" i="1"/>
  <c r="M8818" i="1"/>
  <c r="H8818" i="1"/>
  <c r="M8817" i="1"/>
  <c r="H8817" i="1"/>
  <c r="M8816" i="1"/>
  <c r="H8816" i="1"/>
  <c r="M8815" i="1"/>
  <c r="H8815" i="1"/>
  <c r="M8814" i="1"/>
  <c r="H8814" i="1"/>
  <c r="M8813" i="1"/>
  <c r="H8813" i="1"/>
  <c r="M8812" i="1"/>
  <c r="H8812" i="1"/>
  <c r="M8811" i="1"/>
  <c r="H8811" i="1"/>
  <c r="M8810" i="1"/>
  <c r="H8810" i="1"/>
  <c r="M8809" i="1"/>
  <c r="H8809" i="1"/>
  <c r="M8808" i="1"/>
  <c r="H8808" i="1"/>
  <c r="M8807" i="1"/>
  <c r="H8807" i="1"/>
  <c r="M8806" i="1"/>
  <c r="H8806" i="1"/>
  <c r="M8805" i="1"/>
  <c r="H8805" i="1"/>
  <c r="M8804" i="1"/>
  <c r="H8804" i="1"/>
  <c r="M8803" i="1"/>
  <c r="H8803" i="1"/>
  <c r="M8802" i="1"/>
  <c r="H8802" i="1"/>
  <c r="M8801" i="1"/>
  <c r="H8801" i="1"/>
  <c r="M8800" i="1"/>
  <c r="H8800" i="1"/>
  <c r="M8799" i="1"/>
  <c r="H8799" i="1"/>
  <c r="M8798" i="1"/>
  <c r="H8798" i="1"/>
  <c r="C8798" i="1"/>
  <c r="B8798" i="1"/>
  <c r="M8797" i="1"/>
  <c r="H8797" i="1"/>
  <c r="C8797" i="1"/>
  <c r="D8797" i="1" s="1"/>
  <c r="B8797" i="1"/>
  <c r="M8796" i="1"/>
  <c r="H8796" i="1"/>
  <c r="C8796" i="1"/>
  <c r="D8796" i="1" s="1"/>
  <c r="B8796" i="1"/>
  <c r="M8795" i="1"/>
  <c r="H8795" i="1"/>
  <c r="C8795" i="1"/>
  <c r="D8795" i="1" s="1"/>
  <c r="B8795" i="1"/>
  <c r="M8794" i="1"/>
  <c r="H8794" i="1"/>
  <c r="C8794" i="1"/>
  <c r="D8794" i="1" s="1"/>
  <c r="B8794" i="1"/>
  <c r="M8793" i="1"/>
  <c r="H8793" i="1"/>
  <c r="C8793" i="1"/>
  <c r="D8793" i="1" s="1"/>
  <c r="B8793" i="1"/>
  <c r="M8792" i="1"/>
  <c r="H8792" i="1"/>
  <c r="C8792" i="1"/>
  <c r="D8792" i="1" s="1"/>
  <c r="B8792" i="1"/>
  <c r="M8791" i="1"/>
  <c r="H8791" i="1"/>
  <c r="C8791" i="1"/>
  <c r="D8791" i="1" s="1"/>
  <c r="B8791" i="1"/>
  <c r="M8790" i="1"/>
  <c r="H8790" i="1"/>
  <c r="C8790" i="1"/>
  <c r="D8790" i="1" s="1"/>
  <c r="B8790" i="1"/>
  <c r="M8789" i="1"/>
  <c r="H8789" i="1"/>
  <c r="C8789" i="1"/>
  <c r="D8789" i="1" s="1"/>
  <c r="B8789" i="1"/>
  <c r="M8788" i="1"/>
  <c r="H8788" i="1"/>
  <c r="C8788" i="1"/>
  <c r="D8788" i="1" s="1"/>
  <c r="B8788" i="1"/>
  <c r="M8787" i="1"/>
  <c r="H8787" i="1"/>
  <c r="C8787" i="1"/>
  <c r="D8787" i="1" s="1"/>
  <c r="B8787" i="1"/>
  <c r="M8786" i="1"/>
  <c r="H8786" i="1"/>
  <c r="C8786" i="1"/>
  <c r="D8786" i="1" s="1"/>
  <c r="B8786" i="1"/>
  <c r="M8785" i="1"/>
  <c r="H8785" i="1"/>
  <c r="C8785" i="1"/>
  <c r="D8785" i="1" s="1"/>
  <c r="B8785" i="1"/>
  <c r="M8784" i="1"/>
  <c r="H8784" i="1"/>
  <c r="C8784" i="1"/>
  <c r="D8784" i="1" s="1"/>
  <c r="B8784" i="1"/>
  <c r="M8783" i="1"/>
  <c r="H8783" i="1"/>
  <c r="C8783" i="1"/>
  <c r="D8783" i="1" s="1"/>
  <c r="B8783" i="1"/>
  <c r="M8782" i="1"/>
  <c r="H8782" i="1"/>
  <c r="C8782" i="1"/>
  <c r="D8782" i="1" s="1"/>
  <c r="B8782" i="1"/>
  <c r="M8781" i="1"/>
  <c r="H8781" i="1"/>
  <c r="C8781" i="1"/>
  <c r="D8781" i="1" s="1"/>
  <c r="B8781" i="1"/>
  <c r="M8780" i="1"/>
  <c r="H8780" i="1"/>
  <c r="C8780" i="1"/>
  <c r="D8780" i="1" s="1"/>
  <c r="B8780" i="1"/>
  <c r="M8779" i="1"/>
  <c r="H8779" i="1"/>
  <c r="C8779" i="1"/>
  <c r="D8779" i="1" s="1"/>
  <c r="B8779" i="1"/>
  <c r="M8778" i="1"/>
  <c r="H8778" i="1"/>
  <c r="C8778" i="1"/>
  <c r="D8778" i="1" s="1"/>
  <c r="B8778" i="1"/>
  <c r="M8777" i="1"/>
  <c r="H8777" i="1"/>
  <c r="C8777" i="1"/>
  <c r="D8777" i="1" s="1"/>
  <c r="B8777" i="1"/>
  <c r="M8776" i="1"/>
  <c r="H8776" i="1"/>
  <c r="C8776" i="1"/>
  <c r="D8776" i="1" s="1"/>
  <c r="B8776" i="1"/>
  <c r="M8775" i="1"/>
  <c r="H8775" i="1"/>
  <c r="C8775" i="1"/>
  <c r="D8775" i="1" s="1"/>
  <c r="B8775" i="1"/>
  <c r="M8774" i="1"/>
  <c r="H8774" i="1"/>
  <c r="C8774" i="1"/>
  <c r="D8774" i="1" s="1"/>
  <c r="B8774" i="1"/>
  <c r="M8773" i="1"/>
  <c r="H8773" i="1"/>
  <c r="C8773" i="1"/>
  <c r="D8773" i="1" s="1"/>
  <c r="B8773" i="1"/>
  <c r="M8772" i="1"/>
  <c r="H8772" i="1"/>
  <c r="C8772" i="1"/>
  <c r="D8772" i="1" s="1"/>
  <c r="B8772" i="1"/>
  <c r="M8771" i="1"/>
  <c r="H8771" i="1"/>
  <c r="C8771" i="1"/>
  <c r="D8771" i="1" s="1"/>
  <c r="B8771" i="1"/>
  <c r="M8770" i="1"/>
  <c r="H8770" i="1"/>
  <c r="C8770" i="1"/>
  <c r="D8770" i="1" s="1"/>
  <c r="B8770" i="1"/>
  <c r="M8769" i="1"/>
  <c r="H8769" i="1"/>
  <c r="C8769" i="1"/>
  <c r="D8769" i="1" s="1"/>
  <c r="B8769" i="1"/>
  <c r="M8768" i="1"/>
  <c r="H8768" i="1"/>
  <c r="C8768" i="1"/>
  <c r="D8768" i="1" s="1"/>
  <c r="B8768" i="1"/>
  <c r="M8767" i="1"/>
  <c r="H8767" i="1"/>
  <c r="C8767" i="1"/>
  <c r="D8767" i="1" s="1"/>
  <c r="B8767" i="1"/>
  <c r="M8766" i="1"/>
  <c r="H8766" i="1"/>
  <c r="M8765" i="1"/>
  <c r="H8765" i="1"/>
  <c r="M8764" i="1"/>
  <c r="H8764" i="1"/>
  <c r="M8763" i="1"/>
  <c r="H8763" i="1"/>
  <c r="M8762" i="1"/>
  <c r="H8762" i="1"/>
  <c r="C8762" i="1"/>
  <c r="B8762" i="1"/>
  <c r="M8761" i="1"/>
  <c r="H8761" i="1"/>
  <c r="C8761" i="1"/>
  <c r="D8761" i="1" s="1"/>
  <c r="B8761" i="1"/>
  <c r="M8760" i="1"/>
  <c r="H8760" i="1"/>
  <c r="C8760" i="1"/>
  <c r="D8760" i="1" s="1"/>
  <c r="B8760" i="1"/>
  <c r="M8759" i="1"/>
  <c r="H8759" i="1"/>
  <c r="C8759" i="1"/>
  <c r="D8759" i="1" s="1"/>
  <c r="B8759" i="1"/>
  <c r="M8758" i="1"/>
  <c r="H8758" i="1"/>
  <c r="C8758" i="1"/>
  <c r="D8758" i="1" s="1"/>
  <c r="B8758" i="1"/>
  <c r="M8757" i="1"/>
  <c r="H8757" i="1"/>
  <c r="C8757" i="1"/>
  <c r="D8757" i="1" s="1"/>
  <c r="B8757" i="1"/>
  <c r="M8756" i="1"/>
  <c r="H8756" i="1"/>
  <c r="C8756" i="1"/>
  <c r="D8756" i="1" s="1"/>
  <c r="B8756" i="1"/>
  <c r="M8755" i="1"/>
  <c r="H8755" i="1"/>
  <c r="C8755" i="1"/>
  <c r="D8755" i="1" s="1"/>
  <c r="B8755" i="1"/>
  <c r="M8754" i="1"/>
  <c r="H8754" i="1"/>
  <c r="C8754" i="1"/>
  <c r="D8754" i="1" s="1"/>
  <c r="B8754" i="1"/>
  <c r="M8753" i="1"/>
  <c r="H8753" i="1"/>
  <c r="C8753" i="1"/>
  <c r="D8753" i="1" s="1"/>
  <c r="B8753" i="1"/>
  <c r="M8752" i="1"/>
  <c r="H8752" i="1"/>
  <c r="C8752" i="1"/>
  <c r="D8752" i="1" s="1"/>
  <c r="B8752" i="1"/>
  <c r="M8751" i="1"/>
  <c r="H8751" i="1"/>
  <c r="C8751" i="1"/>
  <c r="D8751" i="1" s="1"/>
  <c r="B8751" i="1"/>
  <c r="M8750" i="1"/>
  <c r="H8750" i="1"/>
  <c r="C8750" i="1"/>
  <c r="D8750" i="1" s="1"/>
  <c r="B8750" i="1"/>
  <c r="M8749" i="1"/>
  <c r="H8749" i="1"/>
  <c r="C8749" i="1"/>
  <c r="D8749" i="1" s="1"/>
  <c r="B8749" i="1"/>
  <c r="M8748" i="1"/>
  <c r="H8748" i="1"/>
  <c r="C8748" i="1"/>
  <c r="D8748" i="1" s="1"/>
  <c r="B8748" i="1"/>
  <c r="M8747" i="1"/>
  <c r="H8747" i="1"/>
  <c r="C8747" i="1"/>
  <c r="D8747" i="1" s="1"/>
  <c r="B8747" i="1"/>
  <c r="M8746" i="1"/>
  <c r="H8746" i="1"/>
  <c r="C8746" i="1"/>
  <c r="D8746" i="1" s="1"/>
  <c r="B8746" i="1"/>
  <c r="M8745" i="1"/>
  <c r="H8745" i="1"/>
  <c r="C8745" i="1"/>
  <c r="D8745" i="1" s="1"/>
  <c r="B8745" i="1"/>
  <c r="M8744" i="1"/>
  <c r="H8744" i="1"/>
  <c r="C8744" i="1"/>
  <c r="D8744" i="1" s="1"/>
  <c r="B8744" i="1"/>
  <c r="M8743" i="1"/>
  <c r="H8743" i="1"/>
  <c r="C8743" i="1"/>
  <c r="D8743" i="1" s="1"/>
  <c r="B8743" i="1"/>
  <c r="M8742" i="1"/>
  <c r="H8742" i="1"/>
  <c r="C8742" i="1"/>
  <c r="D8742" i="1" s="1"/>
  <c r="B8742" i="1"/>
  <c r="M8741" i="1"/>
  <c r="H8741" i="1"/>
  <c r="C8741" i="1"/>
  <c r="D8741" i="1" s="1"/>
  <c r="B8741" i="1"/>
  <c r="M8740" i="1"/>
  <c r="H8740" i="1"/>
  <c r="C8740" i="1"/>
  <c r="D8740" i="1" s="1"/>
  <c r="B8740" i="1"/>
  <c r="M8739" i="1"/>
  <c r="H8739" i="1"/>
  <c r="C8739" i="1"/>
  <c r="D8739" i="1" s="1"/>
  <c r="B8739" i="1"/>
  <c r="M8738" i="1"/>
  <c r="H8738" i="1"/>
  <c r="C8738" i="1"/>
  <c r="D8738" i="1" s="1"/>
  <c r="B8738" i="1"/>
  <c r="M8737" i="1"/>
  <c r="H8737" i="1"/>
  <c r="C8737" i="1"/>
  <c r="D8737" i="1" s="1"/>
  <c r="B8737" i="1"/>
  <c r="M8736" i="1"/>
  <c r="H8736" i="1"/>
  <c r="C8736" i="1"/>
  <c r="D8736" i="1" s="1"/>
  <c r="B8736" i="1"/>
  <c r="M8735" i="1"/>
  <c r="H8735" i="1"/>
  <c r="C8735" i="1"/>
  <c r="D8735" i="1" s="1"/>
  <c r="B8735" i="1"/>
  <c r="M8734" i="1"/>
  <c r="H8734" i="1"/>
  <c r="C8734" i="1"/>
  <c r="D8734" i="1" s="1"/>
  <c r="B8734" i="1"/>
  <c r="M8733" i="1"/>
  <c r="H8733" i="1"/>
  <c r="C8733" i="1"/>
  <c r="D8733" i="1" s="1"/>
  <c r="B8733" i="1"/>
  <c r="M8732" i="1"/>
  <c r="H8732" i="1"/>
  <c r="C8732" i="1"/>
  <c r="D8732" i="1" s="1"/>
  <c r="B8732" i="1"/>
  <c r="M8731" i="1"/>
  <c r="H8731" i="1"/>
  <c r="C8731" i="1"/>
  <c r="D8731" i="1" s="1"/>
  <c r="B8731" i="1"/>
  <c r="M8730" i="1"/>
  <c r="H8730" i="1"/>
  <c r="M8729" i="1"/>
  <c r="H8729" i="1"/>
  <c r="M8728" i="1"/>
  <c r="H8728" i="1"/>
  <c r="M8727" i="1"/>
  <c r="H8727" i="1"/>
  <c r="M8726" i="1"/>
  <c r="H8726" i="1"/>
  <c r="C8726" i="1"/>
  <c r="B8726" i="1"/>
  <c r="M8725" i="1"/>
  <c r="H8725" i="1"/>
  <c r="C8725" i="1"/>
  <c r="D8725" i="1" s="1"/>
  <c r="B8725" i="1"/>
  <c r="M8724" i="1"/>
  <c r="H8724" i="1"/>
  <c r="C8724" i="1"/>
  <c r="D8724" i="1" s="1"/>
  <c r="B8724" i="1"/>
  <c r="M8723" i="1"/>
  <c r="H8723" i="1"/>
  <c r="C8723" i="1"/>
  <c r="D8723" i="1" s="1"/>
  <c r="B8723" i="1"/>
  <c r="M8722" i="1"/>
  <c r="H8722" i="1"/>
  <c r="C8722" i="1"/>
  <c r="D8722" i="1" s="1"/>
  <c r="B8722" i="1"/>
  <c r="M8721" i="1"/>
  <c r="H8721" i="1"/>
  <c r="C8721" i="1"/>
  <c r="D8721" i="1" s="1"/>
  <c r="B8721" i="1"/>
  <c r="M8720" i="1"/>
  <c r="H8720" i="1"/>
  <c r="C8720" i="1"/>
  <c r="D8720" i="1" s="1"/>
  <c r="B8720" i="1"/>
  <c r="M8719" i="1"/>
  <c r="H8719" i="1"/>
  <c r="C8719" i="1"/>
  <c r="D8719" i="1" s="1"/>
  <c r="B8719" i="1"/>
  <c r="M8718" i="1"/>
  <c r="H8718" i="1"/>
  <c r="C8718" i="1"/>
  <c r="D8718" i="1" s="1"/>
  <c r="B8718" i="1"/>
  <c r="M8717" i="1"/>
  <c r="H8717" i="1"/>
  <c r="C8717" i="1"/>
  <c r="D8717" i="1" s="1"/>
  <c r="B8717" i="1"/>
  <c r="M8716" i="1"/>
  <c r="H8716" i="1"/>
  <c r="C8716" i="1"/>
  <c r="D8716" i="1" s="1"/>
  <c r="B8716" i="1"/>
  <c r="M8715" i="1"/>
  <c r="H8715" i="1"/>
  <c r="C8715" i="1"/>
  <c r="D8715" i="1" s="1"/>
  <c r="B8715" i="1"/>
  <c r="M8714" i="1"/>
  <c r="H8714" i="1"/>
  <c r="C8714" i="1"/>
  <c r="D8714" i="1" s="1"/>
  <c r="B8714" i="1"/>
  <c r="M8713" i="1"/>
  <c r="H8713" i="1"/>
  <c r="C8713" i="1"/>
  <c r="D8713" i="1" s="1"/>
  <c r="B8713" i="1"/>
  <c r="M8712" i="1"/>
  <c r="H8712" i="1"/>
  <c r="C8712" i="1"/>
  <c r="D8712" i="1" s="1"/>
  <c r="B8712" i="1"/>
  <c r="M8711" i="1"/>
  <c r="H8711" i="1"/>
  <c r="C8711" i="1"/>
  <c r="D8711" i="1" s="1"/>
  <c r="B8711" i="1"/>
  <c r="M8710" i="1"/>
  <c r="H8710" i="1"/>
  <c r="C8710" i="1"/>
  <c r="D8710" i="1" s="1"/>
  <c r="B8710" i="1"/>
  <c r="M8709" i="1"/>
  <c r="H8709" i="1"/>
  <c r="C8709" i="1"/>
  <c r="D8709" i="1" s="1"/>
  <c r="B8709" i="1"/>
  <c r="M8708" i="1"/>
  <c r="H8708" i="1"/>
  <c r="C8708" i="1"/>
  <c r="D8708" i="1" s="1"/>
  <c r="B8708" i="1"/>
  <c r="M8707" i="1"/>
  <c r="H8707" i="1"/>
  <c r="C8707" i="1"/>
  <c r="D8707" i="1" s="1"/>
  <c r="B8707" i="1"/>
  <c r="M8706" i="1"/>
  <c r="H8706" i="1"/>
  <c r="C8706" i="1"/>
  <c r="D8706" i="1" s="1"/>
  <c r="B8706" i="1"/>
  <c r="M8705" i="1"/>
  <c r="H8705" i="1"/>
  <c r="C8705" i="1"/>
  <c r="D8705" i="1" s="1"/>
  <c r="B8705" i="1"/>
  <c r="M8704" i="1"/>
  <c r="H8704" i="1"/>
  <c r="C8704" i="1"/>
  <c r="D8704" i="1" s="1"/>
  <c r="B8704" i="1"/>
  <c r="M8703" i="1"/>
  <c r="H8703" i="1"/>
  <c r="C8703" i="1"/>
  <c r="D8703" i="1" s="1"/>
  <c r="B8703" i="1"/>
  <c r="M8702" i="1"/>
  <c r="H8702" i="1"/>
  <c r="C8702" i="1"/>
  <c r="D8702" i="1" s="1"/>
  <c r="B8702" i="1"/>
  <c r="M8701" i="1"/>
  <c r="H8701" i="1"/>
  <c r="C8701" i="1"/>
  <c r="D8701" i="1" s="1"/>
  <c r="B8701" i="1"/>
  <c r="M8700" i="1"/>
  <c r="H8700" i="1"/>
  <c r="C8700" i="1"/>
  <c r="D8700" i="1" s="1"/>
  <c r="B8700" i="1"/>
  <c r="M8699" i="1"/>
  <c r="H8699" i="1"/>
  <c r="C8699" i="1"/>
  <c r="D8699" i="1" s="1"/>
  <c r="B8699" i="1"/>
  <c r="M8698" i="1"/>
  <c r="H8698" i="1"/>
  <c r="C8698" i="1"/>
  <c r="D8698" i="1" s="1"/>
  <c r="B8698" i="1"/>
  <c r="M8697" i="1"/>
  <c r="H8697" i="1"/>
  <c r="C8697" i="1"/>
  <c r="D8697" i="1" s="1"/>
  <c r="B8697" i="1"/>
  <c r="M8696" i="1"/>
  <c r="H8696" i="1"/>
  <c r="C8696" i="1"/>
  <c r="D8696" i="1" s="1"/>
  <c r="B8696" i="1"/>
  <c r="M8695" i="1"/>
  <c r="H8695" i="1"/>
  <c r="C8695" i="1"/>
  <c r="D8695" i="1" s="1"/>
  <c r="B8695" i="1"/>
  <c r="M8694" i="1"/>
  <c r="H8694" i="1"/>
  <c r="M8693" i="1"/>
  <c r="H8693" i="1"/>
  <c r="M8692" i="1"/>
  <c r="H8692" i="1"/>
  <c r="M8691" i="1"/>
  <c r="H8691" i="1"/>
  <c r="M8690" i="1"/>
  <c r="H8690" i="1"/>
  <c r="C8690" i="1"/>
  <c r="B8690" i="1"/>
  <c r="M8689" i="1"/>
  <c r="H8689" i="1"/>
  <c r="C8689" i="1"/>
  <c r="D8689" i="1" s="1"/>
  <c r="B8689" i="1"/>
  <c r="M8688" i="1"/>
  <c r="H8688" i="1"/>
  <c r="C8688" i="1"/>
  <c r="D8688" i="1" s="1"/>
  <c r="B8688" i="1"/>
  <c r="M8687" i="1"/>
  <c r="H8687" i="1"/>
  <c r="C8687" i="1"/>
  <c r="D8687" i="1" s="1"/>
  <c r="B8687" i="1"/>
  <c r="M8686" i="1"/>
  <c r="H8686" i="1"/>
  <c r="C8686" i="1"/>
  <c r="D8686" i="1" s="1"/>
  <c r="B8686" i="1"/>
  <c r="M8685" i="1"/>
  <c r="H8685" i="1"/>
  <c r="C8685" i="1"/>
  <c r="D8685" i="1" s="1"/>
  <c r="B8685" i="1"/>
  <c r="M8684" i="1"/>
  <c r="H8684" i="1"/>
  <c r="C8684" i="1"/>
  <c r="D8684" i="1" s="1"/>
  <c r="B8684" i="1"/>
  <c r="M8683" i="1"/>
  <c r="H8683" i="1"/>
  <c r="C8683" i="1"/>
  <c r="D8683" i="1" s="1"/>
  <c r="B8683" i="1"/>
  <c r="M8682" i="1"/>
  <c r="H8682" i="1"/>
  <c r="C8682" i="1"/>
  <c r="D8682" i="1" s="1"/>
  <c r="B8682" i="1"/>
  <c r="M8681" i="1"/>
  <c r="H8681" i="1"/>
  <c r="C8681" i="1"/>
  <c r="D8681" i="1" s="1"/>
  <c r="B8681" i="1"/>
  <c r="M8680" i="1"/>
  <c r="H8680" i="1"/>
  <c r="C8680" i="1"/>
  <c r="D8680" i="1" s="1"/>
  <c r="B8680" i="1"/>
  <c r="M8679" i="1"/>
  <c r="H8679" i="1"/>
  <c r="C8679" i="1"/>
  <c r="D8679" i="1" s="1"/>
  <c r="B8679" i="1"/>
  <c r="M8678" i="1"/>
  <c r="H8678" i="1"/>
  <c r="C8678" i="1"/>
  <c r="D8678" i="1" s="1"/>
  <c r="B8678" i="1"/>
  <c r="M8677" i="1"/>
  <c r="H8677" i="1"/>
  <c r="C8677" i="1"/>
  <c r="D8677" i="1" s="1"/>
  <c r="B8677" i="1"/>
  <c r="M8676" i="1"/>
  <c r="H8676" i="1"/>
  <c r="C8676" i="1"/>
  <c r="D8676" i="1" s="1"/>
  <c r="B8676" i="1"/>
  <c r="M8675" i="1"/>
  <c r="H8675" i="1"/>
  <c r="C8675" i="1"/>
  <c r="D8675" i="1" s="1"/>
  <c r="B8675" i="1"/>
  <c r="M8674" i="1"/>
  <c r="H8674" i="1"/>
  <c r="C8674" i="1"/>
  <c r="D8674" i="1" s="1"/>
  <c r="B8674" i="1"/>
  <c r="M8673" i="1"/>
  <c r="H8673" i="1"/>
  <c r="C8673" i="1"/>
  <c r="D8673" i="1" s="1"/>
  <c r="B8673" i="1"/>
  <c r="M8672" i="1"/>
  <c r="H8672" i="1"/>
  <c r="C8672" i="1"/>
  <c r="D8672" i="1" s="1"/>
  <c r="B8672" i="1"/>
  <c r="M8671" i="1"/>
  <c r="H8671" i="1"/>
  <c r="C8671" i="1"/>
  <c r="D8671" i="1" s="1"/>
  <c r="B8671" i="1"/>
  <c r="M8670" i="1"/>
  <c r="H8670" i="1"/>
  <c r="C8670" i="1"/>
  <c r="D8670" i="1" s="1"/>
  <c r="B8670" i="1"/>
  <c r="M8669" i="1"/>
  <c r="H8669" i="1"/>
  <c r="C8669" i="1"/>
  <c r="D8669" i="1" s="1"/>
  <c r="B8669" i="1"/>
  <c r="M8668" i="1"/>
  <c r="H8668" i="1"/>
  <c r="C8668" i="1"/>
  <c r="D8668" i="1" s="1"/>
  <c r="B8668" i="1"/>
  <c r="M8667" i="1"/>
  <c r="H8667" i="1"/>
  <c r="C8667" i="1"/>
  <c r="D8667" i="1" s="1"/>
  <c r="B8667" i="1"/>
  <c r="M8666" i="1"/>
  <c r="H8666" i="1"/>
  <c r="C8666" i="1"/>
  <c r="D8666" i="1" s="1"/>
  <c r="B8666" i="1"/>
  <c r="M8665" i="1"/>
  <c r="H8665" i="1"/>
  <c r="C8665" i="1"/>
  <c r="D8665" i="1" s="1"/>
  <c r="B8665" i="1"/>
  <c r="M8664" i="1"/>
  <c r="H8664" i="1"/>
  <c r="C8664" i="1"/>
  <c r="D8664" i="1" s="1"/>
  <c r="B8664" i="1"/>
  <c r="M8663" i="1"/>
  <c r="H8663" i="1"/>
  <c r="C8663" i="1"/>
  <c r="D8663" i="1" s="1"/>
  <c r="B8663" i="1"/>
  <c r="M8662" i="1"/>
  <c r="H8662" i="1"/>
  <c r="C8662" i="1"/>
  <c r="D8662" i="1" s="1"/>
  <c r="B8662" i="1"/>
  <c r="M8661" i="1"/>
  <c r="H8661" i="1"/>
  <c r="C8661" i="1"/>
  <c r="D8661" i="1" s="1"/>
  <c r="B8661" i="1"/>
  <c r="M8660" i="1"/>
  <c r="H8660" i="1"/>
  <c r="C8660" i="1"/>
  <c r="D8660" i="1" s="1"/>
  <c r="B8660" i="1"/>
  <c r="M8659" i="1"/>
  <c r="H8659" i="1"/>
  <c r="C8659" i="1"/>
  <c r="D8659" i="1" s="1"/>
  <c r="B8659" i="1"/>
  <c r="M8658" i="1"/>
  <c r="H8658" i="1"/>
  <c r="M8657" i="1"/>
  <c r="H8657" i="1"/>
  <c r="M8656" i="1"/>
  <c r="H8656" i="1"/>
  <c r="M8655" i="1"/>
  <c r="H8655" i="1"/>
  <c r="M8654" i="1"/>
  <c r="H8654" i="1"/>
  <c r="C8654" i="1"/>
  <c r="B8654" i="1"/>
  <c r="M8653" i="1"/>
  <c r="H8653" i="1"/>
  <c r="C8653" i="1"/>
  <c r="D8653" i="1" s="1"/>
  <c r="B8653" i="1"/>
  <c r="M8652" i="1"/>
  <c r="H8652" i="1"/>
  <c r="C8652" i="1"/>
  <c r="D8652" i="1" s="1"/>
  <c r="B8652" i="1"/>
  <c r="M8651" i="1"/>
  <c r="H8651" i="1"/>
  <c r="C8651" i="1"/>
  <c r="D8651" i="1" s="1"/>
  <c r="B8651" i="1"/>
  <c r="M8650" i="1"/>
  <c r="H8650" i="1"/>
  <c r="C8650" i="1"/>
  <c r="D8650" i="1" s="1"/>
  <c r="B8650" i="1"/>
  <c r="M8649" i="1"/>
  <c r="H8649" i="1"/>
  <c r="C8649" i="1"/>
  <c r="D8649" i="1" s="1"/>
  <c r="B8649" i="1"/>
  <c r="M8648" i="1"/>
  <c r="H8648" i="1"/>
  <c r="C8648" i="1"/>
  <c r="D8648" i="1" s="1"/>
  <c r="B8648" i="1"/>
  <c r="M8647" i="1"/>
  <c r="H8647" i="1"/>
  <c r="C8647" i="1"/>
  <c r="D8647" i="1" s="1"/>
  <c r="B8647" i="1"/>
  <c r="M8646" i="1"/>
  <c r="H8646" i="1"/>
  <c r="C8646" i="1"/>
  <c r="D8646" i="1" s="1"/>
  <c r="B8646" i="1"/>
  <c r="M8645" i="1"/>
  <c r="H8645" i="1"/>
  <c r="C8645" i="1"/>
  <c r="D8645" i="1" s="1"/>
  <c r="B8645" i="1"/>
  <c r="M8644" i="1"/>
  <c r="H8644" i="1"/>
  <c r="C8644" i="1"/>
  <c r="D8644" i="1" s="1"/>
  <c r="B8644" i="1"/>
  <c r="M8643" i="1"/>
  <c r="H8643" i="1"/>
  <c r="C8643" i="1"/>
  <c r="D8643" i="1" s="1"/>
  <c r="B8643" i="1"/>
  <c r="M8642" i="1"/>
  <c r="H8642" i="1"/>
  <c r="C8642" i="1"/>
  <c r="D8642" i="1" s="1"/>
  <c r="B8642" i="1"/>
  <c r="M8641" i="1"/>
  <c r="H8641" i="1"/>
  <c r="C8641" i="1"/>
  <c r="D8641" i="1" s="1"/>
  <c r="B8641" i="1"/>
  <c r="M8640" i="1"/>
  <c r="H8640" i="1"/>
  <c r="C8640" i="1"/>
  <c r="D8640" i="1" s="1"/>
  <c r="B8640" i="1"/>
  <c r="M8639" i="1"/>
  <c r="H8639" i="1"/>
  <c r="C8639" i="1"/>
  <c r="D8639" i="1" s="1"/>
  <c r="B8639" i="1"/>
  <c r="M8638" i="1"/>
  <c r="H8638" i="1"/>
  <c r="C8638" i="1"/>
  <c r="D8638" i="1" s="1"/>
  <c r="B8638" i="1"/>
  <c r="M8637" i="1"/>
  <c r="H8637" i="1"/>
  <c r="C8637" i="1"/>
  <c r="D8637" i="1" s="1"/>
  <c r="B8637" i="1"/>
  <c r="M8636" i="1"/>
  <c r="H8636" i="1"/>
  <c r="C8636" i="1"/>
  <c r="D8636" i="1" s="1"/>
  <c r="B8636" i="1"/>
  <c r="M8635" i="1"/>
  <c r="H8635" i="1"/>
  <c r="C8635" i="1"/>
  <c r="D8635" i="1" s="1"/>
  <c r="B8635" i="1"/>
  <c r="M8634" i="1"/>
  <c r="H8634" i="1"/>
  <c r="C8634" i="1"/>
  <c r="D8634" i="1" s="1"/>
  <c r="B8634" i="1"/>
  <c r="M8633" i="1"/>
  <c r="H8633" i="1"/>
  <c r="C8633" i="1"/>
  <c r="D8633" i="1" s="1"/>
  <c r="B8633" i="1"/>
  <c r="M8632" i="1"/>
  <c r="H8632" i="1"/>
  <c r="C8632" i="1"/>
  <c r="D8632" i="1" s="1"/>
  <c r="B8632" i="1"/>
  <c r="M8631" i="1"/>
  <c r="H8631" i="1"/>
  <c r="C8631" i="1"/>
  <c r="D8631" i="1" s="1"/>
  <c r="B8631" i="1"/>
  <c r="M8630" i="1"/>
  <c r="H8630" i="1"/>
  <c r="C8630" i="1"/>
  <c r="D8630" i="1" s="1"/>
  <c r="B8630" i="1"/>
  <c r="M8629" i="1"/>
  <c r="H8629" i="1"/>
  <c r="C8629" i="1"/>
  <c r="D8629" i="1" s="1"/>
  <c r="B8629" i="1"/>
  <c r="M8628" i="1"/>
  <c r="H8628" i="1"/>
  <c r="C8628" i="1"/>
  <c r="D8628" i="1" s="1"/>
  <c r="B8628" i="1"/>
  <c r="M8627" i="1"/>
  <c r="H8627" i="1"/>
  <c r="C8627" i="1"/>
  <c r="D8627" i="1" s="1"/>
  <c r="B8627" i="1"/>
  <c r="M8626" i="1"/>
  <c r="H8626" i="1"/>
  <c r="C8626" i="1"/>
  <c r="D8626" i="1" s="1"/>
  <c r="B8626" i="1"/>
  <c r="M8625" i="1"/>
  <c r="H8625" i="1"/>
  <c r="C8625" i="1"/>
  <c r="D8625" i="1" s="1"/>
  <c r="B8625" i="1"/>
  <c r="M8624" i="1"/>
  <c r="H8624" i="1"/>
  <c r="C8624" i="1"/>
  <c r="D8624" i="1" s="1"/>
  <c r="B8624" i="1"/>
  <c r="M8623" i="1"/>
  <c r="H8623" i="1"/>
  <c r="C8623" i="1"/>
  <c r="D8623" i="1" s="1"/>
  <c r="B8623" i="1"/>
  <c r="M8622" i="1"/>
  <c r="H8622" i="1"/>
  <c r="M8621" i="1"/>
  <c r="H8621" i="1"/>
  <c r="M8620" i="1"/>
  <c r="H8620" i="1"/>
  <c r="M8619" i="1"/>
  <c r="H8619" i="1"/>
  <c r="M8618" i="1"/>
  <c r="H8618" i="1"/>
  <c r="C8618" i="1"/>
  <c r="B8618" i="1"/>
  <c r="M8617" i="1"/>
  <c r="H8617" i="1"/>
  <c r="C8617" i="1"/>
  <c r="D8617" i="1" s="1"/>
  <c r="B8617" i="1"/>
  <c r="M8616" i="1"/>
  <c r="H8616" i="1"/>
  <c r="C8616" i="1"/>
  <c r="D8616" i="1" s="1"/>
  <c r="B8616" i="1"/>
  <c r="M8615" i="1"/>
  <c r="H8615" i="1"/>
  <c r="C8615" i="1"/>
  <c r="D8615" i="1" s="1"/>
  <c r="B8615" i="1"/>
  <c r="M8614" i="1"/>
  <c r="H8614" i="1"/>
  <c r="C8614" i="1"/>
  <c r="D8614" i="1" s="1"/>
  <c r="B8614" i="1"/>
  <c r="M8613" i="1"/>
  <c r="H8613" i="1"/>
  <c r="C8613" i="1"/>
  <c r="D8613" i="1" s="1"/>
  <c r="B8613" i="1"/>
  <c r="M8612" i="1"/>
  <c r="H8612" i="1"/>
  <c r="C8612" i="1"/>
  <c r="D8612" i="1" s="1"/>
  <c r="B8612" i="1"/>
  <c r="M8611" i="1"/>
  <c r="H8611" i="1"/>
  <c r="C8611" i="1"/>
  <c r="D8611" i="1" s="1"/>
  <c r="B8611" i="1"/>
  <c r="M8610" i="1"/>
  <c r="H8610" i="1"/>
  <c r="C8610" i="1"/>
  <c r="D8610" i="1" s="1"/>
  <c r="B8610" i="1"/>
  <c r="M8609" i="1"/>
  <c r="H8609" i="1"/>
  <c r="C8609" i="1"/>
  <c r="D8609" i="1" s="1"/>
  <c r="B8609" i="1"/>
  <c r="M8608" i="1"/>
  <c r="H8608" i="1"/>
  <c r="C8608" i="1"/>
  <c r="D8608" i="1" s="1"/>
  <c r="B8608" i="1"/>
  <c r="M8607" i="1"/>
  <c r="H8607" i="1"/>
  <c r="C8607" i="1"/>
  <c r="D8607" i="1" s="1"/>
  <c r="B8607" i="1"/>
  <c r="M8606" i="1"/>
  <c r="H8606" i="1"/>
  <c r="C8606" i="1"/>
  <c r="D8606" i="1" s="1"/>
  <c r="B8606" i="1"/>
  <c r="M8605" i="1"/>
  <c r="H8605" i="1"/>
  <c r="C8605" i="1"/>
  <c r="D8605" i="1" s="1"/>
  <c r="B8605" i="1"/>
  <c r="M8604" i="1"/>
  <c r="H8604" i="1"/>
  <c r="C8604" i="1"/>
  <c r="D8604" i="1" s="1"/>
  <c r="B8604" i="1"/>
  <c r="M8603" i="1"/>
  <c r="H8603" i="1"/>
  <c r="C8603" i="1"/>
  <c r="D8603" i="1" s="1"/>
  <c r="B8603" i="1"/>
  <c r="M8602" i="1"/>
  <c r="H8602" i="1"/>
  <c r="C8602" i="1"/>
  <c r="D8602" i="1" s="1"/>
  <c r="B8602" i="1"/>
  <c r="M8601" i="1"/>
  <c r="H8601" i="1"/>
  <c r="C8601" i="1"/>
  <c r="D8601" i="1" s="1"/>
  <c r="B8601" i="1"/>
  <c r="M8600" i="1"/>
  <c r="H8600" i="1"/>
  <c r="C8600" i="1"/>
  <c r="D8600" i="1" s="1"/>
  <c r="B8600" i="1"/>
  <c r="M8599" i="1"/>
  <c r="H8599" i="1"/>
  <c r="C8599" i="1"/>
  <c r="D8599" i="1" s="1"/>
  <c r="B8599" i="1"/>
  <c r="M8598" i="1"/>
  <c r="H8598" i="1"/>
  <c r="C8598" i="1"/>
  <c r="D8598" i="1" s="1"/>
  <c r="B8598" i="1"/>
  <c r="M8597" i="1"/>
  <c r="H8597" i="1"/>
  <c r="C8597" i="1"/>
  <c r="D8597" i="1" s="1"/>
  <c r="B8597" i="1"/>
  <c r="M8596" i="1"/>
  <c r="H8596" i="1"/>
  <c r="C8596" i="1"/>
  <c r="D8596" i="1" s="1"/>
  <c r="B8596" i="1"/>
  <c r="M8595" i="1"/>
  <c r="H8595" i="1"/>
  <c r="C8595" i="1"/>
  <c r="D8595" i="1" s="1"/>
  <c r="B8595" i="1"/>
  <c r="M8594" i="1"/>
  <c r="H8594" i="1"/>
  <c r="C8594" i="1"/>
  <c r="D8594" i="1" s="1"/>
  <c r="B8594" i="1"/>
  <c r="M8593" i="1"/>
  <c r="H8593" i="1"/>
  <c r="C8593" i="1"/>
  <c r="D8593" i="1" s="1"/>
  <c r="B8593" i="1"/>
  <c r="M8592" i="1"/>
  <c r="H8592" i="1"/>
  <c r="C8592" i="1"/>
  <c r="D8592" i="1" s="1"/>
  <c r="B8592" i="1"/>
  <c r="M8591" i="1"/>
  <c r="H8591" i="1"/>
  <c r="C8591" i="1"/>
  <c r="D8591" i="1" s="1"/>
  <c r="B8591" i="1"/>
  <c r="M8590" i="1"/>
  <c r="H8590" i="1"/>
  <c r="C8590" i="1"/>
  <c r="D8590" i="1" s="1"/>
  <c r="B8590" i="1"/>
  <c r="M8589" i="1"/>
  <c r="H8589" i="1"/>
  <c r="C8589" i="1"/>
  <c r="D8589" i="1" s="1"/>
  <c r="B8589" i="1"/>
  <c r="M8588" i="1"/>
  <c r="H8588" i="1"/>
  <c r="C8588" i="1"/>
  <c r="D8588" i="1" s="1"/>
  <c r="B8588" i="1"/>
  <c r="M8587" i="1"/>
  <c r="H8587" i="1"/>
  <c r="C8587" i="1"/>
  <c r="D8587" i="1" s="1"/>
  <c r="B8587" i="1"/>
  <c r="M8586" i="1"/>
  <c r="H8586" i="1"/>
  <c r="M8585" i="1"/>
  <c r="H8585" i="1"/>
  <c r="M8584" i="1"/>
  <c r="H8584" i="1"/>
  <c r="M8583" i="1"/>
  <c r="H8583" i="1"/>
  <c r="M8582" i="1"/>
  <c r="H8582" i="1"/>
  <c r="C8582" i="1"/>
  <c r="B8582" i="1"/>
  <c r="M8581" i="1"/>
  <c r="H8581" i="1"/>
  <c r="C8581" i="1"/>
  <c r="D8581" i="1" s="1"/>
  <c r="B8581" i="1"/>
  <c r="M8580" i="1"/>
  <c r="H8580" i="1"/>
  <c r="C8580" i="1"/>
  <c r="D8580" i="1" s="1"/>
  <c r="B8580" i="1"/>
  <c r="M8579" i="1"/>
  <c r="H8579" i="1"/>
  <c r="C8579" i="1"/>
  <c r="D8579" i="1" s="1"/>
  <c r="B8579" i="1"/>
  <c r="M8578" i="1"/>
  <c r="H8578" i="1"/>
  <c r="C8578" i="1"/>
  <c r="D8578" i="1" s="1"/>
  <c r="B8578" i="1"/>
  <c r="M8577" i="1"/>
  <c r="H8577" i="1"/>
  <c r="C8577" i="1"/>
  <c r="D8577" i="1" s="1"/>
  <c r="B8577" i="1"/>
  <c r="M8576" i="1"/>
  <c r="H8576" i="1"/>
  <c r="C8576" i="1"/>
  <c r="D8576" i="1" s="1"/>
  <c r="B8576" i="1"/>
  <c r="M8575" i="1"/>
  <c r="H8575" i="1"/>
  <c r="C8575" i="1"/>
  <c r="D8575" i="1" s="1"/>
  <c r="B8575" i="1"/>
  <c r="M8574" i="1"/>
  <c r="H8574" i="1"/>
  <c r="C8574" i="1"/>
  <c r="D8574" i="1" s="1"/>
  <c r="B8574" i="1"/>
  <c r="M8573" i="1"/>
  <c r="H8573" i="1"/>
  <c r="C8573" i="1"/>
  <c r="D8573" i="1" s="1"/>
  <c r="B8573" i="1"/>
  <c r="M8572" i="1"/>
  <c r="H8572" i="1"/>
  <c r="C8572" i="1"/>
  <c r="D8572" i="1" s="1"/>
  <c r="B8572" i="1"/>
  <c r="M8571" i="1"/>
  <c r="H8571" i="1"/>
  <c r="C8571" i="1"/>
  <c r="D8571" i="1" s="1"/>
  <c r="B8571" i="1"/>
  <c r="M8570" i="1"/>
  <c r="H8570" i="1"/>
  <c r="C8570" i="1"/>
  <c r="D8570" i="1" s="1"/>
  <c r="B8570" i="1"/>
  <c r="M8569" i="1"/>
  <c r="H8569" i="1"/>
  <c r="C8569" i="1"/>
  <c r="D8569" i="1" s="1"/>
  <c r="B8569" i="1"/>
  <c r="M8568" i="1"/>
  <c r="H8568" i="1"/>
  <c r="C8568" i="1"/>
  <c r="D8568" i="1" s="1"/>
  <c r="B8568" i="1"/>
  <c r="M8567" i="1"/>
  <c r="H8567" i="1"/>
  <c r="C8567" i="1"/>
  <c r="D8567" i="1" s="1"/>
  <c r="B8567" i="1"/>
  <c r="M8566" i="1"/>
  <c r="H8566" i="1"/>
  <c r="C8566" i="1"/>
  <c r="D8566" i="1" s="1"/>
  <c r="B8566" i="1"/>
  <c r="M8565" i="1"/>
  <c r="H8565" i="1"/>
  <c r="C8565" i="1"/>
  <c r="D8565" i="1" s="1"/>
  <c r="B8565" i="1"/>
  <c r="M8564" i="1"/>
  <c r="H8564" i="1"/>
  <c r="C8564" i="1"/>
  <c r="D8564" i="1" s="1"/>
  <c r="B8564" i="1"/>
  <c r="M8563" i="1"/>
  <c r="H8563" i="1"/>
  <c r="C8563" i="1"/>
  <c r="D8563" i="1" s="1"/>
  <c r="B8563" i="1"/>
  <c r="M8562" i="1"/>
  <c r="H8562" i="1"/>
  <c r="C8562" i="1"/>
  <c r="D8562" i="1" s="1"/>
  <c r="B8562" i="1"/>
  <c r="M8561" i="1"/>
  <c r="H8561" i="1"/>
  <c r="C8561" i="1"/>
  <c r="D8561" i="1" s="1"/>
  <c r="B8561" i="1"/>
  <c r="M8560" i="1"/>
  <c r="H8560" i="1"/>
  <c r="C8560" i="1"/>
  <c r="D8560" i="1" s="1"/>
  <c r="B8560" i="1"/>
  <c r="M8559" i="1"/>
  <c r="H8559" i="1"/>
  <c r="C8559" i="1"/>
  <c r="D8559" i="1" s="1"/>
  <c r="B8559" i="1"/>
  <c r="M8558" i="1"/>
  <c r="H8558" i="1"/>
  <c r="C8558" i="1"/>
  <c r="D8558" i="1" s="1"/>
  <c r="B8558" i="1"/>
  <c r="M8557" i="1"/>
  <c r="H8557" i="1"/>
  <c r="C8557" i="1"/>
  <c r="D8557" i="1" s="1"/>
  <c r="B8557" i="1"/>
  <c r="M8556" i="1"/>
  <c r="H8556" i="1"/>
  <c r="C8556" i="1"/>
  <c r="D8556" i="1" s="1"/>
  <c r="B8556" i="1"/>
  <c r="M8555" i="1"/>
  <c r="H8555" i="1"/>
  <c r="C8555" i="1"/>
  <c r="D8555" i="1" s="1"/>
  <c r="B8555" i="1"/>
  <c r="M8554" i="1"/>
  <c r="H8554" i="1"/>
  <c r="C8554" i="1"/>
  <c r="D8554" i="1" s="1"/>
  <c r="B8554" i="1"/>
  <c r="M8553" i="1"/>
  <c r="H8553" i="1"/>
  <c r="C8553" i="1"/>
  <c r="D8553" i="1" s="1"/>
  <c r="B8553" i="1"/>
  <c r="M8552" i="1"/>
  <c r="H8552" i="1"/>
  <c r="C8552" i="1"/>
  <c r="D8552" i="1" s="1"/>
  <c r="B8552" i="1"/>
  <c r="M8551" i="1"/>
  <c r="H8551" i="1"/>
  <c r="C8551" i="1"/>
  <c r="D8551" i="1" s="1"/>
  <c r="B8551" i="1"/>
  <c r="M8550" i="1"/>
  <c r="H8550" i="1"/>
  <c r="M8549" i="1"/>
  <c r="H8549" i="1"/>
  <c r="M8548" i="1"/>
  <c r="H8548" i="1"/>
  <c r="M8547" i="1"/>
  <c r="H8547" i="1"/>
  <c r="M8546" i="1"/>
  <c r="H8546" i="1"/>
  <c r="C8546" i="1"/>
  <c r="B8546" i="1"/>
  <c r="M8545" i="1"/>
  <c r="H8545" i="1"/>
  <c r="C8545" i="1"/>
  <c r="D8545" i="1" s="1"/>
  <c r="B8545" i="1"/>
  <c r="M8544" i="1"/>
  <c r="H8544" i="1"/>
  <c r="C8544" i="1"/>
  <c r="D8544" i="1" s="1"/>
  <c r="B8544" i="1"/>
  <c r="M8543" i="1"/>
  <c r="H8543" i="1"/>
  <c r="C8543" i="1"/>
  <c r="D8543" i="1" s="1"/>
  <c r="B8543" i="1"/>
  <c r="M8542" i="1"/>
  <c r="H8542" i="1"/>
  <c r="C8542" i="1"/>
  <c r="D8542" i="1" s="1"/>
  <c r="B8542" i="1"/>
  <c r="M8541" i="1"/>
  <c r="H8541" i="1"/>
  <c r="C8541" i="1"/>
  <c r="D8541" i="1" s="1"/>
  <c r="B8541" i="1"/>
  <c r="M8540" i="1"/>
  <c r="H8540" i="1"/>
  <c r="C8540" i="1"/>
  <c r="D8540" i="1" s="1"/>
  <c r="B8540" i="1"/>
  <c r="M8539" i="1"/>
  <c r="H8539" i="1"/>
  <c r="C8539" i="1"/>
  <c r="D8539" i="1" s="1"/>
  <c r="B8539" i="1"/>
  <c r="M8538" i="1"/>
  <c r="H8538" i="1"/>
  <c r="C8538" i="1"/>
  <c r="D8538" i="1" s="1"/>
  <c r="B8538" i="1"/>
  <c r="M8537" i="1"/>
  <c r="H8537" i="1"/>
  <c r="C8537" i="1"/>
  <c r="D8537" i="1" s="1"/>
  <c r="B8537" i="1"/>
  <c r="M8536" i="1"/>
  <c r="H8536" i="1"/>
  <c r="C8536" i="1"/>
  <c r="D8536" i="1" s="1"/>
  <c r="B8536" i="1"/>
  <c r="M8535" i="1"/>
  <c r="H8535" i="1"/>
  <c r="C8535" i="1"/>
  <c r="D8535" i="1" s="1"/>
  <c r="B8535" i="1"/>
  <c r="M8534" i="1"/>
  <c r="H8534" i="1"/>
  <c r="C8534" i="1"/>
  <c r="D8534" i="1" s="1"/>
  <c r="B8534" i="1"/>
  <c r="M8533" i="1"/>
  <c r="H8533" i="1"/>
  <c r="C8533" i="1"/>
  <c r="D8533" i="1" s="1"/>
  <c r="B8533" i="1"/>
  <c r="M8532" i="1"/>
  <c r="H8532" i="1"/>
  <c r="C8532" i="1"/>
  <c r="D8532" i="1" s="1"/>
  <c r="B8532" i="1"/>
  <c r="M8531" i="1"/>
  <c r="H8531" i="1"/>
  <c r="C8531" i="1"/>
  <c r="D8531" i="1" s="1"/>
  <c r="B8531" i="1"/>
  <c r="M8530" i="1"/>
  <c r="H8530" i="1"/>
  <c r="C8530" i="1"/>
  <c r="D8530" i="1" s="1"/>
  <c r="B8530" i="1"/>
  <c r="M8529" i="1"/>
  <c r="H8529" i="1"/>
  <c r="C8529" i="1"/>
  <c r="D8529" i="1" s="1"/>
  <c r="B8529" i="1"/>
  <c r="M8528" i="1"/>
  <c r="H8528" i="1"/>
  <c r="C8528" i="1"/>
  <c r="D8528" i="1" s="1"/>
  <c r="B8528" i="1"/>
  <c r="M8527" i="1"/>
  <c r="H8527" i="1"/>
  <c r="C8527" i="1"/>
  <c r="D8527" i="1" s="1"/>
  <c r="B8527" i="1"/>
  <c r="M8526" i="1"/>
  <c r="H8526" i="1"/>
  <c r="C8526" i="1"/>
  <c r="D8526" i="1" s="1"/>
  <c r="B8526" i="1"/>
  <c r="M8525" i="1"/>
  <c r="H8525" i="1"/>
  <c r="C8525" i="1"/>
  <c r="D8525" i="1" s="1"/>
  <c r="B8525" i="1"/>
  <c r="M8524" i="1"/>
  <c r="H8524" i="1"/>
  <c r="C8524" i="1"/>
  <c r="D8524" i="1" s="1"/>
  <c r="B8524" i="1"/>
  <c r="M8523" i="1"/>
  <c r="H8523" i="1"/>
  <c r="C8523" i="1"/>
  <c r="D8523" i="1" s="1"/>
  <c r="B8523" i="1"/>
  <c r="M8522" i="1"/>
  <c r="H8522" i="1"/>
  <c r="C8522" i="1"/>
  <c r="D8522" i="1" s="1"/>
  <c r="B8522" i="1"/>
  <c r="M8521" i="1"/>
  <c r="H8521" i="1"/>
  <c r="C8521" i="1"/>
  <c r="D8521" i="1" s="1"/>
  <c r="B8521" i="1"/>
  <c r="M8520" i="1"/>
  <c r="H8520" i="1"/>
  <c r="C8520" i="1"/>
  <c r="D8520" i="1" s="1"/>
  <c r="B8520" i="1"/>
  <c r="M8519" i="1"/>
  <c r="H8519" i="1"/>
  <c r="C8519" i="1"/>
  <c r="D8519" i="1" s="1"/>
  <c r="B8519" i="1"/>
  <c r="M8518" i="1"/>
  <c r="H8518" i="1"/>
  <c r="C8518" i="1"/>
  <c r="D8518" i="1" s="1"/>
  <c r="B8518" i="1"/>
  <c r="M8517" i="1"/>
  <c r="H8517" i="1"/>
  <c r="C8517" i="1"/>
  <c r="D8517" i="1" s="1"/>
  <c r="B8517" i="1"/>
  <c r="M8516" i="1"/>
  <c r="H8516" i="1"/>
  <c r="C8516" i="1"/>
  <c r="D8516" i="1" s="1"/>
  <c r="B8516" i="1"/>
  <c r="M8515" i="1"/>
  <c r="H8515" i="1"/>
  <c r="C8515" i="1"/>
  <c r="D8515" i="1" s="1"/>
  <c r="B8515" i="1"/>
  <c r="M8514" i="1"/>
  <c r="H8514" i="1"/>
  <c r="M8513" i="1"/>
  <c r="H8513" i="1"/>
  <c r="M8512" i="1"/>
  <c r="H8512" i="1"/>
  <c r="M8511" i="1"/>
  <c r="H8511" i="1"/>
  <c r="M8510" i="1"/>
  <c r="H8510" i="1"/>
  <c r="C8510" i="1"/>
  <c r="B8510" i="1"/>
  <c r="M8509" i="1"/>
  <c r="H8509" i="1"/>
  <c r="C8509" i="1"/>
  <c r="D8509" i="1" s="1"/>
  <c r="B8509" i="1"/>
  <c r="M8508" i="1"/>
  <c r="H8508" i="1"/>
  <c r="C8508" i="1"/>
  <c r="D8508" i="1" s="1"/>
  <c r="B8508" i="1"/>
  <c r="M8507" i="1"/>
  <c r="H8507" i="1"/>
  <c r="C8507" i="1"/>
  <c r="D8507" i="1" s="1"/>
  <c r="B8507" i="1"/>
  <c r="M8506" i="1"/>
  <c r="H8506" i="1"/>
  <c r="C8506" i="1"/>
  <c r="D8506" i="1" s="1"/>
  <c r="B8506" i="1"/>
  <c r="M8505" i="1"/>
  <c r="H8505" i="1"/>
  <c r="C8505" i="1"/>
  <c r="D8505" i="1" s="1"/>
  <c r="B8505" i="1"/>
  <c r="M8504" i="1"/>
  <c r="H8504" i="1"/>
  <c r="C8504" i="1"/>
  <c r="D8504" i="1" s="1"/>
  <c r="B8504" i="1"/>
  <c r="M8503" i="1"/>
  <c r="H8503" i="1"/>
  <c r="C8503" i="1"/>
  <c r="D8503" i="1" s="1"/>
  <c r="B8503" i="1"/>
  <c r="M8502" i="1"/>
  <c r="H8502" i="1"/>
  <c r="C8502" i="1"/>
  <c r="D8502" i="1" s="1"/>
  <c r="B8502" i="1"/>
  <c r="M8501" i="1"/>
  <c r="H8501" i="1"/>
  <c r="C8501" i="1"/>
  <c r="D8501" i="1" s="1"/>
  <c r="B8501" i="1"/>
  <c r="M8500" i="1"/>
  <c r="H8500" i="1"/>
  <c r="C8500" i="1"/>
  <c r="D8500" i="1" s="1"/>
  <c r="B8500" i="1"/>
  <c r="M8499" i="1"/>
  <c r="H8499" i="1"/>
  <c r="C8499" i="1"/>
  <c r="D8499" i="1" s="1"/>
  <c r="B8499" i="1"/>
  <c r="M8498" i="1"/>
  <c r="H8498" i="1"/>
  <c r="C8498" i="1"/>
  <c r="D8498" i="1" s="1"/>
  <c r="B8498" i="1"/>
  <c r="M8497" i="1"/>
  <c r="H8497" i="1"/>
  <c r="C8497" i="1"/>
  <c r="D8497" i="1" s="1"/>
  <c r="B8497" i="1"/>
  <c r="M8496" i="1"/>
  <c r="H8496" i="1"/>
  <c r="C8496" i="1"/>
  <c r="D8496" i="1" s="1"/>
  <c r="B8496" i="1"/>
  <c r="M8495" i="1"/>
  <c r="H8495" i="1"/>
  <c r="C8495" i="1"/>
  <c r="D8495" i="1" s="1"/>
  <c r="B8495" i="1"/>
  <c r="M8494" i="1"/>
  <c r="H8494" i="1"/>
  <c r="C8494" i="1"/>
  <c r="D8494" i="1" s="1"/>
  <c r="B8494" i="1"/>
  <c r="M8493" i="1"/>
  <c r="H8493" i="1"/>
  <c r="C8493" i="1"/>
  <c r="D8493" i="1" s="1"/>
  <c r="B8493" i="1"/>
  <c r="M8492" i="1"/>
  <c r="H8492" i="1"/>
  <c r="C8492" i="1"/>
  <c r="D8492" i="1" s="1"/>
  <c r="B8492" i="1"/>
  <c r="M8491" i="1"/>
  <c r="H8491" i="1"/>
  <c r="C8491" i="1"/>
  <c r="D8491" i="1" s="1"/>
  <c r="B8491" i="1"/>
  <c r="M8490" i="1"/>
  <c r="H8490" i="1"/>
  <c r="C8490" i="1"/>
  <c r="D8490" i="1" s="1"/>
  <c r="B8490" i="1"/>
  <c r="M8489" i="1"/>
  <c r="H8489" i="1"/>
  <c r="C8489" i="1"/>
  <c r="D8489" i="1" s="1"/>
  <c r="B8489" i="1"/>
  <c r="M8488" i="1"/>
  <c r="H8488" i="1"/>
  <c r="C8488" i="1"/>
  <c r="D8488" i="1" s="1"/>
  <c r="B8488" i="1"/>
  <c r="M8487" i="1"/>
  <c r="H8487" i="1"/>
  <c r="C8487" i="1"/>
  <c r="D8487" i="1" s="1"/>
  <c r="B8487" i="1"/>
  <c r="M8486" i="1"/>
  <c r="H8486" i="1"/>
  <c r="C8486" i="1"/>
  <c r="D8486" i="1" s="1"/>
  <c r="B8486" i="1"/>
  <c r="M8485" i="1"/>
  <c r="H8485" i="1"/>
  <c r="C8485" i="1"/>
  <c r="D8485" i="1" s="1"/>
  <c r="B8485" i="1"/>
  <c r="M8484" i="1"/>
  <c r="H8484" i="1"/>
  <c r="C8484" i="1"/>
  <c r="D8484" i="1" s="1"/>
  <c r="B8484" i="1"/>
  <c r="M8483" i="1"/>
  <c r="H8483" i="1"/>
  <c r="C8483" i="1"/>
  <c r="D8483" i="1" s="1"/>
  <c r="B8483" i="1"/>
  <c r="M8482" i="1"/>
  <c r="H8482" i="1"/>
  <c r="C8482" i="1"/>
  <c r="D8482" i="1" s="1"/>
  <c r="B8482" i="1"/>
  <c r="M8481" i="1"/>
  <c r="H8481" i="1"/>
  <c r="C8481" i="1"/>
  <c r="D8481" i="1" s="1"/>
  <c r="B8481" i="1"/>
  <c r="M8480" i="1"/>
  <c r="H8480" i="1"/>
  <c r="C8480" i="1"/>
  <c r="D8480" i="1" s="1"/>
  <c r="B8480" i="1"/>
  <c r="M8479" i="1"/>
  <c r="H8479" i="1"/>
  <c r="C8479" i="1"/>
  <c r="D8479" i="1" s="1"/>
  <c r="B8479" i="1"/>
  <c r="M8478" i="1"/>
  <c r="H8478" i="1"/>
  <c r="M8477" i="1"/>
  <c r="H8477" i="1"/>
  <c r="M8476" i="1"/>
  <c r="H8476" i="1"/>
  <c r="M8475" i="1"/>
  <c r="H8475" i="1"/>
  <c r="M8474" i="1"/>
  <c r="H8474" i="1"/>
  <c r="C8474" i="1"/>
  <c r="B8474" i="1"/>
  <c r="M8473" i="1"/>
  <c r="H8473" i="1"/>
  <c r="C8473" i="1"/>
  <c r="D8473" i="1" s="1"/>
  <c r="B8473" i="1"/>
  <c r="M8472" i="1"/>
  <c r="H8472" i="1"/>
  <c r="C8472" i="1"/>
  <c r="D8472" i="1" s="1"/>
  <c r="B8472" i="1"/>
  <c r="M8471" i="1"/>
  <c r="H8471" i="1"/>
  <c r="C8471" i="1"/>
  <c r="D8471" i="1" s="1"/>
  <c r="B8471" i="1"/>
  <c r="M8470" i="1"/>
  <c r="H8470" i="1"/>
  <c r="C8470" i="1"/>
  <c r="D8470" i="1" s="1"/>
  <c r="B8470" i="1"/>
  <c r="M8469" i="1"/>
  <c r="H8469" i="1"/>
  <c r="C8469" i="1"/>
  <c r="D8469" i="1" s="1"/>
  <c r="B8469" i="1"/>
  <c r="M8468" i="1"/>
  <c r="H8468" i="1"/>
  <c r="C8468" i="1"/>
  <c r="D8468" i="1" s="1"/>
  <c r="B8468" i="1"/>
  <c r="M8467" i="1"/>
  <c r="H8467" i="1"/>
  <c r="C8467" i="1"/>
  <c r="D8467" i="1" s="1"/>
  <c r="B8467" i="1"/>
  <c r="M8466" i="1"/>
  <c r="H8466" i="1"/>
  <c r="C8466" i="1"/>
  <c r="D8466" i="1" s="1"/>
  <c r="B8466" i="1"/>
  <c r="M8465" i="1"/>
  <c r="H8465" i="1"/>
  <c r="C8465" i="1"/>
  <c r="D8465" i="1" s="1"/>
  <c r="B8465" i="1"/>
  <c r="M8464" i="1"/>
  <c r="H8464" i="1"/>
  <c r="C8464" i="1"/>
  <c r="D8464" i="1" s="1"/>
  <c r="B8464" i="1"/>
  <c r="M8463" i="1"/>
  <c r="H8463" i="1"/>
  <c r="C8463" i="1"/>
  <c r="D8463" i="1" s="1"/>
  <c r="B8463" i="1"/>
  <c r="M8462" i="1"/>
  <c r="H8462" i="1"/>
  <c r="C8462" i="1"/>
  <c r="D8462" i="1" s="1"/>
  <c r="B8462" i="1"/>
  <c r="M8461" i="1"/>
  <c r="H8461" i="1"/>
  <c r="C8461" i="1"/>
  <c r="D8461" i="1" s="1"/>
  <c r="B8461" i="1"/>
  <c r="M8460" i="1"/>
  <c r="H8460" i="1"/>
  <c r="C8460" i="1"/>
  <c r="D8460" i="1" s="1"/>
  <c r="B8460" i="1"/>
  <c r="M8459" i="1"/>
  <c r="H8459" i="1"/>
  <c r="C8459" i="1"/>
  <c r="D8459" i="1" s="1"/>
  <c r="B8459" i="1"/>
  <c r="M8458" i="1"/>
  <c r="H8458" i="1"/>
  <c r="C8458" i="1"/>
  <c r="D8458" i="1" s="1"/>
  <c r="B8458" i="1"/>
  <c r="M8457" i="1"/>
  <c r="H8457" i="1"/>
  <c r="C8457" i="1"/>
  <c r="D8457" i="1" s="1"/>
  <c r="B8457" i="1"/>
  <c r="M8456" i="1"/>
  <c r="H8456" i="1"/>
  <c r="C8456" i="1"/>
  <c r="D8456" i="1" s="1"/>
  <c r="B8456" i="1"/>
  <c r="M8455" i="1"/>
  <c r="H8455" i="1"/>
  <c r="C8455" i="1"/>
  <c r="D8455" i="1" s="1"/>
  <c r="B8455" i="1"/>
  <c r="M8454" i="1"/>
  <c r="H8454" i="1"/>
  <c r="C8454" i="1"/>
  <c r="D8454" i="1" s="1"/>
  <c r="B8454" i="1"/>
  <c r="M8453" i="1"/>
  <c r="H8453" i="1"/>
  <c r="C8453" i="1"/>
  <c r="D8453" i="1" s="1"/>
  <c r="B8453" i="1"/>
  <c r="M8452" i="1"/>
  <c r="H8452" i="1"/>
  <c r="C8452" i="1"/>
  <c r="D8452" i="1" s="1"/>
  <c r="B8452" i="1"/>
  <c r="M8451" i="1"/>
  <c r="H8451" i="1"/>
  <c r="C8451" i="1"/>
  <c r="D8451" i="1" s="1"/>
  <c r="B8451" i="1"/>
  <c r="M8450" i="1"/>
  <c r="H8450" i="1"/>
  <c r="C8450" i="1"/>
  <c r="D8450" i="1" s="1"/>
  <c r="B8450" i="1"/>
  <c r="M8449" i="1"/>
  <c r="H8449" i="1"/>
  <c r="C8449" i="1"/>
  <c r="D8449" i="1" s="1"/>
  <c r="B8449" i="1"/>
  <c r="M8448" i="1"/>
  <c r="H8448" i="1"/>
  <c r="C8448" i="1"/>
  <c r="D8448" i="1" s="1"/>
  <c r="B8448" i="1"/>
  <c r="M8447" i="1"/>
  <c r="H8447" i="1"/>
  <c r="C8447" i="1"/>
  <c r="D8447" i="1" s="1"/>
  <c r="B8447" i="1"/>
  <c r="M8446" i="1"/>
  <c r="H8446" i="1"/>
  <c r="C8446" i="1"/>
  <c r="D8446" i="1" s="1"/>
  <c r="B8446" i="1"/>
  <c r="M8445" i="1"/>
  <c r="H8445" i="1"/>
  <c r="C8445" i="1"/>
  <c r="D8445" i="1" s="1"/>
  <c r="B8445" i="1"/>
  <c r="M8444" i="1"/>
  <c r="H8444" i="1"/>
  <c r="C8444" i="1"/>
  <c r="D8444" i="1" s="1"/>
  <c r="B8444" i="1"/>
  <c r="M8443" i="1"/>
  <c r="H8443" i="1"/>
  <c r="C8443" i="1"/>
  <c r="D8443" i="1" s="1"/>
  <c r="B8443" i="1"/>
  <c r="M8442" i="1"/>
  <c r="H8442" i="1"/>
  <c r="M8441" i="1"/>
  <c r="H8441" i="1"/>
  <c r="M8440" i="1"/>
  <c r="H8440" i="1"/>
  <c r="M8439" i="1"/>
  <c r="H8439" i="1"/>
  <c r="M8438" i="1"/>
  <c r="H8438" i="1"/>
  <c r="C8438" i="1"/>
  <c r="B8438" i="1"/>
  <c r="M8437" i="1"/>
  <c r="H8437" i="1"/>
  <c r="C8437" i="1"/>
  <c r="D8437" i="1" s="1"/>
  <c r="B8437" i="1"/>
  <c r="M8436" i="1"/>
  <c r="H8436" i="1"/>
  <c r="C8436" i="1"/>
  <c r="D8436" i="1" s="1"/>
  <c r="B8436" i="1"/>
  <c r="M8435" i="1"/>
  <c r="H8435" i="1"/>
  <c r="C8435" i="1"/>
  <c r="D8435" i="1" s="1"/>
  <c r="B8435" i="1"/>
  <c r="M8434" i="1"/>
  <c r="H8434" i="1"/>
  <c r="C8434" i="1"/>
  <c r="D8434" i="1" s="1"/>
  <c r="B8434" i="1"/>
  <c r="M8433" i="1"/>
  <c r="H8433" i="1"/>
  <c r="C8433" i="1"/>
  <c r="D8433" i="1" s="1"/>
  <c r="B8433" i="1"/>
  <c r="M8432" i="1"/>
  <c r="H8432" i="1"/>
  <c r="C8432" i="1"/>
  <c r="D8432" i="1" s="1"/>
  <c r="B8432" i="1"/>
  <c r="M8431" i="1"/>
  <c r="H8431" i="1"/>
  <c r="C8431" i="1"/>
  <c r="D8431" i="1" s="1"/>
  <c r="B8431" i="1"/>
  <c r="M8430" i="1"/>
  <c r="H8430" i="1"/>
  <c r="C8430" i="1"/>
  <c r="D8430" i="1" s="1"/>
  <c r="B8430" i="1"/>
  <c r="M8429" i="1"/>
  <c r="H8429" i="1"/>
  <c r="C8429" i="1"/>
  <c r="D8429" i="1" s="1"/>
  <c r="B8429" i="1"/>
  <c r="M8428" i="1"/>
  <c r="H8428" i="1"/>
  <c r="C8428" i="1"/>
  <c r="D8428" i="1" s="1"/>
  <c r="B8428" i="1"/>
  <c r="M8427" i="1"/>
  <c r="H8427" i="1"/>
  <c r="C8427" i="1"/>
  <c r="D8427" i="1" s="1"/>
  <c r="B8427" i="1"/>
  <c r="M8426" i="1"/>
  <c r="H8426" i="1"/>
  <c r="C8426" i="1"/>
  <c r="D8426" i="1" s="1"/>
  <c r="B8426" i="1"/>
  <c r="M8425" i="1"/>
  <c r="H8425" i="1"/>
  <c r="C8425" i="1"/>
  <c r="D8425" i="1" s="1"/>
  <c r="B8425" i="1"/>
  <c r="M8424" i="1"/>
  <c r="H8424" i="1"/>
  <c r="C8424" i="1"/>
  <c r="D8424" i="1" s="1"/>
  <c r="B8424" i="1"/>
  <c r="M8423" i="1"/>
  <c r="H8423" i="1"/>
  <c r="C8423" i="1"/>
  <c r="D8423" i="1" s="1"/>
  <c r="B8423" i="1"/>
  <c r="M8422" i="1"/>
  <c r="H8422" i="1"/>
  <c r="C8422" i="1"/>
  <c r="D8422" i="1" s="1"/>
  <c r="B8422" i="1"/>
  <c r="M8421" i="1"/>
  <c r="H8421" i="1"/>
  <c r="C8421" i="1"/>
  <c r="D8421" i="1" s="1"/>
  <c r="B8421" i="1"/>
  <c r="M8420" i="1"/>
  <c r="H8420" i="1"/>
  <c r="C8420" i="1"/>
  <c r="D8420" i="1" s="1"/>
  <c r="B8420" i="1"/>
  <c r="M8419" i="1"/>
  <c r="H8419" i="1"/>
  <c r="C8419" i="1"/>
  <c r="D8419" i="1" s="1"/>
  <c r="B8419" i="1"/>
  <c r="M8418" i="1"/>
  <c r="H8418" i="1"/>
  <c r="C8418" i="1"/>
  <c r="D8418" i="1" s="1"/>
  <c r="B8418" i="1"/>
  <c r="M8417" i="1"/>
  <c r="H8417" i="1"/>
  <c r="C8417" i="1"/>
  <c r="D8417" i="1" s="1"/>
  <c r="B8417" i="1"/>
  <c r="M8416" i="1"/>
  <c r="H8416" i="1"/>
  <c r="C8416" i="1"/>
  <c r="D8416" i="1" s="1"/>
  <c r="B8416" i="1"/>
  <c r="M8415" i="1"/>
  <c r="H8415" i="1"/>
  <c r="C8415" i="1"/>
  <c r="D8415" i="1" s="1"/>
  <c r="B8415" i="1"/>
  <c r="M8414" i="1"/>
  <c r="H8414" i="1"/>
  <c r="C8414" i="1"/>
  <c r="D8414" i="1" s="1"/>
  <c r="B8414" i="1"/>
  <c r="M8413" i="1"/>
  <c r="H8413" i="1"/>
  <c r="C8413" i="1"/>
  <c r="D8413" i="1" s="1"/>
  <c r="B8413" i="1"/>
  <c r="M8412" i="1"/>
  <c r="H8412" i="1"/>
  <c r="C8412" i="1"/>
  <c r="D8412" i="1" s="1"/>
  <c r="B8412" i="1"/>
  <c r="M8411" i="1"/>
  <c r="H8411" i="1"/>
  <c r="C8411" i="1"/>
  <c r="D8411" i="1" s="1"/>
  <c r="B8411" i="1"/>
  <c r="M8410" i="1"/>
  <c r="H8410" i="1"/>
  <c r="C8410" i="1"/>
  <c r="D8410" i="1" s="1"/>
  <c r="B8410" i="1"/>
  <c r="M8409" i="1"/>
  <c r="H8409" i="1"/>
  <c r="C8409" i="1"/>
  <c r="D8409" i="1" s="1"/>
  <c r="B8409" i="1"/>
  <c r="M8408" i="1"/>
  <c r="H8408" i="1"/>
  <c r="C8408" i="1"/>
  <c r="D8408" i="1" s="1"/>
  <c r="B8408" i="1"/>
  <c r="M8407" i="1"/>
  <c r="H8407" i="1"/>
  <c r="C8407" i="1"/>
  <c r="D8407" i="1" s="1"/>
  <c r="B8407" i="1"/>
  <c r="M8406" i="1"/>
  <c r="H8406" i="1"/>
  <c r="M8405" i="1"/>
  <c r="H8405" i="1"/>
  <c r="M8404" i="1"/>
  <c r="H8404" i="1"/>
  <c r="M8403" i="1"/>
  <c r="H8403" i="1"/>
  <c r="M8402" i="1"/>
  <c r="H8402" i="1"/>
  <c r="C8402" i="1"/>
  <c r="B8402" i="1"/>
  <c r="M8401" i="1"/>
  <c r="H8401" i="1"/>
  <c r="C8401" i="1"/>
  <c r="D8401" i="1" s="1"/>
  <c r="B8401" i="1"/>
  <c r="M8400" i="1"/>
  <c r="H8400" i="1"/>
  <c r="C8400" i="1"/>
  <c r="D8400" i="1" s="1"/>
  <c r="B8400" i="1"/>
  <c r="M8399" i="1"/>
  <c r="H8399" i="1"/>
  <c r="C8399" i="1"/>
  <c r="D8399" i="1" s="1"/>
  <c r="B8399" i="1"/>
  <c r="M8398" i="1"/>
  <c r="H8398" i="1"/>
  <c r="C8398" i="1"/>
  <c r="D8398" i="1" s="1"/>
  <c r="B8398" i="1"/>
  <c r="M8397" i="1"/>
  <c r="H8397" i="1"/>
  <c r="C8397" i="1"/>
  <c r="D8397" i="1" s="1"/>
  <c r="B8397" i="1"/>
  <c r="M8396" i="1"/>
  <c r="H8396" i="1"/>
  <c r="C8396" i="1"/>
  <c r="D8396" i="1" s="1"/>
  <c r="B8396" i="1"/>
  <c r="M8395" i="1"/>
  <c r="H8395" i="1"/>
  <c r="C8395" i="1"/>
  <c r="D8395" i="1" s="1"/>
  <c r="B8395" i="1"/>
  <c r="M8394" i="1"/>
  <c r="H8394" i="1"/>
  <c r="C8394" i="1"/>
  <c r="D8394" i="1" s="1"/>
  <c r="B8394" i="1"/>
  <c r="M8393" i="1"/>
  <c r="H8393" i="1"/>
  <c r="C8393" i="1"/>
  <c r="D8393" i="1" s="1"/>
  <c r="B8393" i="1"/>
  <c r="M8392" i="1"/>
  <c r="H8392" i="1"/>
  <c r="C8392" i="1"/>
  <c r="D8392" i="1" s="1"/>
  <c r="B8392" i="1"/>
  <c r="M8391" i="1"/>
  <c r="H8391" i="1"/>
  <c r="C8391" i="1"/>
  <c r="D8391" i="1" s="1"/>
  <c r="B8391" i="1"/>
  <c r="M8390" i="1"/>
  <c r="H8390" i="1"/>
  <c r="C8390" i="1"/>
  <c r="D8390" i="1" s="1"/>
  <c r="B8390" i="1"/>
  <c r="M8389" i="1"/>
  <c r="H8389" i="1"/>
  <c r="C8389" i="1"/>
  <c r="D8389" i="1" s="1"/>
  <c r="B8389" i="1"/>
  <c r="M8388" i="1"/>
  <c r="H8388" i="1"/>
  <c r="C8388" i="1"/>
  <c r="D8388" i="1" s="1"/>
  <c r="B8388" i="1"/>
  <c r="M8387" i="1"/>
  <c r="H8387" i="1"/>
  <c r="C8387" i="1"/>
  <c r="D8387" i="1" s="1"/>
  <c r="B8387" i="1"/>
  <c r="M8386" i="1"/>
  <c r="H8386" i="1"/>
  <c r="C8386" i="1"/>
  <c r="D8386" i="1" s="1"/>
  <c r="B8386" i="1"/>
  <c r="M8385" i="1"/>
  <c r="H8385" i="1"/>
  <c r="C8385" i="1"/>
  <c r="D8385" i="1" s="1"/>
  <c r="B8385" i="1"/>
  <c r="M8384" i="1"/>
  <c r="H8384" i="1"/>
  <c r="C8384" i="1"/>
  <c r="D8384" i="1" s="1"/>
  <c r="B8384" i="1"/>
  <c r="M8383" i="1"/>
  <c r="H8383" i="1"/>
  <c r="C8383" i="1"/>
  <c r="D8383" i="1" s="1"/>
  <c r="B8383" i="1"/>
  <c r="M8382" i="1"/>
  <c r="H8382" i="1"/>
  <c r="C8382" i="1"/>
  <c r="D8382" i="1" s="1"/>
  <c r="B8382" i="1"/>
  <c r="M8381" i="1"/>
  <c r="H8381" i="1"/>
  <c r="C8381" i="1"/>
  <c r="D8381" i="1" s="1"/>
  <c r="B8381" i="1"/>
  <c r="M8380" i="1"/>
  <c r="H8380" i="1"/>
  <c r="C8380" i="1"/>
  <c r="D8380" i="1" s="1"/>
  <c r="B8380" i="1"/>
  <c r="M8379" i="1"/>
  <c r="H8379" i="1"/>
  <c r="C8379" i="1"/>
  <c r="D8379" i="1" s="1"/>
  <c r="B8379" i="1"/>
  <c r="M8378" i="1"/>
  <c r="H8378" i="1"/>
  <c r="C8378" i="1"/>
  <c r="D8378" i="1" s="1"/>
  <c r="B8378" i="1"/>
  <c r="M8377" i="1"/>
  <c r="H8377" i="1"/>
  <c r="C8377" i="1"/>
  <c r="D8377" i="1" s="1"/>
  <c r="B8377" i="1"/>
  <c r="M8376" i="1"/>
  <c r="H8376" i="1"/>
  <c r="C8376" i="1"/>
  <c r="D8376" i="1" s="1"/>
  <c r="B8376" i="1"/>
  <c r="M8375" i="1"/>
  <c r="H8375" i="1"/>
  <c r="C8375" i="1"/>
  <c r="D8375" i="1" s="1"/>
  <c r="B8375" i="1"/>
  <c r="M8374" i="1"/>
  <c r="H8374" i="1"/>
  <c r="C8374" i="1"/>
  <c r="D8374" i="1" s="1"/>
  <c r="B8374" i="1"/>
  <c r="M8373" i="1"/>
  <c r="H8373" i="1"/>
  <c r="C8373" i="1"/>
  <c r="D8373" i="1" s="1"/>
  <c r="B8373" i="1"/>
  <c r="M8372" i="1"/>
  <c r="H8372" i="1"/>
  <c r="C8372" i="1"/>
  <c r="D8372" i="1" s="1"/>
  <c r="B8372" i="1"/>
  <c r="M8371" i="1"/>
  <c r="H8371" i="1"/>
  <c r="C8371" i="1"/>
  <c r="D8371" i="1" s="1"/>
  <c r="B8371" i="1"/>
  <c r="M8370" i="1"/>
  <c r="H8370" i="1"/>
  <c r="M8369" i="1"/>
  <c r="H8369" i="1"/>
  <c r="M8368" i="1"/>
  <c r="H8368" i="1"/>
  <c r="M8367" i="1"/>
  <c r="H8367" i="1"/>
  <c r="M8366" i="1"/>
  <c r="H8366" i="1"/>
  <c r="C8366" i="1"/>
  <c r="B8366" i="1"/>
  <c r="M8365" i="1"/>
  <c r="H8365" i="1"/>
  <c r="C8365" i="1"/>
  <c r="D8365" i="1" s="1"/>
  <c r="B8365" i="1"/>
  <c r="M8364" i="1"/>
  <c r="H8364" i="1"/>
  <c r="C8364" i="1"/>
  <c r="D8364" i="1" s="1"/>
  <c r="B8364" i="1"/>
  <c r="M8363" i="1"/>
  <c r="H8363" i="1"/>
  <c r="C8363" i="1"/>
  <c r="D8363" i="1" s="1"/>
  <c r="B8363" i="1"/>
  <c r="M8362" i="1"/>
  <c r="H8362" i="1"/>
  <c r="C8362" i="1"/>
  <c r="D8362" i="1" s="1"/>
  <c r="B8362" i="1"/>
  <c r="M8361" i="1"/>
  <c r="H8361" i="1"/>
  <c r="C8361" i="1"/>
  <c r="D8361" i="1" s="1"/>
  <c r="B8361" i="1"/>
  <c r="M8360" i="1"/>
  <c r="H8360" i="1"/>
  <c r="C8360" i="1"/>
  <c r="D8360" i="1" s="1"/>
  <c r="B8360" i="1"/>
  <c r="M8359" i="1"/>
  <c r="H8359" i="1"/>
  <c r="C8359" i="1"/>
  <c r="D8359" i="1" s="1"/>
  <c r="B8359" i="1"/>
  <c r="M8358" i="1"/>
  <c r="H8358" i="1"/>
  <c r="C8358" i="1"/>
  <c r="D8358" i="1" s="1"/>
  <c r="B8358" i="1"/>
  <c r="M8357" i="1"/>
  <c r="H8357" i="1"/>
  <c r="C8357" i="1"/>
  <c r="D8357" i="1" s="1"/>
  <c r="B8357" i="1"/>
  <c r="M8356" i="1"/>
  <c r="H8356" i="1"/>
  <c r="C8356" i="1"/>
  <c r="D8356" i="1" s="1"/>
  <c r="B8356" i="1"/>
  <c r="M8355" i="1"/>
  <c r="H8355" i="1"/>
  <c r="C8355" i="1"/>
  <c r="D8355" i="1" s="1"/>
  <c r="B8355" i="1"/>
  <c r="M8354" i="1"/>
  <c r="H8354" i="1"/>
  <c r="C8354" i="1"/>
  <c r="D8354" i="1" s="1"/>
  <c r="B8354" i="1"/>
  <c r="M8353" i="1"/>
  <c r="H8353" i="1"/>
  <c r="C8353" i="1"/>
  <c r="D8353" i="1" s="1"/>
  <c r="B8353" i="1"/>
  <c r="M8352" i="1"/>
  <c r="H8352" i="1"/>
  <c r="C8352" i="1"/>
  <c r="D8352" i="1" s="1"/>
  <c r="B8352" i="1"/>
  <c r="M8351" i="1"/>
  <c r="H8351" i="1"/>
  <c r="C8351" i="1"/>
  <c r="D8351" i="1" s="1"/>
  <c r="B8351" i="1"/>
  <c r="M8350" i="1"/>
  <c r="H8350" i="1"/>
  <c r="C8350" i="1"/>
  <c r="D8350" i="1" s="1"/>
  <c r="B8350" i="1"/>
  <c r="M8349" i="1"/>
  <c r="H8349" i="1"/>
  <c r="C8349" i="1"/>
  <c r="D8349" i="1" s="1"/>
  <c r="B8349" i="1"/>
  <c r="M8348" i="1"/>
  <c r="H8348" i="1"/>
  <c r="C8348" i="1"/>
  <c r="D8348" i="1" s="1"/>
  <c r="B8348" i="1"/>
  <c r="M8347" i="1"/>
  <c r="H8347" i="1"/>
  <c r="C8347" i="1"/>
  <c r="D8347" i="1" s="1"/>
  <c r="B8347" i="1"/>
  <c r="M8346" i="1"/>
  <c r="H8346" i="1"/>
  <c r="C8346" i="1"/>
  <c r="D8346" i="1" s="1"/>
  <c r="B8346" i="1"/>
  <c r="M8345" i="1"/>
  <c r="H8345" i="1"/>
  <c r="C8345" i="1"/>
  <c r="D8345" i="1" s="1"/>
  <c r="B8345" i="1"/>
  <c r="M8344" i="1"/>
  <c r="H8344" i="1"/>
  <c r="C8344" i="1"/>
  <c r="D8344" i="1" s="1"/>
  <c r="B8344" i="1"/>
  <c r="M8343" i="1"/>
  <c r="H8343" i="1"/>
  <c r="C8343" i="1"/>
  <c r="D8343" i="1" s="1"/>
  <c r="B8343" i="1"/>
  <c r="M8342" i="1"/>
  <c r="H8342" i="1"/>
  <c r="C8342" i="1"/>
  <c r="D8342" i="1" s="1"/>
  <c r="B8342" i="1"/>
  <c r="M8341" i="1"/>
  <c r="H8341" i="1"/>
  <c r="C8341" i="1"/>
  <c r="D8341" i="1" s="1"/>
  <c r="B8341" i="1"/>
  <c r="M8340" i="1"/>
  <c r="H8340" i="1"/>
  <c r="C8340" i="1"/>
  <c r="D8340" i="1" s="1"/>
  <c r="B8340" i="1"/>
  <c r="M8339" i="1"/>
  <c r="H8339" i="1"/>
  <c r="C8339" i="1"/>
  <c r="D8339" i="1" s="1"/>
  <c r="B8339" i="1"/>
  <c r="M8338" i="1"/>
  <c r="H8338" i="1"/>
  <c r="C8338" i="1"/>
  <c r="D8338" i="1" s="1"/>
  <c r="B8338" i="1"/>
  <c r="M8337" i="1"/>
  <c r="H8337" i="1"/>
  <c r="C8337" i="1"/>
  <c r="D8337" i="1" s="1"/>
  <c r="B8337" i="1"/>
  <c r="M8336" i="1"/>
  <c r="H8336" i="1"/>
  <c r="C8336" i="1"/>
  <c r="D8336" i="1" s="1"/>
  <c r="B8336" i="1"/>
  <c r="M8335" i="1"/>
  <c r="H8335" i="1"/>
  <c r="C8335" i="1"/>
  <c r="D8335" i="1" s="1"/>
  <c r="B8335" i="1"/>
  <c r="M8334" i="1"/>
  <c r="H8334" i="1"/>
  <c r="M8333" i="1"/>
  <c r="H8333" i="1"/>
  <c r="M8332" i="1"/>
  <c r="H8332" i="1"/>
  <c r="M8331" i="1"/>
  <c r="H8331" i="1"/>
  <c r="M8330" i="1"/>
  <c r="H8330" i="1"/>
  <c r="C8330" i="1"/>
  <c r="B8330" i="1"/>
  <c r="M8329" i="1"/>
  <c r="H8329" i="1"/>
  <c r="C8329" i="1"/>
  <c r="D8329" i="1" s="1"/>
  <c r="B8329" i="1"/>
  <c r="M8328" i="1"/>
  <c r="H8328" i="1"/>
  <c r="C8328" i="1"/>
  <c r="D8328" i="1" s="1"/>
  <c r="B8328" i="1"/>
  <c r="M8327" i="1"/>
  <c r="H8327" i="1"/>
  <c r="C8327" i="1"/>
  <c r="D8327" i="1" s="1"/>
  <c r="B8327" i="1"/>
  <c r="M8326" i="1"/>
  <c r="H8326" i="1"/>
  <c r="C8326" i="1"/>
  <c r="D8326" i="1" s="1"/>
  <c r="B8326" i="1"/>
  <c r="M8325" i="1"/>
  <c r="H8325" i="1"/>
  <c r="C8325" i="1"/>
  <c r="D8325" i="1" s="1"/>
  <c r="B8325" i="1"/>
  <c r="M8324" i="1"/>
  <c r="H8324" i="1"/>
  <c r="C8324" i="1"/>
  <c r="D8324" i="1" s="1"/>
  <c r="B8324" i="1"/>
  <c r="M8323" i="1"/>
  <c r="H8323" i="1"/>
  <c r="C8323" i="1"/>
  <c r="D8323" i="1" s="1"/>
  <c r="B8323" i="1"/>
  <c r="M8322" i="1"/>
  <c r="H8322" i="1"/>
  <c r="C8322" i="1"/>
  <c r="D8322" i="1" s="1"/>
  <c r="B8322" i="1"/>
  <c r="M8321" i="1"/>
  <c r="H8321" i="1"/>
  <c r="C8321" i="1"/>
  <c r="D8321" i="1" s="1"/>
  <c r="B8321" i="1"/>
  <c r="M8320" i="1"/>
  <c r="H8320" i="1"/>
  <c r="C8320" i="1"/>
  <c r="D8320" i="1" s="1"/>
  <c r="B8320" i="1"/>
  <c r="M8319" i="1"/>
  <c r="H8319" i="1"/>
  <c r="C8319" i="1"/>
  <c r="D8319" i="1" s="1"/>
  <c r="B8319" i="1"/>
  <c r="M8318" i="1"/>
  <c r="H8318" i="1"/>
  <c r="C8318" i="1"/>
  <c r="D8318" i="1" s="1"/>
  <c r="B8318" i="1"/>
  <c r="M8317" i="1"/>
  <c r="H8317" i="1"/>
  <c r="C8317" i="1"/>
  <c r="D8317" i="1" s="1"/>
  <c r="B8317" i="1"/>
  <c r="M8316" i="1"/>
  <c r="H8316" i="1"/>
  <c r="C8316" i="1"/>
  <c r="D8316" i="1" s="1"/>
  <c r="B8316" i="1"/>
  <c r="M8315" i="1"/>
  <c r="H8315" i="1"/>
  <c r="C8315" i="1"/>
  <c r="D8315" i="1" s="1"/>
  <c r="B8315" i="1"/>
  <c r="M8314" i="1"/>
  <c r="H8314" i="1"/>
  <c r="C8314" i="1"/>
  <c r="D8314" i="1" s="1"/>
  <c r="B8314" i="1"/>
  <c r="M8313" i="1"/>
  <c r="H8313" i="1"/>
  <c r="C8313" i="1"/>
  <c r="D8313" i="1" s="1"/>
  <c r="B8313" i="1"/>
  <c r="M8312" i="1"/>
  <c r="H8312" i="1"/>
  <c r="C8312" i="1"/>
  <c r="D8312" i="1" s="1"/>
  <c r="B8312" i="1"/>
  <c r="M8311" i="1"/>
  <c r="H8311" i="1"/>
  <c r="C8311" i="1"/>
  <c r="D8311" i="1" s="1"/>
  <c r="B8311" i="1"/>
  <c r="M8310" i="1"/>
  <c r="H8310" i="1"/>
  <c r="C8310" i="1"/>
  <c r="D8310" i="1" s="1"/>
  <c r="B8310" i="1"/>
  <c r="M8309" i="1"/>
  <c r="H8309" i="1"/>
  <c r="C8309" i="1"/>
  <c r="D8309" i="1" s="1"/>
  <c r="B8309" i="1"/>
  <c r="M8308" i="1"/>
  <c r="H8308" i="1"/>
  <c r="C8308" i="1"/>
  <c r="D8308" i="1" s="1"/>
  <c r="B8308" i="1"/>
  <c r="M8307" i="1"/>
  <c r="H8307" i="1"/>
  <c r="C8307" i="1"/>
  <c r="D8307" i="1" s="1"/>
  <c r="B8307" i="1"/>
  <c r="M8306" i="1"/>
  <c r="H8306" i="1"/>
  <c r="C8306" i="1"/>
  <c r="D8306" i="1" s="1"/>
  <c r="B8306" i="1"/>
  <c r="M8305" i="1"/>
  <c r="H8305" i="1"/>
  <c r="C8305" i="1"/>
  <c r="D8305" i="1" s="1"/>
  <c r="B8305" i="1"/>
  <c r="M8304" i="1"/>
  <c r="H8304" i="1"/>
  <c r="C8304" i="1"/>
  <c r="D8304" i="1" s="1"/>
  <c r="B8304" i="1"/>
  <c r="M8303" i="1"/>
  <c r="H8303" i="1"/>
  <c r="C8303" i="1"/>
  <c r="D8303" i="1" s="1"/>
  <c r="B8303" i="1"/>
  <c r="M8302" i="1"/>
  <c r="H8302" i="1"/>
  <c r="C8302" i="1"/>
  <c r="D8302" i="1" s="1"/>
  <c r="B8302" i="1"/>
  <c r="M8301" i="1"/>
  <c r="H8301" i="1"/>
  <c r="C8301" i="1"/>
  <c r="D8301" i="1" s="1"/>
  <c r="B8301" i="1"/>
  <c r="M8300" i="1"/>
  <c r="H8300" i="1"/>
  <c r="C8300" i="1"/>
  <c r="D8300" i="1" s="1"/>
  <c r="B8300" i="1"/>
  <c r="M8299" i="1"/>
  <c r="H8299" i="1"/>
  <c r="C8299" i="1"/>
  <c r="D8299" i="1" s="1"/>
  <c r="B8299" i="1"/>
  <c r="M8298" i="1"/>
  <c r="H8298" i="1"/>
  <c r="M8297" i="1"/>
  <c r="H8297" i="1"/>
  <c r="M8296" i="1"/>
  <c r="H8296" i="1"/>
  <c r="M8295" i="1"/>
  <c r="H8295" i="1"/>
  <c r="M8294" i="1"/>
  <c r="H8294" i="1"/>
  <c r="C8294" i="1"/>
  <c r="B8294" i="1"/>
  <c r="M8293" i="1"/>
  <c r="H8293" i="1"/>
  <c r="C8293" i="1"/>
  <c r="D8293" i="1" s="1"/>
  <c r="B8293" i="1"/>
  <c r="M8292" i="1"/>
  <c r="H8292" i="1"/>
  <c r="C8292" i="1"/>
  <c r="D8292" i="1" s="1"/>
  <c r="B8292" i="1"/>
  <c r="M8291" i="1"/>
  <c r="H8291" i="1"/>
  <c r="C8291" i="1"/>
  <c r="D8291" i="1" s="1"/>
  <c r="B8291" i="1"/>
  <c r="M8290" i="1"/>
  <c r="H8290" i="1"/>
  <c r="C8290" i="1"/>
  <c r="D8290" i="1" s="1"/>
  <c r="B8290" i="1"/>
  <c r="M8289" i="1"/>
  <c r="H8289" i="1"/>
  <c r="C8289" i="1"/>
  <c r="D8289" i="1" s="1"/>
  <c r="B8289" i="1"/>
  <c r="M8288" i="1"/>
  <c r="H8288" i="1"/>
  <c r="C8288" i="1"/>
  <c r="D8288" i="1" s="1"/>
  <c r="B8288" i="1"/>
  <c r="M8287" i="1"/>
  <c r="H8287" i="1"/>
  <c r="C8287" i="1"/>
  <c r="D8287" i="1" s="1"/>
  <c r="B8287" i="1"/>
  <c r="M8286" i="1"/>
  <c r="H8286" i="1"/>
  <c r="C8286" i="1"/>
  <c r="D8286" i="1" s="1"/>
  <c r="B8286" i="1"/>
  <c r="M8285" i="1"/>
  <c r="H8285" i="1"/>
  <c r="C8285" i="1"/>
  <c r="D8285" i="1" s="1"/>
  <c r="B8285" i="1"/>
  <c r="M8284" i="1"/>
  <c r="H8284" i="1"/>
  <c r="C8284" i="1"/>
  <c r="D8284" i="1" s="1"/>
  <c r="B8284" i="1"/>
  <c r="M8283" i="1"/>
  <c r="H8283" i="1"/>
  <c r="C8283" i="1"/>
  <c r="D8283" i="1" s="1"/>
  <c r="B8283" i="1"/>
  <c r="M8282" i="1"/>
  <c r="H8282" i="1"/>
  <c r="C8282" i="1"/>
  <c r="D8282" i="1" s="1"/>
  <c r="B8282" i="1"/>
  <c r="M8281" i="1"/>
  <c r="H8281" i="1"/>
  <c r="C8281" i="1"/>
  <c r="D8281" i="1" s="1"/>
  <c r="B8281" i="1"/>
  <c r="M8280" i="1"/>
  <c r="H8280" i="1"/>
  <c r="C8280" i="1"/>
  <c r="D8280" i="1" s="1"/>
  <c r="B8280" i="1"/>
  <c r="M8279" i="1"/>
  <c r="H8279" i="1"/>
  <c r="C8279" i="1"/>
  <c r="D8279" i="1" s="1"/>
  <c r="B8279" i="1"/>
  <c r="M8278" i="1"/>
  <c r="H8278" i="1"/>
  <c r="C8278" i="1"/>
  <c r="D8278" i="1" s="1"/>
  <c r="B8278" i="1"/>
  <c r="M8277" i="1"/>
  <c r="H8277" i="1"/>
  <c r="C8277" i="1"/>
  <c r="D8277" i="1" s="1"/>
  <c r="B8277" i="1"/>
  <c r="M8276" i="1"/>
  <c r="H8276" i="1"/>
  <c r="C8276" i="1"/>
  <c r="D8276" i="1" s="1"/>
  <c r="B8276" i="1"/>
  <c r="M8275" i="1"/>
  <c r="H8275" i="1"/>
  <c r="C8275" i="1"/>
  <c r="D8275" i="1" s="1"/>
  <c r="B8275" i="1"/>
  <c r="M8274" i="1"/>
  <c r="H8274" i="1"/>
  <c r="C8274" i="1"/>
  <c r="D8274" i="1" s="1"/>
  <c r="B8274" i="1"/>
  <c r="M8273" i="1"/>
  <c r="H8273" i="1"/>
  <c r="C8273" i="1"/>
  <c r="D8273" i="1" s="1"/>
  <c r="B8273" i="1"/>
  <c r="M8272" i="1"/>
  <c r="H8272" i="1"/>
  <c r="C8272" i="1"/>
  <c r="D8272" i="1" s="1"/>
  <c r="B8272" i="1"/>
  <c r="M8271" i="1"/>
  <c r="H8271" i="1"/>
  <c r="C8271" i="1"/>
  <c r="D8271" i="1" s="1"/>
  <c r="B8271" i="1"/>
  <c r="M8270" i="1"/>
  <c r="H8270" i="1"/>
  <c r="C8270" i="1"/>
  <c r="D8270" i="1" s="1"/>
  <c r="B8270" i="1"/>
  <c r="M8269" i="1"/>
  <c r="H8269" i="1"/>
  <c r="C8269" i="1"/>
  <c r="D8269" i="1" s="1"/>
  <c r="B8269" i="1"/>
  <c r="M8268" i="1"/>
  <c r="H8268" i="1"/>
  <c r="C8268" i="1"/>
  <c r="D8268" i="1" s="1"/>
  <c r="B8268" i="1"/>
  <c r="M8267" i="1"/>
  <c r="H8267" i="1"/>
  <c r="C8267" i="1"/>
  <c r="D8267" i="1" s="1"/>
  <c r="B8267" i="1"/>
  <c r="M8266" i="1"/>
  <c r="H8266" i="1"/>
  <c r="C8266" i="1"/>
  <c r="D8266" i="1" s="1"/>
  <c r="B8266" i="1"/>
  <c r="M8265" i="1"/>
  <c r="H8265" i="1"/>
  <c r="C8265" i="1"/>
  <c r="D8265" i="1" s="1"/>
  <c r="B8265" i="1"/>
  <c r="M8264" i="1"/>
  <c r="H8264" i="1"/>
  <c r="C8264" i="1"/>
  <c r="D8264" i="1" s="1"/>
  <c r="B8264" i="1"/>
  <c r="M8263" i="1"/>
  <c r="H8263" i="1"/>
  <c r="C8263" i="1"/>
  <c r="D8263" i="1" s="1"/>
  <c r="B8263" i="1"/>
  <c r="M8262" i="1"/>
  <c r="H8262" i="1"/>
  <c r="M8261" i="1"/>
  <c r="H8261" i="1"/>
  <c r="M8260" i="1"/>
  <c r="H8260" i="1"/>
  <c r="M8259" i="1"/>
  <c r="H8259" i="1"/>
  <c r="M8258" i="1"/>
  <c r="H8258" i="1"/>
  <c r="C8258" i="1"/>
  <c r="B8258" i="1"/>
  <c r="M8257" i="1"/>
  <c r="H8257" i="1"/>
  <c r="C8257" i="1"/>
  <c r="D8257" i="1" s="1"/>
  <c r="B8257" i="1"/>
  <c r="M8256" i="1"/>
  <c r="H8256" i="1"/>
  <c r="C8256" i="1"/>
  <c r="D8256" i="1" s="1"/>
  <c r="B8256" i="1"/>
  <c r="M8255" i="1"/>
  <c r="H8255" i="1"/>
  <c r="C8255" i="1"/>
  <c r="D8255" i="1" s="1"/>
  <c r="B8255" i="1"/>
  <c r="M8254" i="1"/>
  <c r="H8254" i="1"/>
  <c r="C8254" i="1"/>
  <c r="D8254" i="1" s="1"/>
  <c r="B8254" i="1"/>
  <c r="M8253" i="1"/>
  <c r="H8253" i="1"/>
  <c r="C8253" i="1"/>
  <c r="D8253" i="1" s="1"/>
  <c r="B8253" i="1"/>
  <c r="M8252" i="1"/>
  <c r="H8252" i="1"/>
  <c r="C8252" i="1"/>
  <c r="D8252" i="1" s="1"/>
  <c r="B8252" i="1"/>
  <c r="M8251" i="1"/>
  <c r="H8251" i="1"/>
  <c r="C8251" i="1"/>
  <c r="D8251" i="1" s="1"/>
  <c r="B8251" i="1"/>
  <c r="M8250" i="1"/>
  <c r="H8250" i="1"/>
  <c r="C8250" i="1"/>
  <c r="D8250" i="1" s="1"/>
  <c r="B8250" i="1"/>
  <c r="M8249" i="1"/>
  <c r="H8249" i="1"/>
  <c r="C8249" i="1"/>
  <c r="D8249" i="1" s="1"/>
  <c r="B8249" i="1"/>
  <c r="M8248" i="1"/>
  <c r="H8248" i="1"/>
  <c r="C8248" i="1"/>
  <c r="D8248" i="1" s="1"/>
  <c r="B8248" i="1"/>
  <c r="M8247" i="1"/>
  <c r="H8247" i="1"/>
  <c r="C8247" i="1"/>
  <c r="D8247" i="1" s="1"/>
  <c r="B8247" i="1"/>
  <c r="M8246" i="1"/>
  <c r="H8246" i="1"/>
  <c r="C8246" i="1"/>
  <c r="D8246" i="1" s="1"/>
  <c r="B8246" i="1"/>
  <c r="M8245" i="1"/>
  <c r="H8245" i="1"/>
  <c r="C8245" i="1"/>
  <c r="D8245" i="1" s="1"/>
  <c r="B8245" i="1"/>
  <c r="M8244" i="1"/>
  <c r="H8244" i="1"/>
  <c r="C8244" i="1"/>
  <c r="D8244" i="1" s="1"/>
  <c r="B8244" i="1"/>
  <c r="M8243" i="1"/>
  <c r="H8243" i="1"/>
  <c r="C8243" i="1"/>
  <c r="D8243" i="1" s="1"/>
  <c r="B8243" i="1"/>
  <c r="M8242" i="1"/>
  <c r="H8242" i="1"/>
  <c r="C8242" i="1"/>
  <c r="D8242" i="1" s="1"/>
  <c r="B8242" i="1"/>
  <c r="M8241" i="1"/>
  <c r="H8241" i="1"/>
  <c r="C8241" i="1"/>
  <c r="D8241" i="1" s="1"/>
  <c r="B8241" i="1"/>
  <c r="M8240" i="1"/>
  <c r="H8240" i="1"/>
  <c r="C8240" i="1"/>
  <c r="D8240" i="1" s="1"/>
  <c r="B8240" i="1"/>
  <c r="M8239" i="1"/>
  <c r="H8239" i="1"/>
  <c r="C8239" i="1"/>
  <c r="D8239" i="1" s="1"/>
  <c r="B8239" i="1"/>
  <c r="M8238" i="1"/>
  <c r="H8238" i="1"/>
  <c r="C8238" i="1"/>
  <c r="D8238" i="1" s="1"/>
  <c r="B8238" i="1"/>
  <c r="M8237" i="1"/>
  <c r="H8237" i="1"/>
  <c r="C8237" i="1"/>
  <c r="D8237" i="1" s="1"/>
  <c r="B8237" i="1"/>
  <c r="M8236" i="1"/>
  <c r="H8236" i="1"/>
  <c r="C8236" i="1"/>
  <c r="D8236" i="1" s="1"/>
  <c r="B8236" i="1"/>
  <c r="M8235" i="1"/>
  <c r="H8235" i="1"/>
  <c r="C8235" i="1"/>
  <c r="D8235" i="1" s="1"/>
  <c r="B8235" i="1"/>
  <c r="M8234" i="1"/>
  <c r="H8234" i="1"/>
  <c r="C8234" i="1"/>
  <c r="D8234" i="1" s="1"/>
  <c r="B8234" i="1"/>
  <c r="M8233" i="1"/>
  <c r="H8233" i="1"/>
  <c r="C8233" i="1"/>
  <c r="D8233" i="1" s="1"/>
  <c r="B8233" i="1"/>
  <c r="M8232" i="1"/>
  <c r="H8232" i="1"/>
  <c r="C8232" i="1"/>
  <c r="D8232" i="1" s="1"/>
  <c r="B8232" i="1"/>
  <c r="M8231" i="1"/>
  <c r="H8231" i="1"/>
  <c r="C8231" i="1"/>
  <c r="D8231" i="1" s="1"/>
  <c r="B8231" i="1"/>
  <c r="M8230" i="1"/>
  <c r="H8230" i="1"/>
  <c r="C8230" i="1"/>
  <c r="D8230" i="1" s="1"/>
  <c r="B8230" i="1"/>
  <c r="M8229" i="1"/>
  <c r="H8229" i="1"/>
  <c r="C8229" i="1"/>
  <c r="D8229" i="1" s="1"/>
  <c r="B8229" i="1"/>
  <c r="M8228" i="1"/>
  <c r="H8228" i="1"/>
  <c r="C8228" i="1"/>
  <c r="D8228" i="1" s="1"/>
  <c r="B8228" i="1"/>
  <c r="M8227" i="1"/>
  <c r="H8227" i="1"/>
  <c r="C8227" i="1"/>
  <c r="D8227" i="1" s="1"/>
  <c r="B8227" i="1"/>
  <c r="M8226" i="1"/>
  <c r="H8226" i="1"/>
  <c r="M8225" i="1"/>
  <c r="H8225" i="1"/>
  <c r="M8224" i="1"/>
  <c r="H8224" i="1"/>
  <c r="M8223" i="1"/>
  <c r="H8223" i="1"/>
  <c r="M8222" i="1"/>
  <c r="H8222" i="1"/>
  <c r="C8222" i="1"/>
  <c r="B8222" i="1"/>
  <c r="M8221" i="1"/>
  <c r="H8221" i="1"/>
  <c r="C8221" i="1"/>
  <c r="D8221" i="1" s="1"/>
  <c r="B8221" i="1"/>
  <c r="M8220" i="1"/>
  <c r="H8220" i="1"/>
  <c r="C8220" i="1"/>
  <c r="D8220" i="1" s="1"/>
  <c r="B8220" i="1"/>
  <c r="M8219" i="1"/>
  <c r="H8219" i="1"/>
  <c r="C8219" i="1"/>
  <c r="D8219" i="1" s="1"/>
  <c r="B8219" i="1"/>
  <c r="M8218" i="1"/>
  <c r="H8218" i="1"/>
  <c r="C8218" i="1"/>
  <c r="D8218" i="1" s="1"/>
  <c r="B8218" i="1"/>
  <c r="M8217" i="1"/>
  <c r="H8217" i="1"/>
  <c r="C8217" i="1"/>
  <c r="D8217" i="1" s="1"/>
  <c r="B8217" i="1"/>
  <c r="M8216" i="1"/>
  <c r="H8216" i="1"/>
  <c r="C8216" i="1"/>
  <c r="D8216" i="1" s="1"/>
  <c r="B8216" i="1"/>
  <c r="M8215" i="1"/>
  <c r="H8215" i="1"/>
  <c r="C8215" i="1"/>
  <c r="D8215" i="1" s="1"/>
  <c r="B8215" i="1"/>
  <c r="H8214" i="1"/>
  <c r="C8214" i="1"/>
  <c r="D8214" i="1" s="1"/>
  <c r="B8214" i="1"/>
  <c r="H8213" i="1"/>
  <c r="C8213" i="1"/>
  <c r="D8213" i="1" s="1"/>
  <c r="B8213" i="1"/>
  <c r="H8212" i="1"/>
  <c r="C8212" i="1"/>
  <c r="D8212" i="1" s="1"/>
  <c r="B8212" i="1"/>
  <c r="H8211" i="1"/>
  <c r="C8211" i="1"/>
  <c r="D8211" i="1" s="1"/>
  <c r="B8211" i="1"/>
  <c r="M8210" i="1"/>
  <c r="H8210" i="1"/>
  <c r="C8210" i="1"/>
  <c r="D8210" i="1" s="1"/>
  <c r="B8210" i="1"/>
  <c r="M8209" i="1"/>
  <c r="H8209" i="1"/>
  <c r="C8209" i="1"/>
  <c r="D8209" i="1" s="1"/>
  <c r="B8209" i="1"/>
  <c r="M8208" i="1"/>
  <c r="H8208" i="1"/>
  <c r="C8208" i="1"/>
  <c r="D8208" i="1" s="1"/>
  <c r="B8208" i="1"/>
  <c r="M8207" i="1"/>
  <c r="H8207" i="1"/>
  <c r="C8207" i="1"/>
  <c r="D8207" i="1" s="1"/>
  <c r="B8207" i="1"/>
  <c r="M8206" i="1"/>
  <c r="H8206" i="1"/>
  <c r="C8206" i="1"/>
  <c r="D8206" i="1" s="1"/>
  <c r="B8206" i="1"/>
  <c r="M8205" i="1"/>
  <c r="H8205" i="1"/>
  <c r="C8205" i="1"/>
  <c r="D8205" i="1" s="1"/>
  <c r="B8205" i="1"/>
  <c r="M8204" i="1"/>
  <c r="H8204" i="1"/>
  <c r="C8204" i="1"/>
  <c r="D8204" i="1" s="1"/>
  <c r="B8204" i="1"/>
  <c r="M8203" i="1"/>
  <c r="H8203" i="1"/>
  <c r="C8203" i="1"/>
  <c r="D8203" i="1" s="1"/>
  <c r="B8203" i="1"/>
  <c r="M8202" i="1"/>
  <c r="H8202" i="1"/>
  <c r="C8202" i="1"/>
  <c r="D8202" i="1" s="1"/>
  <c r="B8202" i="1"/>
  <c r="M8201" i="1"/>
  <c r="H8201" i="1"/>
  <c r="C8201" i="1"/>
  <c r="D8201" i="1" s="1"/>
  <c r="B8201" i="1"/>
  <c r="M8200" i="1"/>
  <c r="H8200" i="1"/>
  <c r="C8200" i="1"/>
  <c r="D8200" i="1" s="1"/>
  <c r="B8200" i="1"/>
  <c r="M8199" i="1"/>
  <c r="H8199" i="1"/>
  <c r="C8199" i="1"/>
  <c r="D8199" i="1" s="1"/>
  <c r="B8199" i="1"/>
  <c r="M8198" i="1"/>
  <c r="H8198" i="1"/>
  <c r="C8198" i="1"/>
  <c r="D8198" i="1" s="1"/>
  <c r="B8198" i="1"/>
  <c r="M8197" i="1"/>
  <c r="H8197" i="1"/>
  <c r="C8197" i="1"/>
  <c r="D8197" i="1" s="1"/>
  <c r="B8197" i="1"/>
  <c r="M8196" i="1"/>
  <c r="H8196" i="1"/>
  <c r="C8196" i="1"/>
  <c r="D8196" i="1" s="1"/>
  <c r="B8196" i="1"/>
  <c r="M8195" i="1"/>
  <c r="H8195" i="1"/>
  <c r="C8195" i="1"/>
  <c r="D8195" i="1" s="1"/>
  <c r="B8195" i="1"/>
  <c r="M8194" i="1"/>
  <c r="H8194" i="1"/>
  <c r="C8194" i="1"/>
  <c r="D8194" i="1" s="1"/>
  <c r="B8194" i="1"/>
  <c r="M8193" i="1"/>
  <c r="H8193" i="1"/>
  <c r="C8193" i="1"/>
  <c r="D8193" i="1" s="1"/>
  <c r="B8193" i="1"/>
  <c r="M8192" i="1"/>
  <c r="H8192" i="1"/>
  <c r="C8192" i="1"/>
  <c r="D8192" i="1" s="1"/>
  <c r="B8192" i="1"/>
  <c r="M8191" i="1"/>
  <c r="H8191" i="1"/>
  <c r="C8191" i="1"/>
  <c r="D8191" i="1" s="1"/>
  <c r="B8191" i="1"/>
  <c r="M8190" i="1"/>
  <c r="H8190" i="1"/>
  <c r="M8189" i="1"/>
  <c r="H8189" i="1"/>
  <c r="M8188" i="1"/>
  <c r="H8188" i="1"/>
  <c r="M8187" i="1"/>
  <c r="H8187" i="1"/>
  <c r="M8186" i="1"/>
  <c r="H8186" i="1"/>
  <c r="C8186" i="1"/>
  <c r="B8186" i="1"/>
  <c r="M8185" i="1"/>
  <c r="H8185" i="1"/>
  <c r="C8185" i="1"/>
  <c r="D8185" i="1" s="1"/>
  <c r="B8185" i="1"/>
  <c r="M8184" i="1"/>
  <c r="H8184" i="1"/>
  <c r="C8184" i="1"/>
  <c r="D8184" i="1" s="1"/>
  <c r="B8184" i="1"/>
  <c r="M8183" i="1"/>
  <c r="H8183" i="1"/>
  <c r="C8183" i="1"/>
  <c r="D8183" i="1" s="1"/>
  <c r="B8183" i="1"/>
  <c r="M8182" i="1"/>
  <c r="H8182" i="1"/>
  <c r="C8182" i="1"/>
  <c r="D8182" i="1" s="1"/>
  <c r="B8182" i="1"/>
  <c r="M8181" i="1"/>
  <c r="H8181" i="1"/>
  <c r="C8181" i="1"/>
  <c r="D8181" i="1" s="1"/>
  <c r="B8181" i="1"/>
  <c r="M8180" i="1"/>
  <c r="H8180" i="1"/>
  <c r="C8180" i="1"/>
  <c r="D8180" i="1" s="1"/>
  <c r="B8180" i="1"/>
  <c r="M8179" i="1"/>
  <c r="H8179" i="1"/>
  <c r="C8179" i="1"/>
  <c r="D8179" i="1" s="1"/>
  <c r="B8179" i="1"/>
  <c r="M8178" i="1"/>
  <c r="H8178" i="1"/>
  <c r="C8178" i="1"/>
  <c r="D8178" i="1" s="1"/>
  <c r="B8178" i="1"/>
  <c r="M8177" i="1"/>
  <c r="H8177" i="1"/>
  <c r="C8177" i="1"/>
  <c r="D8177" i="1" s="1"/>
  <c r="B8177" i="1"/>
  <c r="M8176" i="1"/>
  <c r="H8176" i="1"/>
  <c r="C8176" i="1"/>
  <c r="D8176" i="1" s="1"/>
  <c r="B8176" i="1"/>
  <c r="M8175" i="1"/>
  <c r="H8175" i="1"/>
  <c r="C8175" i="1"/>
  <c r="D8175" i="1" s="1"/>
  <c r="B8175" i="1"/>
  <c r="M8174" i="1"/>
  <c r="H8174" i="1"/>
  <c r="C8174" i="1"/>
  <c r="D8174" i="1" s="1"/>
  <c r="B8174" i="1"/>
  <c r="M8173" i="1"/>
  <c r="H8173" i="1"/>
  <c r="C8173" i="1"/>
  <c r="D8173" i="1" s="1"/>
  <c r="B8173" i="1"/>
  <c r="M8172" i="1"/>
  <c r="H8172" i="1"/>
  <c r="C8172" i="1"/>
  <c r="D8172" i="1" s="1"/>
  <c r="B8172" i="1"/>
  <c r="M8171" i="1"/>
  <c r="H8171" i="1"/>
  <c r="C8171" i="1"/>
  <c r="D8171" i="1" s="1"/>
  <c r="B8171" i="1"/>
  <c r="M8170" i="1"/>
  <c r="H8170" i="1"/>
  <c r="C8170" i="1"/>
  <c r="D8170" i="1" s="1"/>
  <c r="B8170" i="1"/>
  <c r="M8169" i="1"/>
  <c r="H8169" i="1"/>
  <c r="C8169" i="1"/>
  <c r="D8169" i="1" s="1"/>
  <c r="B8169" i="1"/>
  <c r="M8168" i="1"/>
  <c r="H8168" i="1"/>
  <c r="C8168" i="1"/>
  <c r="D8168" i="1" s="1"/>
  <c r="B8168" i="1"/>
  <c r="M8167" i="1"/>
  <c r="H8167" i="1"/>
  <c r="C8167" i="1"/>
  <c r="D8167" i="1" s="1"/>
  <c r="B8167" i="1"/>
  <c r="M8166" i="1"/>
  <c r="H8166" i="1"/>
  <c r="C8166" i="1"/>
  <c r="D8166" i="1" s="1"/>
  <c r="B8166" i="1"/>
  <c r="M8165" i="1"/>
  <c r="H8165" i="1"/>
  <c r="C8165" i="1"/>
  <c r="D8165" i="1" s="1"/>
  <c r="B8165" i="1"/>
  <c r="M8164" i="1"/>
  <c r="H8164" i="1"/>
  <c r="C8164" i="1"/>
  <c r="D8164" i="1" s="1"/>
  <c r="B8164" i="1"/>
  <c r="M8163" i="1"/>
  <c r="H8163" i="1"/>
  <c r="C8163" i="1"/>
  <c r="D8163" i="1" s="1"/>
  <c r="B8163" i="1"/>
  <c r="M8162" i="1"/>
  <c r="H8162" i="1"/>
  <c r="C8162" i="1"/>
  <c r="D8162" i="1" s="1"/>
  <c r="B8162" i="1"/>
  <c r="M8161" i="1"/>
  <c r="H8161" i="1"/>
  <c r="C8161" i="1"/>
  <c r="D8161" i="1" s="1"/>
  <c r="B8161" i="1"/>
  <c r="M8160" i="1"/>
  <c r="H8160" i="1"/>
  <c r="C8160" i="1"/>
  <c r="D8160" i="1" s="1"/>
  <c r="B8160" i="1"/>
  <c r="M8159" i="1"/>
  <c r="H8159" i="1"/>
  <c r="C8159" i="1"/>
  <c r="D8159" i="1" s="1"/>
  <c r="B8159" i="1"/>
  <c r="M8158" i="1"/>
  <c r="H8158" i="1"/>
  <c r="C8158" i="1"/>
  <c r="D8158" i="1" s="1"/>
  <c r="B8158" i="1"/>
  <c r="M8157" i="1"/>
  <c r="H8157" i="1"/>
  <c r="C8157" i="1"/>
  <c r="D8157" i="1" s="1"/>
  <c r="B8157" i="1"/>
  <c r="M8156" i="1"/>
  <c r="H8156" i="1"/>
  <c r="C8156" i="1"/>
  <c r="D8156" i="1" s="1"/>
  <c r="B8156" i="1"/>
  <c r="M8155" i="1"/>
  <c r="H8155" i="1"/>
  <c r="C8155" i="1"/>
  <c r="D8155" i="1" s="1"/>
  <c r="B8155" i="1"/>
  <c r="M8154" i="1"/>
  <c r="H8154" i="1"/>
  <c r="M8153" i="1"/>
  <c r="H8153" i="1"/>
  <c r="M8152" i="1"/>
  <c r="H8152" i="1"/>
  <c r="M8151" i="1"/>
  <c r="H8151" i="1"/>
  <c r="M8150" i="1"/>
  <c r="H8150" i="1"/>
  <c r="C8150" i="1"/>
  <c r="B8150" i="1"/>
  <c r="M8149" i="1"/>
  <c r="H8149" i="1"/>
  <c r="C8149" i="1"/>
  <c r="D8149" i="1" s="1"/>
  <c r="B8149" i="1"/>
  <c r="M8148" i="1"/>
  <c r="H8148" i="1"/>
  <c r="C8148" i="1"/>
  <c r="D8148" i="1" s="1"/>
  <c r="B8148" i="1"/>
  <c r="M8147" i="1"/>
  <c r="H8147" i="1"/>
  <c r="C8147" i="1"/>
  <c r="D8147" i="1" s="1"/>
  <c r="B8147" i="1"/>
  <c r="M8146" i="1"/>
  <c r="H8146" i="1"/>
  <c r="C8146" i="1"/>
  <c r="D8146" i="1" s="1"/>
  <c r="B8146" i="1"/>
  <c r="M8145" i="1"/>
  <c r="H8145" i="1"/>
  <c r="C8145" i="1"/>
  <c r="D8145" i="1" s="1"/>
  <c r="B8145" i="1"/>
  <c r="M8144" i="1"/>
  <c r="H8144" i="1"/>
  <c r="C8144" i="1"/>
  <c r="D8144" i="1" s="1"/>
  <c r="B8144" i="1"/>
  <c r="M8143" i="1"/>
  <c r="H8143" i="1"/>
  <c r="C8143" i="1"/>
  <c r="D8143" i="1" s="1"/>
  <c r="B8143" i="1"/>
  <c r="M8142" i="1"/>
  <c r="H8142" i="1"/>
  <c r="C8142" i="1"/>
  <c r="D8142" i="1" s="1"/>
  <c r="B8142" i="1"/>
  <c r="M8141" i="1"/>
  <c r="H8141" i="1"/>
  <c r="C8141" i="1"/>
  <c r="D8141" i="1" s="1"/>
  <c r="B8141" i="1"/>
  <c r="M8140" i="1"/>
  <c r="H8140" i="1"/>
  <c r="C8140" i="1"/>
  <c r="D8140" i="1" s="1"/>
  <c r="B8140" i="1"/>
  <c r="M8139" i="1"/>
  <c r="H8139" i="1"/>
  <c r="C8139" i="1"/>
  <c r="D8139" i="1" s="1"/>
  <c r="B8139" i="1"/>
  <c r="M8138" i="1"/>
  <c r="H8138" i="1"/>
  <c r="C8138" i="1"/>
  <c r="D8138" i="1" s="1"/>
  <c r="B8138" i="1"/>
  <c r="M8137" i="1"/>
  <c r="H8137" i="1"/>
  <c r="C8137" i="1"/>
  <c r="D8137" i="1" s="1"/>
  <c r="B8137" i="1"/>
  <c r="M8136" i="1"/>
  <c r="H8136" i="1"/>
  <c r="C8136" i="1"/>
  <c r="D8136" i="1" s="1"/>
  <c r="B8136" i="1"/>
  <c r="M8135" i="1"/>
  <c r="H8135" i="1"/>
  <c r="C8135" i="1"/>
  <c r="D8135" i="1" s="1"/>
  <c r="B8135" i="1"/>
  <c r="M8134" i="1"/>
  <c r="H8134" i="1"/>
  <c r="C8134" i="1"/>
  <c r="D8134" i="1" s="1"/>
  <c r="B8134" i="1"/>
  <c r="M8133" i="1"/>
  <c r="H8133" i="1"/>
  <c r="C8133" i="1"/>
  <c r="D8133" i="1" s="1"/>
  <c r="B8133" i="1"/>
  <c r="M8132" i="1"/>
  <c r="H8132" i="1"/>
  <c r="C8132" i="1"/>
  <c r="D8132" i="1" s="1"/>
  <c r="B8132" i="1"/>
  <c r="M8131" i="1"/>
  <c r="H8131" i="1"/>
  <c r="C8131" i="1"/>
  <c r="D8131" i="1" s="1"/>
  <c r="B8131" i="1"/>
  <c r="M8130" i="1"/>
  <c r="H8130" i="1"/>
  <c r="C8130" i="1"/>
  <c r="D8130" i="1" s="1"/>
  <c r="B8130" i="1"/>
  <c r="M8129" i="1"/>
  <c r="H8129" i="1"/>
  <c r="C8129" i="1"/>
  <c r="D8129" i="1" s="1"/>
  <c r="B8129" i="1"/>
  <c r="M8128" i="1"/>
  <c r="H8128" i="1"/>
  <c r="C8128" i="1"/>
  <c r="D8128" i="1" s="1"/>
  <c r="B8128" i="1"/>
  <c r="M8127" i="1"/>
  <c r="H8127" i="1"/>
  <c r="C8127" i="1"/>
  <c r="D8127" i="1" s="1"/>
  <c r="B8127" i="1"/>
  <c r="M8126" i="1"/>
  <c r="H8126" i="1"/>
  <c r="C8126" i="1"/>
  <c r="D8126" i="1" s="1"/>
  <c r="B8126" i="1"/>
  <c r="M8125" i="1"/>
  <c r="H8125" i="1"/>
  <c r="C8125" i="1"/>
  <c r="D8125" i="1" s="1"/>
  <c r="B8125" i="1"/>
  <c r="M8124" i="1"/>
  <c r="H8124" i="1"/>
  <c r="C8124" i="1"/>
  <c r="D8124" i="1" s="1"/>
  <c r="B8124" i="1"/>
  <c r="M8123" i="1"/>
  <c r="H8123" i="1"/>
  <c r="C8123" i="1"/>
  <c r="D8123" i="1" s="1"/>
  <c r="B8123" i="1"/>
  <c r="M8122" i="1"/>
  <c r="H8122" i="1"/>
  <c r="C8122" i="1"/>
  <c r="D8122" i="1" s="1"/>
  <c r="B8122" i="1"/>
  <c r="M8121" i="1"/>
  <c r="H8121" i="1"/>
  <c r="C8121" i="1"/>
  <c r="D8121" i="1" s="1"/>
  <c r="B8121" i="1"/>
  <c r="M8120" i="1"/>
  <c r="H8120" i="1"/>
  <c r="C8120" i="1"/>
  <c r="D8120" i="1" s="1"/>
  <c r="B8120" i="1"/>
  <c r="M8119" i="1"/>
  <c r="H8119" i="1"/>
  <c r="C8119" i="1"/>
  <c r="D8119" i="1" s="1"/>
  <c r="B8119" i="1"/>
  <c r="M8118" i="1"/>
  <c r="H8118" i="1"/>
  <c r="M8117" i="1"/>
  <c r="H8117" i="1"/>
  <c r="M8116" i="1"/>
  <c r="H8116" i="1"/>
  <c r="M8115" i="1"/>
  <c r="H8115" i="1"/>
  <c r="M8114" i="1"/>
  <c r="H8114" i="1"/>
  <c r="C8114" i="1"/>
  <c r="B8114" i="1"/>
  <c r="M8113" i="1"/>
  <c r="H8113" i="1"/>
  <c r="C8113" i="1"/>
  <c r="D8113" i="1" s="1"/>
  <c r="B8113" i="1"/>
  <c r="M8112" i="1"/>
  <c r="H8112" i="1"/>
  <c r="C8112" i="1"/>
  <c r="D8112" i="1" s="1"/>
  <c r="B8112" i="1"/>
  <c r="M8111" i="1"/>
  <c r="H8111" i="1"/>
  <c r="C8111" i="1"/>
  <c r="D8111" i="1" s="1"/>
  <c r="B8111" i="1"/>
  <c r="M8110" i="1"/>
  <c r="H8110" i="1"/>
  <c r="C8110" i="1"/>
  <c r="D8110" i="1" s="1"/>
  <c r="B8110" i="1"/>
  <c r="M8109" i="1"/>
  <c r="H8109" i="1"/>
  <c r="C8109" i="1"/>
  <c r="D8109" i="1" s="1"/>
  <c r="B8109" i="1"/>
  <c r="M8108" i="1"/>
  <c r="H8108" i="1"/>
  <c r="C8108" i="1"/>
  <c r="D8108" i="1" s="1"/>
  <c r="B8108" i="1"/>
  <c r="M8107" i="1"/>
  <c r="H8107" i="1"/>
  <c r="C8107" i="1"/>
  <c r="D8107" i="1" s="1"/>
  <c r="B8107" i="1"/>
  <c r="M8106" i="1"/>
  <c r="H8106" i="1"/>
  <c r="C8106" i="1"/>
  <c r="D8106" i="1" s="1"/>
  <c r="B8106" i="1"/>
  <c r="M8105" i="1"/>
  <c r="H8105" i="1"/>
  <c r="C8105" i="1"/>
  <c r="D8105" i="1" s="1"/>
  <c r="B8105" i="1"/>
  <c r="M8104" i="1"/>
  <c r="H8104" i="1"/>
  <c r="C8104" i="1"/>
  <c r="D8104" i="1" s="1"/>
  <c r="B8104" i="1"/>
  <c r="M8103" i="1"/>
  <c r="H8103" i="1"/>
  <c r="C8103" i="1"/>
  <c r="D8103" i="1" s="1"/>
  <c r="B8103" i="1"/>
  <c r="M8102" i="1"/>
  <c r="H8102" i="1"/>
  <c r="C8102" i="1"/>
  <c r="D8102" i="1" s="1"/>
  <c r="B8102" i="1"/>
  <c r="M8101" i="1"/>
  <c r="H8101" i="1"/>
  <c r="C8101" i="1"/>
  <c r="D8101" i="1" s="1"/>
  <c r="B8101" i="1"/>
  <c r="M8100" i="1"/>
  <c r="H8100" i="1"/>
  <c r="C8100" i="1"/>
  <c r="D8100" i="1" s="1"/>
  <c r="B8100" i="1"/>
  <c r="M8099" i="1"/>
  <c r="H8099" i="1"/>
  <c r="C8099" i="1"/>
  <c r="D8099" i="1" s="1"/>
  <c r="B8099" i="1"/>
  <c r="M8098" i="1"/>
  <c r="H8098" i="1"/>
  <c r="C8098" i="1"/>
  <c r="D8098" i="1" s="1"/>
  <c r="B8098" i="1"/>
  <c r="M8097" i="1"/>
  <c r="H8097" i="1"/>
  <c r="C8097" i="1"/>
  <c r="D8097" i="1" s="1"/>
  <c r="B8097" i="1"/>
  <c r="M8096" i="1"/>
  <c r="H8096" i="1"/>
  <c r="C8096" i="1"/>
  <c r="D8096" i="1" s="1"/>
  <c r="B8096" i="1"/>
  <c r="M8095" i="1"/>
  <c r="H8095" i="1"/>
  <c r="C8095" i="1"/>
  <c r="D8095" i="1" s="1"/>
  <c r="B8095" i="1"/>
  <c r="M8094" i="1"/>
  <c r="H8094" i="1"/>
  <c r="C8094" i="1"/>
  <c r="D8094" i="1" s="1"/>
  <c r="B8094" i="1"/>
  <c r="M8093" i="1"/>
  <c r="H8093" i="1"/>
  <c r="C8093" i="1"/>
  <c r="D8093" i="1" s="1"/>
  <c r="B8093" i="1"/>
  <c r="M8092" i="1"/>
  <c r="H8092" i="1"/>
  <c r="C8092" i="1"/>
  <c r="D8092" i="1" s="1"/>
  <c r="B8092" i="1"/>
  <c r="M8091" i="1"/>
  <c r="H8091" i="1"/>
  <c r="C8091" i="1"/>
  <c r="D8091" i="1" s="1"/>
  <c r="B8091" i="1"/>
  <c r="M8090" i="1"/>
  <c r="H8090" i="1"/>
  <c r="C8090" i="1"/>
  <c r="D8090" i="1" s="1"/>
  <c r="B8090" i="1"/>
  <c r="M8089" i="1"/>
  <c r="H8089" i="1"/>
  <c r="C8089" i="1"/>
  <c r="D8089" i="1" s="1"/>
  <c r="B8089" i="1"/>
  <c r="M8088" i="1"/>
  <c r="H8088" i="1"/>
  <c r="C8088" i="1"/>
  <c r="D8088" i="1" s="1"/>
  <c r="B8088" i="1"/>
  <c r="M8087" i="1"/>
  <c r="H8087" i="1"/>
  <c r="C8087" i="1"/>
  <c r="D8087" i="1" s="1"/>
  <c r="B8087" i="1"/>
  <c r="M8086" i="1"/>
  <c r="H8086" i="1"/>
  <c r="C8086" i="1"/>
  <c r="D8086" i="1" s="1"/>
  <c r="B8086" i="1"/>
  <c r="M8085" i="1"/>
  <c r="H8085" i="1"/>
  <c r="C8085" i="1"/>
  <c r="D8085" i="1" s="1"/>
  <c r="B8085" i="1"/>
  <c r="M8084" i="1"/>
  <c r="H8084" i="1"/>
  <c r="C8084" i="1"/>
  <c r="D8084" i="1" s="1"/>
  <c r="B8084" i="1"/>
  <c r="M8083" i="1"/>
  <c r="H8083" i="1"/>
  <c r="C8083" i="1"/>
  <c r="D8083" i="1" s="1"/>
  <c r="B8083" i="1"/>
  <c r="M8082" i="1"/>
  <c r="H8082" i="1"/>
  <c r="M8081" i="1"/>
  <c r="H8081" i="1"/>
  <c r="M8080" i="1"/>
  <c r="H8080" i="1"/>
  <c r="M8079" i="1"/>
  <c r="H8079" i="1"/>
  <c r="M8078" i="1"/>
  <c r="H8078" i="1"/>
  <c r="C8078" i="1"/>
  <c r="B8078" i="1"/>
  <c r="M8077" i="1"/>
  <c r="H8077" i="1"/>
  <c r="C8077" i="1"/>
  <c r="D8077" i="1" s="1"/>
  <c r="B8077" i="1"/>
  <c r="M8076" i="1"/>
  <c r="H8076" i="1"/>
  <c r="C8076" i="1"/>
  <c r="D8076" i="1" s="1"/>
  <c r="B8076" i="1"/>
  <c r="M8075" i="1"/>
  <c r="H8075" i="1"/>
  <c r="C8075" i="1"/>
  <c r="D8075" i="1" s="1"/>
  <c r="B8075" i="1"/>
  <c r="M8074" i="1"/>
  <c r="H8074" i="1"/>
  <c r="C8074" i="1"/>
  <c r="D8074" i="1" s="1"/>
  <c r="B8074" i="1"/>
  <c r="M8073" i="1"/>
  <c r="H8073" i="1"/>
  <c r="C8073" i="1"/>
  <c r="D8073" i="1" s="1"/>
  <c r="B8073" i="1"/>
  <c r="M8072" i="1"/>
  <c r="H8072" i="1"/>
  <c r="C8072" i="1"/>
  <c r="D8072" i="1" s="1"/>
  <c r="B8072" i="1"/>
  <c r="M8071" i="1"/>
  <c r="H8071" i="1"/>
  <c r="C8071" i="1"/>
  <c r="D8071" i="1" s="1"/>
  <c r="B8071" i="1"/>
  <c r="M8070" i="1"/>
  <c r="H8070" i="1"/>
  <c r="C8070" i="1"/>
  <c r="D8070" i="1" s="1"/>
  <c r="B8070" i="1"/>
  <c r="M8069" i="1"/>
  <c r="H8069" i="1"/>
  <c r="C8069" i="1"/>
  <c r="D8069" i="1" s="1"/>
  <c r="B8069" i="1"/>
  <c r="M8068" i="1"/>
  <c r="H8068" i="1"/>
  <c r="C8068" i="1"/>
  <c r="D8068" i="1" s="1"/>
  <c r="B8068" i="1"/>
  <c r="M8067" i="1"/>
  <c r="H8067" i="1"/>
  <c r="C8067" i="1"/>
  <c r="D8067" i="1" s="1"/>
  <c r="B8067" i="1"/>
  <c r="M8066" i="1"/>
  <c r="H8066" i="1"/>
  <c r="C8066" i="1"/>
  <c r="D8066" i="1" s="1"/>
  <c r="B8066" i="1"/>
  <c r="M8065" i="1"/>
  <c r="H8065" i="1"/>
  <c r="C8065" i="1"/>
  <c r="D8065" i="1" s="1"/>
  <c r="B8065" i="1"/>
  <c r="M8064" i="1"/>
  <c r="H8064" i="1"/>
  <c r="C8064" i="1"/>
  <c r="D8064" i="1" s="1"/>
  <c r="B8064" i="1"/>
  <c r="M8063" i="1"/>
  <c r="H8063" i="1"/>
  <c r="C8063" i="1"/>
  <c r="D8063" i="1" s="1"/>
  <c r="B8063" i="1"/>
  <c r="M8062" i="1"/>
  <c r="H8062" i="1"/>
  <c r="C8062" i="1"/>
  <c r="D8062" i="1" s="1"/>
  <c r="B8062" i="1"/>
  <c r="M8061" i="1"/>
  <c r="H8061" i="1"/>
  <c r="C8061" i="1"/>
  <c r="D8061" i="1" s="1"/>
  <c r="B8061" i="1"/>
  <c r="M8060" i="1"/>
  <c r="H8060" i="1"/>
  <c r="C8060" i="1"/>
  <c r="D8060" i="1" s="1"/>
  <c r="B8060" i="1"/>
  <c r="M8059" i="1"/>
  <c r="H8059" i="1"/>
  <c r="C8059" i="1"/>
  <c r="D8059" i="1" s="1"/>
  <c r="B8059" i="1"/>
  <c r="M8058" i="1"/>
  <c r="H8058" i="1"/>
  <c r="C8058" i="1"/>
  <c r="D8058" i="1" s="1"/>
  <c r="B8058" i="1"/>
  <c r="M8057" i="1"/>
  <c r="H8057" i="1"/>
  <c r="C8057" i="1"/>
  <c r="D8057" i="1" s="1"/>
  <c r="B8057" i="1"/>
  <c r="M8056" i="1"/>
  <c r="H8056" i="1"/>
  <c r="C8056" i="1"/>
  <c r="D8056" i="1" s="1"/>
  <c r="B8056" i="1"/>
  <c r="M8055" i="1"/>
  <c r="H8055" i="1"/>
  <c r="C8055" i="1"/>
  <c r="D8055" i="1" s="1"/>
  <c r="B8055" i="1"/>
  <c r="M8054" i="1"/>
  <c r="H8054" i="1"/>
  <c r="C8054" i="1"/>
  <c r="D8054" i="1" s="1"/>
  <c r="B8054" i="1"/>
  <c r="M8053" i="1"/>
  <c r="H8053" i="1"/>
  <c r="C8053" i="1"/>
  <c r="D8053" i="1" s="1"/>
  <c r="B8053" i="1"/>
  <c r="M8052" i="1"/>
  <c r="H8052" i="1"/>
  <c r="C8052" i="1"/>
  <c r="D8052" i="1" s="1"/>
  <c r="B8052" i="1"/>
  <c r="M8051" i="1"/>
  <c r="H8051" i="1"/>
  <c r="C8051" i="1"/>
  <c r="D8051" i="1" s="1"/>
  <c r="B8051" i="1"/>
  <c r="M8050" i="1"/>
  <c r="H8050" i="1"/>
  <c r="C8050" i="1"/>
  <c r="D8050" i="1" s="1"/>
  <c r="B8050" i="1"/>
  <c r="M8049" i="1"/>
  <c r="H8049" i="1"/>
  <c r="C8049" i="1"/>
  <c r="D8049" i="1" s="1"/>
  <c r="B8049" i="1"/>
  <c r="M8048" i="1"/>
  <c r="H8048" i="1"/>
  <c r="C8048" i="1"/>
  <c r="D8048" i="1" s="1"/>
  <c r="B8048" i="1"/>
  <c r="M8047" i="1"/>
  <c r="H8047" i="1"/>
  <c r="C8047" i="1"/>
  <c r="D8047" i="1" s="1"/>
  <c r="B8047" i="1"/>
  <c r="M8046" i="1"/>
  <c r="H8046" i="1"/>
  <c r="M8045" i="1"/>
  <c r="H8045" i="1"/>
  <c r="M8044" i="1"/>
  <c r="H8044" i="1"/>
  <c r="M8043" i="1"/>
  <c r="H8043" i="1"/>
  <c r="M8042" i="1"/>
  <c r="H8042" i="1"/>
  <c r="C8042" i="1"/>
  <c r="B8042" i="1"/>
  <c r="M8041" i="1"/>
  <c r="H8041" i="1"/>
  <c r="C8041" i="1"/>
  <c r="D8041" i="1" s="1"/>
  <c r="B8041" i="1"/>
  <c r="M8040" i="1"/>
  <c r="H8040" i="1"/>
  <c r="C8040" i="1"/>
  <c r="D8040" i="1" s="1"/>
  <c r="B8040" i="1"/>
  <c r="M8039" i="1"/>
  <c r="H8039" i="1"/>
  <c r="C8039" i="1"/>
  <c r="D8039" i="1" s="1"/>
  <c r="B8039" i="1"/>
  <c r="M8038" i="1"/>
  <c r="H8038" i="1"/>
  <c r="C8038" i="1"/>
  <c r="D8038" i="1" s="1"/>
  <c r="B8038" i="1"/>
  <c r="M8037" i="1"/>
  <c r="H8037" i="1"/>
  <c r="C8037" i="1"/>
  <c r="D8037" i="1" s="1"/>
  <c r="B8037" i="1"/>
  <c r="M8036" i="1"/>
  <c r="H8036" i="1"/>
  <c r="C8036" i="1"/>
  <c r="D8036" i="1" s="1"/>
  <c r="B8036" i="1"/>
  <c r="M8035" i="1"/>
  <c r="H8035" i="1"/>
  <c r="C8035" i="1"/>
  <c r="D8035" i="1" s="1"/>
  <c r="B8035" i="1"/>
  <c r="M8034" i="1"/>
  <c r="H8034" i="1"/>
  <c r="C8034" i="1"/>
  <c r="D8034" i="1" s="1"/>
  <c r="B8034" i="1"/>
  <c r="M8033" i="1"/>
  <c r="H8033" i="1"/>
  <c r="C8033" i="1"/>
  <c r="D8033" i="1" s="1"/>
  <c r="B8033" i="1"/>
  <c r="M8032" i="1"/>
  <c r="H8032" i="1"/>
  <c r="C8032" i="1"/>
  <c r="D8032" i="1" s="1"/>
  <c r="B8032" i="1"/>
  <c r="M8031" i="1"/>
  <c r="H8031" i="1"/>
  <c r="C8031" i="1"/>
  <c r="D8031" i="1" s="1"/>
  <c r="B8031" i="1"/>
  <c r="M8030" i="1"/>
  <c r="H8030" i="1"/>
  <c r="C8030" i="1"/>
  <c r="D8030" i="1" s="1"/>
  <c r="B8030" i="1"/>
  <c r="M8029" i="1"/>
  <c r="H8029" i="1"/>
  <c r="C8029" i="1"/>
  <c r="D8029" i="1" s="1"/>
  <c r="B8029" i="1"/>
  <c r="M8028" i="1"/>
  <c r="H8028" i="1"/>
  <c r="C8028" i="1"/>
  <c r="D8028" i="1" s="1"/>
  <c r="B8028" i="1"/>
  <c r="M8027" i="1"/>
  <c r="H8027" i="1"/>
  <c r="C8027" i="1"/>
  <c r="D8027" i="1" s="1"/>
  <c r="B8027" i="1"/>
  <c r="M8026" i="1"/>
  <c r="H8026" i="1"/>
  <c r="C8026" i="1"/>
  <c r="D8026" i="1" s="1"/>
  <c r="B8026" i="1"/>
  <c r="M8025" i="1"/>
  <c r="H8025" i="1"/>
  <c r="C8025" i="1"/>
  <c r="D8025" i="1" s="1"/>
  <c r="B8025" i="1"/>
  <c r="M8024" i="1"/>
  <c r="H8024" i="1"/>
  <c r="C8024" i="1"/>
  <c r="D8024" i="1" s="1"/>
  <c r="B8024" i="1"/>
  <c r="M8023" i="1"/>
  <c r="H8023" i="1"/>
  <c r="C8023" i="1"/>
  <c r="D8023" i="1" s="1"/>
  <c r="B8023" i="1"/>
  <c r="M8022" i="1"/>
  <c r="H8022" i="1"/>
  <c r="C8022" i="1"/>
  <c r="D8022" i="1" s="1"/>
  <c r="B8022" i="1"/>
  <c r="M8021" i="1"/>
  <c r="H8021" i="1"/>
  <c r="C8021" i="1"/>
  <c r="D8021" i="1" s="1"/>
  <c r="B8021" i="1"/>
  <c r="M8020" i="1"/>
  <c r="H8020" i="1"/>
  <c r="C8020" i="1"/>
  <c r="D8020" i="1" s="1"/>
  <c r="B8020" i="1"/>
  <c r="M8019" i="1"/>
  <c r="H8019" i="1"/>
  <c r="C8019" i="1"/>
  <c r="D8019" i="1" s="1"/>
  <c r="B8019" i="1"/>
  <c r="M8018" i="1"/>
  <c r="H8018" i="1"/>
  <c r="C8018" i="1"/>
  <c r="D8018" i="1" s="1"/>
  <c r="B8018" i="1"/>
  <c r="M8017" i="1"/>
  <c r="H8017" i="1"/>
  <c r="C8017" i="1"/>
  <c r="D8017" i="1" s="1"/>
  <c r="B8017" i="1"/>
  <c r="M8016" i="1"/>
  <c r="H8016" i="1"/>
  <c r="C8016" i="1"/>
  <c r="D8016" i="1" s="1"/>
  <c r="B8016" i="1"/>
  <c r="M8015" i="1"/>
  <c r="H8015" i="1"/>
  <c r="C8015" i="1"/>
  <c r="D8015" i="1" s="1"/>
  <c r="B8015" i="1"/>
  <c r="M8014" i="1"/>
  <c r="H8014" i="1"/>
  <c r="C8014" i="1"/>
  <c r="D8014" i="1" s="1"/>
  <c r="B8014" i="1"/>
  <c r="M8013" i="1"/>
  <c r="H8013" i="1"/>
  <c r="C8013" i="1"/>
  <c r="D8013" i="1" s="1"/>
  <c r="B8013" i="1"/>
  <c r="M8012" i="1"/>
  <c r="H8012" i="1"/>
  <c r="C8012" i="1"/>
  <c r="D8012" i="1" s="1"/>
  <c r="B8012" i="1"/>
  <c r="M8011" i="1"/>
  <c r="H8011" i="1"/>
  <c r="C8011" i="1"/>
  <c r="D8011" i="1" s="1"/>
  <c r="B8011" i="1"/>
  <c r="M8010" i="1"/>
  <c r="H8010" i="1"/>
  <c r="M8009" i="1"/>
  <c r="H8009" i="1"/>
  <c r="M8008" i="1"/>
  <c r="H8008" i="1"/>
  <c r="M8007" i="1"/>
  <c r="H8007" i="1"/>
  <c r="M8006" i="1"/>
  <c r="H8006" i="1"/>
  <c r="C8006" i="1"/>
  <c r="B8006" i="1"/>
  <c r="M8005" i="1"/>
  <c r="H8005" i="1"/>
  <c r="C8005" i="1"/>
  <c r="D8005" i="1" s="1"/>
  <c r="B8005" i="1"/>
  <c r="M8004" i="1"/>
  <c r="H8004" i="1"/>
  <c r="C8004" i="1"/>
  <c r="D8004" i="1" s="1"/>
  <c r="B8004" i="1"/>
  <c r="M8003" i="1"/>
  <c r="H8003" i="1"/>
  <c r="C8003" i="1"/>
  <c r="D8003" i="1" s="1"/>
  <c r="B8003" i="1"/>
  <c r="M8002" i="1"/>
  <c r="H8002" i="1"/>
  <c r="C8002" i="1"/>
  <c r="D8002" i="1" s="1"/>
  <c r="B8002" i="1"/>
  <c r="M8001" i="1"/>
  <c r="H8001" i="1"/>
  <c r="C8001" i="1"/>
  <c r="D8001" i="1" s="1"/>
  <c r="B8001" i="1"/>
  <c r="M8000" i="1"/>
  <c r="H8000" i="1"/>
  <c r="C8000" i="1"/>
  <c r="D8000" i="1" s="1"/>
  <c r="B8000" i="1"/>
  <c r="M7999" i="1"/>
  <c r="H7999" i="1"/>
  <c r="C7999" i="1"/>
  <c r="D7999" i="1" s="1"/>
  <c r="B7999" i="1"/>
  <c r="M7998" i="1"/>
  <c r="H7998" i="1"/>
  <c r="C7998" i="1"/>
  <c r="D7998" i="1" s="1"/>
  <c r="B7998" i="1"/>
  <c r="M7997" i="1"/>
  <c r="H7997" i="1"/>
  <c r="C7997" i="1"/>
  <c r="D7997" i="1" s="1"/>
  <c r="B7997" i="1"/>
  <c r="M7996" i="1"/>
  <c r="H7996" i="1"/>
  <c r="C7996" i="1"/>
  <c r="D7996" i="1" s="1"/>
  <c r="B7996" i="1"/>
  <c r="M7995" i="1"/>
  <c r="H7995" i="1"/>
  <c r="C7995" i="1"/>
  <c r="D7995" i="1" s="1"/>
  <c r="B7995" i="1"/>
  <c r="M7994" i="1"/>
  <c r="H7994" i="1"/>
  <c r="C7994" i="1"/>
  <c r="D7994" i="1" s="1"/>
  <c r="B7994" i="1"/>
  <c r="M7993" i="1"/>
  <c r="H7993" i="1"/>
  <c r="C7993" i="1"/>
  <c r="D7993" i="1" s="1"/>
  <c r="B7993" i="1"/>
  <c r="M7992" i="1"/>
  <c r="H7992" i="1"/>
  <c r="C7992" i="1"/>
  <c r="D7992" i="1" s="1"/>
  <c r="B7992" i="1"/>
  <c r="M7991" i="1"/>
  <c r="H7991" i="1"/>
  <c r="C7991" i="1"/>
  <c r="D7991" i="1" s="1"/>
  <c r="B7991" i="1"/>
  <c r="M7990" i="1"/>
  <c r="H7990" i="1"/>
  <c r="C7990" i="1"/>
  <c r="D7990" i="1" s="1"/>
  <c r="B7990" i="1"/>
  <c r="M7989" i="1"/>
  <c r="H7989" i="1"/>
  <c r="C7989" i="1"/>
  <c r="D7989" i="1" s="1"/>
  <c r="B7989" i="1"/>
  <c r="M7988" i="1"/>
  <c r="H7988" i="1"/>
  <c r="C7988" i="1"/>
  <c r="D7988" i="1" s="1"/>
  <c r="B7988" i="1"/>
  <c r="M7987" i="1"/>
  <c r="H7987" i="1"/>
  <c r="C7987" i="1"/>
  <c r="D7987" i="1" s="1"/>
  <c r="B7987" i="1"/>
  <c r="M7986" i="1"/>
  <c r="H7986" i="1"/>
  <c r="C7986" i="1"/>
  <c r="D7986" i="1" s="1"/>
  <c r="B7986" i="1"/>
  <c r="M7985" i="1"/>
  <c r="H7985" i="1"/>
  <c r="C7985" i="1"/>
  <c r="D7985" i="1" s="1"/>
  <c r="B7985" i="1"/>
  <c r="M7984" i="1"/>
  <c r="H7984" i="1"/>
  <c r="C7984" i="1"/>
  <c r="D7984" i="1" s="1"/>
  <c r="B7984" i="1"/>
  <c r="M7983" i="1"/>
  <c r="H7983" i="1"/>
  <c r="C7983" i="1"/>
  <c r="D7983" i="1" s="1"/>
  <c r="B7983" i="1"/>
  <c r="M7982" i="1"/>
  <c r="H7982" i="1"/>
  <c r="C7982" i="1"/>
  <c r="D7982" i="1" s="1"/>
  <c r="B7982" i="1"/>
  <c r="M7981" i="1"/>
  <c r="H7981" i="1"/>
  <c r="C7981" i="1"/>
  <c r="D7981" i="1" s="1"/>
  <c r="B7981" i="1"/>
  <c r="M7980" i="1"/>
  <c r="H7980" i="1"/>
  <c r="C7980" i="1"/>
  <c r="D7980" i="1" s="1"/>
  <c r="B7980" i="1"/>
  <c r="M7979" i="1"/>
  <c r="H7979" i="1"/>
  <c r="C7979" i="1"/>
  <c r="D7979" i="1" s="1"/>
  <c r="B7979" i="1"/>
  <c r="M7978" i="1"/>
  <c r="H7978" i="1"/>
  <c r="C7978" i="1"/>
  <c r="D7978" i="1" s="1"/>
  <c r="B7978" i="1"/>
  <c r="M7977" i="1"/>
  <c r="H7977" i="1"/>
  <c r="C7977" i="1"/>
  <c r="D7977" i="1" s="1"/>
  <c r="B7977" i="1"/>
  <c r="M7976" i="1"/>
  <c r="H7976" i="1"/>
  <c r="C7976" i="1"/>
  <c r="D7976" i="1" s="1"/>
  <c r="B7976" i="1"/>
  <c r="M7975" i="1"/>
  <c r="H7975" i="1"/>
  <c r="C7975" i="1"/>
  <c r="D7975" i="1" s="1"/>
  <c r="B7975" i="1"/>
  <c r="M7974" i="1"/>
  <c r="H7974" i="1"/>
  <c r="M7973" i="1"/>
  <c r="H7973" i="1"/>
  <c r="M7972" i="1"/>
  <c r="H7972" i="1"/>
  <c r="M7971" i="1"/>
  <c r="H7971" i="1"/>
  <c r="M7970" i="1"/>
  <c r="H7970" i="1"/>
  <c r="C7970" i="1"/>
  <c r="B7970" i="1"/>
  <c r="M7969" i="1"/>
  <c r="H7969" i="1"/>
  <c r="C7969" i="1"/>
  <c r="D7969" i="1" s="1"/>
  <c r="B7969" i="1"/>
  <c r="M7968" i="1"/>
  <c r="H7968" i="1"/>
  <c r="C7968" i="1"/>
  <c r="D7968" i="1" s="1"/>
  <c r="B7968" i="1"/>
  <c r="M7967" i="1"/>
  <c r="H7967" i="1"/>
  <c r="C7967" i="1"/>
  <c r="D7967" i="1" s="1"/>
  <c r="B7967" i="1"/>
  <c r="M7966" i="1"/>
  <c r="H7966" i="1"/>
  <c r="C7966" i="1"/>
  <c r="D7966" i="1" s="1"/>
  <c r="B7966" i="1"/>
  <c r="M7965" i="1"/>
  <c r="H7965" i="1"/>
  <c r="C7965" i="1"/>
  <c r="D7965" i="1" s="1"/>
  <c r="B7965" i="1"/>
  <c r="M7964" i="1"/>
  <c r="H7964" i="1"/>
  <c r="C7964" i="1"/>
  <c r="D7964" i="1" s="1"/>
  <c r="B7964" i="1"/>
  <c r="M7963" i="1"/>
  <c r="H7963" i="1"/>
  <c r="C7963" i="1"/>
  <c r="D7963" i="1" s="1"/>
  <c r="B7963" i="1"/>
  <c r="M7962" i="1"/>
  <c r="H7962" i="1"/>
  <c r="C7962" i="1"/>
  <c r="D7962" i="1" s="1"/>
  <c r="B7962" i="1"/>
  <c r="M7961" i="1"/>
  <c r="H7961" i="1"/>
  <c r="C7961" i="1"/>
  <c r="D7961" i="1" s="1"/>
  <c r="B7961" i="1"/>
  <c r="M7960" i="1"/>
  <c r="H7960" i="1"/>
  <c r="C7960" i="1"/>
  <c r="D7960" i="1" s="1"/>
  <c r="B7960" i="1"/>
  <c r="M7959" i="1"/>
  <c r="H7959" i="1"/>
  <c r="C7959" i="1"/>
  <c r="D7959" i="1" s="1"/>
  <c r="B7959" i="1"/>
  <c r="M7958" i="1"/>
  <c r="H7958" i="1"/>
  <c r="C7958" i="1"/>
  <c r="D7958" i="1" s="1"/>
  <c r="B7958" i="1"/>
  <c r="M7957" i="1"/>
  <c r="H7957" i="1"/>
  <c r="C7957" i="1"/>
  <c r="D7957" i="1" s="1"/>
  <c r="B7957" i="1"/>
  <c r="M7956" i="1"/>
  <c r="H7956" i="1"/>
  <c r="C7956" i="1"/>
  <c r="D7956" i="1" s="1"/>
  <c r="B7956" i="1"/>
  <c r="M7955" i="1"/>
  <c r="H7955" i="1"/>
  <c r="C7955" i="1"/>
  <c r="D7955" i="1" s="1"/>
  <c r="B7955" i="1"/>
  <c r="M7954" i="1"/>
  <c r="H7954" i="1"/>
  <c r="C7954" i="1"/>
  <c r="D7954" i="1" s="1"/>
  <c r="B7954" i="1"/>
  <c r="M7953" i="1"/>
  <c r="H7953" i="1"/>
  <c r="C7953" i="1"/>
  <c r="D7953" i="1" s="1"/>
  <c r="B7953" i="1"/>
  <c r="M7952" i="1"/>
  <c r="H7952" i="1"/>
  <c r="C7952" i="1"/>
  <c r="D7952" i="1" s="1"/>
  <c r="B7952" i="1"/>
  <c r="M7951" i="1"/>
  <c r="H7951" i="1"/>
  <c r="C7951" i="1"/>
  <c r="D7951" i="1" s="1"/>
  <c r="B7951" i="1"/>
  <c r="M7950" i="1"/>
  <c r="H7950" i="1"/>
  <c r="C7950" i="1"/>
  <c r="D7950" i="1" s="1"/>
  <c r="B7950" i="1"/>
  <c r="M7949" i="1"/>
  <c r="H7949" i="1"/>
  <c r="C7949" i="1"/>
  <c r="D7949" i="1" s="1"/>
  <c r="B7949" i="1"/>
  <c r="M7948" i="1"/>
  <c r="H7948" i="1"/>
  <c r="C7948" i="1"/>
  <c r="D7948" i="1" s="1"/>
  <c r="B7948" i="1"/>
  <c r="M7947" i="1"/>
  <c r="H7947" i="1"/>
  <c r="C7947" i="1"/>
  <c r="D7947" i="1" s="1"/>
  <c r="B7947" i="1"/>
  <c r="M7946" i="1"/>
  <c r="H7946" i="1"/>
  <c r="C7946" i="1"/>
  <c r="D7946" i="1" s="1"/>
  <c r="B7946" i="1"/>
  <c r="M7945" i="1"/>
  <c r="H7945" i="1"/>
  <c r="C7945" i="1"/>
  <c r="D7945" i="1" s="1"/>
  <c r="B7945" i="1"/>
  <c r="M7944" i="1"/>
  <c r="H7944" i="1"/>
  <c r="C7944" i="1"/>
  <c r="D7944" i="1" s="1"/>
  <c r="B7944" i="1"/>
  <c r="M7943" i="1"/>
  <c r="H7943" i="1"/>
  <c r="C7943" i="1"/>
  <c r="D7943" i="1" s="1"/>
  <c r="B7943" i="1"/>
  <c r="M7942" i="1"/>
  <c r="H7942" i="1"/>
  <c r="C7942" i="1"/>
  <c r="D7942" i="1" s="1"/>
  <c r="B7942" i="1"/>
  <c r="M7941" i="1"/>
  <c r="H7941" i="1"/>
  <c r="C7941" i="1"/>
  <c r="D7941" i="1" s="1"/>
  <c r="B7941" i="1"/>
  <c r="M7940" i="1"/>
  <c r="H7940" i="1"/>
  <c r="C7940" i="1"/>
  <c r="D7940" i="1" s="1"/>
  <c r="B7940" i="1"/>
  <c r="M7939" i="1"/>
  <c r="H7939" i="1"/>
  <c r="C7939" i="1"/>
  <c r="D7939" i="1" s="1"/>
  <c r="B7939" i="1"/>
  <c r="M7938" i="1"/>
  <c r="H7938" i="1"/>
  <c r="M7937" i="1"/>
  <c r="H7937" i="1"/>
  <c r="M7936" i="1"/>
  <c r="H7936" i="1"/>
  <c r="M7935" i="1"/>
  <c r="H7935" i="1"/>
  <c r="M7934" i="1"/>
  <c r="H7934" i="1"/>
  <c r="C7934" i="1"/>
  <c r="B7934" i="1"/>
  <c r="M7933" i="1"/>
  <c r="H7933" i="1"/>
  <c r="C7933" i="1"/>
  <c r="D7933" i="1" s="1"/>
  <c r="B7933" i="1"/>
  <c r="M7932" i="1"/>
  <c r="H7932" i="1"/>
  <c r="C7932" i="1"/>
  <c r="D7932" i="1" s="1"/>
  <c r="B7932" i="1"/>
  <c r="M7931" i="1"/>
  <c r="H7931" i="1"/>
  <c r="C7931" i="1"/>
  <c r="D7931" i="1" s="1"/>
  <c r="B7931" i="1"/>
  <c r="M7930" i="1"/>
  <c r="H7930" i="1"/>
  <c r="C7930" i="1"/>
  <c r="D7930" i="1" s="1"/>
  <c r="B7930" i="1"/>
  <c r="M7929" i="1"/>
  <c r="H7929" i="1"/>
  <c r="C7929" i="1"/>
  <c r="D7929" i="1" s="1"/>
  <c r="B7929" i="1"/>
  <c r="M7928" i="1"/>
  <c r="H7928" i="1"/>
  <c r="C7928" i="1"/>
  <c r="D7928" i="1" s="1"/>
  <c r="B7928" i="1"/>
  <c r="M7927" i="1"/>
  <c r="H7927" i="1"/>
  <c r="C7927" i="1"/>
  <c r="D7927" i="1" s="1"/>
  <c r="B7927" i="1"/>
  <c r="M7926" i="1"/>
  <c r="H7926" i="1"/>
  <c r="C7926" i="1"/>
  <c r="D7926" i="1" s="1"/>
  <c r="B7926" i="1"/>
  <c r="M7925" i="1"/>
  <c r="H7925" i="1"/>
  <c r="C7925" i="1"/>
  <c r="D7925" i="1" s="1"/>
  <c r="B7925" i="1"/>
  <c r="M7924" i="1"/>
  <c r="H7924" i="1"/>
  <c r="C7924" i="1"/>
  <c r="D7924" i="1" s="1"/>
  <c r="B7924" i="1"/>
  <c r="M7923" i="1"/>
  <c r="H7923" i="1"/>
  <c r="C7923" i="1"/>
  <c r="D7923" i="1" s="1"/>
  <c r="B7923" i="1"/>
  <c r="M7922" i="1"/>
  <c r="H7922" i="1"/>
  <c r="C7922" i="1"/>
  <c r="D7922" i="1" s="1"/>
  <c r="B7922" i="1"/>
  <c r="M7921" i="1"/>
  <c r="H7921" i="1"/>
  <c r="C7921" i="1"/>
  <c r="D7921" i="1" s="1"/>
  <c r="B7921" i="1"/>
  <c r="M7920" i="1"/>
  <c r="H7920" i="1"/>
  <c r="C7920" i="1"/>
  <c r="D7920" i="1" s="1"/>
  <c r="B7920" i="1"/>
  <c r="M7919" i="1"/>
  <c r="H7919" i="1"/>
  <c r="C7919" i="1"/>
  <c r="D7919" i="1" s="1"/>
  <c r="B7919" i="1"/>
  <c r="M7918" i="1"/>
  <c r="H7918" i="1"/>
  <c r="C7918" i="1"/>
  <c r="D7918" i="1" s="1"/>
  <c r="B7918" i="1"/>
  <c r="M7917" i="1"/>
  <c r="H7917" i="1"/>
  <c r="C7917" i="1"/>
  <c r="D7917" i="1" s="1"/>
  <c r="B7917" i="1"/>
  <c r="M7916" i="1"/>
  <c r="H7916" i="1"/>
  <c r="C7916" i="1"/>
  <c r="D7916" i="1" s="1"/>
  <c r="B7916" i="1"/>
  <c r="M7915" i="1"/>
  <c r="H7915" i="1"/>
  <c r="C7915" i="1"/>
  <c r="D7915" i="1" s="1"/>
  <c r="B7915" i="1"/>
  <c r="M7914" i="1"/>
  <c r="H7914" i="1"/>
  <c r="C7914" i="1"/>
  <c r="D7914" i="1" s="1"/>
  <c r="B7914" i="1"/>
  <c r="M7913" i="1"/>
  <c r="H7913" i="1"/>
  <c r="C7913" i="1"/>
  <c r="D7913" i="1" s="1"/>
  <c r="B7913" i="1"/>
  <c r="M7912" i="1"/>
  <c r="H7912" i="1"/>
  <c r="C7912" i="1"/>
  <c r="D7912" i="1" s="1"/>
  <c r="B7912" i="1"/>
  <c r="M7911" i="1"/>
  <c r="H7911" i="1"/>
  <c r="C7911" i="1"/>
  <c r="D7911" i="1" s="1"/>
  <c r="B7911" i="1"/>
  <c r="M7910" i="1"/>
  <c r="H7910" i="1"/>
  <c r="C7910" i="1"/>
  <c r="D7910" i="1" s="1"/>
  <c r="B7910" i="1"/>
  <c r="M7909" i="1"/>
  <c r="H7909" i="1"/>
  <c r="C7909" i="1"/>
  <c r="D7909" i="1" s="1"/>
  <c r="B7909" i="1"/>
  <c r="M7908" i="1"/>
  <c r="H7908" i="1"/>
  <c r="C7908" i="1"/>
  <c r="D7908" i="1" s="1"/>
  <c r="B7908" i="1"/>
  <c r="M7907" i="1"/>
  <c r="H7907" i="1"/>
  <c r="C7907" i="1"/>
  <c r="D7907" i="1" s="1"/>
  <c r="B7907" i="1"/>
  <c r="M7906" i="1"/>
  <c r="H7906" i="1"/>
  <c r="C7906" i="1"/>
  <c r="D7906" i="1" s="1"/>
  <c r="B7906" i="1"/>
  <c r="M7905" i="1"/>
  <c r="H7905" i="1"/>
  <c r="C7905" i="1"/>
  <c r="D7905" i="1" s="1"/>
  <c r="B7905" i="1"/>
  <c r="M7904" i="1"/>
  <c r="H7904" i="1"/>
  <c r="C7904" i="1"/>
  <c r="D7904" i="1" s="1"/>
  <c r="B7904" i="1"/>
  <c r="M7903" i="1"/>
  <c r="H7903" i="1"/>
  <c r="C7903" i="1"/>
  <c r="D7903" i="1" s="1"/>
  <c r="B7903" i="1"/>
  <c r="M7902" i="1"/>
  <c r="H7902" i="1"/>
  <c r="M7901" i="1"/>
  <c r="H7901" i="1"/>
  <c r="M7900" i="1"/>
  <c r="H7900" i="1"/>
  <c r="M7899" i="1"/>
  <c r="H7899" i="1"/>
  <c r="M7898" i="1"/>
  <c r="H7898" i="1"/>
  <c r="C7898" i="1"/>
  <c r="B7898" i="1"/>
  <c r="M7897" i="1"/>
  <c r="H7897" i="1"/>
  <c r="C7897" i="1"/>
  <c r="D7897" i="1" s="1"/>
  <c r="B7897" i="1"/>
  <c r="M7896" i="1"/>
  <c r="H7896" i="1"/>
  <c r="C7896" i="1"/>
  <c r="D7896" i="1" s="1"/>
  <c r="B7896" i="1"/>
  <c r="M7895" i="1"/>
  <c r="H7895" i="1"/>
  <c r="C7895" i="1"/>
  <c r="D7895" i="1" s="1"/>
  <c r="B7895" i="1"/>
  <c r="M7894" i="1"/>
  <c r="H7894" i="1"/>
  <c r="C7894" i="1"/>
  <c r="D7894" i="1" s="1"/>
  <c r="B7894" i="1"/>
  <c r="M7893" i="1"/>
  <c r="H7893" i="1"/>
  <c r="C7893" i="1"/>
  <c r="D7893" i="1" s="1"/>
  <c r="B7893" i="1"/>
  <c r="M7892" i="1"/>
  <c r="H7892" i="1"/>
  <c r="C7892" i="1"/>
  <c r="D7892" i="1" s="1"/>
  <c r="B7892" i="1"/>
  <c r="M7891" i="1"/>
  <c r="H7891" i="1"/>
  <c r="C7891" i="1"/>
  <c r="D7891" i="1" s="1"/>
  <c r="B7891" i="1"/>
  <c r="M7890" i="1"/>
  <c r="H7890" i="1"/>
  <c r="C7890" i="1"/>
  <c r="D7890" i="1" s="1"/>
  <c r="B7890" i="1"/>
  <c r="M7889" i="1"/>
  <c r="H7889" i="1"/>
  <c r="C7889" i="1"/>
  <c r="D7889" i="1" s="1"/>
  <c r="B7889" i="1"/>
  <c r="M7888" i="1"/>
  <c r="H7888" i="1"/>
  <c r="C7888" i="1"/>
  <c r="D7888" i="1" s="1"/>
  <c r="B7888" i="1"/>
  <c r="M7887" i="1"/>
  <c r="H7887" i="1"/>
  <c r="C7887" i="1"/>
  <c r="D7887" i="1" s="1"/>
  <c r="B7887" i="1"/>
  <c r="M7886" i="1"/>
  <c r="H7886" i="1"/>
  <c r="C7886" i="1"/>
  <c r="D7886" i="1" s="1"/>
  <c r="B7886" i="1"/>
  <c r="M7885" i="1"/>
  <c r="H7885" i="1"/>
  <c r="C7885" i="1"/>
  <c r="D7885" i="1" s="1"/>
  <c r="B7885" i="1"/>
  <c r="M7884" i="1"/>
  <c r="H7884" i="1"/>
  <c r="C7884" i="1"/>
  <c r="D7884" i="1" s="1"/>
  <c r="B7884" i="1"/>
  <c r="M7883" i="1"/>
  <c r="H7883" i="1"/>
  <c r="C7883" i="1"/>
  <c r="D7883" i="1" s="1"/>
  <c r="B7883" i="1"/>
  <c r="M7882" i="1"/>
  <c r="H7882" i="1"/>
  <c r="C7882" i="1"/>
  <c r="D7882" i="1" s="1"/>
  <c r="B7882" i="1"/>
  <c r="M7881" i="1"/>
  <c r="H7881" i="1"/>
  <c r="C7881" i="1"/>
  <c r="D7881" i="1" s="1"/>
  <c r="B7881" i="1"/>
  <c r="M7880" i="1"/>
  <c r="H7880" i="1"/>
  <c r="C7880" i="1"/>
  <c r="D7880" i="1" s="1"/>
  <c r="B7880" i="1"/>
  <c r="M7879" i="1"/>
  <c r="H7879" i="1"/>
  <c r="C7879" i="1"/>
  <c r="D7879" i="1" s="1"/>
  <c r="B7879" i="1"/>
  <c r="M7878" i="1"/>
  <c r="H7878" i="1"/>
  <c r="C7878" i="1"/>
  <c r="D7878" i="1" s="1"/>
  <c r="B7878" i="1"/>
  <c r="M7877" i="1"/>
  <c r="H7877" i="1"/>
  <c r="C7877" i="1"/>
  <c r="D7877" i="1" s="1"/>
  <c r="B7877" i="1"/>
  <c r="M7876" i="1"/>
  <c r="H7876" i="1"/>
  <c r="C7876" i="1"/>
  <c r="D7876" i="1" s="1"/>
  <c r="B7876" i="1"/>
  <c r="M7875" i="1"/>
  <c r="H7875" i="1"/>
  <c r="C7875" i="1"/>
  <c r="D7875" i="1" s="1"/>
  <c r="B7875" i="1"/>
  <c r="M7874" i="1"/>
  <c r="H7874" i="1"/>
  <c r="C7874" i="1"/>
  <c r="D7874" i="1" s="1"/>
  <c r="B7874" i="1"/>
  <c r="M7873" i="1"/>
  <c r="H7873" i="1"/>
  <c r="C7873" i="1"/>
  <c r="D7873" i="1" s="1"/>
  <c r="B7873" i="1"/>
  <c r="M7872" i="1"/>
  <c r="H7872" i="1"/>
  <c r="C7872" i="1"/>
  <c r="D7872" i="1" s="1"/>
  <c r="B7872" i="1"/>
  <c r="M7871" i="1"/>
  <c r="H7871" i="1"/>
  <c r="C7871" i="1"/>
  <c r="D7871" i="1" s="1"/>
  <c r="B7871" i="1"/>
  <c r="M7870" i="1"/>
  <c r="H7870" i="1"/>
  <c r="C7870" i="1"/>
  <c r="D7870" i="1" s="1"/>
  <c r="B7870" i="1"/>
  <c r="M7869" i="1"/>
  <c r="H7869" i="1"/>
  <c r="C7869" i="1"/>
  <c r="D7869" i="1" s="1"/>
  <c r="B7869" i="1"/>
  <c r="M7868" i="1"/>
  <c r="H7868" i="1"/>
  <c r="C7868" i="1"/>
  <c r="D7868" i="1" s="1"/>
  <c r="B7868" i="1"/>
  <c r="M7867" i="1"/>
  <c r="H7867" i="1"/>
  <c r="C7867" i="1"/>
  <c r="D7867" i="1" s="1"/>
  <c r="B7867" i="1"/>
  <c r="M7866" i="1"/>
  <c r="H7866" i="1"/>
  <c r="M7865" i="1"/>
  <c r="H7865" i="1"/>
  <c r="M7864" i="1"/>
  <c r="H7864" i="1"/>
  <c r="M7863" i="1"/>
  <c r="H7863" i="1"/>
  <c r="M7862" i="1"/>
  <c r="H7862" i="1"/>
  <c r="C7862" i="1"/>
  <c r="B7862" i="1"/>
  <c r="M7861" i="1"/>
  <c r="H7861" i="1"/>
  <c r="C7861" i="1"/>
  <c r="D7861" i="1" s="1"/>
  <c r="B7861" i="1"/>
  <c r="M7860" i="1"/>
  <c r="H7860" i="1"/>
  <c r="C7860" i="1"/>
  <c r="D7860" i="1" s="1"/>
  <c r="B7860" i="1"/>
  <c r="M7859" i="1"/>
  <c r="H7859" i="1"/>
  <c r="C7859" i="1"/>
  <c r="D7859" i="1" s="1"/>
  <c r="B7859" i="1"/>
  <c r="M7858" i="1"/>
  <c r="H7858" i="1"/>
  <c r="C7858" i="1"/>
  <c r="D7858" i="1" s="1"/>
  <c r="B7858" i="1"/>
  <c r="M7857" i="1"/>
  <c r="H7857" i="1"/>
  <c r="C7857" i="1"/>
  <c r="D7857" i="1" s="1"/>
  <c r="B7857" i="1"/>
  <c r="M7856" i="1"/>
  <c r="H7856" i="1"/>
  <c r="C7856" i="1"/>
  <c r="D7856" i="1" s="1"/>
  <c r="B7856" i="1"/>
  <c r="M7855" i="1"/>
  <c r="H7855" i="1"/>
  <c r="C7855" i="1"/>
  <c r="D7855" i="1" s="1"/>
  <c r="B7855" i="1"/>
  <c r="M7854" i="1"/>
  <c r="H7854" i="1"/>
  <c r="C7854" i="1"/>
  <c r="D7854" i="1" s="1"/>
  <c r="B7854" i="1"/>
  <c r="M7853" i="1"/>
  <c r="H7853" i="1"/>
  <c r="C7853" i="1"/>
  <c r="D7853" i="1" s="1"/>
  <c r="B7853" i="1"/>
  <c r="M7852" i="1"/>
  <c r="H7852" i="1"/>
  <c r="C7852" i="1"/>
  <c r="D7852" i="1" s="1"/>
  <c r="B7852" i="1"/>
  <c r="M7851" i="1"/>
  <c r="H7851" i="1"/>
  <c r="C7851" i="1"/>
  <c r="D7851" i="1" s="1"/>
  <c r="B7851" i="1"/>
  <c r="M7850" i="1"/>
  <c r="H7850" i="1"/>
  <c r="C7850" i="1"/>
  <c r="D7850" i="1" s="1"/>
  <c r="B7850" i="1"/>
  <c r="M7849" i="1"/>
  <c r="H7849" i="1"/>
  <c r="C7849" i="1"/>
  <c r="D7849" i="1" s="1"/>
  <c r="B7849" i="1"/>
  <c r="M7848" i="1"/>
  <c r="H7848" i="1"/>
  <c r="C7848" i="1"/>
  <c r="D7848" i="1" s="1"/>
  <c r="B7848" i="1"/>
  <c r="M7847" i="1"/>
  <c r="H7847" i="1"/>
  <c r="C7847" i="1"/>
  <c r="D7847" i="1" s="1"/>
  <c r="B7847" i="1"/>
  <c r="M7846" i="1"/>
  <c r="H7846" i="1"/>
  <c r="C7846" i="1"/>
  <c r="D7846" i="1" s="1"/>
  <c r="B7846" i="1"/>
  <c r="M7845" i="1"/>
  <c r="H7845" i="1"/>
  <c r="C7845" i="1"/>
  <c r="D7845" i="1" s="1"/>
  <c r="B7845" i="1"/>
  <c r="M7844" i="1"/>
  <c r="H7844" i="1"/>
  <c r="C7844" i="1"/>
  <c r="D7844" i="1" s="1"/>
  <c r="B7844" i="1"/>
  <c r="M7843" i="1"/>
  <c r="H7843" i="1"/>
  <c r="C7843" i="1"/>
  <c r="D7843" i="1" s="1"/>
  <c r="B7843" i="1"/>
  <c r="M7842" i="1"/>
  <c r="H7842" i="1"/>
  <c r="C7842" i="1"/>
  <c r="D7842" i="1" s="1"/>
  <c r="B7842" i="1"/>
  <c r="M7841" i="1"/>
  <c r="H7841" i="1"/>
  <c r="C7841" i="1"/>
  <c r="D7841" i="1" s="1"/>
  <c r="B7841" i="1"/>
  <c r="M7840" i="1"/>
  <c r="H7840" i="1"/>
  <c r="C7840" i="1"/>
  <c r="D7840" i="1" s="1"/>
  <c r="B7840" i="1"/>
  <c r="M7839" i="1"/>
  <c r="H7839" i="1"/>
  <c r="C7839" i="1"/>
  <c r="D7839" i="1" s="1"/>
  <c r="B7839" i="1"/>
  <c r="M7838" i="1"/>
  <c r="H7838" i="1"/>
  <c r="C7838" i="1"/>
  <c r="D7838" i="1" s="1"/>
  <c r="B7838" i="1"/>
  <c r="M7837" i="1"/>
  <c r="H7837" i="1"/>
  <c r="C7837" i="1"/>
  <c r="D7837" i="1" s="1"/>
  <c r="B7837" i="1"/>
  <c r="M7836" i="1"/>
  <c r="H7836" i="1"/>
  <c r="C7836" i="1"/>
  <c r="D7836" i="1" s="1"/>
  <c r="B7836" i="1"/>
  <c r="M7835" i="1"/>
  <c r="H7835" i="1"/>
  <c r="C7835" i="1"/>
  <c r="D7835" i="1" s="1"/>
  <c r="B7835" i="1"/>
  <c r="M7834" i="1"/>
  <c r="H7834" i="1"/>
  <c r="C7834" i="1"/>
  <c r="D7834" i="1" s="1"/>
  <c r="B7834" i="1"/>
  <c r="M7833" i="1"/>
  <c r="H7833" i="1"/>
  <c r="C7833" i="1"/>
  <c r="D7833" i="1" s="1"/>
  <c r="B7833" i="1"/>
  <c r="M7832" i="1"/>
  <c r="H7832" i="1"/>
  <c r="C7832" i="1"/>
  <c r="D7832" i="1" s="1"/>
  <c r="B7832" i="1"/>
  <c r="M7831" i="1"/>
  <c r="H7831" i="1"/>
  <c r="C7831" i="1"/>
  <c r="D7831" i="1" s="1"/>
  <c r="B7831" i="1"/>
  <c r="M7830" i="1"/>
  <c r="H7830" i="1"/>
  <c r="M7829" i="1"/>
  <c r="H7829" i="1"/>
  <c r="M7828" i="1"/>
  <c r="H7828" i="1"/>
  <c r="M7827" i="1"/>
  <c r="H7827" i="1"/>
  <c r="M7826" i="1"/>
  <c r="H7826" i="1"/>
  <c r="C7826" i="1"/>
  <c r="B7826" i="1"/>
  <c r="M7825" i="1"/>
  <c r="H7825" i="1"/>
  <c r="C7825" i="1"/>
  <c r="D7825" i="1" s="1"/>
  <c r="B7825" i="1"/>
  <c r="M7824" i="1"/>
  <c r="H7824" i="1"/>
  <c r="C7824" i="1"/>
  <c r="D7824" i="1" s="1"/>
  <c r="B7824" i="1"/>
  <c r="M7823" i="1"/>
  <c r="H7823" i="1"/>
  <c r="C7823" i="1"/>
  <c r="D7823" i="1" s="1"/>
  <c r="B7823" i="1"/>
  <c r="M7822" i="1"/>
  <c r="H7822" i="1"/>
  <c r="C7822" i="1"/>
  <c r="D7822" i="1" s="1"/>
  <c r="B7822" i="1"/>
  <c r="M7821" i="1"/>
  <c r="H7821" i="1"/>
  <c r="C7821" i="1"/>
  <c r="D7821" i="1" s="1"/>
  <c r="B7821" i="1"/>
  <c r="M7820" i="1"/>
  <c r="H7820" i="1"/>
  <c r="C7820" i="1"/>
  <c r="D7820" i="1" s="1"/>
  <c r="B7820" i="1"/>
  <c r="M7819" i="1"/>
  <c r="H7819" i="1"/>
  <c r="C7819" i="1"/>
  <c r="D7819" i="1" s="1"/>
  <c r="B7819" i="1"/>
  <c r="M7818" i="1"/>
  <c r="H7818" i="1"/>
  <c r="C7818" i="1"/>
  <c r="D7818" i="1" s="1"/>
  <c r="B7818" i="1"/>
  <c r="M7817" i="1"/>
  <c r="H7817" i="1"/>
  <c r="C7817" i="1"/>
  <c r="D7817" i="1" s="1"/>
  <c r="B7817" i="1"/>
  <c r="M7816" i="1"/>
  <c r="H7816" i="1"/>
  <c r="C7816" i="1"/>
  <c r="D7816" i="1" s="1"/>
  <c r="B7816" i="1"/>
  <c r="M7815" i="1"/>
  <c r="H7815" i="1"/>
  <c r="C7815" i="1"/>
  <c r="D7815" i="1" s="1"/>
  <c r="B7815" i="1"/>
  <c r="M7814" i="1"/>
  <c r="H7814" i="1"/>
  <c r="C7814" i="1"/>
  <c r="D7814" i="1" s="1"/>
  <c r="B7814" i="1"/>
  <c r="M7813" i="1"/>
  <c r="H7813" i="1"/>
  <c r="C7813" i="1"/>
  <c r="D7813" i="1" s="1"/>
  <c r="B7813" i="1"/>
  <c r="M7812" i="1"/>
  <c r="H7812" i="1"/>
  <c r="C7812" i="1"/>
  <c r="D7812" i="1" s="1"/>
  <c r="B7812" i="1"/>
  <c r="M7811" i="1"/>
  <c r="H7811" i="1"/>
  <c r="C7811" i="1"/>
  <c r="D7811" i="1" s="1"/>
  <c r="B7811" i="1"/>
  <c r="M7810" i="1"/>
  <c r="H7810" i="1"/>
  <c r="C7810" i="1"/>
  <c r="D7810" i="1" s="1"/>
  <c r="B7810" i="1"/>
  <c r="M7809" i="1"/>
  <c r="H7809" i="1"/>
  <c r="C7809" i="1"/>
  <c r="D7809" i="1" s="1"/>
  <c r="B7809" i="1"/>
  <c r="M7808" i="1"/>
  <c r="H7808" i="1"/>
  <c r="C7808" i="1"/>
  <c r="D7808" i="1" s="1"/>
  <c r="B7808" i="1"/>
  <c r="M7807" i="1"/>
  <c r="H7807" i="1"/>
  <c r="C7807" i="1"/>
  <c r="D7807" i="1" s="1"/>
  <c r="B7807" i="1"/>
  <c r="M7806" i="1"/>
  <c r="H7806" i="1"/>
  <c r="C7806" i="1"/>
  <c r="D7806" i="1" s="1"/>
  <c r="B7806" i="1"/>
  <c r="M7805" i="1"/>
  <c r="H7805" i="1"/>
  <c r="C7805" i="1"/>
  <c r="D7805" i="1" s="1"/>
  <c r="B7805" i="1"/>
  <c r="M7804" i="1"/>
  <c r="H7804" i="1"/>
  <c r="C7804" i="1"/>
  <c r="D7804" i="1" s="1"/>
  <c r="B7804" i="1"/>
  <c r="M7803" i="1"/>
  <c r="H7803" i="1"/>
  <c r="C7803" i="1"/>
  <c r="D7803" i="1" s="1"/>
  <c r="B7803" i="1"/>
  <c r="M7802" i="1"/>
  <c r="H7802" i="1"/>
  <c r="C7802" i="1"/>
  <c r="D7802" i="1" s="1"/>
  <c r="B7802" i="1"/>
  <c r="M7801" i="1"/>
  <c r="H7801" i="1"/>
  <c r="C7801" i="1"/>
  <c r="D7801" i="1" s="1"/>
  <c r="B7801" i="1"/>
  <c r="M7800" i="1"/>
  <c r="H7800" i="1"/>
  <c r="C7800" i="1"/>
  <c r="D7800" i="1" s="1"/>
  <c r="B7800" i="1"/>
  <c r="M7799" i="1"/>
  <c r="H7799" i="1"/>
  <c r="C7799" i="1"/>
  <c r="D7799" i="1" s="1"/>
  <c r="B7799" i="1"/>
  <c r="M7798" i="1"/>
  <c r="H7798" i="1"/>
  <c r="C7798" i="1"/>
  <c r="D7798" i="1" s="1"/>
  <c r="B7798" i="1"/>
  <c r="M7797" i="1"/>
  <c r="H7797" i="1"/>
  <c r="C7797" i="1"/>
  <c r="D7797" i="1" s="1"/>
  <c r="B7797" i="1"/>
  <c r="M7796" i="1"/>
  <c r="H7796" i="1"/>
  <c r="C7796" i="1"/>
  <c r="D7796" i="1" s="1"/>
  <c r="B7796" i="1"/>
  <c r="M7795" i="1"/>
  <c r="H7795" i="1"/>
  <c r="C7795" i="1"/>
  <c r="D7795" i="1" s="1"/>
  <c r="B7795" i="1"/>
  <c r="M7794" i="1"/>
  <c r="H7794" i="1"/>
  <c r="M7793" i="1"/>
  <c r="H7793" i="1"/>
  <c r="M7792" i="1"/>
  <c r="H7792" i="1"/>
  <c r="M7791" i="1"/>
  <c r="H7791" i="1"/>
  <c r="M7790" i="1"/>
  <c r="H7790" i="1"/>
  <c r="C7790" i="1"/>
  <c r="B7790" i="1"/>
  <c r="M7789" i="1"/>
  <c r="H7789" i="1"/>
  <c r="C7789" i="1"/>
  <c r="D7789" i="1" s="1"/>
  <c r="B7789" i="1"/>
  <c r="M7788" i="1"/>
  <c r="H7788" i="1"/>
  <c r="C7788" i="1"/>
  <c r="D7788" i="1" s="1"/>
  <c r="B7788" i="1"/>
  <c r="M7787" i="1"/>
  <c r="H7787" i="1"/>
  <c r="C7787" i="1"/>
  <c r="D7787" i="1" s="1"/>
  <c r="B7787" i="1"/>
  <c r="M7786" i="1"/>
  <c r="H7786" i="1"/>
  <c r="C7786" i="1"/>
  <c r="D7786" i="1" s="1"/>
  <c r="B7786" i="1"/>
  <c r="M7785" i="1"/>
  <c r="H7785" i="1"/>
  <c r="C7785" i="1"/>
  <c r="D7785" i="1" s="1"/>
  <c r="B7785" i="1"/>
  <c r="M7784" i="1"/>
  <c r="H7784" i="1"/>
  <c r="C7784" i="1"/>
  <c r="D7784" i="1" s="1"/>
  <c r="B7784" i="1"/>
  <c r="M7783" i="1"/>
  <c r="H7783" i="1"/>
  <c r="C7783" i="1"/>
  <c r="D7783" i="1" s="1"/>
  <c r="B7783" i="1"/>
  <c r="M7782" i="1"/>
  <c r="H7782" i="1"/>
  <c r="C7782" i="1"/>
  <c r="D7782" i="1" s="1"/>
  <c r="B7782" i="1"/>
  <c r="M7781" i="1"/>
  <c r="H7781" i="1"/>
  <c r="C7781" i="1"/>
  <c r="D7781" i="1" s="1"/>
  <c r="B7781" i="1"/>
  <c r="M7780" i="1"/>
  <c r="H7780" i="1"/>
  <c r="C7780" i="1"/>
  <c r="D7780" i="1" s="1"/>
  <c r="B7780" i="1"/>
  <c r="M7779" i="1"/>
  <c r="H7779" i="1"/>
  <c r="C7779" i="1"/>
  <c r="D7779" i="1" s="1"/>
  <c r="B7779" i="1"/>
  <c r="M7778" i="1"/>
  <c r="H7778" i="1"/>
  <c r="C7778" i="1"/>
  <c r="D7778" i="1" s="1"/>
  <c r="B7778" i="1"/>
  <c r="M7777" i="1"/>
  <c r="H7777" i="1"/>
  <c r="C7777" i="1"/>
  <c r="D7777" i="1" s="1"/>
  <c r="B7777" i="1"/>
  <c r="M7776" i="1"/>
  <c r="H7776" i="1"/>
  <c r="C7776" i="1"/>
  <c r="D7776" i="1" s="1"/>
  <c r="B7776" i="1"/>
  <c r="M7775" i="1"/>
  <c r="H7775" i="1"/>
  <c r="C7775" i="1"/>
  <c r="D7775" i="1" s="1"/>
  <c r="B7775" i="1"/>
  <c r="M7774" i="1"/>
  <c r="H7774" i="1"/>
  <c r="C7774" i="1"/>
  <c r="D7774" i="1" s="1"/>
  <c r="B7774" i="1"/>
  <c r="M7773" i="1"/>
  <c r="H7773" i="1"/>
  <c r="C7773" i="1"/>
  <c r="D7773" i="1" s="1"/>
  <c r="B7773" i="1"/>
  <c r="M7772" i="1"/>
  <c r="H7772" i="1"/>
  <c r="C7772" i="1"/>
  <c r="D7772" i="1" s="1"/>
  <c r="B7772" i="1"/>
  <c r="M7771" i="1"/>
  <c r="H7771" i="1"/>
  <c r="C7771" i="1"/>
  <c r="D7771" i="1" s="1"/>
  <c r="B7771" i="1"/>
  <c r="M7770" i="1"/>
  <c r="H7770" i="1"/>
  <c r="C7770" i="1"/>
  <c r="D7770" i="1" s="1"/>
  <c r="B7770" i="1"/>
  <c r="M7769" i="1"/>
  <c r="H7769" i="1"/>
  <c r="C7769" i="1"/>
  <c r="D7769" i="1" s="1"/>
  <c r="B7769" i="1"/>
  <c r="M7768" i="1"/>
  <c r="H7768" i="1"/>
  <c r="C7768" i="1"/>
  <c r="D7768" i="1" s="1"/>
  <c r="B7768" i="1"/>
  <c r="M7767" i="1"/>
  <c r="H7767" i="1"/>
  <c r="C7767" i="1"/>
  <c r="D7767" i="1" s="1"/>
  <c r="B7767" i="1"/>
  <c r="M7766" i="1"/>
  <c r="H7766" i="1"/>
  <c r="C7766" i="1"/>
  <c r="D7766" i="1" s="1"/>
  <c r="B7766" i="1"/>
  <c r="M7765" i="1"/>
  <c r="H7765" i="1"/>
  <c r="C7765" i="1"/>
  <c r="D7765" i="1" s="1"/>
  <c r="B7765" i="1"/>
  <c r="M7764" i="1"/>
  <c r="H7764" i="1"/>
  <c r="C7764" i="1"/>
  <c r="D7764" i="1" s="1"/>
  <c r="B7764" i="1"/>
  <c r="M7763" i="1"/>
  <c r="H7763" i="1"/>
  <c r="C7763" i="1"/>
  <c r="D7763" i="1" s="1"/>
  <c r="B7763" i="1"/>
  <c r="M7762" i="1"/>
  <c r="H7762" i="1"/>
  <c r="C7762" i="1"/>
  <c r="D7762" i="1" s="1"/>
  <c r="B7762" i="1"/>
  <c r="M7761" i="1"/>
  <c r="H7761" i="1"/>
  <c r="C7761" i="1"/>
  <c r="D7761" i="1" s="1"/>
  <c r="B7761" i="1"/>
  <c r="M7760" i="1"/>
  <c r="H7760" i="1"/>
  <c r="C7760" i="1"/>
  <c r="D7760" i="1" s="1"/>
  <c r="B7760" i="1"/>
  <c r="M7759" i="1"/>
  <c r="H7759" i="1"/>
  <c r="C7759" i="1"/>
  <c r="D7759" i="1" s="1"/>
  <c r="B7759" i="1"/>
  <c r="M7758" i="1"/>
  <c r="H7758" i="1"/>
  <c r="M7757" i="1"/>
  <c r="H7757" i="1"/>
  <c r="M7756" i="1"/>
  <c r="H7756" i="1"/>
  <c r="M7755" i="1"/>
  <c r="H7755" i="1"/>
  <c r="M7754" i="1"/>
  <c r="H7754" i="1"/>
  <c r="C7754" i="1"/>
  <c r="B7754" i="1"/>
  <c r="M7753" i="1"/>
  <c r="H7753" i="1"/>
  <c r="C7753" i="1"/>
  <c r="D7753" i="1" s="1"/>
  <c r="B7753" i="1"/>
  <c r="M7752" i="1"/>
  <c r="H7752" i="1"/>
  <c r="C7752" i="1"/>
  <c r="D7752" i="1" s="1"/>
  <c r="B7752" i="1"/>
  <c r="M7751" i="1"/>
  <c r="H7751" i="1"/>
  <c r="C7751" i="1"/>
  <c r="D7751" i="1" s="1"/>
  <c r="B7751" i="1"/>
  <c r="M7750" i="1"/>
  <c r="H7750" i="1"/>
  <c r="C7750" i="1"/>
  <c r="D7750" i="1" s="1"/>
  <c r="B7750" i="1"/>
  <c r="M7749" i="1"/>
  <c r="H7749" i="1"/>
  <c r="C7749" i="1"/>
  <c r="D7749" i="1" s="1"/>
  <c r="B7749" i="1"/>
  <c r="M7748" i="1"/>
  <c r="H7748" i="1"/>
  <c r="C7748" i="1"/>
  <c r="D7748" i="1" s="1"/>
  <c r="B7748" i="1"/>
  <c r="M7747" i="1"/>
  <c r="H7747" i="1"/>
  <c r="C7747" i="1"/>
  <c r="D7747" i="1" s="1"/>
  <c r="B7747" i="1"/>
  <c r="M7746" i="1"/>
  <c r="H7746" i="1"/>
  <c r="C7746" i="1"/>
  <c r="D7746" i="1" s="1"/>
  <c r="B7746" i="1"/>
  <c r="M7745" i="1"/>
  <c r="H7745" i="1"/>
  <c r="C7745" i="1"/>
  <c r="D7745" i="1" s="1"/>
  <c r="B7745" i="1"/>
  <c r="M7744" i="1"/>
  <c r="H7744" i="1"/>
  <c r="C7744" i="1"/>
  <c r="D7744" i="1" s="1"/>
  <c r="B7744" i="1"/>
  <c r="M7743" i="1"/>
  <c r="H7743" i="1"/>
  <c r="C7743" i="1"/>
  <c r="D7743" i="1" s="1"/>
  <c r="B7743" i="1"/>
  <c r="M7742" i="1"/>
  <c r="H7742" i="1"/>
  <c r="C7742" i="1"/>
  <c r="D7742" i="1" s="1"/>
  <c r="B7742" i="1"/>
  <c r="M7741" i="1"/>
  <c r="H7741" i="1"/>
  <c r="C7741" i="1"/>
  <c r="D7741" i="1" s="1"/>
  <c r="B7741" i="1"/>
  <c r="M7740" i="1"/>
  <c r="H7740" i="1"/>
  <c r="C7740" i="1"/>
  <c r="D7740" i="1" s="1"/>
  <c r="B7740" i="1"/>
  <c r="M7739" i="1"/>
  <c r="H7739" i="1"/>
  <c r="C7739" i="1"/>
  <c r="D7739" i="1" s="1"/>
  <c r="B7739" i="1"/>
  <c r="M7738" i="1"/>
  <c r="H7738" i="1"/>
  <c r="C7738" i="1"/>
  <c r="D7738" i="1" s="1"/>
  <c r="B7738" i="1"/>
  <c r="M7737" i="1"/>
  <c r="H7737" i="1"/>
  <c r="C7737" i="1"/>
  <c r="D7737" i="1" s="1"/>
  <c r="B7737" i="1"/>
  <c r="M7736" i="1"/>
  <c r="H7736" i="1"/>
  <c r="C7736" i="1"/>
  <c r="D7736" i="1" s="1"/>
  <c r="B7736" i="1"/>
  <c r="M7735" i="1"/>
  <c r="H7735" i="1"/>
  <c r="C7735" i="1"/>
  <c r="D7735" i="1" s="1"/>
  <c r="B7735" i="1"/>
  <c r="M7734" i="1"/>
  <c r="H7734" i="1"/>
  <c r="C7734" i="1"/>
  <c r="D7734" i="1" s="1"/>
  <c r="B7734" i="1"/>
  <c r="M7733" i="1"/>
  <c r="H7733" i="1"/>
  <c r="C7733" i="1"/>
  <c r="D7733" i="1" s="1"/>
  <c r="B7733" i="1"/>
  <c r="M7732" i="1"/>
  <c r="H7732" i="1"/>
  <c r="C7732" i="1"/>
  <c r="D7732" i="1" s="1"/>
  <c r="B7732" i="1"/>
  <c r="M7731" i="1"/>
  <c r="H7731" i="1"/>
  <c r="C7731" i="1"/>
  <c r="D7731" i="1" s="1"/>
  <c r="B7731" i="1"/>
  <c r="M7730" i="1"/>
  <c r="H7730" i="1"/>
  <c r="C7730" i="1"/>
  <c r="D7730" i="1" s="1"/>
  <c r="B7730" i="1"/>
  <c r="M7729" i="1"/>
  <c r="H7729" i="1"/>
  <c r="C7729" i="1"/>
  <c r="D7729" i="1" s="1"/>
  <c r="B7729" i="1"/>
  <c r="M7728" i="1"/>
  <c r="H7728" i="1"/>
  <c r="C7728" i="1"/>
  <c r="D7728" i="1" s="1"/>
  <c r="B7728" i="1"/>
  <c r="M7727" i="1"/>
  <c r="H7727" i="1"/>
  <c r="C7727" i="1"/>
  <c r="D7727" i="1" s="1"/>
  <c r="B7727" i="1"/>
  <c r="M7726" i="1"/>
  <c r="H7726" i="1"/>
  <c r="C7726" i="1"/>
  <c r="D7726" i="1" s="1"/>
  <c r="B7726" i="1"/>
  <c r="M7725" i="1"/>
  <c r="H7725" i="1"/>
  <c r="C7725" i="1"/>
  <c r="D7725" i="1" s="1"/>
  <c r="B7725" i="1"/>
  <c r="M7724" i="1"/>
  <c r="H7724" i="1"/>
  <c r="C7724" i="1"/>
  <c r="D7724" i="1" s="1"/>
  <c r="B7724" i="1"/>
  <c r="M7723" i="1"/>
  <c r="H7723" i="1"/>
  <c r="C7723" i="1"/>
  <c r="D7723" i="1" s="1"/>
  <c r="B7723" i="1"/>
  <c r="M7722" i="1"/>
  <c r="H7722" i="1"/>
  <c r="M7721" i="1"/>
  <c r="H7721" i="1"/>
  <c r="M7720" i="1"/>
  <c r="H7720" i="1"/>
  <c r="M7719" i="1"/>
  <c r="H7719" i="1"/>
  <c r="M7718" i="1"/>
  <c r="H7718" i="1"/>
  <c r="C7718" i="1"/>
  <c r="B7718" i="1"/>
  <c r="M7717" i="1"/>
  <c r="H7717" i="1"/>
  <c r="C7717" i="1"/>
  <c r="D7717" i="1" s="1"/>
  <c r="B7717" i="1"/>
  <c r="M7716" i="1"/>
  <c r="H7716" i="1"/>
  <c r="C7716" i="1"/>
  <c r="D7716" i="1" s="1"/>
  <c r="B7716" i="1"/>
  <c r="M7715" i="1"/>
  <c r="H7715" i="1"/>
  <c r="C7715" i="1"/>
  <c r="D7715" i="1" s="1"/>
  <c r="B7715" i="1"/>
  <c r="M7714" i="1"/>
  <c r="H7714" i="1"/>
  <c r="C7714" i="1"/>
  <c r="D7714" i="1" s="1"/>
  <c r="B7714" i="1"/>
  <c r="M7713" i="1"/>
  <c r="H7713" i="1"/>
  <c r="C7713" i="1"/>
  <c r="D7713" i="1" s="1"/>
  <c r="B7713" i="1"/>
  <c r="M7712" i="1"/>
  <c r="H7712" i="1"/>
  <c r="C7712" i="1"/>
  <c r="D7712" i="1" s="1"/>
  <c r="B7712" i="1"/>
  <c r="M7711" i="1"/>
  <c r="H7711" i="1"/>
  <c r="C7711" i="1"/>
  <c r="D7711" i="1" s="1"/>
  <c r="B7711" i="1"/>
  <c r="M7710" i="1"/>
  <c r="H7710" i="1"/>
  <c r="C7710" i="1"/>
  <c r="D7710" i="1" s="1"/>
  <c r="B7710" i="1"/>
  <c r="M7709" i="1"/>
  <c r="H7709" i="1"/>
  <c r="C7709" i="1"/>
  <c r="D7709" i="1" s="1"/>
  <c r="B7709" i="1"/>
  <c r="M7708" i="1"/>
  <c r="H7708" i="1"/>
  <c r="C7708" i="1"/>
  <c r="D7708" i="1" s="1"/>
  <c r="B7708" i="1"/>
  <c r="M7707" i="1"/>
  <c r="H7707" i="1"/>
  <c r="C7707" i="1"/>
  <c r="D7707" i="1" s="1"/>
  <c r="B7707" i="1"/>
  <c r="M7706" i="1"/>
  <c r="H7706" i="1"/>
  <c r="C7706" i="1"/>
  <c r="D7706" i="1" s="1"/>
  <c r="B7706" i="1"/>
  <c r="M7705" i="1"/>
  <c r="H7705" i="1"/>
  <c r="C7705" i="1"/>
  <c r="D7705" i="1" s="1"/>
  <c r="B7705" i="1"/>
  <c r="M7704" i="1"/>
  <c r="H7704" i="1"/>
  <c r="C7704" i="1"/>
  <c r="D7704" i="1" s="1"/>
  <c r="B7704" i="1"/>
  <c r="M7703" i="1"/>
  <c r="H7703" i="1"/>
  <c r="C7703" i="1"/>
  <c r="D7703" i="1" s="1"/>
  <c r="B7703" i="1"/>
  <c r="M7702" i="1"/>
  <c r="H7702" i="1"/>
  <c r="C7702" i="1"/>
  <c r="D7702" i="1" s="1"/>
  <c r="B7702" i="1"/>
  <c r="M7701" i="1"/>
  <c r="H7701" i="1"/>
  <c r="C7701" i="1"/>
  <c r="D7701" i="1" s="1"/>
  <c r="B7701" i="1"/>
  <c r="M7700" i="1"/>
  <c r="H7700" i="1"/>
  <c r="C7700" i="1"/>
  <c r="D7700" i="1" s="1"/>
  <c r="B7700" i="1"/>
  <c r="M7699" i="1"/>
  <c r="H7699" i="1"/>
  <c r="C7699" i="1"/>
  <c r="D7699" i="1" s="1"/>
  <c r="B7699" i="1"/>
  <c r="M7698" i="1"/>
  <c r="H7698" i="1"/>
  <c r="C7698" i="1"/>
  <c r="D7698" i="1" s="1"/>
  <c r="B7698" i="1"/>
  <c r="M7697" i="1"/>
  <c r="H7697" i="1"/>
  <c r="C7697" i="1"/>
  <c r="D7697" i="1" s="1"/>
  <c r="B7697" i="1"/>
  <c r="M7696" i="1"/>
  <c r="H7696" i="1"/>
  <c r="C7696" i="1"/>
  <c r="D7696" i="1" s="1"/>
  <c r="B7696" i="1"/>
  <c r="M7695" i="1"/>
  <c r="H7695" i="1"/>
  <c r="C7695" i="1"/>
  <c r="D7695" i="1" s="1"/>
  <c r="B7695" i="1"/>
  <c r="M7694" i="1"/>
  <c r="H7694" i="1"/>
  <c r="C7694" i="1"/>
  <c r="D7694" i="1" s="1"/>
  <c r="B7694" i="1"/>
  <c r="M7693" i="1"/>
  <c r="H7693" i="1"/>
  <c r="C7693" i="1"/>
  <c r="D7693" i="1" s="1"/>
  <c r="B7693" i="1"/>
  <c r="M7692" i="1"/>
  <c r="H7692" i="1"/>
  <c r="C7692" i="1"/>
  <c r="D7692" i="1" s="1"/>
  <c r="B7692" i="1"/>
  <c r="M7691" i="1"/>
  <c r="H7691" i="1"/>
  <c r="C7691" i="1"/>
  <c r="D7691" i="1" s="1"/>
  <c r="B7691" i="1"/>
  <c r="M7690" i="1"/>
  <c r="H7690" i="1"/>
  <c r="C7690" i="1"/>
  <c r="D7690" i="1" s="1"/>
  <c r="B7690" i="1"/>
  <c r="M7689" i="1"/>
  <c r="H7689" i="1"/>
  <c r="C7689" i="1"/>
  <c r="D7689" i="1" s="1"/>
  <c r="B7689" i="1"/>
  <c r="M7688" i="1"/>
  <c r="H7688" i="1"/>
  <c r="C7688" i="1"/>
  <c r="D7688" i="1" s="1"/>
  <c r="B7688" i="1"/>
  <c r="M7687" i="1"/>
  <c r="H7687" i="1"/>
  <c r="C7687" i="1"/>
  <c r="D7687" i="1" s="1"/>
  <c r="B7687" i="1"/>
  <c r="M7686" i="1"/>
  <c r="H7686" i="1"/>
  <c r="M7685" i="1"/>
  <c r="H7685" i="1"/>
  <c r="M7684" i="1"/>
  <c r="H7684" i="1"/>
  <c r="M7683" i="1"/>
  <c r="H7683" i="1"/>
  <c r="M7682" i="1"/>
  <c r="H7682" i="1"/>
  <c r="C7682" i="1"/>
  <c r="B7682" i="1"/>
  <c r="M7681" i="1"/>
  <c r="H7681" i="1"/>
  <c r="C7681" i="1"/>
  <c r="D7681" i="1" s="1"/>
  <c r="B7681" i="1"/>
  <c r="M7680" i="1"/>
  <c r="H7680" i="1"/>
  <c r="C7680" i="1"/>
  <c r="D7680" i="1" s="1"/>
  <c r="B7680" i="1"/>
  <c r="M7679" i="1"/>
  <c r="H7679" i="1"/>
  <c r="C7679" i="1"/>
  <c r="D7679" i="1" s="1"/>
  <c r="B7679" i="1"/>
  <c r="M7678" i="1"/>
  <c r="H7678" i="1"/>
  <c r="C7678" i="1"/>
  <c r="D7678" i="1" s="1"/>
  <c r="B7678" i="1"/>
  <c r="M7677" i="1"/>
  <c r="H7677" i="1"/>
  <c r="C7677" i="1"/>
  <c r="D7677" i="1" s="1"/>
  <c r="B7677" i="1"/>
  <c r="M7676" i="1"/>
  <c r="H7676" i="1"/>
  <c r="C7676" i="1"/>
  <c r="D7676" i="1" s="1"/>
  <c r="B7676" i="1"/>
  <c r="M7675" i="1"/>
  <c r="H7675" i="1"/>
  <c r="C7675" i="1"/>
  <c r="D7675" i="1" s="1"/>
  <c r="B7675" i="1"/>
  <c r="M7674" i="1"/>
  <c r="H7674" i="1"/>
  <c r="C7674" i="1"/>
  <c r="D7674" i="1" s="1"/>
  <c r="B7674" i="1"/>
  <c r="M7673" i="1"/>
  <c r="H7673" i="1"/>
  <c r="C7673" i="1"/>
  <c r="D7673" i="1" s="1"/>
  <c r="B7673" i="1"/>
  <c r="M7672" i="1"/>
  <c r="H7672" i="1"/>
  <c r="C7672" i="1"/>
  <c r="D7672" i="1" s="1"/>
  <c r="B7672" i="1"/>
  <c r="M7671" i="1"/>
  <c r="H7671" i="1"/>
  <c r="C7671" i="1"/>
  <c r="D7671" i="1" s="1"/>
  <c r="B7671" i="1"/>
  <c r="M7670" i="1"/>
  <c r="H7670" i="1"/>
  <c r="C7670" i="1"/>
  <c r="D7670" i="1" s="1"/>
  <c r="B7670" i="1"/>
  <c r="M7669" i="1"/>
  <c r="H7669" i="1"/>
  <c r="C7669" i="1"/>
  <c r="D7669" i="1" s="1"/>
  <c r="B7669" i="1"/>
  <c r="M7668" i="1"/>
  <c r="H7668" i="1"/>
  <c r="C7668" i="1"/>
  <c r="D7668" i="1" s="1"/>
  <c r="B7668" i="1"/>
  <c r="M7667" i="1"/>
  <c r="H7667" i="1"/>
  <c r="C7667" i="1"/>
  <c r="D7667" i="1" s="1"/>
  <c r="B7667" i="1"/>
  <c r="M7666" i="1"/>
  <c r="H7666" i="1"/>
  <c r="C7666" i="1"/>
  <c r="D7666" i="1" s="1"/>
  <c r="B7666" i="1"/>
  <c r="M7665" i="1"/>
  <c r="H7665" i="1"/>
  <c r="C7665" i="1"/>
  <c r="D7665" i="1" s="1"/>
  <c r="B7665" i="1"/>
  <c r="M7664" i="1"/>
  <c r="H7664" i="1"/>
  <c r="C7664" i="1"/>
  <c r="D7664" i="1" s="1"/>
  <c r="B7664" i="1"/>
  <c r="M7663" i="1"/>
  <c r="H7663" i="1"/>
  <c r="C7663" i="1"/>
  <c r="D7663" i="1" s="1"/>
  <c r="B7663" i="1"/>
  <c r="M7662" i="1"/>
  <c r="H7662" i="1"/>
  <c r="C7662" i="1"/>
  <c r="D7662" i="1" s="1"/>
  <c r="B7662" i="1"/>
  <c r="M7661" i="1"/>
  <c r="H7661" i="1"/>
  <c r="C7661" i="1"/>
  <c r="D7661" i="1" s="1"/>
  <c r="B7661" i="1"/>
  <c r="M7660" i="1"/>
  <c r="H7660" i="1"/>
  <c r="C7660" i="1"/>
  <c r="D7660" i="1" s="1"/>
  <c r="B7660" i="1"/>
  <c r="M7659" i="1"/>
  <c r="H7659" i="1"/>
  <c r="C7659" i="1"/>
  <c r="D7659" i="1" s="1"/>
  <c r="B7659" i="1"/>
  <c r="M7658" i="1"/>
  <c r="H7658" i="1"/>
  <c r="C7658" i="1"/>
  <c r="D7658" i="1" s="1"/>
  <c r="B7658" i="1"/>
  <c r="M7657" i="1"/>
  <c r="H7657" i="1"/>
  <c r="C7657" i="1"/>
  <c r="D7657" i="1" s="1"/>
  <c r="B7657" i="1"/>
  <c r="M7656" i="1"/>
  <c r="H7656" i="1"/>
  <c r="C7656" i="1"/>
  <c r="D7656" i="1" s="1"/>
  <c r="B7656" i="1"/>
  <c r="M7655" i="1"/>
  <c r="H7655" i="1"/>
  <c r="C7655" i="1"/>
  <c r="D7655" i="1" s="1"/>
  <c r="B7655" i="1"/>
  <c r="M7654" i="1"/>
  <c r="H7654" i="1"/>
  <c r="C7654" i="1"/>
  <c r="D7654" i="1" s="1"/>
  <c r="B7654" i="1"/>
  <c r="M7653" i="1"/>
  <c r="H7653" i="1"/>
  <c r="C7653" i="1"/>
  <c r="D7653" i="1" s="1"/>
  <c r="B7653" i="1"/>
  <c r="M7652" i="1"/>
  <c r="H7652" i="1"/>
  <c r="C7652" i="1"/>
  <c r="D7652" i="1" s="1"/>
  <c r="B7652" i="1"/>
  <c r="M7651" i="1"/>
  <c r="H7651" i="1"/>
  <c r="C7651" i="1"/>
  <c r="D7651" i="1" s="1"/>
  <c r="B7651" i="1"/>
  <c r="M7650" i="1"/>
  <c r="H7650" i="1"/>
  <c r="M7649" i="1"/>
  <c r="H7649" i="1"/>
  <c r="M7648" i="1"/>
  <c r="H7648" i="1"/>
  <c r="M7647" i="1"/>
  <c r="H7647" i="1"/>
  <c r="M7646" i="1"/>
  <c r="H7646" i="1"/>
  <c r="C7646" i="1"/>
  <c r="B7646" i="1"/>
  <c r="M7645" i="1"/>
  <c r="H7645" i="1"/>
  <c r="C7645" i="1"/>
  <c r="D7645" i="1" s="1"/>
  <c r="B7645" i="1"/>
  <c r="M7644" i="1"/>
  <c r="H7644" i="1"/>
  <c r="C7644" i="1"/>
  <c r="D7644" i="1" s="1"/>
  <c r="B7644" i="1"/>
  <c r="M7643" i="1"/>
  <c r="H7643" i="1"/>
  <c r="C7643" i="1"/>
  <c r="D7643" i="1" s="1"/>
  <c r="B7643" i="1"/>
  <c r="M7642" i="1"/>
  <c r="H7642" i="1"/>
  <c r="C7642" i="1"/>
  <c r="D7642" i="1" s="1"/>
  <c r="B7642" i="1"/>
  <c r="M7641" i="1"/>
  <c r="H7641" i="1"/>
  <c r="C7641" i="1"/>
  <c r="D7641" i="1" s="1"/>
  <c r="B7641" i="1"/>
  <c r="M7640" i="1"/>
  <c r="H7640" i="1"/>
  <c r="C7640" i="1"/>
  <c r="D7640" i="1" s="1"/>
  <c r="B7640" i="1"/>
  <c r="M7639" i="1"/>
  <c r="H7639" i="1"/>
  <c r="C7639" i="1"/>
  <c r="D7639" i="1" s="1"/>
  <c r="B7639" i="1"/>
  <c r="M7638" i="1"/>
  <c r="H7638" i="1"/>
  <c r="C7638" i="1"/>
  <c r="D7638" i="1" s="1"/>
  <c r="B7638" i="1"/>
  <c r="M7637" i="1"/>
  <c r="H7637" i="1"/>
  <c r="C7637" i="1"/>
  <c r="D7637" i="1" s="1"/>
  <c r="B7637" i="1"/>
  <c r="M7636" i="1"/>
  <c r="H7636" i="1"/>
  <c r="C7636" i="1"/>
  <c r="D7636" i="1" s="1"/>
  <c r="B7636" i="1"/>
  <c r="M7635" i="1"/>
  <c r="H7635" i="1"/>
  <c r="C7635" i="1"/>
  <c r="D7635" i="1" s="1"/>
  <c r="B7635" i="1"/>
  <c r="M7634" i="1"/>
  <c r="H7634" i="1"/>
  <c r="C7634" i="1"/>
  <c r="D7634" i="1" s="1"/>
  <c r="B7634" i="1"/>
  <c r="M7633" i="1"/>
  <c r="H7633" i="1"/>
  <c r="C7633" i="1"/>
  <c r="D7633" i="1" s="1"/>
  <c r="B7633" i="1"/>
  <c r="M7632" i="1"/>
  <c r="H7632" i="1"/>
  <c r="C7632" i="1"/>
  <c r="D7632" i="1" s="1"/>
  <c r="B7632" i="1"/>
  <c r="M7631" i="1"/>
  <c r="H7631" i="1"/>
  <c r="C7631" i="1"/>
  <c r="D7631" i="1" s="1"/>
  <c r="B7631" i="1"/>
  <c r="M7630" i="1"/>
  <c r="H7630" i="1"/>
  <c r="C7630" i="1"/>
  <c r="D7630" i="1" s="1"/>
  <c r="B7630" i="1"/>
  <c r="M7629" i="1"/>
  <c r="H7629" i="1"/>
  <c r="C7629" i="1"/>
  <c r="D7629" i="1" s="1"/>
  <c r="B7629" i="1"/>
  <c r="M7628" i="1"/>
  <c r="H7628" i="1"/>
  <c r="C7628" i="1"/>
  <c r="D7628" i="1" s="1"/>
  <c r="B7628" i="1"/>
  <c r="M7627" i="1"/>
  <c r="H7627" i="1"/>
  <c r="C7627" i="1"/>
  <c r="D7627" i="1" s="1"/>
  <c r="B7627" i="1"/>
  <c r="M7626" i="1"/>
  <c r="H7626" i="1"/>
  <c r="C7626" i="1"/>
  <c r="D7626" i="1" s="1"/>
  <c r="B7626" i="1"/>
  <c r="M7625" i="1"/>
  <c r="H7625" i="1"/>
  <c r="C7625" i="1"/>
  <c r="D7625" i="1" s="1"/>
  <c r="B7625" i="1"/>
  <c r="M7624" i="1"/>
  <c r="H7624" i="1"/>
  <c r="C7624" i="1"/>
  <c r="D7624" i="1" s="1"/>
  <c r="B7624" i="1"/>
  <c r="M7623" i="1"/>
  <c r="H7623" i="1"/>
  <c r="C7623" i="1"/>
  <c r="D7623" i="1" s="1"/>
  <c r="B7623" i="1"/>
  <c r="M7622" i="1"/>
  <c r="H7622" i="1"/>
  <c r="C7622" i="1"/>
  <c r="D7622" i="1" s="1"/>
  <c r="B7622" i="1"/>
  <c r="M7621" i="1"/>
  <c r="H7621" i="1"/>
  <c r="C7621" i="1"/>
  <c r="D7621" i="1" s="1"/>
  <c r="B7621" i="1"/>
  <c r="M7620" i="1"/>
  <c r="H7620" i="1"/>
  <c r="C7620" i="1"/>
  <c r="D7620" i="1" s="1"/>
  <c r="B7620" i="1"/>
  <c r="M7619" i="1"/>
  <c r="H7619" i="1"/>
  <c r="C7619" i="1"/>
  <c r="D7619" i="1" s="1"/>
  <c r="B7619" i="1"/>
  <c r="M7618" i="1"/>
  <c r="H7618" i="1"/>
  <c r="C7618" i="1"/>
  <c r="D7618" i="1" s="1"/>
  <c r="B7618" i="1"/>
  <c r="M7617" i="1"/>
  <c r="H7617" i="1"/>
  <c r="C7617" i="1"/>
  <c r="D7617" i="1" s="1"/>
  <c r="B7617" i="1"/>
  <c r="M7616" i="1"/>
  <c r="H7616" i="1"/>
  <c r="C7616" i="1"/>
  <c r="D7616" i="1" s="1"/>
  <c r="B7616" i="1"/>
  <c r="M7615" i="1"/>
  <c r="H7615" i="1"/>
  <c r="C7615" i="1"/>
  <c r="D7615" i="1" s="1"/>
  <c r="B7615" i="1"/>
  <c r="M7614" i="1"/>
  <c r="H7614" i="1"/>
  <c r="M7613" i="1"/>
  <c r="H7613" i="1"/>
  <c r="M7612" i="1"/>
  <c r="H7612" i="1"/>
  <c r="M7611" i="1"/>
  <c r="H7611" i="1"/>
  <c r="M7610" i="1"/>
  <c r="H7610" i="1"/>
  <c r="C7610" i="1"/>
  <c r="B7610" i="1"/>
  <c r="M7609" i="1"/>
  <c r="H7609" i="1"/>
  <c r="C7609" i="1"/>
  <c r="D7609" i="1" s="1"/>
  <c r="B7609" i="1"/>
  <c r="M7608" i="1"/>
  <c r="H7608" i="1"/>
  <c r="C7608" i="1"/>
  <c r="D7608" i="1" s="1"/>
  <c r="B7608" i="1"/>
  <c r="M7607" i="1"/>
  <c r="H7607" i="1"/>
  <c r="C7607" i="1"/>
  <c r="D7607" i="1" s="1"/>
  <c r="B7607" i="1"/>
  <c r="M7606" i="1"/>
  <c r="H7606" i="1"/>
  <c r="C7606" i="1"/>
  <c r="D7606" i="1" s="1"/>
  <c r="B7606" i="1"/>
  <c r="M7605" i="1"/>
  <c r="H7605" i="1"/>
  <c r="C7605" i="1"/>
  <c r="D7605" i="1" s="1"/>
  <c r="B7605" i="1"/>
  <c r="M7604" i="1"/>
  <c r="H7604" i="1"/>
  <c r="C7604" i="1"/>
  <c r="D7604" i="1" s="1"/>
  <c r="B7604" i="1"/>
  <c r="M7603" i="1"/>
  <c r="H7603" i="1"/>
  <c r="C7603" i="1"/>
  <c r="D7603" i="1" s="1"/>
  <c r="B7603" i="1"/>
  <c r="M7602" i="1"/>
  <c r="H7602" i="1"/>
  <c r="C7602" i="1"/>
  <c r="D7602" i="1" s="1"/>
  <c r="B7602" i="1"/>
  <c r="M7601" i="1"/>
  <c r="H7601" i="1"/>
  <c r="C7601" i="1"/>
  <c r="D7601" i="1" s="1"/>
  <c r="B7601" i="1"/>
  <c r="M7600" i="1"/>
  <c r="H7600" i="1"/>
  <c r="C7600" i="1"/>
  <c r="D7600" i="1" s="1"/>
  <c r="B7600" i="1"/>
  <c r="M7599" i="1"/>
  <c r="H7599" i="1"/>
  <c r="C7599" i="1"/>
  <c r="D7599" i="1" s="1"/>
  <c r="B7599" i="1"/>
  <c r="M7598" i="1"/>
  <c r="H7598" i="1"/>
  <c r="C7598" i="1"/>
  <c r="D7598" i="1" s="1"/>
  <c r="B7598" i="1"/>
  <c r="M7597" i="1"/>
  <c r="H7597" i="1"/>
  <c r="C7597" i="1"/>
  <c r="D7597" i="1" s="1"/>
  <c r="B7597" i="1"/>
  <c r="M7596" i="1"/>
  <c r="H7596" i="1"/>
  <c r="C7596" i="1"/>
  <c r="D7596" i="1" s="1"/>
  <c r="B7596" i="1"/>
  <c r="M7595" i="1"/>
  <c r="H7595" i="1"/>
  <c r="C7595" i="1"/>
  <c r="D7595" i="1" s="1"/>
  <c r="B7595" i="1"/>
  <c r="M7594" i="1"/>
  <c r="H7594" i="1"/>
  <c r="C7594" i="1"/>
  <c r="D7594" i="1" s="1"/>
  <c r="B7594" i="1"/>
  <c r="M7593" i="1"/>
  <c r="H7593" i="1"/>
  <c r="C7593" i="1"/>
  <c r="D7593" i="1" s="1"/>
  <c r="B7593" i="1"/>
  <c r="M7592" i="1"/>
  <c r="H7592" i="1"/>
  <c r="C7592" i="1"/>
  <c r="D7592" i="1" s="1"/>
  <c r="B7592" i="1"/>
  <c r="M7591" i="1"/>
  <c r="H7591" i="1"/>
  <c r="C7591" i="1"/>
  <c r="D7591" i="1" s="1"/>
  <c r="B7591" i="1"/>
  <c r="M7590" i="1"/>
  <c r="H7590" i="1"/>
  <c r="C7590" i="1"/>
  <c r="D7590" i="1" s="1"/>
  <c r="B7590" i="1"/>
  <c r="M7589" i="1"/>
  <c r="H7589" i="1"/>
  <c r="C7589" i="1"/>
  <c r="D7589" i="1" s="1"/>
  <c r="B7589" i="1"/>
  <c r="M7588" i="1"/>
  <c r="H7588" i="1"/>
  <c r="C7588" i="1"/>
  <c r="D7588" i="1" s="1"/>
  <c r="B7588" i="1"/>
  <c r="M7587" i="1"/>
  <c r="H7587" i="1"/>
  <c r="C7587" i="1"/>
  <c r="D7587" i="1" s="1"/>
  <c r="B7587" i="1"/>
  <c r="M7586" i="1"/>
  <c r="H7586" i="1"/>
  <c r="C7586" i="1"/>
  <c r="D7586" i="1" s="1"/>
  <c r="B7586" i="1"/>
  <c r="M7585" i="1"/>
  <c r="H7585" i="1"/>
  <c r="C7585" i="1"/>
  <c r="D7585" i="1" s="1"/>
  <c r="B7585" i="1"/>
  <c r="M7584" i="1"/>
  <c r="H7584" i="1"/>
  <c r="C7584" i="1"/>
  <c r="D7584" i="1" s="1"/>
  <c r="B7584" i="1"/>
  <c r="M7583" i="1"/>
  <c r="H7583" i="1"/>
  <c r="C7583" i="1"/>
  <c r="D7583" i="1" s="1"/>
  <c r="B7583" i="1"/>
  <c r="M7582" i="1"/>
  <c r="H7582" i="1"/>
  <c r="C7582" i="1"/>
  <c r="D7582" i="1" s="1"/>
  <c r="B7582" i="1"/>
  <c r="M7581" i="1"/>
  <c r="H7581" i="1"/>
  <c r="C7581" i="1"/>
  <c r="D7581" i="1" s="1"/>
  <c r="B7581" i="1"/>
  <c r="M7580" i="1"/>
  <c r="H7580" i="1"/>
  <c r="C7580" i="1"/>
  <c r="D7580" i="1" s="1"/>
  <c r="B7580" i="1"/>
  <c r="M7579" i="1"/>
  <c r="H7579" i="1"/>
  <c r="C7579" i="1"/>
  <c r="D7579" i="1" s="1"/>
  <c r="B7579" i="1"/>
  <c r="M7578" i="1"/>
  <c r="H7578" i="1"/>
  <c r="M7577" i="1"/>
  <c r="H7577" i="1"/>
  <c r="M7576" i="1"/>
  <c r="H7576" i="1"/>
  <c r="M7575" i="1"/>
  <c r="H7575" i="1"/>
  <c r="M7574" i="1"/>
  <c r="H7574" i="1"/>
  <c r="C7574" i="1"/>
  <c r="B7574" i="1"/>
  <c r="M7573" i="1"/>
  <c r="H7573" i="1"/>
  <c r="C7573" i="1"/>
  <c r="D7573" i="1" s="1"/>
  <c r="B7573" i="1"/>
  <c r="M7572" i="1"/>
  <c r="H7572" i="1"/>
  <c r="C7572" i="1"/>
  <c r="D7572" i="1" s="1"/>
  <c r="B7572" i="1"/>
  <c r="M7571" i="1"/>
  <c r="H7571" i="1"/>
  <c r="C7571" i="1"/>
  <c r="D7571" i="1" s="1"/>
  <c r="B7571" i="1"/>
  <c r="M7570" i="1"/>
  <c r="H7570" i="1"/>
  <c r="C7570" i="1"/>
  <c r="D7570" i="1" s="1"/>
  <c r="B7570" i="1"/>
  <c r="M7569" i="1"/>
  <c r="H7569" i="1"/>
  <c r="C7569" i="1"/>
  <c r="D7569" i="1" s="1"/>
  <c r="B7569" i="1"/>
  <c r="M7568" i="1"/>
  <c r="H7568" i="1"/>
  <c r="C7568" i="1"/>
  <c r="D7568" i="1" s="1"/>
  <c r="B7568" i="1"/>
  <c r="M7567" i="1"/>
  <c r="H7567" i="1"/>
  <c r="C7567" i="1"/>
  <c r="D7567" i="1" s="1"/>
  <c r="B7567" i="1"/>
  <c r="M7566" i="1"/>
  <c r="H7566" i="1"/>
  <c r="C7566" i="1"/>
  <c r="D7566" i="1" s="1"/>
  <c r="B7566" i="1"/>
  <c r="M7565" i="1"/>
  <c r="H7565" i="1"/>
  <c r="C7565" i="1"/>
  <c r="D7565" i="1" s="1"/>
  <c r="B7565" i="1"/>
  <c r="M7564" i="1"/>
  <c r="H7564" i="1"/>
  <c r="C7564" i="1"/>
  <c r="D7564" i="1" s="1"/>
  <c r="B7564" i="1"/>
  <c r="M7563" i="1"/>
  <c r="H7563" i="1"/>
  <c r="C7563" i="1"/>
  <c r="D7563" i="1" s="1"/>
  <c r="B7563" i="1"/>
  <c r="M7562" i="1"/>
  <c r="H7562" i="1"/>
  <c r="C7562" i="1"/>
  <c r="D7562" i="1" s="1"/>
  <c r="B7562" i="1"/>
  <c r="M7561" i="1"/>
  <c r="H7561" i="1"/>
  <c r="C7561" i="1"/>
  <c r="D7561" i="1" s="1"/>
  <c r="B7561" i="1"/>
  <c r="M7560" i="1"/>
  <c r="H7560" i="1"/>
  <c r="C7560" i="1"/>
  <c r="D7560" i="1" s="1"/>
  <c r="B7560" i="1"/>
  <c r="M7559" i="1"/>
  <c r="H7559" i="1"/>
  <c r="C7559" i="1"/>
  <c r="D7559" i="1" s="1"/>
  <c r="B7559" i="1"/>
  <c r="M7558" i="1"/>
  <c r="H7558" i="1"/>
  <c r="C7558" i="1"/>
  <c r="D7558" i="1" s="1"/>
  <c r="B7558" i="1"/>
  <c r="M7557" i="1"/>
  <c r="H7557" i="1"/>
  <c r="C7557" i="1"/>
  <c r="D7557" i="1" s="1"/>
  <c r="B7557" i="1"/>
  <c r="M7556" i="1"/>
  <c r="H7556" i="1"/>
  <c r="C7556" i="1"/>
  <c r="D7556" i="1" s="1"/>
  <c r="B7556" i="1"/>
  <c r="M7555" i="1"/>
  <c r="H7555" i="1"/>
  <c r="C7555" i="1"/>
  <c r="D7555" i="1" s="1"/>
  <c r="B7555" i="1"/>
  <c r="M7554" i="1"/>
  <c r="H7554" i="1"/>
  <c r="C7554" i="1"/>
  <c r="D7554" i="1" s="1"/>
  <c r="B7554" i="1"/>
  <c r="M7553" i="1"/>
  <c r="H7553" i="1"/>
  <c r="C7553" i="1"/>
  <c r="D7553" i="1" s="1"/>
  <c r="B7553" i="1"/>
  <c r="M7552" i="1"/>
  <c r="H7552" i="1"/>
  <c r="C7552" i="1"/>
  <c r="D7552" i="1" s="1"/>
  <c r="B7552" i="1"/>
  <c r="M7551" i="1"/>
  <c r="H7551" i="1"/>
  <c r="C7551" i="1"/>
  <c r="D7551" i="1" s="1"/>
  <c r="B7551" i="1"/>
  <c r="M7550" i="1"/>
  <c r="H7550" i="1"/>
  <c r="C7550" i="1"/>
  <c r="D7550" i="1" s="1"/>
  <c r="B7550" i="1"/>
  <c r="M7549" i="1"/>
  <c r="H7549" i="1"/>
  <c r="C7549" i="1"/>
  <c r="D7549" i="1" s="1"/>
  <c r="B7549" i="1"/>
  <c r="M7548" i="1"/>
  <c r="H7548" i="1"/>
  <c r="C7548" i="1"/>
  <c r="D7548" i="1" s="1"/>
  <c r="B7548" i="1"/>
  <c r="M7547" i="1"/>
  <c r="H7547" i="1"/>
  <c r="C7547" i="1"/>
  <c r="D7547" i="1" s="1"/>
  <c r="B7547" i="1"/>
  <c r="M7546" i="1"/>
  <c r="H7546" i="1"/>
  <c r="C7546" i="1"/>
  <c r="D7546" i="1" s="1"/>
  <c r="B7546" i="1"/>
  <c r="M7545" i="1"/>
  <c r="H7545" i="1"/>
  <c r="C7545" i="1"/>
  <c r="D7545" i="1" s="1"/>
  <c r="B7545" i="1"/>
  <c r="M7544" i="1"/>
  <c r="H7544" i="1"/>
  <c r="C7544" i="1"/>
  <c r="D7544" i="1" s="1"/>
  <c r="B7544" i="1"/>
  <c r="M7543" i="1"/>
  <c r="H7543" i="1"/>
  <c r="C7543" i="1"/>
  <c r="D7543" i="1" s="1"/>
  <c r="B7543" i="1"/>
  <c r="M7542" i="1"/>
  <c r="H7542" i="1"/>
  <c r="M7541" i="1"/>
  <c r="H7541" i="1"/>
  <c r="M7540" i="1"/>
  <c r="H7540" i="1"/>
  <c r="M7539" i="1"/>
  <c r="H7539" i="1"/>
  <c r="M7538" i="1"/>
  <c r="H7538" i="1"/>
  <c r="C7538" i="1"/>
  <c r="B7538" i="1"/>
  <c r="M7537" i="1"/>
  <c r="H7537" i="1"/>
  <c r="C7537" i="1"/>
  <c r="D7537" i="1" s="1"/>
  <c r="B7537" i="1"/>
  <c r="M7536" i="1"/>
  <c r="H7536" i="1"/>
  <c r="C7536" i="1"/>
  <c r="D7536" i="1" s="1"/>
  <c r="B7536" i="1"/>
  <c r="M7535" i="1"/>
  <c r="H7535" i="1"/>
  <c r="C7535" i="1"/>
  <c r="D7535" i="1" s="1"/>
  <c r="B7535" i="1"/>
  <c r="M7534" i="1"/>
  <c r="H7534" i="1"/>
  <c r="C7534" i="1"/>
  <c r="D7534" i="1" s="1"/>
  <c r="B7534" i="1"/>
  <c r="M7533" i="1"/>
  <c r="H7533" i="1"/>
  <c r="C7533" i="1"/>
  <c r="D7533" i="1" s="1"/>
  <c r="B7533" i="1"/>
  <c r="M7532" i="1"/>
  <c r="H7532" i="1"/>
  <c r="C7532" i="1"/>
  <c r="D7532" i="1" s="1"/>
  <c r="B7532" i="1"/>
  <c r="M7531" i="1"/>
  <c r="H7531" i="1"/>
  <c r="C7531" i="1"/>
  <c r="D7531" i="1" s="1"/>
  <c r="B7531" i="1"/>
  <c r="M7530" i="1"/>
  <c r="H7530" i="1"/>
  <c r="C7530" i="1"/>
  <c r="D7530" i="1" s="1"/>
  <c r="B7530" i="1"/>
  <c r="M7529" i="1"/>
  <c r="H7529" i="1"/>
  <c r="C7529" i="1"/>
  <c r="D7529" i="1" s="1"/>
  <c r="B7529" i="1"/>
  <c r="M7528" i="1"/>
  <c r="H7528" i="1"/>
  <c r="C7528" i="1"/>
  <c r="D7528" i="1" s="1"/>
  <c r="B7528" i="1"/>
  <c r="M7527" i="1"/>
  <c r="H7527" i="1"/>
  <c r="C7527" i="1"/>
  <c r="D7527" i="1" s="1"/>
  <c r="B7527" i="1"/>
  <c r="M7526" i="1"/>
  <c r="H7526" i="1"/>
  <c r="C7526" i="1"/>
  <c r="D7526" i="1" s="1"/>
  <c r="B7526" i="1"/>
  <c r="M7525" i="1"/>
  <c r="H7525" i="1"/>
  <c r="C7525" i="1"/>
  <c r="D7525" i="1" s="1"/>
  <c r="B7525" i="1"/>
  <c r="M7524" i="1"/>
  <c r="H7524" i="1"/>
  <c r="C7524" i="1"/>
  <c r="D7524" i="1" s="1"/>
  <c r="B7524" i="1"/>
  <c r="M7523" i="1"/>
  <c r="H7523" i="1"/>
  <c r="C7523" i="1"/>
  <c r="D7523" i="1" s="1"/>
  <c r="B7523" i="1"/>
  <c r="M7522" i="1"/>
  <c r="H7522" i="1"/>
  <c r="C7522" i="1"/>
  <c r="D7522" i="1" s="1"/>
  <c r="B7522" i="1"/>
  <c r="M7521" i="1"/>
  <c r="H7521" i="1"/>
  <c r="C7521" i="1"/>
  <c r="D7521" i="1" s="1"/>
  <c r="B7521" i="1"/>
  <c r="M7520" i="1"/>
  <c r="H7520" i="1"/>
  <c r="C7520" i="1"/>
  <c r="D7520" i="1" s="1"/>
  <c r="B7520" i="1"/>
  <c r="M7519" i="1"/>
  <c r="H7519" i="1"/>
  <c r="C7519" i="1"/>
  <c r="D7519" i="1" s="1"/>
  <c r="B7519" i="1"/>
  <c r="M7518" i="1"/>
  <c r="H7518" i="1"/>
  <c r="C7518" i="1"/>
  <c r="D7518" i="1" s="1"/>
  <c r="B7518" i="1"/>
  <c r="M7517" i="1"/>
  <c r="H7517" i="1"/>
  <c r="C7517" i="1"/>
  <c r="D7517" i="1" s="1"/>
  <c r="B7517" i="1"/>
  <c r="M7516" i="1"/>
  <c r="H7516" i="1"/>
  <c r="C7516" i="1"/>
  <c r="D7516" i="1" s="1"/>
  <c r="B7516" i="1"/>
  <c r="M7515" i="1"/>
  <c r="H7515" i="1"/>
  <c r="C7515" i="1"/>
  <c r="D7515" i="1" s="1"/>
  <c r="B7515" i="1"/>
  <c r="M7514" i="1"/>
  <c r="H7514" i="1"/>
  <c r="C7514" i="1"/>
  <c r="D7514" i="1" s="1"/>
  <c r="B7514" i="1"/>
  <c r="M7513" i="1"/>
  <c r="H7513" i="1"/>
  <c r="C7513" i="1"/>
  <c r="D7513" i="1" s="1"/>
  <c r="B7513" i="1"/>
  <c r="M7512" i="1"/>
  <c r="H7512" i="1"/>
  <c r="C7512" i="1"/>
  <c r="D7512" i="1" s="1"/>
  <c r="B7512" i="1"/>
  <c r="M7511" i="1"/>
  <c r="H7511" i="1"/>
  <c r="C7511" i="1"/>
  <c r="D7511" i="1" s="1"/>
  <c r="B7511" i="1"/>
  <c r="M7510" i="1"/>
  <c r="H7510" i="1"/>
  <c r="C7510" i="1"/>
  <c r="D7510" i="1" s="1"/>
  <c r="B7510" i="1"/>
  <c r="M7509" i="1"/>
  <c r="H7509" i="1"/>
  <c r="C7509" i="1"/>
  <c r="D7509" i="1" s="1"/>
  <c r="B7509" i="1"/>
  <c r="M7508" i="1"/>
  <c r="H7508" i="1"/>
  <c r="C7508" i="1"/>
  <c r="D7508" i="1" s="1"/>
  <c r="B7508" i="1"/>
  <c r="M7507" i="1"/>
  <c r="H7507" i="1"/>
  <c r="C7507" i="1"/>
  <c r="D7507" i="1" s="1"/>
  <c r="B7507" i="1"/>
  <c r="M7506" i="1"/>
  <c r="H7506" i="1"/>
  <c r="M7505" i="1"/>
  <c r="H7505" i="1"/>
  <c r="M7504" i="1"/>
  <c r="H7504" i="1"/>
  <c r="M7503" i="1"/>
  <c r="H7503" i="1"/>
  <c r="M7502" i="1"/>
  <c r="H7502" i="1"/>
  <c r="C7502" i="1"/>
  <c r="B7502" i="1"/>
  <c r="M7501" i="1"/>
  <c r="H7501" i="1"/>
  <c r="C7501" i="1"/>
  <c r="D7501" i="1" s="1"/>
  <c r="B7501" i="1"/>
  <c r="M7500" i="1"/>
  <c r="H7500" i="1"/>
  <c r="C7500" i="1"/>
  <c r="D7500" i="1" s="1"/>
  <c r="B7500" i="1"/>
  <c r="M7499" i="1"/>
  <c r="H7499" i="1"/>
  <c r="C7499" i="1"/>
  <c r="D7499" i="1" s="1"/>
  <c r="B7499" i="1"/>
  <c r="M7498" i="1"/>
  <c r="H7498" i="1"/>
  <c r="C7498" i="1"/>
  <c r="D7498" i="1" s="1"/>
  <c r="B7498" i="1"/>
  <c r="M7497" i="1"/>
  <c r="H7497" i="1"/>
  <c r="C7497" i="1"/>
  <c r="D7497" i="1" s="1"/>
  <c r="B7497" i="1"/>
  <c r="M7496" i="1"/>
  <c r="H7496" i="1"/>
  <c r="C7496" i="1"/>
  <c r="D7496" i="1" s="1"/>
  <c r="B7496" i="1"/>
  <c r="M7495" i="1"/>
  <c r="H7495" i="1"/>
  <c r="C7495" i="1"/>
  <c r="D7495" i="1" s="1"/>
  <c r="B7495" i="1"/>
  <c r="M7494" i="1"/>
  <c r="H7494" i="1"/>
  <c r="C7494" i="1"/>
  <c r="D7494" i="1" s="1"/>
  <c r="B7494" i="1"/>
  <c r="M7493" i="1"/>
  <c r="H7493" i="1"/>
  <c r="C7493" i="1"/>
  <c r="D7493" i="1" s="1"/>
  <c r="B7493" i="1"/>
  <c r="M7492" i="1"/>
  <c r="H7492" i="1"/>
  <c r="C7492" i="1"/>
  <c r="D7492" i="1" s="1"/>
  <c r="B7492" i="1"/>
  <c r="M7491" i="1"/>
  <c r="H7491" i="1"/>
  <c r="C7491" i="1"/>
  <c r="D7491" i="1" s="1"/>
  <c r="B7491" i="1"/>
  <c r="M7490" i="1"/>
  <c r="H7490" i="1"/>
  <c r="C7490" i="1"/>
  <c r="D7490" i="1" s="1"/>
  <c r="B7490" i="1"/>
  <c r="M7489" i="1"/>
  <c r="H7489" i="1"/>
  <c r="C7489" i="1"/>
  <c r="D7489" i="1" s="1"/>
  <c r="B7489" i="1"/>
  <c r="M7488" i="1"/>
  <c r="H7488" i="1"/>
  <c r="C7488" i="1"/>
  <c r="D7488" i="1" s="1"/>
  <c r="B7488" i="1"/>
  <c r="M7487" i="1"/>
  <c r="H7487" i="1"/>
  <c r="C7487" i="1"/>
  <c r="D7487" i="1" s="1"/>
  <c r="B7487" i="1"/>
  <c r="M7486" i="1"/>
  <c r="H7486" i="1"/>
  <c r="C7486" i="1"/>
  <c r="D7486" i="1" s="1"/>
  <c r="B7486" i="1"/>
  <c r="M7485" i="1"/>
  <c r="H7485" i="1"/>
  <c r="C7485" i="1"/>
  <c r="D7485" i="1" s="1"/>
  <c r="B7485" i="1"/>
  <c r="M7484" i="1"/>
  <c r="H7484" i="1"/>
  <c r="C7484" i="1"/>
  <c r="D7484" i="1" s="1"/>
  <c r="B7484" i="1"/>
  <c r="M7483" i="1"/>
  <c r="H7483" i="1"/>
  <c r="C7483" i="1"/>
  <c r="D7483" i="1" s="1"/>
  <c r="B7483" i="1"/>
  <c r="M7482" i="1"/>
  <c r="H7482" i="1"/>
  <c r="C7482" i="1"/>
  <c r="D7482" i="1" s="1"/>
  <c r="B7482" i="1"/>
  <c r="M7481" i="1"/>
  <c r="H7481" i="1"/>
  <c r="C7481" i="1"/>
  <c r="D7481" i="1" s="1"/>
  <c r="B7481" i="1"/>
  <c r="M7480" i="1"/>
  <c r="H7480" i="1"/>
  <c r="C7480" i="1"/>
  <c r="D7480" i="1" s="1"/>
  <c r="B7480" i="1"/>
  <c r="M7479" i="1"/>
  <c r="H7479" i="1"/>
  <c r="C7479" i="1"/>
  <c r="D7479" i="1" s="1"/>
  <c r="B7479" i="1"/>
  <c r="M7478" i="1"/>
  <c r="H7478" i="1"/>
  <c r="C7478" i="1"/>
  <c r="D7478" i="1" s="1"/>
  <c r="B7478" i="1"/>
  <c r="M7477" i="1"/>
  <c r="H7477" i="1"/>
  <c r="C7477" i="1"/>
  <c r="D7477" i="1" s="1"/>
  <c r="B7477" i="1"/>
  <c r="M7476" i="1"/>
  <c r="H7476" i="1"/>
  <c r="C7476" i="1"/>
  <c r="D7476" i="1" s="1"/>
  <c r="B7476" i="1"/>
  <c r="M7475" i="1"/>
  <c r="H7475" i="1"/>
  <c r="C7475" i="1"/>
  <c r="D7475" i="1" s="1"/>
  <c r="B7475" i="1"/>
  <c r="M7474" i="1"/>
  <c r="H7474" i="1"/>
  <c r="C7474" i="1"/>
  <c r="D7474" i="1" s="1"/>
  <c r="B7474" i="1"/>
  <c r="M7473" i="1"/>
  <c r="H7473" i="1"/>
  <c r="C7473" i="1"/>
  <c r="D7473" i="1" s="1"/>
  <c r="B7473" i="1"/>
  <c r="M7472" i="1"/>
  <c r="H7472" i="1"/>
  <c r="C7472" i="1"/>
  <c r="D7472" i="1" s="1"/>
  <c r="B7472" i="1"/>
  <c r="M7471" i="1"/>
  <c r="H7471" i="1"/>
  <c r="C7471" i="1"/>
  <c r="D7471" i="1" s="1"/>
  <c r="B7471" i="1"/>
  <c r="M7470" i="1"/>
  <c r="H7470" i="1"/>
  <c r="M7469" i="1"/>
  <c r="H7469" i="1"/>
  <c r="M7468" i="1"/>
  <c r="H7468" i="1"/>
  <c r="M7467" i="1"/>
  <c r="H7467" i="1"/>
  <c r="M7466" i="1"/>
  <c r="H7466" i="1"/>
  <c r="C7466" i="1"/>
  <c r="B7466" i="1"/>
  <c r="M7465" i="1"/>
  <c r="H7465" i="1"/>
  <c r="C7465" i="1"/>
  <c r="D7465" i="1" s="1"/>
  <c r="B7465" i="1"/>
  <c r="M7464" i="1"/>
  <c r="H7464" i="1"/>
  <c r="C7464" i="1"/>
  <c r="D7464" i="1" s="1"/>
  <c r="B7464" i="1"/>
  <c r="M7463" i="1"/>
  <c r="H7463" i="1"/>
  <c r="C7463" i="1"/>
  <c r="D7463" i="1" s="1"/>
  <c r="B7463" i="1"/>
  <c r="M7462" i="1"/>
  <c r="H7462" i="1"/>
  <c r="C7462" i="1"/>
  <c r="D7462" i="1" s="1"/>
  <c r="B7462" i="1"/>
  <c r="M7461" i="1"/>
  <c r="H7461" i="1"/>
  <c r="C7461" i="1"/>
  <c r="D7461" i="1" s="1"/>
  <c r="B7461" i="1"/>
  <c r="M7460" i="1"/>
  <c r="H7460" i="1"/>
  <c r="C7460" i="1"/>
  <c r="D7460" i="1" s="1"/>
  <c r="B7460" i="1"/>
  <c r="M7459" i="1"/>
  <c r="H7459" i="1"/>
  <c r="C7459" i="1"/>
  <c r="D7459" i="1" s="1"/>
  <c r="B7459" i="1"/>
  <c r="M7458" i="1"/>
  <c r="H7458" i="1"/>
  <c r="C7458" i="1"/>
  <c r="D7458" i="1" s="1"/>
  <c r="B7458" i="1"/>
  <c r="M7457" i="1"/>
  <c r="H7457" i="1"/>
  <c r="C7457" i="1"/>
  <c r="D7457" i="1" s="1"/>
  <c r="B7457" i="1"/>
  <c r="M7456" i="1"/>
  <c r="H7456" i="1"/>
  <c r="C7456" i="1"/>
  <c r="D7456" i="1" s="1"/>
  <c r="B7456" i="1"/>
  <c r="M7455" i="1"/>
  <c r="H7455" i="1"/>
  <c r="C7455" i="1"/>
  <c r="D7455" i="1" s="1"/>
  <c r="B7455" i="1"/>
  <c r="M7454" i="1"/>
  <c r="H7454" i="1"/>
  <c r="C7454" i="1"/>
  <c r="D7454" i="1" s="1"/>
  <c r="B7454" i="1"/>
  <c r="M7453" i="1"/>
  <c r="H7453" i="1"/>
  <c r="C7453" i="1"/>
  <c r="D7453" i="1" s="1"/>
  <c r="B7453" i="1"/>
  <c r="M7452" i="1"/>
  <c r="H7452" i="1"/>
  <c r="C7452" i="1"/>
  <c r="D7452" i="1" s="1"/>
  <c r="B7452" i="1"/>
  <c r="M7451" i="1"/>
  <c r="H7451" i="1"/>
  <c r="C7451" i="1"/>
  <c r="D7451" i="1" s="1"/>
  <c r="B7451" i="1"/>
  <c r="M7450" i="1"/>
  <c r="H7450" i="1"/>
  <c r="C7450" i="1"/>
  <c r="D7450" i="1" s="1"/>
  <c r="B7450" i="1"/>
  <c r="M7449" i="1"/>
  <c r="H7449" i="1"/>
  <c r="C7449" i="1"/>
  <c r="D7449" i="1" s="1"/>
  <c r="B7449" i="1"/>
  <c r="M7448" i="1"/>
  <c r="H7448" i="1"/>
  <c r="C7448" i="1"/>
  <c r="D7448" i="1" s="1"/>
  <c r="B7448" i="1"/>
  <c r="M7447" i="1"/>
  <c r="H7447" i="1"/>
  <c r="C7447" i="1"/>
  <c r="D7447" i="1" s="1"/>
  <c r="B7447" i="1"/>
  <c r="M7446" i="1"/>
  <c r="H7446" i="1"/>
  <c r="C7446" i="1"/>
  <c r="D7446" i="1" s="1"/>
  <c r="B7446" i="1"/>
  <c r="M7445" i="1"/>
  <c r="H7445" i="1"/>
  <c r="C7445" i="1"/>
  <c r="D7445" i="1" s="1"/>
  <c r="B7445" i="1"/>
  <c r="M7444" i="1"/>
  <c r="H7444" i="1"/>
  <c r="C7444" i="1"/>
  <c r="D7444" i="1" s="1"/>
  <c r="B7444" i="1"/>
  <c r="M7443" i="1"/>
  <c r="H7443" i="1"/>
  <c r="C7443" i="1"/>
  <c r="D7443" i="1" s="1"/>
  <c r="B7443" i="1"/>
  <c r="M7442" i="1"/>
  <c r="H7442" i="1"/>
  <c r="C7442" i="1"/>
  <c r="D7442" i="1" s="1"/>
  <c r="B7442" i="1"/>
  <c r="M7441" i="1"/>
  <c r="H7441" i="1"/>
  <c r="C7441" i="1"/>
  <c r="D7441" i="1" s="1"/>
  <c r="B7441" i="1"/>
  <c r="M7440" i="1"/>
  <c r="H7440" i="1"/>
  <c r="C7440" i="1"/>
  <c r="D7440" i="1" s="1"/>
  <c r="B7440" i="1"/>
  <c r="M7439" i="1"/>
  <c r="H7439" i="1"/>
  <c r="C7439" i="1"/>
  <c r="D7439" i="1" s="1"/>
  <c r="B7439" i="1"/>
  <c r="M7438" i="1"/>
  <c r="H7438" i="1"/>
  <c r="C7438" i="1"/>
  <c r="D7438" i="1" s="1"/>
  <c r="B7438" i="1"/>
  <c r="M7437" i="1"/>
  <c r="H7437" i="1"/>
  <c r="C7437" i="1"/>
  <c r="D7437" i="1" s="1"/>
  <c r="B7437" i="1"/>
  <c r="M7436" i="1"/>
  <c r="H7436" i="1"/>
  <c r="C7436" i="1"/>
  <c r="D7436" i="1" s="1"/>
  <c r="B7436" i="1"/>
  <c r="M7435" i="1"/>
  <c r="H7435" i="1"/>
  <c r="C7435" i="1"/>
  <c r="D7435" i="1" s="1"/>
  <c r="B7435" i="1"/>
  <c r="M7434" i="1"/>
  <c r="H7434" i="1"/>
  <c r="M7433" i="1"/>
  <c r="H7433" i="1"/>
  <c r="M7432" i="1"/>
  <c r="H7432" i="1"/>
  <c r="M7431" i="1"/>
  <c r="H7431" i="1"/>
  <c r="M7430" i="1"/>
  <c r="H7430" i="1"/>
  <c r="C7430" i="1"/>
  <c r="B7430" i="1"/>
  <c r="M7429" i="1"/>
  <c r="H7429" i="1"/>
  <c r="C7429" i="1"/>
  <c r="D7429" i="1" s="1"/>
  <c r="B7429" i="1"/>
  <c r="M7428" i="1"/>
  <c r="H7428" i="1"/>
  <c r="C7428" i="1"/>
  <c r="D7428" i="1" s="1"/>
  <c r="B7428" i="1"/>
  <c r="M7427" i="1"/>
  <c r="H7427" i="1"/>
  <c r="C7427" i="1"/>
  <c r="D7427" i="1" s="1"/>
  <c r="B7427" i="1"/>
  <c r="M7426" i="1"/>
  <c r="H7426" i="1"/>
  <c r="C7426" i="1"/>
  <c r="D7426" i="1" s="1"/>
  <c r="B7426" i="1"/>
  <c r="M7425" i="1"/>
  <c r="H7425" i="1"/>
  <c r="C7425" i="1"/>
  <c r="D7425" i="1" s="1"/>
  <c r="B7425" i="1"/>
  <c r="M7424" i="1"/>
  <c r="H7424" i="1"/>
  <c r="C7424" i="1"/>
  <c r="D7424" i="1" s="1"/>
  <c r="B7424" i="1"/>
  <c r="M7423" i="1"/>
  <c r="H7423" i="1"/>
  <c r="C7423" i="1"/>
  <c r="D7423" i="1" s="1"/>
  <c r="B7423" i="1"/>
  <c r="M7422" i="1"/>
  <c r="H7422" i="1"/>
  <c r="C7422" i="1"/>
  <c r="D7422" i="1" s="1"/>
  <c r="B7422" i="1"/>
  <c r="M7421" i="1"/>
  <c r="H7421" i="1"/>
  <c r="C7421" i="1"/>
  <c r="D7421" i="1" s="1"/>
  <c r="B7421" i="1"/>
  <c r="M7420" i="1"/>
  <c r="H7420" i="1"/>
  <c r="C7420" i="1"/>
  <c r="D7420" i="1" s="1"/>
  <c r="B7420" i="1"/>
  <c r="M7419" i="1"/>
  <c r="H7419" i="1"/>
  <c r="C7419" i="1"/>
  <c r="D7419" i="1" s="1"/>
  <c r="B7419" i="1"/>
  <c r="M7418" i="1"/>
  <c r="H7418" i="1"/>
  <c r="C7418" i="1"/>
  <c r="D7418" i="1" s="1"/>
  <c r="B7418" i="1"/>
  <c r="M7417" i="1"/>
  <c r="H7417" i="1"/>
  <c r="C7417" i="1"/>
  <c r="D7417" i="1" s="1"/>
  <c r="B7417" i="1"/>
  <c r="M7416" i="1"/>
  <c r="H7416" i="1"/>
  <c r="C7416" i="1"/>
  <c r="D7416" i="1" s="1"/>
  <c r="B7416" i="1"/>
  <c r="M7415" i="1"/>
  <c r="H7415" i="1"/>
  <c r="C7415" i="1"/>
  <c r="D7415" i="1" s="1"/>
  <c r="B7415" i="1"/>
  <c r="M7414" i="1"/>
  <c r="H7414" i="1"/>
  <c r="C7414" i="1"/>
  <c r="D7414" i="1" s="1"/>
  <c r="B7414" i="1"/>
  <c r="M7413" i="1"/>
  <c r="H7413" i="1"/>
  <c r="C7413" i="1"/>
  <c r="D7413" i="1" s="1"/>
  <c r="B7413" i="1"/>
  <c r="M7412" i="1"/>
  <c r="H7412" i="1"/>
  <c r="C7412" i="1"/>
  <c r="D7412" i="1" s="1"/>
  <c r="B7412" i="1"/>
  <c r="M7411" i="1"/>
  <c r="H7411" i="1"/>
  <c r="C7411" i="1"/>
  <c r="D7411" i="1" s="1"/>
  <c r="B7411" i="1"/>
  <c r="M7410" i="1"/>
  <c r="H7410" i="1"/>
  <c r="C7410" i="1"/>
  <c r="D7410" i="1" s="1"/>
  <c r="B7410" i="1"/>
  <c r="M7409" i="1"/>
  <c r="H7409" i="1"/>
  <c r="C7409" i="1"/>
  <c r="D7409" i="1" s="1"/>
  <c r="B7409" i="1"/>
  <c r="M7408" i="1"/>
  <c r="H7408" i="1"/>
  <c r="C7408" i="1"/>
  <c r="D7408" i="1" s="1"/>
  <c r="B7408" i="1"/>
  <c r="M7407" i="1"/>
  <c r="H7407" i="1"/>
  <c r="C7407" i="1"/>
  <c r="D7407" i="1" s="1"/>
  <c r="B7407" i="1"/>
  <c r="M7406" i="1"/>
  <c r="H7406" i="1"/>
  <c r="C7406" i="1"/>
  <c r="D7406" i="1" s="1"/>
  <c r="B7406" i="1"/>
  <c r="M7405" i="1"/>
  <c r="H7405" i="1"/>
  <c r="C7405" i="1"/>
  <c r="D7405" i="1" s="1"/>
  <c r="B7405" i="1"/>
  <c r="M7404" i="1"/>
  <c r="H7404" i="1"/>
  <c r="C7404" i="1"/>
  <c r="D7404" i="1" s="1"/>
  <c r="B7404" i="1"/>
  <c r="M7403" i="1"/>
  <c r="H7403" i="1"/>
  <c r="C7403" i="1"/>
  <c r="D7403" i="1" s="1"/>
  <c r="B7403" i="1"/>
  <c r="M7402" i="1"/>
  <c r="H7402" i="1"/>
  <c r="C7402" i="1"/>
  <c r="D7402" i="1" s="1"/>
  <c r="B7402" i="1"/>
  <c r="M7401" i="1"/>
  <c r="H7401" i="1"/>
  <c r="C7401" i="1"/>
  <c r="D7401" i="1" s="1"/>
  <c r="B7401" i="1"/>
  <c r="M7400" i="1"/>
  <c r="H7400" i="1"/>
  <c r="C7400" i="1"/>
  <c r="D7400" i="1" s="1"/>
  <c r="B7400" i="1"/>
  <c r="M7399" i="1"/>
  <c r="H7399" i="1"/>
  <c r="C7399" i="1"/>
  <c r="D7399" i="1" s="1"/>
  <c r="B7399" i="1"/>
  <c r="M7398" i="1"/>
  <c r="H7398" i="1"/>
  <c r="M7397" i="1"/>
  <c r="H7397" i="1"/>
  <c r="M7396" i="1"/>
  <c r="H7396" i="1"/>
  <c r="M7395" i="1"/>
  <c r="H7395" i="1"/>
  <c r="M7394" i="1"/>
  <c r="H7394" i="1"/>
  <c r="C7394" i="1"/>
  <c r="B7394" i="1"/>
  <c r="M7393" i="1"/>
  <c r="H7393" i="1"/>
  <c r="C7393" i="1"/>
  <c r="D7393" i="1" s="1"/>
  <c r="B7393" i="1"/>
  <c r="M7392" i="1"/>
  <c r="H7392" i="1"/>
  <c r="C7392" i="1"/>
  <c r="D7392" i="1" s="1"/>
  <c r="B7392" i="1"/>
  <c r="M7391" i="1"/>
  <c r="H7391" i="1"/>
  <c r="C7391" i="1"/>
  <c r="D7391" i="1" s="1"/>
  <c r="B7391" i="1"/>
  <c r="M7390" i="1"/>
  <c r="H7390" i="1"/>
  <c r="C7390" i="1"/>
  <c r="D7390" i="1" s="1"/>
  <c r="B7390" i="1"/>
  <c r="M7389" i="1"/>
  <c r="H7389" i="1"/>
  <c r="C7389" i="1"/>
  <c r="D7389" i="1" s="1"/>
  <c r="B7389" i="1"/>
  <c r="M7388" i="1"/>
  <c r="H7388" i="1"/>
  <c r="C7388" i="1"/>
  <c r="D7388" i="1" s="1"/>
  <c r="B7388" i="1"/>
  <c r="M7387" i="1"/>
  <c r="H7387" i="1"/>
  <c r="C7387" i="1"/>
  <c r="D7387" i="1" s="1"/>
  <c r="B7387" i="1"/>
  <c r="M7386" i="1"/>
  <c r="H7386" i="1"/>
  <c r="C7386" i="1"/>
  <c r="D7386" i="1" s="1"/>
  <c r="B7386" i="1"/>
  <c r="M7385" i="1"/>
  <c r="H7385" i="1"/>
  <c r="C7385" i="1"/>
  <c r="D7385" i="1" s="1"/>
  <c r="B7385" i="1"/>
  <c r="M7384" i="1"/>
  <c r="H7384" i="1"/>
  <c r="C7384" i="1"/>
  <c r="D7384" i="1" s="1"/>
  <c r="B7384" i="1"/>
  <c r="M7383" i="1"/>
  <c r="H7383" i="1"/>
  <c r="C7383" i="1"/>
  <c r="D7383" i="1" s="1"/>
  <c r="B7383" i="1"/>
  <c r="M7382" i="1"/>
  <c r="H7382" i="1"/>
  <c r="C7382" i="1"/>
  <c r="D7382" i="1" s="1"/>
  <c r="B7382" i="1"/>
  <c r="M7381" i="1"/>
  <c r="H7381" i="1"/>
  <c r="C7381" i="1"/>
  <c r="D7381" i="1" s="1"/>
  <c r="B7381" i="1"/>
  <c r="M7380" i="1"/>
  <c r="H7380" i="1"/>
  <c r="C7380" i="1"/>
  <c r="D7380" i="1" s="1"/>
  <c r="B7380" i="1"/>
  <c r="M7379" i="1"/>
  <c r="H7379" i="1"/>
  <c r="C7379" i="1"/>
  <c r="D7379" i="1" s="1"/>
  <c r="B7379" i="1"/>
  <c r="M7378" i="1"/>
  <c r="H7378" i="1"/>
  <c r="C7378" i="1"/>
  <c r="D7378" i="1" s="1"/>
  <c r="B7378" i="1"/>
  <c r="M7377" i="1"/>
  <c r="H7377" i="1"/>
  <c r="C7377" i="1"/>
  <c r="D7377" i="1" s="1"/>
  <c r="B7377" i="1"/>
  <c r="M7376" i="1"/>
  <c r="H7376" i="1"/>
  <c r="C7376" i="1"/>
  <c r="D7376" i="1" s="1"/>
  <c r="B7376" i="1"/>
  <c r="M7375" i="1"/>
  <c r="H7375" i="1"/>
  <c r="C7375" i="1"/>
  <c r="D7375" i="1" s="1"/>
  <c r="B7375" i="1"/>
  <c r="M7374" i="1"/>
  <c r="H7374" i="1"/>
  <c r="C7374" i="1"/>
  <c r="D7374" i="1" s="1"/>
  <c r="B7374" i="1"/>
  <c r="M7373" i="1"/>
  <c r="H7373" i="1"/>
  <c r="C7373" i="1"/>
  <c r="D7373" i="1" s="1"/>
  <c r="B7373" i="1"/>
  <c r="M7372" i="1"/>
  <c r="H7372" i="1"/>
  <c r="C7372" i="1"/>
  <c r="D7372" i="1" s="1"/>
  <c r="B7372" i="1"/>
  <c r="M7371" i="1"/>
  <c r="H7371" i="1"/>
  <c r="C7371" i="1"/>
  <c r="D7371" i="1" s="1"/>
  <c r="B7371" i="1"/>
  <c r="M7370" i="1"/>
  <c r="H7370" i="1"/>
  <c r="C7370" i="1"/>
  <c r="D7370" i="1" s="1"/>
  <c r="B7370" i="1"/>
  <c r="M7369" i="1"/>
  <c r="H7369" i="1"/>
  <c r="C7369" i="1"/>
  <c r="D7369" i="1" s="1"/>
  <c r="B7369" i="1"/>
  <c r="M7368" i="1"/>
  <c r="H7368" i="1"/>
  <c r="C7368" i="1"/>
  <c r="D7368" i="1" s="1"/>
  <c r="B7368" i="1"/>
  <c r="M7367" i="1"/>
  <c r="H7367" i="1"/>
  <c r="C7367" i="1"/>
  <c r="D7367" i="1" s="1"/>
  <c r="B7367" i="1"/>
  <c r="M7366" i="1"/>
  <c r="H7366" i="1"/>
  <c r="C7366" i="1"/>
  <c r="D7366" i="1" s="1"/>
  <c r="B7366" i="1"/>
  <c r="M7365" i="1"/>
  <c r="H7365" i="1"/>
  <c r="C7365" i="1"/>
  <c r="D7365" i="1" s="1"/>
  <c r="B7365" i="1"/>
  <c r="M7364" i="1"/>
  <c r="H7364" i="1"/>
  <c r="C7364" i="1"/>
  <c r="D7364" i="1" s="1"/>
  <c r="B7364" i="1"/>
  <c r="M7363" i="1"/>
  <c r="H7363" i="1"/>
  <c r="C7363" i="1"/>
  <c r="D7363" i="1" s="1"/>
  <c r="B7363" i="1"/>
  <c r="M7362" i="1"/>
  <c r="H7362" i="1"/>
  <c r="M7361" i="1"/>
  <c r="H7361" i="1"/>
  <c r="M7360" i="1"/>
  <c r="H7360" i="1"/>
  <c r="M7359" i="1"/>
  <c r="H7359" i="1"/>
  <c r="M7358" i="1"/>
  <c r="H7358" i="1"/>
  <c r="C7358" i="1"/>
  <c r="B7358" i="1"/>
  <c r="M7357" i="1"/>
  <c r="H7357" i="1"/>
  <c r="C7357" i="1"/>
  <c r="D7357" i="1" s="1"/>
  <c r="B7357" i="1"/>
  <c r="M7356" i="1"/>
  <c r="H7356" i="1"/>
  <c r="C7356" i="1"/>
  <c r="D7356" i="1" s="1"/>
  <c r="B7356" i="1"/>
  <c r="M7355" i="1"/>
  <c r="H7355" i="1"/>
  <c r="C7355" i="1"/>
  <c r="D7355" i="1" s="1"/>
  <c r="B7355" i="1"/>
  <c r="M7354" i="1"/>
  <c r="H7354" i="1"/>
  <c r="C7354" i="1"/>
  <c r="D7354" i="1" s="1"/>
  <c r="B7354" i="1"/>
  <c r="M7353" i="1"/>
  <c r="H7353" i="1"/>
  <c r="C7353" i="1"/>
  <c r="D7353" i="1" s="1"/>
  <c r="B7353" i="1"/>
  <c r="M7352" i="1"/>
  <c r="H7352" i="1"/>
  <c r="C7352" i="1"/>
  <c r="D7352" i="1" s="1"/>
  <c r="B7352" i="1"/>
  <c r="M7351" i="1"/>
  <c r="H7351" i="1"/>
  <c r="C7351" i="1"/>
  <c r="D7351" i="1" s="1"/>
  <c r="B7351" i="1"/>
  <c r="M7350" i="1"/>
  <c r="H7350" i="1"/>
  <c r="C7350" i="1"/>
  <c r="D7350" i="1" s="1"/>
  <c r="B7350" i="1"/>
  <c r="M7349" i="1"/>
  <c r="H7349" i="1"/>
  <c r="C7349" i="1"/>
  <c r="D7349" i="1" s="1"/>
  <c r="B7349" i="1"/>
  <c r="M7348" i="1"/>
  <c r="H7348" i="1"/>
  <c r="C7348" i="1"/>
  <c r="D7348" i="1" s="1"/>
  <c r="B7348" i="1"/>
  <c r="M7347" i="1"/>
  <c r="H7347" i="1"/>
  <c r="C7347" i="1"/>
  <c r="D7347" i="1" s="1"/>
  <c r="B7347" i="1"/>
  <c r="M7346" i="1"/>
  <c r="H7346" i="1"/>
  <c r="C7346" i="1"/>
  <c r="D7346" i="1" s="1"/>
  <c r="B7346" i="1"/>
  <c r="M7345" i="1"/>
  <c r="H7345" i="1"/>
  <c r="C7345" i="1"/>
  <c r="D7345" i="1" s="1"/>
  <c r="B7345" i="1"/>
  <c r="M7344" i="1"/>
  <c r="H7344" i="1"/>
  <c r="C7344" i="1"/>
  <c r="D7344" i="1" s="1"/>
  <c r="B7344" i="1"/>
  <c r="M7343" i="1"/>
  <c r="H7343" i="1"/>
  <c r="C7343" i="1"/>
  <c r="D7343" i="1" s="1"/>
  <c r="B7343" i="1"/>
  <c r="M7342" i="1"/>
  <c r="H7342" i="1"/>
  <c r="C7342" i="1"/>
  <c r="D7342" i="1" s="1"/>
  <c r="B7342" i="1"/>
  <c r="M7341" i="1"/>
  <c r="H7341" i="1"/>
  <c r="C7341" i="1"/>
  <c r="D7341" i="1" s="1"/>
  <c r="B7341" i="1"/>
  <c r="M7340" i="1"/>
  <c r="H7340" i="1"/>
  <c r="C7340" i="1"/>
  <c r="D7340" i="1" s="1"/>
  <c r="B7340" i="1"/>
  <c r="M7339" i="1"/>
  <c r="H7339" i="1"/>
  <c r="C7339" i="1"/>
  <c r="D7339" i="1" s="1"/>
  <c r="B7339" i="1"/>
  <c r="M7338" i="1"/>
  <c r="H7338" i="1"/>
  <c r="C7338" i="1"/>
  <c r="D7338" i="1" s="1"/>
  <c r="B7338" i="1"/>
  <c r="M7337" i="1"/>
  <c r="H7337" i="1"/>
  <c r="C7337" i="1"/>
  <c r="D7337" i="1" s="1"/>
  <c r="B7337" i="1"/>
  <c r="M7336" i="1"/>
  <c r="H7336" i="1"/>
  <c r="C7336" i="1"/>
  <c r="D7336" i="1" s="1"/>
  <c r="B7336" i="1"/>
  <c r="M7335" i="1"/>
  <c r="H7335" i="1"/>
  <c r="C7335" i="1"/>
  <c r="D7335" i="1" s="1"/>
  <c r="B7335" i="1"/>
  <c r="M7334" i="1"/>
  <c r="H7334" i="1"/>
  <c r="M7333" i="1"/>
  <c r="H7333" i="1"/>
  <c r="M7332" i="1"/>
  <c r="H7332" i="1"/>
  <c r="M7331" i="1"/>
  <c r="H7331" i="1"/>
  <c r="M7330" i="1"/>
  <c r="H7330" i="1"/>
  <c r="C7330" i="1"/>
  <c r="B7330" i="1"/>
  <c r="M7329" i="1"/>
  <c r="H7329" i="1"/>
  <c r="C7329" i="1"/>
  <c r="D7329" i="1" s="1"/>
  <c r="B7329" i="1"/>
  <c r="M7328" i="1"/>
  <c r="H7328" i="1"/>
  <c r="C7328" i="1"/>
  <c r="D7328" i="1" s="1"/>
  <c r="B7328" i="1"/>
  <c r="M7327" i="1"/>
  <c r="H7327" i="1"/>
  <c r="C7327" i="1"/>
  <c r="D7327" i="1" s="1"/>
  <c r="B7327" i="1"/>
  <c r="M7326" i="1"/>
  <c r="H7326" i="1"/>
  <c r="C7326" i="1"/>
  <c r="D7326" i="1" s="1"/>
  <c r="B7326" i="1"/>
  <c r="M7325" i="1"/>
  <c r="H7325" i="1"/>
  <c r="C7325" i="1"/>
  <c r="D7325" i="1" s="1"/>
  <c r="B7325" i="1"/>
  <c r="M7324" i="1"/>
  <c r="H7324" i="1"/>
  <c r="C7324" i="1"/>
  <c r="D7324" i="1" s="1"/>
  <c r="B7324" i="1"/>
  <c r="M7323" i="1"/>
  <c r="H7323" i="1"/>
  <c r="C7323" i="1"/>
  <c r="D7323" i="1" s="1"/>
  <c r="B7323" i="1"/>
  <c r="M7322" i="1"/>
  <c r="H7322" i="1"/>
  <c r="C7322" i="1"/>
  <c r="D7322" i="1" s="1"/>
  <c r="B7322" i="1"/>
  <c r="M7321" i="1"/>
  <c r="H7321" i="1"/>
  <c r="C7321" i="1"/>
  <c r="D7321" i="1" s="1"/>
  <c r="B7321" i="1"/>
  <c r="M7320" i="1"/>
  <c r="H7320" i="1"/>
  <c r="C7320" i="1"/>
  <c r="D7320" i="1" s="1"/>
  <c r="B7320" i="1"/>
  <c r="M7319" i="1"/>
  <c r="H7319" i="1"/>
  <c r="C7319" i="1"/>
  <c r="D7319" i="1" s="1"/>
  <c r="B7319" i="1"/>
  <c r="M7318" i="1"/>
  <c r="H7318" i="1"/>
  <c r="C7318" i="1"/>
  <c r="D7318" i="1" s="1"/>
  <c r="B7318" i="1"/>
  <c r="M7317" i="1"/>
  <c r="H7317" i="1"/>
  <c r="C7317" i="1"/>
  <c r="D7317" i="1" s="1"/>
  <c r="B7317" i="1"/>
  <c r="M7316" i="1"/>
  <c r="H7316" i="1"/>
  <c r="C7316" i="1"/>
  <c r="D7316" i="1" s="1"/>
  <c r="B7316" i="1"/>
  <c r="M7315" i="1"/>
  <c r="H7315" i="1"/>
  <c r="C7315" i="1"/>
  <c r="D7315" i="1" s="1"/>
  <c r="B7315" i="1"/>
  <c r="M7314" i="1"/>
  <c r="H7314" i="1"/>
  <c r="C7314" i="1"/>
  <c r="D7314" i="1" s="1"/>
  <c r="B7314" i="1"/>
  <c r="M7313" i="1"/>
  <c r="H7313" i="1"/>
  <c r="C7313" i="1"/>
  <c r="D7313" i="1" s="1"/>
  <c r="B7313" i="1"/>
  <c r="M7312" i="1"/>
  <c r="H7312" i="1"/>
  <c r="C7312" i="1"/>
  <c r="D7312" i="1" s="1"/>
  <c r="B7312" i="1"/>
  <c r="M7311" i="1"/>
  <c r="H7311" i="1"/>
  <c r="C7311" i="1"/>
  <c r="D7311" i="1" s="1"/>
  <c r="B7311" i="1"/>
  <c r="M7310" i="1"/>
  <c r="H7310" i="1"/>
  <c r="C7310" i="1"/>
  <c r="D7310" i="1" s="1"/>
  <c r="B7310" i="1"/>
  <c r="M7309" i="1"/>
  <c r="H7309" i="1"/>
  <c r="C7309" i="1"/>
  <c r="D7309" i="1" s="1"/>
  <c r="B7309" i="1"/>
  <c r="M7308" i="1"/>
  <c r="H7308" i="1"/>
  <c r="C7308" i="1"/>
  <c r="D7308" i="1" s="1"/>
  <c r="B7308" i="1"/>
  <c r="M7307" i="1"/>
  <c r="H7307" i="1"/>
  <c r="C7307" i="1"/>
  <c r="D7307" i="1" s="1"/>
  <c r="B7307" i="1"/>
  <c r="M7306" i="1"/>
  <c r="H7306" i="1"/>
  <c r="C7306" i="1"/>
  <c r="D7306" i="1" s="1"/>
  <c r="B7306" i="1"/>
  <c r="M7305" i="1"/>
  <c r="H7305" i="1"/>
  <c r="C7305" i="1"/>
  <c r="D7305" i="1" s="1"/>
  <c r="B7305" i="1"/>
  <c r="M7304" i="1"/>
  <c r="H7304" i="1"/>
  <c r="C7304" i="1"/>
  <c r="D7304" i="1" s="1"/>
  <c r="B7304" i="1"/>
  <c r="M7303" i="1"/>
  <c r="H7303" i="1"/>
  <c r="C7303" i="1"/>
  <c r="D7303" i="1" s="1"/>
  <c r="B7303" i="1"/>
  <c r="M7302" i="1"/>
  <c r="H7302" i="1"/>
  <c r="C7302" i="1"/>
  <c r="D7302" i="1" s="1"/>
  <c r="B7302" i="1"/>
  <c r="M7301" i="1"/>
  <c r="H7301" i="1"/>
  <c r="C7301" i="1"/>
  <c r="D7301" i="1" s="1"/>
  <c r="B7301" i="1"/>
  <c r="M7300" i="1"/>
  <c r="H7300" i="1"/>
  <c r="C7300" i="1"/>
  <c r="D7300" i="1" s="1"/>
  <c r="B7300" i="1"/>
  <c r="M7299" i="1"/>
  <c r="H7299" i="1"/>
  <c r="C7299" i="1"/>
  <c r="D7299" i="1" s="1"/>
  <c r="B7299" i="1"/>
  <c r="M7298" i="1"/>
  <c r="H7298" i="1"/>
  <c r="M7297" i="1"/>
  <c r="H7297" i="1"/>
  <c r="M7296" i="1"/>
  <c r="H7296" i="1"/>
  <c r="M7295" i="1"/>
  <c r="H7295" i="1"/>
  <c r="M7294" i="1"/>
  <c r="H7294" i="1"/>
  <c r="C7294" i="1"/>
  <c r="B7294" i="1"/>
  <c r="M7293" i="1"/>
  <c r="H7293" i="1"/>
  <c r="C7293" i="1"/>
  <c r="D7293" i="1" s="1"/>
  <c r="B7293" i="1"/>
  <c r="M7292" i="1"/>
  <c r="H7292" i="1"/>
  <c r="C7292" i="1"/>
  <c r="D7292" i="1" s="1"/>
  <c r="B7292" i="1"/>
  <c r="M7291" i="1"/>
  <c r="H7291" i="1"/>
  <c r="C7291" i="1"/>
  <c r="D7291" i="1" s="1"/>
  <c r="B7291" i="1"/>
  <c r="M7290" i="1"/>
  <c r="H7290" i="1"/>
  <c r="C7290" i="1"/>
  <c r="D7290" i="1" s="1"/>
  <c r="B7290" i="1"/>
  <c r="M7289" i="1"/>
  <c r="H7289" i="1"/>
  <c r="C7289" i="1"/>
  <c r="D7289" i="1" s="1"/>
  <c r="B7289" i="1"/>
  <c r="M7288" i="1"/>
  <c r="H7288" i="1"/>
  <c r="C7288" i="1"/>
  <c r="D7288" i="1" s="1"/>
  <c r="B7288" i="1"/>
  <c r="M7287" i="1"/>
  <c r="H7287" i="1"/>
  <c r="C7287" i="1"/>
  <c r="D7287" i="1" s="1"/>
  <c r="B7287" i="1"/>
  <c r="M7286" i="1"/>
  <c r="H7286" i="1"/>
  <c r="C7286" i="1"/>
  <c r="D7286" i="1" s="1"/>
  <c r="B7286" i="1"/>
  <c r="M7285" i="1"/>
  <c r="H7285" i="1"/>
  <c r="C7285" i="1"/>
  <c r="D7285" i="1" s="1"/>
  <c r="B7285" i="1"/>
  <c r="M7284" i="1"/>
  <c r="H7284" i="1"/>
  <c r="C7284" i="1"/>
  <c r="D7284" i="1" s="1"/>
  <c r="B7284" i="1"/>
  <c r="M7283" i="1"/>
  <c r="H7283" i="1"/>
  <c r="C7283" i="1"/>
  <c r="D7283" i="1" s="1"/>
  <c r="B7283" i="1"/>
  <c r="M7282" i="1"/>
  <c r="H7282" i="1"/>
  <c r="C7282" i="1"/>
  <c r="D7282" i="1" s="1"/>
  <c r="B7282" i="1"/>
  <c r="M7281" i="1"/>
  <c r="H7281" i="1"/>
  <c r="C7281" i="1"/>
  <c r="D7281" i="1" s="1"/>
  <c r="B7281" i="1"/>
  <c r="M7280" i="1"/>
  <c r="H7280" i="1"/>
  <c r="C7280" i="1"/>
  <c r="D7280" i="1" s="1"/>
  <c r="B7280" i="1"/>
  <c r="M7279" i="1"/>
  <c r="H7279" i="1"/>
  <c r="C7279" i="1"/>
  <c r="D7279" i="1" s="1"/>
  <c r="B7279" i="1"/>
  <c r="M7278" i="1"/>
  <c r="H7278" i="1"/>
  <c r="C7278" i="1"/>
  <c r="D7278" i="1" s="1"/>
  <c r="B7278" i="1"/>
  <c r="M7277" i="1"/>
  <c r="H7277" i="1"/>
  <c r="C7277" i="1"/>
  <c r="D7277" i="1" s="1"/>
  <c r="B7277" i="1"/>
  <c r="M7276" i="1"/>
  <c r="H7276" i="1"/>
  <c r="C7276" i="1"/>
  <c r="D7276" i="1" s="1"/>
  <c r="B7276" i="1"/>
  <c r="M7275" i="1"/>
  <c r="H7275" i="1"/>
  <c r="C7275" i="1"/>
  <c r="D7275" i="1" s="1"/>
  <c r="B7275" i="1"/>
  <c r="M7274" i="1"/>
  <c r="H7274" i="1"/>
  <c r="C7274" i="1"/>
  <c r="D7274" i="1" s="1"/>
  <c r="B7274" i="1"/>
  <c r="M7273" i="1"/>
  <c r="H7273" i="1"/>
  <c r="C7273" i="1"/>
  <c r="D7273" i="1" s="1"/>
  <c r="B7273" i="1"/>
  <c r="M7272" i="1"/>
  <c r="H7272" i="1"/>
  <c r="C7272" i="1"/>
  <c r="D7272" i="1" s="1"/>
  <c r="B7272" i="1"/>
  <c r="M7271" i="1"/>
  <c r="H7271" i="1"/>
  <c r="C7271" i="1"/>
  <c r="D7271" i="1" s="1"/>
  <c r="B7271" i="1"/>
  <c r="M7270" i="1"/>
  <c r="H7270" i="1"/>
  <c r="C7270" i="1"/>
  <c r="D7270" i="1" s="1"/>
  <c r="B7270" i="1"/>
  <c r="M7269" i="1"/>
  <c r="H7269" i="1"/>
  <c r="C7269" i="1"/>
  <c r="D7269" i="1" s="1"/>
  <c r="B7269" i="1"/>
  <c r="M7268" i="1"/>
  <c r="H7268" i="1"/>
  <c r="C7268" i="1"/>
  <c r="D7268" i="1" s="1"/>
  <c r="B7268" i="1"/>
  <c r="M7267" i="1"/>
  <c r="H7267" i="1"/>
  <c r="C7267" i="1"/>
  <c r="D7267" i="1" s="1"/>
  <c r="B7267" i="1"/>
  <c r="M7266" i="1"/>
  <c r="H7266" i="1"/>
  <c r="C7266" i="1"/>
  <c r="D7266" i="1" s="1"/>
  <c r="B7266" i="1"/>
  <c r="M7265" i="1"/>
  <c r="H7265" i="1"/>
  <c r="C7265" i="1"/>
  <c r="D7265" i="1" s="1"/>
  <c r="B7265" i="1"/>
  <c r="M7264" i="1"/>
  <c r="H7264" i="1"/>
  <c r="C7264" i="1"/>
  <c r="D7264" i="1" s="1"/>
  <c r="B7264" i="1"/>
  <c r="M7263" i="1"/>
  <c r="H7263" i="1"/>
  <c r="C7263" i="1"/>
  <c r="D7263" i="1" s="1"/>
  <c r="B7263" i="1"/>
  <c r="M7262" i="1"/>
  <c r="H7262" i="1"/>
  <c r="M7261" i="1"/>
  <c r="H7261" i="1"/>
  <c r="M7260" i="1"/>
  <c r="H7260" i="1"/>
  <c r="M7259" i="1"/>
  <c r="H7259" i="1"/>
  <c r="M7258" i="1"/>
  <c r="H7258" i="1"/>
  <c r="C7258" i="1"/>
  <c r="B7258" i="1"/>
  <c r="M7257" i="1"/>
  <c r="H7257" i="1"/>
  <c r="C7257" i="1"/>
  <c r="D7257" i="1" s="1"/>
  <c r="B7257" i="1"/>
  <c r="M7256" i="1"/>
  <c r="H7256" i="1"/>
  <c r="C7256" i="1"/>
  <c r="D7256" i="1" s="1"/>
  <c r="B7256" i="1"/>
  <c r="M7255" i="1"/>
  <c r="H7255" i="1"/>
  <c r="C7255" i="1"/>
  <c r="D7255" i="1" s="1"/>
  <c r="B7255" i="1"/>
  <c r="M7254" i="1"/>
  <c r="H7254" i="1"/>
  <c r="C7254" i="1"/>
  <c r="D7254" i="1" s="1"/>
  <c r="B7254" i="1"/>
  <c r="M7253" i="1"/>
  <c r="H7253" i="1"/>
  <c r="C7253" i="1"/>
  <c r="D7253" i="1" s="1"/>
  <c r="B7253" i="1"/>
  <c r="M7252" i="1"/>
  <c r="H7252" i="1"/>
  <c r="C7252" i="1"/>
  <c r="D7252" i="1" s="1"/>
  <c r="B7252" i="1"/>
  <c r="M7251" i="1"/>
  <c r="H7251" i="1"/>
  <c r="C7251" i="1"/>
  <c r="D7251" i="1" s="1"/>
  <c r="B7251" i="1"/>
  <c r="M7250" i="1"/>
  <c r="H7250" i="1"/>
  <c r="C7250" i="1"/>
  <c r="D7250" i="1" s="1"/>
  <c r="B7250" i="1"/>
  <c r="M7249" i="1"/>
  <c r="H7249" i="1"/>
  <c r="C7249" i="1"/>
  <c r="D7249" i="1" s="1"/>
  <c r="B7249" i="1"/>
  <c r="M7248" i="1"/>
  <c r="H7248" i="1"/>
  <c r="C7248" i="1"/>
  <c r="D7248" i="1" s="1"/>
  <c r="B7248" i="1"/>
  <c r="M7247" i="1"/>
  <c r="H7247" i="1"/>
  <c r="C7247" i="1"/>
  <c r="D7247" i="1" s="1"/>
  <c r="B7247" i="1"/>
  <c r="M7246" i="1"/>
  <c r="H7246" i="1"/>
  <c r="C7246" i="1"/>
  <c r="D7246" i="1" s="1"/>
  <c r="B7246" i="1"/>
  <c r="M7245" i="1"/>
  <c r="H7245" i="1"/>
  <c r="C7245" i="1"/>
  <c r="D7245" i="1" s="1"/>
  <c r="B7245" i="1"/>
  <c r="M7244" i="1"/>
  <c r="H7244" i="1"/>
  <c r="C7244" i="1"/>
  <c r="D7244" i="1" s="1"/>
  <c r="B7244" i="1"/>
  <c r="M7243" i="1"/>
  <c r="H7243" i="1"/>
  <c r="C7243" i="1"/>
  <c r="D7243" i="1" s="1"/>
  <c r="B7243" i="1"/>
  <c r="M7242" i="1"/>
  <c r="H7242" i="1"/>
  <c r="C7242" i="1"/>
  <c r="D7242" i="1" s="1"/>
  <c r="B7242" i="1"/>
  <c r="M7241" i="1"/>
  <c r="H7241" i="1"/>
  <c r="C7241" i="1"/>
  <c r="D7241" i="1" s="1"/>
  <c r="B7241" i="1"/>
  <c r="M7240" i="1"/>
  <c r="H7240" i="1"/>
  <c r="C7240" i="1"/>
  <c r="D7240" i="1" s="1"/>
  <c r="B7240" i="1"/>
  <c r="M7239" i="1"/>
  <c r="H7239" i="1"/>
  <c r="C7239" i="1"/>
  <c r="D7239" i="1" s="1"/>
  <c r="B7239" i="1"/>
  <c r="M7238" i="1"/>
  <c r="H7238" i="1"/>
  <c r="C7238" i="1"/>
  <c r="D7238" i="1" s="1"/>
  <c r="B7238" i="1"/>
  <c r="M7237" i="1"/>
  <c r="H7237" i="1"/>
  <c r="C7237" i="1"/>
  <c r="D7237" i="1" s="1"/>
  <c r="B7237" i="1"/>
  <c r="M7236" i="1"/>
  <c r="H7236" i="1"/>
  <c r="C7236" i="1"/>
  <c r="D7236" i="1" s="1"/>
  <c r="B7236" i="1"/>
  <c r="M7235" i="1"/>
  <c r="H7235" i="1"/>
  <c r="C7235" i="1"/>
  <c r="D7235" i="1" s="1"/>
  <c r="B7235" i="1"/>
  <c r="M7234" i="1"/>
  <c r="H7234" i="1"/>
  <c r="C7234" i="1"/>
  <c r="D7234" i="1" s="1"/>
  <c r="B7234" i="1"/>
  <c r="M7233" i="1"/>
  <c r="H7233" i="1"/>
  <c r="C7233" i="1"/>
  <c r="D7233" i="1" s="1"/>
  <c r="B7233" i="1"/>
  <c r="M7232" i="1"/>
  <c r="H7232" i="1"/>
  <c r="C7232" i="1"/>
  <c r="D7232" i="1" s="1"/>
  <c r="B7232" i="1"/>
  <c r="M7231" i="1"/>
  <c r="H7231" i="1"/>
  <c r="C7231" i="1"/>
  <c r="D7231" i="1" s="1"/>
  <c r="B7231" i="1"/>
  <c r="M7230" i="1"/>
  <c r="H7230" i="1"/>
  <c r="C7230" i="1"/>
  <c r="D7230" i="1" s="1"/>
  <c r="B7230" i="1"/>
  <c r="M7229" i="1"/>
  <c r="H7229" i="1"/>
  <c r="C7229" i="1"/>
  <c r="D7229" i="1" s="1"/>
  <c r="B7229" i="1"/>
  <c r="M7228" i="1"/>
  <c r="H7228" i="1"/>
  <c r="C7228" i="1"/>
  <c r="D7228" i="1" s="1"/>
  <c r="B7228" i="1"/>
  <c r="M7227" i="1"/>
  <c r="H7227" i="1"/>
  <c r="C7227" i="1"/>
  <c r="D7227" i="1" s="1"/>
  <c r="B7227" i="1"/>
  <c r="M7226" i="1"/>
  <c r="H7226" i="1"/>
  <c r="M7225" i="1"/>
  <c r="H7225" i="1"/>
  <c r="M7224" i="1"/>
  <c r="H7224" i="1"/>
  <c r="M7223" i="1"/>
  <c r="H7223" i="1"/>
  <c r="M7222" i="1"/>
  <c r="H7222" i="1"/>
  <c r="C7222" i="1"/>
  <c r="B7222" i="1"/>
  <c r="M7221" i="1"/>
  <c r="H7221" i="1"/>
  <c r="C7221" i="1"/>
  <c r="D7221" i="1" s="1"/>
  <c r="B7221" i="1"/>
  <c r="M7220" i="1"/>
  <c r="H7220" i="1"/>
  <c r="C7220" i="1"/>
  <c r="D7220" i="1" s="1"/>
  <c r="B7220" i="1"/>
  <c r="M7219" i="1"/>
  <c r="H7219" i="1"/>
  <c r="C7219" i="1"/>
  <c r="D7219" i="1" s="1"/>
  <c r="B7219" i="1"/>
  <c r="M7218" i="1"/>
  <c r="H7218" i="1"/>
  <c r="C7218" i="1"/>
  <c r="D7218" i="1" s="1"/>
  <c r="B7218" i="1"/>
  <c r="M7217" i="1"/>
  <c r="H7217" i="1"/>
  <c r="C7217" i="1"/>
  <c r="D7217" i="1" s="1"/>
  <c r="B7217" i="1"/>
  <c r="M7216" i="1"/>
  <c r="H7216" i="1"/>
  <c r="C7216" i="1"/>
  <c r="D7216" i="1" s="1"/>
  <c r="B7216" i="1"/>
  <c r="M7215" i="1"/>
  <c r="H7215" i="1"/>
  <c r="C7215" i="1"/>
  <c r="D7215" i="1" s="1"/>
  <c r="B7215" i="1"/>
  <c r="M7214" i="1"/>
  <c r="H7214" i="1"/>
  <c r="C7214" i="1"/>
  <c r="D7214" i="1" s="1"/>
  <c r="B7214" i="1"/>
  <c r="M7213" i="1"/>
  <c r="H7213" i="1"/>
  <c r="C7213" i="1"/>
  <c r="D7213" i="1" s="1"/>
  <c r="B7213" i="1"/>
  <c r="M7212" i="1"/>
  <c r="H7212" i="1"/>
  <c r="C7212" i="1"/>
  <c r="D7212" i="1" s="1"/>
  <c r="B7212" i="1"/>
  <c r="M7211" i="1"/>
  <c r="H7211" i="1"/>
  <c r="C7211" i="1"/>
  <c r="D7211" i="1" s="1"/>
  <c r="B7211" i="1"/>
  <c r="M7210" i="1"/>
  <c r="H7210" i="1"/>
  <c r="C7210" i="1"/>
  <c r="D7210" i="1" s="1"/>
  <c r="B7210" i="1"/>
  <c r="M7209" i="1"/>
  <c r="H7209" i="1"/>
  <c r="C7209" i="1"/>
  <c r="D7209" i="1" s="1"/>
  <c r="B7209" i="1"/>
  <c r="M7208" i="1"/>
  <c r="H7208" i="1"/>
  <c r="C7208" i="1"/>
  <c r="D7208" i="1" s="1"/>
  <c r="B7208" i="1"/>
  <c r="M7207" i="1"/>
  <c r="H7207" i="1"/>
  <c r="C7207" i="1"/>
  <c r="D7207" i="1" s="1"/>
  <c r="B7207" i="1"/>
  <c r="M7206" i="1"/>
  <c r="H7206" i="1"/>
  <c r="C7206" i="1"/>
  <c r="D7206" i="1" s="1"/>
  <c r="B7206" i="1"/>
  <c r="M7205" i="1"/>
  <c r="H7205" i="1"/>
  <c r="C7205" i="1"/>
  <c r="D7205" i="1" s="1"/>
  <c r="B7205" i="1"/>
  <c r="M7204" i="1"/>
  <c r="H7204" i="1"/>
  <c r="C7204" i="1"/>
  <c r="D7204" i="1" s="1"/>
  <c r="B7204" i="1"/>
  <c r="M7203" i="1"/>
  <c r="H7203" i="1"/>
  <c r="C7203" i="1"/>
  <c r="D7203" i="1" s="1"/>
  <c r="B7203" i="1"/>
  <c r="M7202" i="1"/>
  <c r="H7202" i="1"/>
  <c r="C7202" i="1"/>
  <c r="D7202" i="1" s="1"/>
  <c r="B7202" i="1"/>
  <c r="M7201" i="1"/>
  <c r="H7201" i="1"/>
  <c r="C7201" i="1"/>
  <c r="D7201" i="1" s="1"/>
  <c r="B7201" i="1"/>
  <c r="M7200" i="1"/>
  <c r="H7200" i="1"/>
  <c r="C7200" i="1"/>
  <c r="D7200" i="1" s="1"/>
  <c r="B7200" i="1"/>
  <c r="M7199" i="1"/>
  <c r="H7199" i="1"/>
  <c r="C7199" i="1"/>
  <c r="D7199" i="1" s="1"/>
  <c r="B7199" i="1"/>
  <c r="M7198" i="1"/>
  <c r="H7198" i="1"/>
  <c r="C7198" i="1"/>
  <c r="D7198" i="1" s="1"/>
  <c r="B7198" i="1"/>
  <c r="M7197" i="1"/>
  <c r="H7197" i="1"/>
  <c r="C7197" i="1"/>
  <c r="D7197" i="1" s="1"/>
  <c r="B7197" i="1"/>
  <c r="M7196" i="1"/>
  <c r="H7196" i="1"/>
  <c r="C7196" i="1"/>
  <c r="D7196" i="1" s="1"/>
  <c r="B7196" i="1"/>
  <c r="M7195" i="1"/>
  <c r="H7195" i="1"/>
  <c r="C7195" i="1"/>
  <c r="D7195" i="1" s="1"/>
  <c r="B7195" i="1"/>
  <c r="M7194" i="1"/>
  <c r="H7194" i="1"/>
  <c r="C7194" i="1"/>
  <c r="D7194" i="1" s="1"/>
  <c r="B7194" i="1"/>
  <c r="M7193" i="1"/>
  <c r="H7193" i="1"/>
  <c r="C7193" i="1"/>
  <c r="D7193" i="1" s="1"/>
  <c r="B7193" i="1"/>
  <c r="M7192" i="1"/>
  <c r="H7192" i="1"/>
  <c r="C7192" i="1"/>
  <c r="D7192" i="1" s="1"/>
  <c r="B7192" i="1"/>
  <c r="M7191" i="1"/>
  <c r="H7191" i="1"/>
  <c r="C7191" i="1"/>
  <c r="D7191" i="1" s="1"/>
  <c r="B7191" i="1"/>
  <c r="M7190" i="1"/>
  <c r="H7190" i="1"/>
  <c r="M7189" i="1"/>
  <c r="H7189" i="1"/>
  <c r="M7188" i="1"/>
  <c r="H7188" i="1"/>
  <c r="M7187" i="1"/>
  <c r="H7187" i="1"/>
  <c r="M7186" i="1"/>
  <c r="H7186" i="1"/>
  <c r="C7186" i="1"/>
  <c r="B7186" i="1"/>
  <c r="M7185" i="1"/>
  <c r="H7185" i="1"/>
  <c r="C7185" i="1"/>
  <c r="D7185" i="1" s="1"/>
  <c r="B7185" i="1"/>
  <c r="M7184" i="1"/>
  <c r="H7184" i="1"/>
  <c r="C7184" i="1"/>
  <c r="D7184" i="1" s="1"/>
  <c r="B7184" i="1"/>
  <c r="M7183" i="1"/>
  <c r="H7183" i="1"/>
  <c r="C7183" i="1"/>
  <c r="D7183" i="1" s="1"/>
  <c r="B7183" i="1"/>
  <c r="M7182" i="1"/>
  <c r="H7182" i="1"/>
  <c r="C7182" i="1"/>
  <c r="D7182" i="1" s="1"/>
  <c r="B7182" i="1"/>
  <c r="M7181" i="1"/>
  <c r="H7181" i="1"/>
  <c r="C7181" i="1"/>
  <c r="D7181" i="1" s="1"/>
  <c r="B7181" i="1"/>
  <c r="M7180" i="1"/>
  <c r="H7180" i="1"/>
  <c r="C7180" i="1"/>
  <c r="D7180" i="1" s="1"/>
  <c r="B7180" i="1"/>
  <c r="M7179" i="1"/>
  <c r="H7179" i="1"/>
  <c r="C7179" i="1"/>
  <c r="D7179" i="1" s="1"/>
  <c r="B7179" i="1"/>
  <c r="M7178" i="1"/>
  <c r="H7178" i="1"/>
  <c r="C7178" i="1"/>
  <c r="D7178" i="1" s="1"/>
  <c r="B7178" i="1"/>
  <c r="M7177" i="1"/>
  <c r="H7177" i="1"/>
  <c r="C7177" i="1"/>
  <c r="D7177" i="1" s="1"/>
  <c r="B7177" i="1"/>
  <c r="M7176" i="1"/>
  <c r="H7176" i="1"/>
  <c r="C7176" i="1"/>
  <c r="D7176" i="1" s="1"/>
  <c r="B7176" i="1"/>
  <c r="M7175" i="1"/>
  <c r="H7175" i="1"/>
  <c r="C7175" i="1"/>
  <c r="D7175" i="1" s="1"/>
  <c r="B7175" i="1"/>
  <c r="M7174" i="1"/>
  <c r="H7174" i="1"/>
  <c r="C7174" i="1"/>
  <c r="D7174" i="1" s="1"/>
  <c r="B7174" i="1"/>
  <c r="M7173" i="1"/>
  <c r="H7173" i="1"/>
  <c r="C7173" i="1"/>
  <c r="D7173" i="1" s="1"/>
  <c r="B7173" i="1"/>
  <c r="M7172" i="1"/>
  <c r="H7172" i="1"/>
  <c r="C7172" i="1"/>
  <c r="D7172" i="1" s="1"/>
  <c r="B7172" i="1"/>
  <c r="M7171" i="1"/>
  <c r="H7171" i="1"/>
  <c r="C7171" i="1"/>
  <c r="D7171" i="1" s="1"/>
  <c r="B7171" i="1"/>
  <c r="M7170" i="1"/>
  <c r="H7170" i="1"/>
  <c r="C7170" i="1"/>
  <c r="D7170" i="1" s="1"/>
  <c r="B7170" i="1"/>
  <c r="M7169" i="1"/>
  <c r="H7169" i="1"/>
  <c r="C7169" i="1"/>
  <c r="D7169" i="1" s="1"/>
  <c r="B7169" i="1"/>
  <c r="M7168" i="1"/>
  <c r="H7168" i="1"/>
  <c r="C7168" i="1"/>
  <c r="D7168" i="1" s="1"/>
  <c r="B7168" i="1"/>
  <c r="M7167" i="1"/>
  <c r="H7167" i="1"/>
  <c r="C7167" i="1"/>
  <c r="D7167" i="1" s="1"/>
  <c r="B7167" i="1"/>
  <c r="M7166" i="1"/>
  <c r="H7166" i="1"/>
  <c r="C7166" i="1"/>
  <c r="D7166" i="1" s="1"/>
  <c r="B7166" i="1"/>
  <c r="M7165" i="1"/>
  <c r="H7165" i="1"/>
  <c r="C7165" i="1"/>
  <c r="D7165" i="1" s="1"/>
  <c r="B7165" i="1"/>
  <c r="M7164" i="1"/>
  <c r="H7164" i="1"/>
  <c r="C7164" i="1"/>
  <c r="D7164" i="1" s="1"/>
  <c r="B7164" i="1"/>
  <c r="M7163" i="1"/>
  <c r="H7163" i="1"/>
  <c r="C7163" i="1"/>
  <c r="D7163" i="1" s="1"/>
  <c r="B7163" i="1"/>
  <c r="M7162" i="1"/>
  <c r="H7162" i="1"/>
  <c r="C7162" i="1"/>
  <c r="D7162" i="1" s="1"/>
  <c r="B7162" i="1"/>
  <c r="M7161" i="1"/>
  <c r="H7161" i="1"/>
  <c r="C7161" i="1"/>
  <c r="D7161" i="1" s="1"/>
  <c r="B7161" i="1"/>
  <c r="M7160" i="1"/>
  <c r="H7160" i="1"/>
  <c r="C7160" i="1"/>
  <c r="D7160" i="1" s="1"/>
  <c r="B7160" i="1"/>
  <c r="M7159" i="1"/>
  <c r="H7159" i="1"/>
  <c r="C7159" i="1"/>
  <c r="D7159" i="1" s="1"/>
  <c r="B7159" i="1"/>
  <c r="M7158" i="1"/>
  <c r="H7158" i="1"/>
  <c r="C7158" i="1"/>
  <c r="D7158" i="1" s="1"/>
  <c r="B7158" i="1"/>
  <c r="M7157" i="1"/>
  <c r="H7157" i="1"/>
  <c r="C7157" i="1"/>
  <c r="D7157" i="1" s="1"/>
  <c r="B7157" i="1"/>
  <c r="M7156" i="1"/>
  <c r="H7156" i="1"/>
  <c r="C7156" i="1"/>
  <c r="D7156" i="1" s="1"/>
  <c r="B7156" i="1"/>
  <c r="M7155" i="1"/>
  <c r="H7155" i="1"/>
  <c r="C7155" i="1"/>
  <c r="D7155" i="1" s="1"/>
  <c r="B7155" i="1"/>
  <c r="M7154" i="1"/>
  <c r="H7154" i="1"/>
  <c r="M7153" i="1"/>
  <c r="H7153" i="1"/>
  <c r="M7152" i="1"/>
  <c r="H7152" i="1"/>
  <c r="M7151" i="1"/>
  <c r="H7151" i="1"/>
  <c r="M7150" i="1"/>
  <c r="H7150" i="1"/>
  <c r="C7150" i="1"/>
  <c r="B7150" i="1"/>
  <c r="M7149" i="1"/>
  <c r="H7149" i="1"/>
  <c r="C7149" i="1"/>
  <c r="D7149" i="1" s="1"/>
  <c r="B7149" i="1"/>
  <c r="M7148" i="1"/>
  <c r="H7148" i="1"/>
  <c r="C7148" i="1"/>
  <c r="D7148" i="1" s="1"/>
  <c r="B7148" i="1"/>
  <c r="M7147" i="1"/>
  <c r="H7147" i="1"/>
  <c r="C7147" i="1"/>
  <c r="D7147" i="1" s="1"/>
  <c r="B7147" i="1"/>
  <c r="M7146" i="1"/>
  <c r="H7146" i="1"/>
  <c r="C7146" i="1"/>
  <c r="D7146" i="1" s="1"/>
  <c r="B7146" i="1"/>
  <c r="M7145" i="1"/>
  <c r="H7145" i="1"/>
  <c r="C7145" i="1"/>
  <c r="D7145" i="1" s="1"/>
  <c r="B7145" i="1"/>
  <c r="M7144" i="1"/>
  <c r="H7144" i="1"/>
  <c r="C7144" i="1"/>
  <c r="D7144" i="1" s="1"/>
  <c r="B7144" i="1"/>
  <c r="M7143" i="1"/>
  <c r="H7143" i="1"/>
  <c r="C7143" i="1"/>
  <c r="D7143" i="1" s="1"/>
  <c r="B7143" i="1"/>
  <c r="M7142" i="1"/>
  <c r="H7142" i="1"/>
  <c r="C7142" i="1"/>
  <c r="D7142" i="1" s="1"/>
  <c r="B7142" i="1"/>
  <c r="M7141" i="1"/>
  <c r="H7141" i="1"/>
  <c r="C7141" i="1"/>
  <c r="D7141" i="1" s="1"/>
  <c r="B7141" i="1"/>
  <c r="M7140" i="1"/>
  <c r="H7140" i="1"/>
  <c r="C7140" i="1"/>
  <c r="D7140" i="1" s="1"/>
  <c r="B7140" i="1"/>
  <c r="M7139" i="1"/>
  <c r="H7139" i="1"/>
  <c r="C7139" i="1"/>
  <c r="D7139" i="1" s="1"/>
  <c r="B7139" i="1"/>
  <c r="M7138" i="1"/>
  <c r="H7138" i="1"/>
  <c r="C7138" i="1"/>
  <c r="D7138" i="1" s="1"/>
  <c r="B7138" i="1"/>
  <c r="M7137" i="1"/>
  <c r="H7137" i="1"/>
  <c r="C7137" i="1"/>
  <c r="D7137" i="1" s="1"/>
  <c r="B7137" i="1"/>
  <c r="M7136" i="1"/>
  <c r="H7136" i="1"/>
  <c r="C7136" i="1"/>
  <c r="D7136" i="1" s="1"/>
  <c r="B7136" i="1"/>
  <c r="M7135" i="1"/>
  <c r="H7135" i="1"/>
  <c r="C7135" i="1"/>
  <c r="D7135" i="1" s="1"/>
  <c r="B7135" i="1"/>
  <c r="M7134" i="1"/>
  <c r="H7134" i="1"/>
  <c r="C7134" i="1"/>
  <c r="D7134" i="1" s="1"/>
  <c r="B7134" i="1"/>
  <c r="M7133" i="1"/>
  <c r="H7133" i="1"/>
  <c r="C7133" i="1"/>
  <c r="D7133" i="1" s="1"/>
  <c r="B7133" i="1"/>
  <c r="M7132" i="1"/>
  <c r="H7132" i="1"/>
  <c r="C7132" i="1"/>
  <c r="D7132" i="1" s="1"/>
  <c r="B7132" i="1"/>
  <c r="M7131" i="1"/>
  <c r="H7131" i="1"/>
  <c r="C7131" i="1"/>
  <c r="D7131" i="1" s="1"/>
  <c r="B7131" i="1"/>
  <c r="M7130" i="1"/>
  <c r="H7130" i="1"/>
  <c r="C7130" i="1"/>
  <c r="D7130" i="1" s="1"/>
  <c r="B7130" i="1"/>
  <c r="M7129" i="1"/>
  <c r="H7129" i="1"/>
  <c r="C7129" i="1"/>
  <c r="D7129" i="1" s="1"/>
  <c r="B7129" i="1"/>
  <c r="M7128" i="1"/>
  <c r="H7128" i="1"/>
  <c r="C7128" i="1"/>
  <c r="D7128" i="1" s="1"/>
  <c r="B7128" i="1"/>
  <c r="M7127" i="1"/>
  <c r="H7127" i="1"/>
  <c r="C7127" i="1"/>
  <c r="D7127" i="1" s="1"/>
  <c r="B7127" i="1"/>
  <c r="M7126" i="1"/>
  <c r="H7126" i="1"/>
  <c r="C7126" i="1"/>
  <c r="D7126" i="1" s="1"/>
  <c r="B7126" i="1"/>
  <c r="M7125" i="1"/>
  <c r="H7125" i="1"/>
  <c r="C7125" i="1"/>
  <c r="D7125" i="1" s="1"/>
  <c r="B7125" i="1"/>
  <c r="M7124" i="1"/>
  <c r="H7124" i="1"/>
  <c r="C7124" i="1"/>
  <c r="D7124" i="1" s="1"/>
  <c r="B7124" i="1"/>
  <c r="M7123" i="1"/>
  <c r="H7123" i="1"/>
  <c r="C7123" i="1"/>
  <c r="D7123" i="1" s="1"/>
  <c r="B7123" i="1"/>
  <c r="M7122" i="1"/>
  <c r="H7122" i="1"/>
  <c r="C7122" i="1"/>
  <c r="D7122" i="1" s="1"/>
  <c r="B7122" i="1"/>
  <c r="M7121" i="1"/>
  <c r="H7121" i="1"/>
  <c r="C7121" i="1"/>
  <c r="D7121" i="1" s="1"/>
  <c r="B7121" i="1"/>
  <c r="M7120" i="1"/>
  <c r="H7120" i="1"/>
  <c r="C7120" i="1"/>
  <c r="D7120" i="1" s="1"/>
  <c r="B7120" i="1"/>
  <c r="M7119" i="1"/>
  <c r="H7119" i="1"/>
  <c r="C7119" i="1"/>
  <c r="D7119" i="1" s="1"/>
  <c r="B7119" i="1"/>
  <c r="M7118" i="1"/>
  <c r="H7118" i="1"/>
  <c r="M7117" i="1"/>
  <c r="H7117" i="1"/>
  <c r="M7116" i="1"/>
  <c r="H7116" i="1"/>
  <c r="M7115" i="1"/>
  <c r="H7115" i="1"/>
  <c r="M7114" i="1"/>
  <c r="H7114" i="1"/>
  <c r="C7114" i="1"/>
  <c r="B7114" i="1"/>
  <c r="M7113" i="1"/>
  <c r="H7113" i="1"/>
  <c r="C7113" i="1"/>
  <c r="D7113" i="1" s="1"/>
  <c r="B7113" i="1"/>
  <c r="M7112" i="1"/>
  <c r="H7112" i="1"/>
  <c r="C7112" i="1"/>
  <c r="D7112" i="1" s="1"/>
  <c r="B7112" i="1"/>
  <c r="M7111" i="1"/>
  <c r="H7111" i="1"/>
  <c r="C7111" i="1"/>
  <c r="D7111" i="1" s="1"/>
  <c r="B7111" i="1"/>
  <c r="M7110" i="1"/>
  <c r="H7110" i="1"/>
  <c r="C7110" i="1"/>
  <c r="D7110" i="1" s="1"/>
  <c r="B7110" i="1"/>
  <c r="M7109" i="1"/>
  <c r="H7109" i="1"/>
  <c r="C7109" i="1"/>
  <c r="D7109" i="1" s="1"/>
  <c r="B7109" i="1"/>
  <c r="M7108" i="1"/>
  <c r="H7108" i="1"/>
  <c r="C7108" i="1"/>
  <c r="D7108" i="1" s="1"/>
  <c r="B7108" i="1"/>
  <c r="M7107" i="1"/>
  <c r="H7107" i="1"/>
  <c r="C7107" i="1"/>
  <c r="D7107" i="1" s="1"/>
  <c r="B7107" i="1"/>
  <c r="M7106" i="1"/>
  <c r="H7106" i="1"/>
  <c r="C7106" i="1"/>
  <c r="D7106" i="1" s="1"/>
  <c r="B7106" i="1"/>
  <c r="M7105" i="1"/>
  <c r="H7105" i="1"/>
  <c r="C7105" i="1"/>
  <c r="D7105" i="1" s="1"/>
  <c r="B7105" i="1"/>
  <c r="M7104" i="1"/>
  <c r="H7104" i="1"/>
  <c r="C7104" i="1"/>
  <c r="D7104" i="1" s="1"/>
  <c r="B7104" i="1"/>
  <c r="M7103" i="1"/>
  <c r="H7103" i="1"/>
  <c r="C7103" i="1"/>
  <c r="D7103" i="1" s="1"/>
  <c r="B7103" i="1"/>
  <c r="M7102" i="1"/>
  <c r="H7102" i="1"/>
  <c r="C7102" i="1"/>
  <c r="D7102" i="1" s="1"/>
  <c r="B7102" i="1"/>
  <c r="M7101" i="1"/>
  <c r="H7101" i="1"/>
  <c r="C7101" i="1"/>
  <c r="D7101" i="1" s="1"/>
  <c r="B7101" i="1"/>
  <c r="M7100" i="1"/>
  <c r="H7100" i="1"/>
  <c r="C7100" i="1"/>
  <c r="D7100" i="1" s="1"/>
  <c r="B7100" i="1"/>
  <c r="M7099" i="1"/>
  <c r="H7099" i="1"/>
  <c r="C7099" i="1"/>
  <c r="D7099" i="1" s="1"/>
  <c r="B7099" i="1"/>
  <c r="M7098" i="1"/>
  <c r="H7098" i="1"/>
  <c r="C7098" i="1"/>
  <c r="D7098" i="1" s="1"/>
  <c r="B7098" i="1"/>
  <c r="M7097" i="1"/>
  <c r="H7097" i="1"/>
  <c r="C7097" i="1"/>
  <c r="D7097" i="1" s="1"/>
  <c r="B7097" i="1"/>
  <c r="M7096" i="1"/>
  <c r="H7096" i="1"/>
  <c r="C7096" i="1"/>
  <c r="D7096" i="1" s="1"/>
  <c r="B7096" i="1"/>
  <c r="M7095" i="1"/>
  <c r="H7095" i="1"/>
  <c r="C7095" i="1"/>
  <c r="D7095" i="1" s="1"/>
  <c r="B7095" i="1"/>
  <c r="M7094" i="1"/>
  <c r="H7094" i="1"/>
  <c r="C7094" i="1"/>
  <c r="D7094" i="1" s="1"/>
  <c r="B7094" i="1"/>
  <c r="M7093" i="1"/>
  <c r="H7093" i="1"/>
  <c r="C7093" i="1"/>
  <c r="D7093" i="1" s="1"/>
  <c r="B7093" i="1"/>
  <c r="M7092" i="1"/>
  <c r="H7092" i="1"/>
  <c r="C7092" i="1"/>
  <c r="D7092" i="1" s="1"/>
  <c r="B7092" i="1"/>
  <c r="M7091" i="1"/>
  <c r="H7091" i="1"/>
  <c r="C7091" i="1"/>
  <c r="D7091" i="1" s="1"/>
  <c r="B7091" i="1"/>
  <c r="M7090" i="1"/>
  <c r="H7090" i="1"/>
  <c r="C7090" i="1"/>
  <c r="D7090" i="1" s="1"/>
  <c r="B7090" i="1"/>
  <c r="M7089" i="1"/>
  <c r="H7089" i="1"/>
  <c r="C7089" i="1"/>
  <c r="D7089" i="1" s="1"/>
  <c r="B7089" i="1"/>
  <c r="M7088" i="1"/>
  <c r="H7088" i="1"/>
  <c r="C7088" i="1"/>
  <c r="D7088" i="1" s="1"/>
  <c r="B7088" i="1"/>
  <c r="M7087" i="1"/>
  <c r="H7087" i="1"/>
  <c r="C7087" i="1"/>
  <c r="D7087" i="1" s="1"/>
  <c r="B7087" i="1"/>
  <c r="M7086" i="1"/>
  <c r="H7086" i="1"/>
  <c r="C7086" i="1"/>
  <c r="D7086" i="1" s="1"/>
  <c r="B7086" i="1"/>
  <c r="M7085" i="1"/>
  <c r="H7085" i="1"/>
  <c r="C7085" i="1"/>
  <c r="D7085" i="1" s="1"/>
  <c r="B7085" i="1"/>
  <c r="M7084" i="1"/>
  <c r="H7084" i="1"/>
  <c r="C7084" i="1"/>
  <c r="D7084" i="1" s="1"/>
  <c r="B7084" i="1"/>
  <c r="M7083" i="1"/>
  <c r="H7083" i="1"/>
  <c r="C7083" i="1"/>
  <c r="D7083" i="1" s="1"/>
  <c r="B7083" i="1"/>
  <c r="M7082" i="1"/>
  <c r="H7082" i="1"/>
  <c r="M7081" i="1"/>
  <c r="H7081" i="1"/>
  <c r="M7080" i="1"/>
  <c r="H7080" i="1"/>
  <c r="M7079" i="1"/>
  <c r="H7079" i="1"/>
  <c r="M7078" i="1"/>
  <c r="H7078" i="1"/>
  <c r="C7078" i="1"/>
  <c r="B7078" i="1"/>
  <c r="M7077" i="1"/>
  <c r="H7077" i="1"/>
  <c r="C7077" i="1"/>
  <c r="D7077" i="1" s="1"/>
  <c r="B7077" i="1"/>
  <c r="M7076" i="1"/>
  <c r="H7076" i="1"/>
  <c r="C7076" i="1"/>
  <c r="D7076" i="1" s="1"/>
  <c r="B7076" i="1"/>
  <c r="M7075" i="1"/>
  <c r="H7075" i="1"/>
  <c r="C7075" i="1"/>
  <c r="D7075" i="1" s="1"/>
  <c r="B7075" i="1"/>
  <c r="M7074" i="1"/>
  <c r="H7074" i="1"/>
  <c r="C7074" i="1"/>
  <c r="D7074" i="1" s="1"/>
  <c r="B7074" i="1"/>
  <c r="M7073" i="1"/>
  <c r="H7073" i="1"/>
  <c r="C7073" i="1"/>
  <c r="D7073" i="1" s="1"/>
  <c r="B7073" i="1"/>
  <c r="M7072" i="1"/>
  <c r="H7072" i="1"/>
  <c r="C7072" i="1"/>
  <c r="D7072" i="1" s="1"/>
  <c r="B7072" i="1"/>
  <c r="M7071" i="1"/>
  <c r="H7071" i="1"/>
  <c r="C7071" i="1"/>
  <c r="D7071" i="1" s="1"/>
  <c r="B7071" i="1"/>
  <c r="M7070" i="1"/>
  <c r="H7070" i="1"/>
  <c r="C7070" i="1"/>
  <c r="D7070" i="1" s="1"/>
  <c r="B7070" i="1"/>
  <c r="M7069" i="1"/>
  <c r="H7069" i="1"/>
  <c r="C7069" i="1"/>
  <c r="D7069" i="1" s="1"/>
  <c r="B7069" i="1"/>
  <c r="M7068" i="1"/>
  <c r="H7068" i="1"/>
  <c r="C7068" i="1"/>
  <c r="D7068" i="1" s="1"/>
  <c r="B7068" i="1"/>
  <c r="M7067" i="1"/>
  <c r="H7067" i="1"/>
  <c r="C7067" i="1"/>
  <c r="D7067" i="1" s="1"/>
  <c r="B7067" i="1"/>
  <c r="M7066" i="1"/>
  <c r="H7066" i="1"/>
  <c r="C7066" i="1"/>
  <c r="D7066" i="1" s="1"/>
  <c r="B7066" i="1"/>
  <c r="M7065" i="1"/>
  <c r="H7065" i="1"/>
  <c r="C7065" i="1"/>
  <c r="D7065" i="1" s="1"/>
  <c r="B7065" i="1"/>
  <c r="M7064" i="1"/>
  <c r="H7064" i="1"/>
  <c r="C7064" i="1"/>
  <c r="D7064" i="1" s="1"/>
  <c r="B7064" i="1"/>
  <c r="M7063" i="1"/>
  <c r="H7063" i="1"/>
  <c r="C7063" i="1"/>
  <c r="D7063" i="1" s="1"/>
  <c r="B7063" i="1"/>
  <c r="M7062" i="1"/>
  <c r="H7062" i="1"/>
  <c r="C7062" i="1"/>
  <c r="D7062" i="1" s="1"/>
  <c r="B7062" i="1"/>
  <c r="M7061" i="1"/>
  <c r="H7061" i="1"/>
  <c r="C7061" i="1"/>
  <c r="D7061" i="1" s="1"/>
  <c r="B7061" i="1"/>
  <c r="M7060" i="1"/>
  <c r="H7060" i="1"/>
  <c r="C7060" i="1"/>
  <c r="D7060" i="1" s="1"/>
  <c r="B7060" i="1"/>
  <c r="M7059" i="1"/>
  <c r="H7059" i="1"/>
  <c r="C7059" i="1"/>
  <c r="D7059" i="1" s="1"/>
  <c r="B7059" i="1"/>
  <c r="M7058" i="1"/>
  <c r="H7058" i="1"/>
  <c r="C7058" i="1"/>
  <c r="D7058" i="1" s="1"/>
  <c r="B7058" i="1"/>
  <c r="M7057" i="1"/>
  <c r="H7057" i="1"/>
  <c r="C7057" i="1"/>
  <c r="D7057" i="1" s="1"/>
  <c r="B7057" i="1"/>
  <c r="M7056" i="1"/>
  <c r="H7056" i="1"/>
  <c r="C7056" i="1"/>
  <c r="D7056" i="1" s="1"/>
  <c r="B7056" i="1"/>
  <c r="M7055" i="1"/>
  <c r="H7055" i="1"/>
  <c r="C7055" i="1"/>
  <c r="D7055" i="1" s="1"/>
  <c r="B7055" i="1"/>
  <c r="M7054" i="1"/>
  <c r="H7054" i="1"/>
  <c r="C7054" i="1"/>
  <c r="D7054" i="1" s="1"/>
  <c r="B7054" i="1"/>
  <c r="M7053" i="1"/>
  <c r="H7053" i="1"/>
  <c r="C7053" i="1"/>
  <c r="D7053" i="1" s="1"/>
  <c r="B7053" i="1"/>
  <c r="M7052" i="1"/>
  <c r="H7052" i="1"/>
  <c r="C7052" i="1"/>
  <c r="D7052" i="1" s="1"/>
  <c r="B7052" i="1"/>
  <c r="M7051" i="1"/>
  <c r="H7051" i="1"/>
  <c r="C7051" i="1"/>
  <c r="D7051" i="1" s="1"/>
  <c r="B7051" i="1"/>
  <c r="M7050" i="1"/>
  <c r="H7050" i="1"/>
  <c r="C7050" i="1"/>
  <c r="D7050" i="1" s="1"/>
  <c r="B7050" i="1"/>
  <c r="M7049" i="1"/>
  <c r="H7049" i="1"/>
  <c r="C7049" i="1"/>
  <c r="D7049" i="1" s="1"/>
  <c r="B7049" i="1"/>
  <c r="M7048" i="1"/>
  <c r="H7048" i="1"/>
  <c r="C7048" i="1"/>
  <c r="D7048" i="1" s="1"/>
  <c r="B7048" i="1"/>
  <c r="M7047" i="1"/>
  <c r="H7047" i="1"/>
  <c r="C7047" i="1"/>
  <c r="D7047" i="1" s="1"/>
  <c r="B7047" i="1"/>
  <c r="M7046" i="1"/>
  <c r="H7046" i="1"/>
  <c r="M7045" i="1"/>
  <c r="H7045" i="1"/>
  <c r="M7044" i="1"/>
  <c r="H7044" i="1"/>
  <c r="M7043" i="1"/>
  <c r="H7043" i="1"/>
  <c r="M7042" i="1"/>
  <c r="H7042" i="1"/>
  <c r="C7042" i="1"/>
  <c r="B7042" i="1"/>
  <c r="M7041" i="1"/>
  <c r="H7041" i="1"/>
  <c r="C7041" i="1"/>
  <c r="D7041" i="1" s="1"/>
  <c r="B7041" i="1"/>
  <c r="M7040" i="1"/>
  <c r="H7040" i="1"/>
  <c r="C7040" i="1"/>
  <c r="D7040" i="1" s="1"/>
  <c r="B7040" i="1"/>
  <c r="M7039" i="1"/>
  <c r="H7039" i="1"/>
  <c r="C7039" i="1"/>
  <c r="D7039" i="1" s="1"/>
  <c r="B7039" i="1"/>
  <c r="M7038" i="1"/>
  <c r="H7038" i="1"/>
  <c r="C7038" i="1"/>
  <c r="D7038" i="1" s="1"/>
  <c r="B7038" i="1"/>
  <c r="M7037" i="1"/>
  <c r="H7037" i="1"/>
  <c r="C7037" i="1"/>
  <c r="D7037" i="1" s="1"/>
  <c r="B7037" i="1"/>
  <c r="M7036" i="1"/>
  <c r="H7036" i="1"/>
  <c r="C7036" i="1"/>
  <c r="D7036" i="1" s="1"/>
  <c r="B7036" i="1"/>
  <c r="M7035" i="1"/>
  <c r="H7035" i="1"/>
  <c r="C7035" i="1"/>
  <c r="D7035" i="1" s="1"/>
  <c r="B7035" i="1"/>
  <c r="M7034" i="1"/>
  <c r="H7034" i="1"/>
  <c r="C7034" i="1"/>
  <c r="D7034" i="1" s="1"/>
  <c r="B7034" i="1"/>
  <c r="M7033" i="1"/>
  <c r="H7033" i="1"/>
  <c r="C7033" i="1"/>
  <c r="D7033" i="1" s="1"/>
  <c r="B7033" i="1"/>
  <c r="M7032" i="1"/>
  <c r="H7032" i="1"/>
  <c r="C7032" i="1"/>
  <c r="D7032" i="1" s="1"/>
  <c r="B7032" i="1"/>
  <c r="M7031" i="1"/>
  <c r="H7031" i="1"/>
  <c r="C7031" i="1"/>
  <c r="D7031" i="1" s="1"/>
  <c r="B7031" i="1"/>
  <c r="M7030" i="1"/>
  <c r="H7030" i="1"/>
  <c r="C7030" i="1"/>
  <c r="D7030" i="1" s="1"/>
  <c r="B7030" i="1"/>
  <c r="M7029" i="1"/>
  <c r="H7029" i="1"/>
  <c r="C7029" i="1"/>
  <c r="D7029" i="1" s="1"/>
  <c r="B7029" i="1"/>
  <c r="M7028" i="1"/>
  <c r="H7028" i="1"/>
  <c r="C7028" i="1"/>
  <c r="D7028" i="1" s="1"/>
  <c r="B7028" i="1"/>
  <c r="M7027" i="1"/>
  <c r="H7027" i="1"/>
  <c r="C7027" i="1"/>
  <c r="D7027" i="1" s="1"/>
  <c r="B7027" i="1"/>
  <c r="M7026" i="1"/>
  <c r="H7026" i="1"/>
  <c r="C7026" i="1"/>
  <c r="D7026" i="1" s="1"/>
  <c r="B7026" i="1"/>
  <c r="M7025" i="1"/>
  <c r="H7025" i="1"/>
  <c r="C7025" i="1"/>
  <c r="D7025" i="1" s="1"/>
  <c r="B7025" i="1"/>
  <c r="M7024" i="1"/>
  <c r="H7024" i="1"/>
  <c r="C7024" i="1"/>
  <c r="D7024" i="1" s="1"/>
  <c r="B7024" i="1"/>
  <c r="M7023" i="1"/>
  <c r="H7023" i="1"/>
  <c r="C7023" i="1"/>
  <c r="D7023" i="1" s="1"/>
  <c r="B7023" i="1"/>
  <c r="M7022" i="1"/>
  <c r="H7022" i="1"/>
  <c r="C7022" i="1"/>
  <c r="D7022" i="1" s="1"/>
  <c r="B7022" i="1"/>
  <c r="M7021" i="1"/>
  <c r="H7021" i="1"/>
  <c r="C7021" i="1"/>
  <c r="D7021" i="1" s="1"/>
  <c r="B7021" i="1"/>
  <c r="M7020" i="1"/>
  <c r="H7020" i="1"/>
  <c r="C7020" i="1"/>
  <c r="D7020" i="1" s="1"/>
  <c r="B7020" i="1"/>
  <c r="M7019" i="1"/>
  <c r="H7019" i="1"/>
  <c r="C7019" i="1"/>
  <c r="D7019" i="1" s="1"/>
  <c r="B7019" i="1"/>
  <c r="M7018" i="1"/>
  <c r="H7018" i="1"/>
  <c r="C7018" i="1"/>
  <c r="D7018" i="1" s="1"/>
  <c r="B7018" i="1"/>
  <c r="M7017" i="1"/>
  <c r="H7017" i="1"/>
  <c r="C7017" i="1"/>
  <c r="D7017" i="1" s="1"/>
  <c r="B7017" i="1"/>
  <c r="M7016" i="1"/>
  <c r="H7016" i="1"/>
  <c r="C7016" i="1"/>
  <c r="D7016" i="1" s="1"/>
  <c r="B7016" i="1"/>
  <c r="M7015" i="1"/>
  <c r="H7015" i="1"/>
  <c r="C7015" i="1"/>
  <c r="D7015" i="1" s="1"/>
  <c r="B7015" i="1"/>
  <c r="M7014" i="1"/>
  <c r="H7014" i="1"/>
  <c r="C7014" i="1"/>
  <c r="D7014" i="1" s="1"/>
  <c r="B7014" i="1"/>
  <c r="M7013" i="1"/>
  <c r="H7013" i="1"/>
  <c r="C7013" i="1"/>
  <c r="D7013" i="1" s="1"/>
  <c r="B7013" i="1"/>
  <c r="M7012" i="1"/>
  <c r="H7012" i="1"/>
  <c r="C7012" i="1"/>
  <c r="D7012" i="1" s="1"/>
  <c r="B7012" i="1"/>
  <c r="M7011" i="1"/>
  <c r="H7011" i="1"/>
  <c r="C7011" i="1"/>
  <c r="D7011" i="1" s="1"/>
  <c r="B7011" i="1"/>
  <c r="M7010" i="1"/>
  <c r="H7010" i="1"/>
  <c r="M7009" i="1"/>
  <c r="H7009" i="1"/>
  <c r="M7008" i="1"/>
  <c r="H7008" i="1"/>
  <c r="M7007" i="1"/>
  <c r="H7007" i="1"/>
  <c r="M7006" i="1"/>
  <c r="H7006" i="1"/>
  <c r="C7006" i="1"/>
  <c r="B7006" i="1"/>
  <c r="M7005" i="1"/>
  <c r="H7005" i="1"/>
  <c r="C7005" i="1"/>
  <c r="D7005" i="1" s="1"/>
  <c r="B7005" i="1"/>
  <c r="M7004" i="1"/>
  <c r="H7004" i="1"/>
  <c r="C7004" i="1"/>
  <c r="D7004" i="1" s="1"/>
  <c r="B7004" i="1"/>
  <c r="M7003" i="1"/>
  <c r="H7003" i="1"/>
  <c r="C7003" i="1"/>
  <c r="D7003" i="1" s="1"/>
  <c r="B7003" i="1"/>
  <c r="M7002" i="1"/>
  <c r="H7002" i="1"/>
  <c r="C7002" i="1"/>
  <c r="D7002" i="1" s="1"/>
  <c r="B7002" i="1"/>
  <c r="M7001" i="1"/>
  <c r="H7001" i="1"/>
  <c r="C7001" i="1"/>
  <c r="D7001" i="1" s="1"/>
  <c r="B7001" i="1"/>
  <c r="M7000" i="1"/>
  <c r="H7000" i="1"/>
  <c r="C7000" i="1"/>
  <c r="D7000" i="1" s="1"/>
  <c r="B7000" i="1"/>
  <c r="M6999" i="1"/>
  <c r="H6999" i="1"/>
  <c r="C6999" i="1"/>
  <c r="D6999" i="1" s="1"/>
  <c r="B6999" i="1"/>
  <c r="M6998" i="1"/>
  <c r="H6998" i="1"/>
  <c r="C6998" i="1"/>
  <c r="D6998" i="1" s="1"/>
  <c r="B6998" i="1"/>
  <c r="M6997" i="1"/>
  <c r="H6997" i="1"/>
  <c r="C6997" i="1"/>
  <c r="D6997" i="1" s="1"/>
  <c r="B6997" i="1"/>
  <c r="M6996" i="1"/>
  <c r="H6996" i="1"/>
  <c r="C6996" i="1"/>
  <c r="D6996" i="1" s="1"/>
  <c r="B6996" i="1"/>
  <c r="M6995" i="1"/>
  <c r="H6995" i="1"/>
  <c r="C6995" i="1"/>
  <c r="D6995" i="1" s="1"/>
  <c r="B6995" i="1"/>
  <c r="M6994" i="1"/>
  <c r="H6994" i="1"/>
  <c r="C6994" i="1"/>
  <c r="D6994" i="1" s="1"/>
  <c r="B6994" i="1"/>
  <c r="M6993" i="1"/>
  <c r="H6993" i="1"/>
  <c r="C6993" i="1"/>
  <c r="D6993" i="1" s="1"/>
  <c r="B6993" i="1"/>
  <c r="M6992" i="1"/>
  <c r="H6992" i="1"/>
  <c r="C6992" i="1"/>
  <c r="D6992" i="1" s="1"/>
  <c r="B6992" i="1"/>
  <c r="M6991" i="1"/>
  <c r="H6991" i="1"/>
  <c r="C6991" i="1"/>
  <c r="D6991" i="1" s="1"/>
  <c r="B6991" i="1"/>
  <c r="M6990" i="1"/>
  <c r="H6990" i="1"/>
  <c r="C6990" i="1"/>
  <c r="D6990" i="1" s="1"/>
  <c r="B6990" i="1"/>
  <c r="M6989" i="1"/>
  <c r="H6989" i="1"/>
  <c r="C6989" i="1"/>
  <c r="D6989" i="1" s="1"/>
  <c r="B6989" i="1"/>
  <c r="M6988" i="1"/>
  <c r="H6988" i="1"/>
  <c r="C6988" i="1"/>
  <c r="D6988" i="1" s="1"/>
  <c r="B6988" i="1"/>
  <c r="M6987" i="1"/>
  <c r="H6987" i="1"/>
  <c r="C6987" i="1"/>
  <c r="D6987" i="1" s="1"/>
  <c r="B6987" i="1"/>
  <c r="M6986" i="1"/>
  <c r="H6986" i="1"/>
  <c r="C6986" i="1"/>
  <c r="D6986" i="1" s="1"/>
  <c r="B6986" i="1"/>
  <c r="M6985" i="1"/>
  <c r="H6985" i="1"/>
  <c r="C6985" i="1"/>
  <c r="D6985" i="1" s="1"/>
  <c r="B6985" i="1"/>
  <c r="M6984" i="1"/>
  <c r="H6984" i="1"/>
  <c r="C6984" i="1"/>
  <c r="D6984" i="1" s="1"/>
  <c r="B6984" i="1"/>
  <c r="M6983" i="1"/>
  <c r="H6983" i="1"/>
  <c r="C6983" i="1"/>
  <c r="D6983" i="1" s="1"/>
  <c r="B6983" i="1"/>
  <c r="M6982" i="1"/>
  <c r="H6982" i="1"/>
  <c r="C6982" i="1"/>
  <c r="D6982" i="1" s="1"/>
  <c r="B6982" i="1"/>
  <c r="M6981" i="1"/>
  <c r="H6981" i="1"/>
  <c r="C6981" i="1"/>
  <c r="D6981" i="1" s="1"/>
  <c r="B6981" i="1"/>
  <c r="M6980" i="1"/>
  <c r="H6980" i="1"/>
  <c r="C6980" i="1"/>
  <c r="D6980" i="1" s="1"/>
  <c r="B6980" i="1"/>
  <c r="M6979" i="1"/>
  <c r="H6979" i="1"/>
  <c r="C6979" i="1"/>
  <c r="D6979" i="1" s="1"/>
  <c r="B6979" i="1"/>
  <c r="M6978" i="1"/>
  <c r="H6978" i="1"/>
  <c r="C6978" i="1"/>
  <c r="D6978" i="1" s="1"/>
  <c r="B6978" i="1"/>
  <c r="M6977" i="1"/>
  <c r="H6977" i="1"/>
  <c r="C6977" i="1"/>
  <c r="D6977" i="1" s="1"/>
  <c r="B6977" i="1"/>
  <c r="M6976" i="1"/>
  <c r="H6976" i="1"/>
  <c r="C6976" i="1"/>
  <c r="D6976" i="1" s="1"/>
  <c r="B6976" i="1"/>
  <c r="M6975" i="1"/>
  <c r="H6975" i="1"/>
  <c r="C6975" i="1"/>
  <c r="D6975" i="1" s="1"/>
  <c r="B6975" i="1"/>
  <c r="M6974" i="1"/>
  <c r="H6974" i="1"/>
  <c r="M6973" i="1"/>
  <c r="H6973" i="1"/>
  <c r="M6972" i="1"/>
  <c r="H6972" i="1"/>
  <c r="M6971" i="1"/>
  <c r="H6971" i="1"/>
  <c r="M6970" i="1"/>
  <c r="H6970" i="1"/>
  <c r="C6970" i="1"/>
  <c r="B6970" i="1"/>
  <c r="M6969" i="1"/>
  <c r="H6969" i="1"/>
  <c r="C6969" i="1"/>
  <c r="D6969" i="1" s="1"/>
  <c r="B6969" i="1"/>
  <c r="M6968" i="1"/>
  <c r="H6968" i="1"/>
  <c r="C6968" i="1"/>
  <c r="D6968" i="1" s="1"/>
  <c r="B6968" i="1"/>
  <c r="M6967" i="1"/>
  <c r="H6967" i="1"/>
  <c r="C6967" i="1"/>
  <c r="D6967" i="1" s="1"/>
  <c r="B6967" i="1"/>
  <c r="M6966" i="1"/>
  <c r="H6966" i="1"/>
  <c r="C6966" i="1"/>
  <c r="D6966" i="1" s="1"/>
  <c r="B6966" i="1"/>
  <c r="M6965" i="1"/>
  <c r="H6965" i="1"/>
  <c r="C6965" i="1"/>
  <c r="D6965" i="1" s="1"/>
  <c r="B6965" i="1"/>
  <c r="M6964" i="1"/>
  <c r="H6964" i="1"/>
  <c r="C6964" i="1"/>
  <c r="D6964" i="1" s="1"/>
  <c r="B6964" i="1"/>
  <c r="M6963" i="1"/>
  <c r="H6963" i="1"/>
  <c r="C6963" i="1"/>
  <c r="D6963" i="1" s="1"/>
  <c r="B6963" i="1"/>
  <c r="M6962" i="1"/>
  <c r="H6962" i="1"/>
  <c r="C6962" i="1"/>
  <c r="D6962" i="1" s="1"/>
  <c r="B6962" i="1"/>
  <c r="M6961" i="1"/>
  <c r="H6961" i="1"/>
  <c r="C6961" i="1"/>
  <c r="D6961" i="1" s="1"/>
  <c r="B6961" i="1"/>
  <c r="M6960" i="1"/>
  <c r="H6960" i="1"/>
  <c r="C6960" i="1"/>
  <c r="D6960" i="1" s="1"/>
  <c r="B6960" i="1"/>
  <c r="M6959" i="1"/>
  <c r="H6959" i="1"/>
  <c r="C6959" i="1"/>
  <c r="D6959" i="1" s="1"/>
  <c r="B6959" i="1"/>
  <c r="M6958" i="1"/>
  <c r="H6958" i="1"/>
  <c r="C6958" i="1"/>
  <c r="D6958" i="1" s="1"/>
  <c r="B6958" i="1"/>
  <c r="M6957" i="1"/>
  <c r="H6957" i="1"/>
  <c r="C6957" i="1"/>
  <c r="D6957" i="1" s="1"/>
  <c r="B6957" i="1"/>
  <c r="M6956" i="1"/>
  <c r="H6956" i="1"/>
  <c r="C6956" i="1"/>
  <c r="D6956" i="1" s="1"/>
  <c r="B6956" i="1"/>
  <c r="M6955" i="1"/>
  <c r="H6955" i="1"/>
  <c r="C6955" i="1"/>
  <c r="D6955" i="1" s="1"/>
  <c r="B6955" i="1"/>
  <c r="M6954" i="1"/>
  <c r="H6954" i="1"/>
  <c r="C6954" i="1"/>
  <c r="D6954" i="1" s="1"/>
  <c r="B6954" i="1"/>
  <c r="M6953" i="1"/>
  <c r="H6953" i="1"/>
  <c r="C6953" i="1"/>
  <c r="D6953" i="1" s="1"/>
  <c r="B6953" i="1"/>
  <c r="M6952" i="1"/>
  <c r="H6952" i="1"/>
  <c r="C6952" i="1"/>
  <c r="D6952" i="1" s="1"/>
  <c r="B6952" i="1"/>
  <c r="M6951" i="1"/>
  <c r="H6951" i="1"/>
  <c r="C6951" i="1"/>
  <c r="D6951" i="1" s="1"/>
  <c r="B6951" i="1"/>
  <c r="M6950" i="1"/>
  <c r="H6950" i="1"/>
  <c r="C6950" i="1"/>
  <c r="D6950" i="1" s="1"/>
  <c r="B6950" i="1"/>
  <c r="M6949" i="1"/>
  <c r="H6949" i="1"/>
  <c r="C6949" i="1"/>
  <c r="D6949" i="1" s="1"/>
  <c r="B6949" i="1"/>
  <c r="M6948" i="1"/>
  <c r="H6948" i="1"/>
  <c r="C6948" i="1"/>
  <c r="D6948" i="1" s="1"/>
  <c r="B6948" i="1"/>
  <c r="M6947" i="1"/>
  <c r="H6947" i="1"/>
  <c r="C6947" i="1"/>
  <c r="D6947" i="1" s="1"/>
  <c r="B6947" i="1"/>
  <c r="M6946" i="1"/>
  <c r="H6946" i="1"/>
  <c r="C6946" i="1"/>
  <c r="D6946" i="1" s="1"/>
  <c r="B6946" i="1"/>
  <c r="M6945" i="1"/>
  <c r="H6945" i="1"/>
  <c r="C6945" i="1"/>
  <c r="D6945" i="1" s="1"/>
  <c r="B6945" i="1"/>
  <c r="M6944" i="1"/>
  <c r="H6944" i="1"/>
  <c r="C6944" i="1"/>
  <c r="D6944" i="1" s="1"/>
  <c r="B6944" i="1"/>
  <c r="M6943" i="1"/>
  <c r="H6943" i="1"/>
  <c r="C6943" i="1"/>
  <c r="D6943" i="1" s="1"/>
  <c r="B6943" i="1"/>
  <c r="M6942" i="1"/>
  <c r="H6942" i="1"/>
  <c r="C6942" i="1"/>
  <c r="D6942" i="1" s="1"/>
  <c r="B6942" i="1"/>
  <c r="M6941" i="1"/>
  <c r="H6941" i="1"/>
  <c r="C6941" i="1"/>
  <c r="D6941" i="1" s="1"/>
  <c r="B6941" i="1"/>
  <c r="M6940" i="1"/>
  <c r="H6940" i="1"/>
  <c r="C6940" i="1"/>
  <c r="D6940" i="1" s="1"/>
  <c r="B6940" i="1"/>
  <c r="M6939" i="1"/>
  <c r="H6939" i="1"/>
  <c r="C6939" i="1"/>
  <c r="D6939" i="1" s="1"/>
  <c r="B6939" i="1"/>
  <c r="M6938" i="1"/>
  <c r="H6938" i="1"/>
  <c r="M6937" i="1"/>
  <c r="H6937" i="1"/>
  <c r="M6936" i="1"/>
  <c r="H6936" i="1"/>
  <c r="M6935" i="1"/>
  <c r="H6935" i="1"/>
  <c r="M6934" i="1"/>
  <c r="H6934" i="1"/>
  <c r="C6934" i="1"/>
  <c r="B6934" i="1"/>
  <c r="M6933" i="1"/>
  <c r="H6933" i="1"/>
  <c r="C6933" i="1"/>
  <c r="D6933" i="1" s="1"/>
  <c r="B6933" i="1"/>
  <c r="M6932" i="1"/>
  <c r="H6932" i="1"/>
  <c r="C6932" i="1"/>
  <c r="D6932" i="1" s="1"/>
  <c r="B6932" i="1"/>
  <c r="M6931" i="1"/>
  <c r="H6931" i="1"/>
  <c r="C6931" i="1"/>
  <c r="D6931" i="1" s="1"/>
  <c r="B6931" i="1"/>
  <c r="M6930" i="1"/>
  <c r="H6930" i="1"/>
  <c r="C6930" i="1"/>
  <c r="D6930" i="1" s="1"/>
  <c r="B6930" i="1"/>
  <c r="M6929" i="1"/>
  <c r="H6929" i="1"/>
  <c r="C6929" i="1"/>
  <c r="D6929" i="1" s="1"/>
  <c r="B6929" i="1"/>
  <c r="M6928" i="1"/>
  <c r="H6928" i="1"/>
  <c r="C6928" i="1"/>
  <c r="D6928" i="1" s="1"/>
  <c r="B6928" i="1"/>
  <c r="M6927" i="1"/>
  <c r="H6927" i="1"/>
  <c r="C6927" i="1"/>
  <c r="D6927" i="1" s="1"/>
  <c r="B6927" i="1"/>
  <c r="M6926" i="1"/>
  <c r="H6926" i="1"/>
  <c r="C6926" i="1"/>
  <c r="D6926" i="1" s="1"/>
  <c r="B6926" i="1"/>
  <c r="M6925" i="1"/>
  <c r="H6925" i="1"/>
  <c r="C6925" i="1"/>
  <c r="D6925" i="1" s="1"/>
  <c r="B6925" i="1"/>
  <c r="M6924" i="1"/>
  <c r="H6924" i="1"/>
  <c r="C6924" i="1"/>
  <c r="D6924" i="1" s="1"/>
  <c r="B6924" i="1"/>
  <c r="M6923" i="1"/>
  <c r="H6923" i="1"/>
  <c r="C6923" i="1"/>
  <c r="D6923" i="1" s="1"/>
  <c r="B6923" i="1"/>
  <c r="M6922" i="1"/>
  <c r="H6922" i="1"/>
  <c r="C6922" i="1"/>
  <c r="D6922" i="1" s="1"/>
  <c r="B6922" i="1"/>
  <c r="M6921" i="1"/>
  <c r="H6921" i="1"/>
  <c r="C6921" i="1"/>
  <c r="D6921" i="1" s="1"/>
  <c r="B6921" i="1"/>
  <c r="M6920" i="1"/>
  <c r="H6920" i="1"/>
  <c r="C6920" i="1"/>
  <c r="D6920" i="1" s="1"/>
  <c r="B6920" i="1"/>
  <c r="M6919" i="1"/>
  <c r="H6919" i="1"/>
  <c r="C6919" i="1"/>
  <c r="D6919" i="1" s="1"/>
  <c r="B6919" i="1"/>
  <c r="M6918" i="1"/>
  <c r="H6918" i="1"/>
  <c r="C6918" i="1"/>
  <c r="D6918" i="1" s="1"/>
  <c r="B6918" i="1"/>
  <c r="M6917" i="1"/>
  <c r="H6917" i="1"/>
  <c r="C6917" i="1"/>
  <c r="D6917" i="1" s="1"/>
  <c r="B6917" i="1"/>
  <c r="M6916" i="1"/>
  <c r="H6916" i="1"/>
  <c r="C6916" i="1"/>
  <c r="D6916" i="1" s="1"/>
  <c r="B6916" i="1"/>
  <c r="M6915" i="1"/>
  <c r="H6915" i="1"/>
  <c r="C6915" i="1"/>
  <c r="D6915" i="1" s="1"/>
  <c r="B6915" i="1"/>
  <c r="M6914" i="1"/>
  <c r="H6914" i="1"/>
  <c r="C6914" i="1"/>
  <c r="D6914" i="1" s="1"/>
  <c r="B6914" i="1"/>
  <c r="M6913" i="1"/>
  <c r="H6913" i="1"/>
  <c r="C6913" i="1"/>
  <c r="D6913" i="1" s="1"/>
  <c r="B6913" i="1"/>
  <c r="M6912" i="1"/>
  <c r="H6912" i="1"/>
  <c r="C6912" i="1"/>
  <c r="D6912" i="1" s="1"/>
  <c r="B6912" i="1"/>
  <c r="M6911" i="1"/>
  <c r="H6911" i="1"/>
  <c r="C6911" i="1"/>
  <c r="D6911" i="1" s="1"/>
  <c r="B6911" i="1"/>
  <c r="M6910" i="1"/>
  <c r="H6910" i="1"/>
  <c r="C6910" i="1"/>
  <c r="D6910" i="1" s="1"/>
  <c r="B6910" i="1"/>
  <c r="M6909" i="1"/>
  <c r="H6909" i="1"/>
  <c r="C6909" i="1"/>
  <c r="D6909" i="1" s="1"/>
  <c r="B6909" i="1"/>
  <c r="M6908" i="1"/>
  <c r="H6908" i="1"/>
  <c r="C6908" i="1"/>
  <c r="D6908" i="1" s="1"/>
  <c r="B6908" i="1"/>
  <c r="M6907" i="1"/>
  <c r="H6907" i="1"/>
  <c r="C6907" i="1"/>
  <c r="D6907" i="1" s="1"/>
  <c r="B6907" i="1"/>
  <c r="M6906" i="1"/>
  <c r="H6906" i="1"/>
  <c r="C6906" i="1"/>
  <c r="D6906" i="1" s="1"/>
  <c r="B6906" i="1"/>
  <c r="M6905" i="1"/>
  <c r="H6905" i="1"/>
  <c r="C6905" i="1"/>
  <c r="D6905" i="1" s="1"/>
  <c r="B6905" i="1"/>
  <c r="M6904" i="1"/>
  <c r="H6904" i="1"/>
  <c r="C6904" i="1"/>
  <c r="D6904" i="1" s="1"/>
  <c r="B6904" i="1"/>
  <c r="M6903" i="1"/>
  <c r="H6903" i="1"/>
  <c r="C6903" i="1"/>
  <c r="D6903" i="1" s="1"/>
  <c r="B6903" i="1"/>
  <c r="M6902" i="1"/>
  <c r="H6902" i="1"/>
  <c r="M6901" i="1"/>
  <c r="H6901" i="1"/>
  <c r="M6900" i="1"/>
  <c r="H6900" i="1"/>
  <c r="M6899" i="1"/>
  <c r="H6899" i="1"/>
  <c r="M6898" i="1"/>
  <c r="H6898" i="1"/>
  <c r="C6898" i="1"/>
  <c r="B6898" i="1"/>
  <c r="M6897" i="1"/>
  <c r="H6897" i="1"/>
  <c r="C6897" i="1"/>
  <c r="D6897" i="1" s="1"/>
  <c r="B6897" i="1"/>
  <c r="M6896" i="1"/>
  <c r="H6896" i="1"/>
  <c r="C6896" i="1"/>
  <c r="D6896" i="1" s="1"/>
  <c r="B6896" i="1"/>
  <c r="M6895" i="1"/>
  <c r="H6895" i="1"/>
  <c r="C6895" i="1"/>
  <c r="D6895" i="1" s="1"/>
  <c r="B6895" i="1"/>
  <c r="M6894" i="1"/>
  <c r="H6894" i="1"/>
  <c r="C6894" i="1"/>
  <c r="D6894" i="1" s="1"/>
  <c r="B6894" i="1"/>
  <c r="M6893" i="1"/>
  <c r="H6893" i="1"/>
  <c r="C6893" i="1"/>
  <c r="D6893" i="1" s="1"/>
  <c r="B6893" i="1"/>
  <c r="M6892" i="1"/>
  <c r="H6892" i="1"/>
  <c r="C6892" i="1"/>
  <c r="D6892" i="1" s="1"/>
  <c r="B6892" i="1"/>
  <c r="M6891" i="1"/>
  <c r="H6891" i="1"/>
  <c r="C6891" i="1"/>
  <c r="D6891" i="1" s="1"/>
  <c r="B6891" i="1"/>
  <c r="M6890" i="1"/>
  <c r="H6890" i="1"/>
  <c r="C6890" i="1"/>
  <c r="D6890" i="1" s="1"/>
  <c r="B6890" i="1"/>
  <c r="M6889" i="1"/>
  <c r="H6889" i="1"/>
  <c r="C6889" i="1"/>
  <c r="D6889" i="1" s="1"/>
  <c r="B6889" i="1"/>
  <c r="M6888" i="1"/>
  <c r="H6888" i="1"/>
  <c r="C6888" i="1"/>
  <c r="D6888" i="1" s="1"/>
  <c r="B6888" i="1"/>
  <c r="M6887" i="1"/>
  <c r="H6887" i="1"/>
  <c r="C6887" i="1"/>
  <c r="D6887" i="1" s="1"/>
  <c r="B6887" i="1"/>
  <c r="M6886" i="1"/>
  <c r="H6886" i="1"/>
  <c r="C6886" i="1"/>
  <c r="D6886" i="1" s="1"/>
  <c r="B6886" i="1"/>
  <c r="M6885" i="1"/>
  <c r="H6885" i="1"/>
  <c r="C6885" i="1"/>
  <c r="D6885" i="1" s="1"/>
  <c r="B6885" i="1"/>
  <c r="M6884" i="1"/>
  <c r="H6884" i="1"/>
  <c r="C6884" i="1"/>
  <c r="D6884" i="1" s="1"/>
  <c r="B6884" i="1"/>
  <c r="M6883" i="1"/>
  <c r="H6883" i="1"/>
  <c r="C6883" i="1"/>
  <c r="D6883" i="1" s="1"/>
  <c r="B6883" i="1"/>
  <c r="M6882" i="1"/>
  <c r="H6882" i="1"/>
  <c r="C6882" i="1"/>
  <c r="D6882" i="1" s="1"/>
  <c r="B6882" i="1"/>
  <c r="M6881" i="1"/>
  <c r="H6881" i="1"/>
  <c r="C6881" i="1"/>
  <c r="D6881" i="1" s="1"/>
  <c r="B6881" i="1"/>
  <c r="M6880" i="1"/>
  <c r="H6880" i="1"/>
  <c r="C6880" i="1"/>
  <c r="D6880" i="1" s="1"/>
  <c r="B6880" i="1"/>
  <c r="M6879" i="1"/>
  <c r="H6879" i="1"/>
  <c r="C6879" i="1"/>
  <c r="D6879" i="1" s="1"/>
  <c r="B6879" i="1"/>
  <c r="M6878" i="1"/>
  <c r="H6878" i="1"/>
  <c r="C6878" i="1"/>
  <c r="D6878" i="1" s="1"/>
  <c r="B6878" i="1"/>
  <c r="M6877" i="1"/>
  <c r="H6877" i="1"/>
  <c r="C6877" i="1"/>
  <c r="D6877" i="1" s="1"/>
  <c r="B6877" i="1"/>
  <c r="M6876" i="1"/>
  <c r="H6876" i="1"/>
  <c r="C6876" i="1"/>
  <c r="D6876" i="1" s="1"/>
  <c r="B6876" i="1"/>
  <c r="M6875" i="1"/>
  <c r="H6875" i="1"/>
  <c r="C6875" i="1"/>
  <c r="D6875" i="1" s="1"/>
  <c r="B6875" i="1"/>
  <c r="M6874" i="1"/>
  <c r="H6874" i="1"/>
  <c r="C6874" i="1"/>
  <c r="D6874" i="1" s="1"/>
  <c r="B6874" i="1"/>
  <c r="M6873" i="1"/>
  <c r="H6873" i="1"/>
  <c r="C6873" i="1"/>
  <c r="D6873" i="1" s="1"/>
  <c r="B6873" i="1"/>
  <c r="M6872" i="1"/>
  <c r="H6872" i="1"/>
  <c r="C6872" i="1"/>
  <c r="D6872" i="1" s="1"/>
  <c r="B6872" i="1"/>
  <c r="M6871" i="1"/>
  <c r="H6871" i="1"/>
  <c r="C6871" i="1"/>
  <c r="D6871" i="1" s="1"/>
  <c r="B6871" i="1"/>
  <c r="M6870" i="1"/>
  <c r="H6870" i="1"/>
  <c r="C6870" i="1"/>
  <c r="D6870" i="1" s="1"/>
  <c r="B6870" i="1"/>
  <c r="M6869" i="1"/>
  <c r="H6869" i="1"/>
  <c r="C6869" i="1"/>
  <c r="D6869" i="1" s="1"/>
  <c r="B6869" i="1"/>
  <c r="M6868" i="1"/>
  <c r="H6868" i="1"/>
  <c r="C6868" i="1"/>
  <c r="D6868" i="1" s="1"/>
  <c r="B6868" i="1"/>
  <c r="M6867" i="1"/>
  <c r="H6867" i="1"/>
  <c r="C6867" i="1"/>
  <c r="D6867" i="1" s="1"/>
  <c r="B6867" i="1"/>
  <c r="M6866" i="1"/>
  <c r="H6866" i="1"/>
  <c r="M6865" i="1"/>
  <c r="H6865" i="1"/>
  <c r="M6864" i="1"/>
  <c r="H6864" i="1"/>
  <c r="M6863" i="1"/>
  <c r="H6863" i="1"/>
  <c r="M6862" i="1"/>
  <c r="H6862" i="1"/>
  <c r="C6862" i="1"/>
  <c r="B6862" i="1"/>
  <c r="M6861" i="1"/>
  <c r="H6861" i="1"/>
  <c r="C6861" i="1"/>
  <c r="D6861" i="1" s="1"/>
  <c r="B6861" i="1"/>
  <c r="M6860" i="1"/>
  <c r="H6860" i="1"/>
  <c r="C6860" i="1"/>
  <c r="D6860" i="1" s="1"/>
  <c r="B6860" i="1"/>
  <c r="M6859" i="1"/>
  <c r="H6859" i="1"/>
  <c r="C6859" i="1"/>
  <c r="D6859" i="1" s="1"/>
  <c r="B6859" i="1"/>
  <c r="M6858" i="1"/>
  <c r="H6858" i="1"/>
  <c r="C6858" i="1"/>
  <c r="D6858" i="1" s="1"/>
  <c r="B6858" i="1"/>
  <c r="M6857" i="1"/>
  <c r="H6857" i="1"/>
  <c r="C6857" i="1"/>
  <c r="D6857" i="1" s="1"/>
  <c r="B6857" i="1"/>
  <c r="M6856" i="1"/>
  <c r="H6856" i="1"/>
  <c r="C6856" i="1"/>
  <c r="D6856" i="1" s="1"/>
  <c r="B6856" i="1"/>
  <c r="M6855" i="1"/>
  <c r="H6855" i="1"/>
  <c r="C6855" i="1"/>
  <c r="D6855" i="1" s="1"/>
  <c r="B6855" i="1"/>
  <c r="M6854" i="1"/>
  <c r="H6854" i="1"/>
  <c r="C6854" i="1"/>
  <c r="D6854" i="1" s="1"/>
  <c r="B6854" i="1"/>
  <c r="M6853" i="1"/>
  <c r="H6853" i="1"/>
  <c r="C6853" i="1"/>
  <c r="D6853" i="1" s="1"/>
  <c r="B6853" i="1"/>
  <c r="M6852" i="1"/>
  <c r="H6852" i="1"/>
  <c r="C6852" i="1"/>
  <c r="D6852" i="1" s="1"/>
  <c r="B6852" i="1"/>
  <c r="M6851" i="1"/>
  <c r="H6851" i="1"/>
  <c r="C6851" i="1"/>
  <c r="D6851" i="1" s="1"/>
  <c r="B6851" i="1"/>
  <c r="M6850" i="1"/>
  <c r="H6850" i="1"/>
  <c r="C6850" i="1"/>
  <c r="D6850" i="1" s="1"/>
  <c r="B6850" i="1"/>
  <c r="M6849" i="1"/>
  <c r="H6849" i="1"/>
  <c r="C6849" i="1"/>
  <c r="D6849" i="1" s="1"/>
  <c r="B6849" i="1"/>
  <c r="M6848" i="1"/>
  <c r="H6848" i="1"/>
  <c r="C6848" i="1"/>
  <c r="D6848" i="1" s="1"/>
  <c r="B6848" i="1"/>
  <c r="M6847" i="1"/>
  <c r="H6847" i="1"/>
  <c r="C6847" i="1"/>
  <c r="D6847" i="1" s="1"/>
  <c r="B6847" i="1"/>
  <c r="M6846" i="1"/>
  <c r="H6846" i="1"/>
  <c r="C6846" i="1"/>
  <c r="D6846" i="1" s="1"/>
  <c r="B6846" i="1"/>
  <c r="M6845" i="1"/>
  <c r="H6845" i="1"/>
  <c r="C6845" i="1"/>
  <c r="D6845" i="1" s="1"/>
  <c r="B6845" i="1"/>
  <c r="M6844" i="1"/>
  <c r="H6844" i="1"/>
  <c r="C6844" i="1"/>
  <c r="D6844" i="1" s="1"/>
  <c r="B6844" i="1"/>
  <c r="M6843" i="1"/>
  <c r="H6843" i="1"/>
  <c r="C6843" i="1"/>
  <c r="D6843" i="1" s="1"/>
  <c r="B6843" i="1"/>
  <c r="M6842" i="1"/>
  <c r="H6842" i="1"/>
  <c r="C6842" i="1"/>
  <c r="D6842" i="1" s="1"/>
  <c r="B6842" i="1"/>
  <c r="M6841" i="1"/>
  <c r="H6841" i="1"/>
  <c r="C6841" i="1"/>
  <c r="D6841" i="1" s="1"/>
  <c r="B6841" i="1"/>
  <c r="M6840" i="1"/>
  <c r="H6840" i="1"/>
  <c r="C6840" i="1"/>
  <c r="D6840" i="1" s="1"/>
  <c r="B6840" i="1"/>
  <c r="M6839" i="1"/>
  <c r="H6839" i="1"/>
  <c r="C6839" i="1"/>
  <c r="D6839" i="1" s="1"/>
  <c r="B6839" i="1"/>
  <c r="M6838" i="1"/>
  <c r="H6838" i="1"/>
  <c r="C6838" i="1"/>
  <c r="D6838" i="1" s="1"/>
  <c r="B6838" i="1"/>
  <c r="M6837" i="1"/>
  <c r="H6837" i="1"/>
  <c r="C6837" i="1"/>
  <c r="D6837" i="1" s="1"/>
  <c r="B6837" i="1"/>
  <c r="M6836" i="1"/>
  <c r="H6836" i="1"/>
  <c r="C6836" i="1"/>
  <c r="D6836" i="1" s="1"/>
  <c r="B6836" i="1"/>
  <c r="M6835" i="1"/>
  <c r="H6835" i="1"/>
  <c r="C6835" i="1"/>
  <c r="D6835" i="1" s="1"/>
  <c r="B6835" i="1"/>
  <c r="M6834" i="1"/>
  <c r="H6834" i="1"/>
  <c r="C6834" i="1"/>
  <c r="D6834" i="1" s="1"/>
  <c r="B6834" i="1"/>
  <c r="M6833" i="1"/>
  <c r="H6833" i="1"/>
  <c r="C6833" i="1"/>
  <c r="D6833" i="1" s="1"/>
  <c r="B6833" i="1"/>
  <c r="M6832" i="1"/>
  <c r="H6832" i="1"/>
  <c r="C6832" i="1"/>
  <c r="D6832" i="1" s="1"/>
  <c r="B6832" i="1"/>
  <c r="M6831" i="1"/>
  <c r="H6831" i="1"/>
  <c r="C6831" i="1"/>
  <c r="D6831" i="1" s="1"/>
  <c r="B6831" i="1"/>
  <c r="M6830" i="1"/>
  <c r="H6830" i="1"/>
  <c r="M6829" i="1"/>
  <c r="H6829" i="1"/>
  <c r="M6828" i="1"/>
  <c r="H6828" i="1"/>
  <c r="M6827" i="1"/>
  <c r="H6827" i="1"/>
  <c r="M6826" i="1"/>
  <c r="H6826" i="1"/>
  <c r="C6826" i="1"/>
  <c r="B6826" i="1"/>
  <c r="M6825" i="1"/>
  <c r="H6825" i="1"/>
  <c r="C6825" i="1"/>
  <c r="D6825" i="1" s="1"/>
  <c r="B6825" i="1"/>
  <c r="M6824" i="1"/>
  <c r="H6824" i="1"/>
  <c r="C6824" i="1"/>
  <c r="D6824" i="1" s="1"/>
  <c r="B6824" i="1"/>
  <c r="M6823" i="1"/>
  <c r="H6823" i="1"/>
  <c r="C6823" i="1"/>
  <c r="D6823" i="1" s="1"/>
  <c r="B6823" i="1"/>
  <c r="M6822" i="1"/>
  <c r="H6822" i="1"/>
  <c r="C6822" i="1"/>
  <c r="D6822" i="1" s="1"/>
  <c r="B6822" i="1"/>
  <c r="M6821" i="1"/>
  <c r="H6821" i="1"/>
  <c r="C6821" i="1"/>
  <c r="D6821" i="1" s="1"/>
  <c r="B6821" i="1"/>
  <c r="M6820" i="1"/>
  <c r="H6820" i="1"/>
  <c r="C6820" i="1"/>
  <c r="D6820" i="1" s="1"/>
  <c r="B6820" i="1"/>
  <c r="M6819" i="1"/>
  <c r="H6819" i="1"/>
  <c r="C6819" i="1"/>
  <c r="D6819" i="1" s="1"/>
  <c r="B6819" i="1"/>
  <c r="M6818" i="1"/>
  <c r="H6818" i="1"/>
  <c r="C6818" i="1"/>
  <c r="D6818" i="1" s="1"/>
  <c r="B6818" i="1"/>
  <c r="M6817" i="1"/>
  <c r="H6817" i="1"/>
  <c r="C6817" i="1"/>
  <c r="D6817" i="1" s="1"/>
  <c r="B6817" i="1"/>
  <c r="M6816" i="1"/>
  <c r="H6816" i="1"/>
  <c r="C6816" i="1"/>
  <c r="D6816" i="1" s="1"/>
  <c r="B6816" i="1"/>
  <c r="M6815" i="1"/>
  <c r="H6815" i="1"/>
  <c r="C6815" i="1"/>
  <c r="D6815" i="1" s="1"/>
  <c r="B6815" i="1"/>
  <c r="M6814" i="1"/>
  <c r="H6814" i="1"/>
  <c r="C6814" i="1"/>
  <c r="D6814" i="1" s="1"/>
  <c r="B6814" i="1"/>
  <c r="M6813" i="1"/>
  <c r="H6813" i="1"/>
  <c r="C6813" i="1"/>
  <c r="D6813" i="1" s="1"/>
  <c r="B6813" i="1"/>
  <c r="M6812" i="1"/>
  <c r="H6812" i="1"/>
  <c r="C6812" i="1"/>
  <c r="D6812" i="1" s="1"/>
  <c r="B6812" i="1"/>
  <c r="M6811" i="1"/>
  <c r="H6811" i="1"/>
  <c r="C6811" i="1"/>
  <c r="D6811" i="1" s="1"/>
  <c r="B6811" i="1"/>
  <c r="M6810" i="1"/>
  <c r="H6810" i="1"/>
  <c r="C6810" i="1"/>
  <c r="D6810" i="1" s="1"/>
  <c r="B6810" i="1"/>
  <c r="M6809" i="1"/>
  <c r="H6809" i="1"/>
  <c r="C6809" i="1"/>
  <c r="D6809" i="1" s="1"/>
  <c r="B6809" i="1"/>
  <c r="M6808" i="1"/>
  <c r="H6808" i="1"/>
  <c r="C6808" i="1"/>
  <c r="D6808" i="1" s="1"/>
  <c r="B6808" i="1"/>
  <c r="M6807" i="1"/>
  <c r="H6807" i="1"/>
  <c r="C6807" i="1"/>
  <c r="D6807" i="1" s="1"/>
  <c r="B6807" i="1"/>
  <c r="M6806" i="1"/>
  <c r="H6806" i="1"/>
  <c r="C6806" i="1"/>
  <c r="D6806" i="1" s="1"/>
  <c r="B6806" i="1"/>
  <c r="M6805" i="1"/>
  <c r="H6805" i="1"/>
  <c r="C6805" i="1"/>
  <c r="D6805" i="1" s="1"/>
  <c r="B6805" i="1"/>
  <c r="M6804" i="1"/>
  <c r="H6804" i="1"/>
  <c r="C6804" i="1"/>
  <c r="D6804" i="1" s="1"/>
  <c r="B6804" i="1"/>
  <c r="M6803" i="1"/>
  <c r="H6803" i="1"/>
  <c r="C6803" i="1"/>
  <c r="D6803" i="1" s="1"/>
  <c r="B6803" i="1"/>
  <c r="M6802" i="1"/>
  <c r="H6802" i="1"/>
  <c r="C6802" i="1"/>
  <c r="D6802" i="1" s="1"/>
  <c r="B6802" i="1"/>
  <c r="M6801" i="1"/>
  <c r="H6801" i="1"/>
  <c r="C6801" i="1"/>
  <c r="D6801" i="1" s="1"/>
  <c r="B6801" i="1"/>
  <c r="M6800" i="1"/>
  <c r="H6800" i="1"/>
  <c r="C6800" i="1"/>
  <c r="D6800" i="1" s="1"/>
  <c r="B6800" i="1"/>
  <c r="M6799" i="1"/>
  <c r="H6799" i="1"/>
  <c r="C6799" i="1"/>
  <c r="D6799" i="1" s="1"/>
  <c r="B6799" i="1"/>
  <c r="M6798" i="1"/>
  <c r="H6798" i="1"/>
  <c r="C6798" i="1"/>
  <c r="D6798" i="1" s="1"/>
  <c r="B6798" i="1"/>
  <c r="M6797" i="1"/>
  <c r="H6797" i="1"/>
  <c r="C6797" i="1"/>
  <c r="D6797" i="1" s="1"/>
  <c r="B6797" i="1"/>
  <c r="M6796" i="1"/>
  <c r="H6796" i="1"/>
  <c r="C6796" i="1"/>
  <c r="D6796" i="1" s="1"/>
  <c r="B6796" i="1"/>
  <c r="M6795" i="1"/>
  <c r="H6795" i="1"/>
  <c r="C6795" i="1"/>
  <c r="D6795" i="1" s="1"/>
  <c r="B6795" i="1"/>
  <c r="M6794" i="1"/>
  <c r="H6794" i="1"/>
  <c r="M6793" i="1"/>
  <c r="H6793" i="1"/>
  <c r="M6792" i="1"/>
  <c r="H6792" i="1"/>
  <c r="M6791" i="1"/>
  <c r="H6791" i="1"/>
  <c r="M6790" i="1"/>
  <c r="H6790" i="1"/>
  <c r="C6790" i="1"/>
  <c r="B6790" i="1"/>
  <c r="M6789" i="1"/>
  <c r="H6789" i="1"/>
  <c r="C6789" i="1"/>
  <c r="D6789" i="1" s="1"/>
  <c r="B6789" i="1"/>
  <c r="M6788" i="1"/>
  <c r="H6788" i="1"/>
  <c r="C6788" i="1"/>
  <c r="D6788" i="1" s="1"/>
  <c r="B6788" i="1"/>
  <c r="M6787" i="1"/>
  <c r="H6787" i="1"/>
  <c r="C6787" i="1"/>
  <c r="D6787" i="1" s="1"/>
  <c r="B6787" i="1"/>
  <c r="M6786" i="1"/>
  <c r="H6786" i="1"/>
  <c r="C6786" i="1"/>
  <c r="D6786" i="1" s="1"/>
  <c r="B6786" i="1"/>
  <c r="M6785" i="1"/>
  <c r="H6785" i="1"/>
  <c r="C6785" i="1"/>
  <c r="D6785" i="1" s="1"/>
  <c r="B6785" i="1"/>
  <c r="M6784" i="1"/>
  <c r="H6784" i="1"/>
  <c r="C6784" i="1"/>
  <c r="D6784" i="1" s="1"/>
  <c r="B6784" i="1"/>
  <c r="M6783" i="1"/>
  <c r="H6783" i="1"/>
  <c r="C6783" i="1"/>
  <c r="D6783" i="1" s="1"/>
  <c r="B6783" i="1"/>
  <c r="M6782" i="1"/>
  <c r="H6782" i="1"/>
  <c r="C6782" i="1"/>
  <c r="D6782" i="1" s="1"/>
  <c r="B6782" i="1"/>
  <c r="M6781" i="1"/>
  <c r="H6781" i="1"/>
  <c r="C6781" i="1"/>
  <c r="D6781" i="1" s="1"/>
  <c r="B6781" i="1"/>
  <c r="M6780" i="1"/>
  <c r="H6780" i="1"/>
  <c r="C6780" i="1"/>
  <c r="D6780" i="1" s="1"/>
  <c r="B6780" i="1"/>
  <c r="M6779" i="1"/>
  <c r="H6779" i="1"/>
  <c r="C6779" i="1"/>
  <c r="D6779" i="1" s="1"/>
  <c r="B6779" i="1"/>
  <c r="M6778" i="1"/>
  <c r="H6778" i="1"/>
  <c r="C6778" i="1"/>
  <c r="D6778" i="1" s="1"/>
  <c r="B6778" i="1"/>
  <c r="M6777" i="1"/>
  <c r="H6777" i="1"/>
  <c r="C6777" i="1"/>
  <c r="D6777" i="1" s="1"/>
  <c r="B6777" i="1"/>
  <c r="M6776" i="1"/>
  <c r="H6776" i="1"/>
  <c r="C6776" i="1"/>
  <c r="D6776" i="1" s="1"/>
  <c r="B6776" i="1"/>
  <c r="M6775" i="1"/>
  <c r="H6775" i="1"/>
  <c r="C6775" i="1"/>
  <c r="D6775" i="1" s="1"/>
  <c r="B6775" i="1"/>
  <c r="M6774" i="1"/>
  <c r="H6774" i="1"/>
  <c r="C6774" i="1"/>
  <c r="D6774" i="1" s="1"/>
  <c r="B6774" i="1"/>
  <c r="M6773" i="1"/>
  <c r="H6773" i="1"/>
  <c r="C6773" i="1"/>
  <c r="D6773" i="1" s="1"/>
  <c r="B6773" i="1"/>
  <c r="M6772" i="1"/>
  <c r="H6772" i="1"/>
  <c r="C6772" i="1"/>
  <c r="D6772" i="1" s="1"/>
  <c r="B6772" i="1"/>
  <c r="M6771" i="1"/>
  <c r="H6771" i="1"/>
  <c r="C6771" i="1"/>
  <c r="D6771" i="1" s="1"/>
  <c r="B6771" i="1"/>
  <c r="M6770" i="1"/>
  <c r="H6770" i="1"/>
  <c r="C6770" i="1"/>
  <c r="D6770" i="1" s="1"/>
  <c r="B6770" i="1"/>
  <c r="M6769" i="1"/>
  <c r="H6769" i="1"/>
  <c r="C6769" i="1"/>
  <c r="D6769" i="1" s="1"/>
  <c r="B6769" i="1"/>
  <c r="M6768" i="1"/>
  <c r="H6768" i="1"/>
  <c r="C6768" i="1"/>
  <c r="D6768" i="1" s="1"/>
  <c r="B6768" i="1"/>
  <c r="M6767" i="1"/>
  <c r="H6767" i="1"/>
  <c r="C6767" i="1"/>
  <c r="D6767" i="1" s="1"/>
  <c r="B6767" i="1"/>
  <c r="M6766" i="1"/>
  <c r="H6766" i="1"/>
  <c r="C6766" i="1"/>
  <c r="D6766" i="1" s="1"/>
  <c r="B6766" i="1"/>
  <c r="M6765" i="1"/>
  <c r="H6765" i="1"/>
  <c r="C6765" i="1"/>
  <c r="D6765" i="1" s="1"/>
  <c r="B6765" i="1"/>
  <c r="M6764" i="1"/>
  <c r="H6764" i="1"/>
  <c r="C6764" i="1"/>
  <c r="D6764" i="1" s="1"/>
  <c r="B6764" i="1"/>
  <c r="M6763" i="1"/>
  <c r="H6763" i="1"/>
  <c r="C6763" i="1"/>
  <c r="D6763" i="1" s="1"/>
  <c r="B6763" i="1"/>
  <c r="M6762" i="1"/>
  <c r="H6762" i="1"/>
  <c r="C6762" i="1"/>
  <c r="D6762" i="1" s="1"/>
  <c r="B6762" i="1"/>
  <c r="M6761" i="1"/>
  <c r="H6761" i="1"/>
  <c r="C6761" i="1"/>
  <c r="D6761" i="1" s="1"/>
  <c r="B6761" i="1"/>
  <c r="M6760" i="1"/>
  <c r="H6760" i="1"/>
  <c r="C6760" i="1"/>
  <c r="D6760" i="1" s="1"/>
  <c r="B6760" i="1"/>
  <c r="M6759" i="1"/>
  <c r="H6759" i="1"/>
  <c r="C6759" i="1"/>
  <c r="D6759" i="1" s="1"/>
  <c r="B6759" i="1"/>
  <c r="M6758" i="1"/>
  <c r="H6758" i="1"/>
  <c r="M6757" i="1"/>
  <c r="H6757" i="1"/>
  <c r="M6756" i="1"/>
  <c r="H6756" i="1"/>
  <c r="M6755" i="1"/>
  <c r="H6755" i="1"/>
  <c r="M6754" i="1"/>
  <c r="H6754" i="1"/>
  <c r="C6754" i="1"/>
  <c r="B6754" i="1"/>
  <c r="M6753" i="1"/>
  <c r="H6753" i="1"/>
  <c r="C6753" i="1"/>
  <c r="D6753" i="1" s="1"/>
  <c r="B6753" i="1"/>
  <c r="M6752" i="1"/>
  <c r="H6752" i="1"/>
  <c r="C6752" i="1"/>
  <c r="D6752" i="1" s="1"/>
  <c r="B6752" i="1"/>
  <c r="M6751" i="1"/>
  <c r="H6751" i="1"/>
  <c r="C6751" i="1"/>
  <c r="D6751" i="1" s="1"/>
  <c r="B6751" i="1"/>
  <c r="M6750" i="1"/>
  <c r="H6750" i="1"/>
  <c r="C6750" i="1"/>
  <c r="D6750" i="1" s="1"/>
  <c r="B6750" i="1"/>
  <c r="M6749" i="1"/>
  <c r="H6749" i="1"/>
  <c r="C6749" i="1"/>
  <c r="D6749" i="1" s="1"/>
  <c r="B6749" i="1"/>
  <c r="M6748" i="1"/>
  <c r="H6748" i="1"/>
  <c r="C6748" i="1"/>
  <c r="D6748" i="1" s="1"/>
  <c r="B6748" i="1"/>
  <c r="M6747" i="1"/>
  <c r="H6747" i="1"/>
  <c r="C6747" i="1"/>
  <c r="D6747" i="1" s="1"/>
  <c r="B6747" i="1"/>
  <c r="M6746" i="1"/>
  <c r="H6746" i="1"/>
  <c r="C6746" i="1"/>
  <c r="D6746" i="1" s="1"/>
  <c r="B6746" i="1"/>
  <c r="M6745" i="1"/>
  <c r="H6745" i="1"/>
  <c r="C6745" i="1"/>
  <c r="D6745" i="1" s="1"/>
  <c r="B6745" i="1"/>
  <c r="M6744" i="1"/>
  <c r="H6744" i="1"/>
  <c r="C6744" i="1"/>
  <c r="D6744" i="1" s="1"/>
  <c r="B6744" i="1"/>
  <c r="M6743" i="1"/>
  <c r="H6743" i="1"/>
  <c r="C6743" i="1"/>
  <c r="D6743" i="1" s="1"/>
  <c r="B6743" i="1"/>
  <c r="M6742" i="1"/>
  <c r="H6742" i="1"/>
  <c r="C6742" i="1"/>
  <c r="D6742" i="1" s="1"/>
  <c r="B6742" i="1"/>
  <c r="M6741" i="1"/>
  <c r="H6741" i="1"/>
  <c r="C6741" i="1"/>
  <c r="D6741" i="1" s="1"/>
  <c r="B6741" i="1"/>
  <c r="M6740" i="1"/>
  <c r="H6740" i="1"/>
  <c r="C6740" i="1"/>
  <c r="D6740" i="1" s="1"/>
  <c r="B6740" i="1"/>
  <c r="M6739" i="1"/>
  <c r="H6739" i="1"/>
  <c r="C6739" i="1"/>
  <c r="D6739" i="1" s="1"/>
  <c r="B6739" i="1"/>
  <c r="M6738" i="1"/>
  <c r="H6738" i="1"/>
  <c r="C6738" i="1"/>
  <c r="D6738" i="1" s="1"/>
  <c r="B6738" i="1"/>
  <c r="M6737" i="1"/>
  <c r="H6737" i="1"/>
  <c r="C6737" i="1"/>
  <c r="D6737" i="1" s="1"/>
  <c r="B6737" i="1"/>
  <c r="M6736" i="1"/>
  <c r="H6736" i="1"/>
  <c r="C6736" i="1"/>
  <c r="D6736" i="1" s="1"/>
  <c r="B6736" i="1"/>
  <c r="M6735" i="1"/>
  <c r="H6735" i="1"/>
  <c r="C6735" i="1"/>
  <c r="D6735" i="1" s="1"/>
  <c r="B6735" i="1"/>
  <c r="M6734" i="1"/>
  <c r="H6734" i="1"/>
  <c r="C6734" i="1"/>
  <c r="D6734" i="1" s="1"/>
  <c r="B6734" i="1"/>
  <c r="M6733" i="1"/>
  <c r="H6733" i="1"/>
  <c r="C6733" i="1"/>
  <c r="D6733" i="1" s="1"/>
  <c r="B6733" i="1"/>
  <c r="M6732" i="1"/>
  <c r="H6732" i="1"/>
  <c r="C6732" i="1"/>
  <c r="D6732" i="1" s="1"/>
  <c r="B6732" i="1"/>
  <c r="M6731" i="1"/>
  <c r="H6731" i="1"/>
  <c r="C6731" i="1"/>
  <c r="D6731" i="1" s="1"/>
  <c r="B6731" i="1"/>
  <c r="M6730" i="1"/>
  <c r="H6730" i="1"/>
  <c r="C6730" i="1"/>
  <c r="D6730" i="1" s="1"/>
  <c r="B6730" i="1"/>
  <c r="M6729" i="1"/>
  <c r="H6729" i="1"/>
  <c r="C6729" i="1"/>
  <c r="D6729" i="1" s="1"/>
  <c r="B6729" i="1"/>
  <c r="M6728" i="1"/>
  <c r="H6728" i="1"/>
  <c r="C6728" i="1"/>
  <c r="D6728" i="1" s="1"/>
  <c r="B6728" i="1"/>
  <c r="M6727" i="1"/>
  <c r="H6727" i="1"/>
  <c r="C6727" i="1"/>
  <c r="D6727" i="1" s="1"/>
  <c r="B6727" i="1"/>
  <c r="M6726" i="1"/>
  <c r="H6726" i="1"/>
  <c r="C6726" i="1"/>
  <c r="D6726" i="1" s="1"/>
  <c r="B6726" i="1"/>
  <c r="M6725" i="1"/>
  <c r="H6725" i="1"/>
  <c r="C6725" i="1"/>
  <c r="D6725" i="1" s="1"/>
  <c r="B6725" i="1"/>
  <c r="M6724" i="1"/>
  <c r="H6724" i="1"/>
  <c r="C6724" i="1"/>
  <c r="D6724" i="1" s="1"/>
  <c r="B6724" i="1"/>
  <c r="M6723" i="1"/>
  <c r="H6723" i="1"/>
  <c r="C6723" i="1"/>
  <c r="D6723" i="1" s="1"/>
  <c r="B6723" i="1"/>
  <c r="M6722" i="1"/>
  <c r="H6722" i="1"/>
  <c r="M6721" i="1"/>
  <c r="H6721" i="1"/>
  <c r="M6720" i="1"/>
  <c r="H6720" i="1"/>
  <c r="M6719" i="1"/>
  <c r="H6719" i="1"/>
  <c r="M6718" i="1"/>
  <c r="H6718" i="1"/>
  <c r="C6718" i="1"/>
  <c r="B6718" i="1"/>
  <c r="M6717" i="1"/>
  <c r="H6717" i="1"/>
  <c r="C6717" i="1"/>
  <c r="D6717" i="1" s="1"/>
  <c r="B6717" i="1"/>
  <c r="M6716" i="1"/>
  <c r="H6716" i="1"/>
  <c r="C6716" i="1"/>
  <c r="D6716" i="1" s="1"/>
  <c r="B6716" i="1"/>
  <c r="M6715" i="1"/>
  <c r="H6715" i="1"/>
  <c r="C6715" i="1"/>
  <c r="D6715" i="1" s="1"/>
  <c r="B6715" i="1"/>
  <c r="M6714" i="1"/>
  <c r="H6714" i="1"/>
  <c r="C6714" i="1"/>
  <c r="D6714" i="1" s="1"/>
  <c r="B6714" i="1"/>
  <c r="M6713" i="1"/>
  <c r="H6713" i="1"/>
  <c r="C6713" i="1"/>
  <c r="D6713" i="1" s="1"/>
  <c r="B6713" i="1"/>
  <c r="M6712" i="1"/>
  <c r="H6712" i="1"/>
  <c r="C6712" i="1"/>
  <c r="D6712" i="1" s="1"/>
  <c r="B6712" i="1"/>
  <c r="M6711" i="1"/>
  <c r="H6711" i="1"/>
  <c r="C6711" i="1"/>
  <c r="D6711" i="1" s="1"/>
  <c r="B6711" i="1"/>
  <c r="M6710" i="1"/>
  <c r="H6710" i="1"/>
  <c r="C6710" i="1"/>
  <c r="D6710" i="1" s="1"/>
  <c r="B6710" i="1"/>
  <c r="M6709" i="1"/>
  <c r="H6709" i="1"/>
  <c r="C6709" i="1"/>
  <c r="D6709" i="1" s="1"/>
  <c r="B6709" i="1"/>
  <c r="M6708" i="1"/>
  <c r="H6708" i="1"/>
  <c r="C6708" i="1"/>
  <c r="D6708" i="1" s="1"/>
  <c r="B6708" i="1"/>
  <c r="M6707" i="1"/>
  <c r="H6707" i="1"/>
  <c r="C6707" i="1"/>
  <c r="D6707" i="1" s="1"/>
  <c r="B6707" i="1"/>
  <c r="M6706" i="1"/>
  <c r="H6706" i="1"/>
  <c r="C6706" i="1"/>
  <c r="D6706" i="1" s="1"/>
  <c r="B6706" i="1"/>
  <c r="M6705" i="1"/>
  <c r="H6705" i="1"/>
  <c r="C6705" i="1"/>
  <c r="D6705" i="1" s="1"/>
  <c r="B6705" i="1"/>
  <c r="M6704" i="1"/>
  <c r="H6704" i="1"/>
  <c r="C6704" i="1"/>
  <c r="D6704" i="1" s="1"/>
  <c r="B6704" i="1"/>
  <c r="M6703" i="1"/>
  <c r="H6703" i="1"/>
  <c r="C6703" i="1"/>
  <c r="D6703" i="1" s="1"/>
  <c r="B6703" i="1"/>
  <c r="M6702" i="1"/>
  <c r="H6702" i="1"/>
  <c r="C6702" i="1"/>
  <c r="D6702" i="1" s="1"/>
  <c r="B6702" i="1"/>
  <c r="M6701" i="1"/>
  <c r="H6701" i="1"/>
  <c r="C6701" i="1"/>
  <c r="D6701" i="1" s="1"/>
  <c r="B6701" i="1"/>
  <c r="M6700" i="1"/>
  <c r="H6700" i="1"/>
  <c r="C6700" i="1"/>
  <c r="D6700" i="1" s="1"/>
  <c r="B6700" i="1"/>
  <c r="M6699" i="1"/>
  <c r="H6699" i="1"/>
  <c r="C6699" i="1"/>
  <c r="D6699" i="1" s="1"/>
  <c r="B6699" i="1"/>
  <c r="M6698" i="1"/>
  <c r="H6698" i="1"/>
  <c r="C6698" i="1"/>
  <c r="D6698" i="1" s="1"/>
  <c r="B6698" i="1"/>
  <c r="M6697" i="1"/>
  <c r="H6697" i="1"/>
  <c r="C6697" i="1"/>
  <c r="D6697" i="1" s="1"/>
  <c r="B6697" i="1"/>
  <c r="M6696" i="1"/>
  <c r="H6696" i="1"/>
  <c r="C6696" i="1"/>
  <c r="D6696" i="1" s="1"/>
  <c r="B6696" i="1"/>
  <c r="M6695" i="1"/>
  <c r="H6695" i="1"/>
  <c r="C6695" i="1"/>
  <c r="D6695" i="1" s="1"/>
  <c r="B6695" i="1"/>
  <c r="M6694" i="1"/>
  <c r="H6694" i="1"/>
  <c r="C6694" i="1"/>
  <c r="D6694" i="1" s="1"/>
  <c r="B6694" i="1"/>
  <c r="M6693" i="1"/>
  <c r="H6693" i="1"/>
  <c r="C6693" i="1"/>
  <c r="D6693" i="1" s="1"/>
  <c r="B6693" i="1"/>
  <c r="M6692" i="1"/>
  <c r="H6692" i="1"/>
  <c r="C6692" i="1"/>
  <c r="D6692" i="1" s="1"/>
  <c r="B6692" i="1"/>
  <c r="M6691" i="1"/>
  <c r="H6691" i="1"/>
  <c r="C6691" i="1"/>
  <c r="D6691" i="1" s="1"/>
  <c r="B6691" i="1"/>
  <c r="M6690" i="1"/>
  <c r="H6690" i="1"/>
  <c r="C6690" i="1"/>
  <c r="D6690" i="1" s="1"/>
  <c r="B6690" i="1"/>
  <c r="M6689" i="1"/>
  <c r="H6689" i="1"/>
  <c r="C6689" i="1"/>
  <c r="D6689" i="1" s="1"/>
  <c r="B6689" i="1"/>
  <c r="M6688" i="1"/>
  <c r="H6688" i="1"/>
  <c r="C6688" i="1"/>
  <c r="D6688" i="1" s="1"/>
  <c r="B6688" i="1"/>
  <c r="M6687" i="1"/>
  <c r="H6687" i="1"/>
  <c r="C6687" i="1"/>
  <c r="D6687" i="1" s="1"/>
  <c r="B6687" i="1"/>
  <c r="M6686" i="1"/>
  <c r="H6686" i="1"/>
  <c r="M6685" i="1"/>
  <c r="H6685" i="1"/>
  <c r="M6684" i="1"/>
  <c r="H6684" i="1"/>
  <c r="M6683" i="1"/>
  <c r="H6683" i="1"/>
  <c r="M6682" i="1"/>
  <c r="H6682" i="1"/>
  <c r="C6682" i="1"/>
  <c r="B6682" i="1"/>
  <c r="M6681" i="1"/>
  <c r="H6681" i="1"/>
  <c r="C6681" i="1"/>
  <c r="D6681" i="1" s="1"/>
  <c r="B6681" i="1"/>
  <c r="M6680" i="1"/>
  <c r="H6680" i="1"/>
  <c r="C6680" i="1"/>
  <c r="D6680" i="1" s="1"/>
  <c r="B6680" i="1"/>
  <c r="M6679" i="1"/>
  <c r="H6679" i="1"/>
  <c r="C6679" i="1"/>
  <c r="D6679" i="1" s="1"/>
  <c r="B6679" i="1"/>
  <c r="M6678" i="1"/>
  <c r="H6678" i="1"/>
  <c r="C6678" i="1"/>
  <c r="D6678" i="1" s="1"/>
  <c r="B6678" i="1"/>
  <c r="M6677" i="1"/>
  <c r="H6677" i="1"/>
  <c r="C6677" i="1"/>
  <c r="D6677" i="1" s="1"/>
  <c r="B6677" i="1"/>
  <c r="M6676" i="1"/>
  <c r="H6676" i="1"/>
  <c r="C6676" i="1"/>
  <c r="D6676" i="1" s="1"/>
  <c r="B6676" i="1"/>
  <c r="M6675" i="1"/>
  <c r="H6675" i="1"/>
  <c r="C6675" i="1"/>
  <c r="D6675" i="1" s="1"/>
  <c r="B6675" i="1"/>
  <c r="M6674" i="1"/>
  <c r="H6674" i="1"/>
  <c r="C6674" i="1"/>
  <c r="D6674" i="1" s="1"/>
  <c r="B6674" i="1"/>
  <c r="M6673" i="1"/>
  <c r="H6673" i="1"/>
  <c r="C6673" i="1"/>
  <c r="D6673" i="1" s="1"/>
  <c r="B6673" i="1"/>
  <c r="M6672" i="1"/>
  <c r="H6672" i="1"/>
  <c r="C6672" i="1"/>
  <c r="D6672" i="1" s="1"/>
  <c r="B6672" i="1"/>
  <c r="M6671" i="1"/>
  <c r="H6671" i="1"/>
  <c r="C6671" i="1"/>
  <c r="D6671" i="1" s="1"/>
  <c r="B6671" i="1"/>
  <c r="M6670" i="1"/>
  <c r="H6670" i="1"/>
  <c r="C6670" i="1"/>
  <c r="D6670" i="1" s="1"/>
  <c r="B6670" i="1"/>
  <c r="M6669" i="1"/>
  <c r="H6669" i="1"/>
  <c r="C6669" i="1"/>
  <c r="D6669" i="1" s="1"/>
  <c r="B6669" i="1"/>
  <c r="M6668" i="1"/>
  <c r="H6668" i="1"/>
  <c r="C6668" i="1"/>
  <c r="D6668" i="1" s="1"/>
  <c r="B6668" i="1"/>
  <c r="M6667" i="1"/>
  <c r="H6667" i="1"/>
  <c r="C6667" i="1"/>
  <c r="D6667" i="1" s="1"/>
  <c r="B6667" i="1"/>
  <c r="M6666" i="1"/>
  <c r="H6666" i="1"/>
  <c r="C6666" i="1"/>
  <c r="D6666" i="1" s="1"/>
  <c r="B6666" i="1"/>
  <c r="M6665" i="1"/>
  <c r="H6665" i="1"/>
  <c r="C6665" i="1"/>
  <c r="D6665" i="1" s="1"/>
  <c r="B6665" i="1"/>
  <c r="M6664" i="1"/>
  <c r="H6664" i="1"/>
  <c r="C6664" i="1"/>
  <c r="D6664" i="1" s="1"/>
  <c r="B6664" i="1"/>
  <c r="M6663" i="1"/>
  <c r="H6663" i="1"/>
  <c r="C6663" i="1"/>
  <c r="D6663" i="1" s="1"/>
  <c r="B6663" i="1"/>
  <c r="M6662" i="1"/>
  <c r="H6662" i="1"/>
  <c r="C6662" i="1"/>
  <c r="D6662" i="1" s="1"/>
  <c r="B6662" i="1"/>
  <c r="M6661" i="1"/>
  <c r="H6661" i="1"/>
  <c r="C6661" i="1"/>
  <c r="D6661" i="1" s="1"/>
  <c r="B6661" i="1"/>
  <c r="M6660" i="1"/>
  <c r="H6660" i="1"/>
  <c r="C6660" i="1"/>
  <c r="D6660" i="1" s="1"/>
  <c r="B6660" i="1"/>
  <c r="M6659" i="1"/>
  <c r="H6659" i="1"/>
  <c r="C6659" i="1"/>
  <c r="D6659" i="1" s="1"/>
  <c r="B6659" i="1"/>
  <c r="M6658" i="1"/>
  <c r="H6658" i="1"/>
  <c r="C6658" i="1"/>
  <c r="D6658" i="1" s="1"/>
  <c r="B6658" i="1"/>
  <c r="M6657" i="1"/>
  <c r="H6657" i="1"/>
  <c r="C6657" i="1"/>
  <c r="D6657" i="1" s="1"/>
  <c r="B6657" i="1"/>
  <c r="M6656" i="1"/>
  <c r="H6656" i="1"/>
  <c r="C6656" i="1"/>
  <c r="D6656" i="1" s="1"/>
  <c r="B6656" i="1"/>
  <c r="M6655" i="1"/>
  <c r="H6655" i="1"/>
  <c r="C6655" i="1"/>
  <c r="D6655" i="1" s="1"/>
  <c r="B6655" i="1"/>
  <c r="M6654" i="1"/>
  <c r="H6654" i="1"/>
  <c r="C6654" i="1"/>
  <c r="D6654" i="1" s="1"/>
  <c r="B6654" i="1"/>
  <c r="M6653" i="1"/>
  <c r="H6653" i="1"/>
  <c r="C6653" i="1"/>
  <c r="D6653" i="1" s="1"/>
  <c r="B6653" i="1"/>
  <c r="M6652" i="1"/>
  <c r="H6652" i="1"/>
  <c r="C6652" i="1"/>
  <c r="D6652" i="1" s="1"/>
  <c r="B6652" i="1"/>
  <c r="M6651" i="1"/>
  <c r="H6651" i="1"/>
  <c r="C6651" i="1"/>
  <c r="D6651" i="1" s="1"/>
  <c r="B6651" i="1"/>
  <c r="M6650" i="1"/>
  <c r="H6650" i="1"/>
  <c r="M6649" i="1"/>
  <c r="H6649" i="1"/>
  <c r="M6648" i="1"/>
  <c r="H6648" i="1"/>
  <c r="M6647" i="1"/>
  <c r="H6647" i="1"/>
  <c r="M6646" i="1"/>
  <c r="H6646" i="1"/>
  <c r="C6646" i="1"/>
  <c r="B6646" i="1"/>
  <c r="M6645" i="1"/>
  <c r="H6645" i="1"/>
  <c r="C6645" i="1"/>
  <c r="D6645" i="1" s="1"/>
  <c r="B6645" i="1"/>
  <c r="M6644" i="1"/>
  <c r="H6644" i="1"/>
  <c r="C6644" i="1"/>
  <c r="D6644" i="1" s="1"/>
  <c r="B6644" i="1"/>
  <c r="M6643" i="1"/>
  <c r="H6643" i="1"/>
  <c r="C6643" i="1"/>
  <c r="D6643" i="1" s="1"/>
  <c r="B6643" i="1"/>
  <c r="M6642" i="1"/>
  <c r="H6642" i="1"/>
  <c r="C6642" i="1"/>
  <c r="D6642" i="1" s="1"/>
  <c r="B6642" i="1"/>
  <c r="M6641" i="1"/>
  <c r="H6641" i="1"/>
  <c r="C6641" i="1"/>
  <c r="D6641" i="1" s="1"/>
  <c r="B6641" i="1"/>
  <c r="M6640" i="1"/>
  <c r="H6640" i="1"/>
  <c r="C6640" i="1"/>
  <c r="D6640" i="1" s="1"/>
  <c r="B6640" i="1"/>
  <c r="M6639" i="1"/>
  <c r="H6639" i="1"/>
  <c r="C6639" i="1"/>
  <c r="D6639" i="1" s="1"/>
  <c r="B6639" i="1"/>
  <c r="M6638" i="1"/>
  <c r="H6638" i="1"/>
  <c r="C6638" i="1"/>
  <c r="D6638" i="1" s="1"/>
  <c r="B6638" i="1"/>
  <c r="M6637" i="1"/>
  <c r="H6637" i="1"/>
  <c r="C6637" i="1"/>
  <c r="D6637" i="1" s="1"/>
  <c r="B6637" i="1"/>
  <c r="M6636" i="1"/>
  <c r="H6636" i="1"/>
  <c r="C6636" i="1"/>
  <c r="D6636" i="1" s="1"/>
  <c r="B6636" i="1"/>
  <c r="M6635" i="1"/>
  <c r="H6635" i="1"/>
  <c r="C6635" i="1"/>
  <c r="D6635" i="1" s="1"/>
  <c r="B6635" i="1"/>
  <c r="M6634" i="1"/>
  <c r="H6634" i="1"/>
  <c r="C6634" i="1"/>
  <c r="D6634" i="1" s="1"/>
  <c r="B6634" i="1"/>
  <c r="M6633" i="1"/>
  <c r="H6633" i="1"/>
  <c r="C6633" i="1"/>
  <c r="D6633" i="1" s="1"/>
  <c r="B6633" i="1"/>
  <c r="M6632" i="1"/>
  <c r="H6632" i="1"/>
  <c r="C6632" i="1"/>
  <c r="D6632" i="1" s="1"/>
  <c r="B6632" i="1"/>
  <c r="M6631" i="1"/>
  <c r="H6631" i="1"/>
  <c r="C6631" i="1"/>
  <c r="D6631" i="1" s="1"/>
  <c r="B6631" i="1"/>
  <c r="M6630" i="1"/>
  <c r="H6630" i="1"/>
  <c r="C6630" i="1"/>
  <c r="D6630" i="1" s="1"/>
  <c r="B6630" i="1"/>
  <c r="M6629" i="1"/>
  <c r="H6629" i="1"/>
  <c r="C6629" i="1"/>
  <c r="D6629" i="1" s="1"/>
  <c r="B6629" i="1"/>
  <c r="M6628" i="1"/>
  <c r="H6628" i="1"/>
  <c r="C6628" i="1"/>
  <c r="D6628" i="1" s="1"/>
  <c r="B6628" i="1"/>
  <c r="M6627" i="1"/>
  <c r="H6627" i="1"/>
  <c r="C6627" i="1"/>
  <c r="D6627" i="1" s="1"/>
  <c r="B6627" i="1"/>
  <c r="M6626" i="1"/>
  <c r="H6626" i="1"/>
  <c r="C6626" i="1"/>
  <c r="D6626" i="1" s="1"/>
  <c r="B6626" i="1"/>
  <c r="M6625" i="1"/>
  <c r="H6625" i="1"/>
  <c r="C6625" i="1"/>
  <c r="D6625" i="1" s="1"/>
  <c r="B6625" i="1"/>
  <c r="M6624" i="1"/>
  <c r="H6624" i="1"/>
  <c r="C6624" i="1"/>
  <c r="D6624" i="1" s="1"/>
  <c r="B6624" i="1"/>
  <c r="M6623" i="1"/>
  <c r="H6623" i="1"/>
  <c r="C6623" i="1"/>
  <c r="D6623" i="1" s="1"/>
  <c r="B6623" i="1"/>
  <c r="M6622" i="1"/>
  <c r="H6622" i="1"/>
  <c r="C6622" i="1"/>
  <c r="D6622" i="1" s="1"/>
  <c r="B6622" i="1"/>
  <c r="M6621" i="1"/>
  <c r="H6621" i="1"/>
  <c r="C6621" i="1"/>
  <c r="D6621" i="1" s="1"/>
  <c r="B6621" i="1"/>
  <c r="M6620" i="1"/>
  <c r="H6620" i="1"/>
  <c r="C6620" i="1"/>
  <c r="D6620" i="1" s="1"/>
  <c r="B6620" i="1"/>
  <c r="M6619" i="1"/>
  <c r="H6619" i="1"/>
  <c r="C6619" i="1"/>
  <c r="D6619" i="1" s="1"/>
  <c r="B6619" i="1"/>
  <c r="M6618" i="1"/>
  <c r="H6618" i="1"/>
  <c r="C6618" i="1"/>
  <c r="D6618" i="1" s="1"/>
  <c r="B6618" i="1"/>
  <c r="M6617" i="1"/>
  <c r="H6617" i="1"/>
  <c r="C6617" i="1"/>
  <c r="D6617" i="1" s="1"/>
  <c r="B6617" i="1"/>
  <c r="M6616" i="1"/>
  <c r="H6616" i="1"/>
  <c r="C6616" i="1"/>
  <c r="D6616" i="1" s="1"/>
  <c r="B6616" i="1"/>
  <c r="M6615" i="1"/>
  <c r="H6615" i="1"/>
  <c r="C6615" i="1"/>
  <c r="D6615" i="1" s="1"/>
  <c r="B6615" i="1"/>
  <c r="M6614" i="1"/>
  <c r="H6614" i="1"/>
  <c r="M6613" i="1"/>
  <c r="H6613" i="1"/>
  <c r="M6612" i="1"/>
  <c r="H6612" i="1"/>
  <c r="M6611" i="1"/>
  <c r="H6611" i="1"/>
  <c r="M6610" i="1"/>
  <c r="H6610" i="1"/>
  <c r="C6610" i="1"/>
  <c r="B6610" i="1"/>
  <c r="M6609" i="1"/>
  <c r="H6609" i="1"/>
  <c r="C6609" i="1"/>
  <c r="D6609" i="1" s="1"/>
  <c r="B6609" i="1"/>
  <c r="M6608" i="1"/>
  <c r="H6608" i="1"/>
  <c r="C6608" i="1"/>
  <c r="D6608" i="1" s="1"/>
  <c r="B6608" i="1"/>
  <c r="M6607" i="1"/>
  <c r="H6607" i="1"/>
  <c r="C6607" i="1"/>
  <c r="D6607" i="1" s="1"/>
  <c r="B6607" i="1"/>
  <c r="M6606" i="1"/>
  <c r="H6606" i="1"/>
  <c r="C6606" i="1"/>
  <c r="D6606" i="1" s="1"/>
  <c r="B6606" i="1"/>
  <c r="M6605" i="1"/>
  <c r="H6605" i="1"/>
  <c r="C6605" i="1"/>
  <c r="D6605" i="1" s="1"/>
  <c r="B6605" i="1"/>
  <c r="M6604" i="1"/>
  <c r="H6604" i="1"/>
  <c r="C6604" i="1"/>
  <c r="D6604" i="1" s="1"/>
  <c r="B6604" i="1"/>
  <c r="M6603" i="1"/>
  <c r="H6603" i="1"/>
  <c r="C6603" i="1"/>
  <c r="D6603" i="1" s="1"/>
  <c r="B6603" i="1"/>
  <c r="M6602" i="1"/>
  <c r="H6602" i="1"/>
  <c r="C6602" i="1"/>
  <c r="D6602" i="1" s="1"/>
  <c r="B6602" i="1"/>
  <c r="M6601" i="1"/>
  <c r="H6601" i="1"/>
  <c r="C6601" i="1"/>
  <c r="D6601" i="1" s="1"/>
  <c r="B6601" i="1"/>
  <c r="M6600" i="1"/>
  <c r="H6600" i="1"/>
  <c r="C6600" i="1"/>
  <c r="D6600" i="1" s="1"/>
  <c r="B6600" i="1"/>
  <c r="M6599" i="1"/>
  <c r="H6599" i="1"/>
  <c r="C6599" i="1"/>
  <c r="D6599" i="1" s="1"/>
  <c r="B6599" i="1"/>
  <c r="M6598" i="1"/>
  <c r="H6598" i="1"/>
  <c r="C6598" i="1"/>
  <c r="D6598" i="1" s="1"/>
  <c r="B6598" i="1"/>
  <c r="M6597" i="1"/>
  <c r="H6597" i="1"/>
  <c r="C6597" i="1"/>
  <c r="D6597" i="1" s="1"/>
  <c r="B6597" i="1"/>
  <c r="M6596" i="1"/>
  <c r="H6596" i="1"/>
  <c r="C6596" i="1"/>
  <c r="D6596" i="1" s="1"/>
  <c r="B6596" i="1"/>
  <c r="M6595" i="1"/>
  <c r="H6595" i="1"/>
  <c r="C6595" i="1"/>
  <c r="D6595" i="1" s="1"/>
  <c r="B6595" i="1"/>
  <c r="M6594" i="1"/>
  <c r="H6594" i="1"/>
  <c r="C6594" i="1"/>
  <c r="D6594" i="1" s="1"/>
  <c r="B6594" i="1"/>
  <c r="M6593" i="1"/>
  <c r="H6593" i="1"/>
  <c r="C6593" i="1"/>
  <c r="D6593" i="1" s="1"/>
  <c r="B6593" i="1"/>
  <c r="M6592" i="1"/>
  <c r="H6592" i="1"/>
  <c r="C6592" i="1"/>
  <c r="D6592" i="1" s="1"/>
  <c r="B6592" i="1"/>
  <c r="M6591" i="1"/>
  <c r="H6591" i="1"/>
  <c r="C6591" i="1"/>
  <c r="D6591" i="1" s="1"/>
  <c r="B6591" i="1"/>
  <c r="M6590" i="1"/>
  <c r="H6590" i="1"/>
  <c r="C6590" i="1"/>
  <c r="D6590" i="1" s="1"/>
  <c r="B6590" i="1"/>
  <c r="M6589" i="1"/>
  <c r="H6589" i="1"/>
  <c r="C6589" i="1"/>
  <c r="D6589" i="1" s="1"/>
  <c r="B6589" i="1"/>
  <c r="M6588" i="1"/>
  <c r="H6588" i="1"/>
  <c r="C6588" i="1"/>
  <c r="D6588" i="1" s="1"/>
  <c r="B6588" i="1"/>
  <c r="M6587" i="1"/>
  <c r="H6587" i="1"/>
  <c r="C6587" i="1"/>
  <c r="D6587" i="1" s="1"/>
  <c r="B6587" i="1"/>
  <c r="M6586" i="1"/>
  <c r="H6586" i="1"/>
  <c r="C6586" i="1"/>
  <c r="D6586" i="1" s="1"/>
  <c r="B6586" i="1"/>
  <c r="M6585" i="1"/>
  <c r="H6585" i="1"/>
  <c r="C6585" i="1"/>
  <c r="D6585" i="1" s="1"/>
  <c r="B6585" i="1"/>
  <c r="M6584" i="1"/>
  <c r="H6584" i="1"/>
  <c r="C6584" i="1"/>
  <c r="D6584" i="1" s="1"/>
  <c r="B6584" i="1"/>
  <c r="M6583" i="1"/>
  <c r="H6583" i="1"/>
  <c r="C6583" i="1"/>
  <c r="D6583" i="1" s="1"/>
  <c r="B6583" i="1"/>
  <c r="M6582" i="1"/>
  <c r="H6582" i="1"/>
  <c r="C6582" i="1"/>
  <c r="D6582" i="1" s="1"/>
  <c r="B6582" i="1"/>
  <c r="M6581" i="1"/>
  <c r="H6581" i="1"/>
  <c r="C6581" i="1"/>
  <c r="D6581" i="1" s="1"/>
  <c r="B6581" i="1"/>
  <c r="M6580" i="1"/>
  <c r="H6580" i="1"/>
  <c r="C6580" i="1"/>
  <c r="D6580" i="1" s="1"/>
  <c r="B6580" i="1"/>
  <c r="M6579" i="1"/>
  <c r="H6579" i="1"/>
  <c r="C6579" i="1"/>
  <c r="D6579" i="1" s="1"/>
  <c r="B6579" i="1"/>
  <c r="M6578" i="1"/>
  <c r="H6578" i="1"/>
  <c r="M6577" i="1"/>
  <c r="H6577" i="1"/>
  <c r="M6576" i="1"/>
  <c r="H6576" i="1"/>
  <c r="M6575" i="1"/>
  <c r="H6575" i="1"/>
  <c r="M6574" i="1"/>
  <c r="H6574" i="1"/>
  <c r="C6574" i="1"/>
  <c r="B6574" i="1"/>
  <c r="M6573" i="1"/>
  <c r="H6573" i="1"/>
  <c r="C6573" i="1"/>
  <c r="D6573" i="1" s="1"/>
  <c r="B6573" i="1"/>
  <c r="M6572" i="1"/>
  <c r="H6572" i="1"/>
  <c r="C6572" i="1"/>
  <c r="D6572" i="1" s="1"/>
  <c r="B6572" i="1"/>
  <c r="M6571" i="1"/>
  <c r="H6571" i="1"/>
  <c r="C6571" i="1"/>
  <c r="D6571" i="1" s="1"/>
  <c r="B6571" i="1"/>
  <c r="M6570" i="1"/>
  <c r="H6570" i="1"/>
  <c r="C6570" i="1"/>
  <c r="D6570" i="1" s="1"/>
  <c r="B6570" i="1"/>
  <c r="M6569" i="1"/>
  <c r="H6569" i="1"/>
  <c r="C6569" i="1"/>
  <c r="D6569" i="1" s="1"/>
  <c r="B6569" i="1"/>
  <c r="M6568" i="1"/>
  <c r="H6568" i="1"/>
  <c r="C6568" i="1"/>
  <c r="D6568" i="1" s="1"/>
  <c r="B6568" i="1"/>
  <c r="M6567" i="1"/>
  <c r="H6567" i="1"/>
  <c r="C6567" i="1"/>
  <c r="D6567" i="1" s="1"/>
  <c r="B6567" i="1"/>
  <c r="M6566" i="1"/>
  <c r="H6566" i="1"/>
  <c r="C6566" i="1"/>
  <c r="D6566" i="1" s="1"/>
  <c r="B6566" i="1"/>
  <c r="M6565" i="1"/>
  <c r="H6565" i="1"/>
  <c r="C6565" i="1"/>
  <c r="D6565" i="1" s="1"/>
  <c r="B6565" i="1"/>
  <c r="M6564" i="1"/>
  <c r="H6564" i="1"/>
  <c r="C6564" i="1"/>
  <c r="D6564" i="1" s="1"/>
  <c r="B6564" i="1"/>
  <c r="M6563" i="1"/>
  <c r="H6563" i="1"/>
  <c r="C6563" i="1"/>
  <c r="D6563" i="1" s="1"/>
  <c r="B6563" i="1"/>
  <c r="M6562" i="1"/>
  <c r="H6562" i="1"/>
  <c r="C6562" i="1"/>
  <c r="D6562" i="1" s="1"/>
  <c r="B6562" i="1"/>
  <c r="M6561" i="1"/>
  <c r="H6561" i="1"/>
  <c r="C6561" i="1"/>
  <c r="D6561" i="1" s="1"/>
  <c r="B6561" i="1"/>
  <c r="M6560" i="1"/>
  <c r="H6560" i="1"/>
  <c r="C6560" i="1"/>
  <c r="D6560" i="1" s="1"/>
  <c r="B6560" i="1"/>
  <c r="M6559" i="1"/>
  <c r="H6559" i="1"/>
  <c r="C6559" i="1"/>
  <c r="D6559" i="1" s="1"/>
  <c r="B6559" i="1"/>
  <c r="M6558" i="1"/>
  <c r="H6558" i="1"/>
  <c r="C6558" i="1"/>
  <c r="D6558" i="1" s="1"/>
  <c r="B6558" i="1"/>
  <c r="M6557" i="1"/>
  <c r="H6557" i="1"/>
  <c r="C6557" i="1"/>
  <c r="D6557" i="1" s="1"/>
  <c r="B6557" i="1"/>
  <c r="M6556" i="1"/>
  <c r="H6556" i="1"/>
  <c r="C6556" i="1"/>
  <c r="D6556" i="1" s="1"/>
  <c r="B6556" i="1"/>
  <c r="M6555" i="1"/>
  <c r="H6555" i="1"/>
  <c r="C6555" i="1"/>
  <c r="D6555" i="1" s="1"/>
  <c r="B6555" i="1"/>
  <c r="M6554" i="1"/>
  <c r="H6554" i="1"/>
  <c r="C6554" i="1"/>
  <c r="D6554" i="1" s="1"/>
  <c r="B6554" i="1"/>
  <c r="M6553" i="1"/>
  <c r="H6553" i="1"/>
  <c r="C6553" i="1"/>
  <c r="D6553" i="1" s="1"/>
  <c r="B6553" i="1"/>
  <c r="M6552" i="1"/>
  <c r="H6552" i="1"/>
  <c r="C6552" i="1"/>
  <c r="D6552" i="1" s="1"/>
  <c r="B6552" i="1"/>
  <c r="M6551" i="1"/>
  <c r="H6551" i="1"/>
  <c r="C6551" i="1"/>
  <c r="D6551" i="1" s="1"/>
  <c r="B6551" i="1"/>
  <c r="M6550" i="1"/>
  <c r="H6550" i="1"/>
  <c r="C6550" i="1"/>
  <c r="D6550" i="1" s="1"/>
  <c r="B6550" i="1"/>
  <c r="M6549" i="1"/>
  <c r="H6549" i="1"/>
  <c r="C6549" i="1"/>
  <c r="D6549" i="1" s="1"/>
  <c r="B6549" i="1"/>
  <c r="M6548" i="1"/>
  <c r="H6548" i="1"/>
  <c r="C6548" i="1"/>
  <c r="D6548" i="1" s="1"/>
  <c r="B6548" i="1"/>
  <c r="M6547" i="1"/>
  <c r="H6547" i="1"/>
  <c r="C6547" i="1"/>
  <c r="D6547" i="1" s="1"/>
  <c r="B6547" i="1"/>
  <c r="M6546" i="1"/>
  <c r="H6546" i="1"/>
  <c r="C6546" i="1"/>
  <c r="D6546" i="1" s="1"/>
  <c r="B6546" i="1"/>
  <c r="M6545" i="1"/>
  <c r="H6545" i="1"/>
  <c r="C6545" i="1"/>
  <c r="D6545" i="1" s="1"/>
  <c r="B6545" i="1"/>
  <c r="M6544" i="1"/>
  <c r="H6544" i="1"/>
  <c r="C6544" i="1"/>
  <c r="D6544" i="1" s="1"/>
  <c r="B6544" i="1"/>
  <c r="M6543" i="1"/>
  <c r="H6543" i="1"/>
  <c r="C6543" i="1"/>
  <c r="D6543" i="1" s="1"/>
  <c r="B6543" i="1"/>
  <c r="M6542" i="1"/>
  <c r="H6542" i="1"/>
  <c r="M6541" i="1"/>
  <c r="H6541" i="1"/>
  <c r="M6540" i="1"/>
  <c r="H6540" i="1"/>
  <c r="M6539" i="1"/>
  <c r="H6539" i="1"/>
  <c r="M6538" i="1"/>
  <c r="H6538" i="1"/>
  <c r="C6538" i="1"/>
  <c r="B6538" i="1"/>
  <c r="M6537" i="1"/>
  <c r="H6537" i="1"/>
  <c r="C6537" i="1"/>
  <c r="D6537" i="1" s="1"/>
  <c r="B6537" i="1"/>
  <c r="M6536" i="1"/>
  <c r="H6536" i="1"/>
  <c r="C6536" i="1"/>
  <c r="D6536" i="1" s="1"/>
  <c r="B6536" i="1"/>
  <c r="M6535" i="1"/>
  <c r="H6535" i="1"/>
  <c r="C6535" i="1"/>
  <c r="D6535" i="1" s="1"/>
  <c r="B6535" i="1"/>
  <c r="M6534" i="1"/>
  <c r="H6534" i="1"/>
  <c r="C6534" i="1"/>
  <c r="D6534" i="1" s="1"/>
  <c r="B6534" i="1"/>
  <c r="M6533" i="1"/>
  <c r="H6533" i="1"/>
  <c r="C6533" i="1"/>
  <c r="D6533" i="1" s="1"/>
  <c r="B6533" i="1"/>
  <c r="M6532" i="1"/>
  <c r="H6532" i="1"/>
  <c r="C6532" i="1"/>
  <c r="D6532" i="1" s="1"/>
  <c r="B6532" i="1"/>
  <c r="M6531" i="1"/>
  <c r="H6531" i="1"/>
  <c r="C6531" i="1"/>
  <c r="D6531" i="1" s="1"/>
  <c r="B6531" i="1"/>
  <c r="M6530" i="1"/>
  <c r="H6530" i="1"/>
  <c r="C6530" i="1"/>
  <c r="D6530" i="1" s="1"/>
  <c r="B6530" i="1"/>
  <c r="M6529" i="1"/>
  <c r="H6529" i="1"/>
  <c r="C6529" i="1"/>
  <c r="D6529" i="1" s="1"/>
  <c r="B6529" i="1"/>
  <c r="M6528" i="1"/>
  <c r="H6528" i="1"/>
  <c r="C6528" i="1"/>
  <c r="D6528" i="1" s="1"/>
  <c r="B6528" i="1"/>
  <c r="M6527" i="1"/>
  <c r="H6527" i="1"/>
  <c r="C6527" i="1"/>
  <c r="D6527" i="1" s="1"/>
  <c r="B6527" i="1"/>
  <c r="M6526" i="1"/>
  <c r="H6526" i="1"/>
  <c r="C6526" i="1"/>
  <c r="D6526" i="1" s="1"/>
  <c r="B6526" i="1"/>
  <c r="M6525" i="1"/>
  <c r="H6525" i="1"/>
  <c r="C6525" i="1"/>
  <c r="D6525" i="1" s="1"/>
  <c r="B6525" i="1"/>
  <c r="M6524" i="1"/>
  <c r="H6524" i="1"/>
  <c r="C6524" i="1"/>
  <c r="D6524" i="1" s="1"/>
  <c r="B6524" i="1"/>
  <c r="M6523" i="1"/>
  <c r="H6523" i="1"/>
  <c r="C6523" i="1"/>
  <c r="D6523" i="1" s="1"/>
  <c r="B6523" i="1"/>
  <c r="M6522" i="1"/>
  <c r="H6522" i="1"/>
  <c r="C6522" i="1"/>
  <c r="D6522" i="1" s="1"/>
  <c r="B6522" i="1"/>
  <c r="M6521" i="1"/>
  <c r="H6521" i="1"/>
  <c r="C6521" i="1"/>
  <c r="D6521" i="1" s="1"/>
  <c r="B6521" i="1"/>
  <c r="M6520" i="1"/>
  <c r="H6520" i="1"/>
  <c r="C6520" i="1"/>
  <c r="D6520" i="1" s="1"/>
  <c r="B6520" i="1"/>
  <c r="M6519" i="1"/>
  <c r="H6519" i="1"/>
  <c r="C6519" i="1"/>
  <c r="D6519" i="1" s="1"/>
  <c r="B6519" i="1"/>
  <c r="M6518" i="1"/>
  <c r="H6518" i="1"/>
  <c r="C6518" i="1"/>
  <c r="D6518" i="1" s="1"/>
  <c r="B6518" i="1"/>
  <c r="M6517" i="1"/>
  <c r="H6517" i="1"/>
  <c r="C6517" i="1"/>
  <c r="D6517" i="1" s="1"/>
  <c r="B6517" i="1"/>
  <c r="M6516" i="1"/>
  <c r="H6516" i="1"/>
  <c r="C6516" i="1"/>
  <c r="D6516" i="1" s="1"/>
  <c r="B6516" i="1"/>
  <c r="M6515" i="1"/>
  <c r="H6515" i="1"/>
  <c r="C6515" i="1"/>
  <c r="D6515" i="1" s="1"/>
  <c r="B6515" i="1"/>
  <c r="M6514" i="1"/>
  <c r="H6514" i="1"/>
  <c r="C6514" i="1"/>
  <c r="D6514" i="1" s="1"/>
  <c r="B6514" i="1"/>
  <c r="M6513" i="1"/>
  <c r="H6513" i="1"/>
  <c r="C6513" i="1"/>
  <c r="D6513" i="1" s="1"/>
  <c r="B6513" i="1"/>
  <c r="M6512" i="1"/>
  <c r="H6512" i="1"/>
  <c r="C6512" i="1"/>
  <c r="D6512" i="1" s="1"/>
  <c r="B6512" i="1"/>
  <c r="M6511" i="1"/>
  <c r="H6511" i="1"/>
  <c r="C6511" i="1"/>
  <c r="D6511" i="1" s="1"/>
  <c r="B6511" i="1"/>
  <c r="M6510" i="1"/>
  <c r="H6510" i="1"/>
  <c r="C6510" i="1"/>
  <c r="D6510" i="1" s="1"/>
  <c r="B6510" i="1"/>
  <c r="M6509" i="1"/>
  <c r="H6509" i="1"/>
  <c r="C6509" i="1"/>
  <c r="D6509" i="1" s="1"/>
  <c r="B6509" i="1"/>
  <c r="M6508" i="1"/>
  <c r="H6508" i="1"/>
  <c r="C6508" i="1"/>
  <c r="D6508" i="1" s="1"/>
  <c r="B6508" i="1"/>
  <c r="M6507" i="1"/>
  <c r="H6507" i="1"/>
  <c r="C6507" i="1"/>
  <c r="D6507" i="1" s="1"/>
  <c r="B6507" i="1"/>
  <c r="M6506" i="1"/>
  <c r="H6506" i="1"/>
  <c r="M6505" i="1"/>
  <c r="H6505" i="1"/>
  <c r="M6504" i="1"/>
  <c r="H6504" i="1"/>
  <c r="M6503" i="1"/>
  <c r="H6503" i="1"/>
  <c r="M6502" i="1"/>
  <c r="H6502" i="1"/>
  <c r="C6502" i="1"/>
  <c r="B6502" i="1"/>
  <c r="M6501" i="1"/>
  <c r="H6501" i="1"/>
  <c r="C6501" i="1"/>
  <c r="D6501" i="1" s="1"/>
  <c r="B6501" i="1"/>
  <c r="M6500" i="1"/>
  <c r="H6500" i="1"/>
  <c r="C6500" i="1"/>
  <c r="D6500" i="1" s="1"/>
  <c r="B6500" i="1"/>
  <c r="M6499" i="1"/>
  <c r="H6499" i="1"/>
  <c r="C6499" i="1"/>
  <c r="D6499" i="1" s="1"/>
  <c r="B6499" i="1"/>
  <c r="M6498" i="1"/>
  <c r="H6498" i="1"/>
  <c r="C6498" i="1"/>
  <c r="D6498" i="1" s="1"/>
  <c r="B6498" i="1"/>
  <c r="M6497" i="1"/>
  <c r="H6497" i="1"/>
  <c r="C6497" i="1"/>
  <c r="D6497" i="1" s="1"/>
  <c r="B6497" i="1"/>
  <c r="M6496" i="1"/>
  <c r="H6496" i="1"/>
  <c r="C6496" i="1"/>
  <c r="D6496" i="1" s="1"/>
  <c r="B6496" i="1"/>
  <c r="M6495" i="1"/>
  <c r="H6495" i="1"/>
  <c r="C6495" i="1"/>
  <c r="D6495" i="1" s="1"/>
  <c r="B6495" i="1"/>
  <c r="M6494" i="1"/>
  <c r="H6494" i="1"/>
  <c r="C6494" i="1"/>
  <c r="D6494" i="1" s="1"/>
  <c r="B6494" i="1"/>
  <c r="M6493" i="1"/>
  <c r="H6493" i="1"/>
  <c r="C6493" i="1"/>
  <c r="D6493" i="1" s="1"/>
  <c r="B6493" i="1"/>
  <c r="M6492" i="1"/>
  <c r="H6492" i="1"/>
  <c r="C6492" i="1"/>
  <c r="D6492" i="1" s="1"/>
  <c r="B6492" i="1"/>
  <c r="M6491" i="1"/>
  <c r="H6491" i="1"/>
  <c r="C6491" i="1"/>
  <c r="D6491" i="1" s="1"/>
  <c r="B6491" i="1"/>
  <c r="M6490" i="1"/>
  <c r="H6490" i="1"/>
  <c r="C6490" i="1"/>
  <c r="D6490" i="1" s="1"/>
  <c r="B6490" i="1"/>
  <c r="M6489" i="1"/>
  <c r="H6489" i="1"/>
  <c r="C6489" i="1"/>
  <c r="D6489" i="1" s="1"/>
  <c r="B6489" i="1"/>
  <c r="M6488" i="1"/>
  <c r="H6488" i="1"/>
  <c r="C6488" i="1"/>
  <c r="D6488" i="1" s="1"/>
  <c r="B6488" i="1"/>
  <c r="M6487" i="1"/>
  <c r="H6487" i="1"/>
  <c r="C6487" i="1"/>
  <c r="D6487" i="1" s="1"/>
  <c r="B6487" i="1"/>
  <c r="M6486" i="1"/>
  <c r="H6486" i="1"/>
  <c r="C6486" i="1"/>
  <c r="D6486" i="1" s="1"/>
  <c r="B6486" i="1"/>
  <c r="M6485" i="1"/>
  <c r="H6485" i="1"/>
  <c r="C6485" i="1"/>
  <c r="D6485" i="1" s="1"/>
  <c r="B6485" i="1"/>
  <c r="M6484" i="1"/>
  <c r="H6484" i="1"/>
  <c r="C6484" i="1"/>
  <c r="D6484" i="1" s="1"/>
  <c r="B6484" i="1"/>
  <c r="M6483" i="1"/>
  <c r="H6483" i="1"/>
  <c r="C6483" i="1"/>
  <c r="D6483" i="1" s="1"/>
  <c r="B6483" i="1"/>
  <c r="M6482" i="1"/>
  <c r="H6482" i="1"/>
  <c r="C6482" i="1"/>
  <c r="D6482" i="1" s="1"/>
  <c r="B6482" i="1"/>
  <c r="M6481" i="1"/>
  <c r="H6481" i="1"/>
  <c r="C6481" i="1"/>
  <c r="D6481" i="1" s="1"/>
  <c r="B6481" i="1"/>
  <c r="M6480" i="1"/>
  <c r="H6480" i="1"/>
  <c r="C6480" i="1"/>
  <c r="D6480" i="1" s="1"/>
  <c r="B6480" i="1"/>
  <c r="M6479" i="1"/>
  <c r="H6479" i="1"/>
  <c r="C6479" i="1"/>
  <c r="D6479" i="1" s="1"/>
  <c r="B6479" i="1"/>
  <c r="M6478" i="1"/>
  <c r="H6478" i="1"/>
  <c r="C6478" i="1"/>
  <c r="D6478" i="1" s="1"/>
  <c r="B6478" i="1"/>
  <c r="M6477" i="1"/>
  <c r="H6477" i="1"/>
  <c r="C6477" i="1"/>
  <c r="D6477" i="1" s="1"/>
  <c r="B6477" i="1"/>
  <c r="M6476" i="1"/>
  <c r="H6476" i="1"/>
  <c r="C6476" i="1"/>
  <c r="D6476" i="1" s="1"/>
  <c r="B6476" i="1"/>
  <c r="M6475" i="1"/>
  <c r="H6475" i="1"/>
  <c r="C6475" i="1"/>
  <c r="D6475" i="1" s="1"/>
  <c r="B6475" i="1"/>
  <c r="M6474" i="1"/>
  <c r="H6474" i="1"/>
  <c r="C6474" i="1"/>
  <c r="D6474" i="1" s="1"/>
  <c r="B6474" i="1"/>
  <c r="M6473" i="1"/>
  <c r="H6473" i="1"/>
  <c r="C6473" i="1"/>
  <c r="D6473" i="1" s="1"/>
  <c r="B6473" i="1"/>
  <c r="M6472" i="1"/>
  <c r="H6472" i="1"/>
  <c r="C6472" i="1"/>
  <c r="D6472" i="1" s="1"/>
  <c r="B6472" i="1"/>
  <c r="M6471" i="1"/>
  <c r="H6471" i="1"/>
  <c r="C6471" i="1"/>
  <c r="D6471" i="1" s="1"/>
  <c r="B6471" i="1"/>
  <c r="M6470" i="1"/>
  <c r="H6470" i="1"/>
  <c r="M6469" i="1"/>
  <c r="H6469" i="1"/>
  <c r="M6468" i="1"/>
  <c r="H6468" i="1"/>
  <c r="M6467" i="1"/>
  <c r="H6467" i="1"/>
  <c r="M6466" i="1"/>
  <c r="H6466" i="1"/>
  <c r="C6466" i="1"/>
  <c r="B6466" i="1"/>
  <c r="M6465" i="1"/>
  <c r="H6465" i="1"/>
  <c r="C6465" i="1"/>
  <c r="D6465" i="1" s="1"/>
  <c r="B6465" i="1"/>
  <c r="M6464" i="1"/>
  <c r="H6464" i="1"/>
  <c r="C6464" i="1"/>
  <c r="D6464" i="1" s="1"/>
  <c r="B6464" i="1"/>
  <c r="M6463" i="1"/>
  <c r="H6463" i="1"/>
  <c r="C6463" i="1"/>
  <c r="D6463" i="1" s="1"/>
  <c r="B6463" i="1"/>
  <c r="M6462" i="1"/>
  <c r="H6462" i="1"/>
  <c r="C6462" i="1"/>
  <c r="D6462" i="1" s="1"/>
  <c r="B6462" i="1"/>
  <c r="M6461" i="1"/>
  <c r="H6461" i="1"/>
  <c r="C6461" i="1"/>
  <c r="D6461" i="1" s="1"/>
  <c r="B6461" i="1"/>
  <c r="M6460" i="1"/>
  <c r="H6460" i="1"/>
  <c r="C6460" i="1"/>
  <c r="D6460" i="1" s="1"/>
  <c r="B6460" i="1"/>
  <c r="M6459" i="1"/>
  <c r="H6459" i="1"/>
  <c r="C6459" i="1"/>
  <c r="D6459" i="1" s="1"/>
  <c r="B6459" i="1"/>
  <c r="M6458" i="1"/>
  <c r="H6458" i="1"/>
  <c r="C6458" i="1"/>
  <c r="D6458" i="1" s="1"/>
  <c r="B6458" i="1"/>
  <c r="M6457" i="1"/>
  <c r="H6457" i="1"/>
  <c r="C6457" i="1"/>
  <c r="D6457" i="1" s="1"/>
  <c r="B6457" i="1"/>
  <c r="M6456" i="1"/>
  <c r="H6456" i="1"/>
  <c r="C6456" i="1"/>
  <c r="D6456" i="1" s="1"/>
  <c r="B6456" i="1"/>
  <c r="M6455" i="1"/>
  <c r="H6455" i="1"/>
  <c r="C6455" i="1"/>
  <c r="D6455" i="1" s="1"/>
  <c r="B6455" i="1"/>
  <c r="M6454" i="1"/>
  <c r="H6454" i="1"/>
  <c r="C6454" i="1"/>
  <c r="D6454" i="1" s="1"/>
  <c r="B6454" i="1"/>
  <c r="M6453" i="1"/>
  <c r="H6453" i="1"/>
  <c r="C6453" i="1"/>
  <c r="D6453" i="1" s="1"/>
  <c r="B6453" i="1"/>
  <c r="M6452" i="1"/>
  <c r="H6452" i="1"/>
  <c r="C6452" i="1"/>
  <c r="D6452" i="1" s="1"/>
  <c r="B6452" i="1"/>
  <c r="M6451" i="1"/>
  <c r="H6451" i="1"/>
  <c r="C6451" i="1"/>
  <c r="D6451" i="1" s="1"/>
  <c r="B6451" i="1"/>
  <c r="M6450" i="1"/>
  <c r="H6450" i="1"/>
  <c r="C6450" i="1"/>
  <c r="D6450" i="1" s="1"/>
  <c r="B6450" i="1"/>
  <c r="M6449" i="1"/>
  <c r="H6449" i="1"/>
  <c r="C6449" i="1"/>
  <c r="D6449" i="1" s="1"/>
  <c r="B6449" i="1"/>
  <c r="M6448" i="1"/>
  <c r="H6448" i="1"/>
  <c r="C6448" i="1"/>
  <c r="D6448" i="1" s="1"/>
  <c r="B6448" i="1"/>
  <c r="M6447" i="1"/>
  <c r="H6447" i="1"/>
  <c r="C6447" i="1"/>
  <c r="D6447" i="1" s="1"/>
  <c r="B6447" i="1"/>
  <c r="M6446" i="1"/>
  <c r="H6446" i="1"/>
  <c r="C6446" i="1"/>
  <c r="D6446" i="1" s="1"/>
  <c r="B6446" i="1"/>
  <c r="M6445" i="1"/>
  <c r="H6445" i="1"/>
  <c r="C6445" i="1"/>
  <c r="D6445" i="1" s="1"/>
  <c r="B6445" i="1"/>
  <c r="M6444" i="1"/>
  <c r="H6444" i="1"/>
  <c r="C6444" i="1"/>
  <c r="D6444" i="1" s="1"/>
  <c r="B6444" i="1"/>
  <c r="M6443" i="1"/>
  <c r="H6443" i="1"/>
  <c r="C6443" i="1"/>
  <c r="D6443" i="1" s="1"/>
  <c r="B6443" i="1"/>
  <c r="M6442" i="1"/>
  <c r="H6442" i="1"/>
  <c r="C6442" i="1"/>
  <c r="D6442" i="1" s="1"/>
  <c r="B6442" i="1"/>
  <c r="M6441" i="1"/>
  <c r="H6441" i="1"/>
  <c r="C6441" i="1"/>
  <c r="D6441" i="1" s="1"/>
  <c r="B6441" i="1"/>
  <c r="M6440" i="1"/>
  <c r="H6440" i="1"/>
  <c r="C6440" i="1"/>
  <c r="D6440" i="1" s="1"/>
  <c r="B6440" i="1"/>
  <c r="M6439" i="1"/>
  <c r="H6439" i="1"/>
  <c r="C6439" i="1"/>
  <c r="D6439" i="1" s="1"/>
  <c r="B6439" i="1"/>
  <c r="M6438" i="1"/>
  <c r="H6438" i="1"/>
  <c r="C6438" i="1"/>
  <c r="D6438" i="1" s="1"/>
  <c r="B6438" i="1"/>
  <c r="M6437" i="1"/>
  <c r="H6437" i="1"/>
  <c r="C6437" i="1"/>
  <c r="D6437" i="1" s="1"/>
  <c r="B6437" i="1"/>
  <c r="M6436" i="1"/>
  <c r="H6436" i="1"/>
  <c r="C6436" i="1"/>
  <c r="D6436" i="1" s="1"/>
  <c r="B6436" i="1"/>
  <c r="M6435" i="1"/>
  <c r="H6435" i="1"/>
  <c r="C6435" i="1"/>
  <c r="D6435" i="1" s="1"/>
  <c r="B6435" i="1"/>
  <c r="M6434" i="1"/>
  <c r="H6434" i="1"/>
  <c r="M6433" i="1"/>
  <c r="H6433" i="1"/>
  <c r="M6432" i="1"/>
  <c r="H6432" i="1"/>
  <c r="M6431" i="1"/>
  <c r="H6431" i="1"/>
  <c r="M6430" i="1"/>
  <c r="H6430" i="1"/>
  <c r="C6430" i="1"/>
  <c r="B6430" i="1"/>
  <c r="M6429" i="1"/>
  <c r="H6429" i="1"/>
  <c r="C6429" i="1"/>
  <c r="D6429" i="1" s="1"/>
  <c r="B6429" i="1"/>
  <c r="M6428" i="1"/>
  <c r="H6428" i="1"/>
  <c r="C6428" i="1"/>
  <c r="D6428" i="1" s="1"/>
  <c r="B6428" i="1"/>
  <c r="M6427" i="1"/>
  <c r="H6427" i="1"/>
  <c r="C6427" i="1"/>
  <c r="D6427" i="1" s="1"/>
  <c r="B6427" i="1"/>
  <c r="M6426" i="1"/>
  <c r="H6426" i="1"/>
  <c r="C6426" i="1"/>
  <c r="D6426" i="1" s="1"/>
  <c r="B6426" i="1"/>
  <c r="M6425" i="1"/>
  <c r="H6425" i="1"/>
  <c r="C6425" i="1"/>
  <c r="D6425" i="1" s="1"/>
  <c r="B6425" i="1"/>
  <c r="M6424" i="1"/>
  <c r="H6424" i="1"/>
  <c r="C6424" i="1"/>
  <c r="D6424" i="1" s="1"/>
  <c r="B6424" i="1"/>
  <c r="M6423" i="1"/>
  <c r="H6423" i="1"/>
  <c r="C6423" i="1"/>
  <c r="D6423" i="1" s="1"/>
  <c r="B6423" i="1"/>
  <c r="M6422" i="1"/>
  <c r="H6422" i="1"/>
  <c r="C6422" i="1"/>
  <c r="D6422" i="1" s="1"/>
  <c r="B6422" i="1"/>
  <c r="M6421" i="1"/>
  <c r="H6421" i="1"/>
  <c r="C6421" i="1"/>
  <c r="D6421" i="1" s="1"/>
  <c r="B6421" i="1"/>
  <c r="M6420" i="1"/>
  <c r="H6420" i="1"/>
  <c r="C6420" i="1"/>
  <c r="D6420" i="1" s="1"/>
  <c r="B6420" i="1"/>
  <c r="M6419" i="1"/>
  <c r="H6419" i="1"/>
  <c r="C6419" i="1"/>
  <c r="D6419" i="1" s="1"/>
  <c r="B6419" i="1"/>
  <c r="M6418" i="1"/>
  <c r="H6418" i="1"/>
  <c r="C6418" i="1"/>
  <c r="D6418" i="1" s="1"/>
  <c r="B6418" i="1"/>
  <c r="M6417" i="1"/>
  <c r="H6417" i="1"/>
  <c r="C6417" i="1"/>
  <c r="D6417" i="1" s="1"/>
  <c r="B6417" i="1"/>
  <c r="M6416" i="1"/>
  <c r="H6416" i="1"/>
  <c r="C6416" i="1"/>
  <c r="D6416" i="1" s="1"/>
  <c r="B6416" i="1"/>
  <c r="M6415" i="1"/>
  <c r="H6415" i="1"/>
  <c r="C6415" i="1"/>
  <c r="D6415" i="1" s="1"/>
  <c r="B6415" i="1"/>
  <c r="M6414" i="1"/>
  <c r="H6414" i="1"/>
  <c r="C6414" i="1"/>
  <c r="D6414" i="1" s="1"/>
  <c r="B6414" i="1"/>
  <c r="M6413" i="1"/>
  <c r="H6413" i="1"/>
  <c r="C6413" i="1"/>
  <c r="D6413" i="1" s="1"/>
  <c r="B6413" i="1"/>
  <c r="M6412" i="1"/>
  <c r="H6412" i="1"/>
  <c r="C6412" i="1"/>
  <c r="D6412" i="1" s="1"/>
  <c r="B6412" i="1"/>
  <c r="M6411" i="1"/>
  <c r="H6411" i="1"/>
  <c r="C6411" i="1"/>
  <c r="D6411" i="1" s="1"/>
  <c r="B6411" i="1"/>
  <c r="M6410" i="1"/>
  <c r="H6410" i="1"/>
  <c r="C6410" i="1"/>
  <c r="D6410" i="1" s="1"/>
  <c r="B6410" i="1"/>
  <c r="M6409" i="1"/>
  <c r="H6409" i="1"/>
  <c r="C6409" i="1"/>
  <c r="D6409" i="1" s="1"/>
  <c r="B6409" i="1"/>
  <c r="M6408" i="1"/>
  <c r="H6408" i="1"/>
  <c r="C6408" i="1"/>
  <c r="D6408" i="1" s="1"/>
  <c r="B6408" i="1"/>
  <c r="M6407" i="1"/>
  <c r="H6407" i="1"/>
  <c r="C6407" i="1"/>
  <c r="D6407" i="1" s="1"/>
  <c r="B6407" i="1"/>
  <c r="M6406" i="1"/>
  <c r="H6406" i="1"/>
  <c r="C6406" i="1"/>
  <c r="D6406" i="1" s="1"/>
  <c r="B6406" i="1"/>
  <c r="M6405" i="1"/>
  <c r="H6405" i="1"/>
  <c r="C6405" i="1"/>
  <c r="D6405" i="1" s="1"/>
  <c r="B6405" i="1"/>
  <c r="M6404" i="1"/>
  <c r="H6404" i="1"/>
  <c r="C6404" i="1"/>
  <c r="D6404" i="1" s="1"/>
  <c r="B6404" i="1"/>
  <c r="M6403" i="1"/>
  <c r="H6403" i="1"/>
  <c r="C6403" i="1"/>
  <c r="D6403" i="1" s="1"/>
  <c r="B6403" i="1"/>
  <c r="M6402" i="1"/>
  <c r="H6402" i="1"/>
  <c r="C6402" i="1"/>
  <c r="D6402" i="1" s="1"/>
  <c r="B6402" i="1"/>
  <c r="M6401" i="1"/>
  <c r="H6401" i="1"/>
  <c r="C6401" i="1"/>
  <c r="D6401" i="1" s="1"/>
  <c r="B6401" i="1"/>
  <c r="M6400" i="1"/>
  <c r="H6400" i="1"/>
  <c r="C6400" i="1"/>
  <c r="D6400" i="1" s="1"/>
  <c r="B6400" i="1"/>
  <c r="M6399" i="1"/>
  <c r="H6399" i="1"/>
  <c r="C6399" i="1"/>
  <c r="D6399" i="1" s="1"/>
  <c r="B6399" i="1"/>
  <c r="M6398" i="1"/>
  <c r="H6398" i="1"/>
  <c r="M6397" i="1"/>
  <c r="H6397" i="1"/>
  <c r="M6396" i="1"/>
  <c r="H6396" i="1"/>
  <c r="M6395" i="1"/>
  <c r="H6395" i="1"/>
  <c r="M6394" i="1"/>
  <c r="H6394" i="1"/>
  <c r="C6394" i="1"/>
  <c r="B6394" i="1"/>
  <c r="M6393" i="1"/>
  <c r="H6393" i="1"/>
  <c r="C6393" i="1"/>
  <c r="D6393" i="1" s="1"/>
  <c r="B6393" i="1"/>
  <c r="M6392" i="1"/>
  <c r="H6392" i="1"/>
  <c r="C6392" i="1"/>
  <c r="D6392" i="1" s="1"/>
  <c r="B6392" i="1"/>
  <c r="M6391" i="1"/>
  <c r="H6391" i="1"/>
  <c r="C6391" i="1"/>
  <c r="D6391" i="1" s="1"/>
  <c r="B6391" i="1"/>
  <c r="M6390" i="1"/>
  <c r="H6390" i="1"/>
  <c r="C6390" i="1"/>
  <c r="D6390" i="1" s="1"/>
  <c r="B6390" i="1"/>
  <c r="M6389" i="1"/>
  <c r="H6389" i="1"/>
  <c r="C6389" i="1"/>
  <c r="D6389" i="1" s="1"/>
  <c r="B6389" i="1"/>
  <c r="M6388" i="1"/>
  <c r="H6388" i="1"/>
  <c r="C6388" i="1"/>
  <c r="D6388" i="1" s="1"/>
  <c r="B6388" i="1"/>
  <c r="M6387" i="1"/>
  <c r="H6387" i="1"/>
  <c r="C6387" i="1"/>
  <c r="D6387" i="1" s="1"/>
  <c r="B6387" i="1"/>
  <c r="M6386" i="1"/>
  <c r="H6386" i="1"/>
  <c r="C6386" i="1"/>
  <c r="D6386" i="1" s="1"/>
  <c r="B6386" i="1"/>
  <c r="M6385" i="1"/>
  <c r="H6385" i="1"/>
  <c r="C6385" i="1"/>
  <c r="D6385" i="1" s="1"/>
  <c r="B6385" i="1"/>
  <c r="M6384" i="1"/>
  <c r="H6384" i="1"/>
  <c r="C6384" i="1"/>
  <c r="D6384" i="1" s="1"/>
  <c r="B6384" i="1"/>
  <c r="M6383" i="1"/>
  <c r="H6383" i="1"/>
  <c r="C6383" i="1"/>
  <c r="D6383" i="1" s="1"/>
  <c r="B6383" i="1"/>
  <c r="M6382" i="1"/>
  <c r="H6382" i="1"/>
  <c r="C6382" i="1"/>
  <c r="D6382" i="1" s="1"/>
  <c r="B6382" i="1"/>
  <c r="M6381" i="1"/>
  <c r="H6381" i="1"/>
  <c r="C6381" i="1"/>
  <c r="D6381" i="1" s="1"/>
  <c r="B6381" i="1"/>
  <c r="M6380" i="1"/>
  <c r="H6380" i="1"/>
  <c r="C6380" i="1"/>
  <c r="D6380" i="1" s="1"/>
  <c r="B6380" i="1"/>
  <c r="M6379" i="1"/>
  <c r="H6379" i="1"/>
  <c r="C6379" i="1"/>
  <c r="D6379" i="1" s="1"/>
  <c r="B6379" i="1"/>
  <c r="M6378" i="1"/>
  <c r="H6378" i="1"/>
  <c r="C6378" i="1"/>
  <c r="D6378" i="1" s="1"/>
  <c r="B6378" i="1"/>
  <c r="M6377" i="1"/>
  <c r="H6377" i="1"/>
  <c r="C6377" i="1"/>
  <c r="D6377" i="1" s="1"/>
  <c r="B6377" i="1"/>
  <c r="M6376" i="1"/>
  <c r="H6376" i="1"/>
  <c r="C6376" i="1"/>
  <c r="D6376" i="1" s="1"/>
  <c r="B6376" i="1"/>
  <c r="M6375" i="1"/>
  <c r="H6375" i="1"/>
  <c r="C6375" i="1"/>
  <c r="D6375" i="1" s="1"/>
  <c r="B6375" i="1"/>
  <c r="M6374" i="1"/>
  <c r="H6374" i="1"/>
  <c r="C6374" i="1"/>
  <c r="D6374" i="1" s="1"/>
  <c r="B6374" i="1"/>
  <c r="M6373" i="1"/>
  <c r="H6373" i="1"/>
  <c r="C6373" i="1"/>
  <c r="D6373" i="1" s="1"/>
  <c r="B6373" i="1"/>
  <c r="M6372" i="1"/>
  <c r="H6372" i="1"/>
  <c r="C6372" i="1"/>
  <c r="D6372" i="1" s="1"/>
  <c r="B6372" i="1"/>
  <c r="M6371" i="1"/>
  <c r="H6371" i="1"/>
  <c r="C6371" i="1"/>
  <c r="D6371" i="1" s="1"/>
  <c r="B6371" i="1"/>
  <c r="M6370" i="1"/>
  <c r="H6370" i="1"/>
  <c r="C6370" i="1"/>
  <c r="D6370" i="1" s="1"/>
  <c r="B6370" i="1"/>
  <c r="M6369" i="1"/>
  <c r="H6369" i="1"/>
  <c r="C6369" i="1"/>
  <c r="D6369" i="1" s="1"/>
  <c r="B6369" i="1"/>
  <c r="M6368" i="1"/>
  <c r="H6368" i="1"/>
  <c r="C6368" i="1"/>
  <c r="D6368" i="1" s="1"/>
  <c r="B6368" i="1"/>
  <c r="M6367" i="1"/>
  <c r="H6367" i="1"/>
  <c r="C6367" i="1"/>
  <c r="D6367" i="1" s="1"/>
  <c r="B6367" i="1"/>
  <c r="M6366" i="1"/>
  <c r="H6366" i="1"/>
  <c r="C6366" i="1"/>
  <c r="D6366" i="1" s="1"/>
  <c r="B6366" i="1"/>
  <c r="M6365" i="1"/>
  <c r="H6365" i="1"/>
  <c r="C6365" i="1"/>
  <c r="D6365" i="1" s="1"/>
  <c r="B6365" i="1"/>
  <c r="M6364" i="1"/>
  <c r="H6364" i="1"/>
  <c r="C6364" i="1"/>
  <c r="D6364" i="1" s="1"/>
  <c r="B6364" i="1"/>
  <c r="M6363" i="1"/>
  <c r="H6363" i="1"/>
  <c r="C6363" i="1"/>
  <c r="D6363" i="1" s="1"/>
  <c r="B6363" i="1"/>
  <c r="M6362" i="1"/>
  <c r="H6362" i="1"/>
  <c r="M6361" i="1"/>
  <c r="H6361" i="1"/>
  <c r="M6360" i="1"/>
  <c r="H6360" i="1"/>
  <c r="M6359" i="1"/>
  <c r="H6359" i="1"/>
  <c r="M6358" i="1"/>
  <c r="H6358" i="1"/>
  <c r="C6358" i="1"/>
  <c r="B6358" i="1"/>
  <c r="M6357" i="1"/>
  <c r="H6357" i="1"/>
  <c r="C6357" i="1"/>
  <c r="D6357" i="1" s="1"/>
  <c r="B6357" i="1"/>
  <c r="M6356" i="1"/>
  <c r="H6356" i="1"/>
  <c r="C6356" i="1"/>
  <c r="D6356" i="1" s="1"/>
  <c r="B6356" i="1"/>
  <c r="M6355" i="1"/>
  <c r="H6355" i="1"/>
  <c r="C6355" i="1"/>
  <c r="D6355" i="1" s="1"/>
  <c r="B6355" i="1"/>
  <c r="M6354" i="1"/>
  <c r="H6354" i="1"/>
  <c r="C6354" i="1"/>
  <c r="D6354" i="1" s="1"/>
  <c r="B6354" i="1"/>
  <c r="M6353" i="1"/>
  <c r="H6353" i="1"/>
  <c r="C6353" i="1"/>
  <c r="D6353" i="1" s="1"/>
  <c r="B6353" i="1"/>
  <c r="M6352" i="1"/>
  <c r="H6352" i="1"/>
  <c r="C6352" i="1"/>
  <c r="D6352" i="1" s="1"/>
  <c r="B6352" i="1"/>
  <c r="M6351" i="1"/>
  <c r="H6351" i="1"/>
  <c r="C6351" i="1"/>
  <c r="D6351" i="1" s="1"/>
  <c r="B6351" i="1"/>
  <c r="M6350" i="1"/>
  <c r="H6350" i="1"/>
  <c r="C6350" i="1"/>
  <c r="D6350" i="1" s="1"/>
  <c r="B6350" i="1"/>
  <c r="M6349" i="1"/>
  <c r="H6349" i="1"/>
  <c r="C6349" i="1"/>
  <c r="D6349" i="1" s="1"/>
  <c r="B6349" i="1"/>
  <c r="M6348" i="1"/>
  <c r="H6348" i="1"/>
  <c r="C6348" i="1"/>
  <c r="D6348" i="1" s="1"/>
  <c r="B6348" i="1"/>
  <c r="M6347" i="1"/>
  <c r="H6347" i="1"/>
  <c r="C6347" i="1"/>
  <c r="D6347" i="1" s="1"/>
  <c r="B6347" i="1"/>
  <c r="M6346" i="1"/>
  <c r="H6346" i="1"/>
  <c r="C6346" i="1"/>
  <c r="D6346" i="1" s="1"/>
  <c r="B6346" i="1"/>
  <c r="M6345" i="1"/>
  <c r="H6345" i="1"/>
  <c r="C6345" i="1"/>
  <c r="D6345" i="1" s="1"/>
  <c r="B6345" i="1"/>
  <c r="M6344" i="1"/>
  <c r="H6344" i="1"/>
  <c r="C6344" i="1"/>
  <c r="D6344" i="1" s="1"/>
  <c r="B6344" i="1"/>
  <c r="M6343" i="1"/>
  <c r="H6343" i="1"/>
  <c r="C6343" i="1"/>
  <c r="D6343" i="1" s="1"/>
  <c r="B6343" i="1"/>
  <c r="M6342" i="1"/>
  <c r="H6342" i="1"/>
  <c r="C6342" i="1"/>
  <c r="D6342" i="1" s="1"/>
  <c r="B6342" i="1"/>
  <c r="M6341" i="1"/>
  <c r="H6341" i="1"/>
  <c r="C6341" i="1"/>
  <c r="D6341" i="1" s="1"/>
  <c r="B6341" i="1"/>
  <c r="M6340" i="1"/>
  <c r="H6340" i="1"/>
  <c r="C6340" i="1"/>
  <c r="D6340" i="1" s="1"/>
  <c r="B6340" i="1"/>
  <c r="M6339" i="1"/>
  <c r="H6339" i="1"/>
  <c r="C6339" i="1"/>
  <c r="D6339" i="1" s="1"/>
  <c r="B6339" i="1"/>
  <c r="M6338" i="1"/>
  <c r="H6338" i="1"/>
  <c r="C6338" i="1"/>
  <c r="D6338" i="1" s="1"/>
  <c r="B6338" i="1"/>
  <c r="M6337" i="1"/>
  <c r="H6337" i="1"/>
  <c r="C6337" i="1"/>
  <c r="D6337" i="1" s="1"/>
  <c r="B6337" i="1"/>
  <c r="M6336" i="1"/>
  <c r="H6336" i="1"/>
  <c r="C6336" i="1"/>
  <c r="D6336" i="1" s="1"/>
  <c r="B6336" i="1"/>
  <c r="M6335" i="1"/>
  <c r="H6335" i="1"/>
  <c r="C6335" i="1"/>
  <c r="D6335" i="1" s="1"/>
  <c r="B6335" i="1"/>
  <c r="M6334" i="1"/>
  <c r="H6334" i="1"/>
  <c r="C6334" i="1"/>
  <c r="D6334" i="1" s="1"/>
  <c r="B6334" i="1"/>
  <c r="M6333" i="1"/>
  <c r="H6333" i="1"/>
  <c r="C6333" i="1"/>
  <c r="D6333" i="1" s="1"/>
  <c r="B6333" i="1"/>
  <c r="M6332" i="1"/>
  <c r="H6332" i="1"/>
  <c r="C6332" i="1"/>
  <c r="D6332" i="1" s="1"/>
  <c r="B6332" i="1"/>
  <c r="M6331" i="1"/>
  <c r="H6331" i="1"/>
  <c r="C6331" i="1"/>
  <c r="D6331" i="1" s="1"/>
  <c r="B6331" i="1"/>
  <c r="M6330" i="1"/>
  <c r="H6330" i="1"/>
  <c r="C6330" i="1"/>
  <c r="D6330" i="1" s="1"/>
  <c r="B6330" i="1"/>
  <c r="M6329" i="1"/>
  <c r="H6329" i="1"/>
  <c r="C6329" i="1"/>
  <c r="D6329" i="1" s="1"/>
  <c r="B6329" i="1"/>
  <c r="M6328" i="1"/>
  <c r="H6328" i="1"/>
  <c r="C6328" i="1"/>
  <c r="D6328" i="1" s="1"/>
  <c r="B6328" i="1"/>
  <c r="M6327" i="1"/>
  <c r="H6327" i="1"/>
  <c r="C6327" i="1"/>
  <c r="D6327" i="1" s="1"/>
  <c r="B6327" i="1"/>
  <c r="M6326" i="1"/>
  <c r="H6326" i="1"/>
  <c r="M6325" i="1"/>
  <c r="H6325" i="1"/>
  <c r="M6324" i="1"/>
  <c r="H6324" i="1"/>
  <c r="M6323" i="1"/>
  <c r="H6323" i="1"/>
  <c r="M6322" i="1"/>
  <c r="H6322" i="1"/>
  <c r="C6322" i="1"/>
  <c r="B6322" i="1"/>
  <c r="M6321" i="1"/>
  <c r="H6321" i="1"/>
  <c r="C6321" i="1"/>
  <c r="D6321" i="1" s="1"/>
  <c r="B6321" i="1"/>
  <c r="M6320" i="1"/>
  <c r="H6320" i="1"/>
  <c r="C6320" i="1"/>
  <c r="D6320" i="1" s="1"/>
  <c r="B6320" i="1"/>
  <c r="M6319" i="1"/>
  <c r="H6319" i="1"/>
  <c r="C6319" i="1"/>
  <c r="D6319" i="1" s="1"/>
  <c r="B6319" i="1"/>
  <c r="M6318" i="1"/>
  <c r="H6318" i="1"/>
  <c r="C6318" i="1"/>
  <c r="D6318" i="1" s="1"/>
  <c r="B6318" i="1"/>
  <c r="M6317" i="1"/>
  <c r="H6317" i="1"/>
  <c r="C6317" i="1"/>
  <c r="D6317" i="1" s="1"/>
  <c r="B6317" i="1"/>
  <c r="M6316" i="1"/>
  <c r="H6316" i="1"/>
  <c r="C6316" i="1"/>
  <c r="D6316" i="1" s="1"/>
  <c r="B6316" i="1"/>
  <c r="M6315" i="1"/>
  <c r="H6315" i="1"/>
  <c r="C6315" i="1"/>
  <c r="D6315" i="1" s="1"/>
  <c r="B6315" i="1"/>
  <c r="M6314" i="1"/>
  <c r="H6314" i="1"/>
  <c r="C6314" i="1"/>
  <c r="D6314" i="1" s="1"/>
  <c r="B6314" i="1"/>
  <c r="M6313" i="1"/>
  <c r="H6313" i="1"/>
  <c r="C6313" i="1"/>
  <c r="D6313" i="1" s="1"/>
  <c r="B6313" i="1"/>
  <c r="M6312" i="1"/>
  <c r="H6312" i="1"/>
  <c r="C6312" i="1"/>
  <c r="D6312" i="1" s="1"/>
  <c r="B6312" i="1"/>
  <c r="M6311" i="1"/>
  <c r="H6311" i="1"/>
  <c r="C6311" i="1"/>
  <c r="D6311" i="1" s="1"/>
  <c r="B6311" i="1"/>
  <c r="M6310" i="1"/>
  <c r="H6310" i="1"/>
  <c r="C6310" i="1"/>
  <c r="D6310" i="1" s="1"/>
  <c r="B6310" i="1"/>
  <c r="M6309" i="1"/>
  <c r="H6309" i="1"/>
  <c r="C6309" i="1"/>
  <c r="D6309" i="1" s="1"/>
  <c r="B6309" i="1"/>
  <c r="M6308" i="1"/>
  <c r="H6308" i="1"/>
  <c r="C6308" i="1"/>
  <c r="D6308" i="1" s="1"/>
  <c r="B6308" i="1"/>
  <c r="M6307" i="1"/>
  <c r="H6307" i="1"/>
  <c r="C6307" i="1"/>
  <c r="D6307" i="1" s="1"/>
  <c r="B6307" i="1"/>
  <c r="M6306" i="1"/>
  <c r="H6306" i="1"/>
  <c r="C6306" i="1"/>
  <c r="D6306" i="1" s="1"/>
  <c r="B6306" i="1"/>
  <c r="M6305" i="1"/>
  <c r="H6305" i="1"/>
  <c r="C6305" i="1"/>
  <c r="D6305" i="1" s="1"/>
  <c r="B6305" i="1"/>
  <c r="M6304" i="1"/>
  <c r="H6304" i="1"/>
  <c r="C6304" i="1"/>
  <c r="D6304" i="1" s="1"/>
  <c r="B6304" i="1"/>
  <c r="M6303" i="1"/>
  <c r="H6303" i="1"/>
  <c r="C6303" i="1"/>
  <c r="D6303" i="1" s="1"/>
  <c r="B6303" i="1"/>
  <c r="M6302" i="1"/>
  <c r="H6302" i="1"/>
  <c r="C6302" i="1"/>
  <c r="D6302" i="1" s="1"/>
  <c r="B6302" i="1"/>
  <c r="M6301" i="1"/>
  <c r="H6301" i="1"/>
  <c r="C6301" i="1"/>
  <c r="D6301" i="1" s="1"/>
  <c r="B6301" i="1"/>
  <c r="M6300" i="1"/>
  <c r="H6300" i="1"/>
  <c r="C6300" i="1"/>
  <c r="D6300" i="1" s="1"/>
  <c r="B6300" i="1"/>
  <c r="M6299" i="1"/>
  <c r="H6299" i="1"/>
  <c r="C6299" i="1"/>
  <c r="D6299" i="1" s="1"/>
  <c r="B6299" i="1"/>
  <c r="M6298" i="1"/>
  <c r="H6298" i="1"/>
  <c r="C6298" i="1"/>
  <c r="D6298" i="1" s="1"/>
  <c r="B6298" i="1"/>
  <c r="M6297" i="1"/>
  <c r="H6297" i="1"/>
  <c r="C6297" i="1"/>
  <c r="D6297" i="1" s="1"/>
  <c r="B6297" i="1"/>
  <c r="M6296" i="1"/>
  <c r="H6296" i="1"/>
  <c r="C6296" i="1"/>
  <c r="D6296" i="1" s="1"/>
  <c r="B6296" i="1"/>
  <c r="M6295" i="1"/>
  <c r="H6295" i="1"/>
  <c r="C6295" i="1"/>
  <c r="D6295" i="1" s="1"/>
  <c r="B6295" i="1"/>
  <c r="M6294" i="1"/>
  <c r="H6294" i="1"/>
  <c r="C6294" i="1"/>
  <c r="D6294" i="1" s="1"/>
  <c r="B6294" i="1"/>
  <c r="M6293" i="1"/>
  <c r="H6293" i="1"/>
  <c r="C6293" i="1"/>
  <c r="D6293" i="1" s="1"/>
  <c r="B6293" i="1"/>
  <c r="M6292" i="1"/>
  <c r="H6292" i="1"/>
  <c r="C6292" i="1"/>
  <c r="D6292" i="1" s="1"/>
  <c r="B6292" i="1"/>
  <c r="M6291" i="1"/>
  <c r="H6291" i="1"/>
  <c r="C6291" i="1"/>
  <c r="D6291" i="1" s="1"/>
  <c r="B6291" i="1"/>
  <c r="M6290" i="1"/>
  <c r="H6290" i="1"/>
  <c r="M6289" i="1"/>
  <c r="H6289" i="1"/>
  <c r="M6288" i="1"/>
  <c r="H6288" i="1"/>
  <c r="M6287" i="1"/>
  <c r="H6287" i="1"/>
  <c r="M6286" i="1"/>
  <c r="H6286" i="1"/>
  <c r="C6286" i="1"/>
  <c r="B6286" i="1"/>
  <c r="M6285" i="1"/>
  <c r="H6285" i="1"/>
  <c r="C6285" i="1"/>
  <c r="D6285" i="1" s="1"/>
  <c r="B6285" i="1"/>
  <c r="M6284" i="1"/>
  <c r="H6284" i="1"/>
  <c r="C6284" i="1"/>
  <c r="D6284" i="1" s="1"/>
  <c r="B6284" i="1"/>
  <c r="M6283" i="1"/>
  <c r="H6283" i="1"/>
  <c r="C6283" i="1"/>
  <c r="D6283" i="1" s="1"/>
  <c r="B6283" i="1"/>
  <c r="M6282" i="1"/>
  <c r="H6282" i="1"/>
  <c r="C6282" i="1"/>
  <c r="D6282" i="1" s="1"/>
  <c r="B6282" i="1"/>
  <c r="M6281" i="1"/>
  <c r="H6281" i="1"/>
  <c r="C6281" i="1"/>
  <c r="D6281" i="1" s="1"/>
  <c r="B6281" i="1"/>
  <c r="M6280" i="1"/>
  <c r="H6280" i="1"/>
  <c r="C6280" i="1"/>
  <c r="D6280" i="1" s="1"/>
  <c r="B6280" i="1"/>
  <c r="M6279" i="1"/>
  <c r="H6279" i="1"/>
  <c r="C6279" i="1"/>
  <c r="D6279" i="1" s="1"/>
  <c r="B6279" i="1"/>
  <c r="M6278" i="1"/>
  <c r="H6278" i="1"/>
  <c r="C6278" i="1"/>
  <c r="D6278" i="1" s="1"/>
  <c r="B6278" i="1"/>
  <c r="M6277" i="1"/>
  <c r="H6277" i="1"/>
  <c r="C6277" i="1"/>
  <c r="D6277" i="1" s="1"/>
  <c r="B6277" i="1"/>
  <c r="M6276" i="1"/>
  <c r="H6276" i="1"/>
  <c r="C6276" i="1"/>
  <c r="D6276" i="1" s="1"/>
  <c r="B6276" i="1"/>
  <c r="M6275" i="1"/>
  <c r="H6275" i="1"/>
  <c r="C6275" i="1"/>
  <c r="D6275" i="1" s="1"/>
  <c r="B6275" i="1"/>
  <c r="M6274" i="1"/>
  <c r="H6274" i="1"/>
  <c r="C6274" i="1"/>
  <c r="D6274" i="1" s="1"/>
  <c r="B6274" i="1"/>
  <c r="M6273" i="1"/>
  <c r="H6273" i="1"/>
  <c r="C6273" i="1"/>
  <c r="D6273" i="1" s="1"/>
  <c r="B6273" i="1"/>
  <c r="M6272" i="1"/>
  <c r="H6272" i="1"/>
  <c r="C6272" i="1"/>
  <c r="D6272" i="1" s="1"/>
  <c r="B6272" i="1"/>
  <c r="M6271" i="1"/>
  <c r="H6271" i="1"/>
  <c r="C6271" i="1"/>
  <c r="D6271" i="1" s="1"/>
  <c r="B6271" i="1"/>
  <c r="M6270" i="1"/>
  <c r="H6270" i="1"/>
  <c r="C6270" i="1"/>
  <c r="D6270" i="1" s="1"/>
  <c r="B6270" i="1"/>
  <c r="M6269" i="1"/>
  <c r="H6269" i="1"/>
  <c r="C6269" i="1"/>
  <c r="D6269" i="1" s="1"/>
  <c r="B6269" i="1"/>
  <c r="M6268" i="1"/>
  <c r="H6268" i="1"/>
  <c r="C6268" i="1"/>
  <c r="D6268" i="1" s="1"/>
  <c r="B6268" i="1"/>
  <c r="M6267" i="1"/>
  <c r="H6267" i="1"/>
  <c r="C6267" i="1"/>
  <c r="D6267" i="1" s="1"/>
  <c r="B6267" i="1"/>
  <c r="M6266" i="1"/>
  <c r="H6266" i="1"/>
  <c r="C6266" i="1"/>
  <c r="D6266" i="1" s="1"/>
  <c r="B6266" i="1"/>
  <c r="M6265" i="1"/>
  <c r="H6265" i="1"/>
  <c r="C6265" i="1"/>
  <c r="D6265" i="1" s="1"/>
  <c r="B6265" i="1"/>
  <c r="M6264" i="1"/>
  <c r="H6264" i="1"/>
  <c r="C6264" i="1"/>
  <c r="D6264" i="1" s="1"/>
  <c r="B6264" i="1"/>
  <c r="M6263" i="1"/>
  <c r="H6263" i="1"/>
  <c r="C6263" i="1"/>
  <c r="D6263" i="1" s="1"/>
  <c r="B6263" i="1"/>
  <c r="M6262" i="1"/>
  <c r="H6262" i="1"/>
  <c r="C6262" i="1"/>
  <c r="D6262" i="1" s="1"/>
  <c r="B6262" i="1"/>
  <c r="M6261" i="1"/>
  <c r="H6261" i="1"/>
  <c r="C6261" i="1"/>
  <c r="D6261" i="1" s="1"/>
  <c r="B6261" i="1"/>
  <c r="M6260" i="1"/>
  <c r="H6260" i="1"/>
  <c r="C6260" i="1"/>
  <c r="D6260" i="1" s="1"/>
  <c r="B6260" i="1"/>
  <c r="M6259" i="1"/>
  <c r="H6259" i="1"/>
  <c r="C6259" i="1"/>
  <c r="D6259" i="1" s="1"/>
  <c r="B6259" i="1"/>
  <c r="M6258" i="1"/>
  <c r="H6258" i="1"/>
  <c r="C6258" i="1"/>
  <c r="D6258" i="1" s="1"/>
  <c r="B6258" i="1"/>
  <c r="M6257" i="1"/>
  <c r="H6257" i="1"/>
  <c r="C6257" i="1"/>
  <c r="D6257" i="1" s="1"/>
  <c r="B6257" i="1"/>
  <c r="M6256" i="1"/>
  <c r="H6256" i="1"/>
  <c r="C6256" i="1"/>
  <c r="D6256" i="1" s="1"/>
  <c r="B6256" i="1"/>
  <c r="M6255" i="1"/>
  <c r="H6255" i="1"/>
  <c r="C6255" i="1"/>
  <c r="D6255" i="1" s="1"/>
  <c r="B6255" i="1"/>
  <c r="M6254" i="1"/>
  <c r="H6254" i="1"/>
  <c r="M6253" i="1"/>
  <c r="H6253" i="1"/>
  <c r="M6252" i="1"/>
  <c r="H6252" i="1"/>
  <c r="M6251" i="1"/>
  <c r="H6251" i="1"/>
  <c r="M6250" i="1"/>
  <c r="H6250" i="1"/>
  <c r="C6250" i="1"/>
  <c r="B6250" i="1"/>
  <c r="M6249" i="1"/>
  <c r="H6249" i="1"/>
  <c r="C6249" i="1"/>
  <c r="D6249" i="1" s="1"/>
  <c r="B6249" i="1"/>
  <c r="M6248" i="1"/>
  <c r="H6248" i="1"/>
  <c r="C6248" i="1"/>
  <c r="D6248" i="1" s="1"/>
  <c r="B6248" i="1"/>
  <c r="M6247" i="1"/>
  <c r="H6247" i="1"/>
  <c r="C6247" i="1"/>
  <c r="D6247" i="1" s="1"/>
  <c r="B6247" i="1"/>
  <c r="M6246" i="1"/>
  <c r="H6246" i="1"/>
  <c r="C6246" i="1"/>
  <c r="D6246" i="1" s="1"/>
  <c r="B6246" i="1"/>
  <c r="M6245" i="1"/>
  <c r="H6245" i="1"/>
  <c r="C6245" i="1"/>
  <c r="D6245" i="1" s="1"/>
  <c r="B6245" i="1"/>
  <c r="M6244" i="1"/>
  <c r="H6244" i="1"/>
  <c r="C6244" i="1"/>
  <c r="D6244" i="1" s="1"/>
  <c r="B6244" i="1"/>
  <c r="M6243" i="1"/>
  <c r="H6243" i="1"/>
  <c r="C6243" i="1"/>
  <c r="D6243" i="1" s="1"/>
  <c r="B6243" i="1"/>
  <c r="M6242" i="1"/>
  <c r="H6242" i="1"/>
  <c r="C6242" i="1"/>
  <c r="D6242" i="1" s="1"/>
  <c r="B6242" i="1"/>
  <c r="M6241" i="1"/>
  <c r="H6241" i="1"/>
  <c r="C6241" i="1"/>
  <c r="D6241" i="1" s="1"/>
  <c r="B6241" i="1"/>
  <c r="M6240" i="1"/>
  <c r="H6240" i="1"/>
  <c r="C6240" i="1"/>
  <c r="D6240" i="1" s="1"/>
  <c r="B6240" i="1"/>
  <c r="M6239" i="1"/>
  <c r="H6239" i="1"/>
  <c r="C6239" i="1"/>
  <c r="D6239" i="1" s="1"/>
  <c r="B6239" i="1"/>
  <c r="M6238" i="1"/>
  <c r="H6238" i="1"/>
  <c r="C6238" i="1"/>
  <c r="D6238" i="1" s="1"/>
  <c r="B6238" i="1"/>
  <c r="M6237" i="1"/>
  <c r="H6237" i="1"/>
  <c r="C6237" i="1"/>
  <c r="D6237" i="1" s="1"/>
  <c r="B6237" i="1"/>
  <c r="M6236" i="1"/>
  <c r="H6236" i="1"/>
  <c r="C6236" i="1"/>
  <c r="D6236" i="1" s="1"/>
  <c r="B6236" i="1"/>
  <c r="M6235" i="1"/>
  <c r="H6235" i="1"/>
  <c r="C6235" i="1"/>
  <c r="D6235" i="1" s="1"/>
  <c r="B6235" i="1"/>
  <c r="M6234" i="1"/>
  <c r="H6234" i="1"/>
  <c r="C6234" i="1"/>
  <c r="D6234" i="1" s="1"/>
  <c r="B6234" i="1"/>
  <c r="M6233" i="1"/>
  <c r="H6233" i="1"/>
  <c r="C6233" i="1"/>
  <c r="D6233" i="1" s="1"/>
  <c r="B6233" i="1"/>
  <c r="M6232" i="1"/>
  <c r="H6232" i="1"/>
  <c r="C6232" i="1"/>
  <c r="D6232" i="1" s="1"/>
  <c r="B6232" i="1"/>
  <c r="M6231" i="1"/>
  <c r="H6231" i="1"/>
  <c r="C6231" i="1"/>
  <c r="D6231" i="1" s="1"/>
  <c r="B6231" i="1"/>
  <c r="M6230" i="1"/>
  <c r="H6230" i="1"/>
  <c r="C6230" i="1"/>
  <c r="D6230" i="1" s="1"/>
  <c r="B6230" i="1"/>
  <c r="M6229" i="1"/>
  <c r="H6229" i="1"/>
  <c r="C6229" i="1"/>
  <c r="D6229" i="1" s="1"/>
  <c r="B6229" i="1"/>
  <c r="M6228" i="1"/>
  <c r="H6228" i="1"/>
  <c r="C6228" i="1"/>
  <c r="D6228" i="1" s="1"/>
  <c r="B6228" i="1"/>
  <c r="M6227" i="1"/>
  <c r="H6227" i="1"/>
  <c r="C6227" i="1"/>
  <c r="D6227" i="1" s="1"/>
  <c r="B6227" i="1"/>
  <c r="M6226" i="1"/>
  <c r="H6226" i="1"/>
  <c r="C6226" i="1"/>
  <c r="D6226" i="1" s="1"/>
  <c r="B6226" i="1"/>
  <c r="M6225" i="1"/>
  <c r="H6225" i="1"/>
  <c r="C6225" i="1"/>
  <c r="D6225" i="1" s="1"/>
  <c r="B6225" i="1"/>
  <c r="M6224" i="1"/>
  <c r="H6224" i="1"/>
  <c r="C6224" i="1"/>
  <c r="D6224" i="1" s="1"/>
  <c r="B6224" i="1"/>
  <c r="M6223" i="1"/>
  <c r="H6223" i="1"/>
  <c r="C6223" i="1"/>
  <c r="D6223" i="1" s="1"/>
  <c r="B6223" i="1"/>
  <c r="M6222" i="1"/>
  <c r="H6222" i="1"/>
  <c r="C6222" i="1"/>
  <c r="D6222" i="1" s="1"/>
  <c r="B6222" i="1"/>
  <c r="M6221" i="1"/>
  <c r="H6221" i="1"/>
  <c r="C6221" i="1"/>
  <c r="D6221" i="1" s="1"/>
  <c r="B6221" i="1"/>
  <c r="M6220" i="1"/>
  <c r="H6220" i="1"/>
  <c r="C6220" i="1"/>
  <c r="D6220" i="1" s="1"/>
  <c r="B6220" i="1"/>
  <c r="M6219" i="1"/>
  <c r="H6219" i="1"/>
  <c r="C6219" i="1"/>
  <c r="D6219" i="1" s="1"/>
  <c r="B6219" i="1"/>
  <c r="M6218" i="1"/>
  <c r="H6218" i="1"/>
  <c r="M6217" i="1"/>
  <c r="H6217" i="1"/>
  <c r="M6216" i="1"/>
  <c r="H6216" i="1"/>
  <c r="M6215" i="1"/>
  <c r="H6215" i="1"/>
  <c r="M6214" i="1"/>
  <c r="H6214" i="1"/>
  <c r="C6214" i="1"/>
  <c r="B6214" i="1"/>
  <c r="M6213" i="1"/>
  <c r="H6213" i="1"/>
  <c r="C6213" i="1"/>
  <c r="D6213" i="1" s="1"/>
  <c r="B6213" i="1"/>
  <c r="M6212" i="1"/>
  <c r="H6212" i="1"/>
  <c r="C6212" i="1"/>
  <c r="D6212" i="1" s="1"/>
  <c r="B6212" i="1"/>
  <c r="M6211" i="1"/>
  <c r="H6211" i="1"/>
  <c r="C6211" i="1"/>
  <c r="D6211" i="1" s="1"/>
  <c r="B6211" i="1"/>
  <c r="M6210" i="1"/>
  <c r="H6210" i="1"/>
  <c r="C6210" i="1"/>
  <c r="D6210" i="1" s="1"/>
  <c r="B6210" i="1"/>
  <c r="M6209" i="1"/>
  <c r="H6209" i="1"/>
  <c r="C6209" i="1"/>
  <c r="D6209" i="1" s="1"/>
  <c r="B6209" i="1"/>
  <c r="M6208" i="1"/>
  <c r="H6208" i="1"/>
  <c r="C6208" i="1"/>
  <c r="D6208" i="1" s="1"/>
  <c r="B6208" i="1"/>
  <c r="M6207" i="1"/>
  <c r="H6207" i="1"/>
  <c r="C6207" i="1"/>
  <c r="D6207" i="1" s="1"/>
  <c r="B6207" i="1"/>
  <c r="M6206" i="1"/>
  <c r="H6206" i="1"/>
  <c r="C6206" i="1"/>
  <c r="D6206" i="1" s="1"/>
  <c r="B6206" i="1"/>
  <c r="M6205" i="1"/>
  <c r="H6205" i="1"/>
  <c r="C6205" i="1"/>
  <c r="D6205" i="1" s="1"/>
  <c r="B6205" i="1"/>
  <c r="M6204" i="1"/>
  <c r="H6204" i="1"/>
  <c r="C6204" i="1"/>
  <c r="D6204" i="1" s="1"/>
  <c r="B6204" i="1"/>
  <c r="M6203" i="1"/>
  <c r="H6203" i="1"/>
  <c r="C6203" i="1"/>
  <c r="D6203" i="1" s="1"/>
  <c r="B6203" i="1"/>
  <c r="M6202" i="1"/>
  <c r="H6202" i="1"/>
  <c r="C6202" i="1"/>
  <c r="D6202" i="1" s="1"/>
  <c r="B6202" i="1"/>
  <c r="M6201" i="1"/>
  <c r="H6201" i="1"/>
  <c r="C6201" i="1"/>
  <c r="D6201" i="1" s="1"/>
  <c r="B6201" i="1"/>
  <c r="M6200" i="1"/>
  <c r="H6200" i="1"/>
  <c r="C6200" i="1"/>
  <c r="D6200" i="1" s="1"/>
  <c r="B6200" i="1"/>
  <c r="M6199" i="1"/>
  <c r="H6199" i="1"/>
  <c r="C6199" i="1"/>
  <c r="D6199" i="1" s="1"/>
  <c r="B6199" i="1"/>
  <c r="M6198" i="1"/>
  <c r="H6198" i="1"/>
  <c r="C6198" i="1"/>
  <c r="D6198" i="1" s="1"/>
  <c r="B6198" i="1"/>
  <c r="M6197" i="1"/>
  <c r="H6197" i="1"/>
  <c r="C6197" i="1"/>
  <c r="D6197" i="1" s="1"/>
  <c r="B6197" i="1"/>
  <c r="M6196" i="1"/>
  <c r="H6196" i="1"/>
  <c r="C6196" i="1"/>
  <c r="D6196" i="1" s="1"/>
  <c r="B6196" i="1"/>
  <c r="M6195" i="1"/>
  <c r="H6195" i="1"/>
  <c r="C6195" i="1"/>
  <c r="D6195" i="1" s="1"/>
  <c r="B6195" i="1"/>
  <c r="M6194" i="1"/>
  <c r="H6194" i="1"/>
  <c r="C6194" i="1"/>
  <c r="D6194" i="1" s="1"/>
  <c r="B6194" i="1"/>
  <c r="M6193" i="1"/>
  <c r="H6193" i="1"/>
  <c r="C6193" i="1"/>
  <c r="D6193" i="1" s="1"/>
  <c r="B6193" i="1"/>
  <c r="M6192" i="1"/>
  <c r="H6192" i="1"/>
  <c r="C6192" i="1"/>
  <c r="D6192" i="1" s="1"/>
  <c r="B6192" i="1"/>
  <c r="M6191" i="1"/>
  <c r="H6191" i="1"/>
  <c r="C6191" i="1"/>
  <c r="D6191" i="1" s="1"/>
  <c r="B6191" i="1"/>
  <c r="M6190" i="1"/>
  <c r="H6190" i="1"/>
  <c r="C6190" i="1"/>
  <c r="D6190" i="1" s="1"/>
  <c r="B6190" i="1"/>
  <c r="M6189" i="1"/>
  <c r="H6189" i="1"/>
  <c r="C6189" i="1"/>
  <c r="D6189" i="1" s="1"/>
  <c r="B6189" i="1"/>
  <c r="M6188" i="1"/>
  <c r="H6188" i="1"/>
  <c r="C6188" i="1"/>
  <c r="D6188" i="1" s="1"/>
  <c r="B6188" i="1"/>
  <c r="M6187" i="1"/>
  <c r="H6187" i="1"/>
  <c r="C6187" i="1"/>
  <c r="D6187" i="1" s="1"/>
  <c r="B6187" i="1"/>
  <c r="M6186" i="1"/>
  <c r="H6186" i="1"/>
  <c r="C6186" i="1"/>
  <c r="D6186" i="1" s="1"/>
  <c r="B6186" i="1"/>
  <c r="M6185" i="1"/>
  <c r="H6185" i="1"/>
  <c r="C6185" i="1"/>
  <c r="D6185" i="1" s="1"/>
  <c r="B6185" i="1"/>
  <c r="M6184" i="1"/>
  <c r="H6184" i="1"/>
  <c r="C6184" i="1"/>
  <c r="D6184" i="1" s="1"/>
  <c r="B6184" i="1"/>
  <c r="M6183" i="1"/>
  <c r="H6183" i="1"/>
  <c r="C6183" i="1"/>
  <c r="D6183" i="1" s="1"/>
  <c r="B6183" i="1"/>
  <c r="M6182" i="1"/>
  <c r="H6182" i="1"/>
  <c r="M6181" i="1"/>
  <c r="H6181" i="1"/>
  <c r="M6180" i="1"/>
  <c r="H6180" i="1"/>
  <c r="M6179" i="1"/>
  <c r="H6179" i="1"/>
  <c r="M6178" i="1"/>
  <c r="H6178" i="1"/>
  <c r="C6178" i="1"/>
  <c r="B6178" i="1"/>
  <c r="M6177" i="1"/>
  <c r="H6177" i="1"/>
  <c r="C6177" i="1"/>
  <c r="D6177" i="1" s="1"/>
  <c r="B6177" i="1"/>
  <c r="M6176" i="1"/>
  <c r="H6176" i="1"/>
  <c r="C6176" i="1"/>
  <c r="D6176" i="1" s="1"/>
  <c r="B6176" i="1"/>
  <c r="M6175" i="1"/>
  <c r="H6175" i="1"/>
  <c r="C6175" i="1"/>
  <c r="D6175" i="1" s="1"/>
  <c r="B6175" i="1"/>
  <c r="M6174" i="1"/>
  <c r="H6174" i="1"/>
  <c r="C6174" i="1"/>
  <c r="D6174" i="1" s="1"/>
  <c r="B6174" i="1"/>
  <c r="M6173" i="1"/>
  <c r="H6173" i="1"/>
  <c r="C6173" i="1"/>
  <c r="D6173" i="1" s="1"/>
  <c r="B6173" i="1"/>
  <c r="M6172" i="1"/>
  <c r="H6172" i="1"/>
  <c r="C6172" i="1"/>
  <c r="D6172" i="1" s="1"/>
  <c r="B6172" i="1"/>
  <c r="M6171" i="1"/>
  <c r="H6171" i="1"/>
  <c r="C6171" i="1"/>
  <c r="D6171" i="1" s="1"/>
  <c r="B6171" i="1"/>
  <c r="M6170" i="1"/>
  <c r="H6170" i="1"/>
  <c r="C6170" i="1"/>
  <c r="D6170" i="1" s="1"/>
  <c r="B6170" i="1"/>
  <c r="M6169" i="1"/>
  <c r="H6169" i="1"/>
  <c r="C6169" i="1"/>
  <c r="D6169" i="1" s="1"/>
  <c r="B6169" i="1"/>
  <c r="M6168" i="1"/>
  <c r="H6168" i="1"/>
  <c r="C6168" i="1"/>
  <c r="D6168" i="1" s="1"/>
  <c r="B6168" i="1"/>
  <c r="M6167" i="1"/>
  <c r="H6167" i="1"/>
  <c r="C6167" i="1"/>
  <c r="D6167" i="1" s="1"/>
  <c r="B6167" i="1"/>
  <c r="M6166" i="1"/>
  <c r="H6166" i="1"/>
  <c r="C6166" i="1"/>
  <c r="D6166" i="1" s="1"/>
  <c r="B6166" i="1"/>
  <c r="M6165" i="1"/>
  <c r="H6165" i="1"/>
  <c r="C6165" i="1"/>
  <c r="D6165" i="1" s="1"/>
  <c r="B6165" i="1"/>
  <c r="M6164" i="1"/>
  <c r="H6164" i="1"/>
  <c r="C6164" i="1"/>
  <c r="D6164" i="1" s="1"/>
  <c r="B6164" i="1"/>
  <c r="M6163" i="1"/>
  <c r="H6163" i="1"/>
  <c r="C6163" i="1"/>
  <c r="D6163" i="1" s="1"/>
  <c r="B6163" i="1"/>
  <c r="M6162" i="1"/>
  <c r="H6162" i="1"/>
  <c r="C6162" i="1"/>
  <c r="D6162" i="1" s="1"/>
  <c r="B6162" i="1"/>
  <c r="M6161" i="1"/>
  <c r="H6161" i="1"/>
  <c r="C6161" i="1"/>
  <c r="D6161" i="1" s="1"/>
  <c r="B6161" i="1"/>
  <c r="M6160" i="1"/>
  <c r="H6160" i="1"/>
  <c r="C6160" i="1"/>
  <c r="D6160" i="1" s="1"/>
  <c r="B6160" i="1"/>
  <c r="M6159" i="1"/>
  <c r="H6159" i="1"/>
  <c r="C6159" i="1"/>
  <c r="D6159" i="1" s="1"/>
  <c r="B6159" i="1"/>
  <c r="M6158" i="1"/>
  <c r="H6158" i="1"/>
  <c r="C6158" i="1"/>
  <c r="D6158" i="1" s="1"/>
  <c r="B6158" i="1"/>
  <c r="M6157" i="1"/>
  <c r="H6157" i="1"/>
  <c r="C6157" i="1"/>
  <c r="D6157" i="1" s="1"/>
  <c r="B6157" i="1"/>
  <c r="M6156" i="1"/>
  <c r="H6156" i="1"/>
  <c r="C6156" i="1"/>
  <c r="D6156" i="1" s="1"/>
  <c r="B6156" i="1"/>
  <c r="M6155" i="1"/>
  <c r="H6155" i="1"/>
  <c r="C6155" i="1"/>
  <c r="D6155" i="1" s="1"/>
  <c r="B6155" i="1"/>
  <c r="M6154" i="1"/>
  <c r="H6154" i="1"/>
  <c r="C6154" i="1"/>
  <c r="D6154" i="1" s="1"/>
  <c r="B6154" i="1"/>
  <c r="M6153" i="1"/>
  <c r="H6153" i="1"/>
  <c r="C6153" i="1"/>
  <c r="D6153" i="1" s="1"/>
  <c r="B6153" i="1"/>
  <c r="M6152" i="1"/>
  <c r="H6152" i="1"/>
  <c r="C6152" i="1"/>
  <c r="D6152" i="1" s="1"/>
  <c r="B6152" i="1"/>
  <c r="M6151" i="1"/>
  <c r="H6151" i="1"/>
  <c r="C6151" i="1"/>
  <c r="D6151" i="1" s="1"/>
  <c r="B6151" i="1"/>
  <c r="M6150" i="1"/>
  <c r="H6150" i="1"/>
  <c r="C6150" i="1"/>
  <c r="D6150" i="1" s="1"/>
  <c r="B6150" i="1"/>
  <c r="M6149" i="1"/>
  <c r="H6149" i="1"/>
  <c r="C6149" i="1"/>
  <c r="D6149" i="1" s="1"/>
  <c r="B6149" i="1"/>
  <c r="M6148" i="1"/>
  <c r="H6148" i="1"/>
  <c r="C6148" i="1"/>
  <c r="D6148" i="1" s="1"/>
  <c r="B6148" i="1"/>
  <c r="M6147" i="1"/>
  <c r="H6147" i="1"/>
  <c r="C6147" i="1"/>
  <c r="D6147" i="1" s="1"/>
  <c r="B6147" i="1"/>
  <c r="M6146" i="1"/>
  <c r="H6146" i="1"/>
  <c r="M6145" i="1"/>
  <c r="H6145" i="1"/>
  <c r="M6144" i="1"/>
  <c r="H6144" i="1"/>
  <c r="M6143" i="1"/>
  <c r="H6143" i="1"/>
  <c r="M6142" i="1"/>
  <c r="H6142" i="1"/>
  <c r="C6142" i="1"/>
  <c r="B6142" i="1"/>
  <c r="M6141" i="1"/>
  <c r="H6141" i="1"/>
  <c r="C6141" i="1"/>
  <c r="D6141" i="1" s="1"/>
  <c r="B6141" i="1"/>
  <c r="M6140" i="1"/>
  <c r="H6140" i="1"/>
  <c r="C6140" i="1"/>
  <c r="D6140" i="1" s="1"/>
  <c r="B6140" i="1"/>
  <c r="M6139" i="1"/>
  <c r="H6139" i="1"/>
  <c r="C6139" i="1"/>
  <c r="D6139" i="1" s="1"/>
  <c r="B6139" i="1"/>
  <c r="M6138" i="1"/>
  <c r="H6138" i="1"/>
  <c r="C6138" i="1"/>
  <c r="D6138" i="1" s="1"/>
  <c r="B6138" i="1"/>
  <c r="M6137" i="1"/>
  <c r="H6137" i="1"/>
  <c r="C6137" i="1"/>
  <c r="D6137" i="1" s="1"/>
  <c r="B6137" i="1"/>
  <c r="M6136" i="1"/>
  <c r="H6136" i="1"/>
  <c r="C6136" i="1"/>
  <c r="D6136" i="1" s="1"/>
  <c r="B6136" i="1"/>
  <c r="M6135" i="1"/>
  <c r="H6135" i="1"/>
  <c r="C6135" i="1"/>
  <c r="D6135" i="1" s="1"/>
  <c r="B6135" i="1"/>
  <c r="M6134" i="1"/>
  <c r="H6134" i="1"/>
  <c r="C6134" i="1"/>
  <c r="D6134" i="1" s="1"/>
  <c r="B6134" i="1"/>
  <c r="M6133" i="1"/>
  <c r="H6133" i="1"/>
  <c r="C6133" i="1"/>
  <c r="D6133" i="1" s="1"/>
  <c r="B6133" i="1"/>
  <c r="M6132" i="1"/>
  <c r="H6132" i="1"/>
  <c r="C6132" i="1"/>
  <c r="D6132" i="1" s="1"/>
  <c r="B6132" i="1"/>
  <c r="M6131" i="1"/>
  <c r="H6131" i="1"/>
  <c r="C6131" i="1"/>
  <c r="D6131" i="1" s="1"/>
  <c r="B6131" i="1"/>
  <c r="M6130" i="1"/>
  <c r="H6130" i="1"/>
  <c r="C6130" i="1"/>
  <c r="D6130" i="1" s="1"/>
  <c r="B6130" i="1"/>
  <c r="M6129" i="1"/>
  <c r="H6129" i="1"/>
  <c r="C6129" i="1"/>
  <c r="D6129" i="1" s="1"/>
  <c r="B6129" i="1"/>
  <c r="M6128" i="1"/>
  <c r="H6128" i="1"/>
  <c r="C6128" i="1"/>
  <c r="D6128" i="1" s="1"/>
  <c r="B6128" i="1"/>
  <c r="M6127" i="1"/>
  <c r="H6127" i="1"/>
  <c r="C6127" i="1"/>
  <c r="D6127" i="1" s="1"/>
  <c r="B6127" i="1"/>
  <c r="M6126" i="1"/>
  <c r="H6126" i="1"/>
  <c r="C6126" i="1"/>
  <c r="D6126" i="1" s="1"/>
  <c r="B6126" i="1"/>
  <c r="M6125" i="1"/>
  <c r="H6125" i="1"/>
  <c r="C6125" i="1"/>
  <c r="D6125" i="1" s="1"/>
  <c r="B6125" i="1"/>
  <c r="M6124" i="1"/>
  <c r="H6124" i="1"/>
  <c r="C6124" i="1"/>
  <c r="D6124" i="1" s="1"/>
  <c r="B6124" i="1"/>
  <c r="M6123" i="1"/>
  <c r="H6123" i="1"/>
  <c r="C6123" i="1"/>
  <c r="D6123" i="1" s="1"/>
  <c r="B6123" i="1"/>
  <c r="M6122" i="1"/>
  <c r="H6122" i="1"/>
  <c r="C6122" i="1"/>
  <c r="D6122" i="1" s="1"/>
  <c r="B6122" i="1"/>
  <c r="M6121" i="1"/>
  <c r="H6121" i="1"/>
  <c r="C6121" i="1"/>
  <c r="D6121" i="1" s="1"/>
  <c r="B6121" i="1"/>
  <c r="M6120" i="1"/>
  <c r="H6120" i="1"/>
  <c r="C6120" i="1"/>
  <c r="D6120" i="1" s="1"/>
  <c r="B6120" i="1"/>
  <c r="M6119" i="1"/>
  <c r="H6119" i="1"/>
  <c r="C6119" i="1"/>
  <c r="D6119" i="1" s="1"/>
  <c r="B6119" i="1"/>
  <c r="M6118" i="1"/>
  <c r="H6118" i="1"/>
  <c r="C6118" i="1"/>
  <c r="D6118" i="1" s="1"/>
  <c r="B6118" i="1"/>
  <c r="M6117" i="1"/>
  <c r="H6117" i="1"/>
  <c r="C6117" i="1"/>
  <c r="D6117" i="1" s="1"/>
  <c r="B6117" i="1"/>
  <c r="M6116" i="1"/>
  <c r="H6116" i="1"/>
  <c r="C6116" i="1"/>
  <c r="D6116" i="1" s="1"/>
  <c r="B6116" i="1"/>
  <c r="M6115" i="1"/>
  <c r="H6115" i="1"/>
  <c r="C6115" i="1"/>
  <c r="D6115" i="1" s="1"/>
  <c r="B6115" i="1"/>
  <c r="M6114" i="1"/>
  <c r="H6114" i="1"/>
  <c r="C6114" i="1"/>
  <c r="D6114" i="1" s="1"/>
  <c r="B6114" i="1"/>
  <c r="M6113" i="1"/>
  <c r="H6113" i="1"/>
  <c r="C6113" i="1"/>
  <c r="D6113" i="1" s="1"/>
  <c r="B6113" i="1"/>
  <c r="M6112" i="1"/>
  <c r="H6112" i="1"/>
  <c r="C6112" i="1"/>
  <c r="D6112" i="1" s="1"/>
  <c r="B6112" i="1"/>
  <c r="M6111" i="1"/>
  <c r="H6111" i="1"/>
  <c r="C6111" i="1"/>
  <c r="D6111" i="1" s="1"/>
  <c r="B6111" i="1"/>
  <c r="M6110" i="1"/>
  <c r="H6110" i="1"/>
  <c r="M6109" i="1"/>
  <c r="H6109" i="1"/>
  <c r="M6108" i="1"/>
  <c r="H6108" i="1"/>
  <c r="M6107" i="1"/>
  <c r="H6107" i="1"/>
  <c r="M6106" i="1"/>
  <c r="H6106" i="1"/>
  <c r="C6106" i="1"/>
  <c r="B6106" i="1"/>
  <c r="M6105" i="1"/>
  <c r="H6105" i="1"/>
  <c r="C6105" i="1"/>
  <c r="D6105" i="1" s="1"/>
  <c r="B6105" i="1"/>
  <c r="M6104" i="1"/>
  <c r="H6104" i="1"/>
  <c r="C6104" i="1"/>
  <c r="D6104" i="1" s="1"/>
  <c r="B6104" i="1"/>
  <c r="M6103" i="1"/>
  <c r="H6103" i="1"/>
  <c r="C6103" i="1"/>
  <c r="D6103" i="1" s="1"/>
  <c r="B6103" i="1"/>
  <c r="M6102" i="1"/>
  <c r="H6102" i="1"/>
  <c r="C6102" i="1"/>
  <c r="D6102" i="1" s="1"/>
  <c r="B6102" i="1"/>
  <c r="M6101" i="1"/>
  <c r="H6101" i="1"/>
  <c r="C6101" i="1"/>
  <c r="D6101" i="1" s="1"/>
  <c r="B6101" i="1"/>
  <c r="M6100" i="1"/>
  <c r="H6100" i="1"/>
  <c r="C6100" i="1"/>
  <c r="D6100" i="1" s="1"/>
  <c r="B6100" i="1"/>
  <c r="M6099" i="1"/>
  <c r="H6099" i="1"/>
  <c r="C6099" i="1"/>
  <c r="D6099" i="1" s="1"/>
  <c r="B6099" i="1"/>
  <c r="M6098" i="1"/>
  <c r="H6098" i="1"/>
  <c r="C6098" i="1"/>
  <c r="D6098" i="1" s="1"/>
  <c r="B6098" i="1"/>
  <c r="M6097" i="1"/>
  <c r="H6097" i="1"/>
  <c r="C6097" i="1"/>
  <c r="D6097" i="1" s="1"/>
  <c r="B6097" i="1"/>
  <c r="M6096" i="1"/>
  <c r="H6096" i="1"/>
  <c r="C6096" i="1"/>
  <c r="D6096" i="1" s="1"/>
  <c r="B6096" i="1"/>
  <c r="M6095" i="1"/>
  <c r="H6095" i="1"/>
  <c r="C6095" i="1"/>
  <c r="D6095" i="1" s="1"/>
  <c r="B6095" i="1"/>
  <c r="M6094" i="1"/>
  <c r="H6094" i="1"/>
  <c r="C6094" i="1"/>
  <c r="D6094" i="1" s="1"/>
  <c r="B6094" i="1"/>
  <c r="M6093" i="1"/>
  <c r="H6093" i="1"/>
  <c r="C6093" i="1"/>
  <c r="D6093" i="1" s="1"/>
  <c r="B6093" i="1"/>
  <c r="M6092" i="1"/>
  <c r="H6092" i="1"/>
  <c r="C6092" i="1"/>
  <c r="D6092" i="1" s="1"/>
  <c r="B6092" i="1"/>
  <c r="M6091" i="1"/>
  <c r="H6091" i="1"/>
  <c r="C6091" i="1"/>
  <c r="D6091" i="1" s="1"/>
  <c r="B6091" i="1"/>
  <c r="M6090" i="1"/>
  <c r="H6090" i="1"/>
  <c r="C6090" i="1"/>
  <c r="D6090" i="1" s="1"/>
  <c r="B6090" i="1"/>
  <c r="M6089" i="1"/>
  <c r="H6089" i="1"/>
  <c r="C6089" i="1"/>
  <c r="D6089" i="1" s="1"/>
  <c r="B6089" i="1"/>
  <c r="M6088" i="1"/>
  <c r="H6088" i="1"/>
  <c r="C6088" i="1"/>
  <c r="D6088" i="1" s="1"/>
  <c r="B6088" i="1"/>
  <c r="M6087" i="1"/>
  <c r="H6087" i="1"/>
  <c r="C6087" i="1"/>
  <c r="D6087" i="1" s="1"/>
  <c r="B6087" i="1"/>
  <c r="M6086" i="1"/>
  <c r="H6086" i="1"/>
  <c r="C6086" i="1"/>
  <c r="D6086" i="1" s="1"/>
  <c r="B6086" i="1"/>
  <c r="M6085" i="1"/>
  <c r="H6085" i="1"/>
  <c r="C6085" i="1"/>
  <c r="D6085" i="1" s="1"/>
  <c r="B6085" i="1"/>
  <c r="M6084" i="1"/>
  <c r="H6084" i="1"/>
  <c r="C6084" i="1"/>
  <c r="D6084" i="1" s="1"/>
  <c r="B6084" i="1"/>
  <c r="M6083" i="1"/>
  <c r="H6083" i="1"/>
  <c r="C6083" i="1"/>
  <c r="D6083" i="1" s="1"/>
  <c r="B6083" i="1"/>
  <c r="M6082" i="1"/>
  <c r="H6082" i="1"/>
  <c r="C6082" i="1"/>
  <c r="D6082" i="1" s="1"/>
  <c r="B6082" i="1"/>
  <c r="M6081" i="1"/>
  <c r="H6081" i="1"/>
  <c r="C6081" i="1"/>
  <c r="D6081" i="1" s="1"/>
  <c r="B6081" i="1"/>
  <c r="M6080" i="1"/>
  <c r="H6080" i="1"/>
  <c r="C6080" i="1"/>
  <c r="D6080" i="1" s="1"/>
  <c r="B6080" i="1"/>
  <c r="M6079" i="1"/>
  <c r="H6079" i="1"/>
  <c r="C6079" i="1"/>
  <c r="D6079" i="1" s="1"/>
  <c r="B6079" i="1"/>
  <c r="M6078" i="1"/>
  <c r="H6078" i="1"/>
  <c r="C6078" i="1"/>
  <c r="D6078" i="1" s="1"/>
  <c r="B6078" i="1"/>
  <c r="M6077" i="1"/>
  <c r="H6077" i="1"/>
  <c r="C6077" i="1"/>
  <c r="D6077" i="1" s="1"/>
  <c r="B6077" i="1"/>
  <c r="M6076" i="1"/>
  <c r="H6076" i="1"/>
  <c r="C6076" i="1"/>
  <c r="D6076" i="1" s="1"/>
  <c r="B6076" i="1"/>
  <c r="M6075" i="1"/>
  <c r="H6075" i="1"/>
  <c r="C6075" i="1"/>
  <c r="D6075" i="1" s="1"/>
  <c r="B6075" i="1"/>
  <c r="M6074" i="1"/>
  <c r="H6074" i="1"/>
  <c r="M6073" i="1"/>
  <c r="H6073" i="1"/>
  <c r="M6072" i="1"/>
  <c r="H6072" i="1"/>
  <c r="M6071" i="1"/>
  <c r="H6071" i="1"/>
  <c r="M6070" i="1"/>
  <c r="H6070" i="1"/>
  <c r="C6070" i="1"/>
  <c r="B6070" i="1"/>
  <c r="M6069" i="1"/>
  <c r="H6069" i="1"/>
  <c r="C6069" i="1"/>
  <c r="D6069" i="1" s="1"/>
  <c r="B6069" i="1"/>
  <c r="M6068" i="1"/>
  <c r="H6068" i="1"/>
  <c r="C6068" i="1"/>
  <c r="D6068" i="1" s="1"/>
  <c r="B6068" i="1"/>
  <c r="M6067" i="1"/>
  <c r="H6067" i="1"/>
  <c r="C6067" i="1"/>
  <c r="D6067" i="1" s="1"/>
  <c r="B6067" i="1"/>
  <c r="M6066" i="1"/>
  <c r="H6066" i="1"/>
  <c r="C6066" i="1"/>
  <c r="D6066" i="1" s="1"/>
  <c r="B6066" i="1"/>
  <c r="M6065" i="1"/>
  <c r="H6065" i="1"/>
  <c r="C6065" i="1"/>
  <c r="D6065" i="1" s="1"/>
  <c r="B6065" i="1"/>
  <c r="M6064" i="1"/>
  <c r="H6064" i="1"/>
  <c r="C6064" i="1"/>
  <c r="D6064" i="1" s="1"/>
  <c r="B6064" i="1"/>
  <c r="M6063" i="1"/>
  <c r="H6063" i="1"/>
  <c r="C6063" i="1"/>
  <c r="D6063" i="1" s="1"/>
  <c r="B6063" i="1"/>
  <c r="M6062" i="1"/>
  <c r="H6062" i="1"/>
  <c r="C6062" i="1"/>
  <c r="D6062" i="1" s="1"/>
  <c r="B6062" i="1"/>
  <c r="M6061" i="1"/>
  <c r="H6061" i="1"/>
  <c r="C6061" i="1"/>
  <c r="D6061" i="1" s="1"/>
  <c r="B6061" i="1"/>
  <c r="M6060" i="1"/>
  <c r="H6060" i="1"/>
  <c r="C6060" i="1"/>
  <c r="D6060" i="1" s="1"/>
  <c r="B6060" i="1"/>
  <c r="M6059" i="1"/>
  <c r="H6059" i="1"/>
  <c r="C6059" i="1"/>
  <c r="D6059" i="1" s="1"/>
  <c r="B6059" i="1"/>
  <c r="M6058" i="1"/>
  <c r="H6058" i="1"/>
  <c r="C6058" i="1"/>
  <c r="D6058" i="1" s="1"/>
  <c r="B6058" i="1"/>
  <c r="M6057" i="1"/>
  <c r="H6057" i="1"/>
  <c r="C6057" i="1"/>
  <c r="D6057" i="1" s="1"/>
  <c r="B6057" i="1"/>
  <c r="M6056" i="1"/>
  <c r="H6056" i="1"/>
  <c r="C6056" i="1"/>
  <c r="D6056" i="1" s="1"/>
  <c r="B6056" i="1"/>
  <c r="M6055" i="1"/>
  <c r="H6055" i="1"/>
  <c r="C6055" i="1"/>
  <c r="D6055" i="1" s="1"/>
  <c r="B6055" i="1"/>
  <c r="M6054" i="1"/>
  <c r="H6054" i="1"/>
  <c r="C6054" i="1"/>
  <c r="D6054" i="1" s="1"/>
  <c r="B6054" i="1"/>
  <c r="M6053" i="1"/>
  <c r="H6053" i="1"/>
  <c r="C6053" i="1"/>
  <c r="D6053" i="1" s="1"/>
  <c r="B6053" i="1"/>
  <c r="M6052" i="1"/>
  <c r="H6052" i="1"/>
  <c r="C6052" i="1"/>
  <c r="D6052" i="1" s="1"/>
  <c r="B6052" i="1"/>
  <c r="M6051" i="1"/>
  <c r="H6051" i="1"/>
  <c r="C6051" i="1"/>
  <c r="D6051" i="1" s="1"/>
  <c r="B6051" i="1"/>
  <c r="M6050" i="1"/>
  <c r="H6050" i="1"/>
  <c r="C6050" i="1"/>
  <c r="D6050" i="1" s="1"/>
  <c r="B6050" i="1"/>
  <c r="M6049" i="1"/>
  <c r="H6049" i="1"/>
  <c r="C6049" i="1"/>
  <c r="D6049" i="1" s="1"/>
  <c r="B6049" i="1"/>
  <c r="M6048" i="1"/>
  <c r="H6048" i="1"/>
  <c r="C6048" i="1"/>
  <c r="D6048" i="1" s="1"/>
  <c r="B6048" i="1"/>
  <c r="M6047" i="1"/>
  <c r="H6047" i="1"/>
  <c r="C6047" i="1"/>
  <c r="D6047" i="1" s="1"/>
  <c r="B6047" i="1"/>
  <c r="M6046" i="1"/>
  <c r="H6046" i="1"/>
  <c r="C6046" i="1"/>
  <c r="D6046" i="1" s="1"/>
  <c r="B6046" i="1"/>
  <c r="M6045" i="1"/>
  <c r="H6045" i="1"/>
  <c r="C6045" i="1"/>
  <c r="D6045" i="1" s="1"/>
  <c r="B6045" i="1"/>
  <c r="M6044" i="1"/>
  <c r="H6044" i="1"/>
  <c r="C6044" i="1"/>
  <c r="D6044" i="1" s="1"/>
  <c r="B6044" i="1"/>
  <c r="M6043" i="1"/>
  <c r="H6043" i="1"/>
  <c r="C6043" i="1"/>
  <c r="D6043" i="1" s="1"/>
  <c r="B6043" i="1"/>
  <c r="M6042" i="1"/>
  <c r="H6042" i="1"/>
  <c r="C6042" i="1"/>
  <c r="D6042" i="1" s="1"/>
  <c r="B6042" i="1"/>
  <c r="M6041" i="1"/>
  <c r="H6041" i="1"/>
  <c r="C6041" i="1"/>
  <c r="D6041" i="1" s="1"/>
  <c r="B6041" i="1"/>
  <c r="M6040" i="1"/>
  <c r="H6040" i="1"/>
  <c r="C6040" i="1"/>
  <c r="D6040" i="1" s="1"/>
  <c r="B6040" i="1"/>
  <c r="M6039" i="1"/>
  <c r="H6039" i="1"/>
  <c r="C6039" i="1"/>
  <c r="D6039" i="1" s="1"/>
  <c r="B6039" i="1"/>
  <c r="M6038" i="1"/>
  <c r="H6038" i="1"/>
  <c r="M6037" i="1"/>
  <c r="H6037" i="1"/>
  <c r="M6036" i="1"/>
  <c r="H6036" i="1"/>
  <c r="M6035" i="1"/>
  <c r="H6035" i="1"/>
  <c r="M6034" i="1"/>
  <c r="H6034" i="1"/>
  <c r="C6034" i="1"/>
  <c r="B6034" i="1"/>
  <c r="M6033" i="1"/>
  <c r="H6033" i="1"/>
  <c r="C6033" i="1"/>
  <c r="D6033" i="1" s="1"/>
  <c r="B6033" i="1"/>
  <c r="M6032" i="1"/>
  <c r="H6032" i="1"/>
  <c r="C6032" i="1"/>
  <c r="D6032" i="1" s="1"/>
  <c r="B6032" i="1"/>
  <c r="M6031" i="1"/>
  <c r="H6031" i="1"/>
  <c r="C6031" i="1"/>
  <c r="D6031" i="1" s="1"/>
  <c r="B6031" i="1"/>
  <c r="M6030" i="1"/>
  <c r="H6030" i="1"/>
  <c r="C6030" i="1"/>
  <c r="D6030" i="1" s="1"/>
  <c r="B6030" i="1"/>
  <c r="M6029" i="1"/>
  <c r="H6029" i="1"/>
  <c r="C6029" i="1"/>
  <c r="D6029" i="1" s="1"/>
  <c r="B6029" i="1"/>
  <c r="M6028" i="1"/>
  <c r="H6028" i="1"/>
  <c r="C6028" i="1"/>
  <c r="D6028" i="1" s="1"/>
  <c r="B6028" i="1"/>
  <c r="M6027" i="1"/>
  <c r="H6027" i="1"/>
  <c r="C6027" i="1"/>
  <c r="D6027" i="1" s="1"/>
  <c r="B6027" i="1"/>
  <c r="M6026" i="1"/>
  <c r="H6026" i="1"/>
  <c r="C6026" i="1"/>
  <c r="D6026" i="1" s="1"/>
  <c r="B6026" i="1"/>
  <c r="M6025" i="1"/>
  <c r="H6025" i="1"/>
  <c r="C6025" i="1"/>
  <c r="D6025" i="1" s="1"/>
  <c r="B6025" i="1"/>
  <c r="M6024" i="1"/>
  <c r="H6024" i="1"/>
  <c r="C6024" i="1"/>
  <c r="D6024" i="1" s="1"/>
  <c r="B6024" i="1"/>
  <c r="M6023" i="1"/>
  <c r="H6023" i="1"/>
  <c r="C6023" i="1"/>
  <c r="D6023" i="1" s="1"/>
  <c r="B6023" i="1"/>
  <c r="M6022" i="1"/>
  <c r="H6022" i="1"/>
  <c r="C6022" i="1"/>
  <c r="D6022" i="1" s="1"/>
  <c r="B6022" i="1"/>
  <c r="M6021" i="1"/>
  <c r="H6021" i="1"/>
  <c r="C6021" i="1"/>
  <c r="D6021" i="1" s="1"/>
  <c r="B6021" i="1"/>
  <c r="M6020" i="1"/>
  <c r="H6020" i="1"/>
  <c r="C6020" i="1"/>
  <c r="D6020" i="1" s="1"/>
  <c r="B6020" i="1"/>
  <c r="M6019" i="1"/>
  <c r="H6019" i="1"/>
  <c r="C6019" i="1"/>
  <c r="D6019" i="1" s="1"/>
  <c r="B6019" i="1"/>
  <c r="M6018" i="1"/>
  <c r="H6018" i="1"/>
  <c r="C6018" i="1"/>
  <c r="D6018" i="1" s="1"/>
  <c r="B6018" i="1"/>
  <c r="M6017" i="1"/>
  <c r="H6017" i="1"/>
  <c r="C6017" i="1"/>
  <c r="D6017" i="1" s="1"/>
  <c r="B6017" i="1"/>
  <c r="M6016" i="1"/>
  <c r="H6016" i="1"/>
  <c r="C6016" i="1"/>
  <c r="D6016" i="1" s="1"/>
  <c r="B6016" i="1"/>
  <c r="M6015" i="1"/>
  <c r="H6015" i="1"/>
  <c r="C6015" i="1"/>
  <c r="D6015" i="1" s="1"/>
  <c r="B6015" i="1"/>
  <c r="M6014" i="1"/>
  <c r="H6014" i="1"/>
  <c r="C6014" i="1"/>
  <c r="D6014" i="1" s="1"/>
  <c r="B6014" i="1"/>
  <c r="M6013" i="1"/>
  <c r="H6013" i="1"/>
  <c r="C6013" i="1"/>
  <c r="D6013" i="1" s="1"/>
  <c r="B6013" i="1"/>
  <c r="M6012" i="1"/>
  <c r="H6012" i="1"/>
  <c r="C6012" i="1"/>
  <c r="D6012" i="1" s="1"/>
  <c r="B6012" i="1"/>
  <c r="M6011" i="1"/>
  <c r="H6011" i="1"/>
  <c r="C6011" i="1"/>
  <c r="D6011" i="1" s="1"/>
  <c r="B6011" i="1"/>
  <c r="M6010" i="1"/>
  <c r="H6010" i="1"/>
  <c r="C6010" i="1"/>
  <c r="D6010" i="1" s="1"/>
  <c r="B6010" i="1"/>
  <c r="M6009" i="1"/>
  <c r="H6009" i="1"/>
  <c r="C6009" i="1"/>
  <c r="D6009" i="1" s="1"/>
  <c r="B6009" i="1"/>
  <c r="M6008" i="1"/>
  <c r="H6008" i="1"/>
  <c r="C6008" i="1"/>
  <c r="D6008" i="1" s="1"/>
  <c r="B6008" i="1"/>
  <c r="M6007" i="1"/>
  <c r="H6007" i="1"/>
  <c r="C6007" i="1"/>
  <c r="D6007" i="1" s="1"/>
  <c r="B6007" i="1"/>
  <c r="M6006" i="1"/>
  <c r="H6006" i="1"/>
  <c r="C6006" i="1"/>
  <c r="D6006" i="1" s="1"/>
  <c r="B6006" i="1"/>
  <c r="M6005" i="1"/>
  <c r="H6005" i="1"/>
  <c r="C6005" i="1"/>
  <c r="D6005" i="1" s="1"/>
  <c r="B6005" i="1"/>
  <c r="M6004" i="1"/>
  <c r="H6004" i="1"/>
  <c r="C6004" i="1"/>
  <c r="D6004" i="1" s="1"/>
  <c r="B6004" i="1"/>
  <c r="M6003" i="1"/>
  <c r="H6003" i="1"/>
  <c r="C6003" i="1"/>
  <c r="D6003" i="1" s="1"/>
  <c r="B6003" i="1"/>
  <c r="M6002" i="1"/>
  <c r="H6002" i="1"/>
  <c r="M6001" i="1"/>
  <c r="H6001" i="1"/>
  <c r="M6000" i="1"/>
  <c r="H6000" i="1"/>
  <c r="M5999" i="1"/>
  <c r="H5999" i="1"/>
  <c r="M5998" i="1"/>
  <c r="H5998" i="1"/>
  <c r="C5998" i="1"/>
  <c r="B5998" i="1"/>
  <c r="M5997" i="1"/>
  <c r="H5997" i="1"/>
  <c r="C5997" i="1"/>
  <c r="D5997" i="1" s="1"/>
  <c r="B5997" i="1"/>
  <c r="M5996" i="1"/>
  <c r="H5996" i="1"/>
  <c r="C5996" i="1"/>
  <c r="D5996" i="1" s="1"/>
  <c r="B5996" i="1"/>
  <c r="M5995" i="1"/>
  <c r="H5995" i="1"/>
  <c r="C5995" i="1"/>
  <c r="D5995" i="1" s="1"/>
  <c r="B5995" i="1"/>
  <c r="M5994" i="1"/>
  <c r="H5994" i="1"/>
  <c r="C5994" i="1"/>
  <c r="D5994" i="1" s="1"/>
  <c r="B5994" i="1"/>
  <c r="M5993" i="1"/>
  <c r="H5993" i="1"/>
  <c r="C5993" i="1"/>
  <c r="D5993" i="1" s="1"/>
  <c r="B5993" i="1"/>
  <c r="M5992" i="1"/>
  <c r="H5992" i="1"/>
  <c r="C5992" i="1"/>
  <c r="D5992" i="1" s="1"/>
  <c r="B5992" i="1"/>
  <c r="M5991" i="1"/>
  <c r="H5991" i="1"/>
  <c r="C5991" i="1"/>
  <c r="D5991" i="1" s="1"/>
  <c r="B5991" i="1"/>
  <c r="M5990" i="1"/>
  <c r="H5990" i="1"/>
  <c r="C5990" i="1"/>
  <c r="D5990" i="1" s="1"/>
  <c r="B5990" i="1"/>
  <c r="M5989" i="1"/>
  <c r="H5989" i="1"/>
  <c r="C5989" i="1"/>
  <c r="D5989" i="1" s="1"/>
  <c r="B5989" i="1"/>
  <c r="M5988" i="1"/>
  <c r="H5988" i="1"/>
  <c r="C5988" i="1"/>
  <c r="D5988" i="1" s="1"/>
  <c r="B5988" i="1"/>
  <c r="M5987" i="1"/>
  <c r="H5987" i="1"/>
  <c r="C5987" i="1"/>
  <c r="D5987" i="1" s="1"/>
  <c r="B5987" i="1"/>
  <c r="M5986" i="1"/>
  <c r="H5986" i="1"/>
  <c r="C5986" i="1"/>
  <c r="D5986" i="1" s="1"/>
  <c r="B5986" i="1"/>
  <c r="M5985" i="1"/>
  <c r="H5985" i="1"/>
  <c r="C5985" i="1"/>
  <c r="D5985" i="1" s="1"/>
  <c r="B5985" i="1"/>
  <c r="M5984" i="1"/>
  <c r="H5984" i="1"/>
  <c r="C5984" i="1"/>
  <c r="D5984" i="1" s="1"/>
  <c r="B5984" i="1"/>
  <c r="M5983" i="1"/>
  <c r="H5983" i="1"/>
  <c r="C5983" i="1"/>
  <c r="D5983" i="1" s="1"/>
  <c r="B5983" i="1"/>
  <c r="M5982" i="1"/>
  <c r="H5982" i="1"/>
  <c r="C5982" i="1"/>
  <c r="D5982" i="1" s="1"/>
  <c r="B5982" i="1"/>
  <c r="M5981" i="1"/>
  <c r="H5981" i="1"/>
  <c r="C5981" i="1"/>
  <c r="D5981" i="1" s="1"/>
  <c r="B5981" i="1"/>
  <c r="M5980" i="1"/>
  <c r="H5980" i="1"/>
  <c r="C5980" i="1"/>
  <c r="D5980" i="1" s="1"/>
  <c r="B5980" i="1"/>
  <c r="M5979" i="1"/>
  <c r="H5979" i="1"/>
  <c r="C5979" i="1"/>
  <c r="D5979" i="1" s="1"/>
  <c r="B5979" i="1"/>
  <c r="M5978" i="1"/>
  <c r="H5978" i="1"/>
  <c r="C5978" i="1"/>
  <c r="D5978" i="1" s="1"/>
  <c r="B5978" i="1"/>
  <c r="M5977" i="1"/>
  <c r="H5977" i="1"/>
  <c r="C5977" i="1"/>
  <c r="D5977" i="1" s="1"/>
  <c r="B5977" i="1"/>
  <c r="M5976" i="1"/>
  <c r="H5976" i="1"/>
  <c r="C5976" i="1"/>
  <c r="D5976" i="1" s="1"/>
  <c r="B5976" i="1"/>
  <c r="M5975" i="1"/>
  <c r="H5975" i="1"/>
  <c r="C5975" i="1"/>
  <c r="D5975" i="1" s="1"/>
  <c r="B5975" i="1"/>
  <c r="M5974" i="1"/>
  <c r="H5974" i="1"/>
  <c r="C5974" i="1"/>
  <c r="D5974" i="1" s="1"/>
  <c r="B5974" i="1"/>
  <c r="M5973" i="1"/>
  <c r="H5973" i="1"/>
  <c r="C5973" i="1"/>
  <c r="D5973" i="1" s="1"/>
  <c r="B5973" i="1"/>
  <c r="M5972" i="1"/>
  <c r="H5972" i="1"/>
  <c r="C5972" i="1"/>
  <c r="D5972" i="1" s="1"/>
  <c r="B5972" i="1"/>
  <c r="M5971" i="1"/>
  <c r="H5971" i="1"/>
  <c r="C5971" i="1"/>
  <c r="D5971" i="1" s="1"/>
  <c r="B5971" i="1"/>
  <c r="M5970" i="1"/>
  <c r="H5970" i="1"/>
  <c r="C5970" i="1"/>
  <c r="D5970" i="1" s="1"/>
  <c r="B5970" i="1"/>
  <c r="M5969" i="1"/>
  <c r="H5969" i="1"/>
  <c r="C5969" i="1"/>
  <c r="D5969" i="1" s="1"/>
  <c r="B5969" i="1"/>
  <c r="M5968" i="1"/>
  <c r="H5968" i="1"/>
  <c r="C5968" i="1"/>
  <c r="D5968" i="1" s="1"/>
  <c r="B5968" i="1"/>
  <c r="M5967" i="1"/>
  <c r="H5967" i="1"/>
  <c r="C5967" i="1"/>
  <c r="D5967" i="1" s="1"/>
  <c r="B5967" i="1"/>
  <c r="M5966" i="1"/>
  <c r="H5966" i="1"/>
  <c r="M5965" i="1"/>
  <c r="H5965" i="1"/>
  <c r="M5964" i="1"/>
  <c r="H5964" i="1"/>
  <c r="M5963" i="1"/>
  <c r="H5963" i="1"/>
  <c r="M5962" i="1"/>
  <c r="H5962" i="1"/>
  <c r="C5962" i="1"/>
  <c r="B5962" i="1"/>
  <c r="M5961" i="1"/>
  <c r="H5961" i="1"/>
  <c r="C5961" i="1"/>
  <c r="D5961" i="1" s="1"/>
  <c r="B5961" i="1"/>
  <c r="M5960" i="1"/>
  <c r="H5960" i="1"/>
  <c r="C5960" i="1"/>
  <c r="D5960" i="1" s="1"/>
  <c r="B5960" i="1"/>
  <c r="M5959" i="1"/>
  <c r="H5959" i="1"/>
  <c r="C5959" i="1"/>
  <c r="D5959" i="1" s="1"/>
  <c r="B5959" i="1"/>
  <c r="M5958" i="1"/>
  <c r="H5958" i="1"/>
  <c r="C5958" i="1"/>
  <c r="D5958" i="1" s="1"/>
  <c r="B5958" i="1"/>
  <c r="M5957" i="1"/>
  <c r="H5957" i="1"/>
  <c r="C5957" i="1"/>
  <c r="D5957" i="1" s="1"/>
  <c r="B5957" i="1"/>
  <c r="M5956" i="1"/>
  <c r="H5956" i="1"/>
  <c r="C5956" i="1"/>
  <c r="D5956" i="1" s="1"/>
  <c r="B5956" i="1"/>
  <c r="M5955" i="1"/>
  <c r="H5955" i="1"/>
  <c r="C5955" i="1"/>
  <c r="D5955" i="1" s="1"/>
  <c r="B5955" i="1"/>
  <c r="M5954" i="1"/>
  <c r="H5954" i="1"/>
  <c r="C5954" i="1"/>
  <c r="D5954" i="1" s="1"/>
  <c r="B5954" i="1"/>
  <c r="M5953" i="1"/>
  <c r="H5953" i="1"/>
  <c r="C5953" i="1"/>
  <c r="D5953" i="1" s="1"/>
  <c r="B5953" i="1"/>
  <c r="M5952" i="1"/>
  <c r="H5952" i="1"/>
  <c r="C5952" i="1"/>
  <c r="D5952" i="1" s="1"/>
  <c r="B5952" i="1"/>
  <c r="M5951" i="1"/>
  <c r="H5951" i="1"/>
  <c r="C5951" i="1"/>
  <c r="D5951" i="1" s="1"/>
  <c r="B5951" i="1"/>
  <c r="M5950" i="1"/>
  <c r="H5950" i="1"/>
  <c r="C5950" i="1"/>
  <c r="D5950" i="1" s="1"/>
  <c r="B5950" i="1"/>
  <c r="M5949" i="1"/>
  <c r="H5949" i="1"/>
  <c r="C5949" i="1"/>
  <c r="D5949" i="1" s="1"/>
  <c r="B5949" i="1"/>
  <c r="M5948" i="1"/>
  <c r="H5948" i="1"/>
  <c r="C5948" i="1"/>
  <c r="D5948" i="1" s="1"/>
  <c r="B5948" i="1"/>
  <c r="M5947" i="1"/>
  <c r="H5947" i="1"/>
  <c r="C5947" i="1"/>
  <c r="D5947" i="1" s="1"/>
  <c r="B5947" i="1"/>
  <c r="M5946" i="1"/>
  <c r="H5946" i="1"/>
  <c r="C5946" i="1"/>
  <c r="D5946" i="1" s="1"/>
  <c r="B5946" i="1"/>
  <c r="M5945" i="1"/>
  <c r="H5945" i="1"/>
  <c r="C5945" i="1"/>
  <c r="D5945" i="1" s="1"/>
  <c r="B5945" i="1"/>
  <c r="M5944" i="1"/>
  <c r="H5944" i="1"/>
  <c r="C5944" i="1"/>
  <c r="D5944" i="1" s="1"/>
  <c r="B5944" i="1"/>
  <c r="M5943" i="1"/>
  <c r="H5943" i="1"/>
  <c r="C5943" i="1"/>
  <c r="D5943" i="1" s="1"/>
  <c r="B5943" i="1"/>
  <c r="M5942" i="1"/>
  <c r="H5942" i="1"/>
  <c r="C5942" i="1"/>
  <c r="D5942" i="1" s="1"/>
  <c r="B5942" i="1"/>
  <c r="M5941" i="1"/>
  <c r="H5941" i="1"/>
  <c r="C5941" i="1"/>
  <c r="D5941" i="1" s="1"/>
  <c r="B5941" i="1"/>
  <c r="M5940" i="1"/>
  <c r="H5940" i="1"/>
  <c r="C5940" i="1"/>
  <c r="D5940" i="1" s="1"/>
  <c r="B5940" i="1"/>
  <c r="M5939" i="1"/>
  <c r="H5939" i="1"/>
  <c r="C5939" i="1"/>
  <c r="D5939" i="1" s="1"/>
  <c r="B5939" i="1"/>
  <c r="M5938" i="1"/>
  <c r="H5938" i="1"/>
  <c r="C5938" i="1"/>
  <c r="D5938" i="1" s="1"/>
  <c r="B5938" i="1"/>
  <c r="M5937" i="1"/>
  <c r="H5937" i="1"/>
  <c r="C5937" i="1"/>
  <c r="D5937" i="1" s="1"/>
  <c r="B5937" i="1"/>
  <c r="M5936" i="1"/>
  <c r="H5936" i="1"/>
  <c r="C5936" i="1"/>
  <c r="D5936" i="1" s="1"/>
  <c r="B5936" i="1"/>
  <c r="M5935" i="1"/>
  <c r="H5935" i="1"/>
  <c r="C5935" i="1"/>
  <c r="D5935" i="1" s="1"/>
  <c r="B5935" i="1"/>
  <c r="M5934" i="1"/>
  <c r="H5934" i="1"/>
  <c r="C5934" i="1"/>
  <c r="D5934" i="1" s="1"/>
  <c r="B5934" i="1"/>
  <c r="M5933" i="1"/>
  <c r="H5933" i="1"/>
  <c r="C5933" i="1"/>
  <c r="D5933" i="1" s="1"/>
  <c r="B5933" i="1"/>
  <c r="M5932" i="1"/>
  <c r="H5932" i="1"/>
  <c r="C5932" i="1"/>
  <c r="D5932" i="1" s="1"/>
  <c r="B5932" i="1"/>
  <c r="M5931" i="1"/>
  <c r="H5931" i="1"/>
  <c r="C5931" i="1"/>
  <c r="D5931" i="1" s="1"/>
  <c r="B5931" i="1"/>
  <c r="M5930" i="1"/>
  <c r="H5930" i="1"/>
  <c r="M5929" i="1"/>
  <c r="H5929" i="1"/>
  <c r="M5928" i="1"/>
  <c r="H5928" i="1"/>
  <c r="M5927" i="1"/>
  <c r="H5927" i="1"/>
  <c r="M5926" i="1"/>
  <c r="H5926" i="1"/>
  <c r="C5926" i="1"/>
  <c r="B5926" i="1"/>
  <c r="M5925" i="1"/>
  <c r="H5925" i="1"/>
  <c r="C5925" i="1"/>
  <c r="D5925" i="1" s="1"/>
  <c r="B5925" i="1"/>
  <c r="M5924" i="1"/>
  <c r="H5924" i="1"/>
  <c r="C5924" i="1"/>
  <c r="D5924" i="1" s="1"/>
  <c r="B5924" i="1"/>
  <c r="M5923" i="1"/>
  <c r="H5923" i="1"/>
  <c r="C5923" i="1"/>
  <c r="D5923" i="1" s="1"/>
  <c r="B5923" i="1"/>
  <c r="M5922" i="1"/>
  <c r="H5922" i="1"/>
  <c r="C5922" i="1"/>
  <c r="D5922" i="1" s="1"/>
  <c r="B5922" i="1"/>
  <c r="M5921" i="1"/>
  <c r="H5921" i="1"/>
  <c r="C5921" i="1"/>
  <c r="D5921" i="1" s="1"/>
  <c r="B5921" i="1"/>
  <c r="M5920" i="1"/>
  <c r="H5920" i="1"/>
  <c r="C5920" i="1"/>
  <c r="D5920" i="1" s="1"/>
  <c r="B5920" i="1"/>
  <c r="M5919" i="1"/>
  <c r="H5919" i="1"/>
  <c r="C5919" i="1"/>
  <c r="D5919" i="1" s="1"/>
  <c r="B5919" i="1"/>
  <c r="M5918" i="1"/>
  <c r="H5918" i="1"/>
  <c r="C5918" i="1"/>
  <c r="D5918" i="1" s="1"/>
  <c r="B5918" i="1"/>
  <c r="M5917" i="1"/>
  <c r="H5917" i="1"/>
  <c r="C5917" i="1"/>
  <c r="D5917" i="1" s="1"/>
  <c r="B5917" i="1"/>
  <c r="M5916" i="1"/>
  <c r="H5916" i="1"/>
  <c r="C5916" i="1"/>
  <c r="D5916" i="1" s="1"/>
  <c r="B5916" i="1"/>
  <c r="M5915" i="1"/>
  <c r="H5915" i="1"/>
  <c r="C5915" i="1"/>
  <c r="D5915" i="1" s="1"/>
  <c r="B5915" i="1"/>
  <c r="M5914" i="1"/>
  <c r="H5914" i="1"/>
  <c r="C5914" i="1"/>
  <c r="D5914" i="1" s="1"/>
  <c r="B5914" i="1"/>
  <c r="M5913" i="1"/>
  <c r="H5913" i="1"/>
  <c r="C5913" i="1"/>
  <c r="D5913" i="1" s="1"/>
  <c r="B5913" i="1"/>
  <c r="M5912" i="1"/>
  <c r="H5912" i="1"/>
  <c r="C5912" i="1"/>
  <c r="D5912" i="1" s="1"/>
  <c r="B5912" i="1"/>
  <c r="M5911" i="1"/>
  <c r="H5911" i="1"/>
  <c r="C5911" i="1"/>
  <c r="D5911" i="1" s="1"/>
  <c r="B5911" i="1"/>
  <c r="M5910" i="1"/>
  <c r="H5910" i="1"/>
  <c r="C5910" i="1"/>
  <c r="D5910" i="1" s="1"/>
  <c r="B5910" i="1"/>
  <c r="M5909" i="1"/>
  <c r="H5909" i="1"/>
  <c r="C5909" i="1"/>
  <c r="D5909" i="1" s="1"/>
  <c r="B5909" i="1"/>
  <c r="M5908" i="1"/>
  <c r="H5908" i="1"/>
  <c r="C5908" i="1"/>
  <c r="D5908" i="1" s="1"/>
  <c r="B5908" i="1"/>
  <c r="M5907" i="1"/>
  <c r="H5907" i="1"/>
  <c r="C5907" i="1"/>
  <c r="D5907" i="1" s="1"/>
  <c r="B5907" i="1"/>
  <c r="M5906" i="1"/>
  <c r="H5906" i="1"/>
  <c r="C5906" i="1"/>
  <c r="D5906" i="1" s="1"/>
  <c r="B5906" i="1"/>
  <c r="M5905" i="1"/>
  <c r="H5905" i="1"/>
  <c r="C5905" i="1"/>
  <c r="D5905" i="1" s="1"/>
  <c r="B5905" i="1"/>
  <c r="M5904" i="1"/>
  <c r="H5904" i="1"/>
  <c r="C5904" i="1"/>
  <c r="D5904" i="1" s="1"/>
  <c r="B5904" i="1"/>
  <c r="M5903" i="1"/>
  <c r="H5903" i="1"/>
  <c r="C5903" i="1"/>
  <c r="D5903" i="1" s="1"/>
  <c r="B5903" i="1"/>
  <c r="M5902" i="1"/>
  <c r="H5902" i="1"/>
  <c r="C5902" i="1"/>
  <c r="D5902" i="1" s="1"/>
  <c r="B5902" i="1"/>
  <c r="M5901" i="1"/>
  <c r="H5901" i="1"/>
  <c r="C5901" i="1"/>
  <c r="D5901" i="1" s="1"/>
  <c r="B5901" i="1"/>
  <c r="M5900" i="1"/>
  <c r="H5900" i="1"/>
  <c r="C5900" i="1"/>
  <c r="D5900" i="1" s="1"/>
  <c r="B5900" i="1"/>
  <c r="M5899" i="1"/>
  <c r="H5899" i="1"/>
  <c r="C5899" i="1"/>
  <c r="D5899" i="1" s="1"/>
  <c r="B5899" i="1"/>
  <c r="M5898" i="1"/>
  <c r="H5898" i="1"/>
  <c r="C5898" i="1"/>
  <c r="D5898" i="1" s="1"/>
  <c r="B5898" i="1"/>
  <c r="M5897" i="1"/>
  <c r="H5897" i="1"/>
  <c r="C5897" i="1"/>
  <c r="D5897" i="1" s="1"/>
  <c r="B5897" i="1"/>
  <c r="M5896" i="1"/>
  <c r="H5896" i="1"/>
  <c r="C5896" i="1"/>
  <c r="D5896" i="1" s="1"/>
  <c r="B5896" i="1"/>
  <c r="M5895" i="1"/>
  <c r="H5895" i="1"/>
  <c r="C5895" i="1"/>
  <c r="D5895" i="1" s="1"/>
  <c r="B5895" i="1"/>
  <c r="M5894" i="1"/>
  <c r="H5894" i="1"/>
  <c r="M5893" i="1"/>
  <c r="H5893" i="1"/>
  <c r="M5892" i="1"/>
  <c r="H5892" i="1"/>
  <c r="M5891" i="1"/>
  <c r="H5891" i="1"/>
  <c r="M5890" i="1"/>
  <c r="H5890" i="1"/>
  <c r="C5890" i="1"/>
  <c r="B5890" i="1"/>
  <c r="M5889" i="1"/>
  <c r="H5889" i="1"/>
  <c r="C5889" i="1"/>
  <c r="D5889" i="1" s="1"/>
  <c r="B5889" i="1"/>
  <c r="M5888" i="1"/>
  <c r="H5888" i="1"/>
  <c r="C5888" i="1"/>
  <c r="D5888" i="1" s="1"/>
  <c r="B5888" i="1"/>
  <c r="M5887" i="1"/>
  <c r="H5887" i="1"/>
  <c r="C5887" i="1"/>
  <c r="D5887" i="1" s="1"/>
  <c r="B5887" i="1"/>
  <c r="M5886" i="1"/>
  <c r="H5886" i="1"/>
  <c r="C5886" i="1"/>
  <c r="D5886" i="1" s="1"/>
  <c r="B5886" i="1"/>
  <c r="M5885" i="1"/>
  <c r="H5885" i="1"/>
  <c r="C5885" i="1"/>
  <c r="D5885" i="1" s="1"/>
  <c r="B5885" i="1"/>
  <c r="M5884" i="1"/>
  <c r="H5884" i="1"/>
  <c r="C5884" i="1"/>
  <c r="D5884" i="1" s="1"/>
  <c r="B5884" i="1"/>
  <c r="M5883" i="1"/>
  <c r="H5883" i="1"/>
  <c r="C5883" i="1"/>
  <c r="D5883" i="1" s="1"/>
  <c r="B5883" i="1"/>
  <c r="M5882" i="1"/>
  <c r="H5882" i="1"/>
  <c r="C5882" i="1"/>
  <c r="D5882" i="1" s="1"/>
  <c r="B5882" i="1"/>
  <c r="M5881" i="1"/>
  <c r="H5881" i="1"/>
  <c r="C5881" i="1"/>
  <c r="D5881" i="1" s="1"/>
  <c r="B5881" i="1"/>
  <c r="M5880" i="1"/>
  <c r="H5880" i="1"/>
  <c r="C5880" i="1"/>
  <c r="D5880" i="1" s="1"/>
  <c r="B5880" i="1"/>
  <c r="M5879" i="1"/>
  <c r="H5879" i="1"/>
  <c r="C5879" i="1"/>
  <c r="D5879" i="1" s="1"/>
  <c r="B5879" i="1"/>
  <c r="M5878" i="1"/>
  <c r="H5878" i="1"/>
  <c r="C5878" i="1"/>
  <c r="D5878" i="1" s="1"/>
  <c r="B5878" i="1"/>
  <c r="M5877" i="1"/>
  <c r="H5877" i="1"/>
  <c r="C5877" i="1"/>
  <c r="D5877" i="1" s="1"/>
  <c r="B5877" i="1"/>
  <c r="M5876" i="1"/>
  <c r="H5876" i="1"/>
  <c r="C5876" i="1"/>
  <c r="D5876" i="1" s="1"/>
  <c r="B5876" i="1"/>
  <c r="M5875" i="1"/>
  <c r="H5875" i="1"/>
  <c r="C5875" i="1"/>
  <c r="D5875" i="1" s="1"/>
  <c r="B5875" i="1"/>
  <c r="M5874" i="1"/>
  <c r="H5874" i="1"/>
  <c r="C5874" i="1"/>
  <c r="D5874" i="1" s="1"/>
  <c r="B5874" i="1"/>
  <c r="M5873" i="1"/>
  <c r="H5873" i="1"/>
  <c r="C5873" i="1"/>
  <c r="D5873" i="1" s="1"/>
  <c r="B5873" i="1"/>
  <c r="M5872" i="1"/>
  <c r="H5872" i="1"/>
  <c r="C5872" i="1"/>
  <c r="D5872" i="1" s="1"/>
  <c r="B5872" i="1"/>
  <c r="M5871" i="1"/>
  <c r="H5871" i="1"/>
  <c r="C5871" i="1"/>
  <c r="D5871" i="1" s="1"/>
  <c r="B5871" i="1"/>
  <c r="M5870" i="1"/>
  <c r="H5870" i="1"/>
  <c r="C5870" i="1"/>
  <c r="D5870" i="1" s="1"/>
  <c r="B5870" i="1"/>
  <c r="M5869" i="1"/>
  <c r="H5869" i="1"/>
  <c r="C5869" i="1"/>
  <c r="D5869" i="1" s="1"/>
  <c r="B5869" i="1"/>
  <c r="M5868" i="1"/>
  <c r="H5868" i="1"/>
  <c r="C5868" i="1"/>
  <c r="D5868" i="1" s="1"/>
  <c r="B5868" i="1"/>
  <c r="M5867" i="1"/>
  <c r="H5867" i="1"/>
  <c r="C5867" i="1"/>
  <c r="D5867" i="1" s="1"/>
  <c r="B5867" i="1"/>
  <c r="M5866" i="1"/>
  <c r="H5866" i="1"/>
  <c r="C5866" i="1"/>
  <c r="D5866" i="1" s="1"/>
  <c r="B5866" i="1"/>
  <c r="M5865" i="1"/>
  <c r="H5865" i="1"/>
  <c r="C5865" i="1"/>
  <c r="D5865" i="1" s="1"/>
  <c r="B5865" i="1"/>
  <c r="M5864" i="1"/>
  <c r="H5864" i="1"/>
  <c r="C5864" i="1"/>
  <c r="D5864" i="1" s="1"/>
  <c r="B5864" i="1"/>
  <c r="M5863" i="1"/>
  <c r="H5863" i="1"/>
  <c r="C5863" i="1"/>
  <c r="D5863" i="1" s="1"/>
  <c r="B5863" i="1"/>
  <c r="M5862" i="1"/>
  <c r="H5862" i="1"/>
  <c r="C5862" i="1"/>
  <c r="D5862" i="1" s="1"/>
  <c r="B5862" i="1"/>
  <c r="M5861" i="1"/>
  <c r="H5861" i="1"/>
  <c r="C5861" i="1"/>
  <c r="D5861" i="1" s="1"/>
  <c r="B5861" i="1"/>
  <c r="M5860" i="1"/>
  <c r="H5860" i="1"/>
  <c r="C5860" i="1"/>
  <c r="D5860" i="1" s="1"/>
  <c r="B5860" i="1"/>
  <c r="M5859" i="1"/>
  <c r="H5859" i="1"/>
  <c r="C5859" i="1"/>
  <c r="D5859" i="1" s="1"/>
  <c r="B5859" i="1"/>
  <c r="M5858" i="1"/>
  <c r="H5858" i="1"/>
  <c r="M5857" i="1"/>
  <c r="H5857" i="1"/>
  <c r="M5856" i="1"/>
  <c r="H5856" i="1"/>
  <c r="M5855" i="1"/>
  <c r="H5855" i="1"/>
  <c r="M5854" i="1"/>
  <c r="H5854" i="1"/>
  <c r="C5854" i="1"/>
  <c r="B5854" i="1"/>
  <c r="M5853" i="1"/>
  <c r="H5853" i="1"/>
  <c r="C5853" i="1"/>
  <c r="D5853" i="1" s="1"/>
  <c r="B5853" i="1"/>
  <c r="M5852" i="1"/>
  <c r="H5852" i="1"/>
  <c r="C5852" i="1"/>
  <c r="D5852" i="1" s="1"/>
  <c r="B5852" i="1"/>
  <c r="M5851" i="1"/>
  <c r="H5851" i="1"/>
  <c r="C5851" i="1"/>
  <c r="D5851" i="1" s="1"/>
  <c r="B5851" i="1"/>
  <c r="M5850" i="1"/>
  <c r="H5850" i="1"/>
  <c r="C5850" i="1"/>
  <c r="D5850" i="1" s="1"/>
  <c r="B5850" i="1"/>
  <c r="M5849" i="1"/>
  <c r="H5849" i="1"/>
  <c r="C5849" i="1"/>
  <c r="D5849" i="1" s="1"/>
  <c r="B5849" i="1"/>
  <c r="M5848" i="1"/>
  <c r="H5848" i="1"/>
  <c r="C5848" i="1"/>
  <c r="D5848" i="1" s="1"/>
  <c r="B5848" i="1"/>
  <c r="M5847" i="1"/>
  <c r="H5847" i="1"/>
  <c r="C5847" i="1"/>
  <c r="D5847" i="1" s="1"/>
  <c r="B5847" i="1"/>
  <c r="M5846" i="1"/>
  <c r="H5846" i="1"/>
  <c r="C5846" i="1"/>
  <c r="D5846" i="1" s="1"/>
  <c r="B5846" i="1"/>
  <c r="M5845" i="1"/>
  <c r="H5845" i="1"/>
  <c r="C5845" i="1"/>
  <c r="D5845" i="1" s="1"/>
  <c r="B5845" i="1"/>
  <c r="M5844" i="1"/>
  <c r="H5844" i="1"/>
  <c r="C5844" i="1"/>
  <c r="D5844" i="1" s="1"/>
  <c r="B5844" i="1"/>
  <c r="M5843" i="1"/>
  <c r="H5843" i="1"/>
  <c r="C5843" i="1"/>
  <c r="D5843" i="1" s="1"/>
  <c r="B5843" i="1"/>
  <c r="M5842" i="1"/>
  <c r="H5842" i="1"/>
  <c r="C5842" i="1"/>
  <c r="D5842" i="1" s="1"/>
  <c r="B5842" i="1"/>
  <c r="M5841" i="1"/>
  <c r="H5841" i="1"/>
  <c r="C5841" i="1"/>
  <c r="D5841" i="1" s="1"/>
  <c r="B5841" i="1"/>
  <c r="M5840" i="1"/>
  <c r="H5840" i="1"/>
  <c r="C5840" i="1"/>
  <c r="D5840" i="1" s="1"/>
  <c r="B5840" i="1"/>
  <c r="M5839" i="1"/>
  <c r="H5839" i="1"/>
  <c r="C5839" i="1"/>
  <c r="D5839" i="1" s="1"/>
  <c r="B5839" i="1"/>
  <c r="M5838" i="1"/>
  <c r="H5838" i="1"/>
  <c r="C5838" i="1"/>
  <c r="D5838" i="1" s="1"/>
  <c r="B5838" i="1"/>
  <c r="M5837" i="1"/>
  <c r="H5837" i="1"/>
  <c r="C5837" i="1"/>
  <c r="D5837" i="1" s="1"/>
  <c r="B5837" i="1"/>
  <c r="M5836" i="1"/>
  <c r="H5836" i="1"/>
  <c r="C5836" i="1"/>
  <c r="D5836" i="1" s="1"/>
  <c r="B5836" i="1"/>
  <c r="M5835" i="1"/>
  <c r="H5835" i="1"/>
  <c r="C5835" i="1"/>
  <c r="D5835" i="1" s="1"/>
  <c r="B5835" i="1"/>
  <c r="M5834" i="1"/>
  <c r="H5834" i="1"/>
  <c r="C5834" i="1"/>
  <c r="D5834" i="1" s="1"/>
  <c r="B5834" i="1"/>
  <c r="M5833" i="1"/>
  <c r="H5833" i="1"/>
  <c r="C5833" i="1"/>
  <c r="D5833" i="1" s="1"/>
  <c r="B5833" i="1"/>
  <c r="M5832" i="1"/>
  <c r="H5832" i="1"/>
  <c r="C5832" i="1"/>
  <c r="D5832" i="1" s="1"/>
  <c r="B5832" i="1"/>
  <c r="M5831" i="1"/>
  <c r="H5831" i="1"/>
  <c r="C5831" i="1"/>
  <c r="D5831" i="1" s="1"/>
  <c r="B5831" i="1"/>
  <c r="M5830" i="1"/>
  <c r="H5830" i="1"/>
  <c r="C5830" i="1"/>
  <c r="D5830" i="1" s="1"/>
  <c r="B5830" i="1"/>
  <c r="M5829" i="1"/>
  <c r="H5829" i="1"/>
  <c r="C5829" i="1"/>
  <c r="D5829" i="1" s="1"/>
  <c r="B5829" i="1"/>
  <c r="M5828" i="1"/>
  <c r="H5828" i="1"/>
  <c r="C5828" i="1"/>
  <c r="D5828" i="1" s="1"/>
  <c r="B5828" i="1"/>
  <c r="M5827" i="1"/>
  <c r="H5827" i="1"/>
  <c r="C5827" i="1"/>
  <c r="D5827" i="1" s="1"/>
  <c r="B5827" i="1"/>
  <c r="M5826" i="1"/>
  <c r="H5826" i="1"/>
  <c r="C5826" i="1"/>
  <c r="D5826" i="1" s="1"/>
  <c r="B5826" i="1"/>
  <c r="M5825" i="1"/>
  <c r="H5825" i="1"/>
  <c r="C5825" i="1"/>
  <c r="D5825" i="1" s="1"/>
  <c r="B5825" i="1"/>
  <c r="M5824" i="1"/>
  <c r="H5824" i="1"/>
  <c r="C5824" i="1"/>
  <c r="D5824" i="1" s="1"/>
  <c r="B5824" i="1"/>
  <c r="M5823" i="1"/>
  <c r="H5823" i="1"/>
  <c r="C5823" i="1"/>
  <c r="D5823" i="1" s="1"/>
  <c r="B5823" i="1"/>
  <c r="M5822" i="1"/>
  <c r="H5822" i="1"/>
  <c r="M5821" i="1"/>
  <c r="H5821" i="1"/>
  <c r="M5820" i="1"/>
  <c r="H5820" i="1"/>
  <c r="M5819" i="1"/>
  <c r="H5819" i="1"/>
  <c r="M5818" i="1"/>
  <c r="H5818" i="1"/>
  <c r="C5818" i="1"/>
  <c r="B5818" i="1"/>
  <c r="M5817" i="1"/>
  <c r="H5817" i="1"/>
  <c r="C5817" i="1"/>
  <c r="D5817" i="1" s="1"/>
  <c r="B5817" i="1"/>
  <c r="M5816" i="1"/>
  <c r="H5816" i="1"/>
  <c r="C5816" i="1"/>
  <c r="D5816" i="1" s="1"/>
  <c r="B5816" i="1"/>
  <c r="M5815" i="1"/>
  <c r="H5815" i="1"/>
  <c r="C5815" i="1"/>
  <c r="D5815" i="1" s="1"/>
  <c r="B5815" i="1"/>
  <c r="M5814" i="1"/>
  <c r="H5814" i="1"/>
  <c r="C5814" i="1"/>
  <c r="D5814" i="1" s="1"/>
  <c r="B5814" i="1"/>
  <c r="M5813" i="1"/>
  <c r="H5813" i="1"/>
  <c r="C5813" i="1"/>
  <c r="D5813" i="1" s="1"/>
  <c r="B5813" i="1"/>
  <c r="M5812" i="1"/>
  <c r="H5812" i="1"/>
  <c r="C5812" i="1"/>
  <c r="D5812" i="1" s="1"/>
  <c r="B5812" i="1"/>
  <c r="M5811" i="1"/>
  <c r="H5811" i="1"/>
  <c r="C5811" i="1"/>
  <c r="D5811" i="1" s="1"/>
  <c r="B5811" i="1"/>
  <c r="M5810" i="1"/>
  <c r="H5810" i="1"/>
  <c r="C5810" i="1"/>
  <c r="D5810" i="1" s="1"/>
  <c r="B5810" i="1"/>
  <c r="M5809" i="1"/>
  <c r="H5809" i="1"/>
  <c r="C5809" i="1"/>
  <c r="D5809" i="1" s="1"/>
  <c r="B5809" i="1"/>
  <c r="M5808" i="1"/>
  <c r="H5808" i="1"/>
  <c r="C5808" i="1"/>
  <c r="D5808" i="1" s="1"/>
  <c r="B5808" i="1"/>
  <c r="M5807" i="1"/>
  <c r="H5807" i="1"/>
  <c r="C5807" i="1"/>
  <c r="D5807" i="1" s="1"/>
  <c r="B5807" i="1"/>
  <c r="M5806" i="1"/>
  <c r="H5806" i="1"/>
  <c r="C5806" i="1"/>
  <c r="D5806" i="1" s="1"/>
  <c r="B5806" i="1"/>
  <c r="M5805" i="1"/>
  <c r="H5805" i="1"/>
  <c r="C5805" i="1"/>
  <c r="D5805" i="1" s="1"/>
  <c r="B5805" i="1"/>
  <c r="M5804" i="1"/>
  <c r="H5804" i="1"/>
  <c r="C5804" i="1"/>
  <c r="D5804" i="1" s="1"/>
  <c r="B5804" i="1"/>
  <c r="M5803" i="1"/>
  <c r="H5803" i="1"/>
  <c r="C5803" i="1"/>
  <c r="D5803" i="1" s="1"/>
  <c r="B5803" i="1"/>
  <c r="M5802" i="1"/>
  <c r="H5802" i="1"/>
  <c r="C5802" i="1"/>
  <c r="D5802" i="1" s="1"/>
  <c r="B5802" i="1"/>
  <c r="M5801" i="1"/>
  <c r="H5801" i="1"/>
  <c r="C5801" i="1"/>
  <c r="D5801" i="1" s="1"/>
  <c r="B5801" i="1"/>
  <c r="M5800" i="1"/>
  <c r="H5800" i="1"/>
  <c r="C5800" i="1"/>
  <c r="D5800" i="1" s="1"/>
  <c r="B5800" i="1"/>
  <c r="M5799" i="1"/>
  <c r="H5799" i="1"/>
  <c r="C5799" i="1"/>
  <c r="D5799" i="1" s="1"/>
  <c r="B5799" i="1"/>
  <c r="M5798" i="1"/>
  <c r="H5798" i="1"/>
  <c r="C5798" i="1"/>
  <c r="D5798" i="1" s="1"/>
  <c r="B5798" i="1"/>
  <c r="M5797" i="1"/>
  <c r="H5797" i="1"/>
  <c r="C5797" i="1"/>
  <c r="D5797" i="1" s="1"/>
  <c r="B5797" i="1"/>
  <c r="M5796" i="1"/>
  <c r="H5796" i="1"/>
  <c r="C5796" i="1"/>
  <c r="D5796" i="1" s="1"/>
  <c r="B5796" i="1"/>
  <c r="M5795" i="1"/>
  <c r="H5795" i="1"/>
  <c r="C5795" i="1"/>
  <c r="D5795" i="1" s="1"/>
  <c r="B5795" i="1"/>
  <c r="M5794" i="1"/>
  <c r="H5794" i="1"/>
  <c r="C5794" i="1"/>
  <c r="D5794" i="1" s="1"/>
  <c r="B5794" i="1"/>
  <c r="M5793" i="1"/>
  <c r="H5793" i="1"/>
  <c r="C5793" i="1"/>
  <c r="D5793" i="1" s="1"/>
  <c r="B5793" i="1"/>
  <c r="M5792" i="1"/>
  <c r="H5792" i="1"/>
  <c r="C5792" i="1"/>
  <c r="D5792" i="1" s="1"/>
  <c r="B5792" i="1"/>
  <c r="M5791" i="1"/>
  <c r="H5791" i="1"/>
  <c r="C5791" i="1"/>
  <c r="D5791" i="1" s="1"/>
  <c r="B5791" i="1"/>
  <c r="M5790" i="1"/>
  <c r="H5790" i="1"/>
  <c r="C5790" i="1"/>
  <c r="D5790" i="1" s="1"/>
  <c r="B5790" i="1"/>
  <c r="M5789" i="1"/>
  <c r="H5789" i="1"/>
  <c r="C5789" i="1"/>
  <c r="D5789" i="1" s="1"/>
  <c r="B5789" i="1"/>
  <c r="M5788" i="1"/>
  <c r="H5788" i="1"/>
  <c r="C5788" i="1"/>
  <c r="D5788" i="1" s="1"/>
  <c r="B5788" i="1"/>
  <c r="M5787" i="1"/>
  <c r="H5787" i="1"/>
  <c r="C5787" i="1"/>
  <c r="D5787" i="1" s="1"/>
  <c r="B5787" i="1"/>
  <c r="M5786" i="1"/>
  <c r="H5786" i="1"/>
  <c r="M5785" i="1"/>
  <c r="H5785" i="1"/>
  <c r="M5784" i="1"/>
  <c r="H5784" i="1"/>
  <c r="M5783" i="1"/>
  <c r="H5783" i="1"/>
  <c r="M5782" i="1"/>
  <c r="H5782" i="1"/>
  <c r="C5782" i="1"/>
  <c r="B5782" i="1"/>
  <c r="M5781" i="1"/>
  <c r="H5781" i="1"/>
  <c r="C5781" i="1"/>
  <c r="D5781" i="1" s="1"/>
  <c r="B5781" i="1"/>
  <c r="M5780" i="1"/>
  <c r="H5780" i="1"/>
  <c r="C5780" i="1"/>
  <c r="D5780" i="1" s="1"/>
  <c r="B5780" i="1"/>
  <c r="M5779" i="1"/>
  <c r="H5779" i="1"/>
  <c r="C5779" i="1"/>
  <c r="D5779" i="1" s="1"/>
  <c r="B5779" i="1"/>
  <c r="M5778" i="1"/>
  <c r="H5778" i="1"/>
  <c r="C5778" i="1"/>
  <c r="D5778" i="1" s="1"/>
  <c r="B5778" i="1"/>
  <c r="M5777" i="1"/>
  <c r="H5777" i="1"/>
  <c r="C5777" i="1"/>
  <c r="D5777" i="1" s="1"/>
  <c r="B5777" i="1"/>
  <c r="M5776" i="1"/>
  <c r="H5776" i="1"/>
  <c r="C5776" i="1"/>
  <c r="D5776" i="1" s="1"/>
  <c r="B5776" i="1"/>
  <c r="M5775" i="1"/>
  <c r="H5775" i="1"/>
  <c r="C5775" i="1"/>
  <c r="D5775" i="1" s="1"/>
  <c r="B5775" i="1"/>
  <c r="M5774" i="1"/>
  <c r="H5774" i="1"/>
  <c r="C5774" i="1"/>
  <c r="D5774" i="1" s="1"/>
  <c r="B5774" i="1"/>
  <c r="M5773" i="1"/>
  <c r="H5773" i="1"/>
  <c r="C5773" i="1"/>
  <c r="D5773" i="1" s="1"/>
  <c r="B5773" i="1"/>
  <c r="M5772" i="1"/>
  <c r="H5772" i="1"/>
  <c r="C5772" i="1"/>
  <c r="D5772" i="1" s="1"/>
  <c r="B5772" i="1"/>
  <c r="M5771" i="1"/>
  <c r="H5771" i="1"/>
  <c r="C5771" i="1"/>
  <c r="D5771" i="1" s="1"/>
  <c r="B5771" i="1"/>
  <c r="M5770" i="1"/>
  <c r="H5770" i="1"/>
  <c r="C5770" i="1"/>
  <c r="D5770" i="1" s="1"/>
  <c r="B5770" i="1"/>
  <c r="M5769" i="1"/>
  <c r="H5769" i="1"/>
  <c r="C5769" i="1"/>
  <c r="D5769" i="1" s="1"/>
  <c r="B5769" i="1"/>
  <c r="M5768" i="1"/>
  <c r="H5768" i="1"/>
  <c r="C5768" i="1"/>
  <c r="D5768" i="1" s="1"/>
  <c r="B5768" i="1"/>
  <c r="M5767" i="1"/>
  <c r="H5767" i="1"/>
  <c r="C5767" i="1"/>
  <c r="D5767" i="1" s="1"/>
  <c r="B5767" i="1"/>
  <c r="M5766" i="1"/>
  <c r="H5766" i="1"/>
  <c r="C5766" i="1"/>
  <c r="D5766" i="1" s="1"/>
  <c r="B5766" i="1"/>
  <c r="M5765" i="1"/>
  <c r="H5765" i="1"/>
  <c r="C5765" i="1"/>
  <c r="D5765" i="1" s="1"/>
  <c r="B5765" i="1"/>
  <c r="M5764" i="1"/>
  <c r="H5764" i="1"/>
  <c r="C5764" i="1"/>
  <c r="D5764" i="1" s="1"/>
  <c r="B5764" i="1"/>
  <c r="M5763" i="1"/>
  <c r="H5763" i="1"/>
  <c r="C5763" i="1"/>
  <c r="D5763" i="1" s="1"/>
  <c r="B5763" i="1"/>
  <c r="M5762" i="1"/>
  <c r="H5762" i="1"/>
  <c r="C5762" i="1"/>
  <c r="D5762" i="1" s="1"/>
  <c r="B5762" i="1"/>
  <c r="M5761" i="1"/>
  <c r="H5761" i="1"/>
  <c r="C5761" i="1"/>
  <c r="D5761" i="1" s="1"/>
  <c r="B5761" i="1"/>
  <c r="M5760" i="1"/>
  <c r="H5760" i="1"/>
  <c r="C5760" i="1"/>
  <c r="D5760" i="1" s="1"/>
  <c r="B5760" i="1"/>
  <c r="M5759" i="1"/>
  <c r="H5759" i="1"/>
  <c r="C5759" i="1"/>
  <c r="D5759" i="1" s="1"/>
  <c r="B5759" i="1"/>
  <c r="M5758" i="1"/>
  <c r="H5758" i="1"/>
  <c r="C5758" i="1"/>
  <c r="D5758" i="1" s="1"/>
  <c r="B5758" i="1"/>
  <c r="M5757" i="1"/>
  <c r="H5757" i="1"/>
  <c r="C5757" i="1"/>
  <c r="D5757" i="1" s="1"/>
  <c r="B5757" i="1"/>
  <c r="M5756" i="1"/>
  <c r="H5756" i="1"/>
  <c r="C5756" i="1"/>
  <c r="D5756" i="1" s="1"/>
  <c r="B5756" i="1"/>
  <c r="M5755" i="1"/>
  <c r="H5755" i="1"/>
  <c r="C5755" i="1"/>
  <c r="D5755" i="1" s="1"/>
  <c r="B5755" i="1"/>
  <c r="M5754" i="1"/>
  <c r="H5754" i="1"/>
  <c r="C5754" i="1"/>
  <c r="D5754" i="1" s="1"/>
  <c r="B5754" i="1"/>
  <c r="M5753" i="1"/>
  <c r="H5753" i="1"/>
  <c r="C5753" i="1"/>
  <c r="D5753" i="1" s="1"/>
  <c r="B5753" i="1"/>
  <c r="M5752" i="1"/>
  <c r="H5752" i="1"/>
  <c r="C5752" i="1"/>
  <c r="D5752" i="1" s="1"/>
  <c r="B5752" i="1"/>
  <c r="M5751" i="1"/>
  <c r="H5751" i="1"/>
  <c r="C5751" i="1"/>
  <c r="D5751" i="1" s="1"/>
  <c r="B5751" i="1"/>
  <c r="M5750" i="1"/>
  <c r="H5750" i="1"/>
  <c r="M5749" i="1"/>
  <c r="H5749" i="1"/>
  <c r="M5748" i="1"/>
  <c r="H5748" i="1"/>
  <c r="M5747" i="1"/>
  <c r="H5747" i="1"/>
  <c r="M5746" i="1"/>
  <c r="H5746" i="1"/>
  <c r="C5746" i="1"/>
  <c r="B5746" i="1"/>
  <c r="M5745" i="1"/>
  <c r="H5745" i="1"/>
  <c r="C5745" i="1"/>
  <c r="D5745" i="1" s="1"/>
  <c r="B5745" i="1"/>
  <c r="M5744" i="1"/>
  <c r="H5744" i="1"/>
  <c r="C5744" i="1"/>
  <c r="D5744" i="1" s="1"/>
  <c r="B5744" i="1"/>
  <c r="M5743" i="1"/>
  <c r="H5743" i="1"/>
  <c r="C5743" i="1"/>
  <c r="D5743" i="1" s="1"/>
  <c r="B5743" i="1"/>
  <c r="M5742" i="1"/>
  <c r="H5742" i="1"/>
  <c r="C5742" i="1"/>
  <c r="D5742" i="1" s="1"/>
  <c r="B5742" i="1"/>
  <c r="M5741" i="1"/>
  <c r="H5741" i="1"/>
  <c r="C5741" i="1"/>
  <c r="D5741" i="1" s="1"/>
  <c r="B5741" i="1"/>
  <c r="M5740" i="1"/>
  <c r="H5740" i="1"/>
  <c r="C5740" i="1"/>
  <c r="D5740" i="1" s="1"/>
  <c r="B5740" i="1"/>
  <c r="M5739" i="1"/>
  <c r="H5739" i="1"/>
  <c r="C5739" i="1"/>
  <c r="D5739" i="1" s="1"/>
  <c r="B5739" i="1"/>
  <c r="M5738" i="1"/>
  <c r="H5738" i="1"/>
  <c r="C5738" i="1"/>
  <c r="D5738" i="1" s="1"/>
  <c r="B5738" i="1"/>
  <c r="M5737" i="1"/>
  <c r="H5737" i="1"/>
  <c r="C5737" i="1"/>
  <c r="D5737" i="1" s="1"/>
  <c r="B5737" i="1"/>
  <c r="M5736" i="1"/>
  <c r="H5736" i="1"/>
  <c r="C5736" i="1"/>
  <c r="D5736" i="1" s="1"/>
  <c r="B5736" i="1"/>
  <c r="M5735" i="1"/>
  <c r="H5735" i="1"/>
  <c r="C5735" i="1"/>
  <c r="D5735" i="1" s="1"/>
  <c r="B5735" i="1"/>
  <c r="M5734" i="1"/>
  <c r="H5734" i="1"/>
  <c r="C5734" i="1"/>
  <c r="D5734" i="1" s="1"/>
  <c r="B5734" i="1"/>
  <c r="M5733" i="1"/>
  <c r="H5733" i="1"/>
  <c r="C5733" i="1"/>
  <c r="D5733" i="1" s="1"/>
  <c r="B5733" i="1"/>
  <c r="M5732" i="1"/>
  <c r="H5732" i="1"/>
  <c r="C5732" i="1"/>
  <c r="D5732" i="1" s="1"/>
  <c r="B5732" i="1"/>
  <c r="M5731" i="1"/>
  <c r="H5731" i="1"/>
  <c r="C5731" i="1"/>
  <c r="D5731" i="1" s="1"/>
  <c r="B5731" i="1"/>
  <c r="M5730" i="1"/>
  <c r="H5730" i="1"/>
  <c r="C5730" i="1"/>
  <c r="D5730" i="1" s="1"/>
  <c r="B5730" i="1"/>
  <c r="M5729" i="1"/>
  <c r="H5729" i="1"/>
  <c r="C5729" i="1"/>
  <c r="D5729" i="1" s="1"/>
  <c r="B5729" i="1"/>
  <c r="M5728" i="1"/>
  <c r="H5728" i="1"/>
  <c r="C5728" i="1"/>
  <c r="D5728" i="1" s="1"/>
  <c r="B5728" i="1"/>
  <c r="M5727" i="1"/>
  <c r="H5727" i="1"/>
  <c r="C5727" i="1"/>
  <c r="D5727" i="1" s="1"/>
  <c r="B5727" i="1"/>
  <c r="M5726" i="1"/>
  <c r="H5726" i="1"/>
  <c r="C5726" i="1"/>
  <c r="D5726" i="1" s="1"/>
  <c r="B5726" i="1"/>
  <c r="M5725" i="1"/>
  <c r="H5725" i="1"/>
  <c r="C5725" i="1"/>
  <c r="D5725" i="1" s="1"/>
  <c r="B5725" i="1"/>
  <c r="M5724" i="1"/>
  <c r="H5724" i="1"/>
  <c r="C5724" i="1"/>
  <c r="D5724" i="1" s="1"/>
  <c r="B5724" i="1"/>
  <c r="M5723" i="1"/>
  <c r="H5723" i="1"/>
  <c r="C5723" i="1"/>
  <c r="D5723" i="1" s="1"/>
  <c r="B5723" i="1"/>
  <c r="M5722" i="1"/>
  <c r="H5722" i="1"/>
  <c r="C5722" i="1"/>
  <c r="D5722" i="1" s="1"/>
  <c r="B5722" i="1"/>
  <c r="M5721" i="1"/>
  <c r="H5721" i="1"/>
  <c r="C5721" i="1"/>
  <c r="D5721" i="1" s="1"/>
  <c r="B5721" i="1"/>
  <c r="M5720" i="1"/>
  <c r="H5720" i="1"/>
  <c r="C5720" i="1"/>
  <c r="D5720" i="1" s="1"/>
  <c r="B5720" i="1"/>
  <c r="M5719" i="1"/>
  <c r="H5719" i="1"/>
  <c r="C5719" i="1"/>
  <c r="D5719" i="1" s="1"/>
  <c r="B5719" i="1"/>
  <c r="M5718" i="1"/>
  <c r="H5718" i="1"/>
  <c r="C5718" i="1"/>
  <c r="D5718" i="1" s="1"/>
  <c r="B5718" i="1"/>
  <c r="M5717" i="1"/>
  <c r="H5717" i="1"/>
  <c r="C5717" i="1"/>
  <c r="D5717" i="1" s="1"/>
  <c r="B5717" i="1"/>
  <c r="M5716" i="1"/>
  <c r="H5716" i="1"/>
  <c r="C5716" i="1"/>
  <c r="D5716" i="1" s="1"/>
  <c r="B5716" i="1"/>
  <c r="M5715" i="1"/>
  <c r="H5715" i="1"/>
  <c r="C5715" i="1"/>
  <c r="D5715" i="1" s="1"/>
  <c r="B5715" i="1"/>
  <c r="M5714" i="1"/>
  <c r="H5714" i="1"/>
  <c r="M5713" i="1"/>
  <c r="H5713" i="1"/>
  <c r="M5712" i="1"/>
  <c r="H5712" i="1"/>
  <c r="M5711" i="1"/>
  <c r="H5711" i="1"/>
  <c r="M5710" i="1"/>
  <c r="H5710" i="1"/>
  <c r="C5710" i="1"/>
  <c r="B5710" i="1"/>
  <c r="M5709" i="1"/>
  <c r="H5709" i="1"/>
  <c r="C5709" i="1"/>
  <c r="D5709" i="1" s="1"/>
  <c r="B5709" i="1"/>
  <c r="M5708" i="1"/>
  <c r="H5708" i="1"/>
  <c r="C5708" i="1"/>
  <c r="D5708" i="1" s="1"/>
  <c r="B5708" i="1"/>
  <c r="M5707" i="1"/>
  <c r="H5707" i="1"/>
  <c r="C5707" i="1"/>
  <c r="D5707" i="1" s="1"/>
  <c r="B5707" i="1"/>
  <c r="M5706" i="1"/>
  <c r="H5706" i="1"/>
  <c r="C5706" i="1"/>
  <c r="D5706" i="1" s="1"/>
  <c r="B5706" i="1"/>
  <c r="M5705" i="1"/>
  <c r="H5705" i="1"/>
  <c r="C5705" i="1"/>
  <c r="D5705" i="1" s="1"/>
  <c r="B5705" i="1"/>
  <c r="M5704" i="1"/>
  <c r="H5704" i="1"/>
  <c r="C5704" i="1"/>
  <c r="D5704" i="1" s="1"/>
  <c r="B5704" i="1"/>
  <c r="M5703" i="1"/>
  <c r="H5703" i="1"/>
  <c r="C5703" i="1"/>
  <c r="D5703" i="1" s="1"/>
  <c r="B5703" i="1"/>
  <c r="M5702" i="1"/>
  <c r="H5702" i="1"/>
  <c r="C5702" i="1"/>
  <c r="D5702" i="1" s="1"/>
  <c r="B5702" i="1"/>
  <c r="M5701" i="1"/>
  <c r="H5701" i="1"/>
  <c r="C5701" i="1"/>
  <c r="D5701" i="1" s="1"/>
  <c r="B5701" i="1"/>
  <c r="M5700" i="1"/>
  <c r="H5700" i="1"/>
  <c r="C5700" i="1"/>
  <c r="D5700" i="1" s="1"/>
  <c r="B5700" i="1"/>
  <c r="M5699" i="1"/>
  <c r="H5699" i="1"/>
  <c r="C5699" i="1"/>
  <c r="D5699" i="1" s="1"/>
  <c r="B5699" i="1"/>
  <c r="M5698" i="1"/>
  <c r="H5698" i="1"/>
  <c r="C5698" i="1"/>
  <c r="D5698" i="1" s="1"/>
  <c r="B5698" i="1"/>
  <c r="M5697" i="1"/>
  <c r="H5697" i="1"/>
  <c r="C5697" i="1"/>
  <c r="D5697" i="1" s="1"/>
  <c r="B5697" i="1"/>
  <c r="M5696" i="1"/>
  <c r="H5696" i="1"/>
  <c r="C5696" i="1"/>
  <c r="D5696" i="1" s="1"/>
  <c r="B5696" i="1"/>
  <c r="M5695" i="1"/>
  <c r="H5695" i="1"/>
  <c r="C5695" i="1"/>
  <c r="D5695" i="1" s="1"/>
  <c r="B5695" i="1"/>
  <c r="M5694" i="1"/>
  <c r="H5694" i="1"/>
  <c r="C5694" i="1"/>
  <c r="D5694" i="1" s="1"/>
  <c r="B5694" i="1"/>
  <c r="M5693" i="1"/>
  <c r="H5693" i="1"/>
  <c r="C5693" i="1"/>
  <c r="D5693" i="1" s="1"/>
  <c r="B5693" i="1"/>
  <c r="M5692" i="1"/>
  <c r="H5692" i="1"/>
  <c r="C5692" i="1"/>
  <c r="D5692" i="1" s="1"/>
  <c r="B5692" i="1"/>
  <c r="M5691" i="1"/>
  <c r="H5691" i="1"/>
  <c r="C5691" i="1"/>
  <c r="D5691" i="1" s="1"/>
  <c r="B5691" i="1"/>
  <c r="M5690" i="1"/>
  <c r="H5690" i="1"/>
  <c r="C5690" i="1"/>
  <c r="D5690" i="1" s="1"/>
  <c r="B5690" i="1"/>
  <c r="M5689" i="1"/>
  <c r="H5689" i="1"/>
  <c r="C5689" i="1"/>
  <c r="D5689" i="1" s="1"/>
  <c r="B5689" i="1"/>
  <c r="M5688" i="1"/>
  <c r="H5688" i="1"/>
  <c r="C5688" i="1"/>
  <c r="D5688" i="1" s="1"/>
  <c r="B5688" i="1"/>
  <c r="M5687" i="1"/>
  <c r="H5687" i="1"/>
  <c r="C5687" i="1"/>
  <c r="D5687" i="1" s="1"/>
  <c r="B5687" i="1"/>
  <c r="M5686" i="1"/>
  <c r="H5686" i="1"/>
  <c r="C5686" i="1"/>
  <c r="D5686" i="1" s="1"/>
  <c r="B5686" i="1"/>
  <c r="M5685" i="1"/>
  <c r="H5685" i="1"/>
  <c r="C5685" i="1"/>
  <c r="D5685" i="1" s="1"/>
  <c r="B5685" i="1"/>
  <c r="M5684" i="1"/>
  <c r="H5684" i="1"/>
  <c r="C5684" i="1"/>
  <c r="D5684" i="1" s="1"/>
  <c r="B5684" i="1"/>
  <c r="M5683" i="1"/>
  <c r="H5683" i="1"/>
  <c r="C5683" i="1"/>
  <c r="D5683" i="1" s="1"/>
  <c r="B5683" i="1"/>
  <c r="M5682" i="1"/>
  <c r="H5682" i="1"/>
  <c r="C5682" i="1"/>
  <c r="D5682" i="1" s="1"/>
  <c r="B5682" i="1"/>
  <c r="M5681" i="1"/>
  <c r="H5681" i="1"/>
  <c r="C5681" i="1"/>
  <c r="D5681" i="1" s="1"/>
  <c r="B5681" i="1"/>
  <c r="M5680" i="1"/>
  <c r="H5680" i="1"/>
  <c r="C5680" i="1"/>
  <c r="D5680" i="1" s="1"/>
  <c r="B5680" i="1"/>
  <c r="M5679" i="1"/>
  <c r="H5679" i="1"/>
  <c r="C5679" i="1"/>
  <c r="D5679" i="1" s="1"/>
  <c r="B5679" i="1"/>
  <c r="M5678" i="1"/>
  <c r="H5678" i="1"/>
  <c r="M5677" i="1"/>
  <c r="H5677" i="1"/>
  <c r="M5676" i="1"/>
  <c r="H5676" i="1"/>
  <c r="M5675" i="1"/>
  <c r="H5675" i="1"/>
  <c r="M5674" i="1"/>
  <c r="H5674" i="1"/>
  <c r="C5674" i="1"/>
  <c r="B5674" i="1"/>
  <c r="M5673" i="1"/>
  <c r="H5673" i="1"/>
  <c r="C5673" i="1"/>
  <c r="D5673" i="1" s="1"/>
  <c r="B5673" i="1"/>
  <c r="M5672" i="1"/>
  <c r="H5672" i="1"/>
  <c r="C5672" i="1"/>
  <c r="D5672" i="1" s="1"/>
  <c r="B5672" i="1"/>
  <c r="M5671" i="1"/>
  <c r="H5671" i="1"/>
  <c r="C5671" i="1"/>
  <c r="D5671" i="1" s="1"/>
  <c r="B5671" i="1"/>
  <c r="M5670" i="1"/>
  <c r="H5670" i="1"/>
  <c r="C5670" i="1"/>
  <c r="D5670" i="1" s="1"/>
  <c r="B5670" i="1"/>
  <c r="M5669" i="1"/>
  <c r="H5669" i="1"/>
  <c r="C5669" i="1"/>
  <c r="D5669" i="1" s="1"/>
  <c r="B5669" i="1"/>
  <c r="M5668" i="1"/>
  <c r="H5668" i="1"/>
  <c r="C5668" i="1"/>
  <c r="D5668" i="1" s="1"/>
  <c r="B5668" i="1"/>
  <c r="M5667" i="1"/>
  <c r="H5667" i="1"/>
  <c r="C5667" i="1"/>
  <c r="D5667" i="1" s="1"/>
  <c r="B5667" i="1"/>
  <c r="M5666" i="1"/>
  <c r="H5666" i="1"/>
  <c r="C5666" i="1"/>
  <c r="D5666" i="1" s="1"/>
  <c r="B5666" i="1"/>
  <c r="M5665" i="1"/>
  <c r="H5665" i="1"/>
  <c r="C5665" i="1"/>
  <c r="D5665" i="1" s="1"/>
  <c r="B5665" i="1"/>
  <c r="M5664" i="1"/>
  <c r="H5664" i="1"/>
  <c r="C5664" i="1"/>
  <c r="D5664" i="1" s="1"/>
  <c r="B5664" i="1"/>
  <c r="M5663" i="1"/>
  <c r="H5663" i="1"/>
  <c r="C5663" i="1"/>
  <c r="D5663" i="1" s="1"/>
  <c r="B5663" i="1"/>
  <c r="M5662" i="1"/>
  <c r="H5662" i="1"/>
  <c r="C5662" i="1"/>
  <c r="D5662" i="1" s="1"/>
  <c r="B5662" i="1"/>
  <c r="M5661" i="1"/>
  <c r="H5661" i="1"/>
  <c r="C5661" i="1"/>
  <c r="D5661" i="1" s="1"/>
  <c r="B5661" i="1"/>
  <c r="M5660" i="1"/>
  <c r="H5660" i="1"/>
  <c r="C5660" i="1"/>
  <c r="D5660" i="1" s="1"/>
  <c r="B5660" i="1"/>
  <c r="M5659" i="1"/>
  <c r="H5659" i="1"/>
  <c r="C5659" i="1"/>
  <c r="D5659" i="1" s="1"/>
  <c r="B5659" i="1"/>
  <c r="M5658" i="1"/>
  <c r="H5658" i="1"/>
  <c r="C5658" i="1"/>
  <c r="D5658" i="1" s="1"/>
  <c r="B5658" i="1"/>
  <c r="M5657" i="1"/>
  <c r="H5657" i="1"/>
  <c r="C5657" i="1"/>
  <c r="D5657" i="1" s="1"/>
  <c r="B5657" i="1"/>
  <c r="M5656" i="1"/>
  <c r="H5656" i="1"/>
  <c r="C5656" i="1"/>
  <c r="D5656" i="1" s="1"/>
  <c r="B5656" i="1"/>
  <c r="M5655" i="1"/>
  <c r="H5655" i="1"/>
  <c r="C5655" i="1"/>
  <c r="D5655" i="1" s="1"/>
  <c r="B5655" i="1"/>
  <c r="M5654" i="1"/>
  <c r="H5654" i="1"/>
  <c r="C5654" i="1"/>
  <c r="D5654" i="1" s="1"/>
  <c r="B5654" i="1"/>
  <c r="M5653" i="1"/>
  <c r="H5653" i="1"/>
  <c r="C5653" i="1"/>
  <c r="D5653" i="1" s="1"/>
  <c r="B5653" i="1"/>
  <c r="M5652" i="1"/>
  <c r="H5652" i="1"/>
  <c r="C5652" i="1"/>
  <c r="D5652" i="1" s="1"/>
  <c r="B5652" i="1"/>
  <c r="M5651" i="1"/>
  <c r="H5651" i="1"/>
  <c r="C5651" i="1"/>
  <c r="D5651" i="1" s="1"/>
  <c r="B5651" i="1"/>
  <c r="M5650" i="1"/>
  <c r="H5650" i="1"/>
  <c r="C5650" i="1"/>
  <c r="D5650" i="1" s="1"/>
  <c r="B5650" i="1"/>
  <c r="M5649" i="1"/>
  <c r="H5649" i="1"/>
  <c r="C5649" i="1"/>
  <c r="D5649" i="1" s="1"/>
  <c r="B5649" i="1"/>
  <c r="M5648" i="1"/>
  <c r="H5648" i="1"/>
  <c r="C5648" i="1"/>
  <c r="D5648" i="1" s="1"/>
  <c r="B5648" i="1"/>
  <c r="M5647" i="1"/>
  <c r="H5647" i="1"/>
  <c r="C5647" i="1"/>
  <c r="D5647" i="1" s="1"/>
  <c r="B5647" i="1"/>
  <c r="M5646" i="1"/>
  <c r="H5646" i="1"/>
  <c r="C5646" i="1"/>
  <c r="D5646" i="1" s="1"/>
  <c r="B5646" i="1"/>
  <c r="M5645" i="1"/>
  <c r="H5645" i="1"/>
  <c r="C5645" i="1"/>
  <c r="D5645" i="1" s="1"/>
  <c r="B5645" i="1"/>
  <c r="M5644" i="1"/>
  <c r="H5644" i="1"/>
  <c r="C5644" i="1"/>
  <c r="D5644" i="1" s="1"/>
  <c r="B5644" i="1"/>
  <c r="M5643" i="1"/>
  <c r="H5643" i="1"/>
  <c r="C5643" i="1"/>
  <c r="D5643" i="1" s="1"/>
  <c r="B5643" i="1"/>
  <c r="M5642" i="1"/>
  <c r="H5642" i="1"/>
  <c r="M5641" i="1"/>
  <c r="H5641" i="1"/>
  <c r="M5640" i="1"/>
  <c r="H5640" i="1"/>
  <c r="M5639" i="1"/>
  <c r="H5639" i="1"/>
  <c r="M5638" i="1"/>
  <c r="H5638" i="1"/>
  <c r="C5638" i="1"/>
  <c r="B5638" i="1"/>
  <c r="M5637" i="1"/>
  <c r="H5637" i="1"/>
  <c r="C5637" i="1"/>
  <c r="D5637" i="1" s="1"/>
  <c r="B5637" i="1"/>
  <c r="M5636" i="1"/>
  <c r="H5636" i="1"/>
  <c r="C5636" i="1"/>
  <c r="D5636" i="1" s="1"/>
  <c r="B5636" i="1"/>
  <c r="M5635" i="1"/>
  <c r="H5635" i="1"/>
  <c r="C5635" i="1"/>
  <c r="D5635" i="1" s="1"/>
  <c r="B5635" i="1"/>
  <c r="M5634" i="1"/>
  <c r="H5634" i="1"/>
  <c r="C5634" i="1"/>
  <c r="D5634" i="1" s="1"/>
  <c r="B5634" i="1"/>
  <c r="M5633" i="1"/>
  <c r="H5633" i="1"/>
  <c r="C5633" i="1"/>
  <c r="D5633" i="1" s="1"/>
  <c r="B5633" i="1"/>
  <c r="M5632" i="1"/>
  <c r="H5632" i="1"/>
  <c r="C5632" i="1"/>
  <c r="D5632" i="1" s="1"/>
  <c r="B5632" i="1"/>
  <c r="M5631" i="1"/>
  <c r="H5631" i="1"/>
  <c r="C5631" i="1"/>
  <c r="D5631" i="1" s="1"/>
  <c r="B5631" i="1"/>
  <c r="M5630" i="1"/>
  <c r="H5630" i="1"/>
  <c r="C5630" i="1"/>
  <c r="D5630" i="1" s="1"/>
  <c r="B5630" i="1"/>
  <c r="M5629" i="1"/>
  <c r="H5629" i="1"/>
  <c r="C5629" i="1"/>
  <c r="D5629" i="1" s="1"/>
  <c r="B5629" i="1"/>
  <c r="M5628" i="1"/>
  <c r="H5628" i="1"/>
  <c r="C5628" i="1"/>
  <c r="D5628" i="1" s="1"/>
  <c r="B5628" i="1"/>
  <c r="M5627" i="1"/>
  <c r="H5627" i="1"/>
  <c r="C5627" i="1"/>
  <c r="D5627" i="1" s="1"/>
  <c r="B5627" i="1"/>
  <c r="M5626" i="1"/>
  <c r="H5626" i="1"/>
  <c r="C5626" i="1"/>
  <c r="D5626" i="1" s="1"/>
  <c r="B5626" i="1"/>
  <c r="M5625" i="1"/>
  <c r="H5625" i="1"/>
  <c r="C5625" i="1"/>
  <c r="D5625" i="1" s="1"/>
  <c r="B5625" i="1"/>
  <c r="M5624" i="1"/>
  <c r="H5624" i="1"/>
  <c r="C5624" i="1"/>
  <c r="D5624" i="1" s="1"/>
  <c r="B5624" i="1"/>
  <c r="M5623" i="1"/>
  <c r="H5623" i="1"/>
  <c r="C5623" i="1"/>
  <c r="D5623" i="1" s="1"/>
  <c r="B5623" i="1"/>
  <c r="M5622" i="1"/>
  <c r="H5622" i="1"/>
  <c r="C5622" i="1"/>
  <c r="D5622" i="1" s="1"/>
  <c r="B5622" i="1"/>
  <c r="M5621" i="1"/>
  <c r="H5621" i="1"/>
  <c r="C5621" i="1"/>
  <c r="D5621" i="1" s="1"/>
  <c r="B5621" i="1"/>
  <c r="M5620" i="1"/>
  <c r="H5620" i="1"/>
  <c r="C5620" i="1"/>
  <c r="D5620" i="1" s="1"/>
  <c r="B5620" i="1"/>
  <c r="M5619" i="1"/>
  <c r="H5619" i="1"/>
  <c r="C5619" i="1"/>
  <c r="D5619" i="1" s="1"/>
  <c r="B5619" i="1"/>
  <c r="M5618" i="1"/>
  <c r="H5618" i="1"/>
  <c r="C5618" i="1"/>
  <c r="D5618" i="1" s="1"/>
  <c r="B5618" i="1"/>
  <c r="M5617" i="1"/>
  <c r="H5617" i="1"/>
  <c r="C5617" i="1"/>
  <c r="D5617" i="1" s="1"/>
  <c r="B5617" i="1"/>
  <c r="M5616" i="1"/>
  <c r="H5616" i="1"/>
  <c r="C5616" i="1"/>
  <c r="D5616" i="1" s="1"/>
  <c r="B5616" i="1"/>
  <c r="M5615" i="1"/>
  <c r="H5615" i="1"/>
  <c r="C5615" i="1"/>
  <c r="D5615" i="1" s="1"/>
  <c r="B5615" i="1"/>
  <c r="M5614" i="1"/>
  <c r="H5614" i="1"/>
  <c r="C5614" i="1"/>
  <c r="D5614" i="1" s="1"/>
  <c r="B5614" i="1"/>
  <c r="M5613" i="1"/>
  <c r="H5613" i="1"/>
  <c r="C5613" i="1"/>
  <c r="D5613" i="1" s="1"/>
  <c r="B5613" i="1"/>
  <c r="M5612" i="1"/>
  <c r="H5612" i="1"/>
  <c r="C5612" i="1"/>
  <c r="D5612" i="1" s="1"/>
  <c r="B5612" i="1"/>
  <c r="M5611" i="1"/>
  <c r="H5611" i="1"/>
  <c r="C5611" i="1"/>
  <c r="D5611" i="1" s="1"/>
  <c r="B5611" i="1"/>
  <c r="M5610" i="1"/>
  <c r="H5610" i="1"/>
  <c r="C5610" i="1"/>
  <c r="D5610" i="1" s="1"/>
  <c r="B5610" i="1"/>
  <c r="M5609" i="1"/>
  <c r="H5609" i="1"/>
  <c r="C5609" i="1"/>
  <c r="D5609" i="1" s="1"/>
  <c r="B5609" i="1"/>
  <c r="M5608" i="1"/>
  <c r="H5608" i="1"/>
  <c r="C5608" i="1"/>
  <c r="D5608" i="1" s="1"/>
  <c r="B5608" i="1"/>
  <c r="M5607" i="1"/>
  <c r="H5607" i="1"/>
  <c r="C5607" i="1"/>
  <c r="D5607" i="1" s="1"/>
  <c r="B5607" i="1"/>
  <c r="M5606" i="1"/>
  <c r="H5606" i="1"/>
  <c r="M5605" i="1"/>
  <c r="H5605" i="1"/>
  <c r="M5604" i="1"/>
  <c r="H5604" i="1"/>
  <c r="M5603" i="1"/>
  <c r="H5603" i="1"/>
  <c r="M5602" i="1"/>
  <c r="H5602" i="1"/>
  <c r="C5602" i="1"/>
  <c r="B5602" i="1"/>
  <c r="M5601" i="1"/>
  <c r="H5601" i="1"/>
  <c r="C5601" i="1"/>
  <c r="D5601" i="1" s="1"/>
  <c r="B5601" i="1"/>
  <c r="M5600" i="1"/>
  <c r="H5600" i="1"/>
  <c r="C5600" i="1"/>
  <c r="D5600" i="1" s="1"/>
  <c r="B5600" i="1"/>
  <c r="M5599" i="1"/>
  <c r="H5599" i="1"/>
  <c r="C5599" i="1"/>
  <c r="D5599" i="1" s="1"/>
  <c r="B5599" i="1"/>
  <c r="M5598" i="1"/>
  <c r="H5598" i="1"/>
  <c r="C5598" i="1"/>
  <c r="D5598" i="1" s="1"/>
  <c r="B5598" i="1"/>
  <c r="M5597" i="1"/>
  <c r="H5597" i="1"/>
  <c r="C5597" i="1"/>
  <c r="D5597" i="1" s="1"/>
  <c r="B5597" i="1"/>
  <c r="M5596" i="1"/>
  <c r="H5596" i="1"/>
  <c r="C5596" i="1"/>
  <c r="D5596" i="1" s="1"/>
  <c r="B5596" i="1"/>
  <c r="M5595" i="1"/>
  <c r="H5595" i="1"/>
  <c r="C5595" i="1"/>
  <c r="D5595" i="1" s="1"/>
  <c r="B5595" i="1"/>
  <c r="M5594" i="1"/>
  <c r="H5594" i="1"/>
  <c r="C5594" i="1"/>
  <c r="D5594" i="1" s="1"/>
  <c r="B5594" i="1"/>
  <c r="M5593" i="1"/>
  <c r="H5593" i="1"/>
  <c r="C5593" i="1"/>
  <c r="D5593" i="1" s="1"/>
  <c r="B5593" i="1"/>
  <c r="M5592" i="1"/>
  <c r="H5592" i="1"/>
  <c r="C5592" i="1"/>
  <c r="D5592" i="1" s="1"/>
  <c r="B5592" i="1"/>
  <c r="M5591" i="1"/>
  <c r="H5591" i="1"/>
  <c r="C5591" i="1"/>
  <c r="D5591" i="1" s="1"/>
  <c r="B5591" i="1"/>
  <c r="M5590" i="1"/>
  <c r="H5590" i="1"/>
  <c r="C5590" i="1"/>
  <c r="D5590" i="1" s="1"/>
  <c r="B5590" i="1"/>
  <c r="M5589" i="1"/>
  <c r="H5589" i="1"/>
  <c r="C5589" i="1"/>
  <c r="D5589" i="1" s="1"/>
  <c r="B5589" i="1"/>
  <c r="M5588" i="1"/>
  <c r="H5588" i="1"/>
  <c r="C5588" i="1"/>
  <c r="D5588" i="1" s="1"/>
  <c r="B5588" i="1"/>
  <c r="M5587" i="1"/>
  <c r="H5587" i="1"/>
  <c r="C5587" i="1"/>
  <c r="D5587" i="1" s="1"/>
  <c r="B5587" i="1"/>
  <c r="M5586" i="1"/>
  <c r="H5586" i="1"/>
  <c r="C5586" i="1"/>
  <c r="D5586" i="1" s="1"/>
  <c r="B5586" i="1"/>
  <c r="M5585" i="1"/>
  <c r="H5585" i="1"/>
  <c r="C5585" i="1"/>
  <c r="D5585" i="1" s="1"/>
  <c r="B5585" i="1"/>
  <c r="M5584" i="1"/>
  <c r="H5584" i="1"/>
  <c r="C5584" i="1"/>
  <c r="D5584" i="1" s="1"/>
  <c r="B5584" i="1"/>
  <c r="M5583" i="1"/>
  <c r="H5583" i="1"/>
  <c r="C5583" i="1"/>
  <c r="D5583" i="1" s="1"/>
  <c r="B5583" i="1"/>
  <c r="M5582" i="1"/>
  <c r="H5582" i="1"/>
  <c r="C5582" i="1"/>
  <c r="D5582" i="1" s="1"/>
  <c r="B5582" i="1"/>
  <c r="M5581" i="1"/>
  <c r="H5581" i="1"/>
  <c r="C5581" i="1"/>
  <c r="D5581" i="1" s="1"/>
  <c r="B5581" i="1"/>
  <c r="M5580" i="1"/>
  <c r="H5580" i="1"/>
  <c r="C5580" i="1"/>
  <c r="D5580" i="1" s="1"/>
  <c r="B5580" i="1"/>
  <c r="M5579" i="1"/>
  <c r="H5579" i="1"/>
  <c r="C5579" i="1"/>
  <c r="D5579" i="1" s="1"/>
  <c r="B5579" i="1"/>
  <c r="M5578" i="1"/>
  <c r="H5578" i="1"/>
  <c r="C5578" i="1"/>
  <c r="D5578" i="1" s="1"/>
  <c r="B5578" i="1"/>
  <c r="M5577" i="1"/>
  <c r="H5577" i="1"/>
  <c r="C5577" i="1"/>
  <c r="D5577" i="1" s="1"/>
  <c r="B5577" i="1"/>
  <c r="M5576" i="1"/>
  <c r="H5576" i="1"/>
  <c r="C5576" i="1"/>
  <c r="D5576" i="1" s="1"/>
  <c r="B5576" i="1"/>
  <c r="M5575" i="1"/>
  <c r="H5575" i="1"/>
  <c r="C5575" i="1"/>
  <c r="D5575" i="1" s="1"/>
  <c r="B5575" i="1"/>
  <c r="M5574" i="1"/>
  <c r="H5574" i="1"/>
  <c r="C5574" i="1"/>
  <c r="D5574" i="1" s="1"/>
  <c r="B5574" i="1"/>
  <c r="M5573" i="1"/>
  <c r="H5573" i="1"/>
  <c r="C5573" i="1"/>
  <c r="D5573" i="1" s="1"/>
  <c r="B5573" i="1"/>
  <c r="M5572" i="1"/>
  <c r="H5572" i="1"/>
  <c r="C5572" i="1"/>
  <c r="D5572" i="1" s="1"/>
  <c r="B5572" i="1"/>
  <c r="M5571" i="1"/>
  <c r="H5571" i="1"/>
  <c r="C5571" i="1"/>
  <c r="D5571" i="1" s="1"/>
  <c r="B5571" i="1"/>
  <c r="M5570" i="1"/>
  <c r="H5570" i="1"/>
  <c r="M5569" i="1"/>
  <c r="H5569" i="1"/>
  <c r="M5568" i="1"/>
  <c r="H5568" i="1"/>
  <c r="M5567" i="1"/>
  <c r="H5567" i="1"/>
  <c r="M5566" i="1"/>
  <c r="H5566" i="1"/>
  <c r="C5566" i="1"/>
  <c r="B5566" i="1"/>
  <c r="M5565" i="1"/>
  <c r="H5565" i="1"/>
  <c r="C5565" i="1"/>
  <c r="D5565" i="1" s="1"/>
  <c r="B5565" i="1"/>
  <c r="M5564" i="1"/>
  <c r="H5564" i="1"/>
  <c r="C5564" i="1"/>
  <c r="D5564" i="1" s="1"/>
  <c r="B5564" i="1"/>
  <c r="M5563" i="1"/>
  <c r="H5563" i="1"/>
  <c r="C5563" i="1"/>
  <c r="D5563" i="1" s="1"/>
  <c r="B5563" i="1"/>
  <c r="M5562" i="1"/>
  <c r="H5562" i="1"/>
  <c r="C5562" i="1"/>
  <c r="D5562" i="1" s="1"/>
  <c r="B5562" i="1"/>
  <c r="M5561" i="1"/>
  <c r="H5561" i="1"/>
  <c r="C5561" i="1"/>
  <c r="D5561" i="1" s="1"/>
  <c r="B5561" i="1"/>
  <c r="M5560" i="1"/>
  <c r="H5560" i="1"/>
  <c r="C5560" i="1"/>
  <c r="D5560" i="1" s="1"/>
  <c r="B5560" i="1"/>
  <c r="M5559" i="1"/>
  <c r="H5559" i="1"/>
  <c r="C5559" i="1"/>
  <c r="D5559" i="1" s="1"/>
  <c r="B5559" i="1"/>
  <c r="M5558" i="1"/>
  <c r="H5558" i="1"/>
  <c r="C5558" i="1"/>
  <c r="D5558" i="1" s="1"/>
  <c r="B5558" i="1"/>
  <c r="M5557" i="1"/>
  <c r="H5557" i="1"/>
  <c r="C5557" i="1"/>
  <c r="D5557" i="1" s="1"/>
  <c r="B5557" i="1"/>
  <c r="M5556" i="1"/>
  <c r="H5556" i="1"/>
  <c r="C5556" i="1"/>
  <c r="D5556" i="1" s="1"/>
  <c r="B5556" i="1"/>
  <c r="M5555" i="1"/>
  <c r="H5555" i="1"/>
  <c r="C5555" i="1"/>
  <c r="D5555" i="1" s="1"/>
  <c r="B5555" i="1"/>
  <c r="M5554" i="1"/>
  <c r="H5554" i="1"/>
  <c r="C5554" i="1"/>
  <c r="D5554" i="1" s="1"/>
  <c r="B5554" i="1"/>
  <c r="M5553" i="1"/>
  <c r="H5553" i="1"/>
  <c r="C5553" i="1"/>
  <c r="D5553" i="1" s="1"/>
  <c r="B5553" i="1"/>
  <c r="M5552" i="1"/>
  <c r="H5552" i="1"/>
  <c r="C5552" i="1"/>
  <c r="D5552" i="1" s="1"/>
  <c r="B5552" i="1"/>
  <c r="M5551" i="1"/>
  <c r="H5551" i="1"/>
  <c r="C5551" i="1"/>
  <c r="D5551" i="1" s="1"/>
  <c r="B5551" i="1"/>
  <c r="M5550" i="1"/>
  <c r="H5550" i="1"/>
  <c r="C5550" i="1"/>
  <c r="D5550" i="1" s="1"/>
  <c r="B5550" i="1"/>
  <c r="M5549" i="1"/>
  <c r="H5549" i="1"/>
  <c r="C5549" i="1"/>
  <c r="D5549" i="1" s="1"/>
  <c r="B5549" i="1"/>
  <c r="M5548" i="1"/>
  <c r="H5548" i="1"/>
  <c r="C5548" i="1"/>
  <c r="D5548" i="1" s="1"/>
  <c r="B5548" i="1"/>
  <c r="M5547" i="1"/>
  <c r="H5547" i="1"/>
  <c r="C5547" i="1"/>
  <c r="D5547" i="1" s="1"/>
  <c r="B5547" i="1"/>
  <c r="M5546" i="1"/>
  <c r="H5546" i="1"/>
  <c r="M5545" i="1"/>
  <c r="H5545" i="1"/>
  <c r="M5544" i="1"/>
  <c r="H5544" i="1"/>
  <c r="M5543" i="1"/>
  <c r="H5543" i="1"/>
  <c r="C5543" i="1"/>
  <c r="D5543" i="1" s="1"/>
  <c r="B5543" i="1"/>
  <c r="M5542" i="1"/>
  <c r="H5542" i="1"/>
  <c r="C5542" i="1"/>
  <c r="D5542" i="1" s="1"/>
  <c r="B5542" i="1"/>
  <c r="M5541" i="1"/>
  <c r="H5541" i="1"/>
  <c r="C5541" i="1"/>
  <c r="D5541" i="1" s="1"/>
  <c r="B5541" i="1"/>
  <c r="M5540" i="1"/>
  <c r="H5540" i="1"/>
  <c r="C5540" i="1"/>
  <c r="D5540" i="1" s="1"/>
  <c r="B5540" i="1"/>
  <c r="M5539" i="1"/>
  <c r="H5539" i="1"/>
  <c r="C5539" i="1"/>
  <c r="D5539" i="1" s="1"/>
  <c r="B5539" i="1"/>
  <c r="M5538" i="1"/>
  <c r="H5538" i="1"/>
  <c r="C5538" i="1"/>
  <c r="D5538" i="1" s="1"/>
  <c r="B5538" i="1"/>
  <c r="M5537" i="1"/>
  <c r="H5537" i="1"/>
  <c r="C5537" i="1"/>
  <c r="D5537" i="1" s="1"/>
  <c r="B5537" i="1"/>
  <c r="M5536" i="1"/>
  <c r="H5536" i="1"/>
  <c r="C5536" i="1"/>
  <c r="D5536" i="1" s="1"/>
  <c r="B5536" i="1"/>
  <c r="M5535" i="1"/>
  <c r="H5535" i="1"/>
  <c r="C5535" i="1"/>
  <c r="D5535" i="1" s="1"/>
  <c r="B5535" i="1"/>
  <c r="M5534" i="1"/>
  <c r="H5534" i="1"/>
  <c r="M5533" i="1"/>
  <c r="H5533" i="1"/>
  <c r="M5532" i="1"/>
  <c r="H5532" i="1"/>
  <c r="M5531" i="1"/>
  <c r="H5531" i="1"/>
  <c r="M5530" i="1"/>
  <c r="H5530" i="1"/>
  <c r="C5530" i="1"/>
  <c r="B5530" i="1"/>
  <c r="M5529" i="1"/>
  <c r="H5529" i="1"/>
  <c r="C5529" i="1"/>
  <c r="D5529" i="1" s="1"/>
  <c r="B5529" i="1"/>
  <c r="M5528" i="1"/>
  <c r="H5528" i="1"/>
  <c r="C5528" i="1"/>
  <c r="D5528" i="1" s="1"/>
  <c r="B5528" i="1"/>
  <c r="M5527" i="1"/>
  <c r="H5527" i="1"/>
  <c r="C5527" i="1"/>
  <c r="D5527" i="1" s="1"/>
  <c r="B5527" i="1"/>
  <c r="M5526" i="1"/>
  <c r="H5526" i="1"/>
  <c r="C5526" i="1"/>
  <c r="D5526" i="1" s="1"/>
  <c r="B5526" i="1"/>
  <c r="M5525" i="1"/>
  <c r="H5525" i="1"/>
  <c r="C5525" i="1"/>
  <c r="D5525" i="1" s="1"/>
  <c r="B5525" i="1"/>
  <c r="M5524" i="1"/>
  <c r="H5524" i="1"/>
  <c r="C5524" i="1"/>
  <c r="D5524" i="1" s="1"/>
  <c r="B5524" i="1"/>
  <c r="M5523" i="1"/>
  <c r="H5523" i="1"/>
  <c r="C5523" i="1"/>
  <c r="D5523" i="1" s="1"/>
  <c r="B5523" i="1"/>
  <c r="M5522" i="1"/>
  <c r="H5522" i="1"/>
  <c r="C5522" i="1"/>
  <c r="D5522" i="1" s="1"/>
  <c r="B5522" i="1"/>
  <c r="M5521" i="1"/>
  <c r="H5521" i="1"/>
  <c r="C5521" i="1"/>
  <c r="D5521" i="1" s="1"/>
  <c r="B5521" i="1"/>
  <c r="M5520" i="1"/>
  <c r="H5520" i="1"/>
  <c r="C5520" i="1"/>
  <c r="D5520" i="1" s="1"/>
  <c r="B5520" i="1"/>
  <c r="M5519" i="1"/>
  <c r="H5519" i="1"/>
  <c r="C5519" i="1"/>
  <c r="D5519" i="1" s="1"/>
  <c r="B5519" i="1"/>
  <c r="M5518" i="1"/>
  <c r="H5518" i="1"/>
  <c r="C5518" i="1"/>
  <c r="D5518" i="1" s="1"/>
  <c r="B5518" i="1"/>
  <c r="M5517" i="1"/>
  <c r="H5517" i="1"/>
  <c r="C5517" i="1"/>
  <c r="D5517" i="1" s="1"/>
  <c r="B5517" i="1"/>
  <c r="M5516" i="1"/>
  <c r="H5516" i="1"/>
  <c r="C5516" i="1"/>
  <c r="D5516" i="1" s="1"/>
  <c r="B5516" i="1"/>
  <c r="M5515" i="1"/>
  <c r="H5515" i="1"/>
  <c r="C5515" i="1"/>
  <c r="D5515" i="1" s="1"/>
  <c r="B5515" i="1"/>
  <c r="M5514" i="1"/>
  <c r="H5514" i="1"/>
  <c r="C5514" i="1"/>
  <c r="D5514" i="1" s="1"/>
  <c r="B5514" i="1"/>
  <c r="M5513" i="1"/>
  <c r="H5513" i="1"/>
  <c r="C5513" i="1"/>
  <c r="D5513" i="1" s="1"/>
  <c r="B5513" i="1"/>
  <c r="M5512" i="1"/>
  <c r="H5512" i="1"/>
  <c r="C5512" i="1"/>
  <c r="D5512" i="1" s="1"/>
  <c r="B5512" i="1"/>
  <c r="M5511" i="1"/>
  <c r="H5511" i="1"/>
  <c r="C5511" i="1"/>
  <c r="D5511" i="1" s="1"/>
  <c r="B5511" i="1"/>
  <c r="M5510" i="1"/>
  <c r="H5510" i="1"/>
  <c r="C5510" i="1"/>
  <c r="D5510" i="1" s="1"/>
  <c r="B5510" i="1"/>
  <c r="M5509" i="1"/>
  <c r="H5509" i="1"/>
  <c r="C5509" i="1"/>
  <c r="D5509" i="1" s="1"/>
  <c r="B5509" i="1"/>
  <c r="M5508" i="1"/>
  <c r="H5508" i="1"/>
  <c r="C5508" i="1"/>
  <c r="D5508" i="1" s="1"/>
  <c r="B5508" i="1"/>
  <c r="M5507" i="1"/>
  <c r="H5507" i="1"/>
  <c r="C5507" i="1"/>
  <c r="D5507" i="1" s="1"/>
  <c r="B5507" i="1"/>
  <c r="M5506" i="1"/>
  <c r="H5506" i="1"/>
  <c r="C5506" i="1"/>
  <c r="D5506" i="1" s="1"/>
  <c r="B5506" i="1"/>
  <c r="M5505" i="1"/>
  <c r="H5505" i="1"/>
  <c r="C5505" i="1"/>
  <c r="D5505" i="1" s="1"/>
  <c r="B5505" i="1"/>
  <c r="M5504" i="1"/>
  <c r="H5504" i="1"/>
  <c r="C5504" i="1"/>
  <c r="D5504" i="1" s="1"/>
  <c r="B5504" i="1"/>
  <c r="M5503" i="1"/>
  <c r="H5503" i="1"/>
  <c r="C5503" i="1"/>
  <c r="D5503" i="1" s="1"/>
  <c r="B5503" i="1"/>
  <c r="M5502" i="1"/>
  <c r="H5502" i="1"/>
  <c r="C5502" i="1"/>
  <c r="D5502" i="1" s="1"/>
  <c r="B5502" i="1"/>
  <c r="M5501" i="1"/>
  <c r="H5501" i="1"/>
  <c r="C5501" i="1"/>
  <c r="D5501" i="1" s="1"/>
  <c r="B5501" i="1"/>
  <c r="M5500" i="1"/>
  <c r="H5500" i="1"/>
  <c r="C5500" i="1"/>
  <c r="D5500" i="1" s="1"/>
  <c r="B5500" i="1"/>
  <c r="M5499" i="1"/>
  <c r="H5499" i="1"/>
  <c r="C5499" i="1"/>
  <c r="D5499" i="1" s="1"/>
  <c r="B5499" i="1"/>
  <c r="M5498" i="1"/>
  <c r="H5498" i="1"/>
  <c r="M5497" i="1"/>
  <c r="H5497" i="1"/>
  <c r="M5496" i="1"/>
  <c r="H5496" i="1"/>
  <c r="M5495" i="1"/>
  <c r="H5495" i="1"/>
  <c r="M5494" i="1"/>
  <c r="H5494" i="1"/>
  <c r="C5494" i="1"/>
  <c r="B5494" i="1"/>
  <c r="M5493" i="1"/>
  <c r="H5493" i="1"/>
  <c r="C5493" i="1"/>
  <c r="D5493" i="1" s="1"/>
  <c r="B5493" i="1"/>
  <c r="M5492" i="1"/>
  <c r="H5492" i="1"/>
  <c r="C5492" i="1"/>
  <c r="D5492" i="1" s="1"/>
  <c r="B5492" i="1"/>
  <c r="M5491" i="1"/>
  <c r="H5491" i="1"/>
  <c r="C5491" i="1"/>
  <c r="D5491" i="1" s="1"/>
  <c r="B5491" i="1"/>
  <c r="M5490" i="1"/>
  <c r="H5490" i="1"/>
  <c r="C5490" i="1"/>
  <c r="D5490" i="1" s="1"/>
  <c r="B5490" i="1"/>
  <c r="M5489" i="1"/>
  <c r="H5489" i="1"/>
  <c r="C5489" i="1"/>
  <c r="D5489" i="1" s="1"/>
  <c r="B5489" i="1"/>
  <c r="M5488" i="1"/>
  <c r="H5488" i="1"/>
  <c r="C5488" i="1"/>
  <c r="D5488" i="1" s="1"/>
  <c r="B5488" i="1"/>
  <c r="M5487" i="1"/>
  <c r="H5487" i="1"/>
  <c r="C5487" i="1"/>
  <c r="D5487" i="1" s="1"/>
  <c r="B5487" i="1"/>
  <c r="M5486" i="1"/>
  <c r="H5486" i="1"/>
  <c r="C5486" i="1"/>
  <c r="D5486" i="1" s="1"/>
  <c r="B5486" i="1"/>
  <c r="M5485" i="1"/>
  <c r="H5485" i="1"/>
  <c r="C5485" i="1"/>
  <c r="D5485" i="1" s="1"/>
  <c r="B5485" i="1"/>
  <c r="M5484" i="1"/>
  <c r="H5484" i="1"/>
  <c r="C5484" i="1"/>
  <c r="D5484" i="1" s="1"/>
  <c r="B5484" i="1"/>
  <c r="M5483" i="1"/>
  <c r="H5483" i="1"/>
  <c r="C5483" i="1"/>
  <c r="D5483" i="1" s="1"/>
  <c r="B5483" i="1"/>
  <c r="M5482" i="1"/>
  <c r="H5482" i="1"/>
  <c r="C5482" i="1"/>
  <c r="D5482" i="1" s="1"/>
  <c r="B5482" i="1"/>
  <c r="M5481" i="1"/>
  <c r="H5481" i="1"/>
  <c r="C5481" i="1"/>
  <c r="D5481" i="1" s="1"/>
  <c r="B5481" i="1"/>
  <c r="M5480" i="1"/>
  <c r="H5480" i="1"/>
  <c r="C5480" i="1"/>
  <c r="D5480" i="1" s="1"/>
  <c r="B5480" i="1"/>
  <c r="M5479" i="1"/>
  <c r="H5479" i="1"/>
  <c r="C5479" i="1"/>
  <c r="D5479" i="1" s="1"/>
  <c r="B5479" i="1"/>
  <c r="M5478" i="1"/>
  <c r="H5478" i="1"/>
  <c r="C5478" i="1"/>
  <c r="D5478" i="1" s="1"/>
  <c r="B5478" i="1"/>
  <c r="M5477" i="1"/>
  <c r="H5477" i="1"/>
  <c r="C5477" i="1"/>
  <c r="D5477" i="1" s="1"/>
  <c r="B5477" i="1"/>
  <c r="M5476" i="1"/>
  <c r="H5476" i="1"/>
  <c r="C5476" i="1"/>
  <c r="D5476" i="1" s="1"/>
  <c r="B5476" i="1"/>
  <c r="M5475" i="1"/>
  <c r="H5475" i="1"/>
  <c r="C5475" i="1"/>
  <c r="D5475" i="1" s="1"/>
  <c r="B5475" i="1"/>
  <c r="M5474" i="1"/>
  <c r="H5474" i="1"/>
  <c r="C5474" i="1"/>
  <c r="D5474" i="1" s="1"/>
  <c r="B5474" i="1"/>
  <c r="M5473" i="1"/>
  <c r="H5473" i="1"/>
  <c r="C5473" i="1"/>
  <c r="D5473" i="1" s="1"/>
  <c r="B5473" i="1"/>
  <c r="M5472" i="1"/>
  <c r="H5472" i="1"/>
  <c r="C5472" i="1"/>
  <c r="D5472" i="1" s="1"/>
  <c r="B5472" i="1"/>
  <c r="M5471" i="1"/>
  <c r="H5471" i="1"/>
  <c r="C5471" i="1"/>
  <c r="D5471" i="1" s="1"/>
  <c r="B5471" i="1"/>
  <c r="M5470" i="1"/>
  <c r="H5470" i="1"/>
  <c r="C5470" i="1"/>
  <c r="D5470" i="1" s="1"/>
  <c r="B5470" i="1"/>
  <c r="M5469" i="1"/>
  <c r="H5469" i="1"/>
  <c r="C5469" i="1"/>
  <c r="D5469" i="1" s="1"/>
  <c r="B5469" i="1"/>
  <c r="M5468" i="1"/>
  <c r="H5468" i="1"/>
  <c r="C5468" i="1"/>
  <c r="D5468" i="1" s="1"/>
  <c r="B5468" i="1"/>
  <c r="M5467" i="1"/>
  <c r="H5467" i="1"/>
  <c r="C5467" i="1"/>
  <c r="D5467" i="1" s="1"/>
  <c r="B5467" i="1"/>
  <c r="M5466" i="1"/>
  <c r="H5466" i="1"/>
  <c r="C5466" i="1"/>
  <c r="D5466" i="1" s="1"/>
  <c r="B5466" i="1"/>
  <c r="M5465" i="1"/>
  <c r="H5465" i="1"/>
  <c r="C5465" i="1"/>
  <c r="D5465" i="1" s="1"/>
  <c r="B5465" i="1"/>
  <c r="M5464" i="1"/>
  <c r="H5464" i="1"/>
  <c r="C5464" i="1"/>
  <c r="D5464" i="1" s="1"/>
  <c r="B5464" i="1"/>
  <c r="M5463" i="1"/>
  <c r="H5463" i="1"/>
  <c r="C5463" i="1"/>
  <c r="D5463" i="1" s="1"/>
  <c r="B5463" i="1"/>
  <c r="M5462" i="1"/>
  <c r="H5462" i="1"/>
  <c r="C5462" i="1"/>
  <c r="D5462" i="1" s="1"/>
  <c r="B5462" i="1"/>
  <c r="M5461" i="1"/>
  <c r="H5461" i="1"/>
  <c r="C5461" i="1"/>
  <c r="D5461" i="1" s="1"/>
  <c r="B5461" i="1"/>
  <c r="M5460" i="1"/>
  <c r="H5460" i="1"/>
  <c r="C5460" i="1"/>
  <c r="D5460" i="1" s="1"/>
  <c r="B5460" i="1"/>
  <c r="M5459" i="1"/>
  <c r="H5459" i="1"/>
  <c r="C5459" i="1"/>
  <c r="D5459" i="1" s="1"/>
  <c r="B5459" i="1"/>
  <c r="M5458" i="1"/>
  <c r="H5458" i="1"/>
  <c r="C5458" i="1"/>
  <c r="D5458" i="1" s="1"/>
  <c r="B5458" i="1"/>
  <c r="M5457" i="1"/>
  <c r="H5457" i="1"/>
  <c r="C5457" i="1"/>
  <c r="D5457" i="1" s="1"/>
  <c r="B5457" i="1"/>
  <c r="M5456" i="1"/>
  <c r="H5456" i="1"/>
  <c r="C5456" i="1"/>
  <c r="D5456" i="1" s="1"/>
  <c r="B5456" i="1"/>
  <c r="M5455" i="1"/>
  <c r="H5455" i="1"/>
  <c r="C5455" i="1"/>
  <c r="D5455" i="1" s="1"/>
  <c r="B5455" i="1"/>
  <c r="M5454" i="1"/>
  <c r="H5454" i="1"/>
  <c r="C5454" i="1"/>
  <c r="D5454" i="1" s="1"/>
  <c r="B5454" i="1"/>
  <c r="M5453" i="1"/>
  <c r="H5453" i="1"/>
  <c r="C5453" i="1"/>
  <c r="D5453" i="1" s="1"/>
  <c r="B5453" i="1"/>
  <c r="M5452" i="1"/>
  <c r="H5452" i="1"/>
  <c r="C5452" i="1"/>
  <c r="D5452" i="1" s="1"/>
  <c r="B5452" i="1"/>
  <c r="M5451" i="1"/>
  <c r="H5451" i="1"/>
  <c r="C5451" i="1"/>
  <c r="D5451" i="1" s="1"/>
  <c r="B5451" i="1"/>
  <c r="M5450" i="1"/>
  <c r="H5450" i="1"/>
  <c r="C5450" i="1"/>
  <c r="D5450" i="1" s="1"/>
  <c r="B5450" i="1"/>
  <c r="M5449" i="1"/>
  <c r="H5449" i="1"/>
  <c r="C5449" i="1"/>
  <c r="D5449" i="1" s="1"/>
  <c r="B5449" i="1"/>
  <c r="M5448" i="1"/>
  <c r="H5448" i="1"/>
  <c r="C5448" i="1"/>
  <c r="D5448" i="1" s="1"/>
  <c r="B5448" i="1"/>
  <c r="M5447" i="1"/>
  <c r="H5447" i="1"/>
  <c r="C5447" i="1"/>
  <c r="D5447" i="1" s="1"/>
  <c r="B5447" i="1"/>
  <c r="M5446" i="1"/>
  <c r="H5446" i="1"/>
  <c r="M5445" i="1"/>
  <c r="H5445" i="1"/>
  <c r="M5444" i="1"/>
  <c r="H5444" i="1"/>
  <c r="M5443" i="1"/>
  <c r="H5443" i="1"/>
  <c r="M5442" i="1"/>
  <c r="H5442" i="1"/>
  <c r="C5442" i="1"/>
  <c r="B5442" i="1"/>
  <c r="M5441" i="1"/>
  <c r="H5441" i="1"/>
  <c r="C5441" i="1"/>
  <c r="D5441" i="1" s="1"/>
  <c r="B5441" i="1"/>
  <c r="M5440" i="1"/>
  <c r="H5440" i="1"/>
  <c r="C5440" i="1"/>
  <c r="D5440" i="1" s="1"/>
  <c r="B5440" i="1"/>
  <c r="M5439" i="1"/>
  <c r="H5439" i="1"/>
  <c r="C5439" i="1"/>
  <c r="D5439" i="1" s="1"/>
  <c r="B5439" i="1"/>
  <c r="M5438" i="1"/>
  <c r="H5438" i="1"/>
  <c r="C5438" i="1"/>
  <c r="D5438" i="1" s="1"/>
  <c r="B5438" i="1"/>
  <c r="M5437" i="1"/>
  <c r="H5437" i="1"/>
  <c r="C5437" i="1"/>
  <c r="D5437" i="1" s="1"/>
  <c r="B5437" i="1"/>
  <c r="M5436" i="1"/>
  <c r="H5436" i="1"/>
  <c r="C5436" i="1"/>
  <c r="D5436" i="1" s="1"/>
  <c r="B5436" i="1"/>
  <c r="M5435" i="1"/>
  <c r="H5435" i="1"/>
  <c r="C5435" i="1"/>
  <c r="D5435" i="1" s="1"/>
  <c r="B5435" i="1"/>
  <c r="M5434" i="1"/>
  <c r="H5434" i="1"/>
  <c r="C5434" i="1"/>
  <c r="D5434" i="1" s="1"/>
  <c r="B5434" i="1"/>
  <c r="M5433" i="1"/>
  <c r="H5433" i="1"/>
  <c r="C5433" i="1"/>
  <c r="D5433" i="1" s="1"/>
  <c r="B5433" i="1"/>
  <c r="M5432" i="1"/>
  <c r="H5432" i="1"/>
  <c r="C5432" i="1"/>
  <c r="D5432" i="1" s="1"/>
  <c r="B5432" i="1"/>
  <c r="M5431" i="1"/>
  <c r="H5431" i="1"/>
  <c r="C5431" i="1"/>
  <c r="D5431" i="1" s="1"/>
  <c r="B5431" i="1"/>
  <c r="M5430" i="1"/>
  <c r="H5430" i="1"/>
  <c r="C5430" i="1"/>
  <c r="D5430" i="1" s="1"/>
  <c r="B5430" i="1"/>
  <c r="M5429" i="1"/>
  <c r="H5429" i="1"/>
  <c r="C5429" i="1"/>
  <c r="D5429" i="1" s="1"/>
  <c r="B5429" i="1"/>
  <c r="M5428" i="1"/>
  <c r="H5428" i="1"/>
  <c r="C5428" i="1"/>
  <c r="D5428" i="1" s="1"/>
  <c r="B5428" i="1"/>
  <c r="M5427" i="1"/>
  <c r="H5427" i="1"/>
  <c r="C5427" i="1"/>
  <c r="D5427" i="1" s="1"/>
  <c r="B5427" i="1"/>
  <c r="M5426" i="1"/>
  <c r="H5426" i="1"/>
  <c r="C5426" i="1"/>
  <c r="D5426" i="1" s="1"/>
  <c r="B5426" i="1"/>
  <c r="M5425" i="1"/>
  <c r="H5425" i="1"/>
  <c r="C5425" i="1"/>
  <c r="D5425" i="1" s="1"/>
  <c r="B5425" i="1"/>
  <c r="M5424" i="1"/>
  <c r="H5424" i="1"/>
  <c r="C5424" i="1"/>
  <c r="D5424" i="1" s="1"/>
  <c r="B5424" i="1"/>
  <c r="M5423" i="1"/>
  <c r="H5423" i="1"/>
  <c r="C5423" i="1"/>
  <c r="D5423" i="1" s="1"/>
  <c r="B5423" i="1"/>
  <c r="M5422" i="1"/>
  <c r="H5422" i="1"/>
  <c r="C5422" i="1"/>
  <c r="D5422" i="1" s="1"/>
  <c r="B5422" i="1"/>
  <c r="M5421" i="1"/>
  <c r="H5421" i="1"/>
  <c r="C5421" i="1"/>
  <c r="D5421" i="1" s="1"/>
  <c r="B5421" i="1"/>
  <c r="M5420" i="1"/>
  <c r="H5420" i="1"/>
  <c r="C5420" i="1"/>
  <c r="D5420" i="1" s="1"/>
  <c r="B5420" i="1"/>
  <c r="M5419" i="1"/>
  <c r="H5419" i="1"/>
  <c r="C5419" i="1"/>
  <c r="D5419" i="1" s="1"/>
  <c r="B5419" i="1"/>
  <c r="M5418" i="1"/>
  <c r="H5418" i="1"/>
  <c r="C5418" i="1"/>
  <c r="D5418" i="1" s="1"/>
  <c r="B5418" i="1"/>
  <c r="M5417" i="1"/>
  <c r="H5417" i="1"/>
  <c r="C5417" i="1"/>
  <c r="D5417" i="1" s="1"/>
  <c r="B5417" i="1"/>
  <c r="M5416" i="1"/>
  <c r="H5416" i="1"/>
  <c r="C5416" i="1"/>
  <c r="D5416" i="1" s="1"/>
  <c r="B5416" i="1"/>
  <c r="M5415" i="1"/>
  <c r="H5415" i="1"/>
  <c r="C5415" i="1"/>
  <c r="D5415" i="1" s="1"/>
  <c r="B5415" i="1"/>
  <c r="M5414" i="1"/>
  <c r="H5414" i="1"/>
  <c r="C5414" i="1"/>
  <c r="D5414" i="1" s="1"/>
  <c r="B5414" i="1"/>
  <c r="M5413" i="1"/>
  <c r="H5413" i="1"/>
  <c r="C5413" i="1"/>
  <c r="D5413" i="1" s="1"/>
  <c r="B5413" i="1"/>
  <c r="M5412" i="1"/>
  <c r="H5412" i="1"/>
  <c r="C5412" i="1"/>
  <c r="D5412" i="1" s="1"/>
  <c r="B5412" i="1"/>
  <c r="M5411" i="1"/>
  <c r="H5411" i="1"/>
  <c r="C5411" i="1"/>
  <c r="D5411" i="1" s="1"/>
  <c r="B5411" i="1"/>
  <c r="M5410" i="1"/>
  <c r="H5410" i="1"/>
  <c r="M5409" i="1"/>
  <c r="H5409" i="1"/>
  <c r="M5408" i="1"/>
  <c r="H5408" i="1"/>
  <c r="M5407" i="1"/>
  <c r="H5407" i="1"/>
  <c r="M5406" i="1"/>
  <c r="H5406" i="1"/>
  <c r="C5406" i="1"/>
  <c r="B5406" i="1"/>
  <c r="M5405" i="1"/>
  <c r="H5405" i="1"/>
  <c r="C5405" i="1"/>
  <c r="D5405" i="1" s="1"/>
  <c r="B5405" i="1"/>
  <c r="M5404" i="1"/>
  <c r="H5404" i="1"/>
  <c r="C5404" i="1"/>
  <c r="D5404" i="1" s="1"/>
  <c r="B5404" i="1"/>
  <c r="M5403" i="1"/>
  <c r="H5403" i="1"/>
  <c r="C5403" i="1"/>
  <c r="D5403" i="1" s="1"/>
  <c r="B5403" i="1"/>
  <c r="M5402" i="1"/>
  <c r="H5402" i="1"/>
  <c r="C5402" i="1"/>
  <c r="D5402" i="1" s="1"/>
  <c r="B5402" i="1"/>
  <c r="M5401" i="1"/>
  <c r="H5401" i="1"/>
  <c r="C5401" i="1"/>
  <c r="D5401" i="1" s="1"/>
  <c r="B5401" i="1"/>
  <c r="M5400" i="1"/>
  <c r="H5400" i="1"/>
  <c r="C5400" i="1"/>
  <c r="D5400" i="1" s="1"/>
  <c r="B5400" i="1"/>
  <c r="M5399" i="1"/>
  <c r="H5399" i="1"/>
  <c r="C5399" i="1"/>
  <c r="D5399" i="1" s="1"/>
  <c r="B5399" i="1"/>
  <c r="M5398" i="1"/>
  <c r="H5398" i="1"/>
  <c r="C5398" i="1"/>
  <c r="D5398" i="1" s="1"/>
  <c r="B5398" i="1"/>
  <c r="M5397" i="1"/>
  <c r="H5397" i="1"/>
  <c r="C5397" i="1"/>
  <c r="D5397" i="1" s="1"/>
  <c r="B5397" i="1"/>
  <c r="M5396" i="1"/>
  <c r="H5396" i="1"/>
  <c r="C5396" i="1"/>
  <c r="D5396" i="1" s="1"/>
  <c r="B5396" i="1"/>
  <c r="M5395" i="1"/>
  <c r="H5395" i="1"/>
  <c r="C5395" i="1"/>
  <c r="D5395" i="1" s="1"/>
  <c r="B5395" i="1"/>
  <c r="M5394" i="1"/>
  <c r="H5394" i="1"/>
  <c r="C5394" i="1"/>
  <c r="D5394" i="1" s="1"/>
  <c r="B5394" i="1"/>
  <c r="M5393" i="1"/>
  <c r="H5393" i="1"/>
  <c r="C5393" i="1"/>
  <c r="D5393" i="1" s="1"/>
  <c r="B5393" i="1"/>
  <c r="M5392" i="1"/>
  <c r="H5392" i="1"/>
  <c r="C5392" i="1"/>
  <c r="D5392" i="1" s="1"/>
  <c r="B5392" i="1"/>
  <c r="M5391" i="1"/>
  <c r="H5391" i="1"/>
  <c r="C5391" i="1"/>
  <c r="D5391" i="1" s="1"/>
  <c r="B5391" i="1"/>
  <c r="M5390" i="1"/>
  <c r="H5390" i="1"/>
  <c r="C5390" i="1"/>
  <c r="D5390" i="1" s="1"/>
  <c r="B5390" i="1"/>
  <c r="M5389" i="1"/>
  <c r="H5389" i="1"/>
  <c r="C5389" i="1"/>
  <c r="D5389" i="1" s="1"/>
  <c r="B5389" i="1"/>
  <c r="M5388" i="1"/>
  <c r="H5388" i="1"/>
  <c r="C5388" i="1"/>
  <c r="D5388" i="1" s="1"/>
  <c r="B5388" i="1"/>
  <c r="M5387" i="1"/>
  <c r="H5387" i="1"/>
  <c r="C5387" i="1"/>
  <c r="D5387" i="1" s="1"/>
  <c r="B5387" i="1"/>
  <c r="M5386" i="1"/>
  <c r="H5386" i="1"/>
  <c r="C5386" i="1"/>
  <c r="D5386" i="1" s="1"/>
  <c r="B5386" i="1"/>
  <c r="M5385" i="1"/>
  <c r="H5385" i="1"/>
  <c r="C5385" i="1"/>
  <c r="D5385" i="1" s="1"/>
  <c r="B5385" i="1"/>
  <c r="M5384" i="1"/>
  <c r="H5384" i="1"/>
  <c r="C5384" i="1"/>
  <c r="D5384" i="1" s="1"/>
  <c r="B5384" i="1"/>
  <c r="M5383" i="1"/>
  <c r="H5383" i="1"/>
  <c r="C5383" i="1"/>
  <c r="D5383" i="1" s="1"/>
  <c r="B5383" i="1"/>
  <c r="M5382" i="1"/>
  <c r="H5382" i="1"/>
  <c r="C5382" i="1"/>
  <c r="D5382" i="1" s="1"/>
  <c r="B5382" i="1"/>
  <c r="M5381" i="1"/>
  <c r="H5381" i="1"/>
  <c r="C5381" i="1"/>
  <c r="D5381" i="1" s="1"/>
  <c r="B5381" i="1"/>
  <c r="M5380" i="1"/>
  <c r="H5380" i="1"/>
  <c r="C5380" i="1"/>
  <c r="D5380" i="1" s="1"/>
  <c r="B5380" i="1"/>
  <c r="M5379" i="1"/>
  <c r="H5379" i="1"/>
  <c r="C5379" i="1"/>
  <c r="D5379" i="1" s="1"/>
  <c r="B5379" i="1"/>
  <c r="M5378" i="1"/>
  <c r="H5378" i="1"/>
  <c r="C5378" i="1"/>
  <c r="D5378" i="1" s="1"/>
  <c r="B5378" i="1"/>
  <c r="M5377" i="1"/>
  <c r="H5377" i="1"/>
  <c r="C5377" i="1"/>
  <c r="D5377" i="1" s="1"/>
  <c r="B5377" i="1"/>
  <c r="M5376" i="1"/>
  <c r="H5376" i="1"/>
  <c r="C5376" i="1"/>
  <c r="D5376" i="1" s="1"/>
  <c r="B5376" i="1"/>
  <c r="M5375" i="1"/>
  <c r="H5375" i="1"/>
  <c r="C5375" i="1"/>
  <c r="D5375" i="1" s="1"/>
  <c r="B5375" i="1"/>
  <c r="M5374" i="1"/>
  <c r="H5374" i="1"/>
  <c r="M5373" i="1"/>
  <c r="H5373" i="1"/>
  <c r="M5372" i="1"/>
  <c r="H5372" i="1"/>
  <c r="M5371" i="1"/>
  <c r="H5371" i="1"/>
  <c r="M5370" i="1"/>
  <c r="H5370" i="1"/>
  <c r="C5370" i="1"/>
  <c r="B5370" i="1"/>
  <c r="M5369" i="1"/>
  <c r="H5369" i="1"/>
  <c r="C5369" i="1"/>
  <c r="D5369" i="1" s="1"/>
  <c r="B5369" i="1"/>
  <c r="M5368" i="1"/>
  <c r="H5368" i="1"/>
  <c r="C5368" i="1"/>
  <c r="D5368" i="1" s="1"/>
  <c r="B5368" i="1"/>
  <c r="M5367" i="1"/>
  <c r="H5367" i="1"/>
  <c r="C5367" i="1"/>
  <c r="D5367" i="1" s="1"/>
  <c r="B5367" i="1"/>
  <c r="M5366" i="1"/>
  <c r="H5366" i="1"/>
  <c r="C5366" i="1"/>
  <c r="D5366" i="1" s="1"/>
  <c r="B5366" i="1"/>
  <c r="M5365" i="1"/>
  <c r="H5365" i="1"/>
  <c r="C5365" i="1"/>
  <c r="D5365" i="1" s="1"/>
  <c r="B5365" i="1"/>
  <c r="M5364" i="1"/>
  <c r="H5364" i="1"/>
  <c r="C5364" i="1"/>
  <c r="D5364" i="1" s="1"/>
  <c r="B5364" i="1"/>
  <c r="M5363" i="1"/>
  <c r="H5363" i="1"/>
  <c r="C5363" i="1"/>
  <c r="D5363" i="1" s="1"/>
  <c r="B5363" i="1"/>
  <c r="M5362" i="1"/>
  <c r="H5362" i="1"/>
  <c r="C5362" i="1"/>
  <c r="D5362" i="1" s="1"/>
  <c r="B5362" i="1"/>
  <c r="M5361" i="1"/>
  <c r="H5361" i="1"/>
  <c r="C5361" i="1"/>
  <c r="D5361" i="1" s="1"/>
  <c r="B5361" i="1"/>
  <c r="M5360" i="1"/>
  <c r="H5360" i="1"/>
  <c r="C5360" i="1"/>
  <c r="D5360" i="1" s="1"/>
  <c r="B5360" i="1"/>
  <c r="M5359" i="1"/>
  <c r="H5359" i="1"/>
  <c r="C5359" i="1"/>
  <c r="D5359" i="1" s="1"/>
  <c r="B5359" i="1"/>
  <c r="M5358" i="1"/>
  <c r="H5358" i="1"/>
  <c r="C5358" i="1"/>
  <c r="D5358" i="1" s="1"/>
  <c r="B5358" i="1"/>
  <c r="M5357" i="1"/>
  <c r="H5357" i="1"/>
  <c r="C5357" i="1"/>
  <c r="D5357" i="1" s="1"/>
  <c r="B5357" i="1"/>
  <c r="M5356" i="1"/>
  <c r="H5356" i="1"/>
  <c r="C5356" i="1"/>
  <c r="D5356" i="1" s="1"/>
  <c r="B5356" i="1"/>
  <c r="M5355" i="1"/>
  <c r="H5355" i="1"/>
  <c r="C5355" i="1"/>
  <c r="D5355" i="1" s="1"/>
  <c r="B5355" i="1"/>
  <c r="M5354" i="1"/>
  <c r="H5354" i="1"/>
  <c r="C5354" i="1"/>
  <c r="D5354" i="1" s="1"/>
  <c r="B5354" i="1"/>
  <c r="M5353" i="1"/>
  <c r="H5353" i="1"/>
  <c r="C5353" i="1"/>
  <c r="D5353" i="1" s="1"/>
  <c r="B5353" i="1"/>
  <c r="M5352" i="1"/>
  <c r="H5352" i="1"/>
  <c r="C5352" i="1"/>
  <c r="D5352" i="1" s="1"/>
  <c r="B5352" i="1"/>
  <c r="M5351" i="1"/>
  <c r="H5351" i="1"/>
  <c r="C5351" i="1"/>
  <c r="D5351" i="1" s="1"/>
  <c r="B5351" i="1"/>
  <c r="M5350" i="1"/>
  <c r="H5350" i="1"/>
  <c r="C5350" i="1"/>
  <c r="D5350" i="1" s="1"/>
  <c r="B5350" i="1"/>
  <c r="M5349" i="1"/>
  <c r="H5349" i="1"/>
  <c r="C5349" i="1"/>
  <c r="D5349" i="1" s="1"/>
  <c r="B5349" i="1"/>
  <c r="M5348" i="1"/>
  <c r="H5348" i="1"/>
  <c r="C5348" i="1"/>
  <c r="D5348" i="1" s="1"/>
  <c r="B5348" i="1"/>
  <c r="M5347" i="1"/>
  <c r="H5347" i="1"/>
  <c r="C5347" i="1"/>
  <c r="D5347" i="1" s="1"/>
  <c r="B5347" i="1"/>
  <c r="M5346" i="1"/>
  <c r="H5346" i="1"/>
  <c r="C5346" i="1"/>
  <c r="D5346" i="1" s="1"/>
  <c r="B5346" i="1"/>
  <c r="M5345" i="1"/>
  <c r="H5345" i="1"/>
  <c r="C5345" i="1"/>
  <c r="D5345" i="1" s="1"/>
  <c r="B5345" i="1"/>
  <c r="M5344" i="1"/>
  <c r="H5344" i="1"/>
  <c r="C5344" i="1"/>
  <c r="D5344" i="1" s="1"/>
  <c r="B5344" i="1"/>
  <c r="M5343" i="1"/>
  <c r="H5343" i="1"/>
  <c r="C5343" i="1"/>
  <c r="D5343" i="1" s="1"/>
  <c r="B5343" i="1"/>
  <c r="M5342" i="1"/>
  <c r="H5342" i="1"/>
  <c r="C5342" i="1"/>
  <c r="D5342" i="1" s="1"/>
  <c r="B5342" i="1"/>
  <c r="M5341" i="1"/>
  <c r="H5341" i="1"/>
  <c r="C5341" i="1"/>
  <c r="D5341" i="1" s="1"/>
  <c r="B5341" i="1"/>
  <c r="M5340" i="1"/>
  <c r="H5340" i="1"/>
  <c r="C5340" i="1"/>
  <c r="D5340" i="1" s="1"/>
  <c r="B5340" i="1"/>
  <c r="M5339" i="1"/>
  <c r="H5339" i="1"/>
  <c r="C5339" i="1"/>
  <c r="D5339" i="1" s="1"/>
  <c r="B5339" i="1"/>
  <c r="M5338" i="1"/>
  <c r="H5338" i="1"/>
  <c r="M5337" i="1"/>
  <c r="H5337" i="1"/>
  <c r="M5336" i="1"/>
  <c r="H5336" i="1"/>
  <c r="M5335" i="1"/>
  <c r="H5335" i="1"/>
  <c r="M5334" i="1"/>
  <c r="H5334" i="1"/>
  <c r="C5334" i="1"/>
  <c r="B5334" i="1"/>
  <c r="M5333" i="1"/>
  <c r="H5333" i="1"/>
  <c r="C5333" i="1"/>
  <c r="D5333" i="1" s="1"/>
  <c r="B5333" i="1"/>
  <c r="M5332" i="1"/>
  <c r="H5332" i="1"/>
  <c r="C5332" i="1"/>
  <c r="D5332" i="1" s="1"/>
  <c r="B5332" i="1"/>
  <c r="M5331" i="1"/>
  <c r="H5331" i="1"/>
  <c r="C5331" i="1"/>
  <c r="D5331" i="1" s="1"/>
  <c r="B5331" i="1"/>
  <c r="M5330" i="1"/>
  <c r="H5330" i="1"/>
  <c r="C5330" i="1"/>
  <c r="D5330" i="1" s="1"/>
  <c r="B5330" i="1"/>
  <c r="M5329" i="1"/>
  <c r="H5329" i="1"/>
  <c r="C5329" i="1"/>
  <c r="D5329" i="1" s="1"/>
  <c r="B5329" i="1"/>
  <c r="M5328" i="1"/>
  <c r="H5328" i="1"/>
  <c r="C5328" i="1"/>
  <c r="D5328" i="1" s="1"/>
  <c r="B5328" i="1"/>
  <c r="M5327" i="1"/>
  <c r="H5327" i="1"/>
  <c r="C5327" i="1"/>
  <c r="D5327" i="1" s="1"/>
  <c r="B5327" i="1"/>
  <c r="M5326" i="1"/>
  <c r="H5326" i="1"/>
  <c r="C5326" i="1"/>
  <c r="D5326" i="1" s="1"/>
  <c r="B5326" i="1"/>
  <c r="M5325" i="1"/>
  <c r="H5325" i="1"/>
  <c r="C5325" i="1"/>
  <c r="D5325" i="1" s="1"/>
  <c r="B5325" i="1"/>
  <c r="M5324" i="1"/>
  <c r="H5324" i="1"/>
  <c r="C5324" i="1"/>
  <c r="D5324" i="1" s="1"/>
  <c r="B5324" i="1"/>
  <c r="M5323" i="1"/>
  <c r="H5323" i="1"/>
  <c r="C5323" i="1"/>
  <c r="D5323" i="1" s="1"/>
  <c r="B5323" i="1"/>
  <c r="M5322" i="1"/>
  <c r="H5322" i="1"/>
  <c r="C5322" i="1"/>
  <c r="D5322" i="1" s="1"/>
  <c r="B5322" i="1"/>
  <c r="M5321" i="1"/>
  <c r="H5321" i="1"/>
  <c r="C5321" i="1"/>
  <c r="D5321" i="1" s="1"/>
  <c r="B5321" i="1"/>
  <c r="M5320" i="1"/>
  <c r="H5320" i="1"/>
  <c r="C5320" i="1"/>
  <c r="D5320" i="1" s="1"/>
  <c r="B5320" i="1"/>
  <c r="M5319" i="1"/>
  <c r="H5319" i="1"/>
  <c r="C5319" i="1"/>
  <c r="D5319" i="1" s="1"/>
  <c r="B5319" i="1"/>
  <c r="M5318" i="1"/>
  <c r="H5318" i="1"/>
  <c r="C5318" i="1"/>
  <c r="D5318" i="1" s="1"/>
  <c r="B5318" i="1"/>
  <c r="M5317" i="1"/>
  <c r="H5317" i="1"/>
  <c r="C5317" i="1"/>
  <c r="D5317" i="1" s="1"/>
  <c r="B5317" i="1"/>
  <c r="M5316" i="1"/>
  <c r="H5316" i="1"/>
  <c r="C5316" i="1"/>
  <c r="D5316" i="1" s="1"/>
  <c r="B5316" i="1"/>
  <c r="M5315" i="1"/>
  <c r="H5315" i="1"/>
  <c r="C5315" i="1"/>
  <c r="D5315" i="1" s="1"/>
  <c r="B5315" i="1"/>
  <c r="M5314" i="1"/>
  <c r="H5314" i="1"/>
  <c r="C5314" i="1"/>
  <c r="D5314" i="1" s="1"/>
  <c r="B5314" i="1"/>
  <c r="M5313" i="1"/>
  <c r="H5313" i="1"/>
  <c r="C5313" i="1"/>
  <c r="D5313" i="1" s="1"/>
  <c r="B5313" i="1"/>
  <c r="M5312" i="1"/>
  <c r="H5312" i="1"/>
  <c r="C5312" i="1"/>
  <c r="D5312" i="1" s="1"/>
  <c r="B5312" i="1"/>
  <c r="M5311" i="1"/>
  <c r="H5311" i="1"/>
  <c r="C5311" i="1"/>
  <c r="D5311" i="1" s="1"/>
  <c r="B5311" i="1"/>
  <c r="M5310" i="1"/>
  <c r="H5310" i="1"/>
  <c r="C5310" i="1"/>
  <c r="D5310" i="1" s="1"/>
  <c r="B5310" i="1"/>
  <c r="M5309" i="1"/>
  <c r="H5309" i="1"/>
  <c r="C5309" i="1"/>
  <c r="D5309" i="1" s="1"/>
  <c r="B5309" i="1"/>
  <c r="M5308" i="1"/>
  <c r="H5308" i="1"/>
  <c r="C5308" i="1"/>
  <c r="D5308" i="1" s="1"/>
  <c r="B5308" i="1"/>
  <c r="M5307" i="1"/>
  <c r="H5307" i="1"/>
  <c r="C5307" i="1"/>
  <c r="D5307" i="1" s="1"/>
  <c r="B5307" i="1"/>
  <c r="M5306" i="1"/>
  <c r="H5306" i="1"/>
  <c r="C5306" i="1"/>
  <c r="D5306" i="1" s="1"/>
  <c r="B5306" i="1"/>
  <c r="M5305" i="1"/>
  <c r="H5305" i="1"/>
  <c r="C5305" i="1"/>
  <c r="D5305" i="1" s="1"/>
  <c r="B5305" i="1"/>
  <c r="M5304" i="1"/>
  <c r="H5304" i="1"/>
  <c r="C5304" i="1"/>
  <c r="D5304" i="1" s="1"/>
  <c r="B5304" i="1"/>
  <c r="M5303" i="1"/>
  <c r="H5303" i="1"/>
  <c r="C5303" i="1"/>
  <c r="D5303" i="1" s="1"/>
  <c r="B5303" i="1"/>
  <c r="M5302" i="1"/>
  <c r="H5302" i="1"/>
  <c r="M5301" i="1"/>
  <c r="H5301" i="1"/>
  <c r="M5300" i="1"/>
  <c r="H5300" i="1"/>
  <c r="M5299" i="1"/>
  <c r="H5299" i="1"/>
  <c r="M5298" i="1"/>
  <c r="H5298" i="1"/>
  <c r="C5298" i="1"/>
  <c r="B5298" i="1"/>
  <c r="M5297" i="1"/>
  <c r="H5297" i="1"/>
  <c r="C5297" i="1"/>
  <c r="D5297" i="1" s="1"/>
  <c r="B5297" i="1"/>
  <c r="M5296" i="1"/>
  <c r="H5296" i="1"/>
  <c r="C5296" i="1"/>
  <c r="D5296" i="1" s="1"/>
  <c r="B5296" i="1"/>
  <c r="M5295" i="1"/>
  <c r="H5295" i="1"/>
  <c r="C5295" i="1"/>
  <c r="D5295" i="1" s="1"/>
  <c r="B5295" i="1"/>
  <c r="M5294" i="1"/>
  <c r="H5294" i="1"/>
  <c r="C5294" i="1"/>
  <c r="D5294" i="1" s="1"/>
  <c r="B5294" i="1"/>
  <c r="M5293" i="1"/>
  <c r="H5293" i="1"/>
  <c r="C5293" i="1"/>
  <c r="D5293" i="1" s="1"/>
  <c r="B5293" i="1"/>
  <c r="M5292" i="1"/>
  <c r="H5292" i="1"/>
  <c r="C5292" i="1"/>
  <c r="D5292" i="1" s="1"/>
  <c r="B5292" i="1"/>
  <c r="M5291" i="1"/>
  <c r="H5291" i="1"/>
  <c r="C5291" i="1"/>
  <c r="D5291" i="1" s="1"/>
  <c r="B5291" i="1"/>
  <c r="M5290" i="1"/>
  <c r="H5290" i="1"/>
  <c r="C5290" i="1"/>
  <c r="D5290" i="1" s="1"/>
  <c r="B5290" i="1"/>
  <c r="M5289" i="1"/>
  <c r="H5289" i="1"/>
  <c r="C5289" i="1"/>
  <c r="D5289" i="1" s="1"/>
  <c r="B5289" i="1"/>
  <c r="M5288" i="1"/>
  <c r="H5288" i="1"/>
  <c r="C5288" i="1"/>
  <c r="D5288" i="1" s="1"/>
  <c r="B5288" i="1"/>
  <c r="M5287" i="1"/>
  <c r="H5287" i="1"/>
  <c r="C5287" i="1"/>
  <c r="D5287" i="1" s="1"/>
  <c r="B5287" i="1"/>
  <c r="M5286" i="1"/>
  <c r="H5286" i="1"/>
  <c r="C5286" i="1"/>
  <c r="D5286" i="1" s="1"/>
  <c r="B5286" i="1"/>
  <c r="M5285" i="1"/>
  <c r="H5285" i="1"/>
  <c r="C5285" i="1"/>
  <c r="D5285" i="1" s="1"/>
  <c r="B5285" i="1"/>
  <c r="M5284" i="1"/>
  <c r="H5284" i="1"/>
  <c r="C5284" i="1"/>
  <c r="D5284" i="1" s="1"/>
  <c r="B5284" i="1"/>
  <c r="M5283" i="1"/>
  <c r="H5283" i="1"/>
  <c r="C5283" i="1"/>
  <c r="D5283" i="1" s="1"/>
  <c r="B5283" i="1"/>
  <c r="M5282" i="1"/>
  <c r="H5282" i="1"/>
  <c r="C5282" i="1"/>
  <c r="D5282" i="1" s="1"/>
  <c r="B5282" i="1"/>
  <c r="M5281" i="1"/>
  <c r="H5281" i="1"/>
  <c r="C5281" i="1"/>
  <c r="D5281" i="1" s="1"/>
  <c r="B5281" i="1"/>
  <c r="M5280" i="1"/>
  <c r="H5280" i="1"/>
  <c r="C5280" i="1"/>
  <c r="D5280" i="1" s="1"/>
  <c r="B5280" i="1"/>
  <c r="M5279" i="1"/>
  <c r="H5279" i="1"/>
  <c r="C5279" i="1"/>
  <c r="D5279" i="1" s="1"/>
  <c r="B5279" i="1"/>
  <c r="M5278" i="1"/>
  <c r="H5278" i="1"/>
  <c r="C5278" i="1"/>
  <c r="D5278" i="1" s="1"/>
  <c r="B5278" i="1"/>
  <c r="M5277" i="1"/>
  <c r="H5277" i="1"/>
  <c r="C5277" i="1"/>
  <c r="D5277" i="1" s="1"/>
  <c r="B5277" i="1"/>
  <c r="M5276" i="1"/>
  <c r="H5276" i="1"/>
  <c r="C5276" i="1"/>
  <c r="D5276" i="1" s="1"/>
  <c r="B5276" i="1"/>
  <c r="M5275" i="1"/>
  <c r="H5275" i="1"/>
  <c r="C5275" i="1"/>
  <c r="D5275" i="1" s="1"/>
  <c r="B5275" i="1"/>
  <c r="M5274" i="1"/>
  <c r="H5274" i="1"/>
  <c r="C5274" i="1"/>
  <c r="D5274" i="1" s="1"/>
  <c r="B5274" i="1"/>
  <c r="M5273" i="1"/>
  <c r="H5273" i="1"/>
  <c r="C5273" i="1"/>
  <c r="D5273" i="1" s="1"/>
  <c r="B5273" i="1"/>
  <c r="M5272" i="1"/>
  <c r="H5272" i="1"/>
  <c r="C5272" i="1"/>
  <c r="D5272" i="1" s="1"/>
  <c r="B5272" i="1"/>
  <c r="M5271" i="1"/>
  <c r="H5271" i="1"/>
  <c r="C5271" i="1"/>
  <c r="D5271" i="1" s="1"/>
  <c r="B5271" i="1"/>
  <c r="M5270" i="1"/>
  <c r="H5270" i="1"/>
  <c r="C5270" i="1"/>
  <c r="D5270" i="1" s="1"/>
  <c r="B5270" i="1"/>
  <c r="M5269" i="1"/>
  <c r="H5269" i="1"/>
  <c r="C5269" i="1"/>
  <c r="D5269" i="1" s="1"/>
  <c r="B5269" i="1"/>
  <c r="M5268" i="1"/>
  <c r="H5268" i="1"/>
  <c r="C5268" i="1"/>
  <c r="D5268" i="1" s="1"/>
  <c r="B5268" i="1"/>
  <c r="M5267" i="1"/>
  <c r="H5267" i="1"/>
  <c r="C5267" i="1"/>
  <c r="D5267" i="1" s="1"/>
  <c r="B5267" i="1"/>
  <c r="M5266" i="1"/>
  <c r="H5266" i="1"/>
  <c r="M5265" i="1"/>
  <c r="H5265" i="1"/>
  <c r="M5264" i="1"/>
  <c r="H5264" i="1"/>
  <c r="M5263" i="1"/>
  <c r="H5263" i="1"/>
  <c r="M5262" i="1"/>
  <c r="H5262" i="1"/>
  <c r="C5262" i="1"/>
  <c r="B5262" i="1"/>
  <c r="M5261" i="1"/>
  <c r="H5261" i="1"/>
  <c r="C5261" i="1"/>
  <c r="D5261" i="1" s="1"/>
  <c r="B5261" i="1"/>
  <c r="M5260" i="1"/>
  <c r="H5260" i="1"/>
  <c r="C5260" i="1"/>
  <c r="D5260" i="1" s="1"/>
  <c r="B5260" i="1"/>
  <c r="M5259" i="1"/>
  <c r="H5259" i="1"/>
  <c r="C5259" i="1"/>
  <c r="D5259" i="1" s="1"/>
  <c r="B5259" i="1"/>
  <c r="M5258" i="1"/>
  <c r="H5258" i="1"/>
  <c r="C5258" i="1"/>
  <c r="D5258" i="1" s="1"/>
  <c r="B5258" i="1"/>
  <c r="M5257" i="1"/>
  <c r="H5257" i="1"/>
  <c r="C5257" i="1"/>
  <c r="D5257" i="1" s="1"/>
  <c r="B5257" i="1"/>
  <c r="M5256" i="1"/>
  <c r="H5256" i="1"/>
  <c r="C5256" i="1"/>
  <c r="D5256" i="1" s="1"/>
  <c r="B5256" i="1"/>
  <c r="M5255" i="1"/>
  <c r="H5255" i="1"/>
  <c r="C5255" i="1"/>
  <c r="D5255" i="1" s="1"/>
  <c r="B5255" i="1"/>
  <c r="M5254" i="1"/>
  <c r="H5254" i="1"/>
  <c r="C5254" i="1"/>
  <c r="D5254" i="1" s="1"/>
  <c r="B5254" i="1"/>
  <c r="M5253" i="1"/>
  <c r="H5253" i="1"/>
  <c r="C5253" i="1"/>
  <c r="D5253" i="1" s="1"/>
  <c r="B5253" i="1"/>
  <c r="M5252" i="1"/>
  <c r="H5252" i="1"/>
  <c r="C5252" i="1"/>
  <c r="D5252" i="1" s="1"/>
  <c r="B5252" i="1"/>
  <c r="M5251" i="1"/>
  <c r="H5251" i="1"/>
  <c r="C5251" i="1"/>
  <c r="D5251" i="1" s="1"/>
  <c r="B5251" i="1"/>
  <c r="M5250" i="1"/>
  <c r="H5250" i="1"/>
  <c r="C5250" i="1"/>
  <c r="D5250" i="1" s="1"/>
  <c r="B5250" i="1"/>
  <c r="M5249" i="1"/>
  <c r="H5249" i="1"/>
  <c r="C5249" i="1"/>
  <c r="D5249" i="1" s="1"/>
  <c r="B5249" i="1"/>
  <c r="M5248" i="1"/>
  <c r="H5248" i="1"/>
  <c r="C5248" i="1"/>
  <c r="D5248" i="1" s="1"/>
  <c r="B5248" i="1"/>
  <c r="M5247" i="1"/>
  <c r="H5247" i="1"/>
  <c r="C5247" i="1"/>
  <c r="D5247" i="1" s="1"/>
  <c r="B5247" i="1"/>
  <c r="M5246" i="1"/>
  <c r="H5246" i="1"/>
  <c r="C5246" i="1"/>
  <c r="D5246" i="1" s="1"/>
  <c r="B5246" i="1"/>
  <c r="M5245" i="1"/>
  <c r="H5245" i="1"/>
  <c r="C5245" i="1"/>
  <c r="D5245" i="1" s="1"/>
  <c r="B5245" i="1"/>
  <c r="M5244" i="1"/>
  <c r="H5244" i="1"/>
  <c r="C5244" i="1"/>
  <c r="D5244" i="1" s="1"/>
  <c r="B5244" i="1"/>
  <c r="M5243" i="1"/>
  <c r="H5243" i="1"/>
  <c r="C5243" i="1"/>
  <c r="D5243" i="1" s="1"/>
  <c r="B5243" i="1"/>
  <c r="M5242" i="1"/>
  <c r="H5242" i="1"/>
  <c r="C5242" i="1"/>
  <c r="D5242" i="1" s="1"/>
  <c r="B5242" i="1"/>
  <c r="M5241" i="1"/>
  <c r="H5241" i="1"/>
  <c r="C5241" i="1"/>
  <c r="D5241" i="1" s="1"/>
  <c r="B5241" i="1"/>
  <c r="M5240" i="1"/>
  <c r="H5240" i="1"/>
  <c r="C5240" i="1"/>
  <c r="D5240" i="1" s="1"/>
  <c r="B5240" i="1"/>
  <c r="M5239" i="1"/>
  <c r="H5239" i="1"/>
  <c r="C5239" i="1"/>
  <c r="D5239" i="1" s="1"/>
  <c r="B5239" i="1"/>
  <c r="M5238" i="1"/>
  <c r="H5238" i="1"/>
  <c r="C5238" i="1"/>
  <c r="D5238" i="1" s="1"/>
  <c r="B5238" i="1"/>
  <c r="M5237" i="1"/>
  <c r="H5237" i="1"/>
  <c r="C5237" i="1"/>
  <c r="D5237" i="1" s="1"/>
  <c r="B5237" i="1"/>
  <c r="M5236" i="1"/>
  <c r="H5236" i="1"/>
  <c r="C5236" i="1"/>
  <c r="D5236" i="1" s="1"/>
  <c r="B5236" i="1"/>
  <c r="M5235" i="1"/>
  <c r="H5235" i="1"/>
  <c r="C5235" i="1"/>
  <c r="D5235" i="1" s="1"/>
  <c r="B5235" i="1"/>
  <c r="M5234" i="1"/>
  <c r="H5234" i="1"/>
  <c r="C5234" i="1"/>
  <c r="D5234" i="1" s="1"/>
  <c r="B5234" i="1"/>
  <c r="M5233" i="1"/>
  <c r="H5233" i="1"/>
  <c r="C5233" i="1"/>
  <c r="D5233" i="1" s="1"/>
  <c r="B5233" i="1"/>
  <c r="M5232" i="1"/>
  <c r="H5232" i="1"/>
  <c r="C5232" i="1"/>
  <c r="D5232" i="1" s="1"/>
  <c r="B5232" i="1"/>
  <c r="M5231" i="1"/>
  <c r="H5231" i="1"/>
  <c r="C5231" i="1"/>
  <c r="D5231" i="1" s="1"/>
  <c r="B5231" i="1"/>
  <c r="M5230" i="1"/>
  <c r="H5230" i="1"/>
  <c r="M5229" i="1"/>
  <c r="H5229" i="1"/>
  <c r="M5228" i="1"/>
  <c r="H5228" i="1"/>
  <c r="M5227" i="1"/>
  <c r="H5227" i="1"/>
  <c r="M5226" i="1"/>
  <c r="H5226" i="1"/>
  <c r="C5226" i="1"/>
  <c r="B5226" i="1"/>
  <c r="M5225" i="1"/>
  <c r="H5225" i="1"/>
  <c r="C5225" i="1"/>
  <c r="D5225" i="1" s="1"/>
  <c r="B5225" i="1"/>
  <c r="M5224" i="1"/>
  <c r="H5224" i="1"/>
  <c r="C5224" i="1"/>
  <c r="D5224" i="1" s="1"/>
  <c r="B5224" i="1"/>
  <c r="M5223" i="1"/>
  <c r="H5223" i="1"/>
  <c r="C5223" i="1"/>
  <c r="D5223" i="1" s="1"/>
  <c r="B5223" i="1"/>
  <c r="M5222" i="1"/>
  <c r="H5222" i="1"/>
  <c r="C5222" i="1"/>
  <c r="D5222" i="1" s="1"/>
  <c r="B5222" i="1"/>
  <c r="M5221" i="1"/>
  <c r="H5221" i="1"/>
  <c r="C5221" i="1"/>
  <c r="D5221" i="1" s="1"/>
  <c r="B5221" i="1"/>
  <c r="M5220" i="1"/>
  <c r="H5220" i="1"/>
  <c r="C5220" i="1"/>
  <c r="D5220" i="1" s="1"/>
  <c r="B5220" i="1"/>
  <c r="M5219" i="1"/>
  <c r="H5219" i="1"/>
  <c r="C5219" i="1"/>
  <c r="D5219" i="1" s="1"/>
  <c r="B5219" i="1"/>
  <c r="M5218" i="1"/>
  <c r="H5218" i="1"/>
  <c r="C5218" i="1"/>
  <c r="D5218" i="1" s="1"/>
  <c r="B5218" i="1"/>
  <c r="M5217" i="1"/>
  <c r="H5217" i="1"/>
  <c r="C5217" i="1"/>
  <c r="D5217" i="1" s="1"/>
  <c r="B5217" i="1"/>
  <c r="M5216" i="1"/>
  <c r="H5216" i="1"/>
  <c r="C5216" i="1"/>
  <c r="D5216" i="1" s="1"/>
  <c r="B5216" i="1"/>
  <c r="M5215" i="1"/>
  <c r="H5215" i="1"/>
  <c r="C5215" i="1"/>
  <c r="D5215" i="1" s="1"/>
  <c r="B5215" i="1"/>
  <c r="M5214" i="1"/>
  <c r="H5214" i="1"/>
  <c r="C5214" i="1"/>
  <c r="D5214" i="1" s="1"/>
  <c r="B5214" i="1"/>
  <c r="M5213" i="1"/>
  <c r="H5213" i="1"/>
  <c r="C5213" i="1"/>
  <c r="D5213" i="1" s="1"/>
  <c r="B5213" i="1"/>
  <c r="M5212" i="1"/>
  <c r="H5212" i="1"/>
  <c r="C5212" i="1"/>
  <c r="D5212" i="1" s="1"/>
  <c r="B5212" i="1"/>
  <c r="M5211" i="1"/>
  <c r="H5211" i="1"/>
  <c r="C5211" i="1"/>
  <c r="D5211" i="1" s="1"/>
  <c r="B5211" i="1"/>
  <c r="M5210" i="1"/>
  <c r="H5210" i="1"/>
  <c r="C5210" i="1"/>
  <c r="D5210" i="1" s="1"/>
  <c r="B5210" i="1"/>
  <c r="M5209" i="1"/>
  <c r="H5209" i="1"/>
  <c r="C5209" i="1"/>
  <c r="D5209" i="1" s="1"/>
  <c r="B5209" i="1"/>
  <c r="M5208" i="1"/>
  <c r="H5208" i="1"/>
  <c r="C5208" i="1"/>
  <c r="D5208" i="1" s="1"/>
  <c r="B5208" i="1"/>
  <c r="M5207" i="1"/>
  <c r="H5207" i="1"/>
  <c r="C5207" i="1"/>
  <c r="D5207" i="1" s="1"/>
  <c r="B5207" i="1"/>
  <c r="M5206" i="1"/>
  <c r="H5206" i="1"/>
  <c r="C5206" i="1"/>
  <c r="D5206" i="1" s="1"/>
  <c r="B5206" i="1"/>
  <c r="M5205" i="1"/>
  <c r="H5205" i="1"/>
  <c r="C5205" i="1"/>
  <c r="D5205" i="1" s="1"/>
  <c r="B5205" i="1"/>
  <c r="M5204" i="1"/>
  <c r="H5204" i="1"/>
  <c r="C5204" i="1"/>
  <c r="D5204" i="1" s="1"/>
  <c r="B5204" i="1"/>
  <c r="M5203" i="1"/>
  <c r="H5203" i="1"/>
  <c r="C5203" i="1"/>
  <c r="D5203" i="1" s="1"/>
  <c r="B5203" i="1"/>
  <c r="M5202" i="1"/>
  <c r="H5202" i="1"/>
  <c r="C5202" i="1"/>
  <c r="D5202" i="1" s="1"/>
  <c r="B5202" i="1"/>
  <c r="M5201" i="1"/>
  <c r="H5201" i="1"/>
  <c r="C5201" i="1"/>
  <c r="D5201" i="1" s="1"/>
  <c r="B5201" i="1"/>
  <c r="M5200" i="1"/>
  <c r="H5200" i="1"/>
  <c r="C5200" i="1"/>
  <c r="D5200" i="1" s="1"/>
  <c r="B5200" i="1"/>
  <c r="M5199" i="1"/>
  <c r="H5199" i="1"/>
  <c r="C5199" i="1"/>
  <c r="D5199" i="1" s="1"/>
  <c r="B5199" i="1"/>
  <c r="M5198" i="1"/>
  <c r="H5198" i="1"/>
  <c r="C5198" i="1"/>
  <c r="D5198" i="1" s="1"/>
  <c r="B5198" i="1"/>
  <c r="M5197" i="1"/>
  <c r="H5197" i="1"/>
  <c r="C5197" i="1"/>
  <c r="D5197" i="1" s="1"/>
  <c r="B5197" i="1"/>
  <c r="M5196" i="1"/>
  <c r="H5196" i="1"/>
  <c r="C5196" i="1"/>
  <c r="D5196" i="1" s="1"/>
  <c r="B5196" i="1"/>
  <c r="M5195" i="1"/>
  <c r="H5195" i="1"/>
  <c r="C5195" i="1"/>
  <c r="D5195" i="1" s="1"/>
  <c r="B5195" i="1"/>
  <c r="M5194" i="1"/>
  <c r="H5194" i="1"/>
  <c r="M5193" i="1"/>
  <c r="H5193" i="1"/>
  <c r="M5192" i="1"/>
  <c r="H5192" i="1"/>
  <c r="M5191" i="1"/>
  <c r="H5191" i="1"/>
  <c r="M5190" i="1"/>
  <c r="H5190" i="1"/>
  <c r="C5190" i="1"/>
  <c r="B5190" i="1"/>
  <c r="M5189" i="1"/>
  <c r="H5189" i="1"/>
  <c r="C5189" i="1"/>
  <c r="D5189" i="1" s="1"/>
  <c r="B5189" i="1"/>
  <c r="M5188" i="1"/>
  <c r="H5188" i="1"/>
  <c r="C5188" i="1"/>
  <c r="D5188" i="1" s="1"/>
  <c r="B5188" i="1"/>
  <c r="M5187" i="1"/>
  <c r="H5187" i="1"/>
  <c r="C5187" i="1"/>
  <c r="D5187" i="1" s="1"/>
  <c r="B5187" i="1"/>
  <c r="M5186" i="1"/>
  <c r="H5186" i="1"/>
  <c r="C5186" i="1"/>
  <c r="D5186" i="1" s="1"/>
  <c r="B5186" i="1"/>
  <c r="M5185" i="1"/>
  <c r="H5185" i="1"/>
  <c r="C5185" i="1"/>
  <c r="D5185" i="1" s="1"/>
  <c r="B5185" i="1"/>
  <c r="M5184" i="1"/>
  <c r="H5184" i="1"/>
  <c r="C5184" i="1"/>
  <c r="D5184" i="1" s="1"/>
  <c r="B5184" i="1"/>
  <c r="M5183" i="1"/>
  <c r="H5183" i="1"/>
  <c r="C5183" i="1"/>
  <c r="D5183" i="1" s="1"/>
  <c r="B5183" i="1"/>
  <c r="M5182" i="1"/>
  <c r="H5182" i="1"/>
  <c r="C5182" i="1"/>
  <c r="D5182" i="1" s="1"/>
  <c r="B5182" i="1"/>
  <c r="M5181" i="1"/>
  <c r="H5181" i="1"/>
  <c r="C5181" i="1"/>
  <c r="D5181" i="1" s="1"/>
  <c r="B5181" i="1"/>
  <c r="M5180" i="1"/>
  <c r="H5180" i="1"/>
  <c r="C5180" i="1"/>
  <c r="D5180" i="1" s="1"/>
  <c r="B5180" i="1"/>
  <c r="M5179" i="1"/>
  <c r="H5179" i="1"/>
  <c r="C5179" i="1"/>
  <c r="D5179" i="1" s="1"/>
  <c r="B5179" i="1"/>
  <c r="M5178" i="1"/>
  <c r="H5178" i="1"/>
  <c r="C5178" i="1"/>
  <c r="D5178" i="1" s="1"/>
  <c r="B5178" i="1"/>
  <c r="M5177" i="1"/>
  <c r="H5177" i="1"/>
  <c r="C5177" i="1"/>
  <c r="D5177" i="1" s="1"/>
  <c r="B5177" i="1"/>
  <c r="M5176" i="1"/>
  <c r="H5176" i="1"/>
  <c r="C5176" i="1"/>
  <c r="D5176" i="1" s="1"/>
  <c r="B5176" i="1"/>
  <c r="M5175" i="1"/>
  <c r="H5175" i="1"/>
  <c r="C5175" i="1"/>
  <c r="D5175" i="1" s="1"/>
  <c r="B5175" i="1"/>
  <c r="M5174" i="1"/>
  <c r="H5174" i="1"/>
  <c r="C5174" i="1"/>
  <c r="D5174" i="1" s="1"/>
  <c r="B5174" i="1"/>
  <c r="M5173" i="1"/>
  <c r="H5173" i="1"/>
  <c r="C5173" i="1"/>
  <c r="D5173" i="1" s="1"/>
  <c r="B5173" i="1"/>
  <c r="M5172" i="1"/>
  <c r="H5172" i="1"/>
  <c r="C5172" i="1"/>
  <c r="D5172" i="1" s="1"/>
  <c r="B5172" i="1"/>
  <c r="M5171" i="1"/>
  <c r="H5171" i="1"/>
  <c r="C5171" i="1"/>
  <c r="D5171" i="1" s="1"/>
  <c r="B5171" i="1"/>
  <c r="M5170" i="1"/>
  <c r="H5170" i="1"/>
  <c r="C5170" i="1"/>
  <c r="D5170" i="1" s="1"/>
  <c r="B5170" i="1"/>
  <c r="M5169" i="1"/>
  <c r="H5169" i="1"/>
  <c r="C5169" i="1"/>
  <c r="D5169" i="1" s="1"/>
  <c r="B5169" i="1"/>
  <c r="M5168" i="1"/>
  <c r="H5168" i="1"/>
  <c r="C5168" i="1"/>
  <c r="D5168" i="1" s="1"/>
  <c r="B5168" i="1"/>
  <c r="M5167" i="1"/>
  <c r="H5167" i="1"/>
  <c r="C5167" i="1"/>
  <c r="D5167" i="1" s="1"/>
  <c r="B5167" i="1"/>
  <c r="M5166" i="1"/>
  <c r="H5166" i="1"/>
  <c r="C5166" i="1"/>
  <c r="D5166" i="1" s="1"/>
  <c r="B5166" i="1"/>
  <c r="M5165" i="1"/>
  <c r="H5165" i="1"/>
  <c r="C5165" i="1"/>
  <c r="D5165" i="1" s="1"/>
  <c r="B5165" i="1"/>
  <c r="M5164" i="1"/>
  <c r="H5164" i="1"/>
  <c r="C5164" i="1"/>
  <c r="D5164" i="1" s="1"/>
  <c r="B5164" i="1"/>
  <c r="M5163" i="1"/>
  <c r="H5163" i="1"/>
  <c r="C5163" i="1"/>
  <c r="D5163" i="1" s="1"/>
  <c r="B5163" i="1"/>
  <c r="M5162" i="1"/>
  <c r="H5162" i="1"/>
  <c r="C5162" i="1"/>
  <c r="D5162" i="1" s="1"/>
  <c r="B5162" i="1"/>
  <c r="M5161" i="1"/>
  <c r="H5161" i="1"/>
  <c r="C5161" i="1"/>
  <c r="D5161" i="1" s="1"/>
  <c r="B5161" i="1"/>
  <c r="M5160" i="1"/>
  <c r="H5160" i="1"/>
  <c r="C5160" i="1"/>
  <c r="D5160" i="1" s="1"/>
  <c r="B5160" i="1"/>
  <c r="M5159" i="1"/>
  <c r="H5159" i="1"/>
  <c r="C5159" i="1"/>
  <c r="D5159" i="1" s="1"/>
  <c r="B5159" i="1"/>
  <c r="M5158" i="1"/>
  <c r="H5158" i="1"/>
  <c r="M5157" i="1"/>
  <c r="H5157" i="1"/>
  <c r="M5156" i="1"/>
  <c r="H5156" i="1"/>
  <c r="M5155" i="1"/>
  <c r="H5155" i="1"/>
  <c r="M5154" i="1"/>
  <c r="H5154" i="1"/>
  <c r="C5154" i="1"/>
  <c r="B5154" i="1"/>
  <c r="M5153" i="1"/>
  <c r="H5153" i="1"/>
  <c r="C5153" i="1"/>
  <c r="D5153" i="1" s="1"/>
  <c r="B5153" i="1"/>
  <c r="M5152" i="1"/>
  <c r="H5152" i="1"/>
  <c r="C5152" i="1"/>
  <c r="D5152" i="1" s="1"/>
  <c r="B5152" i="1"/>
  <c r="M5151" i="1"/>
  <c r="H5151" i="1"/>
  <c r="C5151" i="1"/>
  <c r="D5151" i="1" s="1"/>
  <c r="B5151" i="1"/>
  <c r="M5150" i="1"/>
  <c r="H5150" i="1"/>
  <c r="C5150" i="1"/>
  <c r="D5150" i="1" s="1"/>
  <c r="B5150" i="1"/>
  <c r="M5149" i="1"/>
  <c r="H5149" i="1"/>
  <c r="C5149" i="1"/>
  <c r="D5149" i="1" s="1"/>
  <c r="B5149" i="1"/>
  <c r="M5148" i="1"/>
  <c r="H5148" i="1"/>
  <c r="C5148" i="1"/>
  <c r="D5148" i="1" s="1"/>
  <c r="B5148" i="1"/>
  <c r="M5147" i="1"/>
  <c r="H5147" i="1"/>
  <c r="C5147" i="1"/>
  <c r="D5147" i="1" s="1"/>
  <c r="B5147" i="1"/>
  <c r="M5146" i="1"/>
  <c r="H5146" i="1"/>
  <c r="C5146" i="1"/>
  <c r="D5146" i="1" s="1"/>
  <c r="B5146" i="1"/>
  <c r="M5145" i="1"/>
  <c r="H5145" i="1"/>
  <c r="C5145" i="1"/>
  <c r="D5145" i="1" s="1"/>
  <c r="B5145" i="1"/>
  <c r="M5144" i="1"/>
  <c r="H5144" i="1"/>
  <c r="C5144" i="1"/>
  <c r="D5144" i="1" s="1"/>
  <c r="B5144" i="1"/>
  <c r="M5143" i="1"/>
  <c r="H5143" i="1"/>
  <c r="C5143" i="1"/>
  <c r="D5143" i="1" s="1"/>
  <c r="B5143" i="1"/>
  <c r="M5142" i="1"/>
  <c r="H5142" i="1"/>
  <c r="C5142" i="1"/>
  <c r="D5142" i="1" s="1"/>
  <c r="B5142" i="1"/>
  <c r="M5141" i="1"/>
  <c r="H5141" i="1"/>
  <c r="C5141" i="1"/>
  <c r="D5141" i="1" s="1"/>
  <c r="B5141" i="1"/>
  <c r="M5140" i="1"/>
  <c r="H5140" i="1"/>
  <c r="C5140" i="1"/>
  <c r="D5140" i="1" s="1"/>
  <c r="B5140" i="1"/>
  <c r="M5139" i="1"/>
  <c r="H5139" i="1"/>
  <c r="C5139" i="1"/>
  <c r="D5139" i="1" s="1"/>
  <c r="B5139" i="1"/>
  <c r="M5138" i="1"/>
  <c r="H5138" i="1"/>
  <c r="C5138" i="1"/>
  <c r="D5138" i="1" s="1"/>
  <c r="B5138" i="1"/>
  <c r="M5137" i="1"/>
  <c r="H5137" i="1"/>
  <c r="C5137" i="1"/>
  <c r="D5137" i="1" s="1"/>
  <c r="B5137" i="1"/>
  <c r="M5136" i="1"/>
  <c r="H5136" i="1"/>
  <c r="C5136" i="1"/>
  <c r="D5136" i="1" s="1"/>
  <c r="B5136" i="1"/>
  <c r="M5135" i="1"/>
  <c r="H5135" i="1"/>
  <c r="C5135" i="1"/>
  <c r="D5135" i="1" s="1"/>
  <c r="B5135" i="1"/>
  <c r="M5134" i="1"/>
  <c r="H5134" i="1"/>
  <c r="C5134" i="1"/>
  <c r="D5134" i="1" s="1"/>
  <c r="B5134" i="1"/>
  <c r="M5133" i="1"/>
  <c r="H5133" i="1"/>
  <c r="C5133" i="1"/>
  <c r="D5133" i="1" s="1"/>
  <c r="B5133" i="1"/>
  <c r="M5132" i="1"/>
  <c r="H5132" i="1"/>
  <c r="C5132" i="1"/>
  <c r="D5132" i="1" s="1"/>
  <c r="B5132" i="1"/>
  <c r="M5131" i="1"/>
  <c r="H5131" i="1"/>
  <c r="C5131" i="1"/>
  <c r="D5131" i="1" s="1"/>
  <c r="B5131" i="1"/>
  <c r="M5130" i="1"/>
  <c r="H5130" i="1"/>
  <c r="C5130" i="1"/>
  <c r="D5130" i="1" s="1"/>
  <c r="B5130" i="1"/>
  <c r="M5129" i="1"/>
  <c r="H5129" i="1"/>
  <c r="C5129" i="1"/>
  <c r="D5129" i="1" s="1"/>
  <c r="B5129" i="1"/>
  <c r="M5128" i="1"/>
  <c r="H5128" i="1"/>
  <c r="C5128" i="1"/>
  <c r="D5128" i="1" s="1"/>
  <c r="B5128" i="1"/>
  <c r="M5127" i="1"/>
  <c r="H5127" i="1"/>
  <c r="C5127" i="1"/>
  <c r="D5127" i="1" s="1"/>
  <c r="B5127" i="1"/>
  <c r="M5126" i="1"/>
  <c r="H5126" i="1"/>
  <c r="C5126" i="1"/>
  <c r="D5126" i="1" s="1"/>
  <c r="B5126" i="1"/>
  <c r="M5125" i="1"/>
  <c r="H5125" i="1"/>
  <c r="C5125" i="1"/>
  <c r="D5125" i="1" s="1"/>
  <c r="B5125" i="1"/>
  <c r="M5124" i="1"/>
  <c r="H5124" i="1"/>
  <c r="C5124" i="1"/>
  <c r="D5124" i="1" s="1"/>
  <c r="B5124" i="1"/>
  <c r="M5123" i="1"/>
  <c r="H5123" i="1"/>
  <c r="C5123" i="1"/>
  <c r="D5123" i="1" s="1"/>
  <c r="B5123" i="1"/>
  <c r="M5122" i="1"/>
  <c r="H5122" i="1"/>
  <c r="M5121" i="1"/>
  <c r="H5121" i="1"/>
  <c r="M5120" i="1"/>
  <c r="H5120" i="1"/>
  <c r="M5119" i="1"/>
  <c r="H5119" i="1"/>
  <c r="M5118" i="1"/>
  <c r="H5118" i="1"/>
  <c r="C5118" i="1"/>
  <c r="B5118" i="1"/>
  <c r="M5117" i="1"/>
  <c r="H5117" i="1"/>
  <c r="C5117" i="1"/>
  <c r="D5117" i="1" s="1"/>
  <c r="B5117" i="1"/>
  <c r="M5116" i="1"/>
  <c r="H5116" i="1"/>
  <c r="C5116" i="1"/>
  <c r="D5116" i="1" s="1"/>
  <c r="B5116" i="1"/>
  <c r="M5115" i="1"/>
  <c r="H5115" i="1"/>
  <c r="C5115" i="1"/>
  <c r="D5115" i="1" s="1"/>
  <c r="B5115" i="1"/>
  <c r="M5114" i="1"/>
  <c r="H5114" i="1"/>
  <c r="C5114" i="1"/>
  <c r="D5114" i="1" s="1"/>
  <c r="B5114" i="1"/>
  <c r="M5113" i="1"/>
  <c r="H5113" i="1"/>
  <c r="C5113" i="1"/>
  <c r="D5113" i="1" s="1"/>
  <c r="B5113" i="1"/>
  <c r="M5112" i="1"/>
  <c r="H5112" i="1"/>
  <c r="C5112" i="1"/>
  <c r="D5112" i="1" s="1"/>
  <c r="B5112" i="1"/>
  <c r="M5111" i="1"/>
  <c r="H5111" i="1"/>
  <c r="C5111" i="1"/>
  <c r="D5111" i="1" s="1"/>
  <c r="B5111" i="1"/>
  <c r="M5110" i="1"/>
  <c r="H5110" i="1"/>
  <c r="C5110" i="1"/>
  <c r="D5110" i="1" s="1"/>
  <c r="B5110" i="1"/>
  <c r="M5109" i="1"/>
  <c r="H5109" i="1"/>
  <c r="C5109" i="1"/>
  <c r="D5109" i="1" s="1"/>
  <c r="B5109" i="1"/>
  <c r="M5108" i="1"/>
  <c r="H5108" i="1"/>
  <c r="C5108" i="1"/>
  <c r="D5108" i="1" s="1"/>
  <c r="B5108" i="1"/>
  <c r="M5107" i="1"/>
  <c r="H5107" i="1"/>
  <c r="C5107" i="1"/>
  <c r="D5107" i="1" s="1"/>
  <c r="B5107" i="1"/>
  <c r="M5106" i="1"/>
  <c r="H5106" i="1"/>
  <c r="C5106" i="1"/>
  <c r="D5106" i="1" s="1"/>
  <c r="B5106" i="1"/>
  <c r="M5105" i="1"/>
  <c r="H5105" i="1"/>
  <c r="C5105" i="1"/>
  <c r="D5105" i="1" s="1"/>
  <c r="B5105" i="1"/>
  <c r="M5104" i="1"/>
  <c r="H5104" i="1"/>
  <c r="C5104" i="1"/>
  <c r="D5104" i="1" s="1"/>
  <c r="B5104" i="1"/>
  <c r="M5103" i="1"/>
  <c r="H5103" i="1"/>
  <c r="C5103" i="1"/>
  <c r="D5103" i="1" s="1"/>
  <c r="B5103" i="1"/>
  <c r="M5102" i="1"/>
  <c r="H5102" i="1"/>
  <c r="C5102" i="1"/>
  <c r="D5102" i="1" s="1"/>
  <c r="B5102" i="1"/>
  <c r="M5101" i="1"/>
  <c r="H5101" i="1"/>
  <c r="C5101" i="1"/>
  <c r="D5101" i="1" s="1"/>
  <c r="B5101" i="1"/>
  <c r="M5100" i="1"/>
  <c r="H5100" i="1"/>
  <c r="C5100" i="1"/>
  <c r="D5100" i="1" s="1"/>
  <c r="B5100" i="1"/>
  <c r="M5099" i="1"/>
  <c r="H5099" i="1"/>
  <c r="C5099" i="1"/>
  <c r="D5099" i="1" s="1"/>
  <c r="B5099" i="1"/>
  <c r="M5098" i="1"/>
  <c r="H5098" i="1"/>
  <c r="C5098" i="1"/>
  <c r="D5098" i="1" s="1"/>
  <c r="B5098" i="1"/>
  <c r="M5097" i="1"/>
  <c r="H5097" i="1"/>
  <c r="C5097" i="1"/>
  <c r="D5097" i="1" s="1"/>
  <c r="B5097" i="1"/>
  <c r="M5096" i="1"/>
  <c r="H5096" i="1"/>
  <c r="C5096" i="1"/>
  <c r="D5096" i="1" s="1"/>
  <c r="B5096" i="1"/>
  <c r="M5095" i="1"/>
  <c r="H5095" i="1"/>
  <c r="C5095" i="1"/>
  <c r="D5095" i="1" s="1"/>
  <c r="B5095" i="1"/>
  <c r="M5094" i="1"/>
  <c r="H5094" i="1"/>
  <c r="C5094" i="1"/>
  <c r="D5094" i="1" s="1"/>
  <c r="B5094" i="1"/>
  <c r="M5093" i="1"/>
  <c r="H5093" i="1"/>
  <c r="C5093" i="1"/>
  <c r="D5093" i="1" s="1"/>
  <c r="B5093" i="1"/>
  <c r="M5092" i="1"/>
  <c r="H5092" i="1"/>
  <c r="C5092" i="1"/>
  <c r="D5092" i="1" s="1"/>
  <c r="B5092" i="1"/>
  <c r="M5091" i="1"/>
  <c r="H5091" i="1"/>
  <c r="C5091" i="1"/>
  <c r="D5091" i="1" s="1"/>
  <c r="B5091" i="1"/>
  <c r="M5090" i="1"/>
  <c r="H5090" i="1"/>
  <c r="C5090" i="1"/>
  <c r="D5090" i="1" s="1"/>
  <c r="B5090" i="1"/>
  <c r="M5089" i="1"/>
  <c r="H5089" i="1"/>
  <c r="C5089" i="1"/>
  <c r="D5089" i="1" s="1"/>
  <c r="B5089" i="1"/>
  <c r="M5088" i="1"/>
  <c r="H5088" i="1"/>
  <c r="C5088" i="1"/>
  <c r="D5088" i="1" s="1"/>
  <c r="B5088" i="1"/>
  <c r="M5087" i="1"/>
  <c r="H5087" i="1"/>
  <c r="C5087" i="1"/>
  <c r="D5087" i="1" s="1"/>
  <c r="B5087" i="1"/>
  <c r="M5086" i="1"/>
  <c r="H5086" i="1"/>
  <c r="M5085" i="1"/>
  <c r="H5085" i="1"/>
  <c r="M5084" i="1"/>
  <c r="H5084" i="1"/>
  <c r="B5084" i="1"/>
  <c r="M5083" i="1"/>
  <c r="H5083" i="1"/>
  <c r="B5083" i="1"/>
  <c r="M5082" i="1"/>
  <c r="H5082" i="1"/>
  <c r="B5082" i="1"/>
  <c r="M5081" i="1"/>
  <c r="H5081" i="1"/>
  <c r="C5081" i="1"/>
  <c r="B5081" i="1"/>
  <c r="M5080" i="1"/>
  <c r="H5080" i="1"/>
  <c r="C5080" i="1"/>
  <c r="D5080" i="1" s="1"/>
  <c r="B5080" i="1"/>
  <c r="M5079" i="1"/>
  <c r="H5079" i="1"/>
  <c r="C5079" i="1"/>
  <c r="D5079" i="1" s="1"/>
  <c r="B5079" i="1"/>
  <c r="M5078" i="1"/>
  <c r="H5078" i="1"/>
  <c r="C5078" i="1"/>
  <c r="D5078" i="1" s="1"/>
  <c r="B5078" i="1"/>
  <c r="M5077" i="1"/>
  <c r="H5077" i="1"/>
  <c r="C5077" i="1"/>
  <c r="D5077" i="1" s="1"/>
  <c r="B5077" i="1"/>
  <c r="M5076" i="1"/>
  <c r="H5076" i="1"/>
  <c r="C5076" i="1"/>
  <c r="D5076" i="1" s="1"/>
  <c r="B5076" i="1"/>
  <c r="M5075" i="1"/>
  <c r="H5075" i="1"/>
  <c r="C5075" i="1"/>
  <c r="D5075" i="1" s="1"/>
  <c r="B5075" i="1"/>
  <c r="M5074" i="1"/>
  <c r="H5074" i="1"/>
  <c r="C5074" i="1"/>
  <c r="D5074" i="1" s="1"/>
  <c r="B5074" i="1"/>
  <c r="M5073" i="1"/>
  <c r="H5073" i="1"/>
  <c r="C5073" i="1"/>
  <c r="D5073" i="1" s="1"/>
  <c r="B5073" i="1"/>
  <c r="M5072" i="1"/>
  <c r="H5072" i="1"/>
  <c r="C5072" i="1"/>
  <c r="D5072" i="1" s="1"/>
  <c r="B5072" i="1"/>
  <c r="M5071" i="1"/>
  <c r="H5071" i="1"/>
  <c r="C5071" i="1"/>
  <c r="D5071" i="1" s="1"/>
  <c r="B5071" i="1"/>
  <c r="M5070" i="1"/>
  <c r="H5070" i="1"/>
  <c r="C5070" i="1"/>
  <c r="D5070" i="1" s="1"/>
  <c r="B5070" i="1"/>
  <c r="M5069" i="1"/>
  <c r="H5069" i="1"/>
  <c r="C5069" i="1"/>
  <c r="D5069" i="1" s="1"/>
  <c r="B5069" i="1"/>
  <c r="M5068" i="1"/>
  <c r="H5068" i="1"/>
  <c r="C5068" i="1"/>
  <c r="D5068" i="1" s="1"/>
  <c r="B5068" i="1"/>
  <c r="M5067" i="1"/>
  <c r="H5067" i="1"/>
  <c r="C5067" i="1"/>
  <c r="D5067" i="1" s="1"/>
  <c r="B5067" i="1"/>
  <c r="M5066" i="1"/>
  <c r="H5066" i="1"/>
  <c r="C5066" i="1"/>
  <c r="D5066" i="1" s="1"/>
  <c r="B5066" i="1"/>
  <c r="M5065" i="1"/>
  <c r="H5065" i="1"/>
  <c r="C5065" i="1"/>
  <c r="D5065" i="1" s="1"/>
  <c r="B5065" i="1"/>
  <c r="M5064" i="1"/>
  <c r="H5064" i="1"/>
  <c r="C5064" i="1"/>
  <c r="D5064" i="1" s="1"/>
  <c r="B5064" i="1"/>
  <c r="M5063" i="1"/>
  <c r="H5063" i="1"/>
  <c r="C5063" i="1"/>
  <c r="D5063" i="1" s="1"/>
  <c r="B5063" i="1"/>
  <c r="M5062" i="1"/>
  <c r="H5062" i="1"/>
  <c r="C5062" i="1"/>
  <c r="D5062" i="1" s="1"/>
  <c r="B5062" i="1"/>
  <c r="M5061" i="1"/>
  <c r="H5061" i="1"/>
  <c r="C5061" i="1"/>
  <c r="D5061" i="1" s="1"/>
  <c r="B5061" i="1"/>
  <c r="M5060" i="1"/>
  <c r="H5060" i="1"/>
  <c r="C5060" i="1"/>
  <c r="D5060" i="1" s="1"/>
  <c r="B5060" i="1"/>
  <c r="M5059" i="1"/>
  <c r="H5059" i="1"/>
  <c r="C5059" i="1"/>
  <c r="D5059" i="1" s="1"/>
  <c r="B5059" i="1"/>
  <c r="M5058" i="1"/>
  <c r="H5058" i="1"/>
  <c r="C5058" i="1"/>
  <c r="D5058" i="1" s="1"/>
  <c r="B5058" i="1"/>
  <c r="M5057" i="1"/>
  <c r="H5057" i="1"/>
  <c r="C5057" i="1"/>
  <c r="D5057" i="1" s="1"/>
  <c r="B5057" i="1"/>
  <c r="M5056" i="1"/>
  <c r="H5056" i="1"/>
  <c r="C5056" i="1"/>
  <c r="D5056" i="1" s="1"/>
  <c r="B5056" i="1"/>
  <c r="M5055" i="1"/>
  <c r="H5055" i="1"/>
  <c r="C5055" i="1"/>
  <c r="D5055" i="1" s="1"/>
  <c r="B5055" i="1"/>
  <c r="M5054" i="1"/>
  <c r="H5054" i="1"/>
  <c r="C5054" i="1"/>
  <c r="D5054" i="1" s="1"/>
  <c r="B5054" i="1"/>
  <c r="M5053" i="1"/>
  <c r="H5053" i="1"/>
  <c r="C5053" i="1"/>
  <c r="D5053" i="1" s="1"/>
  <c r="B5053" i="1"/>
  <c r="M5052" i="1"/>
  <c r="H5052" i="1"/>
  <c r="C5052" i="1"/>
  <c r="D5052" i="1" s="1"/>
  <c r="B5052" i="1"/>
  <c r="M5051" i="1"/>
  <c r="H5051" i="1"/>
  <c r="C5051" i="1"/>
  <c r="D5051" i="1" s="1"/>
  <c r="B5051" i="1"/>
  <c r="M5050" i="1"/>
  <c r="H5050" i="1"/>
  <c r="C5050" i="1"/>
  <c r="D5050" i="1" s="1"/>
  <c r="B5050" i="1"/>
  <c r="M5049" i="1"/>
  <c r="H5049" i="1"/>
  <c r="C5049" i="1"/>
  <c r="D5049" i="1" s="1"/>
  <c r="B5049" i="1"/>
  <c r="M5048" i="1"/>
  <c r="H5048" i="1"/>
  <c r="C5048" i="1"/>
  <c r="D5048" i="1" s="1"/>
  <c r="B5048" i="1"/>
  <c r="M5047" i="1"/>
  <c r="H5047" i="1"/>
  <c r="C5047" i="1"/>
  <c r="D5047" i="1" s="1"/>
  <c r="B5047" i="1"/>
  <c r="M5046" i="1"/>
  <c r="H5046" i="1"/>
  <c r="C5046" i="1"/>
  <c r="D5046" i="1" s="1"/>
  <c r="B5046" i="1"/>
  <c r="M5045" i="1"/>
  <c r="H5045" i="1"/>
  <c r="C5045" i="1"/>
  <c r="D5045" i="1" s="1"/>
  <c r="B5045" i="1"/>
  <c r="M5044" i="1"/>
  <c r="H5044" i="1"/>
  <c r="C5044" i="1"/>
  <c r="D5044" i="1" s="1"/>
  <c r="B5044" i="1"/>
  <c r="M5043" i="1"/>
  <c r="H5043" i="1"/>
  <c r="C5043" i="1"/>
  <c r="D5043" i="1" s="1"/>
  <c r="B5043" i="1"/>
  <c r="M5042" i="1"/>
  <c r="H5042" i="1"/>
  <c r="C5042" i="1"/>
  <c r="D5042" i="1" s="1"/>
  <c r="B5042" i="1"/>
  <c r="M5041" i="1"/>
  <c r="H5041" i="1"/>
  <c r="C5041" i="1"/>
  <c r="D5041" i="1" s="1"/>
  <c r="B5041" i="1"/>
  <c r="M5040" i="1"/>
  <c r="H5040" i="1"/>
  <c r="C5040" i="1"/>
  <c r="D5040" i="1" s="1"/>
  <c r="B5040" i="1"/>
  <c r="M5039" i="1"/>
  <c r="H5039" i="1"/>
  <c r="C5039" i="1"/>
  <c r="D5039" i="1" s="1"/>
  <c r="B5039" i="1"/>
  <c r="M5038" i="1"/>
  <c r="H5038" i="1"/>
  <c r="C5038" i="1"/>
  <c r="D5038" i="1" s="1"/>
  <c r="B5038" i="1"/>
  <c r="M5037" i="1"/>
  <c r="H5037" i="1"/>
  <c r="C5037" i="1"/>
  <c r="D5037" i="1" s="1"/>
  <c r="B5037" i="1"/>
  <c r="M5036" i="1"/>
  <c r="H5036" i="1"/>
  <c r="C5036" i="1"/>
  <c r="D5036" i="1" s="1"/>
  <c r="B5036" i="1"/>
  <c r="M5035" i="1"/>
  <c r="H5035" i="1"/>
  <c r="C5035" i="1"/>
  <c r="D5035" i="1" s="1"/>
  <c r="B5035" i="1"/>
  <c r="M5034" i="1"/>
  <c r="H5034" i="1"/>
  <c r="C5034" i="1"/>
  <c r="D5034" i="1" s="1"/>
  <c r="B5034" i="1"/>
  <c r="M5033" i="1"/>
  <c r="H5033" i="1"/>
  <c r="C5033" i="1"/>
  <c r="D5033" i="1" s="1"/>
  <c r="B5033" i="1"/>
  <c r="M5032" i="1"/>
  <c r="H5032" i="1"/>
  <c r="C5032" i="1"/>
  <c r="D5032" i="1" s="1"/>
  <c r="B5032" i="1"/>
  <c r="M5031" i="1"/>
  <c r="H5031" i="1"/>
  <c r="C5031" i="1"/>
  <c r="D5031" i="1" s="1"/>
  <c r="B5031" i="1"/>
  <c r="M5030" i="1"/>
  <c r="H5030" i="1"/>
  <c r="C5030" i="1"/>
  <c r="D5030" i="1" s="1"/>
  <c r="B5030" i="1"/>
  <c r="M5029" i="1"/>
  <c r="H5029" i="1"/>
  <c r="C5029" i="1"/>
  <c r="D5029" i="1" s="1"/>
  <c r="B5029" i="1"/>
  <c r="M5028" i="1"/>
  <c r="H5028" i="1"/>
  <c r="C5028" i="1"/>
  <c r="D5028" i="1" s="1"/>
  <c r="B5028" i="1"/>
  <c r="M5027" i="1"/>
  <c r="H5027" i="1"/>
  <c r="C5027" i="1"/>
  <c r="D5027" i="1" s="1"/>
  <c r="B5027" i="1"/>
  <c r="M5026" i="1"/>
  <c r="H5026" i="1"/>
  <c r="C5026" i="1"/>
  <c r="D5026" i="1" s="1"/>
  <c r="B5026" i="1"/>
  <c r="M5025" i="1"/>
  <c r="H5025" i="1"/>
  <c r="C5025" i="1"/>
  <c r="D5025" i="1" s="1"/>
  <c r="B5025" i="1"/>
  <c r="M5024" i="1"/>
  <c r="H5024" i="1"/>
  <c r="C5024" i="1"/>
  <c r="D5024" i="1" s="1"/>
  <c r="B5024" i="1"/>
  <c r="M5023" i="1"/>
  <c r="H5023" i="1"/>
  <c r="C5023" i="1"/>
  <c r="D5023" i="1" s="1"/>
  <c r="B5023" i="1"/>
  <c r="M5022" i="1"/>
  <c r="H5022" i="1"/>
  <c r="C5022" i="1"/>
  <c r="D5022" i="1" s="1"/>
  <c r="B5022" i="1"/>
  <c r="M5021" i="1"/>
  <c r="H5021" i="1"/>
  <c r="C5021" i="1"/>
  <c r="D5021" i="1" s="1"/>
  <c r="B5021" i="1"/>
  <c r="M5020" i="1"/>
  <c r="H5020" i="1"/>
  <c r="C5020" i="1"/>
  <c r="D5020" i="1" s="1"/>
  <c r="B5020" i="1"/>
  <c r="M5019" i="1"/>
  <c r="H5019" i="1"/>
  <c r="C5019" i="1"/>
  <c r="D5019" i="1" s="1"/>
  <c r="B5019" i="1"/>
  <c r="M5018" i="1"/>
  <c r="H5018" i="1"/>
  <c r="C5018" i="1"/>
  <c r="D5018" i="1" s="1"/>
  <c r="B5018" i="1"/>
  <c r="M5017" i="1"/>
  <c r="H5017" i="1"/>
  <c r="C5017" i="1"/>
  <c r="D5017" i="1" s="1"/>
  <c r="B5017" i="1"/>
  <c r="M5016" i="1"/>
  <c r="H5016" i="1"/>
  <c r="C5016" i="1"/>
  <c r="D5016" i="1" s="1"/>
  <c r="B5016" i="1"/>
  <c r="M5015" i="1"/>
  <c r="H5015" i="1"/>
  <c r="C5015" i="1"/>
  <c r="D5015" i="1" s="1"/>
  <c r="B5015" i="1"/>
  <c r="M5014" i="1"/>
  <c r="H5014" i="1"/>
  <c r="C5014" i="1"/>
  <c r="D5014" i="1" s="1"/>
  <c r="B5014" i="1"/>
  <c r="M5013" i="1"/>
  <c r="H5013" i="1"/>
  <c r="C5013" i="1"/>
  <c r="D5013" i="1" s="1"/>
  <c r="B5013" i="1"/>
  <c r="M5012" i="1"/>
  <c r="H5012" i="1"/>
  <c r="C5012" i="1"/>
  <c r="D5012" i="1" s="1"/>
  <c r="B5012" i="1"/>
  <c r="M5011" i="1"/>
  <c r="H5011" i="1"/>
  <c r="C5011" i="1"/>
  <c r="D5011" i="1" s="1"/>
  <c r="B5011" i="1"/>
  <c r="M5010" i="1"/>
  <c r="H5010" i="1"/>
  <c r="C5010" i="1"/>
  <c r="D5010" i="1" s="1"/>
  <c r="B5010" i="1"/>
  <c r="M5009" i="1"/>
  <c r="H5009" i="1"/>
  <c r="C5009" i="1"/>
  <c r="D5009" i="1" s="1"/>
  <c r="B5009" i="1"/>
  <c r="M5008" i="1"/>
  <c r="H5008" i="1"/>
  <c r="C5008" i="1"/>
  <c r="D5008" i="1" s="1"/>
  <c r="B5008" i="1"/>
  <c r="M5007" i="1"/>
  <c r="H5007" i="1"/>
  <c r="C5007" i="1"/>
  <c r="D5007" i="1" s="1"/>
  <c r="B5007" i="1"/>
  <c r="M5006" i="1"/>
  <c r="H5006" i="1"/>
  <c r="C5006" i="1"/>
  <c r="D5006" i="1" s="1"/>
  <c r="B5006" i="1"/>
  <c r="M5005" i="1"/>
  <c r="H5005" i="1"/>
  <c r="C5005" i="1"/>
  <c r="D5005" i="1" s="1"/>
  <c r="B5005" i="1"/>
  <c r="M5004" i="1"/>
  <c r="H5004" i="1"/>
  <c r="C5004" i="1"/>
  <c r="D5004" i="1" s="1"/>
  <c r="B5004" i="1"/>
  <c r="M5003" i="1"/>
  <c r="H5003" i="1"/>
  <c r="C5003" i="1"/>
  <c r="D5003" i="1" s="1"/>
  <c r="B5003" i="1"/>
  <c r="M5002" i="1"/>
  <c r="H5002" i="1"/>
  <c r="C5002" i="1"/>
  <c r="D5002" i="1" s="1"/>
  <c r="B5002" i="1"/>
  <c r="M5001" i="1"/>
  <c r="H5001" i="1"/>
  <c r="C5001" i="1"/>
  <c r="D5001" i="1" s="1"/>
  <c r="B5001" i="1"/>
  <c r="M5000" i="1"/>
  <c r="H5000" i="1"/>
  <c r="C5000" i="1"/>
  <c r="D5000" i="1" s="1"/>
  <c r="B5000" i="1"/>
  <c r="M4999" i="1"/>
  <c r="H4999" i="1"/>
  <c r="C4999" i="1"/>
  <c r="D4999" i="1" s="1"/>
  <c r="B4999" i="1"/>
  <c r="M4998" i="1"/>
  <c r="H4998" i="1"/>
  <c r="C4998" i="1"/>
  <c r="D4998" i="1" s="1"/>
  <c r="B4998" i="1"/>
  <c r="M4997" i="1"/>
  <c r="H4997" i="1"/>
  <c r="C4997" i="1"/>
  <c r="D4997" i="1" s="1"/>
  <c r="B4997" i="1"/>
  <c r="M4996" i="1"/>
  <c r="H4996" i="1"/>
  <c r="C4996" i="1"/>
  <c r="D4996" i="1" s="1"/>
  <c r="B4996" i="1"/>
  <c r="M4995" i="1"/>
  <c r="H4995" i="1"/>
  <c r="C4995" i="1"/>
  <c r="D4995" i="1" s="1"/>
  <c r="B4995" i="1"/>
  <c r="M4994" i="1"/>
  <c r="H4994" i="1"/>
  <c r="C4994" i="1"/>
  <c r="D4994" i="1" s="1"/>
  <c r="B4994" i="1"/>
  <c r="M4993" i="1"/>
  <c r="H4993" i="1"/>
  <c r="C4993" i="1"/>
  <c r="D4993" i="1" s="1"/>
  <c r="B4993" i="1"/>
  <c r="M4992" i="1"/>
  <c r="H4992" i="1"/>
  <c r="C4992" i="1"/>
  <c r="D4992" i="1" s="1"/>
  <c r="B4992" i="1"/>
  <c r="M4991" i="1"/>
  <c r="H4991" i="1"/>
  <c r="C4991" i="1"/>
  <c r="D4991" i="1" s="1"/>
  <c r="B4991" i="1"/>
  <c r="M4990" i="1"/>
  <c r="H4990" i="1"/>
  <c r="C4990" i="1"/>
  <c r="D4990" i="1" s="1"/>
  <c r="B4990" i="1"/>
  <c r="M4989" i="1"/>
  <c r="H4989" i="1"/>
  <c r="C4989" i="1"/>
  <c r="D4989" i="1" s="1"/>
  <c r="B4989" i="1"/>
  <c r="M4988" i="1"/>
  <c r="H4988" i="1"/>
  <c r="C4988" i="1"/>
  <c r="D4988" i="1" s="1"/>
  <c r="B4988" i="1"/>
  <c r="M4987" i="1"/>
  <c r="H4987" i="1"/>
  <c r="C4987" i="1"/>
  <c r="D4987" i="1" s="1"/>
  <c r="B4987" i="1"/>
  <c r="M4986" i="1"/>
  <c r="H4986" i="1"/>
  <c r="C4986" i="1"/>
  <c r="D4986" i="1" s="1"/>
  <c r="B4986" i="1"/>
  <c r="M4985" i="1"/>
  <c r="H4985" i="1"/>
  <c r="C4985" i="1"/>
  <c r="D4985" i="1" s="1"/>
  <c r="B4985" i="1"/>
  <c r="M4984" i="1"/>
  <c r="H4984" i="1"/>
  <c r="C4984" i="1"/>
  <c r="D4984" i="1" s="1"/>
  <c r="B4984" i="1"/>
  <c r="M4983" i="1"/>
  <c r="H4983" i="1"/>
  <c r="C4983" i="1"/>
  <c r="D4983" i="1" s="1"/>
  <c r="B4983" i="1"/>
  <c r="M4982" i="1"/>
  <c r="H4982" i="1"/>
  <c r="C4982" i="1"/>
  <c r="D4982" i="1" s="1"/>
  <c r="B4982" i="1"/>
  <c r="M4981" i="1"/>
  <c r="H4981" i="1"/>
  <c r="C4981" i="1"/>
  <c r="D4981" i="1" s="1"/>
  <c r="B4981" i="1"/>
  <c r="M4980" i="1"/>
  <c r="H4980" i="1"/>
  <c r="C4980" i="1"/>
  <c r="D4980" i="1" s="1"/>
  <c r="B4980" i="1"/>
  <c r="M4979" i="1"/>
  <c r="H4979" i="1"/>
  <c r="C4979" i="1"/>
  <c r="D4979" i="1" s="1"/>
  <c r="B4979" i="1"/>
  <c r="M4978" i="1"/>
  <c r="H4978" i="1"/>
  <c r="C4978" i="1"/>
  <c r="D4978" i="1" s="1"/>
  <c r="B4978" i="1"/>
  <c r="M4977" i="1"/>
  <c r="H4977" i="1"/>
  <c r="C4977" i="1"/>
  <c r="D4977" i="1" s="1"/>
  <c r="B4977" i="1"/>
  <c r="M4976" i="1"/>
  <c r="H4976" i="1"/>
  <c r="C4976" i="1"/>
  <c r="D4976" i="1" s="1"/>
  <c r="B4976" i="1"/>
  <c r="M4975" i="1"/>
  <c r="H4975" i="1"/>
  <c r="C4975" i="1"/>
  <c r="D4975" i="1" s="1"/>
  <c r="B4975" i="1"/>
  <c r="M4974" i="1"/>
  <c r="H4974" i="1"/>
  <c r="C4974" i="1"/>
  <c r="D4974" i="1" s="1"/>
  <c r="B4974" i="1"/>
  <c r="M4973" i="1"/>
  <c r="H4973" i="1"/>
  <c r="C4973" i="1"/>
  <c r="D4973" i="1" s="1"/>
  <c r="B4973" i="1"/>
  <c r="M4972" i="1"/>
  <c r="H4972" i="1"/>
  <c r="C4972" i="1"/>
  <c r="D4972" i="1" s="1"/>
  <c r="B4972" i="1"/>
  <c r="M4971" i="1"/>
  <c r="H4971" i="1"/>
  <c r="C4971" i="1"/>
  <c r="D4971" i="1" s="1"/>
  <c r="B4971" i="1"/>
  <c r="M4970" i="1"/>
  <c r="H4970" i="1"/>
  <c r="C4970" i="1"/>
  <c r="D4970" i="1" s="1"/>
  <c r="B4970" i="1"/>
  <c r="M4969" i="1"/>
  <c r="H4969" i="1"/>
  <c r="C4969" i="1"/>
  <c r="D4969" i="1" s="1"/>
  <c r="B4969" i="1"/>
  <c r="M4968" i="1"/>
  <c r="H4968" i="1"/>
  <c r="C4968" i="1"/>
  <c r="D4968" i="1" s="1"/>
  <c r="B4968" i="1"/>
  <c r="M4967" i="1"/>
  <c r="H4967" i="1"/>
  <c r="C4967" i="1"/>
  <c r="D4967" i="1" s="1"/>
  <c r="B4967" i="1"/>
  <c r="M4966" i="1"/>
  <c r="H4966" i="1"/>
  <c r="C4966" i="1"/>
  <c r="D4966" i="1" s="1"/>
  <c r="B4966" i="1"/>
  <c r="M4965" i="1"/>
  <c r="H4965" i="1"/>
  <c r="C4965" i="1"/>
  <c r="D4965" i="1" s="1"/>
  <c r="B4965" i="1"/>
  <c r="M4964" i="1"/>
  <c r="H4964" i="1"/>
  <c r="C4964" i="1"/>
  <c r="D4964" i="1" s="1"/>
  <c r="B4964" i="1"/>
  <c r="M4963" i="1"/>
  <c r="H4963" i="1"/>
  <c r="C4963" i="1"/>
  <c r="D4963" i="1" s="1"/>
  <c r="B4963" i="1"/>
  <c r="M4962" i="1"/>
  <c r="H4962" i="1"/>
  <c r="C4962" i="1"/>
  <c r="D4962" i="1" s="1"/>
  <c r="B4962" i="1"/>
  <c r="M4961" i="1"/>
  <c r="H4961" i="1"/>
  <c r="C4961" i="1"/>
  <c r="D4961" i="1" s="1"/>
  <c r="B4961" i="1"/>
  <c r="M4960" i="1"/>
  <c r="H4960" i="1"/>
  <c r="C4960" i="1"/>
  <c r="D4960" i="1" s="1"/>
  <c r="B4960" i="1"/>
  <c r="M4959" i="1"/>
  <c r="H4959" i="1"/>
  <c r="C4959" i="1"/>
  <c r="D4959" i="1" s="1"/>
  <c r="B4959" i="1"/>
  <c r="M4958" i="1"/>
  <c r="H4958" i="1"/>
  <c r="C4958" i="1"/>
  <c r="D4958" i="1" s="1"/>
  <c r="B4958" i="1"/>
  <c r="M4957" i="1"/>
  <c r="H4957" i="1"/>
  <c r="C4957" i="1"/>
  <c r="D4957" i="1" s="1"/>
  <c r="B4957" i="1"/>
  <c r="M4956" i="1"/>
  <c r="H4956" i="1"/>
  <c r="C4956" i="1"/>
  <c r="D4956" i="1" s="1"/>
  <c r="B4956" i="1"/>
  <c r="M4955" i="1"/>
  <c r="H4955" i="1"/>
  <c r="C4955" i="1"/>
  <c r="D4955" i="1" s="1"/>
  <c r="B4955" i="1"/>
  <c r="M4954" i="1"/>
  <c r="H4954" i="1"/>
  <c r="C4954" i="1"/>
  <c r="D4954" i="1" s="1"/>
  <c r="B4954" i="1"/>
  <c r="M4953" i="1"/>
  <c r="H4953" i="1"/>
  <c r="C4953" i="1"/>
  <c r="D4953" i="1" s="1"/>
  <c r="B4953" i="1"/>
  <c r="M4952" i="1"/>
  <c r="H4952" i="1"/>
  <c r="C4952" i="1"/>
  <c r="D4952" i="1" s="1"/>
  <c r="B4952" i="1"/>
  <c r="M4951" i="1"/>
  <c r="H4951" i="1"/>
  <c r="C4951" i="1"/>
  <c r="D4951" i="1" s="1"/>
  <c r="B4951" i="1"/>
  <c r="M4950" i="1"/>
  <c r="H4950" i="1"/>
  <c r="C4950" i="1"/>
  <c r="D4950" i="1" s="1"/>
  <c r="B4950" i="1"/>
  <c r="M4949" i="1"/>
  <c r="H4949" i="1"/>
  <c r="C4949" i="1"/>
  <c r="D4949" i="1" s="1"/>
  <c r="B4949" i="1"/>
  <c r="M4948" i="1"/>
  <c r="H4948" i="1"/>
  <c r="C4948" i="1"/>
  <c r="D4948" i="1" s="1"/>
  <c r="B4948" i="1"/>
  <c r="M4947" i="1"/>
  <c r="H4947" i="1"/>
  <c r="C4947" i="1"/>
  <c r="D4947" i="1" s="1"/>
  <c r="B4947" i="1"/>
  <c r="M4946" i="1"/>
  <c r="H4946" i="1"/>
  <c r="C4946" i="1"/>
  <c r="D4946" i="1" s="1"/>
  <c r="B4946" i="1"/>
  <c r="M4945" i="1"/>
  <c r="H4945" i="1"/>
  <c r="C4945" i="1"/>
  <c r="D4945" i="1" s="1"/>
  <c r="B4945" i="1"/>
  <c r="M4944" i="1"/>
  <c r="H4944" i="1"/>
  <c r="C4944" i="1"/>
  <c r="D4944" i="1" s="1"/>
  <c r="B4944" i="1"/>
  <c r="M4943" i="1"/>
  <c r="H4943" i="1"/>
  <c r="C4943" i="1"/>
  <c r="D4943" i="1" s="1"/>
  <c r="B4943" i="1"/>
  <c r="M4942" i="1"/>
  <c r="H4942" i="1"/>
  <c r="C4942" i="1"/>
  <c r="D4942" i="1" s="1"/>
  <c r="B4942" i="1"/>
  <c r="M4941" i="1"/>
  <c r="H4941" i="1"/>
  <c r="C4941" i="1"/>
  <c r="D4941" i="1" s="1"/>
  <c r="B4941" i="1"/>
  <c r="M4940" i="1"/>
  <c r="H4940" i="1"/>
  <c r="C4940" i="1"/>
  <c r="D4940" i="1" s="1"/>
  <c r="B4940" i="1"/>
  <c r="M4939" i="1"/>
  <c r="H4939" i="1"/>
  <c r="C4939" i="1"/>
  <c r="D4939" i="1" s="1"/>
  <c r="B4939" i="1"/>
  <c r="M4938" i="1"/>
  <c r="H4938" i="1"/>
  <c r="C4938" i="1"/>
  <c r="D4938" i="1" s="1"/>
  <c r="B4938" i="1"/>
  <c r="M4937" i="1"/>
  <c r="H4937" i="1"/>
  <c r="C4937" i="1"/>
  <c r="D4937" i="1" s="1"/>
  <c r="B4937" i="1"/>
  <c r="M4936" i="1"/>
  <c r="H4936" i="1"/>
  <c r="C4936" i="1"/>
  <c r="D4936" i="1" s="1"/>
  <c r="B4936" i="1"/>
  <c r="M4935" i="1"/>
  <c r="H4935" i="1"/>
  <c r="C4935" i="1"/>
  <c r="D4935" i="1" s="1"/>
  <c r="B4935" i="1"/>
  <c r="M4934" i="1"/>
  <c r="H4934" i="1"/>
  <c r="C4934" i="1"/>
  <c r="D4934" i="1" s="1"/>
  <c r="B4934" i="1"/>
  <c r="M4933" i="1"/>
  <c r="H4933" i="1"/>
  <c r="C4933" i="1"/>
  <c r="D4933" i="1" s="1"/>
  <c r="B4933" i="1"/>
  <c r="M4932" i="1"/>
  <c r="H4932" i="1"/>
  <c r="C4932" i="1"/>
  <c r="D4932" i="1" s="1"/>
  <c r="B4932" i="1"/>
  <c r="M4931" i="1"/>
  <c r="H4931" i="1"/>
  <c r="C4931" i="1"/>
  <c r="D4931" i="1" s="1"/>
  <c r="B4931" i="1"/>
  <c r="M4930" i="1"/>
  <c r="H4930" i="1"/>
  <c r="C4930" i="1"/>
  <c r="D4930" i="1" s="1"/>
  <c r="B4930" i="1"/>
  <c r="M4929" i="1"/>
  <c r="H4929" i="1"/>
  <c r="C4929" i="1"/>
  <c r="D4929" i="1" s="1"/>
  <c r="B4929" i="1"/>
  <c r="M4928" i="1"/>
  <c r="H4928" i="1"/>
  <c r="C4928" i="1"/>
  <c r="D4928" i="1" s="1"/>
  <c r="B4928" i="1"/>
  <c r="M4927" i="1"/>
  <c r="H4927" i="1"/>
  <c r="C4927" i="1"/>
  <c r="D4927" i="1" s="1"/>
  <c r="B4927" i="1"/>
  <c r="M4926" i="1"/>
  <c r="H4926" i="1"/>
  <c r="C4926" i="1"/>
  <c r="D4926" i="1" s="1"/>
  <c r="B4926" i="1"/>
  <c r="M4925" i="1"/>
  <c r="H4925" i="1"/>
  <c r="C4925" i="1"/>
  <c r="D4925" i="1" s="1"/>
  <c r="B4925" i="1"/>
  <c r="M4924" i="1"/>
  <c r="H4924" i="1"/>
  <c r="C4924" i="1"/>
  <c r="D4924" i="1" s="1"/>
  <c r="B4924" i="1"/>
  <c r="M4923" i="1"/>
  <c r="H4923" i="1"/>
  <c r="C4923" i="1"/>
  <c r="D4923" i="1" s="1"/>
  <c r="B4923" i="1"/>
  <c r="M4922" i="1"/>
  <c r="H4922" i="1"/>
  <c r="C4922" i="1"/>
  <c r="D4922" i="1" s="1"/>
  <c r="B4922" i="1"/>
  <c r="M4921" i="1"/>
  <c r="H4921" i="1"/>
  <c r="C4921" i="1"/>
  <c r="D4921" i="1" s="1"/>
  <c r="B4921" i="1"/>
  <c r="M4920" i="1"/>
  <c r="H4920" i="1"/>
  <c r="C4920" i="1"/>
  <c r="D4920" i="1" s="1"/>
  <c r="B4920" i="1"/>
  <c r="M4919" i="1"/>
  <c r="H4919" i="1"/>
  <c r="C4919" i="1"/>
  <c r="D4919" i="1" s="1"/>
  <c r="B4919" i="1"/>
  <c r="M4918" i="1"/>
  <c r="H4918" i="1"/>
  <c r="C4918" i="1"/>
  <c r="D4918" i="1" s="1"/>
  <c r="B4918" i="1"/>
  <c r="M4917" i="1"/>
  <c r="H4917" i="1"/>
  <c r="C4917" i="1"/>
  <c r="D4917" i="1" s="1"/>
  <c r="B4917" i="1"/>
  <c r="M4916" i="1"/>
  <c r="H4916" i="1"/>
  <c r="C4916" i="1"/>
  <c r="D4916" i="1" s="1"/>
  <c r="B4916" i="1"/>
  <c r="M4915" i="1"/>
  <c r="H4915" i="1"/>
  <c r="C4915" i="1"/>
  <c r="D4915" i="1" s="1"/>
  <c r="B4915" i="1"/>
  <c r="M4914" i="1"/>
  <c r="H4914" i="1"/>
  <c r="C4914" i="1"/>
  <c r="D4914" i="1" s="1"/>
  <c r="B4914" i="1"/>
  <c r="M4913" i="1"/>
  <c r="H4913" i="1"/>
  <c r="C4913" i="1"/>
  <c r="D4913" i="1" s="1"/>
  <c r="B4913" i="1"/>
  <c r="M4912" i="1"/>
  <c r="H4912" i="1"/>
  <c r="C4912" i="1"/>
  <c r="D4912" i="1" s="1"/>
  <c r="B4912" i="1"/>
  <c r="M4911" i="1"/>
  <c r="H4911" i="1"/>
  <c r="C4911" i="1"/>
  <c r="D4911" i="1" s="1"/>
  <c r="B4911" i="1"/>
  <c r="M4910" i="1"/>
  <c r="H4910" i="1"/>
  <c r="C4910" i="1"/>
  <c r="D4910" i="1" s="1"/>
  <c r="B4910" i="1"/>
  <c r="M4909" i="1"/>
  <c r="H4909" i="1"/>
  <c r="C4909" i="1"/>
  <c r="D4909" i="1" s="1"/>
  <c r="B4909" i="1"/>
  <c r="M4908" i="1"/>
  <c r="H4908" i="1"/>
  <c r="C4908" i="1"/>
  <c r="D4908" i="1" s="1"/>
  <c r="B4908" i="1"/>
  <c r="M4907" i="1"/>
  <c r="H4907" i="1"/>
  <c r="C4907" i="1"/>
  <c r="D4907" i="1" s="1"/>
  <c r="B4907" i="1"/>
  <c r="M4906" i="1"/>
  <c r="H4906" i="1"/>
  <c r="C4906" i="1"/>
  <c r="D4906" i="1" s="1"/>
  <c r="B4906" i="1"/>
  <c r="M4905" i="1"/>
  <c r="H4905" i="1"/>
  <c r="C4905" i="1"/>
  <c r="D4905" i="1" s="1"/>
  <c r="B4905" i="1"/>
  <c r="M4904" i="1"/>
  <c r="H4904" i="1"/>
  <c r="C4904" i="1"/>
  <c r="D4904" i="1" s="1"/>
  <c r="B4904" i="1"/>
  <c r="M4903" i="1"/>
  <c r="H4903" i="1"/>
  <c r="C4903" i="1"/>
  <c r="D4903" i="1" s="1"/>
  <c r="B4903" i="1"/>
  <c r="M4902" i="1"/>
  <c r="H4902" i="1"/>
  <c r="C4902" i="1"/>
  <c r="D4902" i="1" s="1"/>
  <c r="B4902" i="1"/>
  <c r="M4901" i="1"/>
  <c r="H4901" i="1"/>
  <c r="C4901" i="1"/>
  <c r="D4901" i="1" s="1"/>
  <c r="B4901" i="1"/>
  <c r="M4900" i="1"/>
  <c r="H4900" i="1"/>
  <c r="C4900" i="1"/>
  <c r="D4900" i="1" s="1"/>
  <c r="B4900" i="1"/>
  <c r="M4899" i="1"/>
  <c r="H4899" i="1"/>
  <c r="C4899" i="1"/>
  <c r="D4899" i="1" s="1"/>
  <c r="B4899" i="1"/>
  <c r="M4898" i="1"/>
  <c r="H4898" i="1"/>
  <c r="C4898" i="1"/>
  <c r="D4898" i="1" s="1"/>
  <c r="B4898" i="1"/>
  <c r="M4897" i="1"/>
  <c r="H4897" i="1"/>
  <c r="C4897" i="1"/>
  <c r="D4897" i="1" s="1"/>
  <c r="B4897" i="1"/>
  <c r="M4896" i="1"/>
  <c r="H4896" i="1"/>
  <c r="C4896" i="1"/>
  <c r="D4896" i="1" s="1"/>
  <c r="B4896" i="1"/>
  <c r="M4895" i="1"/>
  <c r="H4895" i="1"/>
  <c r="C4895" i="1"/>
  <c r="D4895" i="1" s="1"/>
  <c r="B4895" i="1"/>
  <c r="M4894" i="1"/>
  <c r="H4894" i="1"/>
  <c r="C4894" i="1"/>
  <c r="D4894" i="1" s="1"/>
  <c r="B4894" i="1"/>
  <c r="M4893" i="1"/>
  <c r="H4893" i="1"/>
  <c r="C4893" i="1"/>
  <c r="D4893" i="1" s="1"/>
  <c r="B4893" i="1"/>
  <c r="M4892" i="1"/>
  <c r="H4892" i="1"/>
  <c r="C4892" i="1"/>
  <c r="D4892" i="1" s="1"/>
  <c r="B4892" i="1"/>
  <c r="M4891" i="1"/>
  <c r="H4891" i="1"/>
  <c r="C4891" i="1"/>
  <c r="D4891" i="1" s="1"/>
  <c r="B4891" i="1"/>
  <c r="M4890" i="1"/>
  <c r="H4890" i="1"/>
  <c r="C4890" i="1"/>
  <c r="D4890" i="1" s="1"/>
  <c r="B4890" i="1"/>
  <c r="M4889" i="1"/>
  <c r="H4889" i="1"/>
  <c r="C4889" i="1"/>
  <c r="D4889" i="1" s="1"/>
  <c r="B4889" i="1"/>
  <c r="M4888" i="1"/>
  <c r="H4888" i="1"/>
  <c r="C4888" i="1"/>
  <c r="D4888" i="1" s="1"/>
  <c r="B4888" i="1"/>
  <c r="M4887" i="1"/>
  <c r="H4887" i="1"/>
  <c r="C4887" i="1"/>
  <c r="D4887" i="1" s="1"/>
  <c r="B4887" i="1"/>
  <c r="M4886" i="1"/>
  <c r="H4886" i="1"/>
  <c r="C4886" i="1"/>
  <c r="D4886" i="1" s="1"/>
  <c r="B4886" i="1"/>
  <c r="M4885" i="1"/>
  <c r="H4885" i="1"/>
  <c r="C4885" i="1"/>
  <c r="D4885" i="1" s="1"/>
  <c r="B4885" i="1"/>
  <c r="M4884" i="1"/>
  <c r="H4884" i="1"/>
  <c r="C4884" i="1"/>
  <c r="D4884" i="1" s="1"/>
  <c r="B4884" i="1"/>
  <c r="M4883" i="1"/>
  <c r="H4883" i="1"/>
  <c r="C4883" i="1"/>
  <c r="D4883" i="1" s="1"/>
  <c r="B4883" i="1"/>
  <c r="M4882" i="1"/>
  <c r="H4882" i="1"/>
  <c r="C4882" i="1"/>
  <c r="D4882" i="1" s="1"/>
  <c r="B4882" i="1"/>
  <c r="M4881" i="1"/>
  <c r="H4881" i="1"/>
  <c r="C4881" i="1"/>
  <c r="D4881" i="1" s="1"/>
  <c r="B4881" i="1"/>
  <c r="M4880" i="1"/>
  <c r="H4880" i="1"/>
  <c r="C4880" i="1"/>
  <c r="D4880" i="1" s="1"/>
  <c r="B4880" i="1"/>
  <c r="M4879" i="1"/>
  <c r="H4879" i="1"/>
  <c r="C4879" i="1"/>
  <c r="D4879" i="1" s="1"/>
  <c r="B4879" i="1"/>
  <c r="M4878" i="1"/>
  <c r="H4878" i="1"/>
  <c r="C4878" i="1"/>
  <c r="D4878" i="1" s="1"/>
  <c r="B4878" i="1"/>
  <c r="M4877" i="1"/>
  <c r="H4877" i="1"/>
  <c r="C4877" i="1"/>
  <c r="D4877" i="1" s="1"/>
  <c r="B4877" i="1"/>
  <c r="M4876" i="1"/>
  <c r="H4876" i="1"/>
  <c r="C4876" i="1"/>
  <c r="D4876" i="1" s="1"/>
  <c r="B4876" i="1"/>
  <c r="M4875" i="1"/>
  <c r="H4875" i="1"/>
  <c r="C4875" i="1"/>
  <c r="D4875" i="1" s="1"/>
  <c r="B4875" i="1"/>
  <c r="M4874" i="1"/>
  <c r="H4874" i="1"/>
  <c r="C4874" i="1"/>
  <c r="D4874" i="1" s="1"/>
  <c r="B4874" i="1"/>
  <c r="M4873" i="1"/>
  <c r="H4873" i="1"/>
  <c r="C4873" i="1"/>
  <c r="D4873" i="1" s="1"/>
  <c r="B4873" i="1"/>
  <c r="M4872" i="1"/>
  <c r="H4872" i="1"/>
  <c r="C4872" i="1"/>
  <c r="D4872" i="1" s="1"/>
  <c r="B4872" i="1"/>
  <c r="M4871" i="1"/>
  <c r="H4871" i="1"/>
  <c r="C4871" i="1"/>
  <c r="D4871" i="1" s="1"/>
  <c r="B4871" i="1"/>
  <c r="M4870" i="1"/>
  <c r="H4870" i="1"/>
  <c r="C4870" i="1"/>
  <c r="D4870" i="1" s="1"/>
  <c r="B4870" i="1"/>
  <c r="M4869" i="1"/>
  <c r="H4869" i="1"/>
  <c r="C4869" i="1"/>
  <c r="D4869" i="1" s="1"/>
  <c r="B4869" i="1"/>
  <c r="M4868" i="1"/>
  <c r="H4868" i="1"/>
  <c r="C4868" i="1"/>
  <c r="D4868" i="1" s="1"/>
  <c r="B4868" i="1"/>
  <c r="M4867" i="1"/>
  <c r="H4867" i="1"/>
  <c r="C4867" i="1"/>
  <c r="D4867" i="1" s="1"/>
  <c r="B4867" i="1"/>
  <c r="M4866" i="1"/>
  <c r="H4866" i="1"/>
  <c r="C4866" i="1"/>
  <c r="D4866" i="1" s="1"/>
  <c r="B4866" i="1"/>
  <c r="M4865" i="1"/>
  <c r="H4865" i="1"/>
  <c r="C4865" i="1"/>
  <c r="D4865" i="1" s="1"/>
  <c r="B4865" i="1"/>
  <c r="M4864" i="1"/>
  <c r="H4864" i="1"/>
  <c r="C4864" i="1"/>
  <c r="D4864" i="1" s="1"/>
  <c r="B4864" i="1"/>
  <c r="M4863" i="1"/>
  <c r="H4863" i="1"/>
  <c r="C4863" i="1"/>
  <c r="D4863" i="1" s="1"/>
  <c r="B4863" i="1"/>
  <c r="M4862" i="1"/>
  <c r="H4862" i="1"/>
  <c r="C4862" i="1"/>
  <c r="D4862" i="1" s="1"/>
  <c r="B4862" i="1"/>
  <c r="M4861" i="1"/>
  <c r="H4861" i="1"/>
  <c r="C4861" i="1"/>
  <c r="D4861" i="1" s="1"/>
  <c r="B4861" i="1"/>
  <c r="M4860" i="1"/>
  <c r="H4860" i="1"/>
  <c r="C4860" i="1"/>
  <c r="D4860" i="1" s="1"/>
  <c r="B4860" i="1"/>
  <c r="M4859" i="1"/>
  <c r="H4859" i="1"/>
  <c r="C4859" i="1"/>
  <c r="D4859" i="1" s="1"/>
  <c r="B4859" i="1"/>
  <c r="M4858" i="1"/>
  <c r="H4858" i="1"/>
  <c r="C4858" i="1"/>
  <c r="D4858" i="1" s="1"/>
  <c r="B4858" i="1"/>
  <c r="M4857" i="1"/>
  <c r="H4857" i="1"/>
  <c r="C4857" i="1"/>
  <c r="D4857" i="1" s="1"/>
  <c r="B4857" i="1"/>
  <c r="M4856" i="1"/>
  <c r="H4856" i="1"/>
  <c r="C4856" i="1"/>
  <c r="D4856" i="1" s="1"/>
  <c r="B4856" i="1"/>
  <c r="M4855" i="1"/>
  <c r="H4855" i="1"/>
  <c r="C4855" i="1"/>
  <c r="D4855" i="1" s="1"/>
  <c r="B4855" i="1"/>
  <c r="M4854" i="1"/>
  <c r="H4854" i="1"/>
  <c r="C4854" i="1"/>
  <c r="D4854" i="1" s="1"/>
  <c r="B4854" i="1"/>
  <c r="M4853" i="1"/>
  <c r="H4853" i="1"/>
  <c r="C4853" i="1"/>
  <c r="D4853" i="1" s="1"/>
  <c r="B4853" i="1"/>
  <c r="M4852" i="1"/>
  <c r="H4852" i="1"/>
  <c r="C4852" i="1"/>
  <c r="D4852" i="1" s="1"/>
  <c r="B4852" i="1"/>
  <c r="M4851" i="1"/>
  <c r="H4851" i="1"/>
  <c r="C4851" i="1"/>
  <c r="D4851" i="1" s="1"/>
  <c r="B4851" i="1"/>
  <c r="M4850" i="1"/>
  <c r="H4850" i="1"/>
  <c r="C4850" i="1"/>
  <c r="D4850" i="1" s="1"/>
  <c r="B4850" i="1"/>
  <c r="M4849" i="1"/>
  <c r="H4849" i="1"/>
  <c r="C4849" i="1"/>
  <c r="D4849" i="1" s="1"/>
  <c r="B4849" i="1"/>
  <c r="M4848" i="1"/>
  <c r="H4848" i="1"/>
  <c r="C4848" i="1"/>
  <c r="D4848" i="1" s="1"/>
  <c r="B4848" i="1"/>
  <c r="M4847" i="1"/>
  <c r="H4847" i="1"/>
  <c r="C4847" i="1"/>
  <c r="D4847" i="1" s="1"/>
  <c r="B4847" i="1"/>
  <c r="M4846" i="1"/>
  <c r="H4846" i="1"/>
  <c r="C4846" i="1"/>
  <c r="D4846" i="1" s="1"/>
  <c r="B4846" i="1"/>
  <c r="M4845" i="1"/>
  <c r="H4845" i="1"/>
  <c r="C4845" i="1"/>
  <c r="D4845" i="1" s="1"/>
  <c r="B4845" i="1"/>
  <c r="M4844" i="1"/>
  <c r="H4844" i="1"/>
  <c r="C4844" i="1"/>
  <c r="D4844" i="1" s="1"/>
  <c r="B4844" i="1"/>
  <c r="M4843" i="1"/>
  <c r="H4843" i="1"/>
  <c r="C4843" i="1"/>
  <c r="D4843" i="1" s="1"/>
  <c r="B4843" i="1"/>
  <c r="M4842" i="1"/>
  <c r="H4842" i="1"/>
  <c r="C4842" i="1"/>
  <c r="D4842" i="1" s="1"/>
  <c r="B4842" i="1"/>
  <c r="M4841" i="1"/>
  <c r="H4841" i="1"/>
  <c r="C4841" i="1"/>
  <c r="D4841" i="1" s="1"/>
  <c r="B4841" i="1"/>
  <c r="M4840" i="1"/>
  <c r="H4840" i="1"/>
  <c r="C4840" i="1"/>
  <c r="D4840" i="1" s="1"/>
  <c r="B4840" i="1"/>
  <c r="M4839" i="1"/>
  <c r="H4839" i="1"/>
  <c r="C4839" i="1"/>
  <c r="D4839" i="1" s="1"/>
  <c r="B4839" i="1"/>
  <c r="M4838" i="1"/>
  <c r="H4838" i="1"/>
  <c r="C4838" i="1"/>
  <c r="D4838" i="1" s="1"/>
  <c r="B4838" i="1"/>
  <c r="M4837" i="1"/>
  <c r="H4837" i="1"/>
  <c r="C4837" i="1"/>
  <c r="D4837" i="1" s="1"/>
  <c r="B4837" i="1"/>
  <c r="M4836" i="1"/>
  <c r="H4836" i="1"/>
  <c r="C4836" i="1"/>
  <c r="D4836" i="1" s="1"/>
  <c r="B4836" i="1"/>
  <c r="M4835" i="1"/>
  <c r="H4835" i="1"/>
  <c r="C4835" i="1"/>
  <c r="D4835" i="1" s="1"/>
  <c r="B4835" i="1"/>
  <c r="M4834" i="1"/>
  <c r="H4834" i="1"/>
  <c r="C4834" i="1"/>
  <c r="D4834" i="1" s="1"/>
  <c r="B4834" i="1"/>
  <c r="M4833" i="1"/>
  <c r="H4833" i="1"/>
  <c r="C4833" i="1"/>
  <c r="D4833" i="1" s="1"/>
  <c r="B4833" i="1"/>
  <c r="M4832" i="1"/>
  <c r="H4832" i="1"/>
  <c r="C4832" i="1"/>
  <c r="D4832" i="1" s="1"/>
  <c r="B4832" i="1"/>
  <c r="M4831" i="1"/>
  <c r="H4831" i="1"/>
  <c r="C4831" i="1"/>
  <c r="D4831" i="1" s="1"/>
  <c r="B4831" i="1"/>
  <c r="M4830" i="1"/>
  <c r="H4830" i="1"/>
  <c r="C4830" i="1"/>
  <c r="D4830" i="1" s="1"/>
  <c r="B4830" i="1"/>
  <c r="M4829" i="1"/>
  <c r="H4829" i="1"/>
  <c r="C4829" i="1"/>
  <c r="D4829" i="1" s="1"/>
  <c r="B4829" i="1"/>
  <c r="M4828" i="1"/>
  <c r="H4828" i="1"/>
  <c r="C4828" i="1"/>
  <c r="D4828" i="1" s="1"/>
  <c r="B4828" i="1"/>
  <c r="M4827" i="1"/>
  <c r="H4827" i="1"/>
  <c r="C4827" i="1"/>
  <c r="D4827" i="1" s="1"/>
  <c r="B4827" i="1"/>
  <c r="M4826" i="1"/>
  <c r="H4826" i="1"/>
  <c r="C4826" i="1"/>
  <c r="D4826" i="1" s="1"/>
  <c r="B4826" i="1"/>
  <c r="M4825" i="1"/>
  <c r="H4825" i="1"/>
  <c r="C4825" i="1"/>
  <c r="D4825" i="1" s="1"/>
  <c r="B4825" i="1"/>
  <c r="M4824" i="1"/>
  <c r="H4824" i="1"/>
  <c r="C4824" i="1"/>
  <c r="D4824" i="1" s="1"/>
  <c r="B4824" i="1"/>
  <c r="M4823" i="1"/>
  <c r="H4823" i="1"/>
  <c r="C4823" i="1"/>
  <c r="D4823" i="1" s="1"/>
  <c r="B4823" i="1"/>
  <c r="M4822" i="1"/>
  <c r="H4822" i="1"/>
  <c r="C4822" i="1"/>
  <c r="D4822" i="1" s="1"/>
  <c r="B4822" i="1"/>
  <c r="M4821" i="1"/>
  <c r="H4821" i="1"/>
  <c r="C4821" i="1"/>
  <c r="D4821" i="1" s="1"/>
  <c r="B4821" i="1"/>
  <c r="M4820" i="1"/>
  <c r="H4820" i="1"/>
  <c r="C4820" i="1"/>
  <c r="D4820" i="1" s="1"/>
  <c r="B4820" i="1"/>
  <c r="M4819" i="1"/>
  <c r="H4819" i="1"/>
  <c r="C4819" i="1"/>
  <c r="D4819" i="1" s="1"/>
  <c r="B4819" i="1"/>
  <c r="M4818" i="1"/>
  <c r="H4818" i="1"/>
  <c r="C4818" i="1"/>
  <c r="D4818" i="1" s="1"/>
  <c r="B4818" i="1"/>
  <c r="M4817" i="1"/>
  <c r="H4817" i="1"/>
  <c r="C4817" i="1"/>
  <c r="D4817" i="1" s="1"/>
  <c r="B4817" i="1"/>
  <c r="M4816" i="1"/>
  <c r="H4816" i="1"/>
  <c r="C4816" i="1"/>
  <c r="D4816" i="1" s="1"/>
  <c r="B4816" i="1"/>
  <c r="M4815" i="1"/>
  <c r="H4815" i="1"/>
  <c r="C4815" i="1"/>
  <c r="D4815" i="1" s="1"/>
  <c r="B4815" i="1"/>
  <c r="M4814" i="1"/>
  <c r="H4814" i="1"/>
  <c r="C4814" i="1"/>
  <c r="D4814" i="1" s="1"/>
  <c r="B4814" i="1"/>
  <c r="M4813" i="1"/>
  <c r="H4813" i="1"/>
  <c r="C4813" i="1"/>
  <c r="D4813" i="1" s="1"/>
  <c r="B4813" i="1"/>
  <c r="M4812" i="1"/>
  <c r="H4812" i="1"/>
  <c r="C4812" i="1"/>
  <c r="D4812" i="1" s="1"/>
  <c r="B4812" i="1"/>
  <c r="M4811" i="1"/>
  <c r="H4811" i="1"/>
  <c r="C4811" i="1"/>
  <c r="D4811" i="1" s="1"/>
  <c r="B4811" i="1"/>
  <c r="M4810" i="1"/>
  <c r="H4810" i="1"/>
  <c r="C4810" i="1"/>
  <c r="D4810" i="1" s="1"/>
  <c r="B4810" i="1"/>
  <c r="M4809" i="1"/>
  <c r="H4809" i="1"/>
  <c r="C4809" i="1"/>
  <c r="D4809" i="1" s="1"/>
  <c r="B4809" i="1"/>
  <c r="M4808" i="1"/>
  <c r="H4808" i="1"/>
  <c r="C4808" i="1"/>
  <c r="D4808" i="1" s="1"/>
  <c r="B4808" i="1"/>
  <c r="M4807" i="1"/>
  <c r="H4807" i="1"/>
  <c r="C4807" i="1"/>
  <c r="D4807" i="1" s="1"/>
  <c r="B4807" i="1"/>
  <c r="M4806" i="1"/>
  <c r="H4806" i="1"/>
  <c r="C4806" i="1"/>
  <c r="D4806" i="1" s="1"/>
  <c r="B4806" i="1"/>
  <c r="M4805" i="1"/>
  <c r="H4805" i="1"/>
  <c r="C4805" i="1"/>
  <c r="D4805" i="1" s="1"/>
  <c r="B4805" i="1"/>
  <c r="M4804" i="1"/>
  <c r="H4804" i="1"/>
  <c r="C4804" i="1"/>
  <c r="D4804" i="1" s="1"/>
  <c r="B4804" i="1"/>
  <c r="M4803" i="1"/>
  <c r="H4803" i="1"/>
  <c r="C4803" i="1"/>
  <c r="D4803" i="1" s="1"/>
  <c r="B4803" i="1"/>
  <c r="M4802" i="1"/>
  <c r="H4802" i="1"/>
  <c r="C4802" i="1"/>
  <c r="D4802" i="1" s="1"/>
  <c r="B4802" i="1"/>
  <c r="M4801" i="1"/>
  <c r="H4801" i="1"/>
  <c r="C4801" i="1"/>
  <c r="D4801" i="1" s="1"/>
  <c r="B4801" i="1"/>
  <c r="M4800" i="1"/>
  <c r="H4800" i="1"/>
  <c r="C4800" i="1"/>
  <c r="D4800" i="1" s="1"/>
  <c r="B4800" i="1"/>
  <c r="M4799" i="1"/>
  <c r="H4799" i="1"/>
  <c r="C4799" i="1"/>
  <c r="D4799" i="1" s="1"/>
  <c r="B4799" i="1"/>
  <c r="M4798" i="1"/>
  <c r="H4798" i="1"/>
  <c r="C4798" i="1"/>
  <c r="D4798" i="1" s="1"/>
  <c r="B4798" i="1"/>
  <c r="M4797" i="1"/>
  <c r="H4797" i="1"/>
  <c r="C4797" i="1"/>
  <c r="D4797" i="1" s="1"/>
  <c r="B4797" i="1"/>
  <c r="M4796" i="1"/>
  <c r="H4796" i="1"/>
  <c r="C4796" i="1"/>
  <c r="D4796" i="1" s="1"/>
  <c r="B4796" i="1"/>
  <c r="M4795" i="1"/>
  <c r="H4795" i="1"/>
  <c r="C4795" i="1"/>
  <c r="D4795" i="1" s="1"/>
  <c r="B4795" i="1"/>
  <c r="M4794" i="1"/>
  <c r="H4794" i="1"/>
  <c r="C4794" i="1"/>
  <c r="D4794" i="1" s="1"/>
  <c r="B4794" i="1"/>
  <c r="M4793" i="1"/>
  <c r="H4793" i="1"/>
  <c r="C4793" i="1"/>
  <c r="D4793" i="1" s="1"/>
  <c r="B4793" i="1"/>
  <c r="M4792" i="1"/>
  <c r="H4792" i="1"/>
  <c r="C4792" i="1"/>
  <c r="D4792" i="1" s="1"/>
  <c r="B4792" i="1"/>
  <c r="M4791" i="1"/>
  <c r="H4791" i="1"/>
  <c r="C4791" i="1"/>
  <c r="D4791" i="1" s="1"/>
  <c r="B4791" i="1"/>
  <c r="M4790" i="1"/>
  <c r="H4790" i="1"/>
  <c r="C4790" i="1"/>
  <c r="D4790" i="1" s="1"/>
  <c r="B4790" i="1"/>
  <c r="M4789" i="1"/>
  <c r="H4789" i="1"/>
  <c r="C4789" i="1"/>
  <c r="D4789" i="1" s="1"/>
  <c r="B4789" i="1"/>
  <c r="M4788" i="1"/>
  <c r="H4788" i="1"/>
  <c r="C4788" i="1"/>
  <c r="D4788" i="1" s="1"/>
  <c r="B4788" i="1"/>
  <c r="M4787" i="1"/>
  <c r="H4787" i="1"/>
  <c r="C4787" i="1"/>
  <c r="D4787" i="1" s="1"/>
  <c r="B4787" i="1"/>
  <c r="M4786" i="1"/>
  <c r="H4786" i="1"/>
  <c r="C4786" i="1"/>
  <c r="D4786" i="1" s="1"/>
  <c r="B4786" i="1"/>
  <c r="M4785" i="1"/>
  <c r="H4785" i="1"/>
  <c r="C4785" i="1"/>
  <c r="D4785" i="1" s="1"/>
  <c r="B4785" i="1"/>
  <c r="M4784" i="1"/>
  <c r="H4784" i="1"/>
  <c r="C4784" i="1"/>
  <c r="D4784" i="1" s="1"/>
  <c r="B4784" i="1"/>
  <c r="M4783" i="1"/>
  <c r="H4783" i="1"/>
  <c r="C4783" i="1"/>
  <c r="D4783" i="1" s="1"/>
  <c r="B4783" i="1"/>
  <c r="M4782" i="1"/>
  <c r="H4782" i="1"/>
  <c r="C4782" i="1"/>
  <c r="D4782" i="1" s="1"/>
  <c r="B4782" i="1"/>
  <c r="M4781" i="1"/>
  <c r="H4781" i="1"/>
  <c r="C4781" i="1"/>
  <c r="D4781" i="1" s="1"/>
  <c r="B4781" i="1"/>
  <c r="M4780" i="1"/>
  <c r="H4780" i="1"/>
  <c r="C4780" i="1"/>
  <c r="D4780" i="1" s="1"/>
  <c r="B4780" i="1"/>
  <c r="M4779" i="1"/>
  <c r="H4779" i="1"/>
  <c r="C4779" i="1"/>
  <c r="D4779" i="1" s="1"/>
  <c r="B4779" i="1"/>
  <c r="M4778" i="1"/>
  <c r="H4778" i="1"/>
  <c r="C4778" i="1"/>
  <c r="D4778" i="1" s="1"/>
  <c r="B4778" i="1"/>
  <c r="M4777" i="1"/>
  <c r="H4777" i="1"/>
  <c r="C4777" i="1"/>
  <c r="D4777" i="1" s="1"/>
  <c r="B4777" i="1"/>
  <c r="M4776" i="1"/>
  <c r="H4776" i="1"/>
  <c r="C4776" i="1"/>
  <c r="D4776" i="1" s="1"/>
  <c r="B4776" i="1"/>
  <c r="M4775" i="1"/>
  <c r="H4775" i="1"/>
  <c r="C4775" i="1"/>
  <c r="D4775" i="1" s="1"/>
  <c r="B4775" i="1"/>
  <c r="M4774" i="1"/>
  <c r="H4774" i="1"/>
  <c r="C4774" i="1"/>
  <c r="D4774" i="1" s="1"/>
  <c r="B4774" i="1"/>
  <c r="M4773" i="1"/>
  <c r="H4773" i="1"/>
  <c r="C4773" i="1"/>
  <c r="D4773" i="1" s="1"/>
  <c r="B4773" i="1"/>
  <c r="M4772" i="1"/>
  <c r="H4772" i="1"/>
  <c r="C4772" i="1"/>
  <c r="D4772" i="1" s="1"/>
  <c r="B4772" i="1"/>
  <c r="M4771" i="1"/>
  <c r="H4771" i="1"/>
  <c r="C4771" i="1"/>
  <c r="D4771" i="1" s="1"/>
  <c r="B4771" i="1"/>
  <c r="M4770" i="1"/>
  <c r="H4770" i="1"/>
  <c r="C4770" i="1"/>
  <c r="D4770" i="1" s="1"/>
  <c r="B4770" i="1"/>
  <c r="M4769" i="1"/>
  <c r="H4769" i="1"/>
  <c r="C4769" i="1"/>
  <c r="D4769" i="1" s="1"/>
  <c r="B4769" i="1"/>
  <c r="M4768" i="1"/>
  <c r="H4768" i="1"/>
  <c r="C4768" i="1"/>
  <c r="D4768" i="1" s="1"/>
  <c r="B4768" i="1"/>
  <c r="M4767" i="1"/>
  <c r="H4767" i="1"/>
  <c r="C4767" i="1"/>
  <c r="D4767" i="1" s="1"/>
  <c r="B4767" i="1"/>
  <c r="M4766" i="1"/>
  <c r="H4766" i="1"/>
  <c r="C4766" i="1"/>
  <c r="D4766" i="1" s="1"/>
  <c r="B4766" i="1"/>
  <c r="M4765" i="1"/>
  <c r="H4765" i="1"/>
  <c r="C4765" i="1"/>
  <c r="D4765" i="1" s="1"/>
  <c r="B4765" i="1"/>
  <c r="M4764" i="1"/>
  <c r="H4764" i="1"/>
  <c r="C4764" i="1"/>
  <c r="D4764" i="1" s="1"/>
  <c r="B4764" i="1"/>
  <c r="M4763" i="1"/>
  <c r="H4763" i="1"/>
  <c r="C4763" i="1"/>
  <c r="D4763" i="1" s="1"/>
  <c r="B4763" i="1"/>
  <c r="M4762" i="1"/>
  <c r="H4762" i="1"/>
  <c r="C4762" i="1"/>
  <c r="D4762" i="1" s="1"/>
  <c r="B4762" i="1"/>
  <c r="M4761" i="1"/>
  <c r="H4761" i="1"/>
  <c r="C4761" i="1"/>
  <c r="D4761" i="1" s="1"/>
  <c r="B4761" i="1"/>
  <c r="M4760" i="1"/>
  <c r="H4760" i="1"/>
  <c r="C4760" i="1"/>
  <c r="D4760" i="1" s="1"/>
  <c r="B4760" i="1"/>
  <c r="M4759" i="1"/>
  <c r="H4759" i="1"/>
  <c r="C4759" i="1"/>
  <c r="D4759" i="1" s="1"/>
  <c r="B4759" i="1"/>
  <c r="M4758" i="1"/>
  <c r="H4758" i="1"/>
  <c r="C4758" i="1"/>
  <c r="D4758" i="1" s="1"/>
  <c r="B4758" i="1"/>
  <c r="M4757" i="1"/>
  <c r="H4757" i="1"/>
  <c r="C4757" i="1"/>
  <c r="D4757" i="1" s="1"/>
  <c r="B4757" i="1"/>
  <c r="M4756" i="1"/>
  <c r="H4756" i="1"/>
  <c r="C4756" i="1"/>
  <c r="D4756" i="1" s="1"/>
  <c r="B4756" i="1"/>
  <c r="M4755" i="1"/>
  <c r="H4755" i="1"/>
  <c r="C4755" i="1"/>
  <c r="D4755" i="1" s="1"/>
  <c r="B4755" i="1"/>
  <c r="M4754" i="1"/>
  <c r="H4754" i="1"/>
  <c r="C4754" i="1"/>
  <c r="D4754" i="1" s="1"/>
  <c r="B4754" i="1"/>
  <c r="M4753" i="1"/>
  <c r="H4753" i="1"/>
  <c r="C4753" i="1"/>
  <c r="D4753" i="1" s="1"/>
  <c r="B4753" i="1"/>
  <c r="M4752" i="1"/>
  <c r="H4752" i="1"/>
  <c r="C4752" i="1"/>
  <c r="D4752" i="1" s="1"/>
  <c r="B4752" i="1"/>
  <c r="M4751" i="1"/>
  <c r="H4751" i="1"/>
  <c r="C4751" i="1"/>
  <c r="D4751" i="1" s="1"/>
  <c r="B4751" i="1"/>
  <c r="M4750" i="1"/>
  <c r="H4750" i="1"/>
  <c r="C4750" i="1"/>
  <c r="D4750" i="1" s="1"/>
  <c r="B4750" i="1"/>
  <c r="M4749" i="1"/>
  <c r="H4749" i="1"/>
  <c r="C4749" i="1"/>
  <c r="D4749" i="1" s="1"/>
  <c r="B4749" i="1"/>
  <c r="M4748" i="1"/>
  <c r="H4748" i="1"/>
  <c r="C4748" i="1"/>
  <c r="D4748" i="1" s="1"/>
  <c r="B4748" i="1"/>
  <c r="M4747" i="1"/>
  <c r="H4747" i="1"/>
  <c r="C4747" i="1"/>
  <c r="D4747" i="1" s="1"/>
  <c r="B4747" i="1"/>
  <c r="M4746" i="1"/>
  <c r="H4746" i="1"/>
  <c r="C4746" i="1"/>
  <c r="D4746" i="1" s="1"/>
  <c r="B4746" i="1"/>
  <c r="M4745" i="1"/>
  <c r="H4745" i="1"/>
  <c r="C4745" i="1"/>
  <c r="D4745" i="1" s="1"/>
  <c r="B4745" i="1"/>
  <c r="M4744" i="1"/>
  <c r="H4744" i="1"/>
  <c r="C4744" i="1"/>
  <c r="D4744" i="1" s="1"/>
  <c r="B4744" i="1"/>
  <c r="M4743" i="1"/>
  <c r="H4743" i="1"/>
  <c r="C4743" i="1"/>
  <c r="D4743" i="1" s="1"/>
  <c r="B4743" i="1"/>
  <c r="M4742" i="1"/>
  <c r="H4742" i="1"/>
  <c r="C4742" i="1"/>
  <c r="D4742" i="1" s="1"/>
  <c r="B4742" i="1"/>
  <c r="M4741" i="1"/>
  <c r="H4741" i="1"/>
  <c r="C4741" i="1"/>
  <c r="D4741" i="1" s="1"/>
  <c r="B4741" i="1"/>
  <c r="M4740" i="1"/>
  <c r="H4740" i="1"/>
  <c r="C4740" i="1"/>
  <c r="D4740" i="1" s="1"/>
  <c r="B4740" i="1"/>
  <c r="M4739" i="1"/>
  <c r="H4739" i="1"/>
  <c r="C4739" i="1"/>
  <c r="D4739" i="1" s="1"/>
  <c r="B4739" i="1"/>
  <c r="M4738" i="1"/>
  <c r="H4738" i="1"/>
  <c r="C4738" i="1"/>
  <c r="D4738" i="1" s="1"/>
  <c r="B4738" i="1"/>
  <c r="M4737" i="1"/>
  <c r="H4737" i="1"/>
  <c r="C4737" i="1"/>
  <c r="D4737" i="1" s="1"/>
  <c r="B4737" i="1"/>
  <c r="M4736" i="1"/>
  <c r="H4736" i="1"/>
  <c r="C4736" i="1"/>
  <c r="D4736" i="1" s="1"/>
  <c r="B4736" i="1"/>
  <c r="M4735" i="1"/>
  <c r="H4735" i="1"/>
  <c r="C4735" i="1"/>
  <c r="D4735" i="1" s="1"/>
  <c r="B4735" i="1"/>
  <c r="M4734" i="1"/>
  <c r="H4734" i="1"/>
  <c r="C4734" i="1"/>
  <c r="D4734" i="1" s="1"/>
  <c r="B4734" i="1"/>
  <c r="M4733" i="1"/>
  <c r="H4733" i="1"/>
  <c r="C4733" i="1"/>
  <c r="D4733" i="1" s="1"/>
  <c r="B4733" i="1"/>
  <c r="M4732" i="1"/>
  <c r="H4732" i="1"/>
  <c r="C4732" i="1"/>
  <c r="D4732" i="1" s="1"/>
  <c r="B4732" i="1"/>
  <c r="M4731" i="1"/>
  <c r="H4731" i="1"/>
  <c r="C4731" i="1"/>
  <c r="D4731" i="1" s="1"/>
  <c r="B4731" i="1"/>
  <c r="M4730" i="1"/>
  <c r="H4730" i="1"/>
  <c r="C4730" i="1"/>
  <c r="D4730" i="1" s="1"/>
  <c r="B4730" i="1"/>
  <c r="M4729" i="1"/>
  <c r="H4729" i="1"/>
  <c r="C4729" i="1"/>
  <c r="D4729" i="1" s="1"/>
  <c r="B4729" i="1"/>
  <c r="M4728" i="1"/>
  <c r="H4728" i="1"/>
  <c r="C4728" i="1"/>
  <c r="D4728" i="1" s="1"/>
  <c r="B4728" i="1"/>
  <c r="M4727" i="1"/>
  <c r="H4727" i="1"/>
  <c r="C4727" i="1"/>
  <c r="D4727" i="1" s="1"/>
  <c r="B4727" i="1"/>
  <c r="M4726" i="1"/>
  <c r="H4726" i="1"/>
  <c r="C4726" i="1"/>
  <c r="D4726" i="1" s="1"/>
  <c r="B4726" i="1"/>
  <c r="M4725" i="1"/>
  <c r="H4725" i="1"/>
  <c r="C4725" i="1"/>
  <c r="D4725" i="1" s="1"/>
  <c r="B4725" i="1"/>
  <c r="M4724" i="1"/>
  <c r="H4724" i="1"/>
  <c r="C4724" i="1"/>
  <c r="D4724" i="1" s="1"/>
  <c r="B4724" i="1"/>
  <c r="M4723" i="1"/>
  <c r="H4723" i="1"/>
  <c r="C4723" i="1"/>
  <c r="D4723" i="1" s="1"/>
  <c r="B4723" i="1"/>
  <c r="M4722" i="1"/>
  <c r="H4722" i="1"/>
  <c r="C4722" i="1"/>
  <c r="D4722" i="1" s="1"/>
  <c r="B4722" i="1"/>
  <c r="M4721" i="1"/>
  <c r="H4721" i="1"/>
  <c r="C4721" i="1"/>
  <c r="D4721" i="1" s="1"/>
  <c r="B4721" i="1"/>
  <c r="M4720" i="1"/>
  <c r="H4720" i="1"/>
  <c r="C4720" i="1"/>
  <c r="D4720" i="1" s="1"/>
  <c r="B4720" i="1"/>
  <c r="M4719" i="1"/>
  <c r="H4719" i="1"/>
  <c r="C4719" i="1"/>
  <c r="D4719" i="1" s="1"/>
  <c r="B4719" i="1"/>
  <c r="M4718" i="1"/>
  <c r="H4718" i="1"/>
  <c r="C4718" i="1"/>
  <c r="D4718" i="1" s="1"/>
  <c r="B4718" i="1"/>
  <c r="M4717" i="1"/>
  <c r="H4717" i="1"/>
  <c r="C4717" i="1"/>
  <c r="D4717" i="1" s="1"/>
  <c r="B4717" i="1"/>
  <c r="M4716" i="1"/>
  <c r="H4716" i="1"/>
  <c r="C4716" i="1"/>
  <c r="D4716" i="1" s="1"/>
  <c r="B4716" i="1"/>
  <c r="M4715" i="1"/>
  <c r="H4715" i="1"/>
  <c r="C4715" i="1"/>
  <c r="D4715" i="1" s="1"/>
  <c r="B4715" i="1"/>
  <c r="M4714" i="1"/>
  <c r="H4714" i="1"/>
  <c r="C4714" i="1"/>
  <c r="D4714" i="1" s="1"/>
  <c r="B4714" i="1"/>
  <c r="M4713" i="1"/>
  <c r="H4713" i="1"/>
  <c r="C4713" i="1"/>
  <c r="D4713" i="1" s="1"/>
  <c r="B4713" i="1"/>
  <c r="M4712" i="1"/>
  <c r="H4712" i="1"/>
  <c r="C4712" i="1"/>
  <c r="D4712" i="1" s="1"/>
  <c r="B4712" i="1"/>
  <c r="M4711" i="1"/>
  <c r="H4711" i="1"/>
  <c r="C4711" i="1"/>
  <c r="D4711" i="1" s="1"/>
  <c r="B4711" i="1"/>
  <c r="M4710" i="1"/>
  <c r="H4710" i="1"/>
  <c r="C4710" i="1"/>
  <c r="D4710" i="1" s="1"/>
  <c r="B4710" i="1"/>
  <c r="M4709" i="1"/>
  <c r="H4709" i="1"/>
  <c r="C4709" i="1"/>
  <c r="D4709" i="1" s="1"/>
  <c r="B4709" i="1"/>
  <c r="M4708" i="1"/>
  <c r="H4708" i="1"/>
  <c r="C4708" i="1"/>
  <c r="D4708" i="1" s="1"/>
  <c r="B4708" i="1"/>
  <c r="M4707" i="1"/>
  <c r="H4707" i="1"/>
  <c r="C4707" i="1"/>
  <c r="D4707" i="1" s="1"/>
  <c r="B4707" i="1"/>
  <c r="M4706" i="1"/>
  <c r="H4706" i="1"/>
  <c r="C4706" i="1"/>
  <c r="D4706" i="1" s="1"/>
  <c r="B4706" i="1"/>
  <c r="M4705" i="1"/>
  <c r="H4705" i="1"/>
  <c r="C4705" i="1"/>
  <c r="D4705" i="1" s="1"/>
  <c r="B4705" i="1"/>
  <c r="M4704" i="1"/>
  <c r="H4704" i="1"/>
  <c r="C4704" i="1"/>
  <c r="D4704" i="1" s="1"/>
  <c r="B4704" i="1"/>
  <c r="M4703" i="1"/>
  <c r="H4703" i="1"/>
  <c r="C4703" i="1"/>
  <c r="D4703" i="1" s="1"/>
  <c r="B4703" i="1"/>
  <c r="M4702" i="1"/>
  <c r="H4702" i="1"/>
  <c r="C4702" i="1"/>
  <c r="D4702" i="1" s="1"/>
  <c r="B4702" i="1"/>
  <c r="M4701" i="1"/>
  <c r="H4701" i="1"/>
  <c r="C4701" i="1"/>
  <c r="D4701" i="1" s="1"/>
  <c r="B4701" i="1"/>
  <c r="M4700" i="1"/>
  <c r="H4700" i="1"/>
  <c r="C4700" i="1"/>
  <c r="D4700" i="1" s="1"/>
  <c r="B4700" i="1"/>
  <c r="M4699" i="1"/>
  <c r="H4699" i="1"/>
  <c r="C4699" i="1"/>
  <c r="D4699" i="1" s="1"/>
  <c r="B4699" i="1"/>
  <c r="M4698" i="1"/>
  <c r="H4698" i="1"/>
  <c r="C4698" i="1"/>
  <c r="D4698" i="1" s="1"/>
  <c r="B4698" i="1"/>
  <c r="M4697" i="1"/>
  <c r="H4697" i="1"/>
  <c r="C4697" i="1"/>
  <c r="D4697" i="1" s="1"/>
  <c r="B4697" i="1"/>
  <c r="M4696" i="1"/>
  <c r="H4696" i="1"/>
  <c r="C4696" i="1"/>
  <c r="D4696" i="1" s="1"/>
  <c r="B4696" i="1"/>
  <c r="M4695" i="1"/>
  <c r="H4695" i="1"/>
  <c r="C4695" i="1"/>
  <c r="D4695" i="1" s="1"/>
  <c r="B4695" i="1"/>
  <c r="M4694" i="1"/>
  <c r="H4694" i="1"/>
  <c r="C4694" i="1"/>
  <c r="D4694" i="1" s="1"/>
  <c r="B4694" i="1"/>
  <c r="M4693" i="1"/>
  <c r="H4693" i="1"/>
  <c r="C4693" i="1"/>
  <c r="D4693" i="1" s="1"/>
  <c r="B4693" i="1"/>
  <c r="M4692" i="1"/>
  <c r="H4692" i="1"/>
  <c r="C4692" i="1"/>
  <c r="D4692" i="1" s="1"/>
  <c r="B4692" i="1"/>
  <c r="M4691" i="1"/>
  <c r="H4691" i="1"/>
  <c r="C4691" i="1"/>
  <c r="D4691" i="1" s="1"/>
  <c r="B4691" i="1"/>
  <c r="M4690" i="1"/>
  <c r="H4690" i="1"/>
  <c r="C4690" i="1"/>
  <c r="D4690" i="1" s="1"/>
  <c r="B4690" i="1"/>
  <c r="M4689" i="1"/>
  <c r="H4689" i="1"/>
  <c r="C4689" i="1"/>
  <c r="D4689" i="1" s="1"/>
  <c r="B4689" i="1"/>
  <c r="M4688" i="1"/>
  <c r="H4688" i="1"/>
  <c r="C4688" i="1"/>
  <c r="D4688" i="1" s="1"/>
  <c r="B4688" i="1"/>
  <c r="M4687" i="1"/>
  <c r="H4687" i="1"/>
  <c r="C4687" i="1"/>
  <c r="D4687" i="1" s="1"/>
  <c r="B4687" i="1"/>
  <c r="M4686" i="1"/>
  <c r="H4686" i="1"/>
  <c r="C4686" i="1"/>
  <c r="D4686" i="1" s="1"/>
  <c r="B4686" i="1"/>
  <c r="M4685" i="1"/>
  <c r="H4685" i="1"/>
  <c r="C4685" i="1"/>
  <c r="D4685" i="1" s="1"/>
  <c r="B4685" i="1"/>
  <c r="M4684" i="1"/>
  <c r="H4684" i="1"/>
  <c r="C4684" i="1"/>
  <c r="D4684" i="1" s="1"/>
  <c r="B4684" i="1"/>
  <c r="M4683" i="1"/>
  <c r="H4683" i="1"/>
  <c r="C4683" i="1"/>
  <c r="D4683" i="1" s="1"/>
  <c r="B4683" i="1"/>
  <c r="M4682" i="1"/>
  <c r="H4682" i="1"/>
  <c r="C4682" i="1"/>
  <c r="D4682" i="1" s="1"/>
  <c r="B4682" i="1"/>
  <c r="M4681" i="1"/>
  <c r="H4681" i="1"/>
  <c r="C4681" i="1"/>
  <c r="D4681" i="1" s="1"/>
  <c r="B4681" i="1"/>
  <c r="M4680" i="1"/>
  <c r="H4680" i="1"/>
  <c r="C4680" i="1"/>
  <c r="D4680" i="1" s="1"/>
  <c r="B4680" i="1"/>
  <c r="M4679" i="1"/>
  <c r="H4679" i="1"/>
  <c r="C4679" i="1"/>
  <c r="D4679" i="1" s="1"/>
  <c r="B4679" i="1"/>
  <c r="M4678" i="1"/>
  <c r="H4678" i="1"/>
  <c r="C4678" i="1"/>
  <c r="D4678" i="1" s="1"/>
  <c r="B4678" i="1"/>
  <c r="M4677" i="1"/>
  <c r="H4677" i="1"/>
  <c r="C4677" i="1"/>
  <c r="D4677" i="1" s="1"/>
  <c r="B4677" i="1"/>
  <c r="M4676" i="1"/>
  <c r="H4676" i="1"/>
  <c r="C4676" i="1"/>
  <c r="D4676" i="1" s="1"/>
  <c r="B4676" i="1"/>
  <c r="M4675" i="1"/>
  <c r="H4675" i="1"/>
  <c r="C4675" i="1"/>
  <c r="D4675" i="1" s="1"/>
  <c r="B4675" i="1"/>
  <c r="M4674" i="1"/>
  <c r="H4674" i="1"/>
  <c r="C4674" i="1"/>
  <c r="D4674" i="1" s="1"/>
  <c r="B4674" i="1"/>
  <c r="M4673" i="1"/>
  <c r="H4673" i="1"/>
  <c r="C4673" i="1"/>
  <c r="D4673" i="1" s="1"/>
  <c r="B4673" i="1"/>
  <c r="M4672" i="1"/>
  <c r="H4672" i="1"/>
  <c r="C4672" i="1"/>
  <c r="D4672" i="1" s="1"/>
  <c r="B4672" i="1"/>
  <c r="M4671" i="1"/>
  <c r="H4671" i="1"/>
  <c r="C4671" i="1"/>
  <c r="D4671" i="1" s="1"/>
  <c r="B4671" i="1"/>
  <c r="M4670" i="1"/>
  <c r="H4670" i="1"/>
  <c r="C4670" i="1"/>
  <c r="D4670" i="1" s="1"/>
  <c r="B4670" i="1"/>
  <c r="M4669" i="1"/>
  <c r="H4669" i="1"/>
  <c r="C4669" i="1"/>
  <c r="D4669" i="1" s="1"/>
  <c r="B4669" i="1"/>
  <c r="M4668" i="1"/>
  <c r="H4668" i="1"/>
  <c r="C4668" i="1"/>
  <c r="D4668" i="1" s="1"/>
  <c r="B4668" i="1"/>
  <c r="M4667" i="1"/>
  <c r="H4667" i="1"/>
  <c r="C4667" i="1"/>
  <c r="D4667" i="1" s="1"/>
  <c r="B4667" i="1"/>
  <c r="M4666" i="1"/>
  <c r="H4666" i="1"/>
  <c r="C4666" i="1"/>
  <c r="D4666" i="1" s="1"/>
  <c r="B4666" i="1"/>
  <c r="M4665" i="1"/>
  <c r="H4665" i="1"/>
  <c r="C4665" i="1"/>
  <c r="D4665" i="1" s="1"/>
  <c r="B4665" i="1"/>
  <c r="M4664" i="1"/>
  <c r="H4664" i="1"/>
  <c r="C4664" i="1"/>
  <c r="D4664" i="1" s="1"/>
  <c r="B4664" i="1"/>
  <c r="M4663" i="1"/>
  <c r="H4663" i="1"/>
  <c r="C4663" i="1"/>
  <c r="D4663" i="1" s="1"/>
  <c r="B4663" i="1"/>
  <c r="M4662" i="1"/>
  <c r="H4662" i="1"/>
  <c r="C4662" i="1"/>
  <c r="D4662" i="1" s="1"/>
  <c r="B4662" i="1"/>
  <c r="M4661" i="1"/>
  <c r="H4661" i="1"/>
  <c r="C4661" i="1"/>
  <c r="D4661" i="1" s="1"/>
  <c r="B4661" i="1"/>
  <c r="M4660" i="1"/>
  <c r="H4660" i="1"/>
  <c r="C4660" i="1"/>
  <c r="D4660" i="1" s="1"/>
  <c r="B4660" i="1"/>
  <c r="M4659" i="1"/>
  <c r="H4659" i="1"/>
  <c r="C4659" i="1"/>
  <c r="D4659" i="1" s="1"/>
  <c r="B4659" i="1"/>
  <c r="M4658" i="1"/>
  <c r="H4658" i="1"/>
  <c r="C4658" i="1"/>
  <c r="D4658" i="1" s="1"/>
  <c r="B4658" i="1"/>
  <c r="M4657" i="1"/>
  <c r="H4657" i="1"/>
  <c r="C4657" i="1"/>
  <c r="D4657" i="1" s="1"/>
  <c r="B4657" i="1"/>
  <c r="M4656" i="1"/>
  <c r="H4656" i="1"/>
  <c r="C4656" i="1"/>
  <c r="D4656" i="1" s="1"/>
  <c r="B4656" i="1"/>
  <c r="M4655" i="1"/>
  <c r="H4655" i="1"/>
  <c r="C4655" i="1"/>
  <c r="D4655" i="1" s="1"/>
  <c r="B4655" i="1"/>
  <c r="M4654" i="1"/>
  <c r="H4654" i="1"/>
  <c r="C4654" i="1"/>
  <c r="D4654" i="1" s="1"/>
  <c r="B4654" i="1"/>
  <c r="M4653" i="1"/>
  <c r="H4653" i="1"/>
  <c r="C4653" i="1"/>
  <c r="D4653" i="1" s="1"/>
  <c r="B4653" i="1"/>
  <c r="M4652" i="1"/>
  <c r="H4652" i="1"/>
  <c r="C4652" i="1"/>
  <c r="D4652" i="1" s="1"/>
  <c r="B4652" i="1"/>
  <c r="M4651" i="1"/>
  <c r="H4651" i="1"/>
  <c r="C4651" i="1"/>
  <c r="D4651" i="1" s="1"/>
  <c r="B4651" i="1"/>
  <c r="M4650" i="1"/>
  <c r="H4650" i="1"/>
  <c r="C4650" i="1"/>
  <c r="D4650" i="1" s="1"/>
  <c r="B4650" i="1"/>
  <c r="M4649" i="1"/>
  <c r="H4649" i="1"/>
  <c r="C4649" i="1"/>
  <c r="D4649" i="1" s="1"/>
  <c r="B4649" i="1"/>
  <c r="M4648" i="1"/>
  <c r="H4648" i="1"/>
  <c r="C4648" i="1"/>
  <c r="D4648" i="1" s="1"/>
  <c r="B4648" i="1"/>
  <c r="M4647" i="1"/>
  <c r="H4647" i="1"/>
  <c r="C4647" i="1"/>
  <c r="D4647" i="1" s="1"/>
  <c r="B4647" i="1"/>
  <c r="M4646" i="1"/>
  <c r="H4646" i="1"/>
  <c r="C4646" i="1"/>
  <c r="D4646" i="1" s="1"/>
  <c r="B4646" i="1"/>
  <c r="M4645" i="1"/>
  <c r="H4645" i="1"/>
  <c r="C4645" i="1"/>
  <c r="D4645" i="1" s="1"/>
  <c r="B4645" i="1"/>
  <c r="M4644" i="1"/>
  <c r="H4644" i="1"/>
  <c r="C4644" i="1"/>
  <c r="D4644" i="1" s="1"/>
  <c r="B4644" i="1"/>
  <c r="M4643" i="1"/>
  <c r="H4643" i="1"/>
  <c r="C4643" i="1"/>
  <c r="D4643" i="1" s="1"/>
  <c r="B4643" i="1"/>
  <c r="M4642" i="1"/>
  <c r="H4642" i="1"/>
  <c r="C4642" i="1"/>
  <c r="D4642" i="1" s="1"/>
  <c r="B4642" i="1"/>
  <c r="M4641" i="1"/>
  <c r="H4641" i="1"/>
  <c r="C4641" i="1"/>
  <c r="D4641" i="1" s="1"/>
  <c r="B4641" i="1"/>
  <c r="M4640" i="1"/>
  <c r="H4640" i="1"/>
  <c r="C4640" i="1"/>
  <c r="D4640" i="1" s="1"/>
  <c r="B4640" i="1"/>
  <c r="M4639" i="1"/>
  <c r="H4639" i="1"/>
  <c r="C4639" i="1"/>
  <c r="D4639" i="1" s="1"/>
  <c r="B4639" i="1"/>
  <c r="M4638" i="1"/>
  <c r="H4638" i="1"/>
  <c r="C4638" i="1"/>
  <c r="D4638" i="1" s="1"/>
  <c r="B4638" i="1"/>
  <c r="M4637" i="1"/>
  <c r="H4637" i="1"/>
  <c r="C4637" i="1"/>
  <c r="D4637" i="1" s="1"/>
  <c r="B4637" i="1"/>
  <c r="M4636" i="1"/>
  <c r="H4636" i="1"/>
  <c r="C4636" i="1"/>
  <c r="D4636" i="1" s="1"/>
  <c r="B4636" i="1"/>
  <c r="M4635" i="1"/>
  <c r="H4635" i="1"/>
  <c r="C4635" i="1"/>
  <c r="D4635" i="1" s="1"/>
  <c r="B4635" i="1"/>
  <c r="M4634" i="1"/>
  <c r="H4634" i="1"/>
  <c r="C4634" i="1"/>
  <c r="D4634" i="1" s="1"/>
  <c r="B4634" i="1"/>
  <c r="M4633" i="1"/>
  <c r="H4633" i="1"/>
  <c r="C4633" i="1"/>
  <c r="D4633" i="1" s="1"/>
  <c r="B4633" i="1"/>
  <c r="M4632" i="1"/>
  <c r="H4632" i="1"/>
  <c r="C4632" i="1"/>
  <c r="D4632" i="1" s="1"/>
  <c r="B4632" i="1"/>
  <c r="M4631" i="1"/>
  <c r="H4631" i="1"/>
  <c r="C4631" i="1"/>
  <c r="D4631" i="1" s="1"/>
  <c r="B4631" i="1"/>
  <c r="M4630" i="1"/>
  <c r="H4630" i="1"/>
  <c r="C4630" i="1"/>
  <c r="D4630" i="1" s="1"/>
  <c r="B4630" i="1"/>
  <c r="M4629" i="1"/>
  <c r="H4629" i="1"/>
  <c r="C4629" i="1"/>
  <c r="D4629" i="1" s="1"/>
  <c r="B4629" i="1"/>
  <c r="M4628" i="1"/>
  <c r="H4628" i="1"/>
  <c r="C4628" i="1"/>
  <c r="D4628" i="1" s="1"/>
  <c r="B4628" i="1"/>
  <c r="M4627" i="1"/>
  <c r="H4627" i="1"/>
  <c r="C4627" i="1"/>
  <c r="D4627" i="1" s="1"/>
  <c r="B4627" i="1"/>
  <c r="M4626" i="1"/>
  <c r="H4626" i="1"/>
  <c r="C4626" i="1"/>
  <c r="D4626" i="1" s="1"/>
  <c r="B4626" i="1"/>
  <c r="M4625" i="1"/>
  <c r="H4625" i="1"/>
  <c r="C4625" i="1"/>
  <c r="D4625" i="1" s="1"/>
  <c r="B4625" i="1"/>
  <c r="M4624" i="1"/>
  <c r="H4624" i="1"/>
  <c r="C4624" i="1"/>
  <c r="D4624" i="1" s="1"/>
  <c r="B4624" i="1"/>
  <c r="M4623" i="1"/>
  <c r="H4623" i="1"/>
  <c r="C4623" i="1"/>
  <c r="D4623" i="1" s="1"/>
  <c r="B4623" i="1"/>
  <c r="M4622" i="1"/>
  <c r="H4622" i="1"/>
  <c r="C4622" i="1"/>
  <c r="D4622" i="1" s="1"/>
  <c r="B4622" i="1"/>
  <c r="M4621" i="1"/>
  <c r="H4621" i="1"/>
  <c r="C4621" i="1"/>
  <c r="D4621" i="1" s="1"/>
  <c r="B4621" i="1"/>
  <c r="M4620" i="1"/>
  <c r="H4620" i="1"/>
  <c r="C4620" i="1"/>
  <c r="D4620" i="1" s="1"/>
  <c r="B4620" i="1"/>
  <c r="M4619" i="1"/>
  <c r="H4619" i="1"/>
  <c r="C4619" i="1"/>
  <c r="D4619" i="1" s="1"/>
  <c r="B4619" i="1"/>
  <c r="M4618" i="1"/>
  <c r="H4618" i="1"/>
  <c r="C4618" i="1"/>
  <c r="D4618" i="1" s="1"/>
  <c r="B4618" i="1"/>
  <c r="M4617" i="1"/>
  <c r="H4617" i="1"/>
  <c r="C4617" i="1"/>
  <c r="D4617" i="1" s="1"/>
  <c r="B4617" i="1"/>
  <c r="M4616" i="1"/>
  <c r="H4616" i="1"/>
  <c r="C4616" i="1"/>
  <c r="D4616" i="1" s="1"/>
  <c r="B4616" i="1"/>
  <c r="M4615" i="1"/>
  <c r="H4615" i="1"/>
  <c r="C4615" i="1"/>
  <c r="D4615" i="1" s="1"/>
  <c r="B4615" i="1"/>
  <c r="M4614" i="1"/>
  <c r="H4614" i="1"/>
  <c r="C4614" i="1"/>
  <c r="D4614" i="1" s="1"/>
  <c r="B4614" i="1"/>
  <c r="M4613" i="1"/>
  <c r="H4613" i="1"/>
  <c r="C4613" i="1"/>
  <c r="D4613" i="1" s="1"/>
  <c r="B4613" i="1"/>
  <c r="M4612" i="1"/>
  <c r="H4612" i="1"/>
  <c r="C4612" i="1"/>
  <c r="D4612" i="1" s="1"/>
  <c r="B4612" i="1"/>
  <c r="M4611" i="1"/>
  <c r="H4611" i="1"/>
  <c r="C4611" i="1"/>
  <c r="D4611" i="1" s="1"/>
  <c r="B4611" i="1"/>
  <c r="M4610" i="1"/>
  <c r="H4610" i="1"/>
  <c r="C4610" i="1"/>
  <c r="D4610" i="1" s="1"/>
  <c r="B4610" i="1"/>
  <c r="M4609" i="1"/>
  <c r="H4609" i="1"/>
  <c r="C4609" i="1"/>
  <c r="D4609" i="1" s="1"/>
  <c r="B4609" i="1"/>
  <c r="M4608" i="1"/>
  <c r="H4608" i="1"/>
  <c r="C4608" i="1"/>
  <c r="D4608" i="1" s="1"/>
  <c r="B4608" i="1"/>
  <c r="M4607" i="1"/>
  <c r="H4607" i="1"/>
  <c r="C4607" i="1"/>
  <c r="D4607" i="1" s="1"/>
  <c r="B4607" i="1"/>
  <c r="M4606" i="1"/>
  <c r="H4606" i="1"/>
  <c r="C4606" i="1"/>
  <c r="D4606" i="1" s="1"/>
  <c r="B4606" i="1"/>
  <c r="M4605" i="1"/>
  <c r="H4605" i="1"/>
  <c r="C4605" i="1"/>
  <c r="D4605" i="1" s="1"/>
  <c r="B4605" i="1"/>
  <c r="M4604" i="1"/>
  <c r="H4604" i="1"/>
  <c r="C4604" i="1"/>
  <c r="D4604" i="1" s="1"/>
  <c r="B4604" i="1"/>
  <c r="M4603" i="1"/>
  <c r="H4603" i="1"/>
  <c r="C4603" i="1"/>
  <c r="D4603" i="1" s="1"/>
  <c r="B4603" i="1"/>
  <c r="M4602" i="1"/>
  <c r="H4602" i="1"/>
  <c r="C4602" i="1"/>
  <c r="D4602" i="1" s="1"/>
  <c r="B4602" i="1"/>
  <c r="M4601" i="1"/>
  <c r="H4601" i="1"/>
  <c r="C4601" i="1"/>
  <c r="D4601" i="1" s="1"/>
  <c r="B4601" i="1"/>
  <c r="M4600" i="1"/>
  <c r="H4600" i="1"/>
  <c r="C4600" i="1"/>
  <c r="D4600" i="1" s="1"/>
  <c r="B4600" i="1"/>
  <c r="M4599" i="1"/>
  <c r="H4599" i="1"/>
  <c r="C4599" i="1"/>
  <c r="D4599" i="1" s="1"/>
  <c r="B4599" i="1"/>
  <c r="M4598" i="1"/>
  <c r="H4598" i="1"/>
  <c r="C4598" i="1"/>
  <c r="D4598" i="1" s="1"/>
  <c r="B4598" i="1"/>
  <c r="M4597" i="1"/>
  <c r="H4597" i="1"/>
  <c r="C4597" i="1"/>
  <c r="D4597" i="1" s="1"/>
  <c r="B4597" i="1"/>
  <c r="M4596" i="1"/>
  <c r="H4596" i="1"/>
  <c r="C4596" i="1"/>
  <c r="D4596" i="1" s="1"/>
  <c r="B4596" i="1"/>
  <c r="M4595" i="1"/>
  <c r="H4595" i="1"/>
  <c r="C4595" i="1"/>
  <c r="D4595" i="1" s="1"/>
  <c r="B4595" i="1"/>
  <c r="M4594" i="1"/>
  <c r="H4594" i="1"/>
  <c r="C4594" i="1"/>
  <c r="D4594" i="1" s="1"/>
  <c r="B4594" i="1"/>
  <c r="M4593" i="1"/>
  <c r="H4593" i="1"/>
  <c r="C4593" i="1"/>
  <c r="D4593" i="1" s="1"/>
  <c r="B4593" i="1"/>
  <c r="M4592" i="1"/>
  <c r="H4592" i="1"/>
  <c r="C4592" i="1"/>
  <c r="D4592" i="1" s="1"/>
  <c r="B4592" i="1"/>
  <c r="M4591" i="1"/>
  <c r="H4591" i="1"/>
  <c r="C4591" i="1"/>
  <c r="D4591" i="1" s="1"/>
  <c r="B4591" i="1"/>
  <c r="M4590" i="1"/>
  <c r="H4590" i="1"/>
  <c r="C4590" i="1"/>
  <c r="D4590" i="1" s="1"/>
  <c r="B4590" i="1"/>
  <c r="M4589" i="1"/>
  <c r="H4589" i="1"/>
  <c r="C4589" i="1"/>
  <c r="D4589" i="1" s="1"/>
  <c r="B4589" i="1"/>
  <c r="M4588" i="1"/>
  <c r="H4588" i="1"/>
  <c r="C4588" i="1"/>
  <c r="D4588" i="1" s="1"/>
  <c r="B4588" i="1"/>
  <c r="M4587" i="1"/>
  <c r="H4587" i="1"/>
  <c r="C4587" i="1"/>
  <c r="D4587" i="1" s="1"/>
  <c r="B4587" i="1"/>
  <c r="M4586" i="1"/>
  <c r="H4586" i="1"/>
  <c r="C4586" i="1"/>
  <c r="D4586" i="1" s="1"/>
  <c r="B4586" i="1"/>
  <c r="M4585" i="1"/>
  <c r="H4585" i="1"/>
  <c r="C4585" i="1"/>
  <c r="D4585" i="1" s="1"/>
  <c r="B4585" i="1"/>
  <c r="M4584" i="1"/>
  <c r="H4584" i="1"/>
  <c r="C4584" i="1"/>
  <c r="D4584" i="1" s="1"/>
  <c r="B4584" i="1"/>
  <c r="M4583" i="1"/>
  <c r="H4583" i="1"/>
  <c r="C4583" i="1"/>
  <c r="D4583" i="1" s="1"/>
  <c r="B4583" i="1"/>
  <c r="M4582" i="1"/>
  <c r="H4582" i="1"/>
  <c r="C4582" i="1"/>
  <c r="D4582" i="1" s="1"/>
  <c r="B4582" i="1"/>
  <c r="M4581" i="1"/>
  <c r="H4581" i="1"/>
  <c r="C4581" i="1"/>
  <c r="D4581" i="1" s="1"/>
  <c r="B4581" i="1"/>
  <c r="M4580" i="1"/>
  <c r="H4580" i="1"/>
  <c r="C4580" i="1"/>
  <c r="D4580" i="1" s="1"/>
  <c r="B4580" i="1"/>
  <c r="M4579" i="1"/>
  <c r="H4579" i="1"/>
  <c r="C4579" i="1"/>
  <c r="D4579" i="1" s="1"/>
  <c r="B4579" i="1"/>
  <c r="M4578" i="1"/>
  <c r="H4578" i="1"/>
  <c r="C4578" i="1"/>
  <c r="D4578" i="1" s="1"/>
  <c r="B4578" i="1"/>
  <c r="M4577" i="1"/>
  <c r="H4577" i="1"/>
  <c r="C4577" i="1"/>
  <c r="D4577" i="1" s="1"/>
  <c r="B4577" i="1"/>
  <c r="M4576" i="1"/>
  <c r="H4576" i="1"/>
  <c r="C4576" i="1"/>
  <c r="D4576" i="1" s="1"/>
  <c r="B4576" i="1"/>
  <c r="M4575" i="1"/>
  <c r="H4575" i="1"/>
  <c r="C4575" i="1"/>
  <c r="D4575" i="1" s="1"/>
  <c r="B4575" i="1"/>
  <c r="M4574" i="1"/>
  <c r="H4574" i="1"/>
  <c r="C4574" i="1"/>
  <c r="D4574" i="1" s="1"/>
  <c r="B4574" i="1"/>
  <c r="M4573" i="1"/>
  <c r="H4573" i="1"/>
  <c r="C4573" i="1"/>
  <c r="D4573" i="1" s="1"/>
  <c r="B4573" i="1"/>
  <c r="M4572" i="1"/>
  <c r="H4572" i="1"/>
  <c r="C4572" i="1"/>
  <c r="D4572" i="1" s="1"/>
  <c r="B4572" i="1"/>
  <c r="M4571" i="1"/>
  <c r="H4571" i="1"/>
  <c r="C4571" i="1"/>
  <c r="D4571" i="1" s="1"/>
  <c r="B4571" i="1"/>
  <c r="M4570" i="1"/>
  <c r="H4570" i="1"/>
  <c r="C4570" i="1"/>
  <c r="D4570" i="1" s="1"/>
  <c r="B4570" i="1"/>
  <c r="M4569" i="1"/>
  <c r="H4569" i="1"/>
  <c r="C4569" i="1"/>
  <c r="D4569" i="1" s="1"/>
  <c r="B4569" i="1"/>
  <c r="M4568" i="1"/>
  <c r="H4568" i="1"/>
  <c r="C4568" i="1"/>
  <c r="D4568" i="1" s="1"/>
  <c r="B4568" i="1"/>
  <c r="M4567" i="1"/>
  <c r="H4567" i="1"/>
  <c r="C4567" i="1"/>
  <c r="D4567" i="1" s="1"/>
  <c r="B4567" i="1"/>
  <c r="M4566" i="1"/>
  <c r="H4566" i="1"/>
  <c r="C4566" i="1"/>
  <c r="D4566" i="1" s="1"/>
  <c r="B4566" i="1"/>
  <c r="M4565" i="1"/>
  <c r="H4565" i="1"/>
  <c r="C4565" i="1"/>
  <c r="D4565" i="1" s="1"/>
  <c r="B4565" i="1"/>
  <c r="M4564" i="1"/>
  <c r="H4564" i="1"/>
  <c r="C4564" i="1"/>
  <c r="D4564" i="1" s="1"/>
  <c r="B4564" i="1"/>
  <c r="M4563" i="1"/>
  <c r="H4563" i="1"/>
  <c r="C4563" i="1"/>
  <c r="D4563" i="1" s="1"/>
  <c r="B4563" i="1"/>
  <c r="M4562" i="1"/>
  <c r="H4562" i="1"/>
  <c r="C4562" i="1"/>
  <c r="D4562" i="1" s="1"/>
  <c r="B4562" i="1"/>
  <c r="M4561" i="1"/>
  <c r="H4561" i="1"/>
  <c r="C4561" i="1"/>
  <c r="D4561" i="1" s="1"/>
  <c r="B4561" i="1"/>
  <c r="M4560" i="1"/>
  <c r="H4560" i="1"/>
  <c r="C4560" i="1"/>
  <c r="D4560" i="1" s="1"/>
  <c r="B4560" i="1"/>
  <c r="M4559" i="1"/>
  <c r="H4559" i="1"/>
  <c r="C4559" i="1"/>
  <c r="D4559" i="1" s="1"/>
  <c r="B4559" i="1"/>
  <c r="M4558" i="1"/>
  <c r="H4558" i="1"/>
  <c r="C4558" i="1"/>
  <c r="D4558" i="1" s="1"/>
  <c r="B4558" i="1"/>
  <c r="M4557" i="1"/>
  <c r="H4557" i="1"/>
  <c r="C4557" i="1"/>
  <c r="D4557" i="1" s="1"/>
  <c r="B4557" i="1"/>
  <c r="M4556" i="1"/>
  <c r="H4556" i="1"/>
  <c r="C4556" i="1"/>
  <c r="D4556" i="1" s="1"/>
  <c r="B4556" i="1"/>
  <c r="M4555" i="1"/>
  <c r="H4555" i="1"/>
  <c r="C4555" i="1"/>
  <c r="D4555" i="1" s="1"/>
  <c r="B4555" i="1"/>
  <c r="M4554" i="1"/>
  <c r="H4554" i="1"/>
  <c r="C4554" i="1"/>
  <c r="D4554" i="1" s="1"/>
  <c r="B4554" i="1"/>
  <c r="M4553" i="1"/>
  <c r="H4553" i="1"/>
  <c r="C4553" i="1"/>
  <c r="D4553" i="1" s="1"/>
  <c r="B4553" i="1"/>
  <c r="M4552" i="1"/>
  <c r="H4552" i="1"/>
  <c r="C4552" i="1"/>
  <c r="D4552" i="1" s="1"/>
  <c r="B4552" i="1"/>
  <c r="M4551" i="1"/>
  <c r="H4551" i="1"/>
  <c r="C4551" i="1"/>
  <c r="D4551" i="1" s="1"/>
  <c r="B4551" i="1"/>
  <c r="M4550" i="1"/>
  <c r="H4550" i="1"/>
  <c r="C4550" i="1"/>
  <c r="D4550" i="1" s="1"/>
  <c r="B4550" i="1"/>
  <c r="M4549" i="1"/>
  <c r="H4549" i="1"/>
  <c r="C4549" i="1"/>
  <c r="D4549" i="1" s="1"/>
  <c r="B4549" i="1"/>
  <c r="M4548" i="1"/>
  <c r="H4548" i="1"/>
  <c r="C4548" i="1"/>
  <c r="D4548" i="1" s="1"/>
  <c r="B4548" i="1"/>
  <c r="M4547" i="1"/>
  <c r="H4547" i="1"/>
  <c r="C4547" i="1"/>
  <c r="D4547" i="1" s="1"/>
  <c r="B4547" i="1"/>
  <c r="M4546" i="1"/>
  <c r="H4546" i="1"/>
  <c r="C4546" i="1"/>
  <c r="D4546" i="1" s="1"/>
  <c r="B4546" i="1"/>
  <c r="M4545" i="1"/>
  <c r="H4545" i="1"/>
  <c r="C4545" i="1"/>
  <c r="D4545" i="1" s="1"/>
  <c r="B4545" i="1"/>
  <c r="M4544" i="1"/>
  <c r="H4544" i="1"/>
  <c r="C4544" i="1"/>
  <c r="D4544" i="1" s="1"/>
  <c r="B4544" i="1"/>
  <c r="M4543" i="1"/>
  <c r="H4543" i="1"/>
  <c r="C4543" i="1"/>
  <c r="D4543" i="1" s="1"/>
  <c r="B4543" i="1"/>
  <c r="M4542" i="1"/>
  <c r="H4542" i="1"/>
  <c r="C4542" i="1"/>
  <c r="D4542" i="1" s="1"/>
  <c r="B4542" i="1"/>
  <c r="M4541" i="1"/>
  <c r="H4541" i="1"/>
  <c r="C4541" i="1"/>
  <c r="D4541" i="1" s="1"/>
  <c r="B4541" i="1"/>
  <c r="M4540" i="1"/>
  <c r="H4540" i="1"/>
  <c r="C4540" i="1"/>
  <c r="D4540" i="1" s="1"/>
  <c r="B4540" i="1"/>
  <c r="M4539" i="1"/>
  <c r="H4539" i="1"/>
  <c r="C4539" i="1"/>
  <c r="D4539" i="1" s="1"/>
  <c r="B4539" i="1"/>
  <c r="M4538" i="1"/>
  <c r="H4538" i="1"/>
  <c r="C4538" i="1"/>
  <c r="D4538" i="1" s="1"/>
  <c r="B4538" i="1"/>
  <c r="M4537" i="1"/>
  <c r="H4537" i="1"/>
  <c r="C4537" i="1"/>
  <c r="D4537" i="1" s="1"/>
  <c r="B4537" i="1"/>
  <c r="M4536" i="1"/>
  <c r="H4536" i="1"/>
  <c r="C4536" i="1"/>
  <c r="D4536" i="1" s="1"/>
  <c r="B4536" i="1"/>
  <c r="M4535" i="1"/>
  <c r="H4535" i="1"/>
  <c r="C4535" i="1"/>
  <c r="D4535" i="1" s="1"/>
  <c r="B4535" i="1"/>
  <c r="M4534" i="1"/>
  <c r="H4534" i="1"/>
  <c r="C4534" i="1"/>
  <c r="D4534" i="1" s="1"/>
  <c r="B4534" i="1"/>
  <c r="M4533" i="1"/>
  <c r="H4533" i="1"/>
  <c r="C4533" i="1"/>
  <c r="D4533" i="1" s="1"/>
  <c r="B4533" i="1"/>
  <c r="M4532" i="1"/>
  <c r="H4532" i="1"/>
  <c r="C4532" i="1"/>
  <c r="D4532" i="1" s="1"/>
  <c r="B4532" i="1"/>
  <c r="M4531" i="1"/>
  <c r="H4531" i="1"/>
  <c r="C4531" i="1"/>
  <c r="D4531" i="1" s="1"/>
  <c r="B4531" i="1"/>
  <c r="M4530" i="1"/>
  <c r="H4530" i="1"/>
  <c r="C4530" i="1"/>
  <c r="D4530" i="1" s="1"/>
  <c r="B4530" i="1"/>
  <c r="M4529" i="1"/>
  <c r="H4529" i="1"/>
  <c r="C4529" i="1"/>
  <c r="D4529" i="1" s="1"/>
  <c r="B4529" i="1"/>
  <c r="M4528" i="1"/>
  <c r="H4528" i="1"/>
  <c r="C4528" i="1"/>
  <c r="D4528" i="1" s="1"/>
  <c r="B4528" i="1"/>
  <c r="M4527" i="1"/>
  <c r="H4527" i="1"/>
  <c r="C4527" i="1"/>
  <c r="D4527" i="1" s="1"/>
  <c r="B4527" i="1"/>
  <c r="M4526" i="1"/>
  <c r="H4526" i="1"/>
  <c r="C4526" i="1"/>
  <c r="D4526" i="1" s="1"/>
  <c r="B4526" i="1"/>
  <c r="M4525" i="1"/>
  <c r="H4525" i="1"/>
  <c r="C4525" i="1"/>
  <c r="D4525" i="1" s="1"/>
  <c r="B4525" i="1"/>
  <c r="M4524" i="1"/>
  <c r="H4524" i="1"/>
  <c r="C4524" i="1"/>
  <c r="D4524" i="1" s="1"/>
  <c r="B4524" i="1"/>
  <c r="M4523" i="1"/>
  <c r="H4523" i="1"/>
  <c r="C4523" i="1"/>
  <c r="D4523" i="1" s="1"/>
  <c r="B4523" i="1"/>
  <c r="M4522" i="1"/>
  <c r="H4522" i="1"/>
  <c r="C4522" i="1"/>
  <c r="D4522" i="1" s="1"/>
  <c r="B4522" i="1"/>
  <c r="M4521" i="1"/>
  <c r="H4521" i="1"/>
  <c r="C4521" i="1"/>
  <c r="D4521" i="1" s="1"/>
  <c r="B4521" i="1"/>
  <c r="M4520" i="1"/>
  <c r="H4520" i="1"/>
  <c r="C4520" i="1"/>
  <c r="D4520" i="1" s="1"/>
  <c r="B4520" i="1"/>
  <c r="M4519" i="1"/>
  <c r="H4519" i="1"/>
  <c r="C4519" i="1"/>
  <c r="D4519" i="1" s="1"/>
  <c r="B4519" i="1"/>
  <c r="M4518" i="1"/>
  <c r="H4518" i="1"/>
  <c r="C4518" i="1"/>
  <c r="D4518" i="1" s="1"/>
  <c r="B4518" i="1"/>
  <c r="M4517" i="1"/>
  <c r="H4517" i="1"/>
  <c r="C4517" i="1"/>
  <c r="D4517" i="1" s="1"/>
  <c r="B4517" i="1"/>
  <c r="M4516" i="1"/>
  <c r="H4516" i="1"/>
  <c r="C4516" i="1"/>
  <c r="D4516" i="1" s="1"/>
  <c r="B4516" i="1"/>
  <c r="M4515" i="1"/>
  <c r="H4515" i="1"/>
  <c r="C4515" i="1"/>
  <c r="D4515" i="1" s="1"/>
  <c r="B4515" i="1"/>
  <c r="M4514" i="1"/>
  <c r="H4514" i="1"/>
  <c r="C4514" i="1"/>
  <c r="D4514" i="1" s="1"/>
  <c r="B4514" i="1"/>
  <c r="M4513" i="1"/>
  <c r="H4513" i="1"/>
  <c r="C4513" i="1"/>
  <c r="D4513" i="1" s="1"/>
  <c r="B4513" i="1"/>
  <c r="M4512" i="1"/>
  <c r="H4512" i="1"/>
  <c r="C4512" i="1"/>
  <c r="D4512" i="1" s="1"/>
  <c r="B4512" i="1"/>
  <c r="M4511" i="1"/>
  <c r="H4511" i="1"/>
  <c r="C4511" i="1"/>
  <c r="D4511" i="1" s="1"/>
  <c r="B4511" i="1"/>
  <c r="M4510" i="1"/>
  <c r="H4510" i="1"/>
  <c r="C4510" i="1"/>
  <c r="D4510" i="1" s="1"/>
  <c r="B4510" i="1"/>
  <c r="M4509" i="1"/>
  <c r="H4509" i="1"/>
  <c r="C4509" i="1"/>
  <c r="D4509" i="1" s="1"/>
  <c r="B4509" i="1"/>
  <c r="M4508" i="1"/>
  <c r="H4508" i="1"/>
  <c r="C4508" i="1"/>
  <c r="D4508" i="1" s="1"/>
  <c r="B4508" i="1"/>
  <c r="M4507" i="1"/>
  <c r="H4507" i="1"/>
  <c r="C4507" i="1"/>
  <c r="D4507" i="1" s="1"/>
  <c r="B4507" i="1"/>
  <c r="M4506" i="1"/>
  <c r="H4506" i="1"/>
  <c r="C4506" i="1"/>
  <c r="D4506" i="1" s="1"/>
  <c r="B4506" i="1"/>
  <c r="M4505" i="1"/>
  <c r="H4505" i="1"/>
  <c r="C4505" i="1"/>
  <c r="D4505" i="1" s="1"/>
  <c r="B4505" i="1"/>
  <c r="M4504" i="1"/>
  <c r="H4504" i="1"/>
  <c r="C4504" i="1"/>
  <c r="D4504" i="1" s="1"/>
  <c r="B4504" i="1"/>
  <c r="M4503" i="1"/>
  <c r="H4503" i="1"/>
  <c r="C4503" i="1"/>
  <c r="D4503" i="1" s="1"/>
  <c r="B4503" i="1"/>
  <c r="M4502" i="1"/>
  <c r="H4502" i="1"/>
  <c r="C4502" i="1"/>
  <c r="D4502" i="1" s="1"/>
  <c r="B4502" i="1"/>
  <c r="M4501" i="1"/>
  <c r="H4501" i="1"/>
  <c r="C4501" i="1"/>
  <c r="D4501" i="1" s="1"/>
  <c r="B4501" i="1"/>
  <c r="M4500" i="1"/>
  <c r="H4500" i="1"/>
  <c r="C4500" i="1"/>
  <c r="D4500" i="1" s="1"/>
  <c r="B4500" i="1"/>
  <c r="M4499" i="1"/>
  <c r="H4499" i="1"/>
  <c r="C4499" i="1"/>
  <c r="D4499" i="1" s="1"/>
  <c r="B4499" i="1"/>
  <c r="M4498" i="1"/>
  <c r="H4498" i="1"/>
  <c r="C4498" i="1"/>
  <c r="D4498" i="1" s="1"/>
  <c r="B4498" i="1"/>
  <c r="M4497" i="1"/>
  <c r="H4497" i="1"/>
  <c r="C4497" i="1"/>
  <c r="D4497" i="1" s="1"/>
  <c r="B4497" i="1"/>
  <c r="M4496" i="1"/>
  <c r="H4496" i="1"/>
  <c r="C4496" i="1"/>
  <c r="D4496" i="1" s="1"/>
  <c r="B4496" i="1"/>
  <c r="M4495" i="1"/>
  <c r="H4495" i="1"/>
  <c r="C4495" i="1"/>
  <c r="D4495" i="1" s="1"/>
  <c r="B4495" i="1"/>
  <c r="M4494" i="1"/>
  <c r="H4494" i="1"/>
  <c r="C4494" i="1"/>
  <c r="D4494" i="1" s="1"/>
  <c r="B4494" i="1"/>
  <c r="M4493" i="1"/>
  <c r="H4493" i="1"/>
  <c r="C4493" i="1"/>
  <c r="D4493" i="1" s="1"/>
  <c r="B4493" i="1"/>
  <c r="M4492" i="1"/>
  <c r="H4492" i="1"/>
  <c r="C4492" i="1"/>
  <c r="D4492" i="1" s="1"/>
  <c r="B4492" i="1"/>
  <c r="M4491" i="1"/>
  <c r="H4491" i="1"/>
  <c r="C4491" i="1"/>
  <c r="D4491" i="1" s="1"/>
  <c r="B4491" i="1"/>
  <c r="M4490" i="1"/>
  <c r="H4490" i="1"/>
  <c r="C4490" i="1"/>
  <c r="D4490" i="1" s="1"/>
  <c r="B4490" i="1"/>
  <c r="M4489" i="1"/>
  <c r="H4489" i="1"/>
  <c r="C4489" i="1"/>
  <c r="D4489" i="1" s="1"/>
  <c r="B4489" i="1"/>
  <c r="M4488" i="1"/>
  <c r="H4488" i="1"/>
  <c r="C4488" i="1"/>
  <c r="D4488" i="1" s="1"/>
  <c r="B4488" i="1"/>
  <c r="M4487" i="1"/>
  <c r="H4487" i="1"/>
  <c r="C4487" i="1"/>
  <c r="D4487" i="1" s="1"/>
  <c r="B4487" i="1"/>
  <c r="M4486" i="1"/>
  <c r="H4486" i="1"/>
  <c r="C4486" i="1"/>
  <c r="D4486" i="1" s="1"/>
  <c r="B4486" i="1"/>
  <c r="M4485" i="1"/>
  <c r="H4485" i="1"/>
  <c r="C4485" i="1"/>
  <c r="D4485" i="1" s="1"/>
  <c r="B4485" i="1"/>
  <c r="M4484" i="1"/>
  <c r="H4484" i="1"/>
  <c r="C4484" i="1"/>
  <c r="D4484" i="1" s="1"/>
  <c r="B4484" i="1"/>
  <c r="M4483" i="1"/>
  <c r="H4483" i="1"/>
  <c r="C4483" i="1"/>
  <c r="D4483" i="1" s="1"/>
  <c r="B4483" i="1"/>
  <c r="M4482" i="1"/>
  <c r="H4482" i="1"/>
  <c r="C4482" i="1"/>
  <c r="D4482" i="1" s="1"/>
  <c r="B4482" i="1"/>
  <c r="M4481" i="1"/>
  <c r="H4481" i="1"/>
  <c r="C4481" i="1"/>
  <c r="D4481" i="1" s="1"/>
  <c r="B4481" i="1"/>
  <c r="M4480" i="1"/>
  <c r="H4480" i="1"/>
  <c r="C4480" i="1"/>
  <c r="D4480" i="1" s="1"/>
  <c r="B4480" i="1"/>
  <c r="M4479" i="1"/>
  <c r="H4479" i="1"/>
  <c r="C4479" i="1"/>
  <c r="D4479" i="1" s="1"/>
  <c r="B4479" i="1"/>
  <c r="M4478" i="1"/>
  <c r="H4478" i="1"/>
  <c r="C4478" i="1"/>
  <c r="D4478" i="1" s="1"/>
  <c r="B4478" i="1"/>
  <c r="M4477" i="1"/>
  <c r="H4477" i="1"/>
  <c r="C4477" i="1"/>
  <c r="D4477" i="1" s="1"/>
  <c r="B4477" i="1"/>
  <c r="M4476" i="1"/>
  <c r="H4476" i="1"/>
  <c r="C4476" i="1"/>
  <c r="D4476" i="1" s="1"/>
  <c r="B4476" i="1"/>
  <c r="M4475" i="1"/>
  <c r="H4475" i="1"/>
  <c r="C4475" i="1"/>
  <c r="D4475" i="1" s="1"/>
  <c r="B4475" i="1"/>
  <c r="M4474" i="1"/>
  <c r="H4474" i="1"/>
  <c r="C4474" i="1"/>
  <c r="D4474" i="1" s="1"/>
  <c r="B4474" i="1"/>
  <c r="M4473" i="1"/>
  <c r="H4473" i="1"/>
  <c r="C4473" i="1"/>
  <c r="D4473" i="1" s="1"/>
  <c r="B4473" i="1"/>
  <c r="M4472" i="1"/>
  <c r="H4472" i="1"/>
  <c r="C4472" i="1"/>
  <c r="D4472" i="1" s="1"/>
  <c r="B4472" i="1"/>
  <c r="M4471" i="1"/>
  <c r="H4471" i="1"/>
  <c r="C4471" i="1"/>
  <c r="D4471" i="1" s="1"/>
  <c r="B4471" i="1"/>
  <c r="M4470" i="1"/>
  <c r="H4470" i="1"/>
  <c r="C4470" i="1"/>
  <c r="D4470" i="1" s="1"/>
  <c r="B4470" i="1"/>
  <c r="M4469" i="1"/>
  <c r="H4469" i="1"/>
  <c r="C4469" i="1"/>
  <c r="D4469" i="1" s="1"/>
  <c r="B4469" i="1"/>
  <c r="M4468" i="1"/>
  <c r="H4468" i="1"/>
  <c r="C4468" i="1"/>
  <c r="D4468" i="1" s="1"/>
  <c r="B4468" i="1"/>
  <c r="M4467" i="1"/>
  <c r="H4467" i="1"/>
  <c r="C4467" i="1"/>
  <c r="D4467" i="1" s="1"/>
  <c r="B4467" i="1"/>
  <c r="M4466" i="1"/>
  <c r="H4466" i="1"/>
  <c r="C4466" i="1"/>
  <c r="D4466" i="1" s="1"/>
  <c r="B4466" i="1"/>
  <c r="M4465" i="1"/>
  <c r="H4465" i="1"/>
  <c r="C4465" i="1"/>
  <c r="D4465" i="1" s="1"/>
  <c r="B4465" i="1"/>
  <c r="M4464" i="1"/>
  <c r="H4464" i="1"/>
  <c r="C4464" i="1"/>
  <c r="D4464" i="1" s="1"/>
  <c r="B4464" i="1"/>
  <c r="M4463" i="1"/>
  <c r="H4463" i="1"/>
  <c r="C4463" i="1"/>
  <c r="D4463" i="1" s="1"/>
  <c r="B4463" i="1"/>
  <c r="M4462" i="1"/>
  <c r="H4462" i="1"/>
  <c r="C4462" i="1"/>
  <c r="D4462" i="1" s="1"/>
  <c r="B4462" i="1"/>
  <c r="M4461" i="1"/>
  <c r="H4461" i="1"/>
  <c r="C4461" i="1"/>
  <c r="D4461" i="1" s="1"/>
  <c r="B4461" i="1"/>
  <c r="M4460" i="1"/>
  <c r="H4460" i="1"/>
  <c r="C4460" i="1"/>
  <c r="D4460" i="1" s="1"/>
  <c r="B4460" i="1"/>
  <c r="M4459" i="1"/>
  <c r="H4459" i="1"/>
  <c r="C4459" i="1"/>
  <c r="D4459" i="1" s="1"/>
  <c r="B4459" i="1"/>
  <c r="M4458" i="1"/>
  <c r="H4458" i="1"/>
  <c r="C4458" i="1"/>
  <c r="D4458" i="1" s="1"/>
  <c r="B4458" i="1"/>
  <c r="M4457" i="1"/>
  <c r="H4457" i="1"/>
  <c r="C4457" i="1"/>
  <c r="D4457" i="1" s="1"/>
  <c r="B4457" i="1"/>
  <c r="M4456" i="1"/>
  <c r="H4456" i="1"/>
  <c r="C4456" i="1"/>
  <c r="D4456" i="1" s="1"/>
  <c r="B4456" i="1"/>
  <c r="M4455" i="1"/>
  <c r="H4455" i="1"/>
  <c r="C4455" i="1"/>
  <c r="D4455" i="1" s="1"/>
  <c r="B4455" i="1"/>
  <c r="M4454" i="1"/>
  <c r="H4454" i="1"/>
  <c r="C4454" i="1"/>
  <c r="D4454" i="1" s="1"/>
  <c r="B4454" i="1"/>
  <c r="M4453" i="1"/>
  <c r="H4453" i="1"/>
  <c r="C4453" i="1"/>
  <c r="D4453" i="1" s="1"/>
  <c r="B4453" i="1"/>
  <c r="M4452" i="1"/>
  <c r="H4452" i="1"/>
  <c r="C4452" i="1"/>
  <c r="D4452" i="1" s="1"/>
  <c r="B4452" i="1"/>
  <c r="M4451" i="1"/>
  <c r="H4451" i="1"/>
  <c r="C4451" i="1"/>
  <c r="D4451" i="1" s="1"/>
  <c r="B4451" i="1"/>
  <c r="M4450" i="1"/>
  <c r="H4450" i="1"/>
  <c r="C4450" i="1"/>
  <c r="D4450" i="1" s="1"/>
  <c r="B4450" i="1"/>
  <c r="M4449" i="1"/>
  <c r="H4449" i="1"/>
  <c r="C4449" i="1"/>
  <c r="D4449" i="1" s="1"/>
  <c r="B4449" i="1"/>
  <c r="M4448" i="1"/>
  <c r="H4448" i="1"/>
  <c r="C4448" i="1"/>
  <c r="D4448" i="1" s="1"/>
  <c r="B4448" i="1"/>
  <c r="M4447" i="1"/>
  <c r="H4447" i="1"/>
  <c r="C4447" i="1"/>
  <c r="D4447" i="1" s="1"/>
  <c r="B4447" i="1"/>
  <c r="M4446" i="1"/>
  <c r="H4446" i="1"/>
  <c r="C4446" i="1"/>
  <c r="D4446" i="1" s="1"/>
  <c r="B4446" i="1"/>
  <c r="M4445" i="1"/>
  <c r="H4445" i="1"/>
  <c r="C4445" i="1"/>
  <c r="D4445" i="1" s="1"/>
  <c r="B4445" i="1"/>
  <c r="M4444" i="1"/>
  <c r="H4444" i="1"/>
  <c r="C4444" i="1"/>
  <c r="D4444" i="1" s="1"/>
  <c r="B4444" i="1"/>
  <c r="M4443" i="1"/>
  <c r="H4443" i="1"/>
  <c r="C4443" i="1"/>
  <c r="D4443" i="1" s="1"/>
  <c r="B4443" i="1"/>
  <c r="M4442" i="1"/>
  <c r="H4442" i="1"/>
  <c r="C4442" i="1"/>
  <c r="D4442" i="1" s="1"/>
  <c r="B4442" i="1"/>
  <c r="M4441" i="1"/>
  <c r="H4441" i="1"/>
  <c r="C4441" i="1"/>
  <c r="D4441" i="1" s="1"/>
  <c r="B4441" i="1"/>
  <c r="M4440" i="1"/>
  <c r="H4440" i="1"/>
  <c r="C4440" i="1"/>
  <c r="D4440" i="1" s="1"/>
  <c r="B4440" i="1"/>
  <c r="M4439" i="1"/>
  <c r="H4439" i="1"/>
  <c r="C4439" i="1"/>
  <c r="D4439" i="1" s="1"/>
  <c r="B4439" i="1"/>
  <c r="M4438" i="1"/>
  <c r="H4438" i="1"/>
  <c r="C4438" i="1"/>
  <c r="D4438" i="1" s="1"/>
  <c r="B4438" i="1"/>
  <c r="M4437" i="1"/>
  <c r="H4437" i="1"/>
  <c r="C4437" i="1"/>
  <c r="D4437" i="1" s="1"/>
  <c r="B4437" i="1"/>
  <c r="M4436" i="1"/>
  <c r="H4436" i="1"/>
  <c r="C4436" i="1"/>
  <c r="D4436" i="1" s="1"/>
  <c r="B4436" i="1"/>
  <c r="M4435" i="1"/>
  <c r="H4435" i="1"/>
  <c r="C4435" i="1"/>
  <c r="D4435" i="1" s="1"/>
  <c r="B4435" i="1"/>
  <c r="M4434" i="1"/>
  <c r="H4434" i="1"/>
  <c r="C4434" i="1"/>
  <c r="D4434" i="1" s="1"/>
  <c r="B4434" i="1"/>
  <c r="M4433" i="1"/>
  <c r="H4433" i="1"/>
  <c r="C4433" i="1"/>
  <c r="D4433" i="1" s="1"/>
  <c r="B4433" i="1"/>
  <c r="M4432" i="1"/>
  <c r="H4432" i="1"/>
  <c r="C4432" i="1"/>
  <c r="D4432" i="1" s="1"/>
  <c r="B4432" i="1"/>
  <c r="M4431" i="1"/>
  <c r="H4431" i="1"/>
  <c r="C4431" i="1"/>
  <c r="D4431" i="1" s="1"/>
  <c r="B4431" i="1"/>
  <c r="M4430" i="1"/>
  <c r="H4430" i="1"/>
  <c r="C4430" i="1"/>
  <c r="D4430" i="1" s="1"/>
  <c r="B4430" i="1"/>
  <c r="M4429" i="1"/>
  <c r="H4429" i="1"/>
  <c r="C4429" i="1"/>
  <c r="D4429" i="1" s="1"/>
  <c r="B4429" i="1"/>
  <c r="M4428" i="1"/>
  <c r="H4428" i="1"/>
  <c r="C4428" i="1"/>
  <c r="D4428" i="1" s="1"/>
  <c r="B4428" i="1"/>
  <c r="M4427" i="1"/>
  <c r="H4427" i="1"/>
  <c r="C4427" i="1"/>
  <c r="D4427" i="1" s="1"/>
  <c r="B4427" i="1"/>
  <c r="M4426" i="1"/>
  <c r="H4426" i="1"/>
  <c r="C4426" i="1"/>
  <c r="D4426" i="1" s="1"/>
  <c r="B4426" i="1"/>
  <c r="M4425" i="1"/>
  <c r="H4425" i="1"/>
  <c r="C4425" i="1"/>
  <c r="D4425" i="1" s="1"/>
  <c r="B4425" i="1"/>
  <c r="M4424" i="1"/>
  <c r="H4424" i="1"/>
  <c r="C4424" i="1"/>
  <c r="D4424" i="1" s="1"/>
  <c r="B4424" i="1"/>
  <c r="M4423" i="1"/>
  <c r="H4423" i="1"/>
  <c r="C4423" i="1"/>
  <c r="D4423" i="1" s="1"/>
  <c r="B4423" i="1"/>
  <c r="M4422" i="1"/>
  <c r="H4422" i="1"/>
  <c r="C4422" i="1"/>
  <c r="D4422" i="1" s="1"/>
  <c r="B4422" i="1"/>
  <c r="M4421" i="1"/>
  <c r="H4421" i="1"/>
  <c r="C4421" i="1"/>
  <c r="D4421" i="1" s="1"/>
  <c r="B4421" i="1"/>
  <c r="M4420" i="1"/>
  <c r="H4420" i="1"/>
  <c r="C4420" i="1"/>
  <c r="D4420" i="1" s="1"/>
  <c r="B4420" i="1"/>
  <c r="M4419" i="1"/>
  <c r="H4419" i="1"/>
  <c r="C4419" i="1"/>
  <c r="D4419" i="1" s="1"/>
  <c r="B4419" i="1"/>
  <c r="M4418" i="1"/>
  <c r="H4418" i="1"/>
  <c r="C4418" i="1"/>
  <c r="D4418" i="1" s="1"/>
  <c r="B4418" i="1"/>
  <c r="M4417" i="1"/>
  <c r="H4417" i="1"/>
  <c r="C4417" i="1"/>
  <c r="D4417" i="1" s="1"/>
  <c r="B4417" i="1"/>
  <c r="M4416" i="1"/>
  <c r="H4416" i="1"/>
  <c r="C4416" i="1"/>
  <c r="D4416" i="1" s="1"/>
  <c r="B4416" i="1"/>
  <c r="M4415" i="1"/>
  <c r="H4415" i="1"/>
  <c r="C4415" i="1"/>
  <c r="D4415" i="1" s="1"/>
  <c r="B4415" i="1"/>
  <c r="M4414" i="1"/>
  <c r="H4414" i="1"/>
  <c r="C4414" i="1"/>
  <c r="D4414" i="1" s="1"/>
  <c r="B4414" i="1"/>
  <c r="M4413" i="1"/>
  <c r="H4413" i="1"/>
  <c r="C4413" i="1"/>
  <c r="D4413" i="1" s="1"/>
  <c r="B4413" i="1"/>
  <c r="M4412" i="1"/>
  <c r="H4412" i="1"/>
  <c r="C4412" i="1"/>
  <c r="D4412" i="1" s="1"/>
  <c r="B4412" i="1"/>
  <c r="M4411" i="1"/>
  <c r="H4411" i="1"/>
  <c r="C4411" i="1"/>
  <c r="D4411" i="1" s="1"/>
  <c r="B4411" i="1"/>
  <c r="M4410" i="1"/>
  <c r="H4410" i="1"/>
  <c r="C4410" i="1"/>
  <c r="D4410" i="1" s="1"/>
  <c r="B4410" i="1"/>
  <c r="M4409" i="1"/>
  <c r="H4409" i="1"/>
  <c r="C4409" i="1"/>
  <c r="D4409" i="1" s="1"/>
  <c r="B4409" i="1"/>
  <c r="M4408" i="1"/>
  <c r="H4408" i="1"/>
  <c r="C4408" i="1"/>
  <c r="D4408" i="1" s="1"/>
  <c r="B4408" i="1"/>
  <c r="M4407" i="1"/>
  <c r="H4407" i="1"/>
  <c r="C4407" i="1"/>
  <c r="D4407" i="1" s="1"/>
  <c r="B4407" i="1"/>
  <c r="M4406" i="1"/>
  <c r="H4406" i="1"/>
  <c r="C4406" i="1"/>
  <c r="D4406" i="1" s="1"/>
  <c r="B4406" i="1"/>
  <c r="M4405" i="1"/>
  <c r="H4405" i="1"/>
  <c r="C4405" i="1"/>
  <c r="D4405" i="1" s="1"/>
  <c r="B4405" i="1"/>
  <c r="M4404" i="1"/>
  <c r="H4404" i="1"/>
  <c r="C4404" i="1"/>
  <c r="D4404" i="1" s="1"/>
  <c r="B4404" i="1"/>
  <c r="M4403" i="1"/>
  <c r="H4403" i="1"/>
  <c r="C4403" i="1"/>
  <c r="D4403" i="1" s="1"/>
  <c r="B4403" i="1"/>
  <c r="M4402" i="1"/>
  <c r="H4402" i="1"/>
  <c r="C4402" i="1"/>
  <c r="D4402" i="1" s="1"/>
  <c r="B4402" i="1"/>
  <c r="M4401" i="1"/>
  <c r="H4401" i="1"/>
  <c r="C4401" i="1"/>
  <c r="D4401" i="1" s="1"/>
  <c r="B4401" i="1"/>
  <c r="M4400" i="1"/>
  <c r="H4400" i="1"/>
  <c r="C4400" i="1"/>
  <c r="D4400" i="1" s="1"/>
  <c r="B4400" i="1"/>
  <c r="M4399" i="1"/>
  <c r="H4399" i="1"/>
  <c r="C4399" i="1"/>
  <c r="D4399" i="1" s="1"/>
  <c r="B4399" i="1"/>
  <c r="M4398" i="1"/>
  <c r="H4398" i="1"/>
  <c r="C4398" i="1"/>
  <c r="D4398" i="1" s="1"/>
  <c r="B4398" i="1"/>
  <c r="M4397" i="1"/>
  <c r="H4397" i="1"/>
  <c r="C4397" i="1"/>
  <c r="D4397" i="1" s="1"/>
  <c r="B4397" i="1"/>
  <c r="M4396" i="1"/>
  <c r="H4396" i="1"/>
  <c r="C4396" i="1"/>
  <c r="D4396" i="1" s="1"/>
  <c r="B4396" i="1"/>
  <c r="M4395" i="1"/>
  <c r="H4395" i="1"/>
  <c r="C4395" i="1"/>
  <c r="D4395" i="1" s="1"/>
  <c r="B4395" i="1"/>
  <c r="M4394" i="1"/>
  <c r="H4394" i="1"/>
  <c r="C4394" i="1"/>
  <c r="D4394" i="1" s="1"/>
  <c r="B4394" i="1"/>
  <c r="M4393" i="1"/>
  <c r="H4393" i="1"/>
  <c r="C4393" i="1"/>
  <c r="D4393" i="1" s="1"/>
  <c r="B4393" i="1"/>
  <c r="M4392" i="1"/>
  <c r="H4392" i="1"/>
  <c r="C4392" i="1"/>
  <c r="D4392" i="1" s="1"/>
  <c r="B4392" i="1"/>
  <c r="M4391" i="1"/>
  <c r="H4391" i="1"/>
  <c r="C4391" i="1"/>
  <c r="D4391" i="1" s="1"/>
  <c r="B4391" i="1"/>
  <c r="M4390" i="1"/>
  <c r="H4390" i="1"/>
  <c r="C4390" i="1"/>
  <c r="D4390" i="1" s="1"/>
  <c r="B4390" i="1"/>
  <c r="M4389" i="1"/>
  <c r="H4389" i="1"/>
  <c r="C4389" i="1"/>
  <c r="D4389" i="1" s="1"/>
  <c r="B4389" i="1"/>
  <c r="M4388" i="1"/>
  <c r="H4388" i="1"/>
  <c r="C4388" i="1"/>
  <c r="D4388" i="1" s="1"/>
  <c r="B4388" i="1"/>
  <c r="M4387" i="1"/>
  <c r="H4387" i="1"/>
  <c r="C4387" i="1"/>
  <c r="D4387" i="1" s="1"/>
  <c r="B4387" i="1"/>
  <c r="M4386" i="1"/>
  <c r="H4386" i="1"/>
  <c r="C4386" i="1"/>
  <c r="D4386" i="1" s="1"/>
  <c r="B4386" i="1"/>
  <c r="M4385" i="1"/>
  <c r="H4385" i="1"/>
  <c r="C4385" i="1"/>
  <c r="D4385" i="1" s="1"/>
  <c r="B4385" i="1"/>
  <c r="M4384" i="1"/>
  <c r="H4384" i="1"/>
  <c r="C4384" i="1"/>
  <c r="D4384" i="1" s="1"/>
  <c r="B4384" i="1"/>
  <c r="M4383" i="1"/>
  <c r="H4383" i="1"/>
  <c r="C4383" i="1"/>
  <c r="D4383" i="1" s="1"/>
  <c r="B4383" i="1"/>
  <c r="M4382" i="1"/>
  <c r="H4382" i="1"/>
  <c r="C4382" i="1"/>
  <c r="D4382" i="1" s="1"/>
  <c r="B4382" i="1"/>
  <c r="M4381" i="1"/>
  <c r="H4381" i="1"/>
  <c r="C4381" i="1"/>
  <c r="D4381" i="1" s="1"/>
  <c r="B4381" i="1"/>
  <c r="M4380" i="1"/>
  <c r="H4380" i="1"/>
  <c r="C4380" i="1"/>
  <c r="D4380" i="1" s="1"/>
  <c r="B4380" i="1"/>
  <c r="M4379" i="1"/>
  <c r="H4379" i="1"/>
  <c r="C4379" i="1"/>
  <c r="D4379" i="1" s="1"/>
  <c r="B4379" i="1"/>
  <c r="M4378" i="1"/>
  <c r="H4378" i="1"/>
  <c r="C4378" i="1"/>
  <c r="D4378" i="1" s="1"/>
  <c r="B4378" i="1"/>
  <c r="M4377" i="1"/>
  <c r="H4377" i="1"/>
  <c r="C4377" i="1"/>
  <c r="D4377" i="1" s="1"/>
  <c r="B4377" i="1"/>
  <c r="M4376" i="1"/>
  <c r="H4376" i="1"/>
  <c r="C4376" i="1"/>
  <c r="D4376" i="1" s="1"/>
  <c r="B4376" i="1"/>
  <c r="M4375" i="1"/>
  <c r="H4375" i="1"/>
  <c r="C4375" i="1"/>
  <c r="D4375" i="1" s="1"/>
  <c r="B4375" i="1"/>
  <c r="M4374" i="1"/>
  <c r="H4374" i="1"/>
  <c r="C4374" i="1"/>
  <c r="D4374" i="1" s="1"/>
  <c r="B4374" i="1"/>
  <c r="M4373" i="1"/>
  <c r="H4373" i="1"/>
  <c r="C4373" i="1"/>
  <c r="D4373" i="1" s="1"/>
  <c r="B4373" i="1"/>
  <c r="M4372" i="1"/>
  <c r="H4372" i="1"/>
  <c r="C4372" i="1"/>
  <c r="D4372" i="1" s="1"/>
  <c r="B4372" i="1"/>
  <c r="M4371" i="1"/>
  <c r="H4371" i="1"/>
  <c r="C4371" i="1"/>
  <c r="D4371" i="1" s="1"/>
  <c r="B4371" i="1"/>
  <c r="M4370" i="1"/>
  <c r="H4370" i="1"/>
  <c r="C4370" i="1"/>
  <c r="D4370" i="1" s="1"/>
  <c r="B4370" i="1"/>
  <c r="M4369" i="1"/>
  <c r="H4369" i="1"/>
  <c r="C4369" i="1"/>
  <c r="D4369" i="1" s="1"/>
  <c r="B4369" i="1"/>
  <c r="M4368" i="1"/>
  <c r="H4368" i="1"/>
  <c r="C4368" i="1"/>
  <c r="D4368" i="1" s="1"/>
  <c r="B4368" i="1"/>
  <c r="M4367" i="1"/>
  <c r="H4367" i="1"/>
  <c r="C4367" i="1"/>
  <c r="D4367" i="1" s="1"/>
  <c r="B4367" i="1"/>
  <c r="M4366" i="1"/>
  <c r="H4366" i="1"/>
  <c r="C4366" i="1"/>
  <c r="D4366" i="1" s="1"/>
  <c r="B4366" i="1"/>
  <c r="M4365" i="1"/>
  <c r="H4365" i="1"/>
  <c r="C4365" i="1"/>
  <c r="D4365" i="1" s="1"/>
  <c r="B4365" i="1"/>
  <c r="M4364" i="1"/>
  <c r="H4364" i="1"/>
  <c r="C4364" i="1"/>
  <c r="D4364" i="1" s="1"/>
  <c r="B4364" i="1"/>
  <c r="M4363" i="1"/>
  <c r="H4363" i="1"/>
  <c r="C4363" i="1"/>
  <c r="D4363" i="1" s="1"/>
  <c r="B4363" i="1"/>
  <c r="M4362" i="1"/>
  <c r="H4362" i="1"/>
  <c r="C4362" i="1"/>
  <c r="D4362" i="1" s="1"/>
  <c r="B4362" i="1"/>
  <c r="M4361" i="1"/>
  <c r="H4361" i="1"/>
  <c r="C4361" i="1"/>
  <c r="D4361" i="1" s="1"/>
  <c r="B4361" i="1"/>
  <c r="M4360" i="1"/>
  <c r="H4360" i="1"/>
  <c r="C4360" i="1"/>
  <c r="D4360" i="1" s="1"/>
  <c r="B4360" i="1"/>
  <c r="M4359" i="1"/>
  <c r="H4359" i="1"/>
  <c r="C4359" i="1"/>
  <c r="D4359" i="1" s="1"/>
  <c r="B4359" i="1"/>
  <c r="M4358" i="1"/>
  <c r="H4358" i="1"/>
  <c r="C4358" i="1"/>
  <c r="D4358" i="1" s="1"/>
  <c r="B4358" i="1"/>
  <c r="M4357" i="1"/>
  <c r="H4357" i="1"/>
  <c r="C4357" i="1"/>
  <c r="D4357" i="1" s="1"/>
  <c r="B4357" i="1"/>
  <c r="M4356" i="1"/>
  <c r="H4356" i="1"/>
  <c r="C4356" i="1"/>
  <c r="D4356" i="1" s="1"/>
  <c r="B4356" i="1"/>
  <c r="M4355" i="1"/>
  <c r="H4355" i="1"/>
  <c r="C4355" i="1"/>
  <c r="D4355" i="1" s="1"/>
  <c r="B4355" i="1"/>
  <c r="M4354" i="1"/>
  <c r="H4354" i="1"/>
  <c r="C4354" i="1"/>
  <c r="D4354" i="1" s="1"/>
  <c r="B4354" i="1"/>
  <c r="M4353" i="1"/>
  <c r="H4353" i="1"/>
  <c r="C4353" i="1"/>
  <c r="D4353" i="1" s="1"/>
  <c r="B4353" i="1"/>
  <c r="M4352" i="1"/>
  <c r="H4352" i="1"/>
  <c r="C4352" i="1"/>
  <c r="D4352" i="1" s="1"/>
  <c r="B4352" i="1"/>
  <c r="M4351" i="1"/>
  <c r="H4351" i="1"/>
  <c r="C4351" i="1"/>
  <c r="D4351" i="1" s="1"/>
  <c r="B4351" i="1"/>
  <c r="M4350" i="1"/>
  <c r="H4350" i="1"/>
  <c r="C4350" i="1"/>
  <c r="D4350" i="1" s="1"/>
  <c r="B4350" i="1"/>
  <c r="M4349" i="1"/>
  <c r="H4349" i="1"/>
  <c r="C4349" i="1"/>
  <c r="D4349" i="1" s="1"/>
  <c r="B4349" i="1"/>
  <c r="M4348" i="1"/>
  <c r="H4348" i="1"/>
  <c r="C4348" i="1"/>
  <c r="D4348" i="1" s="1"/>
  <c r="B4348" i="1"/>
  <c r="M4347" i="1"/>
  <c r="H4347" i="1"/>
  <c r="C4347" i="1"/>
  <c r="D4347" i="1" s="1"/>
  <c r="B4347" i="1"/>
  <c r="M4346" i="1"/>
  <c r="H4346" i="1"/>
  <c r="C4346" i="1"/>
  <c r="D4346" i="1" s="1"/>
  <c r="B4346" i="1"/>
  <c r="M4345" i="1"/>
  <c r="H4345" i="1"/>
  <c r="C4345" i="1"/>
  <c r="D4345" i="1" s="1"/>
  <c r="B4345" i="1"/>
  <c r="M4344" i="1"/>
  <c r="H4344" i="1"/>
  <c r="C4344" i="1"/>
  <c r="D4344" i="1" s="1"/>
  <c r="B4344" i="1"/>
  <c r="M4343" i="1"/>
  <c r="H4343" i="1"/>
  <c r="C4343" i="1"/>
  <c r="D4343" i="1" s="1"/>
  <c r="B4343" i="1"/>
  <c r="M4342" i="1"/>
  <c r="H4342" i="1"/>
  <c r="C4342" i="1"/>
  <c r="D4342" i="1" s="1"/>
  <c r="B4342" i="1"/>
  <c r="M4341" i="1"/>
  <c r="H4341" i="1"/>
  <c r="C4341" i="1"/>
  <c r="D4341" i="1" s="1"/>
  <c r="B4341" i="1"/>
  <c r="M4340" i="1"/>
  <c r="H4340" i="1"/>
  <c r="C4340" i="1"/>
  <c r="D4340" i="1" s="1"/>
  <c r="B4340" i="1"/>
  <c r="M4339" i="1"/>
  <c r="H4339" i="1"/>
  <c r="C4339" i="1"/>
  <c r="D4339" i="1" s="1"/>
  <c r="B4339" i="1"/>
  <c r="M4338" i="1"/>
  <c r="H4338" i="1"/>
  <c r="C4338" i="1"/>
  <c r="D4338" i="1" s="1"/>
  <c r="B4338" i="1"/>
  <c r="M4337" i="1"/>
  <c r="H4337" i="1"/>
  <c r="C4337" i="1"/>
  <c r="D4337" i="1" s="1"/>
  <c r="B4337" i="1"/>
  <c r="M4336" i="1"/>
  <c r="H4336" i="1"/>
  <c r="C4336" i="1"/>
  <c r="D4336" i="1" s="1"/>
  <c r="B4336" i="1"/>
  <c r="M4335" i="1"/>
  <c r="H4335" i="1"/>
  <c r="C4335" i="1"/>
  <c r="D4335" i="1" s="1"/>
  <c r="B4335" i="1"/>
  <c r="M4334" i="1"/>
  <c r="H4334" i="1"/>
  <c r="C4334" i="1"/>
  <c r="D4334" i="1" s="1"/>
  <c r="B4334" i="1"/>
  <c r="M4333" i="1"/>
  <c r="H4333" i="1"/>
  <c r="C4333" i="1"/>
  <c r="D4333" i="1" s="1"/>
  <c r="B4333" i="1"/>
  <c r="M4332" i="1"/>
  <c r="H4332" i="1"/>
  <c r="C4332" i="1"/>
  <c r="D4332" i="1" s="1"/>
  <c r="B4332" i="1"/>
  <c r="M4331" i="1"/>
  <c r="H4331" i="1"/>
  <c r="C4331" i="1"/>
  <c r="D4331" i="1" s="1"/>
  <c r="B4331" i="1"/>
  <c r="M4330" i="1"/>
  <c r="H4330" i="1"/>
  <c r="C4330" i="1"/>
  <c r="D4330" i="1" s="1"/>
  <c r="B4330" i="1"/>
  <c r="M4329" i="1"/>
  <c r="H4329" i="1"/>
  <c r="C4329" i="1"/>
  <c r="D4329" i="1" s="1"/>
  <c r="B4329" i="1"/>
  <c r="M4328" i="1"/>
  <c r="H4328" i="1"/>
  <c r="C4328" i="1"/>
  <c r="D4328" i="1" s="1"/>
  <c r="B4328" i="1"/>
  <c r="M4327" i="1"/>
  <c r="H4327" i="1"/>
  <c r="C4327" i="1"/>
  <c r="D4327" i="1" s="1"/>
  <c r="B4327" i="1"/>
  <c r="M4326" i="1"/>
  <c r="H4326" i="1"/>
  <c r="C4326" i="1"/>
  <c r="D4326" i="1" s="1"/>
  <c r="B4326" i="1"/>
  <c r="M4325" i="1"/>
  <c r="H4325" i="1"/>
  <c r="C4325" i="1"/>
  <c r="D4325" i="1" s="1"/>
  <c r="B4325" i="1"/>
  <c r="M4324" i="1"/>
  <c r="H4324" i="1"/>
  <c r="C4324" i="1"/>
  <c r="D4324" i="1" s="1"/>
  <c r="B4324" i="1"/>
  <c r="M4323" i="1"/>
  <c r="H4323" i="1"/>
  <c r="C4323" i="1"/>
  <c r="D4323" i="1" s="1"/>
  <c r="B4323" i="1"/>
  <c r="M4322" i="1"/>
  <c r="H4322" i="1"/>
  <c r="C4322" i="1"/>
  <c r="D4322" i="1" s="1"/>
  <c r="B4322" i="1"/>
  <c r="M4321" i="1"/>
  <c r="H4321" i="1"/>
  <c r="C4321" i="1"/>
  <c r="D4321" i="1" s="1"/>
  <c r="B4321" i="1"/>
  <c r="M4320" i="1"/>
  <c r="H4320" i="1"/>
  <c r="C4320" i="1"/>
  <c r="D4320" i="1" s="1"/>
  <c r="B4320" i="1"/>
  <c r="M4319" i="1"/>
  <c r="H4319" i="1"/>
  <c r="C4319" i="1"/>
  <c r="D4319" i="1" s="1"/>
  <c r="B4319" i="1"/>
  <c r="M4318" i="1"/>
  <c r="H4318" i="1"/>
  <c r="C4318" i="1"/>
  <c r="D4318" i="1" s="1"/>
  <c r="B4318" i="1"/>
  <c r="M4317" i="1"/>
  <c r="H4317" i="1"/>
  <c r="C4317" i="1"/>
  <c r="D4317" i="1" s="1"/>
  <c r="B4317" i="1"/>
  <c r="M4316" i="1"/>
  <c r="H4316" i="1"/>
  <c r="C4316" i="1"/>
  <c r="D4316" i="1" s="1"/>
  <c r="B4316" i="1"/>
  <c r="M4315" i="1"/>
  <c r="H4315" i="1"/>
  <c r="C4315" i="1"/>
  <c r="D4315" i="1" s="1"/>
  <c r="B4315" i="1"/>
  <c r="M4314" i="1"/>
  <c r="H4314" i="1"/>
  <c r="C4314" i="1"/>
  <c r="D4314" i="1" s="1"/>
  <c r="B4314" i="1"/>
  <c r="M4313" i="1"/>
  <c r="H4313" i="1"/>
  <c r="C4313" i="1"/>
  <c r="D4313" i="1" s="1"/>
  <c r="B4313" i="1"/>
  <c r="M4312" i="1"/>
  <c r="H4312" i="1"/>
  <c r="C4312" i="1"/>
  <c r="D4312" i="1" s="1"/>
  <c r="B4312" i="1"/>
  <c r="M4311" i="1"/>
  <c r="H4311" i="1"/>
  <c r="C4311" i="1"/>
  <c r="D4311" i="1" s="1"/>
  <c r="B4311" i="1"/>
  <c r="M4310" i="1"/>
  <c r="H4310" i="1"/>
  <c r="C4310" i="1"/>
  <c r="D4310" i="1" s="1"/>
  <c r="B4310" i="1"/>
  <c r="M4309" i="1"/>
  <c r="H4309" i="1"/>
  <c r="C4309" i="1"/>
  <c r="D4309" i="1" s="1"/>
  <c r="B4309" i="1"/>
  <c r="M4308" i="1"/>
  <c r="H4308" i="1"/>
  <c r="C4308" i="1"/>
  <c r="D4308" i="1" s="1"/>
  <c r="B4308" i="1"/>
  <c r="M4307" i="1"/>
  <c r="H4307" i="1"/>
  <c r="C4307" i="1"/>
  <c r="D4307" i="1" s="1"/>
  <c r="B4307" i="1"/>
  <c r="M4306" i="1"/>
  <c r="H4306" i="1"/>
  <c r="C4306" i="1"/>
  <c r="D4306" i="1" s="1"/>
  <c r="B4306" i="1"/>
  <c r="M4305" i="1"/>
  <c r="H4305" i="1"/>
  <c r="C4305" i="1"/>
  <c r="D4305" i="1" s="1"/>
  <c r="B4305" i="1"/>
  <c r="M4304" i="1"/>
  <c r="H4304" i="1"/>
  <c r="C4304" i="1"/>
  <c r="D4304" i="1" s="1"/>
  <c r="B4304" i="1"/>
  <c r="M4303" i="1"/>
  <c r="H4303" i="1"/>
  <c r="C4303" i="1"/>
  <c r="D4303" i="1" s="1"/>
  <c r="B4303" i="1"/>
  <c r="M4302" i="1"/>
  <c r="H4302" i="1"/>
  <c r="C4302" i="1"/>
  <c r="D4302" i="1" s="1"/>
  <c r="B4302" i="1"/>
  <c r="M4301" i="1"/>
  <c r="H4301" i="1"/>
  <c r="C4301" i="1"/>
  <c r="D4301" i="1" s="1"/>
  <c r="B4301" i="1"/>
  <c r="M4300" i="1"/>
  <c r="H4300" i="1"/>
  <c r="C4300" i="1"/>
  <c r="D4300" i="1" s="1"/>
  <c r="B4300" i="1"/>
  <c r="M4299" i="1"/>
  <c r="H4299" i="1"/>
  <c r="C4299" i="1"/>
  <c r="D4299" i="1" s="1"/>
  <c r="B4299" i="1"/>
  <c r="M4298" i="1"/>
  <c r="H4298" i="1"/>
  <c r="C4298" i="1"/>
  <c r="D4298" i="1" s="1"/>
  <c r="B4298" i="1"/>
  <c r="M4297" i="1"/>
  <c r="H4297" i="1"/>
  <c r="C4297" i="1"/>
  <c r="D4297" i="1" s="1"/>
  <c r="B4297" i="1"/>
  <c r="M4296" i="1"/>
  <c r="H4296" i="1"/>
  <c r="C4296" i="1"/>
  <c r="D4296" i="1" s="1"/>
  <c r="B4296" i="1"/>
  <c r="M4295" i="1"/>
  <c r="H4295" i="1"/>
  <c r="C4295" i="1"/>
  <c r="D4295" i="1" s="1"/>
  <c r="B4295" i="1"/>
  <c r="M4294" i="1"/>
  <c r="H4294" i="1"/>
  <c r="C4294" i="1"/>
  <c r="D4294" i="1" s="1"/>
  <c r="B4294" i="1"/>
  <c r="M4293" i="1"/>
  <c r="H4293" i="1"/>
  <c r="C4293" i="1"/>
  <c r="D4293" i="1" s="1"/>
  <c r="B4293" i="1"/>
  <c r="M4292" i="1"/>
  <c r="H4292" i="1"/>
  <c r="C4292" i="1"/>
  <c r="D4292" i="1" s="1"/>
  <c r="B4292" i="1"/>
  <c r="M4291" i="1"/>
  <c r="H4291" i="1"/>
  <c r="C4291" i="1"/>
  <c r="D4291" i="1" s="1"/>
  <c r="B4291" i="1"/>
  <c r="M4290" i="1"/>
  <c r="H4290" i="1"/>
  <c r="C4290" i="1"/>
  <c r="D4290" i="1" s="1"/>
  <c r="B4290" i="1"/>
  <c r="M4289" i="1"/>
  <c r="H4289" i="1"/>
  <c r="C4289" i="1"/>
  <c r="D4289" i="1" s="1"/>
  <c r="B4289" i="1"/>
  <c r="M4288" i="1"/>
  <c r="H4288" i="1"/>
  <c r="C4288" i="1"/>
  <c r="D4288" i="1" s="1"/>
  <c r="B4288" i="1"/>
  <c r="M4287" i="1"/>
  <c r="H4287" i="1"/>
  <c r="C4287" i="1"/>
  <c r="D4287" i="1" s="1"/>
  <c r="B4287" i="1"/>
  <c r="M4286" i="1"/>
  <c r="H4286" i="1"/>
  <c r="C4286" i="1"/>
  <c r="D4286" i="1" s="1"/>
  <c r="B4286" i="1"/>
  <c r="M4285" i="1"/>
  <c r="H4285" i="1"/>
  <c r="C4285" i="1"/>
  <c r="D4285" i="1" s="1"/>
  <c r="B4285" i="1"/>
  <c r="M4284" i="1"/>
  <c r="H4284" i="1"/>
  <c r="C4284" i="1"/>
  <c r="D4284" i="1" s="1"/>
  <c r="B4284" i="1"/>
  <c r="M4283" i="1"/>
  <c r="H4283" i="1"/>
  <c r="C4283" i="1"/>
  <c r="D4283" i="1" s="1"/>
  <c r="B4283" i="1"/>
  <c r="M4282" i="1"/>
  <c r="H4282" i="1"/>
  <c r="C4282" i="1"/>
  <c r="D4282" i="1" s="1"/>
  <c r="B4282" i="1"/>
  <c r="M4281" i="1"/>
  <c r="H4281" i="1"/>
  <c r="C4281" i="1"/>
  <c r="D4281" i="1" s="1"/>
  <c r="B4281" i="1"/>
  <c r="M4280" i="1"/>
  <c r="H4280" i="1"/>
  <c r="C4280" i="1"/>
  <c r="D4280" i="1" s="1"/>
  <c r="B4280" i="1"/>
  <c r="M4279" i="1"/>
  <c r="H4279" i="1"/>
  <c r="C4279" i="1"/>
  <c r="D4279" i="1" s="1"/>
  <c r="B4279" i="1"/>
  <c r="M4278" i="1"/>
  <c r="H4278" i="1"/>
  <c r="C4278" i="1"/>
  <c r="D4278" i="1" s="1"/>
  <c r="B4278" i="1"/>
  <c r="M4277" i="1"/>
  <c r="H4277" i="1"/>
  <c r="C4277" i="1"/>
  <c r="D4277" i="1" s="1"/>
  <c r="B4277" i="1"/>
  <c r="M4276" i="1"/>
  <c r="H4276" i="1"/>
  <c r="C4276" i="1"/>
  <c r="D4276" i="1" s="1"/>
  <c r="B4276" i="1"/>
  <c r="M4275" i="1"/>
  <c r="H4275" i="1"/>
  <c r="C4275" i="1"/>
  <c r="D4275" i="1" s="1"/>
  <c r="B4275" i="1"/>
  <c r="M4274" i="1"/>
  <c r="H4274" i="1"/>
  <c r="C4274" i="1"/>
  <c r="D4274" i="1" s="1"/>
  <c r="B4274" i="1"/>
  <c r="M4273" i="1"/>
  <c r="H4273" i="1"/>
  <c r="C4273" i="1"/>
  <c r="D4273" i="1" s="1"/>
  <c r="B4273" i="1"/>
  <c r="M4272" i="1"/>
  <c r="H4272" i="1"/>
  <c r="C4272" i="1"/>
  <c r="D4272" i="1" s="1"/>
  <c r="B4272" i="1"/>
  <c r="M4271" i="1"/>
  <c r="H4271" i="1"/>
  <c r="C4271" i="1"/>
  <c r="D4271" i="1" s="1"/>
  <c r="B4271" i="1"/>
  <c r="M4270" i="1"/>
  <c r="H4270" i="1"/>
  <c r="C4270" i="1"/>
  <c r="D4270" i="1" s="1"/>
  <c r="B4270" i="1"/>
  <c r="M4269" i="1"/>
  <c r="H4269" i="1"/>
  <c r="C4269" i="1"/>
  <c r="D4269" i="1" s="1"/>
  <c r="B4269" i="1"/>
  <c r="M4268" i="1"/>
  <c r="H4268" i="1"/>
  <c r="C4268" i="1"/>
  <c r="D4268" i="1" s="1"/>
  <c r="B4268" i="1"/>
  <c r="M4267" i="1"/>
  <c r="H4267" i="1"/>
  <c r="C4267" i="1"/>
  <c r="D4267" i="1" s="1"/>
  <c r="B4267" i="1"/>
  <c r="M4266" i="1"/>
  <c r="H4266" i="1"/>
  <c r="C4266" i="1"/>
  <c r="D4266" i="1" s="1"/>
  <c r="B4266" i="1"/>
  <c r="M4265" i="1"/>
  <c r="H4265" i="1"/>
  <c r="C4265" i="1"/>
  <c r="D4265" i="1" s="1"/>
  <c r="B4265" i="1"/>
  <c r="M4264" i="1"/>
  <c r="H4264" i="1"/>
  <c r="C4264" i="1"/>
  <c r="D4264" i="1" s="1"/>
  <c r="B4264" i="1"/>
  <c r="M4263" i="1"/>
  <c r="H4263" i="1"/>
  <c r="C4263" i="1"/>
  <c r="D4263" i="1" s="1"/>
  <c r="B4263" i="1"/>
  <c r="M4262" i="1"/>
  <c r="H4262" i="1"/>
  <c r="C4262" i="1"/>
  <c r="D4262" i="1" s="1"/>
  <c r="B4262" i="1"/>
  <c r="M4261" i="1"/>
  <c r="H4261" i="1"/>
  <c r="C4261" i="1"/>
  <c r="D4261" i="1" s="1"/>
  <c r="B4261" i="1"/>
  <c r="M4260" i="1"/>
  <c r="H4260" i="1"/>
  <c r="C4260" i="1"/>
  <c r="D4260" i="1" s="1"/>
  <c r="B4260" i="1"/>
  <c r="M4259" i="1"/>
  <c r="H4259" i="1"/>
  <c r="C4259" i="1"/>
  <c r="D4259" i="1" s="1"/>
  <c r="B4259" i="1"/>
  <c r="M4258" i="1"/>
  <c r="H4258" i="1"/>
  <c r="C4258" i="1"/>
  <c r="D4258" i="1" s="1"/>
  <c r="B4258" i="1"/>
  <c r="M4257" i="1"/>
  <c r="H4257" i="1"/>
  <c r="C4257" i="1"/>
  <c r="D4257" i="1" s="1"/>
  <c r="B4257" i="1"/>
  <c r="M4256" i="1"/>
  <c r="H4256" i="1"/>
  <c r="C4256" i="1"/>
  <c r="D4256" i="1" s="1"/>
  <c r="B4256" i="1"/>
  <c r="M4255" i="1"/>
  <c r="H4255" i="1"/>
  <c r="C4255" i="1"/>
  <c r="D4255" i="1" s="1"/>
  <c r="B4255" i="1"/>
  <c r="M4254" i="1"/>
  <c r="H4254" i="1"/>
  <c r="C4254" i="1"/>
  <c r="D4254" i="1" s="1"/>
  <c r="B4254" i="1"/>
  <c r="M4253" i="1"/>
  <c r="H4253" i="1"/>
  <c r="C4253" i="1"/>
  <c r="D4253" i="1" s="1"/>
  <c r="B4253" i="1"/>
  <c r="M4252" i="1"/>
  <c r="H4252" i="1"/>
  <c r="C4252" i="1"/>
  <c r="D4252" i="1" s="1"/>
  <c r="B4252" i="1"/>
  <c r="M4251" i="1"/>
  <c r="H4251" i="1"/>
  <c r="C4251" i="1"/>
  <c r="D4251" i="1" s="1"/>
  <c r="B4251" i="1"/>
  <c r="M4250" i="1"/>
  <c r="H4250" i="1"/>
  <c r="C4250" i="1"/>
  <c r="D4250" i="1" s="1"/>
  <c r="B4250" i="1"/>
  <c r="M4249" i="1"/>
  <c r="H4249" i="1"/>
  <c r="C4249" i="1"/>
  <c r="D4249" i="1" s="1"/>
  <c r="B4249" i="1"/>
  <c r="M4248" i="1"/>
  <c r="H4248" i="1"/>
  <c r="C4248" i="1"/>
  <c r="D4248" i="1" s="1"/>
  <c r="B4248" i="1"/>
  <c r="M4247" i="1"/>
  <c r="H4247" i="1"/>
  <c r="C4247" i="1"/>
  <c r="D4247" i="1" s="1"/>
  <c r="B4247" i="1"/>
  <c r="M4246" i="1"/>
  <c r="H4246" i="1"/>
  <c r="C4246" i="1"/>
  <c r="D4246" i="1" s="1"/>
  <c r="B4246" i="1"/>
  <c r="M4245" i="1"/>
  <c r="H4245" i="1"/>
  <c r="C4245" i="1"/>
  <c r="D4245" i="1" s="1"/>
  <c r="B4245" i="1"/>
  <c r="M4244" i="1"/>
  <c r="H4244" i="1"/>
  <c r="C4244" i="1"/>
  <c r="D4244" i="1" s="1"/>
  <c r="B4244" i="1"/>
  <c r="M4243" i="1"/>
  <c r="H4243" i="1"/>
  <c r="C4243" i="1"/>
  <c r="D4243" i="1" s="1"/>
  <c r="B4243" i="1"/>
  <c r="M4242" i="1"/>
  <c r="H4242" i="1"/>
  <c r="C4242" i="1"/>
  <c r="D4242" i="1" s="1"/>
  <c r="B4242" i="1"/>
  <c r="M4241" i="1"/>
  <c r="H4241" i="1"/>
  <c r="C4241" i="1"/>
  <c r="D4241" i="1" s="1"/>
  <c r="B4241" i="1"/>
  <c r="M4240" i="1"/>
  <c r="H4240" i="1"/>
  <c r="C4240" i="1"/>
  <c r="D4240" i="1" s="1"/>
  <c r="B4240" i="1"/>
  <c r="M4239" i="1"/>
  <c r="H4239" i="1"/>
  <c r="C4239" i="1"/>
  <c r="D4239" i="1" s="1"/>
  <c r="B4239" i="1"/>
  <c r="M4238" i="1"/>
  <c r="H4238" i="1"/>
  <c r="C4238" i="1"/>
  <c r="D4238" i="1" s="1"/>
  <c r="B4238" i="1"/>
  <c r="M4237" i="1"/>
  <c r="H4237" i="1"/>
  <c r="C4237" i="1"/>
  <c r="D4237" i="1" s="1"/>
  <c r="B4237" i="1"/>
  <c r="M4236" i="1"/>
  <c r="H4236" i="1"/>
  <c r="C4236" i="1"/>
  <c r="D4236" i="1" s="1"/>
  <c r="B4236" i="1"/>
  <c r="M4235" i="1"/>
  <c r="H4235" i="1"/>
  <c r="C4235" i="1"/>
  <c r="D4235" i="1" s="1"/>
  <c r="B4235" i="1"/>
  <c r="M4234" i="1"/>
  <c r="H4234" i="1"/>
  <c r="C4234" i="1"/>
  <c r="D4234" i="1" s="1"/>
  <c r="B4234" i="1"/>
  <c r="M4233" i="1"/>
  <c r="H4233" i="1"/>
  <c r="C4233" i="1"/>
  <c r="D4233" i="1" s="1"/>
  <c r="B4233" i="1"/>
  <c r="M4232" i="1"/>
  <c r="H4232" i="1"/>
  <c r="C4232" i="1"/>
  <c r="D4232" i="1" s="1"/>
  <c r="B4232" i="1"/>
  <c r="M4231" i="1"/>
  <c r="H4231" i="1"/>
  <c r="C4231" i="1"/>
  <c r="D4231" i="1" s="1"/>
  <c r="B4231" i="1"/>
  <c r="M4230" i="1"/>
  <c r="H4230" i="1"/>
  <c r="C4230" i="1"/>
  <c r="D4230" i="1" s="1"/>
  <c r="B4230" i="1"/>
  <c r="M4229" i="1"/>
  <c r="H4229" i="1"/>
  <c r="C4229" i="1"/>
  <c r="D4229" i="1" s="1"/>
  <c r="B4229" i="1"/>
  <c r="M4228" i="1"/>
  <c r="H4228" i="1"/>
  <c r="C4228" i="1"/>
  <c r="D4228" i="1" s="1"/>
  <c r="B4228" i="1"/>
  <c r="M4227" i="1"/>
  <c r="H4227" i="1"/>
  <c r="C4227" i="1"/>
  <c r="D4227" i="1" s="1"/>
  <c r="B4227" i="1"/>
  <c r="M4226" i="1"/>
  <c r="H4226" i="1"/>
  <c r="C4226" i="1"/>
  <c r="D4226" i="1" s="1"/>
  <c r="B4226" i="1"/>
  <c r="M4225" i="1"/>
  <c r="H4225" i="1"/>
  <c r="C4225" i="1"/>
  <c r="D4225" i="1" s="1"/>
  <c r="B4225" i="1"/>
  <c r="M4224" i="1"/>
  <c r="H4224" i="1"/>
  <c r="C4224" i="1"/>
  <c r="D4224" i="1" s="1"/>
  <c r="B4224" i="1"/>
  <c r="M4223" i="1"/>
  <c r="H4223" i="1"/>
  <c r="C4223" i="1"/>
  <c r="D4223" i="1" s="1"/>
  <c r="B4223" i="1"/>
  <c r="M4222" i="1"/>
  <c r="H4222" i="1"/>
  <c r="C4222" i="1"/>
  <c r="D4222" i="1" s="1"/>
  <c r="B4222" i="1"/>
  <c r="M4221" i="1"/>
  <c r="H4221" i="1"/>
  <c r="C4221" i="1"/>
  <c r="D4221" i="1" s="1"/>
  <c r="B4221" i="1"/>
  <c r="M4220" i="1"/>
  <c r="H4220" i="1"/>
  <c r="C4220" i="1"/>
  <c r="D4220" i="1" s="1"/>
  <c r="B4220" i="1"/>
  <c r="M4219" i="1"/>
  <c r="H4219" i="1"/>
  <c r="C4219" i="1"/>
  <c r="D4219" i="1" s="1"/>
  <c r="B4219" i="1"/>
  <c r="M4218" i="1"/>
  <c r="H4218" i="1"/>
  <c r="C4218" i="1"/>
  <c r="D4218" i="1" s="1"/>
  <c r="B4218" i="1"/>
  <c r="M4217" i="1"/>
  <c r="H4217" i="1"/>
  <c r="C4217" i="1"/>
  <c r="D4217" i="1" s="1"/>
  <c r="B4217" i="1"/>
  <c r="M4216" i="1"/>
  <c r="H4216" i="1"/>
  <c r="C4216" i="1"/>
  <c r="D4216" i="1" s="1"/>
  <c r="B4216" i="1"/>
  <c r="M4215" i="1"/>
  <c r="H4215" i="1"/>
  <c r="C4215" i="1"/>
  <c r="D4215" i="1" s="1"/>
  <c r="B4215" i="1"/>
  <c r="M4214" i="1"/>
  <c r="H4214" i="1"/>
  <c r="C4214" i="1"/>
  <c r="D4214" i="1" s="1"/>
  <c r="B4214" i="1"/>
  <c r="M4213" i="1"/>
  <c r="H4213" i="1"/>
  <c r="C4213" i="1"/>
  <c r="D4213" i="1" s="1"/>
  <c r="B4213" i="1"/>
  <c r="M4212" i="1"/>
  <c r="H4212" i="1"/>
  <c r="C4212" i="1"/>
  <c r="D4212" i="1" s="1"/>
  <c r="B4212" i="1"/>
  <c r="M4211" i="1"/>
  <c r="H4211" i="1"/>
  <c r="C4211" i="1"/>
  <c r="D4211" i="1" s="1"/>
  <c r="B4211" i="1"/>
  <c r="M4210" i="1"/>
  <c r="H4210" i="1"/>
  <c r="C4210" i="1"/>
  <c r="D4210" i="1" s="1"/>
  <c r="B4210" i="1"/>
  <c r="M4209" i="1"/>
  <c r="H4209" i="1"/>
  <c r="C4209" i="1"/>
  <c r="D4209" i="1" s="1"/>
  <c r="B4209" i="1"/>
  <c r="M4208" i="1"/>
  <c r="H4208" i="1"/>
  <c r="C4208" i="1"/>
  <c r="D4208" i="1" s="1"/>
  <c r="B4208" i="1"/>
  <c r="M4207" i="1"/>
  <c r="H4207" i="1"/>
  <c r="C4207" i="1"/>
  <c r="D4207" i="1" s="1"/>
  <c r="B4207" i="1"/>
  <c r="M4206" i="1"/>
  <c r="H4206" i="1"/>
  <c r="C4206" i="1"/>
  <c r="D4206" i="1" s="1"/>
  <c r="B4206" i="1"/>
  <c r="M4205" i="1"/>
  <c r="H4205" i="1"/>
  <c r="C4205" i="1"/>
  <c r="D4205" i="1" s="1"/>
  <c r="B4205" i="1"/>
  <c r="M4204" i="1"/>
  <c r="H4204" i="1"/>
  <c r="C4204" i="1"/>
  <c r="D4204" i="1" s="1"/>
  <c r="B4204" i="1"/>
  <c r="M4203" i="1"/>
  <c r="H4203" i="1"/>
  <c r="C4203" i="1"/>
  <c r="D4203" i="1" s="1"/>
  <c r="B4203" i="1"/>
  <c r="M4202" i="1"/>
  <c r="H4202" i="1"/>
  <c r="C4202" i="1"/>
  <c r="D4202" i="1" s="1"/>
  <c r="B4202" i="1"/>
  <c r="M4201" i="1"/>
  <c r="H4201" i="1"/>
  <c r="C4201" i="1"/>
  <c r="D4201" i="1" s="1"/>
  <c r="B4201" i="1"/>
  <c r="M4200" i="1"/>
  <c r="H4200" i="1"/>
  <c r="C4200" i="1"/>
  <c r="D4200" i="1" s="1"/>
  <c r="B4200" i="1"/>
  <c r="M4199" i="1"/>
  <c r="H4199" i="1"/>
  <c r="C4199" i="1"/>
  <c r="D4199" i="1" s="1"/>
  <c r="B4199" i="1"/>
  <c r="M4198" i="1"/>
  <c r="H4198" i="1"/>
  <c r="C4198" i="1"/>
  <c r="D4198" i="1" s="1"/>
  <c r="B4198" i="1"/>
  <c r="M4197" i="1"/>
  <c r="H4197" i="1"/>
  <c r="C4197" i="1"/>
  <c r="D4197" i="1" s="1"/>
  <c r="B4197" i="1"/>
  <c r="M4196" i="1"/>
  <c r="H4196" i="1"/>
  <c r="C4196" i="1"/>
  <c r="D4196" i="1" s="1"/>
  <c r="B4196" i="1"/>
  <c r="M4195" i="1"/>
  <c r="H4195" i="1"/>
  <c r="C4195" i="1"/>
  <c r="D4195" i="1" s="1"/>
  <c r="B4195" i="1"/>
  <c r="M4194" i="1"/>
  <c r="H4194" i="1"/>
  <c r="C4194" i="1"/>
  <c r="D4194" i="1" s="1"/>
  <c r="B4194" i="1"/>
  <c r="M4193" i="1"/>
  <c r="H4193" i="1"/>
  <c r="C4193" i="1"/>
  <c r="D4193" i="1" s="1"/>
  <c r="B4193" i="1"/>
  <c r="M4192" i="1"/>
  <c r="H4192" i="1"/>
  <c r="C4192" i="1"/>
  <c r="D4192" i="1" s="1"/>
  <c r="B4192" i="1"/>
  <c r="M4191" i="1"/>
  <c r="H4191" i="1"/>
  <c r="C4191" i="1"/>
  <c r="D4191" i="1" s="1"/>
  <c r="B4191" i="1"/>
  <c r="M4190" i="1"/>
  <c r="H4190" i="1"/>
  <c r="C4190" i="1"/>
  <c r="D4190" i="1" s="1"/>
  <c r="B4190" i="1"/>
  <c r="M4189" i="1"/>
  <c r="H4189" i="1"/>
  <c r="C4189" i="1"/>
  <c r="D4189" i="1" s="1"/>
  <c r="B4189" i="1"/>
  <c r="M4188" i="1"/>
  <c r="H4188" i="1"/>
  <c r="C4188" i="1"/>
  <c r="D4188" i="1" s="1"/>
  <c r="B4188" i="1"/>
  <c r="M4187" i="1"/>
  <c r="H4187" i="1"/>
  <c r="C4187" i="1"/>
  <c r="D4187" i="1" s="1"/>
  <c r="B4187" i="1"/>
  <c r="M4186" i="1"/>
  <c r="H4186" i="1"/>
  <c r="C4186" i="1"/>
  <c r="D4186" i="1" s="1"/>
  <c r="B4186" i="1"/>
  <c r="M4185" i="1"/>
  <c r="H4185" i="1"/>
  <c r="C4185" i="1"/>
  <c r="D4185" i="1" s="1"/>
  <c r="B4185" i="1"/>
  <c r="M4184" i="1"/>
  <c r="H4184" i="1"/>
  <c r="C4184" i="1"/>
  <c r="D4184" i="1" s="1"/>
  <c r="B4184" i="1"/>
  <c r="M4183" i="1"/>
  <c r="H4183" i="1"/>
  <c r="C4183" i="1"/>
  <c r="D4183" i="1" s="1"/>
  <c r="B4183" i="1"/>
  <c r="M4182" i="1"/>
  <c r="H4182" i="1"/>
  <c r="C4182" i="1"/>
  <c r="D4182" i="1" s="1"/>
  <c r="B4182" i="1"/>
  <c r="M4181" i="1"/>
  <c r="H4181" i="1"/>
  <c r="C4181" i="1"/>
  <c r="D4181" i="1" s="1"/>
  <c r="B4181" i="1"/>
  <c r="M4180" i="1"/>
  <c r="H4180" i="1"/>
  <c r="C4180" i="1"/>
  <c r="D4180" i="1" s="1"/>
  <c r="B4180" i="1"/>
  <c r="M4179" i="1"/>
  <c r="H4179" i="1"/>
  <c r="C4179" i="1"/>
  <c r="D4179" i="1" s="1"/>
  <c r="B4179" i="1"/>
  <c r="M4178" i="1"/>
  <c r="H4178" i="1"/>
  <c r="C4178" i="1"/>
  <c r="D4178" i="1" s="1"/>
  <c r="B4178" i="1"/>
  <c r="M4177" i="1"/>
  <c r="H4177" i="1"/>
  <c r="C4177" i="1"/>
  <c r="D4177" i="1" s="1"/>
  <c r="B4177" i="1"/>
  <c r="M4176" i="1"/>
  <c r="H4176" i="1"/>
  <c r="C4176" i="1"/>
  <c r="D4176" i="1" s="1"/>
  <c r="B4176" i="1"/>
  <c r="M4175" i="1"/>
  <c r="H4175" i="1"/>
  <c r="C4175" i="1"/>
  <c r="D4175" i="1" s="1"/>
  <c r="B4175" i="1"/>
  <c r="M4174" i="1"/>
  <c r="H4174" i="1"/>
  <c r="C4174" i="1"/>
  <c r="D4174" i="1" s="1"/>
  <c r="B4174" i="1"/>
  <c r="M4173" i="1"/>
  <c r="H4173" i="1"/>
  <c r="C4173" i="1"/>
  <c r="D4173" i="1" s="1"/>
  <c r="B4173" i="1"/>
  <c r="M4172" i="1"/>
  <c r="H4172" i="1"/>
  <c r="C4172" i="1"/>
  <c r="D4172" i="1" s="1"/>
  <c r="B4172" i="1"/>
  <c r="M4171" i="1"/>
  <c r="H4171" i="1"/>
  <c r="C4171" i="1"/>
  <c r="D4171" i="1" s="1"/>
  <c r="B4171" i="1"/>
  <c r="M4170" i="1"/>
  <c r="H4170" i="1"/>
  <c r="C4170" i="1"/>
  <c r="D4170" i="1" s="1"/>
  <c r="B4170" i="1"/>
  <c r="M4169" i="1"/>
  <c r="H4169" i="1"/>
  <c r="C4169" i="1"/>
  <c r="D4169" i="1" s="1"/>
  <c r="B4169" i="1"/>
  <c r="M4168" i="1"/>
  <c r="H4168" i="1"/>
  <c r="C4168" i="1"/>
  <c r="D4168" i="1" s="1"/>
  <c r="B4168" i="1"/>
  <c r="M4167" i="1"/>
  <c r="H4167" i="1"/>
  <c r="C4167" i="1"/>
  <c r="D4167" i="1" s="1"/>
  <c r="B4167" i="1"/>
  <c r="M4166" i="1"/>
  <c r="H4166" i="1"/>
  <c r="C4166" i="1"/>
  <c r="D4166" i="1" s="1"/>
  <c r="B4166" i="1"/>
  <c r="M4165" i="1"/>
  <c r="H4165" i="1"/>
  <c r="C4165" i="1"/>
  <c r="D4165" i="1" s="1"/>
  <c r="B4165" i="1"/>
  <c r="M4164" i="1"/>
  <c r="H4164" i="1"/>
  <c r="C4164" i="1"/>
  <c r="D4164" i="1" s="1"/>
  <c r="B4164" i="1"/>
  <c r="M4163" i="1"/>
  <c r="H4163" i="1"/>
  <c r="C4163" i="1"/>
  <c r="D4163" i="1" s="1"/>
  <c r="B4163" i="1"/>
  <c r="M4162" i="1"/>
  <c r="H4162" i="1"/>
  <c r="C4162" i="1"/>
  <c r="D4162" i="1" s="1"/>
  <c r="B4162" i="1"/>
  <c r="M4161" i="1"/>
  <c r="H4161" i="1"/>
  <c r="C4161" i="1"/>
  <c r="D4161" i="1" s="1"/>
  <c r="B4161" i="1"/>
  <c r="M4160" i="1"/>
  <c r="H4160" i="1"/>
  <c r="C4160" i="1"/>
  <c r="D4160" i="1" s="1"/>
  <c r="B4160" i="1"/>
  <c r="M4159" i="1"/>
  <c r="H4159" i="1"/>
  <c r="C4159" i="1"/>
  <c r="D4159" i="1" s="1"/>
  <c r="B4159" i="1"/>
  <c r="M4158" i="1"/>
  <c r="H4158" i="1"/>
  <c r="C4158" i="1"/>
  <c r="D4158" i="1" s="1"/>
  <c r="B4158" i="1"/>
  <c r="M4157" i="1"/>
  <c r="H4157" i="1"/>
  <c r="C4157" i="1"/>
  <c r="D4157" i="1" s="1"/>
  <c r="B4157" i="1"/>
  <c r="M4156" i="1"/>
  <c r="H4156" i="1"/>
  <c r="C4156" i="1"/>
  <c r="D4156" i="1" s="1"/>
  <c r="B4156" i="1"/>
  <c r="M4155" i="1"/>
  <c r="H4155" i="1"/>
  <c r="C4155" i="1"/>
  <c r="D4155" i="1" s="1"/>
  <c r="B4155" i="1"/>
  <c r="M4154" i="1"/>
  <c r="H4154" i="1"/>
  <c r="C4154" i="1"/>
  <c r="D4154" i="1" s="1"/>
  <c r="B4154" i="1"/>
  <c r="M4153" i="1"/>
  <c r="H4153" i="1"/>
  <c r="C4153" i="1"/>
  <c r="D4153" i="1" s="1"/>
  <c r="B4153" i="1"/>
  <c r="M4152" i="1"/>
  <c r="H4152" i="1"/>
  <c r="C4152" i="1"/>
  <c r="D4152" i="1" s="1"/>
  <c r="B4152" i="1"/>
  <c r="M4151" i="1"/>
  <c r="H4151" i="1"/>
  <c r="C4151" i="1"/>
  <c r="D4151" i="1" s="1"/>
  <c r="B4151" i="1"/>
  <c r="M4150" i="1"/>
  <c r="H4150" i="1"/>
  <c r="C4150" i="1"/>
  <c r="D4150" i="1" s="1"/>
  <c r="B4150" i="1"/>
  <c r="M4149" i="1"/>
  <c r="H4149" i="1"/>
  <c r="C4149" i="1"/>
  <c r="D4149" i="1" s="1"/>
  <c r="B4149" i="1"/>
  <c r="M4148" i="1"/>
  <c r="H4148" i="1"/>
  <c r="C4148" i="1"/>
  <c r="D4148" i="1" s="1"/>
  <c r="B4148" i="1"/>
  <c r="M4147" i="1"/>
  <c r="H4147" i="1"/>
  <c r="C4147" i="1"/>
  <c r="D4147" i="1" s="1"/>
  <c r="B4147" i="1"/>
  <c r="M4146" i="1"/>
  <c r="H4146" i="1"/>
  <c r="C4146" i="1"/>
  <c r="D4146" i="1" s="1"/>
  <c r="B4146" i="1"/>
  <c r="M4145" i="1"/>
  <c r="H4145" i="1"/>
  <c r="C4145" i="1"/>
  <c r="D4145" i="1" s="1"/>
  <c r="B4145" i="1"/>
  <c r="M4144" i="1"/>
  <c r="H4144" i="1"/>
  <c r="C4144" i="1"/>
  <c r="D4144" i="1" s="1"/>
  <c r="B4144" i="1"/>
  <c r="M4143" i="1"/>
  <c r="H4143" i="1"/>
  <c r="C4143" i="1"/>
  <c r="D4143" i="1" s="1"/>
  <c r="B4143" i="1"/>
  <c r="M4142" i="1"/>
  <c r="H4142" i="1"/>
  <c r="C4142" i="1"/>
  <c r="D4142" i="1" s="1"/>
  <c r="B4142" i="1"/>
  <c r="M4141" i="1"/>
  <c r="H4141" i="1"/>
  <c r="C4141" i="1"/>
  <c r="D4141" i="1" s="1"/>
  <c r="B4141" i="1"/>
  <c r="M4140" i="1"/>
  <c r="H4140" i="1"/>
  <c r="C4140" i="1"/>
  <c r="D4140" i="1" s="1"/>
  <c r="B4140" i="1"/>
  <c r="M4139" i="1"/>
  <c r="H4139" i="1"/>
  <c r="C4139" i="1"/>
  <c r="D4139" i="1" s="1"/>
  <c r="B4139" i="1"/>
  <c r="M4138" i="1"/>
  <c r="H4138" i="1"/>
  <c r="C4138" i="1"/>
  <c r="D4138" i="1" s="1"/>
  <c r="B4138" i="1"/>
  <c r="M4137" i="1"/>
  <c r="H4137" i="1"/>
  <c r="C4137" i="1"/>
  <c r="D4137" i="1" s="1"/>
  <c r="B4137" i="1"/>
  <c r="M4136" i="1"/>
  <c r="H4136" i="1"/>
  <c r="C4136" i="1"/>
  <c r="D4136" i="1" s="1"/>
  <c r="B4136" i="1"/>
  <c r="M4135" i="1"/>
  <c r="H4135" i="1"/>
  <c r="C4135" i="1"/>
  <c r="D4135" i="1" s="1"/>
  <c r="B4135" i="1"/>
  <c r="M4134" i="1"/>
  <c r="H4134" i="1"/>
  <c r="C4134" i="1"/>
  <c r="D4134" i="1" s="1"/>
  <c r="B4134" i="1"/>
  <c r="M4133" i="1"/>
  <c r="H4133" i="1"/>
  <c r="C4133" i="1"/>
  <c r="D4133" i="1" s="1"/>
  <c r="B4133" i="1"/>
  <c r="M4132" i="1"/>
  <c r="H4132" i="1"/>
  <c r="C4132" i="1"/>
  <c r="D4132" i="1" s="1"/>
  <c r="B4132" i="1"/>
  <c r="M4131" i="1"/>
  <c r="H4131" i="1"/>
  <c r="C4131" i="1"/>
  <c r="D4131" i="1" s="1"/>
  <c r="B4131" i="1"/>
  <c r="M4130" i="1"/>
  <c r="H4130" i="1"/>
  <c r="C4130" i="1"/>
  <c r="D4130" i="1" s="1"/>
  <c r="B4130" i="1"/>
  <c r="M4129" i="1"/>
  <c r="H4129" i="1"/>
  <c r="C4129" i="1"/>
  <c r="D4129" i="1" s="1"/>
  <c r="B4129" i="1"/>
  <c r="M4128" i="1"/>
  <c r="H4128" i="1"/>
  <c r="C4128" i="1"/>
  <c r="D4128" i="1" s="1"/>
  <c r="B4128" i="1"/>
  <c r="M4127" i="1"/>
  <c r="H4127" i="1"/>
  <c r="C4127" i="1"/>
  <c r="D4127" i="1" s="1"/>
  <c r="B4127" i="1"/>
  <c r="M4126" i="1"/>
  <c r="H4126" i="1"/>
  <c r="C4126" i="1"/>
  <c r="D4126" i="1" s="1"/>
  <c r="B4126" i="1"/>
  <c r="M4125" i="1"/>
  <c r="H4125" i="1"/>
  <c r="C4125" i="1"/>
  <c r="D4125" i="1" s="1"/>
  <c r="B4125" i="1"/>
  <c r="M4124" i="1"/>
  <c r="H4124" i="1"/>
  <c r="C4124" i="1"/>
  <c r="D4124" i="1" s="1"/>
  <c r="B4124" i="1"/>
  <c r="M4123" i="1"/>
  <c r="H4123" i="1"/>
  <c r="C4123" i="1"/>
  <c r="D4123" i="1" s="1"/>
  <c r="B4123" i="1"/>
  <c r="M4122" i="1"/>
  <c r="H4122" i="1"/>
  <c r="C4122" i="1"/>
  <c r="D4122" i="1" s="1"/>
  <c r="B4122" i="1"/>
  <c r="M4121" i="1"/>
  <c r="H4121" i="1"/>
  <c r="C4121" i="1"/>
  <c r="D4121" i="1" s="1"/>
  <c r="B4121" i="1"/>
  <c r="M4120" i="1"/>
  <c r="H4120" i="1"/>
  <c r="C4120" i="1"/>
  <c r="D4120" i="1" s="1"/>
  <c r="B4120" i="1"/>
  <c r="M4119" i="1"/>
  <c r="H4119" i="1"/>
  <c r="C4119" i="1"/>
  <c r="D4119" i="1" s="1"/>
  <c r="B4119" i="1"/>
  <c r="M4118" i="1"/>
  <c r="H4118" i="1"/>
  <c r="C4118" i="1"/>
  <c r="D4118" i="1" s="1"/>
  <c r="B4118" i="1"/>
  <c r="M4117" i="1"/>
  <c r="H4117" i="1"/>
  <c r="C4117" i="1"/>
  <c r="D4117" i="1" s="1"/>
  <c r="B4117" i="1"/>
  <c r="M4116" i="1"/>
  <c r="H4116" i="1"/>
  <c r="C4116" i="1"/>
  <c r="D4116" i="1" s="1"/>
  <c r="B4116" i="1"/>
  <c r="M4115" i="1"/>
  <c r="H4115" i="1"/>
  <c r="C4115" i="1"/>
  <c r="D4115" i="1" s="1"/>
  <c r="B4115" i="1"/>
  <c r="M4114" i="1"/>
  <c r="H4114" i="1"/>
  <c r="C4114" i="1"/>
  <c r="D4114" i="1" s="1"/>
  <c r="B4114" i="1"/>
  <c r="M4113" i="1"/>
  <c r="H4113" i="1"/>
  <c r="C4113" i="1"/>
  <c r="D4113" i="1" s="1"/>
  <c r="B4113" i="1"/>
  <c r="M4112" i="1"/>
  <c r="H4112" i="1"/>
  <c r="C4112" i="1"/>
  <c r="D4112" i="1" s="1"/>
  <c r="B4112" i="1"/>
  <c r="M4111" i="1"/>
  <c r="H4111" i="1"/>
  <c r="C4111" i="1"/>
  <c r="D4111" i="1" s="1"/>
  <c r="B4111" i="1"/>
  <c r="M4110" i="1"/>
  <c r="H4110" i="1"/>
  <c r="C4110" i="1"/>
  <c r="D4110" i="1" s="1"/>
  <c r="B4110" i="1"/>
  <c r="M4109" i="1"/>
  <c r="H4109" i="1"/>
  <c r="C4109" i="1"/>
  <c r="D4109" i="1" s="1"/>
  <c r="B4109" i="1"/>
  <c r="M4108" i="1"/>
  <c r="H4108" i="1"/>
  <c r="C4108" i="1"/>
  <c r="D4108" i="1" s="1"/>
  <c r="B4108" i="1"/>
  <c r="M4107" i="1"/>
  <c r="H4107" i="1"/>
  <c r="C4107" i="1"/>
  <c r="D4107" i="1" s="1"/>
  <c r="B4107" i="1"/>
  <c r="M4106" i="1"/>
  <c r="H4106" i="1"/>
  <c r="C4106" i="1"/>
  <c r="D4106" i="1" s="1"/>
  <c r="B4106" i="1"/>
  <c r="M4105" i="1"/>
  <c r="H4105" i="1"/>
  <c r="C4105" i="1"/>
  <c r="D4105" i="1" s="1"/>
  <c r="B4105" i="1"/>
  <c r="M4104" i="1"/>
  <c r="H4104" i="1"/>
  <c r="C4104" i="1"/>
  <c r="D4104" i="1" s="1"/>
  <c r="B4104" i="1"/>
  <c r="M4103" i="1"/>
  <c r="H4103" i="1"/>
  <c r="C4103" i="1"/>
  <c r="D4103" i="1" s="1"/>
  <c r="B4103" i="1"/>
  <c r="M4102" i="1"/>
  <c r="H4102" i="1"/>
  <c r="C4102" i="1"/>
  <c r="D4102" i="1" s="1"/>
  <c r="B4102" i="1"/>
  <c r="M4101" i="1"/>
  <c r="H4101" i="1"/>
  <c r="C4101" i="1"/>
  <c r="D4101" i="1" s="1"/>
  <c r="B4101" i="1"/>
  <c r="M4100" i="1"/>
  <c r="H4100" i="1"/>
  <c r="C4100" i="1"/>
  <c r="D4100" i="1" s="1"/>
  <c r="B4100" i="1"/>
  <c r="M4099" i="1"/>
  <c r="H4099" i="1"/>
  <c r="C4099" i="1"/>
  <c r="D4099" i="1" s="1"/>
  <c r="B4099" i="1"/>
  <c r="M4098" i="1"/>
  <c r="H4098" i="1"/>
  <c r="C4098" i="1"/>
  <c r="D4098" i="1" s="1"/>
  <c r="B4098" i="1"/>
  <c r="M4097" i="1"/>
  <c r="H4097" i="1"/>
  <c r="C4097" i="1"/>
  <c r="D4097" i="1" s="1"/>
  <c r="B4097" i="1"/>
  <c r="M4096" i="1"/>
  <c r="H4096" i="1"/>
  <c r="C4096" i="1"/>
  <c r="D4096" i="1" s="1"/>
  <c r="B4096" i="1"/>
  <c r="M4095" i="1"/>
  <c r="H4095" i="1"/>
  <c r="C4095" i="1"/>
  <c r="D4095" i="1" s="1"/>
  <c r="B4095" i="1"/>
  <c r="M4094" i="1"/>
  <c r="H4094" i="1"/>
  <c r="C4094" i="1"/>
  <c r="D4094" i="1" s="1"/>
  <c r="B4094" i="1"/>
  <c r="M4093" i="1"/>
  <c r="H4093" i="1"/>
  <c r="C4093" i="1"/>
  <c r="D4093" i="1" s="1"/>
  <c r="B4093" i="1"/>
  <c r="M4092" i="1"/>
  <c r="H4092" i="1"/>
  <c r="C4092" i="1"/>
  <c r="D4092" i="1" s="1"/>
  <c r="B4092" i="1"/>
  <c r="M4091" i="1"/>
  <c r="H4091" i="1"/>
  <c r="C4091" i="1"/>
  <c r="D4091" i="1" s="1"/>
  <c r="B4091" i="1"/>
  <c r="M4090" i="1"/>
  <c r="H4090" i="1"/>
  <c r="C4090" i="1"/>
  <c r="D4090" i="1" s="1"/>
  <c r="B4090" i="1"/>
  <c r="M4089" i="1"/>
  <c r="H4089" i="1"/>
  <c r="C4089" i="1"/>
  <c r="D4089" i="1" s="1"/>
  <c r="B4089" i="1"/>
  <c r="M4088" i="1"/>
  <c r="H4088" i="1"/>
  <c r="C4088" i="1"/>
  <c r="D4088" i="1" s="1"/>
  <c r="B4088" i="1"/>
  <c r="M4087" i="1"/>
  <c r="H4087" i="1"/>
  <c r="C4087" i="1"/>
  <c r="D4087" i="1" s="1"/>
  <c r="B4087" i="1"/>
  <c r="M4086" i="1"/>
  <c r="H4086" i="1"/>
  <c r="C4086" i="1"/>
  <c r="D4086" i="1" s="1"/>
  <c r="B4086" i="1"/>
  <c r="M4085" i="1"/>
  <c r="H4085" i="1"/>
  <c r="C4085" i="1"/>
  <c r="D4085" i="1" s="1"/>
  <c r="B4085" i="1"/>
  <c r="M4084" i="1"/>
  <c r="H4084" i="1"/>
  <c r="C4084" i="1"/>
  <c r="D4084" i="1" s="1"/>
  <c r="B4084" i="1"/>
  <c r="M4083" i="1"/>
  <c r="H4083" i="1"/>
  <c r="C4083" i="1"/>
  <c r="D4083" i="1" s="1"/>
  <c r="B4083" i="1"/>
  <c r="M4082" i="1"/>
  <c r="H4082" i="1"/>
  <c r="C4082" i="1"/>
  <c r="D4082" i="1" s="1"/>
  <c r="B4082" i="1"/>
  <c r="M4081" i="1"/>
  <c r="H4081" i="1"/>
  <c r="C4081" i="1"/>
  <c r="D4081" i="1" s="1"/>
  <c r="B4081" i="1"/>
  <c r="M4080" i="1"/>
  <c r="H4080" i="1"/>
  <c r="C4080" i="1"/>
  <c r="D4080" i="1" s="1"/>
  <c r="B4080" i="1"/>
  <c r="M4079" i="1"/>
  <c r="H4079" i="1"/>
  <c r="C4079" i="1"/>
  <c r="D4079" i="1" s="1"/>
  <c r="B4079" i="1"/>
  <c r="M4078" i="1"/>
  <c r="H4078" i="1"/>
  <c r="C4078" i="1"/>
  <c r="D4078" i="1" s="1"/>
  <c r="B4078" i="1"/>
  <c r="M4077" i="1"/>
  <c r="H4077" i="1"/>
  <c r="C4077" i="1"/>
  <c r="D4077" i="1" s="1"/>
  <c r="B4077" i="1"/>
  <c r="M4076" i="1"/>
  <c r="H4076" i="1"/>
  <c r="C4076" i="1"/>
  <c r="D4076" i="1" s="1"/>
  <c r="B4076" i="1"/>
  <c r="M4075" i="1"/>
  <c r="H4075" i="1"/>
  <c r="C4075" i="1"/>
  <c r="D4075" i="1" s="1"/>
  <c r="B4075" i="1"/>
  <c r="M4074" i="1"/>
  <c r="H4074" i="1"/>
  <c r="C4074" i="1"/>
  <c r="D4074" i="1" s="1"/>
  <c r="B4074" i="1"/>
  <c r="M4073" i="1"/>
  <c r="H4073" i="1"/>
  <c r="C4073" i="1"/>
  <c r="D4073" i="1" s="1"/>
  <c r="B4073" i="1"/>
  <c r="M4072" i="1"/>
  <c r="H4072" i="1"/>
  <c r="C4072" i="1"/>
  <c r="D4072" i="1" s="1"/>
  <c r="B4072" i="1"/>
  <c r="M4071" i="1"/>
  <c r="H4071" i="1"/>
  <c r="C4071" i="1"/>
  <c r="D4071" i="1" s="1"/>
  <c r="B4071" i="1"/>
  <c r="M4070" i="1"/>
  <c r="H4070" i="1"/>
  <c r="C4070" i="1"/>
  <c r="D4070" i="1" s="1"/>
  <c r="B4070" i="1"/>
  <c r="M4069" i="1"/>
  <c r="H4069" i="1"/>
  <c r="C4069" i="1"/>
  <c r="D4069" i="1" s="1"/>
  <c r="B4069" i="1"/>
  <c r="M4068" i="1"/>
  <c r="H4068" i="1"/>
  <c r="C4068" i="1"/>
  <c r="D4068" i="1" s="1"/>
  <c r="B4068" i="1"/>
  <c r="M4067" i="1"/>
  <c r="H4067" i="1"/>
  <c r="C4067" i="1"/>
  <c r="D4067" i="1" s="1"/>
  <c r="B4067" i="1"/>
  <c r="M4066" i="1"/>
  <c r="H4066" i="1"/>
  <c r="C4066" i="1"/>
  <c r="D4066" i="1" s="1"/>
  <c r="B4066" i="1"/>
  <c r="M4065" i="1"/>
  <c r="H4065" i="1"/>
  <c r="C4065" i="1"/>
  <c r="D4065" i="1" s="1"/>
  <c r="B4065" i="1"/>
  <c r="M4064" i="1"/>
  <c r="H4064" i="1"/>
  <c r="C4064" i="1"/>
  <c r="D4064" i="1" s="1"/>
  <c r="B4064" i="1"/>
  <c r="M4063" i="1"/>
  <c r="H4063" i="1"/>
  <c r="C4063" i="1"/>
  <c r="D4063" i="1" s="1"/>
  <c r="B4063" i="1"/>
  <c r="M4062" i="1"/>
  <c r="H4062" i="1"/>
  <c r="C4062" i="1"/>
  <c r="D4062" i="1" s="1"/>
  <c r="B4062" i="1"/>
  <c r="M4061" i="1"/>
  <c r="H4061" i="1"/>
  <c r="C4061" i="1"/>
  <c r="D4061" i="1" s="1"/>
  <c r="B4061" i="1"/>
  <c r="M4060" i="1"/>
  <c r="H4060" i="1"/>
  <c r="C4060" i="1"/>
  <c r="D4060" i="1" s="1"/>
  <c r="B4060" i="1"/>
  <c r="M4059" i="1"/>
  <c r="H4059" i="1"/>
  <c r="C4059" i="1"/>
  <c r="D4059" i="1" s="1"/>
  <c r="B4059" i="1"/>
  <c r="M4058" i="1"/>
  <c r="H4058" i="1"/>
  <c r="C4058" i="1"/>
  <c r="D4058" i="1" s="1"/>
  <c r="B4058" i="1"/>
  <c r="M4057" i="1"/>
  <c r="H4057" i="1"/>
  <c r="C4057" i="1"/>
  <c r="D4057" i="1" s="1"/>
  <c r="B4057" i="1"/>
  <c r="M4056" i="1"/>
  <c r="H4056" i="1"/>
  <c r="C4056" i="1"/>
  <c r="D4056" i="1" s="1"/>
  <c r="B4056" i="1"/>
  <c r="M4055" i="1"/>
  <c r="H4055" i="1"/>
  <c r="C4055" i="1"/>
  <c r="D4055" i="1" s="1"/>
  <c r="B4055" i="1"/>
  <c r="M4054" i="1"/>
  <c r="H4054" i="1"/>
  <c r="C4054" i="1"/>
  <c r="D4054" i="1" s="1"/>
  <c r="B4054" i="1"/>
  <c r="M4053" i="1"/>
  <c r="H4053" i="1"/>
  <c r="C4053" i="1"/>
  <c r="D4053" i="1" s="1"/>
  <c r="B4053" i="1"/>
  <c r="M4052" i="1"/>
  <c r="H4052" i="1"/>
  <c r="C4052" i="1"/>
  <c r="D4052" i="1" s="1"/>
  <c r="B4052" i="1"/>
  <c r="M4051" i="1"/>
  <c r="H4051" i="1"/>
  <c r="C4051" i="1"/>
  <c r="D4051" i="1" s="1"/>
  <c r="B4051" i="1"/>
  <c r="M4050" i="1"/>
  <c r="H4050" i="1"/>
  <c r="C4050" i="1"/>
  <c r="D4050" i="1" s="1"/>
  <c r="B4050" i="1"/>
  <c r="M4049" i="1"/>
  <c r="H4049" i="1"/>
  <c r="C4049" i="1"/>
  <c r="D4049" i="1" s="1"/>
  <c r="B4049" i="1"/>
  <c r="M4048" i="1"/>
  <c r="H4048" i="1"/>
  <c r="C4048" i="1"/>
  <c r="D4048" i="1" s="1"/>
  <c r="B4048" i="1"/>
  <c r="M4047" i="1"/>
  <c r="H4047" i="1"/>
  <c r="C4047" i="1"/>
  <c r="D4047" i="1" s="1"/>
  <c r="B4047" i="1"/>
  <c r="M4046" i="1"/>
  <c r="H4046" i="1"/>
  <c r="C4046" i="1"/>
  <c r="D4046" i="1" s="1"/>
  <c r="B4046" i="1"/>
  <c r="M4045" i="1"/>
  <c r="H4045" i="1"/>
  <c r="C4045" i="1"/>
  <c r="D4045" i="1" s="1"/>
  <c r="B4045" i="1"/>
  <c r="M4044" i="1"/>
  <c r="H4044" i="1"/>
  <c r="C4044" i="1"/>
  <c r="D4044" i="1" s="1"/>
  <c r="B4044" i="1"/>
  <c r="M4043" i="1"/>
  <c r="H4043" i="1"/>
  <c r="C4043" i="1"/>
  <c r="D4043" i="1" s="1"/>
  <c r="B4043" i="1"/>
  <c r="M4042" i="1"/>
  <c r="H4042" i="1"/>
  <c r="C4042" i="1"/>
  <c r="D4042" i="1" s="1"/>
  <c r="B4042" i="1"/>
  <c r="M4041" i="1"/>
  <c r="H4041" i="1"/>
  <c r="C4041" i="1"/>
  <c r="D4041" i="1" s="1"/>
  <c r="B4041" i="1"/>
  <c r="M4040" i="1"/>
  <c r="H4040" i="1"/>
  <c r="C4040" i="1"/>
  <c r="D4040" i="1" s="1"/>
  <c r="B4040" i="1"/>
  <c r="M4039" i="1"/>
  <c r="H4039" i="1"/>
  <c r="C4039" i="1"/>
  <c r="D4039" i="1" s="1"/>
  <c r="B4039" i="1"/>
  <c r="M4038" i="1"/>
  <c r="H4038" i="1"/>
  <c r="C4038" i="1"/>
  <c r="D4038" i="1" s="1"/>
  <c r="B4038" i="1"/>
  <c r="M4037" i="1"/>
  <c r="H4037" i="1"/>
  <c r="C4037" i="1"/>
  <c r="D4037" i="1" s="1"/>
  <c r="B4037" i="1"/>
  <c r="M4036" i="1"/>
  <c r="H4036" i="1"/>
  <c r="C4036" i="1"/>
  <c r="D4036" i="1" s="1"/>
  <c r="B4036" i="1"/>
  <c r="M4035" i="1"/>
  <c r="H4035" i="1"/>
  <c r="C4035" i="1"/>
  <c r="D4035" i="1" s="1"/>
  <c r="B4035" i="1"/>
  <c r="M4034" i="1"/>
  <c r="H4034" i="1"/>
  <c r="C4034" i="1"/>
  <c r="D4034" i="1" s="1"/>
  <c r="B4034" i="1"/>
  <c r="M4033" i="1"/>
  <c r="H4033" i="1"/>
  <c r="C4033" i="1"/>
  <c r="D4033" i="1" s="1"/>
  <c r="B4033" i="1"/>
  <c r="M4032" i="1"/>
  <c r="H4032" i="1"/>
  <c r="C4032" i="1"/>
  <c r="D4032" i="1" s="1"/>
  <c r="B4032" i="1"/>
  <c r="M4031" i="1"/>
  <c r="H4031" i="1"/>
  <c r="C4031" i="1"/>
  <c r="D4031" i="1" s="1"/>
  <c r="B4031" i="1"/>
  <c r="M4030" i="1"/>
  <c r="H4030" i="1"/>
  <c r="C4030" i="1"/>
  <c r="D4030" i="1" s="1"/>
  <c r="B4030" i="1"/>
  <c r="M4029" i="1"/>
  <c r="H4029" i="1"/>
  <c r="C4029" i="1"/>
  <c r="D4029" i="1" s="1"/>
  <c r="B4029" i="1"/>
  <c r="M4028" i="1"/>
  <c r="H4028" i="1"/>
  <c r="C4028" i="1"/>
  <c r="D4028" i="1" s="1"/>
  <c r="B4028" i="1"/>
  <c r="M4027" i="1"/>
  <c r="H4027" i="1"/>
  <c r="C4027" i="1"/>
  <c r="D4027" i="1" s="1"/>
  <c r="B4027" i="1"/>
  <c r="M4026" i="1"/>
  <c r="H4026" i="1"/>
  <c r="C4026" i="1"/>
  <c r="D4026" i="1" s="1"/>
  <c r="B4026" i="1"/>
  <c r="M4025" i="1"/>
  <c r="H4025" i="1"/>
  <c r="C4025" i="1"/>
  <c r="D4025" i="1" s="1"/>
  <c r="B4025" i="1"/>
  <c r="M4024" i="1"/>
  <c r="H4024" i="1"/>
  <c r="C4024" i="1"/>
  <c r="D4024" i="1" s="1"/>
  <c r="B4024" i="1"/>
  <c r="M4023" i="1"/>
  <c r="H4023" i="1"/>
  <c r="C4023" i="1"/>
  <c r="D4023" i="1" s="1"/>
  <c r="B4023" i="1"/>
  <c r="M4022" i="1"/>
  <c r="H4022" i="1"/>
  <c r="C4022" i="1"/>
  <c r="D4022" i="1" s="1"/>
  <c r="B4022" i="1"/>
  <c r="M4021" i="1"/>
  <c r="H4021" i="1"/>
  <c r="C4021" i="1"/>
  <c r="D4021" i="1" s="1"/>
  <c r="B4021" i="1"/>
  <c r="M4020" i="1"/>
  <c r="H4020" i="1"/>
  <c r="C4020" i="1"/>
  <c r="D4020" i="1" s="1"/>
  <c r="B4020" i="1"/>
  <c r="M4019" i="1"/>
  <c r="H4019" i="1"/>
  <c r="C4019" i="1"/>
  <c r="D4019" i="1" s="1"/>
  <c r="B4019" i="1"/>
  <c r="M4018" i="1"/>
  <c r="H4018" i="1"/>
  <c r="C4018" i="1"/>
  <c r="D4018" i="1" s="1"/>
  <c r="B4018" i="1"/>
  <c r="M4017" i="1"/>
  <c r="H4017" i="1"/>
  <c r="C4017" i="1"/>
  <c r="D4017" i="1" s="1"/>
  <c r="B4017" i="1"/>
  <c r="M4016" i="1"/>
  <c r="H4016" i="1"/>
  <c r="C4016" i="1"/>
  <c r="D4016" i="1" s="1"/>
  <c r="B4016" i="1"/>
  <c r="M4015" i="1"/>
  <c r="H4015" i="1"/>
  <c r="C4015" i="1"/>
  <c r="D4015" i="1" s="1"/>
  <c r="B4015" i="1"/>
  <c r="M4014" i="1"/>
  <c r="H4014" i="1"/>
  <c r="C4014" i="1"/>
  <c r="D4014" i="1" s="1"/>
  <c r="B4014" i="1"/>
  <c r="M4013" i="1"/>
  <c r="H4013" i="1"/>
  <c r="C4013" i="1"/>
  <c r="D4013" i="1" s="1"/>
  <c r="B4013" i="1"/>
  <c r="M4012" i="1"/>
  <c r="H4012" i="1"/>
  <c r="C4012" i="1"/>
  <c r="D4012" i="1" s="1"/>
  <c r="B4012" i="1"/>
  <c r="M4011" i="1"/>
  <c r="H4011" i="1"/>
  <c r="C4011" i="1"/>
  <c r="D4011" i="1" s="1"/>
  <c r="B4011" i="1"/>
  <c r="M4010" i="1"/>
  <c r="H4010" i="1"/>
  <c r="C4010" i="1"/>
  <c r="D4010" i="1" s="1"/>
  <c r="B4010" i="1"/>
  <c r="M4009" i="1"/>
  <c r="H4009" i="1"/>
  <c r="C4009" i="1"/>
  <c r="D4009" i="1" s="1"/>
  <c r="B4009" i="1"/>
  <c r="M4008" i="1"/>
  <c r="H4008" i="1"/>
  <c r="C4008" i="1"/>
  <c r="D4008" i="1" s="1"/>
  <c r="B4008" i="1"/>
  <c r="M4007" i="1"/>
  <c r="H4007" i="1"/>
  <c r="C4007" i="1"/>
  <c r="D4007" i="1" s="1"/>
  <c r="B4007" i="1"/>
  <c r="M4006" i="1"/>
  <c r="H4006" i="1"/>
  <c r="C4006" i="1"/>
  <c r="D4006" i="1" s="1"/>
  <c r="B4006" i="1"/>
  <c r="M4005" i="1"/>
  <c r="H4005" i="1"/>
  <c r="C4005" i="1"/>
  <c r="D4005" i="1" s="1"/>
  <c r="B4005" i="1"/>
  <c r="M4004" i="1"/>
  <c r="H4004" i="1"/>
  <c r="C4004" i="1"/>
  <c r="D4004" i="1" s="1"/>
  <c r="B4004" i="1"/>
  <c r="M4003" i="1"/>
  <c r="H4003" i="1"/>
  <c r="C4003" i="1"/>
  <c r="D4003" i="1" s="1"/>
  <c r="B4003" i="1"/>
  <c r="M4002" i="1"/>
  <c r="H4002" i="1"/>
  <c r="C4002" i="1"/>
  <c r="D4002" i="1" s="1"/>
  <c r="B4002" i="1"/>
  <c r="M4001" i="1"/>
  <c r="H4001" i="1"/>
  <c r="C4001" i="1"/>
  <c r="D4001" i="1" s="1"/>
  <c r="B4001" i="1"/>
  <c r="M4000" i="1"/>
  <c r="H4000" i="1"/>
  <c r="C4000" i="1"/>
  <c r="D4000" i="1" s="1"/>
  <c r="B4000" i="1"/>
  <c r="M3999" i="1"/>
  <c r="H3999" i="1"/>
  <c r="C3999" i="1"/>
  <c r="D3999" i="1" s="1"/>
  <c r="B3999" i="1"/>
  <c r="M3998" i="1"/>
  <c r="H3998" i="1"/>
  <c r="C3998" i="1"/>
  <c r="D3998" i="1" s="1"/>
  <c r="B3998" i="1"/>
  <c r="M3997" i="1"/>
  <c r="H3997" i="1"/>
  <c r="C3997" i="1"/>
  <c r="D3997" i="1" s="1"/>
  <c r="B3997" i="1"/>
  <c r="M3996" i="1"/>
  <c r="H3996" i="1"/>
  <c r="C3996" i="1"/>
  <c r="D3996" i="1" s="1"/>
  <c r="B3996" i="1"/>
  <c r="M3995" i="1"/>
  <c r="H3995" i="1"/>
  <c r="C3995" i="1"/>
  <c r="D3995" i="1" s="1"/>
  <c r="B3995" i="1"/>
  <c r="M3994" i="1"/>
  <c r="H3994" i="1"/>
  <c r="C3994" i="1"/>
  <c r="D3994" i="1" s="1"/>
  <c r="B3994" i="1"/>
  <c r="M3993" i="1"/>
  <c r="H3993" i="1"/>
  <c r="C3993" i="1"/>
  <c r="D3993" i="1" s="1"/>
  <c r="B3993" i="1"/>
  <c r="M3992" i="1"/>
  <c r="H3992" i="1"/>
  <c r="C3992" i="1"/>
  <c r="D3992" i="1" s="1"/>
  <c r="B3992" i="1"/>
  <c r="M3991" i="1"/>
  <c r="H3991" i="1"/>
  <c r="C3991" i="1"/>
  <c r="D3991" i="1" s="1"/>
  <c r="B3991" i="1"/>
  <c r="M3990" i="1"/>
  <c r="H3990" i="1"/>
  <c r="C3990" i="1"/>
  <c r="D3990" i="1" s="1"/>
  <c r="B3990" i="1"/>
  <c r="M3989" i="1"/>
  <c r="H3989" i="1"/>
  <c r="C3989" i="1"/>
  <c r="D3989" i="1" s="1"/>
  <c r="B3989" i="1"/>
  <c r="M3988" i="1"/>
  <c r="H3988" i="1"/>
  <c r="C3988" i="1"/>
  <c r="D3988" i="1" s="1"/>
  <c r="B3988" i="1"/>
  <c r="M3987" i="1"/>
  <c r="H3987" i="1"/>
  <c r="C3987" i="1"/>
  <c r="D3987" i="1" s="1"/>
  <c r="B3987" i="1"/>
  <c r="M3986" i="1"/>
  <c r="H3986" i="1"/>
  <c r="C3986" i="1"/>
  <c r="D3986" i="1" s="1"/>
  <c r="B3986" i="1"/>
  <c r="M3985" i="1"/>
  <c r="H3985" i="1"/>
  <c r="C3985" i="1"/>
  <c r="D3985" i="1" s="1"/>
  <c r="B3985" i="1"/>
  <c r="M3984" i="1"/>
  <c r="H3984" i="1"/>
  <c r="C3984" i="1"/>
  <c r="D3984" i="1" s="1"/>
  <c r="B3984" i="1"/>
  <c r="M3983" i="1"/>
  <c r="H3983" i="1"/>
  <c r="C3983" i="1"/>
  <c r="D3983" i="1" s="1"/>
  <c r="B3983" i="1"/>
  <c r="M3982" i="1"/>
  <c r="H3982" i="1"/>
  <c r="C3982" i="1"/>
  <c r="D3982" i="1" s="1"/>
  <c r="B3982" i="1"/>
  <c r="M3981" i="1"/>
  <c r="H3981" i="1"/>
  <c r="C3981" i="1"/>
  <c r="D3981" i="1" s="1"/>
  <c r="B3981" i="1"/>
  <c r="M3980" i="1"/>
  <c r="H3980" i="1"/>
  <c r="C3980" i="1"/>
  <c r="D3980" i="1" s="1"/>
  <c r="B3980" i="1"/>
  <c r="M3979" i="1"/>
  <c r="H3979" i="1"/>
  <c r="C3979" i="1"/>
  <c r="D3979" i="1" s="1"/>
  <c r="B3979" i="1"/>
  <c r="M3978" i="1"/>
  <c r="H3978" i="1"/>
  <c r="C3978" i="1"/>
  <c r="D3978" i="1" s="1"/>
  <c r="B3978" i="1"/>
  <c r="M3977" i="1"/>
  <c r="H3977" i="1"/>
  <c r="C3977" i="1"/>
  <c r="D3977" i="1" s="1"/>
  <c r="B3977" i="1"/>
  <c r="M3976" i="1"/>
  <c r="H3976" i="1"/>
  <c r="C3976" i="1"/>
  <c r="D3976" i="1" s="1"/>
  <c r="B3976" i="1"/>
  <c r="M3975" i="1"/>
  <c r="H3975" i="1"/>
  <c r="C3975" i="1"/>
  <c r="D3975" i="1" s="1"/>
  <c r="B3975" i="1"/>
  <c r="M3974" i="1"/>
  <c r="H3974" i="1"/>
  <c r="C3974" i="1"/>
  <c r="D3974" i="1" s="1"/>
  <c r="B3974" i="1"/>
  <c r="M3973" i="1"/>
  <c r="H3973" i="1"/>
  <c r="C3973" i="1"/>
  <c r="D3973" i="1" s="1"/>
  <c r="B3973" i="1"/>
  <c r="M3972" i="1"/>
  <c r="H3972" i="1"/>
  <c r="C3972" i="1"/>
  <c r="D3972" i="1" s="1"/>
  <c r="B3972" i="1"/>
  <c r="M3971" i="1"/>
  <c r="H3971" i="1"/>
  <c r="C3971" i="1"/>
  <c r="D3971" i="1" s="1"/>
  <c r="B3971" i="1"/>
  <c r="M3970" i="1"/>
  <c r="H3970" i="1"/>
  <c r="C3970" i="1"/>
  <c r="D3970" i="1" s="1"/>
  <c r="B3970" i="1"/>
  <c r="M3969" i="1"/>
  <c r="H3969" i="1"/>
  <c r="C3969" i="1"/>
  <c r="D3969" i="1" s="1"/>
  <c r="B3969" i="1"/>
  <c r="M3968" i="1"/>
  <c r="H3968" i="1"/>
  <c r="C3968" i="1"/>
  <c r="D3968" i="1" s="1"/>
  <c r="B3968" i="1"/>
  <c r="M3967" i="1"/>
  <c r="H3967" i="1"/>
  <c r="C3967" i="1"/>
  <c r="D3967" i="1" s="1"/>
  <c r="B3967" i="1"/>
  <c r="M3966" i="1"/>
  <c r="H3966" i="1"/>
  <c r="C3966" i="1"/>
  <c r="D3966" i="1" s="1"/>
  <c r="B3966" i="1"/>
  <c r="M3965" i="1"/>
  <c r="H3965" i="1"/>
  <c r="C3965" i="1"/>
  <c r="D3965" i="1" s="1"/>
  <c r="B3965" i="1"/>
  <c r="M3964" i="1"/>
  <c r="H3964" i="1"/>
  <c r="C3964" i="1"/>
  <c r="D3964" i="1" s="1"/>
  <c r="B3964" i="1"/>
  <c r="M3963" i="1"/>
  <c r="H3963" i="1"/>
  <c r="C3963" i="1"/>
  <c r="D3963" i="1" s="1"/>
  <c r="B3963" i="1"/>
  <c r="M3962" i="1"/>
  <c r="H3962" i="1"/>
  <c r="C3962" i="1"/>
  <c r="D3962" i="1" s="1"/>
  <c r="B3962" i="1"/>
  <c r="M3961" i="1"/>
  <c r="H3961" i="1"/>
  <c r="C3961" i="1"/>
  <c r="D3961" i="1" s="1"/>
  <c r="B3961" i="1"/>
  <c r="M3960" i="1"/>
  <c r="H3960" i="1"/>
  <c r="C3960" i="1"/>
  <c r="D3960" i="1" s="1"/>
  <c r="B3960" i="1"/>
  <c r="M3959" i="1"/>
  <c r="H3959" i="1"/>
  <c r="C3959" i="1"/>
  <c r="D3959" i="1" s="1"/>
  <c r="B3959" i="1"/>
  <c r="M3958" i="1"/>
  <c r="H3958" i="1"/>
  <c r="C3958" i="1"/>
  <c r="D3958" i="1" s="1"/>
  <c r="B3958" i="1"/>
  <c r="M3957" i="1"/>
  <c r="H3957" i="1"/>
  <c r="C3957" i="1"/>
  <c r="D3957" i="1" s="1"/>
  <c r="B3957" i="1"/>
  <c r="M3956" i="1"/>
  <c r="H3956" i="1"/>
  <c r="C3956" i="1"/>
  <c r="D3956" i="1" s="1"/>
  <c r="B3956" i="1"/>
  <c r="M3955" i="1"/>
  <c r="H3955" i="1"/>
  <c r="C3955" i="1"/>
  <c r="D3955" i="1" s="1"/>
  <c r="B3955" i="1"/>
  <c r="M3954" i="1"/>
  <c r="H3954" i="1"/>
  <c r="C3954" i="1"/>
  <c r="D3954" i="1" s="1"/>
  <c r="B3954" i="1"/>
  <c r="M3953" i="1"/>
  <c r="H3953" i="1"/>
  <c r="C3953" i="1"/>
  <c r="D3953" i="1" s="1"/>
  <c r="B3953" i="1"/>
  <c r="M3952" i="1"/>
  <c r="H3952" i="1"/>
  <c r="C3952" i="1"/>
  <c r="D3952" i="1" s="1"/>
  <c r="B3952" i="1"/>
  <c r="M3951" i="1"/>
  <c r="H3951" i="1"/>
  <c r="C3951" i="1"/>
  <c r="D3951" i="1" s="1"/>
  <c r="B3951" i="1"/>
  <c r="M3950" i="1"/>
  <c r="H3950" i="1"/>
  <c r="C3950" i="1"/>
  <c r="D3950" i="1" s="1"/>
  <c r="B3950" i="1"/>
  <c r="M3949" i="1"/>
  <c r="H3949" i="1"/>
  <c r="C3949" i="1"/>
  <c r="D3949" i="1" s="1"/>
  <c r="B3949" i="1"/>
  <c r="M3948" i="1"/>
  <c r="H3948" i="1"/>
  <c r="C3948" i="1"/>
  <c r="D3948" i="1" s="1"/>
  <c r="B3948" i="1"/>
  <c r="M3947" i="1"/>
  <c r="H3947" i="1"/>
  <c r="C3947" i="1"/>
  <c r="D3947" i="1" s="1"/>
  <c r="B3947" i="1"/>
  <c r="M3946" i="1"/>
  <c r="H3946" i="1"/>
  <c r="C3946" i="1"/>
  <c r="D3946" i="1" s="1"/>
  <c r="B3946" i="1"/>
  <c r="M3945" i="1"/>
  <c r="H3945" i="1"/>
  <c r="C3945" i="1"/>
  <c r="D3945" i="1" s="1"/>
  <c r="B3945" i="1"/>
  <c r="M3944" i="1"/>
  <c r="H3944" i="1"/>
  <c r="C3944" i="1"/>
  <c r="D3944" i="1" s="1"/>
  <c r="B3944" i="1"/>
  <c r="M3943" i="1"/>
  <c r="H3943" i="1"/>
  <c r="C3943" i="1"/>
  <c r="D3943" i="1" s="1"/>
  <c r="B3943" i="1"/>
  <c r="M3942" i="1"/>
  <c r="H3942" i="1"/>
  <c r="C3942" i="1"/>
  <c r="D3942" i="1" s="1"/>
  <c r="B3942" i="1"/>
  <c r="M3941" i="1"/>
  <c r="H3941" i="1"/>
  <c r="C3941" i="1"/>
  <c r="D3941" i="1" s="1"/>
  <c r="B3941" i="1"/>
  <c r="M3940" i="1"/>
  <c r="H3940" i="1"/>
  <c r="C3940" i="1"/>
  <c r="D3940" i="1" s="1"/>
  <c r="B3940" i="1"/>
  <c r="M3939" i="1"/>
  <c r="H3939" i="1"/>
  <c r="C3939" i="1"/>
  <c r="D3939" i="1" s="1"/>
  <c r="B3939" i="1"/>
  <c r="M3938" i="1"/>
  <c r="H3938" i="1"/>
  <c r="C3938" i="1"/>
  <c r="D3938" i="1" s="1"/>
  <c r="B3938" i="1"/>
  <c r="M3937" i="1"/>
  <c r="H3937" i="1"/>
  <c r="C3937" i="1"/>
  <c r="D3937" i="1" s="1"/>
  <c r="B3937" i="1"/>
  <c r="M3936" i="1"/>
  <c r="H3936" i="1"/>
  <c r="C3936" i="1"/>
  <c r="D3936" i="1" s="1"/>
  <c r="B3936" i="1"/>
  <c r="M3935" i="1"/>
  <c r="H3935" i="1"/>
  <c r="C3935" i="1"/>
  <c r="D3935" i="1" s="1"/>
  <c r="B3935" i="1"/>
  <c r="M3934" i="1"/>
  <c r="H3934" i="1"/>
  <c r="C3934" i="1"/>
  <c r="D3934" i="1" s="1"/>
  <c r="B3934" i="1"/>
  <c r="M3933" i="1"/>
  <c r="H3933" i="1"/>
  <c r="C3933" i="1"/>
  <c r="D3933" i="1" s="1"/>
  <c r="B3933" i="1"/>
  <c r="M3932" i="1"/>
  <c r="H3932" i="1"/>
  <c r="C3932" i="1"/>
  <c r="D3932" i="1" s="1"/>
  <c r="B3932" i="1"/>
  <c r="M3931" i="1"/>
  <c r="H3931" i="1"/>
  <c r="C3931" i="1"/>
  <c r="D3931" i="1" s="1"/>
  <c r="B3931" i="1"/>
  <c r="M3930" i="1"/>
  <c r="H3930" i="1"/>
  <c r="C3930" i="1"/>
  <c r="D3930" i="1" s="1"/>
  <c r="B3930" i="1"/>
  <c r="M3929" i="1"/>
  <c r="H3929" i="1"/>
  <c r="C3929" i="1"/>
  <c r="D3929" i="1" s="1"/>
  <c r="B3929" i="1"/>
  <c r="M3928" i="1"/>
  <c r="H3928" i="1"/>
  <c r="C3928" i="1"/>
  <c r="D3928" i="1" s="1"/>
  <c r="B3928" i="1"/>
  <c r="M3927" i="1"/>
  <c r="H3927" i="1"/>
  <c r="C3927" i="1"/>
  <c r="D3927" i="1" s="1"/>
  <c r="B3927" i="1"/>
  <c r="M3926" i="1"/>
  <c r="H3926" i="1"/>
  <c r="C3926" i="1"/>
  <c r="D3926" i="1" s="1"/>
  <c r="B3926" i="1"/>
  <c r="M3925" i="1"/>
  <c r="H3925" i="1"/>
  <c r="C3925" i="1"/>
  <c r="D3925" i="1" s="1"/>
  <c r="B3925" i="1"/>
  <c r="M3924" i="1"/>
  <c r="H3924" i="1"/>
  <c r="C3924" i="1"/>
  <c r="D3924" i="1" s="1"/>
  <c r="B3924" i="1"/>
  <c r="M3923" i="1"/>
  <c r="H3923" i="1"/>
  <c r="C3923" i="1"/>
  <c r="D3923" i="1" s="1"/>
  <c r="B3923" i="1"/>
  <c r="M3922" i="1"/>
  <c r="H3922" i="1"/>
  <c r="C3922" i="1"/>
  <c r="D3922" i="1" s="1"/>
  <c r="B3922" i="1"/>
  <c r="M3921" i="1"/>
  <c r="H3921" i="1"/>
  <c r="C3921" i="1"/>
  <c r="D3921" i="1" s="1"/>
  <c r="B3921" i="1"/>
  <c r="M3920" i="1"/>
  <c r="H3920" i="1"/>
  <c r="C3920" i="1"/>
  <c r="D3920" i="1" s="1"/>
  <c r="B3920" i="1"/>
  <c r="M3919" i="1"/>
  <c r="H3919" i="1"/>
  <c r="C3919" i="1"/>
  <c r="D3919" i="1" s="1"/>
  <c r="B3919" i="1"/>
  <c r="M3918" i="1"/>
  <c r="H3918" i="1"/>
  <c r="C3918" i="1"/>
  <c r="D3918" i="1" s="1"/>
  <c r="B3918" i="1"/>
  <c r="M3917" i="1"/>
  <c r="H3917" i="1"/>
  <c r="C3917" i="1"/>
  <c r="D3917" i="1" s="1"/>
  <c r="B3917" i="1"/>
  <c r="M3916" i="1"/>
  <c r="H3916" i="1"/>
  <c r="C3916" i="1"/>
  <c r="D3916" i="1" s="1"/>
  <c r="B3916" i="1"/>
  <c r="M3915" i="1"/>
  <c r="H3915" i="1"/>
  <c r="C3915" i="1"/>
  <c r="D3915" i="1" s="1"/>
  <c r="B3915" i="1"/>
  <c r="M3914" i="1"/>
  <c r="H3914" i="1"/>
  <c r="C3914" i="1"/>
  <c r="D3914" i="1" s="1"/>
  <c r="B3914" i="1"/>
  <c r="M3913" i="1"/>
  <c r="H3913" i="1"/>
  <c r="C3913" i="1"/>
  <c r="D3913" i="1" s="1"/>
  <c r="B3913" i="1"/>
  <c r="M3912" i="1"/>
  <c r="H3912" i="1"/>
  <c r="C3912" i="1"/>
  <c r="D3912" i="1" s="1"/>
  <c r="B3912" i="1"/>
  <c r="M3911" i="1"/>
  <c r="H3911" i="1"/>
  <c r="C3911" i="1"/>
  <c r="D3911" i="1" s="1"/>
  <c r="B3911" i="1"/>
  <c r="M3910" i="1"/>
  <c r="H3910" i="1"/>
  <c r="C3910" i="1"/>
  <c r="D3910" i="1" s="1"/>
  <c r="B3910" i="1"/>
  <c r="M3909" i="1"/>
  <c r="H3909" i="1"/>
  <c r="C3909" i="1"/>
  <c r="D3909" i="1" s="1"/>
  <c r="B3909" i="1"/>
  <c r="M3908" i="1"/>
  <c r="H3908" i="1"/>
  <c r="C3908" i="1"/>
  <c r="D3908" i="1" s="1"/>
  <c r="B3908" i="1"/>
  <c r="M3907" i="1"/>
  <c r="H3907" i="1"/>
  <c r="C3907" i="1"/>
  <c r="D3907" i="1" s="1"/>
  <c r="B3907" i="1"/>
  <c r="M3906" i="1"/>
  <c r="H3906" i="1"/>
  <c r="C3906" i="1"/>
  <c r="D3906" i="1" s="1"/>
  <c r="B3906" i="1"/>
  <c r="M3905" i="1"/>
  <c r="H3905" i="1"/>
  <c r="C3905" i="1"/>
  <c r="D3905" i="1" s="1"/>
  <c r="B3905" i="1"/>
  <c r="M3904" i="1"/>
  <c r="H3904" i="1"/>
  <c r="C3904" i="1"/>
  <c r="D3904" i="1" s="1"/>
  <c r="B3904" i="1"/>
  <c r="M3903" i="1"/>
  <c r="H3903" i="1"/>
  <c r="C3903" i="1"/>
  <c r="D3903" i="1" s="1"/>
  <c r="B3903" i="1"/>
  <c r="M3902" i="1"/>
  <c r="H3902" i="1"/>
  <c r="C3902" i="1"/>
  <c r="D3902" i="1" s="1"/>
  <c r="B3902" i="1"/>
  <c r="M3901" i="1"/>
  <c r="H3901" i="1"/>
  <c r="C3901" i="1"/>
  <c r="D3901" i="1" s="1"/>
  <c r="B3901" i="1"/>
  <c r="M3900" i="1"/>
  <c r="H3900" i="1"/>
  <c r="C3900" i="1"/>
  <c r="D3900" i="1" s="1"/>
  <c r="B3900" i="1"/>
  <c r="M3899" i="1"/>
  <c r="H3899" i="1"/>
  <c r="C3899" i="1"/>
  <c r="D3899" i="1" s="1"/>
  <c r="B3899" i="1"/>
  <c r="M3898" i="1"/>
  <c r="H3898" i="1"/>
  <c r="C3898" i="1"/>
  <c r="D3898" i="1" s="1"/>
  <c r="B3898" i="1"/>
  <c r="M3897" i="1"/>
  <c r="H3897" i="1"/>
  <c r="C3897" i="1"/>
  <c r="D3897" i="1" s="1"/>
  <c r="B3897" i="1"/>
  <c r="M3896" i="1"/>
  <c r="H3896" i="1"/>
  <c r="C3896" i="1"/>
  <c r="D3896" i="1" s="1"/>
  <c r="B3896" i="1"/>
  <c r="M3895" i="1"/>
  <c r="H3895" i="1"/>
  <c r="C3895" i="1"/>
  <c r="D3895" i="1" s="1"/>
  <c r="B3895" i="1"/>
  <c r="M3894" i="1"/>
  <c r="H3894" i="1"/>
  <c r="C3894" i="1"/>
  <c r="D3894" i="1" s="1"/>
  <c r="B3894" i="1"/>
  <c r="M3893" i="1"/>
  <c r="H3893" i="1"/>
  <c r="C3893" i="1"/>
  <c r="D3893" i="1" s="1"/>
  <c r="B3893" i="1"/>
  <c r="M3892" i="1"/>
  <c r="H3892" i="1"/>
  <c r="C3892" i="1"/>
  <c r="D3892" i="1" s="1"/>
  <c r="B3892" i="1"/>
  <c r="M3891" i="1"/>
  <c r="H3891" i="1"/>
  <c r="C3891" i="1"/>
  <c r="D3891" i="1" s="1"/>
  <c r="B3891" i="1"/>
  <c r="M3890" i="1"/>
  <c r="H3890" i="1"/>
  <c r="C3890" i="1"/>
  <c r="D3890" i="1" s="1"/>
  <c r="B3890" i="1"/>
  <c r="M3889" i="1"/>
  <c r="H3889" i="1"/>
  <c r="C3889" i="1"/>
  <c r="D3889" i="1" s="1"/>
  <c r="B3889" i="1"/>
  <c r="M3888" i="1"/>
  <c r="H3888" i="1"/>
  <c r="C3888" i="1"/>
  <c r="D3888" i="1" s="1"/>
  <c r="B3888" i="1"/>
  <c r="M3887" i="1"/>
  <c r="H3887" i="1"/>
  <c r="C3887" i="1"/>
  <c r="D3887" i="1" s="1"/>
  <c r="B3887" i="1"/>
  <c r="M3886" i="1"/>
  <c r="H3886" i="1"/>
  <c r="C3886" i="1"/>
  <c r="D3886" i="1" s="1"/>
  <c r="B3886" i="1"/>
  <c r="M3885" i="1"/>
  <c r="H3885" i="1"/>
  <c r="C3885" i="1"/>
  <c r="D3885" i="1" s="1"/>
  <c r="B3885" i="1"/>
  <c r="M3884" i="1"/>
  <c r="H3884" i="1"/>
  <c r="C3884" i="1"/>
  <c r="D3884" i="1" s="1"/>
  <c r="B3884" i="1"/>
  <c r="M3883" i="1"/>
  <c r="H3883" i="1"/>
  <c r="C3883" i="1"/>
  <c r="D3883" i="1" s="1"/>
  <c r="B3883" i="1"/>
  <c r="M3882" i="1"/>
  <c r="H3882" i="1"/>
  <c r="C3882" i="1"/>
  <c r="D3882" i="1" s="1"/>
  <c r="B3882" i="1"/>
  <c r="M3881" i="1"/>
  <c r="H3881" i="1"/>
  <c r="C3881" i="1"/>
  <c r="D3881" i="1" s="1"/>
  <c r="B3881" i="1"/>
  <c r="M3880" i="1"/>
  <c r="H3880" i="1"/>
  <c r="C3880" i="1"/>
  <c r="D3880" i="1" s="1"/>
  <c r="B3880" i="1"/>
  <c r="M3879" i="1"/>
  <c r="H3879" i="1"/>
  <c r="C3879" i="1"/>
  <c r="D3879" i="1" s="1"/>
  <c r="B3879" i="1"/>
  <c r="M3878" i="1"/>
  <c r="H3878" i="1"/>
  <c r="C3878" i="1"/>
  <c r="D3878" i="1" s="1"/>
  <c r="B3878" i="1"/>
  <c r="M3877" i="1"/>
  <c r="H3877" i="1"/>
  <c r="C3877" i="1"/>
  <c r="D3877" i="1" s="1"/>
  <c r="B3877" i="1"/>
  <c r="M3876" i="1"/>
  <c r="H3876" i="1"/>
  <c r="C3876" i="1"/>
  <c r="D3876" i="1" s="1"/>
  <c r="B3876" i="1"/>
  <c r="M3875" i="1"/>
  <c r="H3875" i="1"/>
  <c r="C3875" i="1"/>
  <c r="D3875" i="1" s="1"/>
  <c r="B3875" i="1"/>
  <c r="M3874" i="1"/>
  <c r="H3874" i="1"/>
  <c r="C3874" i="1"/>
  <c r="D3874" i="1" s="1"/>
  <c r="B3874" i="1"/>
  <c r="M3873" i="1"/>
  <c r="H3873" i="1"/>
  <c r="C3873" i="1"/>
  <c r="D3873" i="1" s="1"/>
  <c r="B3873" i="1"/>
  <c r="M3872" i="1"/>
  <c r="H3872" i="1"/>
  <c r="C3872" i="1"/>
  <c r="D3872" i="1" s="1"/>
  <c r="B3872" i="1"/>
  <c r="M3871" i="1"/>
  <c r="H3871" i="1"/>
  <c r="C3871" i="1"/>
  <c r="D3871" i="1" s="1"/>
  <c r="B3871" i="1"/>
  <c r="M3870" i="1"/>
  <c r="H3870" i="1"/>
  <c r="C3870" i="1"/>
  <c r="D3870" i="1" s="1"/>
  <c r="B3870" i="1"/>
  <c r="M3869" i="1"/>
  <c r="H3869" i="1"/>
  <c r="C3869" i="1"/>
  <c r="D3869" i="1" s="1"/>
  <c r="B3869" i="1"/>
  <c r="M3868" i="1"/>
  <c r="H3868" i="1"/>
  <c r="C3868" i="1"/>
  <c r="D3868" i="1" s="1"/>
  <c r="B3868" i="1"/>
  <c r="M3867" i="1"/>
  <c r="H3867" i="1"/>
  <c r="C3867" i="1"/>
  <c r="D3867" i="1" s="1"/>
  <c r="B3867" i="1"/>
  <c r="M3866" i="1"/>
  <c r="H3866" i="1"/>
  <c r="C3866" i="1"/>
  <c r="D3866" i="1" s="1"/>
  <c r="B3866" i="1"/>
  <c r="M3865" i="1"/>
  <c r="H3865" i="1"/>
  <c r="C3865" i="1"/>
  <c r="D3865" i="1" s="1"/>
  <c r="B3865" i="1"/>
  <c r="M3864" i="1"/>
  <c r="H3864" i="1"/>
  <c r="C3864" i="1"/>
  <c r="D3864" i="1" s="1"/>
  <c r="B3864" i="1"/>
  <c r="M3863" i="1"/>
  <c r="H3863" i="1"/>
  <c r="C3863" i="1"/>
  <c r="D3863" i="1" s="1"/>
  <c r="B3863" i="1"/>
  <c r="M3862" i="1"/>
  <c r="H3862" i="1"/>
  <c r="C3862" i="1"/>
  <c r="D3862" i="1" s="1"/>
  <c r="B3862" i="1"/>
  <c r="M3861" i="1"/>
  <c r="H3861" i="1"/>
  <c r="C3861" i="1"/>
  <c r="D3861" i="1" s="1"/>
  <c r="B3861" i="1"/>
  <c r="M3860" i="1"/>
  <c r="H3860" i="1"/>
  <c r="C3860" i="1"/>
  <c r="D3860" i="1" s="1"/>
  <c r="B3860" i="1"/>
  <c r="M3859" i="1"/>
  <c r="H3859" i="1"/>
  <c r="C3859" i="1"/>
  <c r="D3859" i="1" s="1"/>
  <c r="B3859" i="1"/>
  <c r="M3858" i="1"/>
  <c r="H3858" i="1"/>
  <c r="C3858" i="1"/>
  <c r="D3858" i="1" s="1"/>
  <c r="B3858" i="1"/>
  <c r="M3857" i="1"/>
  <c r="H3857" i="1"/>
  <c r="C3857" i="1"/>
  <c r="D3857" i="1" s="1"/>
  <c r="B3857" i="1"/>
  <c r="M3856" i="1"/>
  <c r="H3856" i="1"/>
  <c r="C3856" i="1"/>
  <c r="D3856" i="1" s="1"/>
  <c r="B3856" i="1"/>
  <c r="M3855" i="1"/>
  <c r="H3855" i="1"/>
  <c r="C3855" i="1"/>
  <c r="D3855" i="1" s="1"/>
  <c r="B3855" i="1"/>
  <c r="M3854" i="1"/>
  <c r="H3854" i="1"/>
  <c r="C3854" i="1"/>
  <c r="D3854" i="1" s="1"/>
  <c r="B3854" i="1"/>
  <c r="M3853" i="1"/>
  <c r="H3853" i="1"/>
  <c r="C3853" i="1"/>
  <c r="D3853" i="1" s="1"/>
  <c r="B3853" i="1"/>
  <c r="M3852" i="1"/>
  <c r="H3852" i="1"/>
  <c r="C3852" i="1"/>
  <c r="D3852" i="1" s="1"/>
  <c r="B3852" i="1"/>
  <c r="M3851" i="1"/>
  <c r="H3851" i="1"/>
  <c r="C3851" i="1"/>
  <c r="D3851" i="1" s="1"/>
  <c r="B3851" i="1"/>
  <c r="M3850" i="1"/>
  <c r="H3850" i="1"/>
  <c r="C3850" i="1"/>
  <c r="D3850" i="1" s="1"/>
  <c r="B3850" i="1"/>
  <c r="M3849" i="1"/>
  <c r="H3849" i="1"/>
  <c r="C3849" i="1"/>
  <c r="D3849" i="1" s="1"/>
  <c r="B3849" i="1"/>
  <c r="M3848" i="1"/>
  <c r="H3848" i="1"/>
  <c r="C3848" i="1"/>
  <c r="D3848" i="1" s="1"/>
  <c r="B3848" i="1"/>
  <c r="M3847" i="1"/>
  <c r="H3847" i="1"/>
  <c r="C3847" i="1"/>
  <c r="D3847" i="1" s="1"/>
  <c r="B3847" i="1"/>
  <c r="M3846" i="1"/>
  <c r="H3846" i="1"/>
  <c r="C3846" i="1"/>
  <c r="D3846" i="1" s="1"/>
  <c r="B3846" i="1"/>
  <c r="M3845" i="1"/>
  <c r="H3845" i="1"/>
  <c r="C3845" i="1"/>
  <c r="D3845" i="1" s="1"/>
  <c r="B3845" i="1"/>
  <c r="M3844" i="1"/>
  <c r="H3844" i="1"/>
  <c r="C3844" i="1"/>
  <c r="D3844" i="1" s="1"/>
  <c r="B3844" i="1"/>
  <c r="M3843" i="1"/>
  <c r="H3843" i="1"/>
  <c r="C3843" i="1"/>
  <c r="D3843" i="1" s="1"/>
  <c r="B3843" i="1"/>
  <c r="M3842" i="1"/>
  <c r="H3842" i="1"/>
  <c r="C3842" i="1"/>
  <c r="D3842" i="1" s="1"/>
  <c r="B3842" i="1"/>
  <c r="M3841" i="1"/>
  <c r="H3841" i="1"/>
  <c r="C3841" i="1"/>
  <c r="D3841" i="1" s="1"/>
  <c r="B3841" i="1"/>
  <c r="M3840" i="1"/>
  <c r="H3840" i="1"/>
  <c r="C3840" i="1"/>
  <c r="D3840" i="1" s="1"/>
  <c r="B3840" i="1"/>
  <c r="M3839" i="1"/>
  <c r="H3839" i="1"/>
  <c r="C3839" i="1"/>
  <c r="D3839" i="1" s="1"/>
  <c r="B3839" i="1"/>
  <c r="M3838" i="1"/>
  <c r="H3838" i="1"/>
  <c r="C3838" i="1"/>
  <c r="D3838" i="1" s="1"/>
  <c r="B3838" i="1"/>
  <c r="M3837" i="1"/>
  <c r="H3837" i="1"/>
  <c r="C3837" i="1"/>
  <c r="D3837" i="1" s="1"/>
  <c r="B3837" i="1"/>
  <c r="M3836" i="1"/>
  <c r="H3836" i="1"/>
  <c r="C3836" i="1"/>
  <c r="D3836" i="1" s="1"/>
  <c r="B3836" i="1"/>
  <c r="M3835" i="1"/>
  <c r="H3835" i="1"/>
  <c r="C3835" i="1"/>
  <c r="D3835" i="1" s="1"/>
  <c r="B3835" i="1"/>
  <c r="M3834" i="1"/>
  <c r="H3834" i="1"/>
  <c r="C3834" i="1"/>
  <c r="D3834" i="1" s="1"/>
  <c r="B3834" i="1"/>
  <c r="M3833" i="1"/>
  <c r="H3833" i="1"/>
  <c r="C3833" i="1"/>
  <c r="D3833" i="1" s="1"/>
  <c r="B3833" i="1"/>
  <c r="M3832" i="1"/>
  <c r="H3832" i="1"/>
  <c r="C3832" i="1"/>
  <c r="D3832" i="1" s="1"/>
  <c r="B3832" i="1"/>
  <c r="M3831" i="1"/>
  <c r="H3831" i="1"/>
  <c r="C3831" i="1"/>
  <c r="D3831" i="1" s="1"/>
  <c r="B3831" i="1"/>
  <c r="M3830" i="1"/>
  <c r="H3830" i="1"/>
  <c r="C3830" i="1"/>
  <c r="D3830" i="1" s="1"/>
  <c r="B3830" i="1"/>
  <c r="M3829" i="1"/>
  <c r="H3829" i="1"/>
  <c r="C3829" i="1"/>
  <c r="D3829" i="1" s="1"/>
  <c r="B3829" i="1"/>
  <c r="M3828" i="1"/>
  <c r="H3828" i="1"/>
  <c r="C3828" i="1"/>
  <c r="D3828" i="1" s="1"/>
  <c r="B3828" i="1"/>
  <c r="M3827" i="1"/>
  <c r="H3827" i="1"/>
  <c r="C3827" i="1"/>
  <c r="D3827" i="1" s="1"/>
  <c r="B3827" i="1"/>
  <c r="M3826" i="1"/>
  <c r="H3826" i="1"/>
  <c r="C3826" i="1"/>
  <c r="D3826" i="1" s="1"/>
  <c r="B3826" i="1"/>
  <c r="M3825" i="1"/>
  <c r="H3825" i="1"/>
  <c r="C3825" i="1"/>
  <c r="D3825" i="1" s="1"/>
  <c r="B3825" i="1"/>
  <c r="M3824" i="1"/>
  <c r="H3824" i="1"/>
  <c r="C3824" i="1"/>
  <c r="D3824" i="1" s="1"/>
  <c r="B3824" i="1"/>
  <c r="M3823" i="1"/>
  <c r="H3823" i="1"/>
  <c r="C3823" i="1"/>
  <c r="D3823" i="1" s="1"/>
  <c r="B3823" i="1"/>
  <c r="M3822" i="1"/>
  <c r="H3822" i="1"/>
  <c r="C3822" i="1"/>
  <c r="D3822" i="1" s="1"/>
  <c r="B3822" i="1"/>
  <c r="M3821" i="1"/>
  <c r="H3821" i="1"/>
  <c r="C3821" i="1"/>
  <c r="D3821" i="1" s="1"/>
  <c r="B3821" i="1"/>
  <c r="M3820" i="1"/>
  <c r="H3820" i="1"/>
  <c r="C3820" i="1"/>
  <c r="D3820" i="1" s="1"/>
  <c r="B3820" i="1"/>
  <c r="M3819" i="1"/>
  <c r="H3819" i="1"/>
  <c r="C3819" i="1"/>
  <c r="D3819" i="1" s="1"/>
  <c r="B3819" i="1"/>
  <c r="M3818" i="1"/>
  <c r="H3818" i="1"/>
  <c r="C3818" i="1"/>
  <c r="D3818" i="1" s="1"/>
  <c r="B3818" i="1"/>
  <c r="M3817" i="1"/>
  <c r="H3817" i="1"/>
  <c r="C3817" i="1"/>
  <c r="D3817" i="1" s="1"/>
  <c r="B3817" i="1"/>
  <c r="M3816" i="1"/>
  <c r="H3816" i="1"/>
  <c r="C3816" i="1"/>
  <c r="D3816" i="1" s="1"/>
  <c r="B3816" i="1"/>
  <c r="M3815" i="1"/>
  <c r="H3815" i="1"/>
  <c r="C3815" i="1"/>
  <c r="D3815" i="1" s="1"/>
  <c r="B3815" i="1"/>
  <c r="M3814" i="1"/>
  <c r="H3814" i="1"/>
  <c r="C3814" i="1"/>
  <c r="D3814" i="1" s="1"/>
  <c r="B3814" i="1"/>
  <c r="M3813" i="1"/>
  <c r="H3813" i="1"/>
  <c r="C3813" i="1"/>
  <c r="D3813" i="1" s="1"/>
  <c r="B3813" i="1"/>
  <c r="M3812" i="1"/>
  <c r="H3812" i="1"/>
  <c r="C3812" i="1"/>
  <c r="D3812" i="1" s="1"/>
  <c r="B3812" i="1"/>
  <c r="M3811" i="1"/>
  <c r="H3811" i="1"/>
  <c r="C3811" i="1"/>
  <c r="D3811" i="1" s="1"/>
  <c r="B3811" i="1"/>
  <c r="M3810" i="1"/>
  <c r="H3810" i="1"/>
  <c r="C3810" i="1"/>
  <c r="D3810" i="1" s="1"/>
  <c r="B3810" i="1"/>
  <c r="M3809" i="1"/>
  <c r="H3809" i="1"/>
  <c r="C3809" i="1"/>
  <c r="D3809" i="1" s="1"/>
  <c r="B3809" i="1"/>
  <c r="M3808" i="1"/>
  <c r="H3808" i="1"/>
  <c r="C3808" i="1"/>
  <c r="D3808" i="1" s="1"/>
  <c r="B3808" i="1"/>
  <c r="M3807" i="1"/>
  <c r="H3807" i="1"/>
  <c r="C3807" i="1"/>
  <c r="D3807" i="1" s="1"/>
  <c r="B3807" i="1"/>
  <c r="M3806" i="1"/>
  <c r="H3806" i="1"/>
  <c r="C3806" i="1"/>
  <c r="D3806" i="1" s="1"/>
  <c r="B3806" i="1"/>
  <c r="M3805" i="1"/>
  <c r="H3805" i="1"/>
  <c r="C3805" i="1"/>
  <c r="D3805" i="1" s="1"/>
  <c r="B3805" i="1"/>
  <c r="M3804" i="1"/>
  <c r="H3804" i="1"/>
  <c r="C3804" i="1"/>
  <c r="D3804" i="1" s="1"/>
  <c r="B3804" i="1"/>
  <c r="M3803" i="1"/>
  <c r="H3803" i="1"/>
  <c r="C3803" i="1"/>
  <c r="D3803" i="1" s="1"/>
  <c r="B3803" i="1"/>
  <c r="M3802" i="1"/>
  <c r="H3802" i="1"/>
  <c r="C3802" i="1"/>
  <c r="D3802" i="1" s="1"/>
  <c r="B3802" i="1"/>
  <c r="M3801" i="1"/>
  <c r="H3801" i="1"/>
  <c r="C3801" i="1"/>
  <c r="D3801" i="1" s="1"/>
  <c r="B3801" i="1"/>
  <c r="M3800" i="1"/>
  <c r="H3800" i="1"/>
  <c r="C3800" i="1"/>
  <c r="D3800" i="1" s="1"/>
  <c r="B3800" i="1"/>
  <c r="M3799" i="1"/>
  <c r="H3799" i="1"/>
  <c r="C3799" i="1"/>
  <c r="D3799" i="1" s="1"/>
  <c r="B3799" i="1"/>
  <c r="M3798" i="1"/>
  <c r="H3798" i="1"/>
  <c r="C3798" i="1"/>
  <c r="D3798" i="1" s="1"/>
  <c r="B3798" i="1"/>
  <c r="M3797" i="1"/>
  <c r="H3797" i="1"/>
  <c r="C3797" i="1"/>
  <c r="D3797" i="1" s="1"/>
  <c r="B3797" i="1"/>
  <c r="M3796" i="1"/>
  <c r="H3796" i="1"/>
  <c r="C3796" i="1"/>
  <c r="D3796" i="1" s="1"/>
  <c r="B3796" i="1"/>
  <c r="M3795" i="1"/>
  <c r="H3795" i="1"/>
  <c r="C3795" i="1"/>
  <c r="D3795" i="1" s="1"/>
  <c r="B3795" i="1"/>
  <c r="M3794" i="1"/>
  <c r="H3794" i="1"/>
  <c r="C3794" i="1"/>
  <c r="D3794" i="1" s="1"/>
  <c r="B3794" i="1"/>
  <c r="M3793" i="1"/>
  <c r="H3793" i="1"/>
  <c r="C3793" i="1"/>
  <c r="D3793" i="1" s="1"/>
  <c r="B3793" i="1"/>
  <c r="M3792" i="1"/>
  <c r="H3792" i="1"/>
  <c r="C3792" i="1"/>
  <c r="D3792" i="1" s="1"/>
  <c r="B3792" i="1"/>
  <c r="M3791" i="1"/>
  <c r="H3791" i="1"/>
  <c r="C3791" i="1"/>
  <c r="D3791" i="1" s="1"/>
  <c r="B3791" i="1"/>
  <c r="M3790" i="1"/>
  <c r="H3790" i="1"/>
  <c r="C3790" i="1"/>
  <c r="D3790" i="1" s="1"/>
  <c r="B3790" i="1"/>
  <c r="M3789" i="1"/>
  <c r="H3789" i="1"/>
  <c r="C3789" i="1"/>
  <c r="D3789" i="1" s="1"/>
  <c r="B3789" i="1"/>
  <c r="M3788" i="1"/>
  <c r="H3788" i="1"/>
  <c r="C3788" i="1"/>
  <c r="D3788" i="1" s="1"/>
  <c r="B3788" i="1"/>
  <c r="M3787" i="1"/>
  <c r="H3787" i="1"/>
  <c r="C3787" i="1"/>
  <c r="D3787" i="1" s="1"/>
  <c r="B3787" i="1"/>
  <c r="M3786" i="1"/>
  <c r="H3786" i="1"/>
  <c r="C3786" i="1"/>
  <c r="D3786" i="1" s="1"/>
  <c r="B3786" i="1"/>
  <c r="M3785" i="1"/>
  <c r="H3785" i="1"/>
  <c r="C3785" i="1"/>
  <c r="D3785" i="1" s="1"/>
  <c r="B3785" i="1"/>
  <c r="M3784" i="1"/>
  <c r="H3784" i="1"/>
  <c r="C3784" i="1"/>
  <c r="D3784" i="1" s="1"/>
  <c r="B3784" i="1"/>
  <c r="M3783" i="1"/>
  <c r="H3783" i="1"/>
  <c r="C3783" i="1"/>
  <c r="D3783" i="1" s="1"/>
  <c r="B3783" i="1"/>
  <c r="M3782" i="1"/>
  <c r="H3782" i="1"/>
  <c r="C3782" i="1"/>
  <c r="D3782" i="1" s="1"/>
  <c r="B3782" i="1"/>
  <c r="M3781" i="1"/>
  <c r="H3781" i="1"/>
  <c r="C3781" i="1"/>
  <c r="D3781" i="1" s="1"/>
  <c r="B3781" i="1"/>
  <c r="M3780" i="1"/>
  <c r="H3780" i="1"/>
  <c r="C3780" i="1"/>
  <c r="D3780" i="1" s="1"/>
  <c r="B3780" i="1"/>
  <c r="M3779" i="1"/>
  <c r="H3779" i="1"/>
  <c r="C3779" i="1"/>
  <c r="D3779" i="1" s="1"/>
  <c r="B3779" i="1"/>
  <c r="M3778" i="1"/>
  <c r="H3778" i="1"/>
  <c r="C3778" i="1"/>
  <c r="D3778" i="1" s="1"/>
  <c r="B3778" i="1"/>
  <c r="M3777" i="1"/>
  <c r="H3777" i="1"/>
  <c r="C3777" i="1"/>
  <c r="D3777" i="1" s="1"/>
  <c r="B3777" i="1"/>
  <c r="M3776" i="1"/>
  <c r="H3776" i="1"/>
  <c r="C3776" i="1"/>
  <c r="D3776" i="1" s="1"/>
  <c r="B3776" i="1"/>
  <c r="M3775" i="1"/>
  <c r="H3775" i="1"/>
  <c r="C3775" i="1"/>
  <c r="D3775" i="1" s="1"/>
  <c r="B3775" i="1"/>
  <c r="M3774" i="1"/>
  <c r="H3774" i="1"/>
  <c r="C3774" i="1"/>
  <c r="D3774" i="1" s="1"/>
  <c r="B3774" i="1"/>
  <c r="M3773" i="1"/>
  <c r="H3773" i="1"/>
  <c r="C3773" i="1"/>
  <c r="D3773" i="1" s="1"/>
  <c r="B3773" i="1"/>
  <c r="M3772" i="1"/>
  <c r="H3772" i="1"/>
  <c r="C3772" i="1"/>
  <c r="D3772" i="1" s="1"/>
  <c r="B3772" i="1"/>
  <c r="M3771" i="1"/>
  <c r="H3771" i="1"/>
  <c r="C3771" i="1"/>
  <c r="D3771" i="1" s="1"/>
  <c r="B3771" i="1"/>
  <c r="M3770" i="1"/>
  <c r="H3770" i="1"/>
  <c r="C3770" i="1"/>
  <c r="D3770" i="1" s="1"/>
  <c r="B3770" i="1"/>
  <c r="M3769" i="1"/>
  <c r="H3769" i="1"/>
  <c r="C3769" i="1"/>
  <c r="D3769" i="1" s="1"/>
  <c r="B3769" i="1"/>
  <c r="M3768" i="1"/>
  <c r="H3768" i="1"/>
  <c r="C3768" i="1"/>
  <c r="D3768" i="1" s="1"/>
  <c r="B3768" i="1"/>
  <c r="M3767" i="1"/>
  <c r="H3767" i="1"/>
  <c r="C3767" i="1"/>
  <c r="D3767" i="1" s="1"/>
  <c r="B3767" i="1"/>
  <c r="M3766" i="1"/>
  <c r="H3766" i="1"/>
  <c r="C3766" i="1"/>
  <c r="D3766" i="1" s="1"/>
  <c r="B3766" i="1"/>
  <c r="M3765" i="1"/>
  <c r="H3765" i="1"/>
  <c r="C3765" i="1"/>
  <c r="D3765" i="1" s="1"/>
  <c r="B3765" i="1"/>
  <c r="M3764" i="1"/>
  <c r="H3764" i="1"/>
  <c r="C3764" i="1"/>
  <c r="D3764" i="1" s="1"/>
  <c r="B3764" i="1"/>
  <c r="M3763" i="1"/>
  <c r="H3763" i="1"/>
  <c r="C3763" i="1"/>
  <c r="D3763" i="1" s="1"/>
  <c r="B3763" i="1"/>
  <c r="M3762" i="1"/>
  <c r="H3762" i="1"/>
  <c r="C3762" i="1"/>
  <c r="D3762" i="1" s="1"/>
  <c r="B3762" i="1"/>
  <c r="M3761" i="1"/>
  <c r="H3761" i="1"/>
  <c r="C3761" i="1"/>
  <c r="D3761" i="1" s="1"/>
  <c r="B3761" i="1"/>
  <c r="M3760" i="1"/>
  <c r="H3760" i="1"/>
  <c r="C3760" i="1"/>
  <c r="D3760" i="1" s="1"/>
  <c r="B3760" i="1"/>
  <c r="M3759" i="1"/>
  <c r="H3759" i="1"/>
  <c r="C3759" i="1"/>
  <c r="D3759" i="1" s="1"/>
  <c r="B3759" i="1"/>
  <c r="M3758" i="1"/>
  <c r="H3758" i="1"/>
  <c r="C3758" i="1"/>
  <c r="D3758" i="1" s="1"/>
  <c r="B3758" i="1"/>
  <c r="M3757" i="1"/>
  <c r="H3757" i="1"/>
  <c r="C3757" i="1"/>
  <c r="D3757" i="1" s="1"/>
  <c r="B3757" i="1"/>
  <c r="M3756" i="1"/>
  <c r="H3756" i="1"/>
  <c r="C3756" i="1"/>
  <c r="D3756" i="1" s="1"/>
  <c r="B3756" i="1"/>
  <c r="M3755" i="1"/>
  <c r="H3755" i="1"/>
  <c r="C3755" i="1"/>
  <c r="D3755" i="1" s="1"/>
  <c r="B3755" i="1"/>
  <c r="M3754" i="1"/>
  <c r="H3754" i="1"/>
  <c r="C3754" i="1"/>
  <c r="D3754" i="1" s="1"/>
  <c r="B3754" i="1"/>
  <c r="M3753" i="1"/>
  <c r="H3753" i="1"/>
  <c r="C3753" i="1"/>
  <c r="D3753" i="1" s="1"/>
  <c r="B3753" i="1"/>
  <c r="M3752" i="1"/>
  <c r="H3752" i="1"/>
  <c r="C3752" i="1"/>
  <c r="D3752" i="1" s="1"/>
  <c r="B3752" i="1"/>
  <c r="M3751" i="1"/>
  <c r="H3751" i="1"/>
  <c r="C3751" i="1"/>
  <c r="D3751" i="1" s="1"/>
  <c r="B3751" i="1"/>
  <c r="M3750" i="1"/>
  <c r="H3750" i="1"/>
  <c r="C3750" i="1"/>
  <c r="D3750" i="1" s="1"/>
  <c r="B3750" i="1"/>
  <c r="M3749" i="1"/>
  <c r="H3749" i="1"/>
  <c r="C3749" i="1"/>
  <c r="D3749" i="1" s="1"/>
  <c r="B3749" i="1"/>
  <c r="M3748" i="1"/>
  <c r="H3748" i="1"/>
  <c r="C3748" i="1"/>
  <c r="D3748" i="1" s="1"/>
  <c r="B3748" i="1"/>
  <c r="M3747" i="1"/>
  <c r="H3747" i="1"/>
  <c r="C3747" i="1"/>
  <c r="D3747" i="1" s="1"/>
  <c r="B3747" i="1"/>
  <c r="M3746" i="1"/>
  <c r="H3746" i="1"/>
  <c r="C3746" i="1"/>
  <c r="D3746" i="1" s="1"/>
  <c r="B3746" i="1"/>
  <c r="M3745" i="1"/>
  <c r="H3745" i="1"/>
  <c r="C3745" i="1"/>
  <c r="D3745" i="1" s="1"/>
  <c r="B3745" i="1"/>
  <c r="M3744" i="1"/>
  <c r="H3744" i="1"/>
  <c r="C3744" i="1"/>
  <c r="D3744" i="1" s="1"/>
  <c r="B3744" i="1"/>
  <c r="M3743" i="1"/>
  <c r="H3743" i="1"/>
  <c r="C3743" i="1"/>
  <c r="D3743" i="1" s="1"/>
  <c r="B3743" i="1"/>
  <c r="M3742" i="1"/>
  <c r="H3742" i="1"/>
  <c r="C3742" i="1"/>
  <c r="D3742" i="1" s="1"/>
  <c r="B3742" i="1"/>
  <c r="M3741" i="1"/>
  <c r="H3741" i="1"/>
  <c r="C3741" i="1"/>
  <c r="D3741" i="1" s="1"/>
  <c r="B3741" i="1"/>
  <c r="M3740" i="1"/>
  <c r="H3740" i="1"/>
  <c r="C3740" i="1"/>
  <c r="D3740" i="1" s="1"/>
  <c r="B3740" i="1"/>
  <c r="M3739" i="1"/>
  <c r="H3739" i="1"/>
  <c r="C3739" i="1"/>
  <c r="D3739" i="1" s="1"/>
  <c r="B3739" i="1"/>
  <c r="M3738" i="1"/>
  <c r="H3738" i="1"/>
  <c r="C3738" i="1"/>
  <c r="D3738" i="1" s="1"/>
  <c r="B3738" i="1"/>
  <c r="M3737" i="1"/>
  <c r="H3737" i="1"/>
  <c r="C3737" i="1"/>
  <c r="D3737" i="1" s="1"/>
  <c r="B3737" i="1"/>
  <c r="M3736" i="1"/>
  <c r="H3736" i="1"/>
  <c r="C3736" i="1"/>
  <c r="D3736" i="1" s="1"/>
  <c r="B3736" i="1"/>
  <c r="M3735" i="1"/>
  <c r="H3735" i="1"/>
  <c r="C3735" i="1"/>
  <c r="D3735" i="1" s="1"/>
  <c r="B3735" i="1"/>
  <c r="M3734" i="1"/>
  <c r="H3734" i="1"/>
  <c r="C3734" i="1"/>
  <c r="D3734" i="1" s="1"/>
  <c r="B3734" i="1"/>
  <c r="M3733" i="1"/>
  <c r="H3733" i="1"/>
  <c r="C3733" i="1"/>
  <c r="D3733" i="1" s="1"/>
  <c r="B3733" i="1"/>
  <c r="M3732" i="1"/>
  <c r="H3732" i="1"/>
  <c r="C3732" i="1"/>
  <c r="D3732" i="1" s="1"/>
  <c r="B3732" i="1"/>
  <c r="M3731" i="1"/>
  <c r="H3731" i="1"/>
  <c r="C3731" i="1"/>
  <c r="D3731" i="1" s="1"/>
  <c r="B3731" i="1"/>
  <c r="M3730" i="1"/>
  <c r="H3730" i="1"/>
  <c r="C3730" i="1"/>
  <c r="D3730" i="1" s="1"/>
  <c r="B3730" i="1"/>
  <c r="M3729" i="1"/>
  <c r="H3729" i="1"/>
  <c r="C3729" i="1"/>
  <c r="D3729" i="1" s="1"/>
  <c r="B3729" i="1"/>
  <c r="M3728" i="1"/>
  <c r="H3728" i="1"/>
  <c r="C3728" i="1"/>
  <c r="D3728" i="1" s="1"/>
  <c r="B3728" i="1"/>
  <c r="M3727" i="1"/>
  <c r="H3727" i="1"/>
  <c r="C3727" i="1"/>
  <c r="D3727" i="1" s="1"/>
  <c r="B3727" i="1"/>
  <c r="M3726" i="1"/>
  <c r="H3726" i="1"/>
  <c r="C3726" i="1"/>
  <c r="D3726" i="1" s="1"/>
  <c r="B3726" i="1"/>
  <c r="M3725" i="1"/>
  <c r="H3725" i="1"/>
  <c r="C3725" i="1"/>
  <c r="D3725" i="1" s="1"/>
  <c r="B3725" i="1"/>
  <c r="M3724" i="1"/>
  <c r="H3724" i="1"/>
  <c r="C3724" i="1"/>
  <c r="D3724" i="1" s="1"/>
  <c r="B3724" i="1"/>
  <c r="M3723" i="1"/>
  <c r="H3723" i="1"/>
  <c r="C3723" i="1"/>
  <c r="D3723" i="1" s="1"/>
  <c r="B3723" i="1"/>
  <c r="M3722" i="1"/>
  <c r="H3722" i="1"/>
  <c r="C3722" i="1"/>
  <c r="D3722" i="1" s="1"/>
  <c r="B3722" i="1"/>
  <c r="M3721" i="1"/>
  <c r="H3721" i="1"/>
  <c r="C3721" i="1"/>
  <c r="D3721" i="1" s="1"/>
  <c r="B3721" i="1"/>
  <c r="M3720" i="1"/>
  <c r="H3720" i="1"/>
  <c r="C3720" i="1"/>
  <c r="D3720" i="1" s="1"/>
  <c r="B3720" i="1"/>
  <c r="M3719" i="1"/>
  <c r="H3719" i="1"/>
  <c r="C3719" i="1"/>
  <c r="D3719" i="1" s="1"/>
  <c r="B3719" i="1"/>
  <c r="M3718" i="1"/>
  <c r="H3718" i="1"/>
  <c r="C3718" i="1"/>
  <c r="D3718" i="1" s="1"/>
  <c r="B3718" i="1"/>
  <c r="M3717" i="1"/>
  <c r="H3717" i="1"/>
  <c r="C3717" i="1"/>
  <c r="D3717" i="1" s="1"/>
  <c r="B3717" i="1"/>
  <c r="M3716" i="1"/>
  <c r="H3716" i="1"/>
  <c r="C3716" i="1"/>
  <c r="D3716" i="1" s="1"/>
  <c r="B3716" i="1"/>
  <c r="M3715" i="1"/>
  <c r="H3715" i="1"/>
  <c r="C3715" i="1"/>
  <c r="D3715" i="1" s="1"/>
  <c r="B3715" i="1"/>
  <c r="M3714" i="1"/>
  <c r="H3714" i="1"/>
  <c r="C3714" i="1"/>
  <c r="D3714" i="1" s="1"/>
  <c r="B3714" i="1"/>
  <c r="M3713" i="1"/>
  <c r="H3713" i="1"/>
  <c r="C3713" i="1"/>
  <c r="D3713" i="1" s="1"/>
  <c r="B3713" i="1"/>
  <c r="M3712" i="1"/>
  <c r="H3712" i="1"/>
  <c r="C3712" i="1"/>
  <c r="D3712" i="1" s="1"/>
  <c r="B3712" i="1"/>
  <c r="M3711" i="1"/>
  <c r="H3711" i="1"/>
  <c r="C3711" i="1"/>
  <c r="D3711" i="1" s="1"/>
  <c r="B3711" i="1"/>
  <c r="M3710" i="1"/>
  <c r="H3710" i="1"/>
  <c r="C3710" i="1"/>
  <c r="D3710" i="1" s="1"/>
  <c r="B3710" i="1"/>
  <c r="M3709" i="1"/>
  <c r="H3709" i="1"/>
  <c r="C3709" i="1"/>
  <c r="D3709" i="1" s="1"/>
  <c r="B3709" i="1"/>
  <c r="M3708" i="1"/>
  <c r="H3708" i="1"/>
  <c r="C3708" i="1"/>
  <c r="D3708" i="1" s="1"/>
  <c r="B3708" i="1"/>
  <c r="M3707" i="1"/>
  <c r="H3707" i="1"/>
  <c r="C3707" i="1"/>
  <c r="D3707" i="1" s="1"/>
  <c r="B3707" i="1"/>
  <c r="M3706" i="1"/>
  <c r="H3706" i="1"/>
  <c r="C3706" i="1"/>
  <c r="D3706" i="1" s="1"/>
  <c r="B3706" i="1"/>
  <c r="M3705" i="1"/>
  <c r="H3705" i="1"/>
  <c r="C3705" i="1"/>
  <c r="D3705" i="1" s="1"/>
  <c r="B3705" i="1"/>
  <c r="M3704" i="1"/>
  <c r="H3704" i="1"/>
  <c r="C3704" i="1"/>
  <c r="D3704" i="1" s="1"/>
  <c r="B3704" i="1"/>
  <c r="M3703" i="1"/>
  <c r="H3703" i="1"/>
  <c r="C3703" i="1"/>
  <c r="D3703" i="1" s="1"/>
  <c r="B3703" i="1"/>
  <c r="M3702" i="1"/>
  <c r="H3702" i="1"/>
  <c r="C3702" i="1"/>
  <c r="D3702" i="1" s="1"/>
  <c r="B3702" i="1"/>
  <c r="M3701" i="1"/>
  <c r="H3701" i="1"/>
  <c r="C3701" i="1"/>
  <c r="D3701" i="1" s="1"/>
  <c r="B3701" i="1"/>
  <c r="M3700" i="1"/>
  <c r="H3700" i="1"/>
  <c r="C3700" i="1"/>
  <c r="D3700" i="1" s="1"/>
  <c r="B3700" i="1"/>
  <c r="M3699" i="1"/>
  <c r="H3699" i="1"/>
  <c r="C3699" i="1"/>
  <c r="D3699" i="1" s="1"/>
  <c r="B3699" i="1"/>
  <c r="M3698" i="1"/>
  <c r="H3698" i="1"/>
  <c r="C3698" i="1"/>
  <c r="D3698" i="1" s="1"/>
  <c r="B3698" i="1"/>
  <c r="M3697" i="1"/>
  <c r="H3697" i="1"/>
  <c r="C3697" i="1"/>
  <c r="D3697" i="1" s="1"/>
  <c r="B3697" i="1"/>
  <c r="M3696" i="1"/>
  <c r="H3696" i="1"/>
  <c r="C3696" i="1"/>
  <c r="D3696" i="1" s="1"/>
  <c r="B3696" i="1"/>
  <c r="M3695" i="1"/>
  <c r="H3695" i="1"/>
  <c r="C3695" i="1"/>
  <c r="D3695" i="1" s="1"/>
  <c r="B3695" i="1"/>
  <c r="M3694" i="1"/>
  <c r="H3694" i="1"/>
  <c r="C3694" i="1"/>
  <c r="D3694" i="1" s="1"/>
  <c r="B3694" i="1"/>
  <c r="M3693" i="1"/>
  <c r="H3693" i="1"/>
  <c r="C3693" i="1"/>
  <c r="D3693" i="1" s="1"/>
  <c r="B3693" i="1"/>
  <c r="M3692" i="1"/>
  <c r="H3692" i="1"/>
  <c r="C3692" i="1"/>
  <c r="D3692" i="1" s="1"/>
  <c r="B3692" i="1"/>
  <c r="M3691" i="1"/>
  <c r="H3691" i="1"/>
  <c r="C3691" i="1"/>
  <c r="D3691" i="1" s="1"/>
  <c r="B3691" i="1"/>
  <c r="M3690" i="1"/>
  <c r="H3690" i="1"/>
  <c r="C3690" i="1"/>
  <c r="D3690" i="1" s="1"/>
  <c r="B3690" i="1"/>
  <c r="M3689" i="1"/>
  <c r="H3689" i="1"/>
  <c r="C3689" i="1"/>
  <c r="D3689" i="1" s="1"/>
  <c r="B3689" i="1"/>
  <c r="M3688" i="1"/>
  <c r="H3688" i="1"/>
  <c r="C3688" i="1"/>
  <c r="D3688" i="1" s="1"/>
  <c r="B3688" i="1"/>
  <c r="M3687" i="1"/>
  <c r="H3687" i="1"/>
  <c r="C3687" i="1"/>
  <c r="D3687" i="1" s="1"/>
  <c r="B3687" i="1"/>
  <c r="M3686" i="1"/>
  <c r="H3686" i="1"/>
  <c r="C3686" i="1"/>
  <c r="D3686" i="1" s="1"/>
  <c r="B3686" i="1"/>
  <c r="M3685" i="1"/>
  <c r="H3685" i="1"/>
  <c r="C3685" i="1"/>
  <c r="D3685" i="1" s="1"/>
  <c r="B3685" i="1"/>
  <c r="M3684" i="1"/>
  <c r="H3684" i="1"/>
  <c r="C3684" i="1"/>
  <c r="D3684" i="1" s="1"/>
  <c r="B3684" i="1"/>
  <c r="M3683" i="1"/>
  <c r="H3683" i="1"/>
  <c r="C3683" i="1"/>
  <c r="D3683" i="1" s="1"/>
  <c r="B3683" i="1"/>
  <c r="M3682" i="1"/>
  <c r="H3682" i="1"/>
  <c r="C3682" i="1"/>
  <c r="D3682" i="1" s="1"/>
  <c r="B3682" i="1"/>
  <c r="M3681" i="1"/>
  <c r="H3681" i="1"/>
  <c r="C3681" i="1"/>
  <c r="D3681" i="1" s="1"/>
  <c r="B3681" i="1"/>
  <c r="M3680" i="1"/>
  <c r="H3680" i="1"/>
  <c r="C3680" i="1"/>
  <c r="D3680" i="1" s="1"/>
  <c r="B3680" i="1"/>
  <c r="M3679" i="1"/>
  <c r="H3679" i="1"/>
  <c r="C3679" i="1"/>
  <c r="D3679" i="1" s="1"/>
  <c r="B3679" i="1"/>
  <c r="M3678" i="1"/>
  <c r="H3678" i="1"/>
  <c r="C3678" i="1"/>
  <c r="D3678" i="1" s="1"/>
  <c r="B3678" i="1"/>
  <c r="M3677" i="1"/>
  <c r="H3677" i="1"/>
  <c r="C3677" i="1"/>
  <c r="D3677" i="1" s="1"/>
  <c r="B3677" i="1"/>
  <c r="M3676" i="1"/>
  <c r="H3676" i="1"/>
  <c r="C3676" i="1"/>
  <c r="D3676" i="1" s="1"/>
  <c r="B3676" i="1"/>
  <c r="M3675" i="1"/>
  <c r="H3675" i="1"/>
  <c r="C3675" i="1"/>
  <c r="D3675" i="1" s="1"/>
  <c r="B3675" i="1"/>
  <c r="M3674" i="1"/>
  <c r="H3674" i="1"/>
  <c r="C3674" i="1"/>
  <c r="D3674" i="1" s="1"/>
  <c r="B3674" i="1"/>
  <c r="M3673" i="1"/>
  <c r="H3673" i="1"/>
  <c r="C3673" i="1"/>
  <c r="D3673" i="1" s="1"/>
  <c r="B3673" i="1"/>
  <c r="M3672" i="1"/>
  <c r="H3672" i="1"/>
  <c r="C3672" i="1"/>
  <c r="D3672" i="1" s="1"/>
  <c r="B3672" i="1"/>
  <c r="M3671" i="1"/>
  <c r="H3671" i="1"/>
  <c r="C3671" i="1"/>
  <c r="D3671" i="1" s="1"/>
  <c r="B3671" i="1"/>
  <c r="M3670" i="1"/>
  <c r="H3670" i="1"/>
  <c r="C3670" i="1"/>
  <c r="D3670" i="1" s="1"/>
  <c r="B3670" i="1"/>
  <c r="M3669" i="1"/>
  <c r="H3669" i="1"/>
  <c r="C3669" i="1"/>
  <c r="D3669" i="1" s="1"/>
  <c r="B3669" i="1"/>
  <c r="M3668" i="1"/>
  <c r="H3668" i="1"/>
  <c r="C3668" i="1"/>
  <c r="D3668" i="1" s="1"/>
  <c r="B3668" i="1"/>
  <c r="M3667" i="1"/>
  <c r="H3667" i="1"/>
  <c r="C3667" i="1"/>
  <c r="D3667" i="1" s="1"/>
  <c r="B3667" i="1"/>
  <c r="M3666" i="1"/>
  <c r="H3666" i="1"/>
  <c r="C3666" i="1"/>
  <c r="D3666" i="1" s="1"/>
  <c r="B3666" i="1"/>
  <c r="M3665" i="1"/>
  <c r="H3665" i="1"/>
  <c r="C3665" i="1"/>
  <c r="D3665" i="1" s="1"/>
  <c r="B3665" i="1"/>
  <c r="M3664" i="1"/>
  <c r="H3664" i="1"/>
  <c r="C3664" i="1"/>
  <c r="D3664" i="1" s="1"/>
  <c r="B3664" i="1"/>
  <c r="M3663" i="1"/>
  <c r="H3663" i="1"/>
  <c r="C3663" i="1"/>
  <c r="D3663" i="1" s="1"/>
  <c r="B3663" i="1"/>
  <c r="M3662" i="1"/>
  <c r="H3662" i="1"/>
  <c r="C3662" i="1"/>
  <c r="D3662" i="1" s="1"/>
  <c r="B3662" i="1"/>
  <c r="M3661" i="1"/>
  <c r="H3661" i="1"/>
  <c r="C3661" i="1"/>
  <c r="D3661" i="1" s="1"/>
  <c r="B3661" i="1"/>
  <c r="M3660" i="1"/>
  <c r="H3660" i="1"/>
  <c r="C3660" i="1"/>
  <c r="D3660" i="1" s="1"/>
  <c r="B3660" i="1"/>
  <c r="M3659" i="1"/>
  <c r="H3659" i="1"/>
  <c r="C3659" i="1"/>
  <c r="D3659" i="1" s="1"/>
  <c r="B3659" i="1"/>
  <c r="M3658" i="1"/>
  <c r="H3658" i="1"/>
  <c r="C3658" i="1"/>
  <c r="D3658" i="1" s="1"/>
  <c r="B3658" i="1"/>
  <c r="M3657" i="1"/>
  <c r="H3657" i="1"/>
  <c r="C3657" i="1"/>
  <c r="D3657" i="1" s="1"/>
  <c r="B3657" i="1"/>
  <c r="M3656" i="1"/>
  <c r="H3656" i="1"/>
  <c r="C3656" i="1"/>
  <c r="D3656" i="1" s="1"/>
  <c r="B3656" i="1"/>
  <c r="M3655" i="1"/>
  <c r="H3655" i="1"/>
  <c r="C3655" i="1"/>
  <c r="D3655" i="1" s="1"/>
  <c r="B3655" i="1"/>
  <c r="M3654" i="1"/>
  <c r="H3654" i="1"/>
  <c r="C3654" i="1"/>
  <c r="D3654" i="1" s="1"/>
  <c r="B3654" i="1"/>
  <c r="M3653" i="1"/>
  <c r="H3653" i="1"/>
  <c r="C3653" i="1"/>
  <c r="D3653" i="1" s="1"/>
  <c r="B3653" i="1"/>
  <c r="M3652" i="1"/>
  <c r="H3652" i="1"/>
  <c r="C3652" i="1"/>
  <c r="D3652" i="1" s="1"/>
  <c r="B3652" i="1"/>
  <c r="M3651" i="1"/>
  <c r="H3651" i="1"/>
  <c r="C3651" i="1"/>
  <c r="D3651" i="1" s="1"/>
  <c r="B3651" i="1"/>
  <c r="M3650" i="1"/>
  <c r="H3650" i="1"/>
  <c r="C3650" i="1"/>
  <c r="D3650" i="1" s="1"/>
  <c r="B3650" i="1"/>
  <c r="M3649" i="1"/>
  <c r="H3649" i="1"/>
  <c r="C3649" i="1"/>
  <c r="D3649" i="1" s="1"/>
  <c r="B3649" i="1"/>
  <c r="M3648" i="1"/>
  <c r="H3648" i="1"/>
  <c r="C3648" i="1"/>
  <c r="D3648" i="1" s="1"/>
  <c r="B3648" i="1"/>
  <c r="M3647" i="1"/>
  <c r="H3647" i="1"/>
  <c r="C3647" i="1"/>
  <c r="D3647" i="1" s="1"/>
  <c r="B3647" i="1"/>
  <c r="M3646" i="1"/>
  <c r="H3646" i="1"/>
  <c r="C3646" i="1"/>
  <c r="D3646" i="1" s="1"/>
  <c r="B3646" i="1"/>
  <c r="M3645" i="1"/>
  <c r="H3645" i="1"/>
  <c r="C3645" i="1"/>
  <c r="D3645" i="1" s="1"/>
  <c r="B3645" i="1"/>
  <c r="M3644" i="1"/>
  <c r="H3644" i="1"/>
  <c r="C3644" i="1"/>
  <c r="D3644" i="1" s="1"/>
  <c r="B3644" i="1"/>
  <c r="M3643" i="1"/>
  <c r="H3643" i="1"/>
  <c r="C3643" i="1"/>
  <c r="D3643" i="1" s="1"/>
  <c r="B3643" i="1"/>
  <c r="M3642" i="1"/>
  <c r="H3642" i="1"/>
  <c r="C3642" i="1"/>
  <c r="D3642" i="1" s="1"/>
  <c r="B3642" i="1"/>
  <c r="M3641" i="1"/>
  <c r="H3641" i="1"/>
  <c r="C3641" i="1"/>
  <c r="D3641" i="1" s="1"/>
  <c r="B3641" i="1"/>
  <c r="M3640" i="1"/>
  <c r="H3640" i="1"/>
  <c r="C3640" i="1"/>
  <c r="D3640" i="1" s="1"/>
  <c r="B3640" i="1"/>
  <c r="M3639" i="1"/>
  <c r="H3639" i="1"/>
  <c r="C3639" i="1"/>
  <c r="D3639" i="1" s="1"/>
  <c r="B3639" i="1"/>
  <c r="M3638" i="1"/>
  <c r="H3638" i="1"/>
  <c r="C3638" i="1"/>
  <c r="D3638" i="1" s="1"/>
  <c r="B3638" i="1"/>
  <c r="M3637" i="1"/>
  <c r="H3637" i="1"/>
  <c r="C3637" i="1"/>
  <c r="D3637" i="1" s="1"/>
  <c r="B3637" i="1"/>
  <c r="M3636" i="1"/>
  <c r="H3636" i="1"/>
  <c r="C3636" i="1"/>
  <c r="D3636" i="1" s="1"/>
  <c r="B3636" i="1"/>
  <c r="M3635" i="1"/>
  <c r="H3635" i="1"/>
  <c r="C3635" i="1"/>
  <c r="D3635" i="1" s="1"/>
  <c r="B3635" i="1"/>
  <c r="M3634" i="1"/>
  <c r="H3634" i="1"/>
  <c r="C3634" i="1"/>
  <c r="D3634" i="1" s="1"/>
  <c r="B3634" i="1"/>
  <c r="M3633" i="1"/>
  <c r="H3633" i="1"/>
  <c r="C3633" i="1"/>
  <c r="D3633" i="1" s="1"/>
  <c r="B3633" i="1"/>
  <c r="M3632" i="1"/>
  <c r="H3632" i="1"/>
  <c r="C3632" i="1"/>
  <c r="D3632" i="1" s="1"/>
  <c r="B3632" i="1"/>
  <c r="M3631" i="1"/>
  <c r="H3631" i="1"/>
  <c r="C3631" i="1"/>
  <c r="D3631" i="1" s="1"/>
  <c r="B3631" i="1"/>
  <c r="M3630" i="1"/>
  <c r="H3630" i="1"/>
  <c r="C3630" i="1"/>
  <c r="D3630" i="1" s="1"/>
  <c r="B3630" i="1"/>
  <c r="M3629" i="1"/>
  <c r="H3629" i="1"/>
  <c r="C3629" i="1"/>
  <c r="D3629" i="1" s="1"/>
  <c r="B3629" i="1"/>
  <c r="M3628" i="1"/>
  <c r="H3628" i="1"/>
  <c r="C3628" i="1"/>
  <c r="D3628" i="1" s="1"/>
  <c r="B3628" i="1"/>
  <c r="M3627" i="1"/>
  <c r="H3627" i="1"/>
  <c r="C3627" i="1"/>
  <c r="D3627" i="1" s="1"/>
  <c r="B3627" i="1"/>
  <c r="M3626" i="1"/>
  <c r="H3626" i="1"/>
  <c r="C3626" i="1"/>
  <c r="D3626" i="1" s="1"/>
  <c r="B3626" i="1"/>
  <c r="M3625" i="1"/>
  <c r="H3625" i="1"/>
  <c r="C3625" i="1"/>
  <c r="D3625" i="1" s="1"/>
  <c r="B3625" i="1"/>
  <c r="M3624" i="1"/>
  <c r="H3624" i="1"/>
  <c r="C3624" i="1"/>
  <c r="D3624" i="1" s="1"/>
  <c r="B3624" i="1"/>
  <c r="M3623" i="1"/>
  <c r="H3623" i="1"/>
  <c r="C3623" i="1"/>
  <c r="D3623" i="1" s="1"/>
  <c r="B3623" i="1"/>
  <c r="M3622" i="1"/>
  <c r="H3622" i="1"/>
  <c r="C3622" i="1"/>
  <c r="D3622" i="1" s="1"/>
  <c r="B3622" i="1"/>
  <c r="M3621" i="1"/>
  <c r="H3621" i="1"/>
  <c r="C3621" i="1"/>
  <c r="D3621" i="1" s="1"/>
  <c r="B3621" i="1"/>
  <c r="M3620" i="1"/>
  <c r="H3620" i="1"/>
  <c r="C3620" i="1"/>
  <c r="D3620" i="1" s="1"/>
  <c r="B3620" i="1"/>
  <c r="M3619" i="1"/>
  <c r="H3619" i="1"/>
  <c r="C3619" i="1"/>
  <c r="D3619" i="1" s="1"/>
  <c r="B3619" i="1"/>
  <c r="M3618" i="1"/>
  <c r="H3618" i="1"/>
  <c r="C3618" i="1"/>
  <c r="D3618" i="1" s="1"/>
  <c r="B3618" i="1"/>
  <c r="M3617" i="1"/>
  <c r="H3617" i="1"/>
  <c r="C3617" i="1"/>
  <c r="D3617" i="1" s="1"/>
  <c r="B3617" i="1"/>
  <c r="M3616" i="1"/>
  <c r="H3616" i="1"/>
  <c r="C3616" i="1"/>
  <c r="D3616" i="1" s="1"/>
  <c r="B3616" i="1"/>
  <c r="M3615" i="1"/>
  <c r="H3615" i="1"/>
  <c r="C3615" i="1"/>
  <c r="D3615" i="1" s="1"/>
  <c r="B3615" i="1"/>
  <c r="M3614" i="1"/>
  <c r="H3614" i="1"/>
  <c r="C3614" i="1"/>
  <c r="D3614" i="1" s="1"/>
  <c r="B3614" i="1"/>
  <c r="M3613" i="1"/>
  <c r="H3613" i="1"/>
  <c r="C3613" i="1"/>
  <c r="D3613" i="1" s="1"/>
  <c r="B3613" i="1"/>
  <c r="M3612" i="1"/>
  <c r="H3612" i="1"/>
  <c r="C3612" i="1"/>
  <c r="D3612" i="1" s="1"/>
  <c r="B3612" i="1"/>
  <c r="M3611" i="1"/>
  <c r="H3611" i="1"/>
  <c r="C3611" i="1"/>
  <c r="D3611" i="1" s="1"/>
  <c r="B3611" i="1"/>
  <c r="M3610" i="1"/>
  <c r="H3610" i="1"/>
  <c r="C3610" i="1"/>
  <c r="D3610" i="1" s="1"/>
  <c r="B3610" i="1"/>
  <c r="M3609" i="1"/>
  <c r="H3609" i="1"/>
  <c r="C3609" i="1"/>
  <c r="D3609" i="1" s="1"/>
  <c r="B3609" i="1"/>
  <c r="M3608" i="1"/>
  <c r="H3608" i="1"/>
  <c r="C3608" i="1"/>
  <c r="D3608" i="1" s="1"/>
  <c r="B3608" i="1"/>
  <c r="M3607" i="1"/>
  <c r="H3607" i="1"/>
  <c r="C3607" i="1"/>
  <c r="D3607" i="1" s="1"/>
  <c r="B3607" i="1"/>
  <c r="M3606" i="1"/>
  <c r="H3606" i="1"/>
  <c r="C3606" i="1"/>
  <c r="D3606" i="1" s="1"/>
  <c r="B3606" i="1"/>
  <c r="M3605" i="1"/>
  <c r="H3605" i="1"/>
  <c r="C3605" i="1"/>
  <c r="D3605" i="1" s="1"/>
  <c r="B3605" i="1"/>
  <c r="M3604" i="1"/>
  <c r="H3604" i="1"/>
  <c r="C3604" i="1"/>
  <c r="D3604" i="1" s="1"/>
  <c r="B3604" i="1"/>
  <c r="M3603" i="1"/>
  <c r="H3603" i="1"/>
  <c r="C3603" i="1"/>
  <c r="D3603" i="1" s="1"/>
  <c r="B3603" i="1"/>
  <c r="M3602" i="1"/>
  <c r="H3602" i="1"/>
  <c r="C3602" i="1"/>
  <c r="D3602" i="1" s="1"/>
  <c r="B3602" i="1"/>
  <c r="M3601" i="1"/>
  <c r="H3601" i="1"/>
  <c r="C3601" i="1"/>
  <c r="D3601" i="1" s="1"/>
  <c r="B3601" i="1"/>
  <c r="M3600" i="1"/>
  <c r="H3600" i="1"/>
  <c r="C3600" i="1"/>
  <c r="D3600" i="1" s="1"/>
  <c r="B3600" i="1"/>
  <c r="M3599" i="1"/>
  <c r="H3599" i="1"/>
  <c r="C3599" i="1"/>
  <c r="D3599" i="1" s="1"/>
  <c r="B3599" i="1"/>
  <c r="M3598" i="1"/>
  <c r="H3598" i="1"/>
  <c r="C3598" i="1"/>
  <c r="D3598" i="1" s="1"/>
  <c r="B3598" i="1"/>
  <c r="M3597" i="1"/>
  <c r="H3597" i="1"/>
  <c r="C3597" i="1"/>
  <c r="D3597" i="1" s="1"/>
  <c r="B3597" i="1"/>
  <c r="M3596" i="1"/>
  <c r="H3596" i="1"/>
  <c r="C3596" i="1"/>
  <c r="D3596" i="1" s="1"/>
  <c r="B3596" i="1"/>
  <c r="M3595" i="1"/>
  <c r="H3595" i="1"/>
  <c r="C3595" i="1"/>
  <c r="D3595" i="1" s="1"/>
  <c r="B3595" i="1"/>
  <c r="M3594" i="1"/>
  <c r="H3594" i="1"/>
  <c r="C3594" i="1"/>
  <c r="D3594" i="1" s="1"/>
  <c r="B3594" i="1"/>
  <c r="M3593" i="1"/>
  <c r="H3593" i="1"/>
  <c r="C3593" i="1"/>
  <c r="D3593" i="1" s="1"/>
  <c r="B3593" i="1"/>
  <c r="M3592" i="1"/>
  <c r="H3592" i="1"/>
  <c r="C3592" i="1"/>
  <c r="D3592" i="1" s="1"/>
  <c r="B3592" i="1"/>
  <c r="M3591" i="1"/>
  <c r="H3591" i="1"/>
  <c r="C3591" i="1"/>
  <c r="D3591" i="1" s="1"/>
  <c r="B3591" i="1"/>
  <c r="M3590" i="1"/>
  <c r="H3590" i="1"/>
  <c r="C3590" i="1"/>
  <c r="D3590" i="1" s="1"/>
  <c r="B3590" i="1"/>
  <c r="M3589" i="1"/>
  <c r="H3589" i="1"/>
  <c r="C3589" i="1"/>
  <c r="D3589" i="1" s="1"/>
  <c r="B3589" i="1"/>
  <c r="M3588" i="1"/>
  <c r="H3588" i="1"/>
  <c r="C3588" i="1"/>
  <c r="D3588" i="1" s="1"/>
  <c r="B3588" i="1"/>
  <c r="M3587" i="1"/>
  <c r="H3587" i="1"/>
  <c r="C3587" i="1"/>
  <c r="D3587" i="1" s="1"/>
  <c r="B3587" i="1"/>
  <c r="M3586" i="1"/>
  <c r="H3586" i="1"/>
  <c r="C3586" i="1"/>
  <c r="D3586" i="1" s="1"/>
  <c r="B3586" i="1"/>
  <c r="M3585" i="1"/>
  <c r="H3585" i="1"/>
  <c r="C3585" i="1"/>
  <c r="D3585" i="1" s="1"/>
  <c r="B3585" i="1"/>
  <c r="M3584" i="1"/>
  <c r="H3584" i="1"/>
  <c r="C3584" i="1"/>
  <c r="D3584" i="1" s="1"/>
  <c r="B3584" i="1"/>
  <c r="M3583" i="1"/>
  <c r="H3583" i="1"/>
  <c r="C3583" i="1"/>
  <c r="D3583" i="1" s="1"/>
  <c r="B3583" i="1"/>
  <c r="M3582" i="1"/>
  <c r="H3582" i="1"/>
  <c r="C3582" i="1"/>
  <c r="D3582" i="1" s="1"/>
  <c r="B3582" i="1"/>
  <c r="M3581" i="1"/>
  <c r="H3581" i="1"/>
  <c r="C3581" i="1"/>
  <c r="D3581" i="1" s="1"/>
  <c r="B3581" i="1"/>
  <c r="M3580" i="1"/>
  <c r="H3580" i="1"/>
  <c r="C3580" i="1"/>
  <c r="D3580" i="1" s="1"/>
  <c r="B3580" i="1"/>
  <c r="M3579" i="1"/>
  <c r="H3579" i="1"/>
  <c r="C3579" i="1"/>
  <c r="D3579" i="1" s="1"/>
  <c r="B3579" i="1"/>
  <c r="M3578" i="1"/>
  <c r="H3578" i="1"/>
  <c r="C3578" i="1"/>
  <c r="D3578" i="1" s="1"/>
  <c r="B3578" i="1"/>
  <c r="M3577" i="1"/>
  <c r="H3577" i="1"/>
  <c r="C3577" i="1"/>
  <c r="D3577" i="1" s="1"/>
  <c r="B3577" i="1"/>
  <c r="M3576" i="1"/>
  <c r="H3576" i="1"/>
  <c r="C3576" i="1"/>
  <c r="D3576" i="1" s="1"/>
  <c r="B3576" i="1"/>
  <c r="M3575" i="1"/>
  <c r="H3575" i="1"/>
  <c r="C3575" i="1"/>
  <c r="D3575" i="1" s="1"/>
  <c r="B3575" i="1"/>
  <c r="M3574" i="1"/>
  <c r="H3574" i="1"/>
  <c r="C3574" i="1"/>
  <c r="D3574" i="1" s="1"/>
  <c r="B3574" i="1"/>
  <c r="M3573" i="1"/>
  <c r="H3573" i="1"/>
  <c r="C3573" i="1"/>
  <c r="D3573" i="1" s="1"/>
  <c r="B3573" i="1"/>
  <c r="M3572" i="1"/>
  <c r="H3572" i="1"/>
  <c r="C3572" i="1"/>
  <c r="D3572" i="1" s="1"/>
  <c r="B3572" i="1"/>
  <c r="M3571" i="1"/>
  <c r="H3571" i="1"/>
  <c r="C3571" i="1"/>
  <c r="D3571" i="1" s="1"/>
  <c r="B3571" i="1"/>
  <c r="M3570" i="1"/>
  <c r="H3570" i="1"/>
  <c r="C3570" i="1"/>
  <c r="D3570" i="1" s="1"/>
  <c r="B3570" i="1"/>
  <c r="M3569" i="1"/>
  <c r="H3569" i="1"/>
  <c r="C3569" i="1"/>
  <c r="D3569" i="1" s="1"/>
  <c r="B3569" i="1"/>
  <c r="M3568" i="1"/>
  <c r="H3568" i="1"/>
  <c r="C3568" i="1"/>
  <c r="D3568" i="1" s="1"/>
  <c r="B3568" i="1"/>
  <c r="M3567" i="1"/>
  <c r="H3567" i="1"/>
  <c r="C3567" i="1"/>
  <c r="D3567" i="1" s="1"/>
  <c r="B3567" i="1"/>
  <c r="M3566" i="1"/>
  <c r="H3566" i="1"/>
  <c r="C3566" i="1"/>
  <c r="D3566" i="1" s="1"/>
  <c r="B3566" i="1"/>
  <c r="M3565" i="1"/>
  <c r="H3565" i="1"/>
  <c r="C3565" i="1"/>
  <c r="D3565" i="1" s="1"/>
  <c r="B3565" i="1"/>
  <c r="M3564" i="1"/>
  <c r="H3564" i="1"/>
  <c r="C3564" i="1"/>
  <c r="D3564" i="1" s="1"/>
  <c r="B3564" i="1"/>
  <c r="M3563" i="1"/>
  <c r="H3563" i="1"/>
  <c r="C3563" i="1"/>
  <c r="D3563" i="1" s="1"/>
  <c r="B3563" i="1"/>
  <c r="M3562" i="1"/>
  <c r="H3562" i="1"/>
  <c r="C3562" i="1"/>
  <c r="D3562" i="1" s="1"/>
  <c r="B3562" i="1"/>
  <c r="M3561" i="1"/>
  <c r="H3561" i="1"/>
  <c r="C3561" i="1"/>
  <c r="D3561" i="1" s="1"/>
  <c r="B3561" i="1"/>
  <c r="M3560" i="1"/>
  <c r="H3560" i="1"/>
  <c r="C3560" i="1"/>
  <c r="D3560" i="1" s="1"/>
  <c r="B3560" i="1"/>
  <c r="M3559" i="1"/>
  <c r="H3559" i="1"/>
  <c r="C3559" i="1"/>
  <c r="D3559" i="1" s="1"/>
  <c r="B3559" i="1"/>
  <c r="M3558" i="1"/>
  <c r="H3558" i="1"/>
  <c r="C3558" i="1"/>
  <c r="D3558" i="1" s="1"/>
  <c r="B3558" i="1"/>
  <c r="M3557" i="1"/>
  <c r="H3557" i="1"/>
  <c r="C3557" i="1"/>
  <c r="D3557" i="1" s="1"/>
  <c r="B3557" i="1"/>
  <c r="M3556" i="1"/>
  <c r="H3556" i="1"/>
  <c r="C3556" i="1"/>
  <c r="D3556" i="1" s="1"/>
  <c r="B3556" i="1"/>
  <c r="M3555" i="1"/>
  <c r="H3555" i="1"/>
  <c r="C3555" i="1"/>
  <c r="D3555" i="1" s="1"/>
  <c r="B3555" i="1"/>
  <c r="M3554" i="1"/>
  <c r="H3554" i="1"/>
  <c r="C3554" i="1"/>
  <c r="D3554" i="1" s="1"/>
  <c r="B3554" i="1"/>
  <c r="M3553" i="1"/>
  <c r="H3553" i="1"/>
  <c r="C3553" i="1"/>
  <c r="D3553" i="1" s="1"/>
  <c r="B3553" i="1"/>
  <c r="M3552" i="1"/>
  <c r="H3552" i="1"/>
  <c r="C3552" i="1"/>
  <c r="D3552" i="1" s="1"/>
  <c r="B3552" i="1"/>
  <c r="M3551" i="1"/>
  <c r="H3551" i="1"/>
  <c r="C3551" i="1"/>
  <c r="D3551" i="1" s="1"/>
  <c r="B3551" i="1"/>
  <c r="M3550" i="1"/>
  <c r="H3550" i="1"/>
  <c r="C3550" i="1"/>
  <c r="D3550" i="1" s="1"/>
  <c r="B3550" i="1"/>
  <c r="M3549" i="1"/>
  <c r="H3549" i="1"/>
  <c r="C3549" i="1"/>
  <c r="D3549" i="1" s="1"/>
  <c r="B3549" i="1"/>
  <c r="M3548" i="1"/>
  <c r="H3548" i="1"/>
  <c r="C3548" i="1"/>
  <c r="D3548" i="1" s="1"/>
  <c r="B3548" i="1"/>
  <c r="M3547" i="1"/>
  <c r="H3547" i="1"/>
  <c r="C3547" i="1"/>
  <c r="D3547" i="1" s="1"/>
  <c r="B3547" i="1"/>
  <c r="M3546" i="1"/>
  <c r="H3546" i="1"/>
  <c r="C3546" i="1"/>
  <c r="D3546" i="1" s="1"/>
  <c r="B3546" i="1"/>
  <c r="M3545" i="1"/>
  <c r="H3545" i="1"/>
  <c r="C3545" i="1"/>
  <c r="D3545" i="1" s="1"/>
  <c r="B3545" i="1"/>
  <c r="M3544" i="1"/>
  <c r="H3544" i="1"/>
  <c r="C3544" i="1"/>
  <c r="D3544" i="1" s="1"/>
  <c r="B3544" i="1"/>
  <c r="M3543" i="1"/>
  <c r="H3543" i="1"/>
  <c r="C3543" i="1"/>
  <c r="D3543" i="1" s="1"/>
  <c r="B3543" i="1"/>
  <c r="M3542" i="1"/>
  <c r="H3542" i="1"/>
  <c r="C3542" i="1"/>
  <c r="D3542" i="1" s="1"/>
  <c r="B3542" i="1"/>
  <c r="M3541" i="1"/>
  <c r="H3541" i="1"/>
  <c r="C3541" i="1"/>
  <c r="D3541" i="1" s="1"/>
  <c r="B3541" i="1"/>
  <c r="M3540" i="1"/>
  <c r="H3540" i="1"/>
  <c r="C3540" i="1"/>
  <c r="D3540" i="1" s="1"/>
  <c r="B3540" i="1"/>
  <c r="M3539" i="1"/>
  <c r="H3539" i="1"/>
  <c r="C3539" i="1"/>
  <c r="D3539" i="1" s="1"/>
  <c r="B3539" i="1"/>
  <c r="M3538" i="1"/>
  <c r="H3538" i="1"/>
  <c r="C3538" i="1"/>
  <c r="D3538" i="1" s="1"/>
  <c r="B3538" i="1"/>
  <c r="M3537" i="1"/>
  <c r="H3537" i="1"/>
  <c r="C3537" i="1"/>
  <c r="D3537" i="1" s="1"/>
  <c r="B3537" i="1"/>
  <c r="M3536" i="1"/>
  <c r="H3536" i="1"/>
  <c r="C3536" i="1"/>
  <c r="D3536" i="1" s="1"/>
  <c r="B3536" i="1"/>
  <c r="M3535" i="1"/>
  <c r="H3535" i="1"/>
  <c r="C3535" i="1"/>
  <c r="D3535" i="1" s="1"/>
  <c r="B3535" i="1"/>
  <c r="M3534" i="1"/>
  <c r="H3534" i="1"/>
  <c r="C3534" i="1"/>
  <c r="D3534" i="1" s="1"/>
  <c r="B3534" i="1"/>
  <c r="M3533" i="1"/>
  <c r="H3533" i="1"/>
  <c r="C3533" i="1"/>
  <c r="D3533" i="1" s="1"/>
  <c r="B3533" i="1"/>
  <c r="M3532" i="1"/>
  <c r="H3532" i="1"/>
  <c r="C3532" i="1"/>
  <c r="D3532" i="1" s="1"/>
  <c r="B3532" i="1"/>
  <c r="M3531" i="1"/>
  <c r="H3531" i="1"/>
  <c r="C3531" i="1"/>
  <c r="D3531" i="1" s="1"/>
  <c r="B3531" i="1"/>
  <c r="M3530" i="1"/>
  <c r="H3530" i="1"/>
  <c r="C3530" i="1"/>
  <c r="D3530" i="1" s="1"/>
  <c r="B3530" i="1"/>
  <c r="M3529" i="1"/>
  <c r="H3529" i="1"/>
  <c r="C3529" i="1"/>
  <c r="D3529" i="1" s="1"/>
  <c r="B3529" i="1"/>
  <c r="M3528" i="1"/>
  <c r="H3528" i="1"/>
  <c r="C3528" i="1"/>
  <c r="D3528" i="1" s="1"/>
  <c r="B3528" i="1"/>
  <c r="M3527" i="1"/>
  <c r="H3527" i="1"/>
  <c r="C3527" i="1"/>
  <c r="D3527" i="1" s="1"/>
  <c r="B3527" i="1"/>
  <c r="M3526" i="1"/>
  <c r="H3526" i="1"/>
  <c r="C3526" i="1"/>
  <c r="D3526" i="1" s="1"/>
  <c r="B3526" i="1"/>
  <c r="M3525" i="1"/>
  <c r="H3525" i="1"/>
  <c r="C3525" i="1"/>
  <c r="D3525" i="1" s="1"/>
  <c r="B3525" i="1"/>
  <c r="M3524" i="1"/>
  <c r="H3524" i="1"/>
  <c r="C3524" i="1"/>
  <c r="D3524" i="1" s="1"/>
  <c r="B3524" i="1"/>
  <c r="M3523" i="1"/>
  <c r="H3523" i="1"/>
  <c r="C3523" i="1"/>
  <c r="D3523" i="1" s="1"/>
  <c r="B3523" i="1"/>
  <c r="M3522" i="1"/>
  <c r="H3522" i="1"/>
  <c r="C3522" i="1"/>
  <c r="D3522" i="1" s="1"/>
  <c r="B3522" i="1"/>
  <c r="M3521" i="1"/>
  <c r="H3521" i="1"/>
  <c r="C3521" i="1"/>
  <c r="D3521" i="1" s="1"/>
  <c r="B3521" i="1"/>
  <c r="M3520" i="1"/>
  <c r="H3520" i="1"/>
  <c r="C3520" i="1"/>
  <c r="D3520" i="1" s="1"/>
  <c r="B3520" i="1"/>
  <c r="M3519" i="1"/>
  <c r="H3519" i="1"/>
  <c r="C3519" i="1"/>
  <c r="D3519" i="1" s="1"/>
  <c r="B3519" i="1"/>
  <c r="M3518" i="1"/>
  <c r="H3518" i="1"/>
  <c r="C3518" i="1"/>
  <c r="D3518" i="1" s="1"/>
  <c r="B3518" i="1"/>
  <c r="M3517" i="1"/>
  <c r="H3517" i="1"/>
  <c r="C3517" i="1"/>
  <c r="D3517" i="1" s="1"/>
  <c r="B3517" i="1"/>
  <c r="M3516" i="1"/>
  <c r="H3516" i="1"/>
  <c r="C3516" i="1"/>
  <c r="D3516" i="1" s="1"/>
  <c r="B3516" i="1"/>
  <c r="M3515" i="1"/>
  <c r="H3515" i="1"/>
  <c r="C3515" i="1"/>
  <c r="D3515" i="1" s="1"/>
  <c r="B3515" i="1"/>
  <c r="M3514" i="1"/>
  <c r="H3514" i="1"/>
  <c r="C3514" i="1"/>
  <c r="D3514" i="1" s="1"/>
  <c r="B3514" i="1"/>
  <c r="M3513" i="1"/>
  <c r="H3513" i="1"/>
  <c r="C3513" i="1"/>
  <c r="D3513" i="1" s="1"/>
  <c r="B3513" i="1"/>
  <c r="M3512" i="1"/>
  <c r="H3512" i="1"/>
  <c r="C3512" i="1"/>
  <c r="D3512" i="1" s="1"/>
  <c r="B3512" i="1"/>
  <c r="M3511" i="1"/>
  <c r="H3511" i="1"/>
  <c r="C3511" i="1"/>
  <c r="D3511" i="1" s="1"/>
  <c r="B3511" i="1"/>
  <c r="M3510" i="1"/>
  <c r="H3510" i="1"/>
  <c r="C3510" i="1"/>
  <c r="D3510" i="1" s="1"/>
  <c r="B3510" i="1"/>
  <c r="M3509" i="1"/>
  <c r="H3509" i="1"/>
  <c r="C3509" i="1"/>
  <c r="D3509" i="1" s="1"/>
  <c r="B3509" i="1"/>
  <c r="M3508" i="1"/>
  <c r="H3508" i="1"/>
  <c r="C3508" i="1"/>
  <c r="D3508" i="1" s="1"/>
  <c r="B3508" i="1"/>
  <c r="M3507" i="1"/>
  <c r="H3507" i="1"/>
  <c r="C3507" i="1"/>
  <c r="D3507" i="1" s="1"/>
  <c r="B3507" i="1"/>
  <c r="M3506" i="1"/>
  <c r="H3506" i="1"/>
  <c r="C3506" i="1"/>
  <c r="D3506" i="1" s="1"/>
  <c r="B3506" i="1"/>
  <c r="M3505" i="1"/>
  <c r="H3505" i="1"/>
  <c r="C3505" i="1"/>
  <c r="D3505" i="1" s="1"/>
  <c r="B3505" i="1"/>
  <c r="M3504" i="1"/>
  <c r="H3504" i="1"/>
  <c r="C3504" i="1"/>
  <c r="D3504" i="1" s="1"/>
  <c r="B3504" i="1"/>
  <c r="M3503" i="1"/>
  <c r="H3503" i="1"/>
  <c r="C3503" i="1"/>
  <c r="D3503" i="1" s="1"/>
  <c r="B3503" i="1"/>
  <c r="M3502" i="1"/>
  <c r="H3502" i="1"/>
  <c r="C3502" i="1"/>
  <c r="D3502" i="1" s="1"/>
  <c r="B3502" i="1"/>
  <c r="M3501" i="1"/>
  <c r="H3501" i="1"/>
  <c r="C3501" i="1"/>
  <c r="D3501" i="1" s="1"/>
  <c r="B3501" i="1"/>
  <c r="M3500" i="1"/>
  <c r="H3500" i="1"/>
  <c r="C3500" i="1"/>
  <c r="D3500" i="1" s="1"/>
  <c r="B3500" i="1"/>
  <c r="M3499" i="1"/>
  <c r="H3499" i="1"/>
  <c r="C3499" i="1"/>
  <c r="D3499" i="1" s="1"/>
  <c r="B3499" i="1"/>
  <c r="M3498" i="1"/>
  <c r="H3498" i="1"/>
  <c r="C3498" i="1"/>
  <c r="D3498" i="1" s="1"/>
  <c r="B3498" i="1"/>
  <c r="M3497" i="1"/>
  <c r="H3497" i="1"/>
  <c r="C3497" i="1"/>
  <c r="D3497" i="1" s="1"/>
  <c r="B3497" i="1"/>
  <c r="M3496" i="1"/>
  <c r="H3496" i="1"/>
  <c r="C3496" i="1"/>
  <c r="D3496" i="1" s="1"/>
  <c r="B3496" i="1"/>
  <c r="M3495" i="1"/>
  <c r="H3495" i="1"/>
  <c r="C3495" i="1"/>
  <c r="D3495" i="1" s="1"/>
  <c r="B3495" i="1"/>
  <c r="M3494" i="1"/>
  <c r="H3494" i="1"/>
  <c r="C3494" i="1"/>
  <c r="D3494" i="1" s="1"/>
  <c r="B3494" i="1"/>
  <c r="M3493" i="1"/>
  <c r="H3493" i="1"/>
  <c r="C3493" i="1"/>
  <c r="D3493" i="1" s="1"/>
  <c r="B3493" i="1"/>
  <c r="M3492" i="1"/>
  <c r="H3492" i="1"/>
  <c r="C3492" i="1"/>
  <c r="D3492" i="1" s="1"/>
  <c r="B3492" i="1"/>
  <c r="M3491" i="1"/>
  <c r="H3491" i="1"/>
  <c r="C3491" i="1"/>
  <c r="D3491" i="1" s="1"/>
  <c r="B3491" i="1"/>
  <c r="M3490" i="1"/>
  <c r="H3490" i="1"/>
  <c r="C3490" i="1"/>
  <c r="D3490" i="1" s="1"/>
  <c r="B3490" i="1"/>
  <c r="M3489" i="1"/>
  <c r="H3489" i="1"/>
  <c r="C3489" i="1"/>
  <c r="D3489" i="1" s="1"/>
  <c r="B3489" i="1"/>
  <c r="M3488" i="1"/>
  <c r="H3488" i="1"/>
  <c r="C3488" i="1"/>
  <c r="D3488" i="1" s="1"/>
  <c r="B3488" i="1"/>
  <c r="M3487" i="1"/>
  <c r="H3487" i="1"/>
  <c r="C3487" i="1"/>
  <c r="D3487" i="1" s="1"/>
  <c r="B3487" i="1"/>
  <c r="M3486" i="1"/>
  <c r="H3486" i="1"/>
  <c r="C3486" i="1"/>
  <c r="D3486" i="1" s="1"/>
  <c r="B3486" i="1"/>
  <c r="M3485" i="1"/>
  <c r="H3485" i="1"/>
  <c r="C3485" i="1"/>
  <c r="D3485" i="1" s="1"/>
  <c r="B3485" i="1"/>
  <c r="M3484" i="1"/>
  <c r="H3484" i="1"/>
  <c r="C3484" i="1"/>
  <c r="D3484" i="1" s="1"/>
  <c r="B3484" i="1"/>
  <c r="M3483" i="1"/>
  <c r="H3483" i="1"/>
  <c r="C3483" i="1"/>
  <c r="D3483" i="1" s="1"/>
  <c r="B3483" i="1"/>
  <c r="M3482" i="1"/>
  <c r="H3482" i="1"/>
  <c r="C3482" i="1"/>
  <c r="D3482" i="1" s="1"/>
  <c r="B3482" i="1"/>
  <c r="M3481" i="1"/>
  <c r="H3481" i="1"/>
  <c r="C3481" i="1"/>
  <c r="D3481" i="1" s="1"/>
  <c r="B3481" i="1"/>
  <c r="M3480" i="1"/>
  <c r="H3480" i="1"/>
  <c r="C3480" i="1"/>
  <c r="D3480" i="1" s="1"/>
  <c r="B3480" i="1"/>
  <c r="M3479" i="1"/>
  <c r="H3479" i="1"/>
  <c r="C3479" i="1"/>
  <c r="D3479" i="1" s="1"/>
  <c r="B3479" i="1"/>
  <c r="M3478" i="1"/>
  <c r="H3478" i="1"/>
  <c r="C3478" i="1"/>
  <c r="D3478" i="1" s="1"/>
  <c r="B3478" i="1"/>
  <c r="M3477" i="1"/>
  <c r="H3477" i="1"/>
  <c r="C3477" i="1"/>
  <c r="D3477" i="1" s="1"/>
  <c r="B3477" i="1"/>
  <c r="M3476" i="1"/>
  <c r="H3476" i="1"/>
  <c r="C3476" i="1"/>
  <c r="D3476" i="1" s="1"/>
  <c r="B3476" i="1"/>
  <c r="M3475" i="1"/>
  <c r="H3475" i="1"/>
  <c r="C3475" i="1"/>
  <c r="D3475" i="1" s="1"/>
  <c r="B3475" i="1"/>
  <c r="M3474" i="1"/>
  <c r="H3474" i="1"/>
  <c r="C3474" i="1"/>
  <c r="D3474" i="1" s="1"/>
  <c r="B3474" i="1"/>
  <c r="M3473" i="1"/>
  <c r="H3473" i="1"/>
  <c r="C3473" i="1"/>
  <c r="D3473" i="1" s="1"/>
  <c r="B3473" i="1"/>
  <c r="M3472" i="1"/>
  <c r="H3472" i="1"/>
  <c r="C3472" i="1"/>
  <c r="D3472" i="1" s="1"/>
  <c r="B3472" i="1"/>
  <c r="M3471" i="1"/>
  <c r="H3471" i="1"/>
  <c r="C3471" i="1"/>
  <c r="D3471" i="1" s="1"/>
  <c r="B3471" i="1"/>
  <c r="M3470" i="1"/>
  <c r="H3470" i="1"/>
  <c r="C3470" i="1"/>
  <c r="D3470" i="1" s="1"/>
  <c r="B3470" i="1"/>
  <c r="M3469" i="1"/>
  <c r="H3469" i="1"/>
  <c r="C3469" i="1"/>
  <c r="D3469" i="1" s="1"/>
  <c r="B3469" i="1"/>
  <c r="M3468" i="1"/>
  <c r="H3468" i="1"/>
  <c r="C3468" i="1"/>
  <c r="D3468" i="1" s="1"/>
  <c r="B3468" i="1"/>
  <c r="M3467" i="1"/>
  <c r="H3467" i="1"/>
  <c r="C3467" i="1"/>
  <c r="D3467" i="1" s="1"/>
  <c r="B3467" i="1"/>
  <c r="M3466" i="1"/>
  <c r="H3466" i="1"/>
  <c r="C3466" i="1"/>
  <c r="D3466" i="1" s="1"/>
  <c r="B3466" i="1"/>
  <c r="M3465" i="1"/>
  <c r="H3465" i="1"/>
  <c r="C3465" i="1"/>
  <c r="D3465" i="1" s="1"/>
  <c r="B3465" i="1"/>
  <c r="M3464" i="1"/>
  <c r="H3464" i="1"/>
  <c r="C3464" i="1"/>
  <c r="D3464" i="1" s="1"/>
  <c r="B3464" i="1"/>
  <c r="M3463" i="1"/>
  <c r="H3463" i="1"/>
  <c r="C3463" i="1"/>
  <c r="D3463" i="1" s="1"/>
  <c r="B3463" i="1"/>
  <c r="M3462" i="1"/>
  <c r="H3462" i="1"/>
  <c r="C3462" i="1"/>
  <c r="D3462" i="1" s="1"/>
  <c r="B3462" i="1"/>
  <c r="M3461" i="1"/>
  <c r="H3461" i="1"/>
  <c r="C3461" i="1"/>
  <c r="D3461" i="1" s="1"/>
  <c r="B3461" i="1"/>
  <c r="M3460" i="1"/>
  <c r="H3460" i="1"/>
  <c r="C3460" i="1"/>
  <c r="D3460" i="1" s="1"/>
  <c r="B3460" i="1"/>
  <c r="M3459" i="1"/>
  <c r="H3459" i="1"/>
  <c r="C3459" i="1"/>
  <c r="D3459" i="1" s="1"/>
  <c r="B3459" i="1"/>
  <c r="M3458" i="1"/>
  <c r="H3458" i="1"/>
  <c r="C3458" i="1"/>
  <c r="D3458" i="1" s="1"/>
  <c r="B3458" i="1"/>
  <c r="M3457" i="1"/>
  <c r="H3457" i="1"/>
  <c r="C3457" i="1"/>
  <c r="D3457" i="1" s="1"/>
  <c r="B3457" i="1"/>
  <c r="M3456" i="1"/>
  <c r="H3456" i="1"/>
  <c r="C3456" i="1"/>
  <c r="D3456" i="1" s="1"/>
  <c r="B3456" i="1"/>
  <c r="M3455" i="1"/>
  <c r="H3455" i="1"/>
  <c r="C3455" i="1"/>
  <c r="D3455" i="1" s="1"/>
  <c r="B3455" i="1"/>
  <c r="M3454" i="1"/>
  <c r="H3454" i="1"/>
  <c r="C3454" i="1"/>
  <c r="D3454" i="1" s="1"/>
  <c r="B3454" i="1"/>
  <c r="M3453" i="1"/>
  <c r="H3453" i="1"/>
  <c r="C3453" i="1"/>
  <c r="D3453" i="1" s="1"/>
  <c r="B3453" i="1"/>
  <c r="M3452" i="1"/>
  <c r="H3452" i="1"/>
  <c r="C3452" i="1"/>
  <c r="D3452" i="1" s="1"/>
  <c r="B3452" i="1"/>
  <c r="M3451" i="1"/>
  <c r="H3451" i="1"/>
  <c r="C3451" i="1"/>
  <c r="D3451" i="1" s="1"/>
  <c r="B3451" i="1"/>
  <c r="M3450" i="1"/>
  <c r="H3450" i="1"/>
  <c r="C3450" i="1"/>
  <c r="D3450" i="1" s="1"/>
  <c r="B3450" i="1"/>
  <c r="M3449" i="1"/>
  <c r="H3449" i="1"/>
  <c r="C3449" i="1"/>
  <c r="D3449" i="1" s="1"/>
  <c r="B3449" i="1"/>
  <c r="M3448" i="1"/>
  <c r="H3448" i="1"/>
  <c r="C3448" i="1"/>
  <c r="D3448" i="1" s="1"/>
  <c r="B3448" i="1"/>
  <c r="M3447" i="1"/>
  <c r="H3447" i="1"/>
  <c r="C3447" i="1"/>
  <c r="D3447" i="1" s="1"/>
  <c r="B3447" i="1"/>
  <c r="M3446" i="1"/>
  <c r="H3446" i="1"/>
  <c r="C3446" i="1"/>
  <c r="D3446" i="1" s="1"/>
  <c r="B3446" i="1"/>
  <c r="M3445" i="1"/>
  <c r="H3445" i="1"/>
  <c r="C3445" i="1"/>
  <c r="D3445" i="1" s="1"/>
  <c r="B3445" i="1"/>
  <c r="M3444" i="1"/>
  <c r="H3444" i="1"/>
  <c r="C3444" i="1"/>
  <c r="D3444" i="1" s="1"/>
  <c r="B3444" i="1"/>
  <c r="M3443" i="1"/>
  <c r="H3443" i="1"/>
  <c r="C3443" i="1"/>
  <c r="D3443" i="1" s="1"/>
  <c r="B3443" i="1"/>
  <c r="M3442" i="1"/>
  <c r="H3442" i="1"/>
  <c r="C3442" i="1"/>
  <c r="D3442" i="1" s="1"/>
  <c r="B3442" i="1"/>
  <c r="M3441" i="1"/>
  <c r="H3441" i="1"/>
  <c r="C3441" i="1"/>
  <c r="D3441" i="1" s="1"/>
  <c r="B3441" i="1"/>
  <c r="M3440" i="1"/>
  <c r="H3440" i="1"/>
  <c r="C3440" i="1"/>
  <c r="D3440" i="1" s="1"/>
  <c r="B3440" i="1"/>
  <c r="M3439" i="1"/>
  <c r="H3439" i="1"/>
  <c r="C3439" i="1"/>
  <c r="D3439" i="1" s="1"/>
  <c r="B3439" i="1"/>
  <c r="M3438" i="1"/>
  <c r="H3438" i="1"/>
  <c r="C3438" i="1"/>
  <c r="D3438" i="1" s="1"/>
  <c r="B3438" i="1"/>
  <c r="M3437" i="1"/>
  <c r="H3437" i="1"/>
  <c r="C3437" i="1"/>
  <c r="D3437" i="1" s="1"/>
  <c r="B3437" i="1"/>
  <c r="M3436" i="1"/>
  <c r="H3436" i="1"/>
  <c r="C3436" i="1"/>
  <c r="D3436" i="1" s="1"/>
  <c r="B3436" i="1"/>
  <c r="M3435" i="1"/>
  <c r="H3435" i="1"/>
  <c r="C3435" i="1"/>
  <c r="D3435" i="1" s="1"/>
  <c r="B3435" i="1"/>
  <c r="M3434" i="1"/>
  <c r="H3434" i="1"/>
  <c r="C3434" i="1"/>
  <c r="D3434" i="1" s="1"/>
  <c r="B3434" i="1"/>
  <c r="M3433" i="1"/>
  <c r="H3433" i="1"/>
  <c r="C3433" i="1"/>
  <c r="D3433" i="1" s="1"/>
  <c r="B3433" i="1"/>
  <c r="M3432" i="1"/>
  <c r="H3432" i="1"/>
  <c r="C3432" i="1"/>
  <c r="D3432" i="1" s="1"/>
  <c r="B3432" i="1"/>
  <c r="M3431" i="1"/>
  <c r="H3431" i="1"/>
  <c r="C3431" i="1"/>
  <c r="D3431" i="1" s="1"/>
  <c r="B3431" i="1"/>
  <c r="M3430" i="1"/>
  <c r="H3430" i="1"/>
  <c r="C3430" i="1"/>
  <c r="D3430" i="1" s="1"/>
  <c r="B3430" i="1"/>
  <c r="M3429" i="1"/>
  <c r="H3429" i="1"/>
  <c r="C3429" i="1"/>
  <c r="D3429" i="1" s="1"/>
  <c r="B3429" i="1"/>
  <c r="M3428" i="1"/>
  <c r="H3428" i="1"/>
  <c r="C3428" i="1"/>
  <c r="D3428" i="1" s="1"/>
  <c r="B3428" i="1"/>
  <c r="M3427" i="1"/>
  <c r="H3427" i="1"/>
  <c r="C3427" i="1"/>
  <c r="D3427" i="1" s="1"/>
  <c r="B3427" i="1"/>
  <c r="M3426" i="1"/>
  <c r="H3426" i="1"/>
  <c r="C3426" i="1"/>
  <c r="D3426" i="1" s="1"/>
  <c r="B3426" i="1"/>
  <c r="M3425" i="1"/>
  <c r="H3425" i="1"/>
  <c r="C3425" i="1"/>
  <c r="D3425" i="1" s="1"/>
  <c r="B3425" i="1"/>
  <c r="M3424" i="1"/>
  <c r="H3424" i="1"/>
  <c r="C3424" i="1"/>
  <c r="D3424" i="1" s="1"/>
  <c r="B3424" i="1"/>
  <c r="M3423" i="1"/>
  <c r="H3423" i="1"/>
  <c r="C3423" i="1"/>
  <c r="D3423" i="1" s="1"/>
  <c r="B3423" i="1"/>
  <c r="M3422" i="1"/>
  <c r="H3422" i="1"/>
  <c r="C3422" i="1"/>
  <c r="D3422" i="1" s="1"/>
  <c r="B3422" i="1"/>
  <c r="M3421" i="1"/>
  <c r="H3421" i="1"/>
  <c r="C3421" i="1"/>
  <c r="D3421" i="1" s="1"/>
  <c r="B3421" i="1"/>
  <c r="M3420" i="1"/>
  <c r="H3420" i="1"/>
  <c r="C3420" i="1"/>
  <c r="D3420" i="1" s="1"/>
  <c r="B3420" i="1"/>
  <c r="M3419" i="1"/>
  <c r="H3419" i="1"/>
  <c r="C3419" i="1"/>
  <c r="D3419" i="1" s="1"/>
  <c r="B3419" i="1"/>
  <c r="M3418" i="1"/>
  <c r="H3418" i="1"/>
  <c r="C3418" i="1"/>
  <c r="D3418" i="1" s="1"/>
  <c r="B3418" i="1"/>
  <c r="M3417" i="1"/>
  <c r="H3417" i="1"/>
  <c r="C3417" i="1"/>
  <c r="D3417" i="1" s="1"/>
  <c r="B3417" i="1"/>
  <c r="M3416" i="1"/>
  <c r="H3416" i="1"/>
  <c r="C3416" i="1"/>
  <c r="D3416" i="1" s="1"/>
  <c r="B3416" i="1"/>
  <c r="M3415" i="1"/>
  <c r="H3415" i="1"/>
  <c r="C3415" i="1"/>
  <c r="D3415" i="1" s="1"/>
  <c r="B3415" i="1"/>
  <c r="M3414" i="1"/>
  <c r="H3414" i="1"/>
  <c r="C3414" i="1"/>
  <c r="D3414" i="1" s="1"/>
  <c r="B3414" i="1"/>
  <c r="M3413" i="1"/>
  <c r="H3413" i="1"/>
  <c r="C3413" i="1"/>
  <c r="D3413" i="1" s="1"/>
  <c r="B3413" i="1"/>
  <c r="M3412" i="1"/>
  <c r="H3412" i="1"/>
  <c r="C3412" i="1"/>
  <c r="D3412" i="1" s="1"/>
  <c r="B3412" i="1"/>
  <c r="M3411" i="1"/>
  <c r="H3411" i="1"/>
  <c r="C3411" i="1"/>
  <c r="D3411" i="1" s="1"/>
  <c r="B3411" i="1"/>
  <c r="M3410" i="1"/>
  <c r="H3410" i="1"/>
  <c r="C3410" i="1"/>
  <c r="D3410" i="1" s="1"/>
  <c r="B3410" i="1"/>
  <c r="M3409" i="1"/>
  <c r="H3409" i="1"/>
  <c r="C3409" i="1"/>
  <c r="D3409" i="1" s="1"/>
  <c r="B3409" i="1"/>
  <c r="M3408" i="1"/>
  <c r="H3408" i="1"/>
  <c r="C3408" i="1"/>
  <c r="D3408" i="1" s="1"/>
  <c r="B3408" i="1"/>
  <c r="M3407" i="1"/>
  <c r="H3407" i="1"/>
  <c r="C3407" i="1"/>
  <c r="D3407" i="1" s="1"/>
  <c r="B3407" i="1"/>
  <c r="M3406" i="1"/>
  <c r="H3406" i="1"/>
  <c r="C3406" i="1"/>
  <c r="D3406" i="1" s="1"/>
  <c r="B3406" i="1"/>
  <c r="M3405" i="1"/>
  <c r="H3405" i="1"/>
  <c r="C3405" i="1"/>
  <c r="D3405" i="1" s="1"/>
  <c r="B3405" i="1"/>
  <c r="M3404" i="1"/>
  <c r="H3404" i="1"/>
  <c r="C3404" i="1"/>
  <c r="D3404" i="1" s="1"/>
  <c r="B3404" i="1"/>
  <c r="M3403" i="1"/>
  <c r="H3403" i="1"/>
  <c r="C3403" i="1"/>
  <c r="D3403" i="1" s="1"/>
  <c r="B3403" i="1"/>
  <c r="M3402" i="1"/>
  <c r="H3402" i="1"/>
  <c r="C3402" i="1"/>
  <c r="D3402" i="1" s="1"/>
  <c r="B3402" i="1"/>
  <c r="M3401" i="1"/>
  <c r="H3401" i="1"/>
  <c r="C3401" i="1"/>
  <c r="D3401" i="1" s="1"/>
  <c r="B3401" i="1"/>
  <c r="M3400" i="1"/>
  <c r="H3400" i="1"/>
  <c r="C3400" i="1"/>
  <c r="D3400" i="1" s="1"/>
  <c r="B3400" i="1"/>
  <c r="M3399" i="1"/>
  <c r="H3399" i="1"/>
  <c r="C3399" i="1"/>
  <c r="D3399" i="1" s="1"/>
  <c r="B3399" i="1"/>
  <c r="M3398" i="1"/>
  <c r="H3398" i="1"/>
  <c r="C3398" i="1"/>
  <c r="D3398" i="1" s="1"/>
  <c r="B3398" i="1"/>
  <c r="M3397" i="1"/>
  <c r="H3397" i="1"/>
  <c r="C3397" i="1"/>
  <c r="D3397" i="1" s="1"/>
  <c r="B3397" i="1"/>
  <c r="M3396" i="1"/>
  <c r="H3396" i="1"/>
  <c r="C3396" i="1"/>
  <c r="D3396" i="1" s="1"/>
  <c r="B3396" i="1"/>
  <c r="M3395" i="1"/>
  <c r="H3395" i="1"/>
  <c r="C3395" i="1"/>
  <c r="D3395" i="1" s="1"/>
  <c r="B3395" i="1"/>
  <c r="M3394" i="1"/>
  <c r="H3394" i="1"/>
  <c r="C3394" i="1"/>
  <c r="D3394" i="1" s="1"/>
  <c r="B3394" i="1"/>
  <c r="M3393" i="1"/>
  <c r="H3393" i="1"/>
  <c r="C3393" i="1"/>
  <c r="D3393" i="1" s="1"/>
  <c r="B3393" i="1"/>
  <c r="M3392" i="1"/>
  <c r="H3392" i="1"/>
  <c r="C3392" i="1"/>
  <c r="D3392" i="1" s="1"/>
  <c r="B3392" i="1"/>
  <c r="M3391" i="1"/>
  <c r="H3391" i="1"/>
  <c r="C3391" i="1"/>
  <c r="D3391" i="1" s="1"/>
  <c r="B3391" i="1"/>
  <c r="M3390" i="1"/>
  <c r="H3390" i="1"/>
  <c r="C3390" i="1"/>
  <c r="D3390" i="1" s="1"/>
  <c r="B3390" i="1"/>
  <c r="M3389" i="1"/>
  <c r="H3389" i="1"/>
  <c r="C3389" i="1"/>
  <c r="D3389" i="1" s="1"/>
  <c r="B3389" i="1"/>
  <c r="M3388" i="1"/>
  <c r="H3388" i="1"/>
  <c r="C3388" i="1"/>
  <c r="D3388" i="1" s="1"/>
  <c r="B3388" i="1"/>
  <c r="M3387" i="1"/>
  <c r="H3387" i="1"/>
  <c r="C3387" i="1"/>
  <c r="D3387" i="1" s="1"/>
  <c r="B3387" i="1"/>
  <c r="M3386" i="1"/>
  <c r="H3386" i="1"/>
  <c r="C3386" i="1"/>
  <c r="D3386" i="1" s="1"/>
  <c r="B3386" i="1"/>
  <c r="M3385" i="1"/>
  <c r="H3385" i="1"/>
  <c r="C3385" i="1"/>
  <c r="D3385" i="1" s="1"/>
  <c r="B3385" i="1"/>
  <c r="M3384" i="1"/>
  <c r="H3384" i="1"/>
  <c r="C3384" i="1"/>
  <c r="D3384" i="1" s="1"/>
  <c r="B3384" i="1"/>
  <c r="M3383" i="1"/>
  <c r="H3383" i="1"/>
  <c r="C3383" i="1"/>
  <c r="D3383" i="1" s="1"/>
  <c r="B3383" i="1"/>
  <c r="M3382" i="1"/>
  <c r="H3382" i="1"/>
  <c r="C3382" i="1"/>
  <c r="D3382" i="1" s="1"/>
  <c r="B3382" i="1"/>
  <c r="M3381" i="1"/>
  <c r="H3381" i="1"/>
  <c r="C3381" i="1"/>
  <c r="D3381" i="1" s="1"/>
  <c r="B3381" i="1"/>
  <c r="M3380" i="1"/>
  <c r="H3380" i="1"/>
  <c r="C3380" i="1"/>
  <c r="D3380" i="1" s="1"/>
  <c r="B3380" i="1"/>
  <c r="M3379" i="1"/>
  <c r="H3379" i="1"/>
  <c r="C3379" i="1"/>
  <c r="D3379" i="1" s="1"/>
  <c r="B3379" i="1"/>
  <c r="M3378" i="1"/>
  <c r="H3378" i="1"/>
  <c r="C3378" i="1"/>
  <c r="D3378" i="1" s="1"/>
  <c r="B3378" i="1"/>
  <c r="M3377" i="1"/>
  <c r="H3377" i="1"/>
  <c r="C3377" i="1"/>
  <c r="D3377" i="1" s="1"/>
  <c r="B3377" i="1"/>
  <c r="M3376" i="1"/>
  <c r="H3376" i="1"/>
  <c r="C3376" i="1"/>
  <c r="D3376" i="1" s="1"/>
  <c r="B3376" i="1"/>
  <c r="M3375" i="1"/>
  <c r="H3375" i="1"/>
  <c r="C3375" i="1"/>
  <c r="D3375" i="1" s="1"/>
  <c r="B3375" i="1"/>
  <c r="M3374" i="1"/>
  <c r="H3374" i="1"/>
  <c r="C3374" i="1"/>
  <c r="D3374" i="1" s="1"/>
  <c r="B3374" i="1"/>
  <c r="M3373" i="1"/>
  <c r="H3373" i="1"/>
  <c r="C3373" i="1"/>
  <c r="D3373" i="1" s="1"/>
  <c r="B3373" i="1"/>
  <c r="M3372" i="1"/>
  <c r="H3372" i="1"/>
  <c r="C3372" i="1"/>
  <c r="D3372" i="1" s="1"/>
  <c r="B3372" i="1"/>
  <c r="M3371" i="1"/>
  <c r="H3371" i="1"/>
  <c r="C3371" i="1"/>
  <c r="D3371" i="1" s="1"/>
  <c r="B3371" i="1"/>
  <c r="M3370" i="1"/>
  <c r="H3370" i="1"/>
  <c r="C3370" i="1"/>
  <c r="D3370" i="1" s="1"/>
  <c r="B3370" i="1"/>
  <c r="M3369" i="1"/>
  <c r="H3369" i="1"/>
  <c r="C3369" i="1"/>
  <c r="D3369" i="1" s="1"/>
  <c r="B3369" i="1"/>
  <c r="M3368" i="1"/>
  <c r="H3368" i="1"/>
  <c r="C3368" i="1"/>
  <c r="D3368" i="1" s="1"/>
  <c r="B3368" i="1"/>
  <c r="M3367" i="1"/>
  <c r="H3367" i="1"/>
  <c r="C3367" i="1"/>
  <c r="D3367" i="1" s="1"/>
  <c r="B3367" i="1"/>
  <c r="M3366" i="1"/>
  <c r="H3366" i="1"/>
  <c r="C3366" i="1"/>
  <c r="D3366" i="1" s="1"/>
  <c r="B3366" i="1"/>
  <c r="M3365" i="1"/>
  <c r="H3365" i="1"/>
  <c r="C3365" i="1"/>
  <c r="D3365" i="1" s="1"/>
  <c r="B3365" i="1"/>
  <c r="M3364" i="1"/>
  <c r="H3364" i="1"/>
  <c r="C3364" i="1"/>
  <c r="D3364" i="1" s="1"/>
  <c r="B3364" i="1"/>
  <c r="M3363" i="1"/>
  <c r="H3363" i="1"/>
  <c r="C3363" i="1"/>
  <c r="D3363" i="1" s="1"/>
  <c r="B3363" i="1"/>
  <c r="M3362" i="1"/>
  <c r="H3362" i="1"/>
  <c r="C3362" i="1"/>
  <c r="D3362" i="1" s="1"/>
  <c r="B3362" i="1"/>
  <c r="M3361" i="1"/>
  <c r="H3361" i="1"/>
  <c r="C3361" i="1"/>
  <c r="D3361" i="1" s="1"/>
  <c r="B3361" i="1"/>
  <c r="M3360" i="1"/>
  <c r="H3360" i="1"/>
  <c r="C3360" i="1"/>
  <c r="D3360" i="1" s="1"/>
  <c r="B3360" i="1"/>
  <c r="M3359" i="1"/>
  <c r="H3359" i="1"/>
  <c r="C3359" i="1"/>
  <c r="D3359" i="1" s="1"/>
  <c r="B3359" i="1"/>
  <c r="M3358" i="1"/>
  <c r="H3358" i="1"/>
  <c r="C3358" i="1"/>
  <c r="D3358" i="1" s="1"/>
  <c r="B3358" i="1"/>
  <c r="M3357" i="1"/>
  <c r="H3357" i="1"/>
  <c r="C3357" i="1"/>
  <c r="D3357" i="1" s="1"/>
  <c r="B3357" i="1"/>
  <c r="M3356" i="1"/>
  <c r="H3356" i="1"/>
  <c r="C3356" i="1"/>
  <c r="D3356" i="1" s="1"/>
  <c r="B3356" i="1"/>
  <c r="M3355" i="1"/>
  <c r="H3355" i="1"/>
  <c r="C3355" i="1"/>
  <c r="D3355" i="1" s="1"/>
  <c r="B3355" i="1"/>
  <c r="M3354" i="1"/>
  <c r="H3354" i="1"/>
  <c r="C3354" i="1"/>
  <c r="D3354" i="1" s="1"/>
  <c r="B3354" i="1"/>
  <c r="M3353" i="1"/>
  <c r="H3353" i="1"/>
  <c r="C3353" i="1"/>
  <c r="D3353" i="1" s="1"/>
  <c r="B3353" i="1"/>
  <c r="M3352" i="1"/>
  <c r="H3352" i="1"/>
  <c r="C3352" i="1"/>
  <c r="D3352" i="1" s="1"/>
  <c r="B3352" i="1"/>
  <c r="M3351" i="1"/>
  <c r="H3351" i="1"/>
  <c r="C3351" i="1"/>
  <c r="D3351" i="1" s="1"/>
  <c r="B3351" i="1"/>
  <c r="M3350" i="1"/>
  <c r="H3350" i="1"/>
  <c r="C3350" i="1"/>
  <c r="D3350" i="1" s="1"/>
  <c r="B3350" i="1"/>
  <c r="M3349" i="1"/>
  <c r="H3349" i="1"/>
  <c r="C3349" i="1"/>
  <c r="D3349" i="1" s="1"/>
  <c r="B3349" i="1"/>
  <c r="M3348" i="1"/>
  <c r="H3348" i="1"/>
  <c r="C3348" i="1"/>
  <c r="D3348" i="1" s="1"/>
  <c r="B3348" i="1"/>
  <c r="M3347" i="1"/>
  <c r="H3347" i="1"/>
  <c r="C3347" i="1"/>
  <c r="D3347" i="1" s="1"/>
  <c r="B3347" i="1"/>
  <c r="M3346" i="1"/>
  <c r="H3346" i="1"/>
  <c r="C3346" i="1"/>
  <c r="D3346" i="1" s="1"/>
  <c r="B3346" i="1"/>
  <c r="M3345" i="1"/>
  <c r="H3345" i="1"/>
  <c r="C3345" i="1"/>
  <c r="D3345" i="1" s="1"/>
  <c r="B3345" i="1"/>
  <c r="M3344" i="1"/>
  <c r="H3344" i="1"/>
  <c r="C3344" i="1"/>
  <c r="D3344" i="1" s="1"/>
  <c r="B3344" i="1"/>
  <c r="M3343" i="1"/>
  <c r="H3343" i="1"/>
  <c r="C3343" i="1"/>
  <c r="D3343" i="1" s="1"/>
  <c r="B3343" i="1"/>
  <c r="M3342" i="1"/>
  <c r="H3342" i="1"/>
  <c r="C3342" i="1"/>
  <c r="D3342" i="1" s="1"/>
  <c r="B3342" i="1"/>
  <c r="M3341" i="1"/>
  <c r="H3341" i="1"/>
  <c r="C3341" i="1"/>
  <c r="D3341" i="1" s="1"/>
  <c r="B3341" i="1"/>
  <c r="M3340" i="1"/>
  <c r="H3340" i="1"/>
  <c r="C3340" i="1"/>
  <c r="D3340" i="1" s="1"/>
  <c r="B3340" i="1"/>
  <c r="M3339" i="1"/>
  <c r="H3339" i="1"/>
  <c r="C3339" i="1"/>
  <c r="D3339" i="1" s="1"/>
  <c r="B3339" i="1"/>
  <c r="M3338" i="1"/>
  <c r="H3338" i="1"/>
  <c r="C3338" i="1"/>
  <c r="D3338" i="1" s="1"/>
  <c r="B3338" i="1"/>
  <c r="M3337" i="1"/>
  <c r="H3337" i="1"/>
  <c r="C3337" i="1"/>
  <c r="D3337" i="1" s="1"/>
  <c r="B3337" i="1"/>
  <c r="M3336" i="1"/>
  <c r="H3336" i="1"/>
  <c r="C3336" i="1"/>
  <c r="D3336" i="1" s="1"/>
  <c r="B3336" i="1"/>
  <c r="M3335" i="1"/>
  <c r="H3335" i="1"/>
  <c r="C3335" i="1"/>
  <c r="D3335" i="1" s="1"/>
  <c r="B3335" i="1"/>
  <c r="M3334" i="1"/>
  <c r="H3334" i="1"/>
  <c r="C3334" i="1"/>
  <c r="D3334" i="1" s="1"/>
  <c r="B3334" i="1"/>
  <c r="M3333" i="1"/>
  <c r="H3333" i="1"/>
  <c r="C3333" i="1"/>
  <c r="D3333" i="1" s="1"/>
  <c r="B3333" i="1"/>
  <c r="M3332" i="1"/>
  <c r="H3332" i="1"/>
  <c r="C3332" i="1"/>
  <c r="D3332" i="1" s="1"/>
  <c r="B3332" i="1"/>
  <c r="M3331" i="1"/>
  <c r="H3331" i="1"/>
  <c r="C3331" i="1"/>
  <c r="D3331" i="1" s="1"/>
  <c r="B3331" i="1"/>
  <c r="M3330" i="1"/>
  <c r="H3330" i="1"/>
  <c r="C3330" i="1"/>
  <c r="D3330" i="1" s="1"/>
  <c r="B3330" i="1"/>
  <c r="M3329" i="1"/>
  <c r="H3329" i="1"/>
  <c r="C3329" i="1"/>
  <c r="D3329" i="1" s="1"/>
  <c r="B3329" i="1"/>
  <c r="M3328" i="1"/>
  <c r="H3328" i="1"/>
  <c r="C3328" i="1"/>
  <c r="D3328" i="1" s="1"/>
  <c r="B3328" i="1"/>
  <c r="M3327" i="1"/>
  <c r="H3327" i="1"/>
  <c r="C3327" i="1"/>
  <c r="D3327" i="1" s="1"/>
  <c r="B3327" i="1"/>
  <c r="M3326" i="1"/>
  <c r="H3326" i="1"/>
  <c r="C3326" i="1"/>
  <c r="D3326" i="1" s="1"/>
  <c r="B3326" i="1"/>
  <c r="M3325" i="1"/>
  <c r="H3325" i="1"/>
  <c r="C3325" i="1"/>
  <c r="D3325" i="1" s="1"/>
  <c r="B3325" i="1"/>
  <c r="M3324" i="1"/>
  <c r="H3324" i="1"/>
  <c r="C3324" i="1"/>
  <c r="D3324" i="1" s="1"/>
  <c r="B3324" i="1"/>
  <c r="M3323" i="1"/>
  <c r="H3323" i="1"/>
  <c r="C3323" i="1"/>
  <c r="D3323" i="1" s="1"/>
  <c r="B3323" i="1"/>
  <c r="M3322" i="1"/>
  <c r="H3322" i="1"/>
  <c r="C3322" i="1"/>
  <c r="D3322" i="1" s="1"/>
  <c r="B3322" i="1"/>
  <c r="M3321" i="1"/>
  <c r="H3321" i="1"/>
  <c r="C3321" i="1"/>
  <c r="D3321" i="1" s="1"/>
  <c r="B3321" i="1"/>
  <c r="M3320" i="1"/>
  <c r="H3320" i="1"/>
  <c r="C3320" i="1"/>
  <c r="D3320" i="1" s="1"/>
  <c r="B3320" i="1"/>
  <c r="M3319" i="1"/>
  <c r="H3319" i="1"/>
  <c r="C3319" i="1"/>
  <c r="D3319" i="1" s="1"/>
  <c r="B3319" i="1"/>
  <c r="M3318" i="1"/>
  <c r="H3318" i="1"/>
  <c r="C3318" i="1"/>
  <c r="D3318" i="1" s="1"/>
  <c r="B3318" i="1"/>
  <c r="M3317" i="1"/>
  <c r="H3317" i="1"/>
  <c r="C3317" i="1"/>
  <c r="D3317" i="1" s="1"/>
  <c r="B3317" i="1"/>
  <c r="M3316" i="1"/>
  <c r="H3316" i="1"/>
  <c r="C3316" i="1"/>
  <c r="D3316" i="1" s="1"/>
  <c r="B3316" i="1"/>
  <c r="M3315" i="1"/>
  <c r="H3315" i="1"/>
  <c r="C3315" i="1"/>
  <c r="D3315" i="1" s="1"/>
  <c r="B3315" i="1"/>
  <c r="M3314" i="1"/>
  <c r="H3314" i="1"/>
  <c r="C3314" i="1"/>
  <c r="D3314" i="1" s="1"/>
  <c r="B3314" i="1"/>
  <c r="M3313" i="1"/>
  <c r="H3313" i="1"/>
  <c r="C3313" i="1"/>
  <c r="D3313" i="1" s="1"/>
  <c r="B3313" i="1"/>
  <c r="M3312" i="1"/>
  <c r="H3312" i="1"/>
  <c r="C3312" i="1"/>
  <c r="D3312" i="1" s="1"/>
  <c r="B3312" i="1"/>
  <c r="M3311" i="1"/>
  <c r="H3311" i="1"/>
  <c r="C3311" i="1"/>
  <c r="D3311" i="1" s="1"/>
  <c r="B3311" i="1"/>
  <c r="M3310" i="1"/>
  <c r="H3310" i="1"/>
  <c r="C3310" i="1"/>
  <c r="D3310" i="1" s="1"/>
  <c r="B3310" i="1"/>
  <c r="M3309" i="1"/>
  <c r="H3309" i="1"/>
  <c r="C3309" i="1"/>
  <c r="D3309" i="1" s="1"/>
  <c r="B3309" i="1"/>
  <c r="M3308" i="1"/>
  <c r="H3308" i="1"/>
  <c r="C3308" i="1"/>
  <c r="D3308" i="1" s="1"/>
  <c r="B3308" i="1"/>
  <c r="M3307" i="1"/>
  <c r="H3307" i="1"/>
  <c r="C3307" i="1"/>
  <c r="D3307" i="1" s="1"/>
  <c r="B3307" i="1"/>
  <c r="M3306" i="1"/>
  <c r="H3306" i="1"/>
  <c r="C3306" i="1"/>
  <c r="D3306" i="1" s="1"/>
  <c r="B3306" i="1"/>
  <c r="M3305" i="1"/>
  <c r="H3305" i="1"/>
  <c r="C3305" i="1"/>
  <c r="D3305" i="1" s="1"/>
  <c r="B3305" i="1"/>
  <c r="M3304" i="1"/>
  <c r="H3304" i="1"/>
  <c r="C3304" i="1"/>
  <c r="D3304" i="1" s="1"/>
  <c r="B3304" i="1"/>
  <c r="M3303" i="1"/>
  <c r="H3303" i="1"/>
  <c r="C3303" i="1"/>
  <c r="D3303" i="1" s="1"/>
  <c r="B3303" i="1"/>
  <c r="M3302" i="1"/>
  <c r="H3302" i="1"/>
  <c r="C3302" i="1"/>
  <c r="D3302" i="1" s="1"/>
  <c r="B3302" i="1"/>
  <c r="M3301" i="1"/>
  <c r="H3301" i="1"/>
  <c r="C3301" i="1"/>
  <c r="D3301" i="1" s="1"/>
  <c r="B3301" i="1"/>
  <c r="M3300" i="1"/>
  <c r="H3300" i="1"/>
  <c r="C3300" i="1"/>
  <c r="D3300" i="1" s="1"/>
  <c r="B3300" i="1"/>
  <c r="M3299" i="1"/>
  <c r="H3299" i="1"/>
  <c r="C3299" i="1"/>
  <c r="D3299" i="1" s="1"/>
  <c r="B3299" i="1"/>
  <c r="M3298" i="1"/>
  <c r="H3298" i="1"/>
  <c r="C3298" i="1"/>
  <c r="D3298" i="1" s="1"/>
  <c r="B3298" i="1"/>
  <c r="M3297" i="1"/>
  <c r="H3297" i="1"/>
  <c r="C3297" i="1"/>
  <c r="D3297" i="1" s="1"/>
  <c r="B3297" i="1"/>
  <c r="M3296" i="1"/>
  <c r="H3296" i="1"/>
  <c r="C3296" i="1"/>
  <c r="D3296" i="1" s="1"/>
  <c r="B3296" i="1"/>
  <c r="M3295" i="1"/>
  <c r="H3295" i="1"/>
  <c r="C3295" i="1"/>
  <c r="D3295" i="1" s="1"/>
  <c r="B3295" i="1"/>
  <c r="M3294" i="1"/>
  <c r="H3294" i="1"/>
  <c r="C3294" i="1"/>
  <c r="D3294" i="1" s="1"/>
  <c r="B3294" i="1"/>
  <c r="M3293" i="1"/>
  <c r="H3293" i="1"/>
  <c r="C3293" i="1"/>
  <c r="D3293" i="1" s="1"/>
  <c r="B3293" i="1"/>
  <c r="M3292" i="1"/>
  <c r="H3292" i="1"/>
  <c r="C3292" i="1"/>
  <c r="D3292" i="1" s="1"/>
  <c r="B3292" i="1"/>
  <c r="M3291" i="1"/>
  <c r="H3291" i="1"/>
  <c r="C3291" i="1"/>
  <c r="D3291" i="1" s="1"/>
  <c r="B3291" i="1"/>
  <c r="M3290" i="1"/>
  <c r="H3290" i="1"/>
  <c r="C3290" i="1"/>
  <c r="D3290" i="1" s="1"/>
  <c r="B3290" i="1"/>
  <c r="M3289" i="1"/>
  <c r="H3289" i="1"/>
  <c r="C3289" i="1"/>
  <c r="D3289" i="1" s="1"/>
  <c r="B3289" i="1"/>
  <c r="M3288" i="1"/>
  <c r="H3288" i="1"/>
  <c r="C3288" i="1"/>
  <c r="D3288" i="1" s="1"/>
  <c r="B3288" i="1"/>
  <c r="M3287" i="1"/>
  <c r="H3287" i="1"/>
  <c r="C3287" i="1"/>
  <c r="D3287" i="1" s="1"/>
  <c r="B3287" i="1"/>
  <c r="M3286" i="1"/>
  <c r="H3286" i="1"/>
  <c r="C3286" i="1"/>
  <c r="D3286" i="1" s="1"/>
  <c r="B3286" i="1"/>
  <c r="M3285" i="1"/>
  <c r="H3285" i="1"/>
  <c r="C3285" i="1"/>
  <c r="D3285" i="1" s="1"/>
  <c r="B3285" i="1"/>
  <c r="M3284" i="1"/>
  <c r="H3284" i="1"/>
  <c r="C3284" i="1"/>
  <c r="D3284" i="1" s="1"/>
  <c r="B3284" i="1"/>
  <c r="M3283" i="1"/>
  <c r="H3283" i="1"/>
  <c r="C3283" i="1"/>
  <c r="D3283" i="1" s="1"/>
  <c r="B3283" i="1"/>
  <c r="M3282" i="1"/>
  <c r="H3282" i="1"/>
  <c r="C3282" i="1"/>
  <c r="D3282" i="1" s="1"/>
  <c r="B3282" i="1"/>
  <c r="M3281" i="1"/>
  <c r="H3281" i="1"/>
  <c r="C3281" i="1"/>
  <c r="D3281" i="1" s="1"/>
  <c r="B3281" i="1"/>
  <c r="M3280" i="1"/>
  <c r="H3280" i="1"/>
  <c r="C3280" i="1"/>
  <c r="D3280" i="1" s="1"/>
  <c r="B3280" i="1"/>
  <c r="M3279" i="1"/>
  <c r="H3279" i="1"/>
  <c r="C3279" i="1"/>
  <c r="D3279" i="1" s="1"/>
  <c r="B3279" i="1"/>
  <c r="M3278" i="1"/>
  <c r="H3278" i="1"/>
  <c r="C3278" i="1"/>
  <c r="D3278" i="1" s="1"/>
  <c r="B3278" i="1"/>
  <c r="M3277" i="1"/>
  <c r="H3277" i="1"/>
  <c r="C3277" i="1"/>
  <c r="D3277" i="1" s="1"/>
  <c r="B3277" i="1"/>
  <c r="M3276" i="1"/>
  <c r="H3276" i="1"/>
  <c r="C3276" i="1"/>
  <c r="D3276" i="1" s="1"/>
  <c r="B3276" i="1"/>
  <c r="M3275" i="1"/>
  <c r="H3275" i="1"/>
  <c r="C3275" i="1"/>
  <c r="D3275" i="1" s="1"/>
  <c r="B3275" i="1"/>
  <c r="M3274" i="1"/>
  <c r="H3274" i="1"/>
  <c r="C3274" i="1"/>
  <c r="D3274" i="1" s="1"/>
  <c r="B3274" i="1"/>
  <c r="M3273" i="1"/>
  <c r="H3273" i="1"/>
  <c r="C3273" i="1"/>
  <c r="D3273" i="1" s="1"/>
  <c r="B3273" i="1"/>
  <c r="M3272" i="1"/>
  <c r="H3272" i="1"/>
  <c r="C3272" i="1"/>
  <c r="D3272" i="1" s="1"/>
  <c r="B3272" i="1"/>
  <c r="M3271" i="1"/>
  <c r="H3271" i="1"/>
  <c r="C3271" i="1"/>
  <c r="D3271" i="1" s="1"/>
  <c r="B3271" i="1"/>
  <c r="M3270" i="1"/>
  <c r="H3270" i="1"/>
  <c r="C3270" i="1"/>
  <c r="D3270" i="1" s="1"/>
  <c r="B3270" i="1"/>
  <c r="M3269" i="1"/>
  <c r="H3269" i="1"/>
  <c r="C3269" i="1"/>
  <c r="D3269" i="1" s="1"/>
  <c r="B3269" i="1"/>
  <c r="M3268" i="1"/>
  <c r="H3268" i="1"/>
  <c r="C3268" i="1"/>
  <c r="D3268" i="1" s="1"/>
  <c r="B3268" i="1"/>
  <c r="M3267" i="1"/>
  <c r="H3267" i="1"/>
  <c r="C3267" i="1"/>
  <c r="D3267" i="1" s="1"/>
  <c r="B3267" i="1"/>
  <c r="M3266" i="1"/>
  <c r="H3266" i="1"/>
  <c r="C3266" i="1"/>
  <c r="D3266" i="1" s="1"/>
  <c r="B3266" i="1"/>
  <c r="M3265" i="1"/>
  <c r="H3265" i="1"/>
  <c r="C3265" i="1"/>
  <c r="D3265" i="1" s="1"/>
  <c r="B3265" i="1"/>
  <c r="M3264" i="1"/>
  <c r="H3264" i="1"/>
  <c r="C3264" i="1"/>
  <c r="D3264" i="1" s="1"/>
  <c r="B3264" i="1"/>
  <c r="M3263" i="1"/>
  <c r="H3263" i="1"/>
  <c r="C3263" i="1"/>
  <c r="D3263" i="1" s="1"/>
  <c r="B3263" i="1"/>
  <c r="M3262" i="1"/>
  <c r="H3262" i="1"/>
  <c r="C3262" i="1"/>
  <c r="D3262" i="1" s="1"/>
  <c r="B3262" i="1"/>
  <c r="M3261" i="1"/>
  <c r="H3261" i="1"/>
  <c r="C3261" i="1"/>
  <c r="D3261" i="1" s="1"/>
  <c r="B3261" i="1"/>
  <c r="M3260" i="1"/>
  <c r="H3260" i="1"/>
  <c r="C3260" i="1"/>
  <c r="D3260" i="1" s="1"/>
  <c r="B3260" i="1"/>
  <c r="M3259" i="1"/>
  <c r="H3259" i="1"/>
  <c r="C3259" i="1"/>
  <c r="D3259" i="1" s="1"/>
  <c r="B3259" i="1"/>
  <c r="M3258" i="1"/>
  <c r="H3258" i="1"/>
  <c r="C3258" i="1"/>
  <c r="D3258" i="1" s="1"/>
  <c r="B3258" i="1"/>
  <c r="M3257" i="1"/>
  <c r="H3257" i="1"/>
  <c r="C3257" i="1"/>
  <c r="D3257" i="1" s="1"/>
  <c r="B3257" i="1"/>
  <c r="M3256" i="1"/>
  <c r="H3256" i="1"/>
  <c r="C3256" i="1"/>
  <c r="D3256" i="1" s="1"/>
  <c r="B3256" i="1"/>
  <c r="M3255" i="1"/>
  <c r="H3255" i="1"/>
  <c r="C3255" i="1"/>
  <c r="D3255" i="1" s="1"/>
  <c r="B3255" i="1"/>
  <c r="M3254" i="1"/>
  <c r="H3254" i="1"/>
  <c r="C3254" i="1"/>
  <c r="D3254" i="1" s="1"/>
  <c r="B3254" i="1"/>
  <c r="M3253" i="1"/>
  <c r="H3253" i="1"/>
  <c r="C3253" i="1"/>
  <c r="D3253" i="1" s="1"/>
  <c r="B3253" i="1"/>
  <c r="M3252" i="1"/>
  <c r="H3252" i="1"/>
  <c r="C3252" i="1"/>
  <c r="D3252" i="1" s="1"/>
  <c r="B3252" i="1"/>
  <c r="M3251" i="1"/>
  <c r="H3251" i="1"/>
  <c r="C3251" i="1"/>
  <c r="D3251" i="1" s="1"/>
  <c r="B3251" i="1"/>
  <c r="M3250" i="1"/>
  <c r="H3250" i="1"/>
  <c r="C3250" i="1"/>
  <c r="D3250" i="1" s="1"/>
  <c r="B3250" i="1"/>
  <c r="M3249" i="1"/>
  <c r="H3249" i="1"/>
  <c r="C3249" i="1"/>
  <c r="D3249" i="1" s="1"/>
  <c r="B3249" i="1"/>
  <c r="M3248" i="1"/>
  <c r="H3248" i="1"/>
  <c r="C3248" i="1"/>
  <c r="D3248" i="1" s="1"/>
  <c r="B3248" i="1"/>
  <c r="M3247" i="1"/>
  <c r="H3247" i="1"/>
  <c r="C3247" i="1"/>
  <c r="D3247" i="1" s="1"/>
  <c r="B3247" i="1"/>
  <c r="M3246" i="1"/>
  <c r="H3246" i="1"/>
  <c r="C3246" i="1"/>
  <c r="D3246" i="1" s="1"/>
  <c r="B3246" i="1"/>
  <c r="M3245" i="1"/>
  <c r="H3245" i="1"/>
  <c r="C3245" i="1"/>
  <c r="D3245" i="1" s="1"/>
  <c r="B3245" i="1"/>
  <c r="M3244" i="1"/>
  <c r="H3244" i="1"/>
  <c r="C3244" i="1"/>
  <c r="D3244" i="1" s="1"/>
  <c r="B3244" i="1"/>
  <c r="M3243" i="1"/>
  <c r="H3243" i="1"/>
  <c r="C3243" i="1"/>
  <c r="D3243" i="1" s="1"/>
  <c r="B3243" i="1"/>
  <c r="M3242" i="1"/>
  <c r="H3242" i="1"/>
  <c r="C3242" i="1"/>
  <c r="D3242" i="1" s="1"/>
  <c r="B3242" i="1"/>
  <c r="M3241" i="1"/>
  <c r="H3241" i="1"/>
  <c r="C3241" i="1"/>
  <c r="D3241" i="1" s="1"/>
  <c r="B3241" i="1"/>
  <c r="M3240" i="1"/>
  <c r="H3240" i="1"/>
  <c r="C3240" i="1"/>
  <c r="D3240" i="1" s="1"/>
  <c r="B3240" i="1"/>
  <c r="M3239" i="1"/>
  <c r="H3239" i="1"/>
  <c r="C3239" i="1"/>
  <c r="D3239" i="1" s="1"/>
  <c r="B3239" i="1"/>
  <c r="M3238" i="1"/>
  <c r="H3238" i="1"/>
  <c r="C3238" i="1"/>
  <c r="D3238" i="1" s="1"/>
  <c r="B3238" i="1"/>
  <c r="M3237" i="1"/>
  <c r="H3237" i="1"/>
  <c r="C3237" i="1"/>
  <c r="D3237" i="1" s="1"/>
  <c r="B3237" i="1"/>
  <c r="M3236" i="1"/>
  <c r="H3236" i="1"/>
  <c r="C3236" i="1"/>
  <c r="D3236" i="1" s="1"/>
  <c r="B3236" i="1"/>
  <c r="M3235" i="1"/>
  <c r="H3235" i="1"/>
  <c r="C3235" i="1"/>
  <c r="D3235" i="1" s="1"/>
  <c r="B3235" i="1"/>
  <c r="M3234" i="1"/>
  <c r="H3234" i="1"/>
  <c r="C3234" i="1"/>
  <c r="D3234" i="1" s="1"/>
  <c r="B3234" i="1"/>
  <c r="M3233" i="1"/>
  <c r="H3233" i="1"/>
  <c r="C3233" i="1"/>
  <c r="D3233" i="1" s="1"/>
  <c r="B3233" i="1"/>
  <c r="M3232" i="1"/>
  <c r="H3232" i="1"/>
  <c r="C3232" i="1"/>
  <c r="D3232" i="1" s="1"/>
  <c r="B3232" i="1"/>
  <c r="M3231" i="1"/>
  <c r="H3231" i="1"/>
  <c r="C3231" i="1"/>
  <c r="D3231" i="1" s="1"/>
  <c r="B3231" i="1"/>
  <c r="M3230" i="1"/>
  <c r="H3230" i="1"/>
  <c r="C3230" i="1"/>
  <c r="D3230" i="1" s="1"/>
  <c r="B3230" i="1"/>
  <c r="M3229" i="1"/>
  <c r="H3229" i="1"/>
  <c r="C3229" i="1"/>
  <c r="D3229" i="1" s="1"/>
  <c r="B3229" i="1"/>
  <c r="M3228" i="1"/>
  <c r="H3228" i="1"/>
  <c r="C3228" i="1"/>
  <c r="D3228" i="1" s="1"/>
  <c r="B3228" i="1"/>
  <c r="M3227" i="1"/>
  <c r="H3227" i="1"/>
  <c r="C3227" i="1"/>
  <c r="D3227" i="1" s="1"/>
  <c r="B3227" i="1"/>
  <c r="M3226" i="1"/>
  <c r="H3226" i="1"/>
  <c r="C3226" i="1"/>
  <c r="D3226" i="1" s="1"/>
  <c r="B3226" i="1"/>
  <c r="M3225" i="1"/>
  <c r="H3225" i="1"/>
  <c r="C3225" i="1"/>
  <c r="D3225" i="1" s="1"/>
  <c r="B3225" i="1"/>
  <c r="M3224" i="1"/>
  <c r="H3224" i="1"/>
  <c r="C3224" i="1"/>
  <c r="D3224" i="1" s="1"/>
  <c r="B3224" i="1"/>
  <c r="M3223" i="1"/>
  <c r="H3223" i="1"/>
  <c r="C3223" i="1"/>
  <c r="D3223" i="1" s="1"/>
  <c r="B3223" i="1"/>
  <c r="M3222" i="1"/>
  <c r="H3222" i="1"/>
  <c r="C3222" i="1"/>
  <c r="D3222" i="1" s="1"/>
  <c r="B3222" i="1"/>
  <c r="M3221" i="1"/>
  <c r="H3221" i="1"/>
  <c r="C3221" i="1"/>
  <c r="D3221" i="1" s="1"/>
  <c r="B3221" i="1"/>
  <c r="M3220" i="1"/>
  <c r="H3220" i="1"/>
  <c r="C3220" i="1"/>
  <c r="D3220" i="1" s="1"/>
  <c r="B3220" i="1"/>
  <c r="M3219" i="1"/>
  <c r="H3219" i="1"/>
  <c r="C3219" i="1"/>
  <c r="D3219" i="1" s="1"/>
  <c r="B3219" i="1"/>
  <c r="M3218" i="1"/>
  <c r="H3218" i="1"/>
  <c r="C3218" i="1"/>
  <c r="D3218" i="1" s="1"/>
  <c r="B3218" i="1"/>
  <c r="M3217" i="1"/>
  <c r="H3217" i="1"/>
  <c r="C3217" i="1"/>
  <c r="D3217" i="1" s="1"/>
  <c r="B3217" i="1"/>
  <c r="M3216" i="1"/>
  <c r="H3216" i="1"/>
  <c r="C3216" i="1"/>
  <c r="D3216" i="1" s="1"/>
  <c r="B3216" i="1"/>
  <c r="M3215" i="1"/>
  <c r="H3215" i="1"/>
  <c r="C3215" i="1"/>
  <c r="D3215" i="1" s="1"/>
  <c r="B3215" i="1"/>
  <c r="M3214" i="1"/>
  <c r="H3214" i="1"/>
  <c r="C3214" i="1"/>
  <c r="D3214" i="1" s="1"/>
  <c r="B3214" i="1"/>
  <c r="M3213" i="1"/>
  <c r="H3213" i="1"/>
  <c r="C3213" i="1"/>
  <c r="D3213" i="1" s="1"/>
  <c r="B3213" i="1"/>
  <c r="M3212" i="1"/>
  <c r="H3212" i="1"/>
  <c r="C3212" i="1"/>
  <c r="D3212" i="1" s="1"/>
  <c r="B3212" i="1"/>
  <c r="M3211" i="1"/>
  <c r="H3211" i="1"/>
  <c r="C3211" i="1"/>
  <c r="D3211" i="1" s="1"/>
  <c r="B3211" i="1"/>
  <c r="M3210" i="1"/>
  <c r="H3210" i="1"/>
  <c r="C3210" i="1"/>
  <c r="D3210" i="1" s="1"/>
  <c r="B3210" i="1"/>
  <c r="M3209" i="1"/>
  <c r="H3209" i="1"/>
  <c r="C3209" i="1"/>
  <c r="D3209" i="1" s="1"/>
  <c r="B3209" i="1"/>
  <c r="M3208" i="1"/>
  <c r="H3208" i="1"/>
  <c r="C3208" i="1"/>
  <c r="D3208" i="1" s="1"/>
  <c r="B3208" i="1"/>
  <c r="M3207" i="1"/>
  <c r="H3207" i="1"/>
  <c r="C3207" i="1"/>
  <c r="D3207" i="1" s="1"/>
  <c r="B3207" i="1"/>
  <c r="M3206" i="1"/>
  <c r="H3206" i="1"/>
  <c r="C3206" i="1"/>
  <c r="D3206" i="1" s="1"/>
  <c r="B3206" i="1"/>
  <c r="M3205" i="1"/>
  <c r="H3205" i="1"/>
  <c r="C3205" i="1"/>
  <c r="D3205" i="1" s="1"/>
  <c r="B3205" i="1"/>
  <c r="M3204" i="1"/>
  <c r="H3204" i="1"/>
  <c r="C3204" i="1"/>
  <c r="D3204" i="1" s="1"/>
  <c r="B3204" i="1"/>
  <c r="M3203" i="1"/>
  <c r="H3203" i="1"/>
  <c r="C3203" i="1"/>
  <c r="D3203" i="1" s="1"/>
  <c r="B3203" i="1"/>
  <c r="M3202" i="1"/>
  <c r="H3202" i="1"/>
  <c r="C3202" i="1"/>
  <c r="D3202" i="1" s="1"/>
  <c r="B3202" i="1"/>
  <c r="M3201" i="1"/>
  <c r="H3201" i="1"/>
  <c r="C3201" i="1"/>
  <c r="D3201" i="1" s="1"/>
  <c r="B3201" i="1"/>
  <c r="M3200" i="1"/>
  <c r="H3200" i="1"/>
  <c r="C3200" i="1"/>
  <c r="D3200" i="1" s="1"/>
  <c r="B3200" i="1"/>
  <c r="M3199" i="1"/>
  <c r="H3199" i="1"/>
  <c r="C3199" i="1"/>
  <c r="D3199" i="1" s="1"/>
  <c r="B3199" i="1"/>
  <c r="M3198" i="1"/>
  <c r="H3198" i="1"/>
  <c r="C3198" i="1"/>
  <c r="D3198" i="1" s="1"/>
  <c r="B3198" i="1"/>
  <c r="M3197" i="1"/>
  <c r="H3197" i="1"/>
  <c r="C3197" i="1"/>
  <c r="D3197" i="1" s="1"/>
  <c r="B3197" i="1"/>
  <c r="M3196" i="1"/>
  <c r="H3196" i="1"/>
  <c r="C3196" i="1"/>
  <c r="D3196" i="1" s="1"/>
  <c r="B3196" i="1"/>
  <c r="M3195" i="1"/>
  <c r="H3195" i="1"/>
  <c r="C3195" i="1"/>
  <c r="D3195" i="1" s="1"/>
  <c r="B3195" i="1"/>
  <c r="M3194" i="1"/>
  <c r="H3194" i="1"/>
  <c r="C3194" i="1"/>
  <c r="D3194" i="1" s="1"/>
  <c r="B3194" i="1"/>
  <c r="M3193" i="1"/>
  <c r="H3193" i="1"/>
  <c r="C3193" i="1"/>
  <c r="D3193" i="1" s="1"/>
  <c r="B3193" i="1"/>
  <c r="M3192" i="1"/>
  <c r="H3192" i="1"/>
  <c r="C3192" i="1"/>
  <c r="D3192" i="1" s="1"/>
  <c r="B3192" i="1"/>
  <c r="M3191" i="1"/>
  <c r="H3191" i="1"/>
  <c r="C3191" i="1"/>
  <c r="D3191" i="1" s="1"/>
  <c r="B3191" i="1"/>
  <c r="M3190" i="1"/>
  <c r="H3190" i="1"/>
  <c r="C3190" i="1"/>
  <c r="D3190" i="1" s="1"/>
  <c r="B3190" i="1"/>
  <c r="M3189" i="1"/>
  <c r="H3189" i="1"/>
  <c r="C3189" i="1"/>
  <c r="D3189" i="1" s="1"/>
  <c r="B3189" i="1"/>
  <c r="M3188" i="1"/>
  <c r="H3188" i="1"/>
  <c r="C3188" i="1"/>
  <c r="D3188" i="1" s="1"/>
  <c r="B3188" i="1"/>
  <c r="M3187" i="1"/>
  <c r="H3187" i="1"/>
  <c r="C3187" i="1"/>
  <c r="D3187" i="1" s="1"/>
  <c r="B3187" i="1"/>
  <c r="M3186" i="1"/>
  <c r="H3186" i="1"/>
  <c r="C3186" i="1"/>
  <c r="D3186" i="1" s="1"/>
  <c r="B3186" i="1"/>
  <c r="M3185" i="1"/>
  <c r="H3185" i="1"/>
  <c r="C3185" i="1"/>
  <c r="D3185" i="1" s="1"/>
  <c r="B3185" i="1"/>
  <c r="M3184" i="1"/>
  <c r="H3184" i="1"/>
  <c r="C3184" i="1"/>
  <c r="D3184" i="1" s="1"/>
  <c r="B3184" i="1"/>
  <c r="M3183" i="1"/>
  <c r="H3183" i="1"/>
  <c r="C3183" i="1"/>
  <c r="D3183" i="1" s="1"/>
  <c r="B3183" i="1"/>
  <c r="M3182" i="1"/>
  <c r="H3182" i="1"/>
  <c r="C3182" i="1"/>
  <c r="D3182" i="1" s="1"/>
  <c r="B3182" i="1"/>
  <c r="M3181" i="1"/>
  <c r="H3181" i="1"/>
  <c r="C3181" i="1"/>
  <c r="D3181" i="1" s="1"/>
  <c r="B3181" i="1"/>
  <c r="M3180" i="1"/>
  <c r="H3180" i="1"/>
  <c r="C3180" i="1"/>
  <c r="D3180" i="1" s="1"/>
  <c r="B3180" i="1"/>
  <c r="M3179" i="1"/>
  <c r="H3179" i="1"/>
  <c r="C3179" i="1"/>
  <c r="D3179" i="1" s="1"/>
  <c r="B3179" i="1"/>
  <c r="M3178" i="1"/>
  <c r="H3178" i="1"/>
  <c r="C3178" i="1"/>
  <c r="D3178" i="1" s="1"/>
  <c r="B3178" i="1"/>
  <c r="M3177" i="1"/>
  <c r="H3177" i="1"/>
  <c r="C3177" i="1"/>
  <c r="D3177" i="1" s="1"/>
  <c r="B3177" i="1"/>
  <c r="M3176" i="1"/>
  <c r="H3176" i="1"/>
  <c r="C3176" i="1"/>
  <c r="D3176" i="1" s="1"/>
  <c r="B3176" i="1"/>
  <c r="M3175" i="1"/>
  <c r="H3175" i="1"/>
  <c r="C3175" i="1"/>
  <c r="D3175" i="1" s="1"/>
  <c r="B3175" i="1"/>
  <c r="M3174" i="1"/>
  <c r="H3174" i="1"/>
  <c r="C3174" i="1"/>
  <c r="D3174" i="1" s="1"/>
  <c r="B3174" i="1"/>
  <c r="M3173" i="1"/>
  <c r="H3173" i="1"/>
  <c r="C3173" i="1"/>
  <c r="D3173" i="1" s="1"/>
  <c r="B3173" i="1"/>
  <c r="M3172" i="1"/>
  <c r="H3172" i="1"/>
  <c r="C3172" i="1"/>
  <c r="D3172" i="1" s="1"/>
  <c r="B3172" i="1"/>
  <c r="M3171" i="1"/>
  <c r="H3171" i="1"/>
  <c r="C3171" i="1"/>
  <c r="D3171" i="1" s="1"/>
  <c r="B3171" i="1"/>
  <c r="M3170" i="1"/>
  <c r="H3170" i="1"/>
  <c r="C3170" i="1"/>
  <c r="D3170" i="1" s="1"/>
  <c r="B3170" i="1"/>
  <c r="M3169" i="1"/>
  <c r="H3169" i="1"/>
  <c r="C3169" i="1"/>
  <c r="D3169" i="1" s="1"/>
  <c r="B3169" i="1"/>
  <c r="M3168" i="1"/>
  <c r="H3168" i="1"/>
  <c r="C3168" i="1"/>
  <c r="D3168" i="1" s="1"/>
  <c r="B3168" i="1"/>
  <c r="M3167" i="1"/>
  <c r="H3167" i="1"/>
  <c r="C3167" i="1"/>
  <c r="D3167" i="1" s="1"/>
  <c r="B3167" i="1"/>
  <c r="M3166" i="1"/>
  <c r="H3166" i="1"/>
  <c r="C3166" i="1"/>
  <c r="D3166" i="1" s="1"/>
  <c r="B3166" i="1"/>
  <c r="M3165" i="1"/>
  <c r="H3165" i="1"/>
  <c r="C3165" i="1"/>
  <c r="D3165" i="1" s="1"/>
  <c r="B3165" i="1"/>
  <c r="M3164" i="1"/>
  <c r="H3164" i="1"/>
  <c r="C3164" i="1"/>
  <c r="D3164" i="1" s="1"/>
  <c r="B3164" i="1"/>
  <c r="M3163" i="1"/>
  <c r="H3163" i="1"/>
  <c r="C3163" i="1"/>
  <c r="D3163" i="1" s="1"/>
  <c r="B3163" i="1"/>
  <c r="M3162" i="1"/>
  <c r="H3162" i="1"/>
  <c r="C3162" i="1"/>
  <c r="D3162" i="1" s="1"/>
  <c r="B3162" i="1"/>
  <c r="M3161" i="1"/>
  <c r="H3161" i="1"/>
  <c r="C3161" i="1"/>
  <c r="D3161" i="1" s="1"/>
  <c r="B3161" i="1"/>
  <c r="M3160" i="1"/>
  <c r="H3160" i="1"/>
  <c r="C3160" i="1"/>
  <c r="D3160" i="1" s="1"/>
  <c r="B3160" i="1"/>
  <c r="M3159" i="1"/>
  <c r="H3159" i="1"/>
  <c r="C3159" i="1"/>
  <c r="D3159" i="1" s="1"/>
  <c r="B3159" i="1"/>
  <c r="M3158" i="1"/>
  <c r="H3158" i="1"/>
  <c r="C3158" i="1"/>
  <c r="D3158" i="1" s="1"/>
  <c r="B3158" i="1"/>
  <c r="M3157" i="1"/>
  <c r="H3157" i="1"/>
  <c r="C3157" i="1"/>
  <c r="D3157" i="1" s="1"/>
  <c r="B3157" i="1"/>
  <c r="M3156" i="1"/>
  <c r="H3156" i="1"/>
  <c r="C3156" i="1"/>
  <c r="D3156" i="1" s="1"/>
  <c r="B3156" i="1"/>
  <c r="M3155" i="1"/>
  <c r="H3155" i="1"/>
  <c r="C3155" i="1"/>
  <c r="D3155" i="1" s="1"/>
  <c r="B3155" i="1"/>
  <c r="M3154" i="1"/>
  <c r="H3154" i="1"/>
  <c r="C3154" i="1"/>
  <c r="D3154" i="1" s="1"/>
  <c r="B3154" i="1"/>
  <c r="M3153" i="1"/>
  <c r="H3153" i="1"/>
  <c r="C3153" i="1"/>
  <c r="D3153" i="1" s="1"/>
  <c r="B3153" i="1"/>
  <c r="M3152" i="1"/>
  <c r="H3152" i="1"/>
  <c r="C3152" i="1"/>
  <c r="D3152" i="1" s="1"/>
  <c r="B3152" i="1"/>
  <c r="M3151" i="1"/>
  <c r="H3151" i="1"/>
  <c r="C3151" i="1"/>
  <c r="D3151" i="1" s="1"/>
  <c r="B3151" i="1"/>
  <c r="M3150" i="1"/>
  <c r="H3150" i="1"/>
  <c r="C3150" i="1"/>
  <c r="D3150" i="1" s="1"/>
  <c r="B3150" i="1"/>
  <c r="M3149" i="1"/>
  <c r="H3149" i="1"/>
  <c r="C3149" i="1"/>
  <c r="D3149" i="1" s="1"/>
  <c r="B3149" i="1"/>
  <c r="M3148" i="1"/>
  <c r="H3148" i="1"/>
  <c r="C3148" i="1"/>
  <c r="D3148" i="1" s="1"/>
  <c r="B3148" i="1"/>
  <c r="M3147" i="1"/>
  <c r="H3147" i="1"/>
  <c r="C3147" i="1"/>
  <c r="D3147" i="1" s="1"/>
  <c r="B3147" i="1"/>
  <c r="M3146" i="1"/>
  <c r="H3146" i="1"/>
  <c r="C3146" i="1"/>
  <c r="D3146" i="1" s="1"/>
  <c r="B3146" i="1"/>
  <c r="M3145" i="1"/>
  <c r="H3145" i="1"/>
  <c r="C3145" i="1"/>
  <c r="D3145" i="1" s="1"/>
  <c r="B3145" i="1"/>
  <c r="M3144" i="1"/>
  <c r="H3144" i="1"/>
  <c r="C3144" i="1"/>
  <c r="D3144" i="1" s="1"/>
  <c r="B3144" i="1"/>
  <c r="M3143" i="1"/>
  <c r="H3143" i="1"/>
  <c r="C3143" i="1"/>
  <c r="D3143" i="1" s="1"/>
  <c r="B3143" i="1"/>
  <c r="M3142" i="1"/>
  <c r="H3142" i="1"/>
  <c r="C3142" i="1"/>
  <c r="D3142" i="1" s="1"/>
  <c r="B3142" i="1"/>
  <c r="M3141" i="1"/>
  <c r="H3141" i="1"/>
  <c r="C3141" i="1"/>
  <c r="D3141" i="1" s="1"/>
  <c r="B3141" i="1"/>
  <c r="M3140" i="1"/>
  <c r="H3140" i="1"/>
  <c r="C3140" i="1"/>
  <c r="D3140" i="1" s="1"/>
  <c r="B3140" i="1"/>
  <c r="M3139" i="1"/>
  <c r="H3139" i="1"/>
  <c r="C3139" i="1"/>
  <c r="D3139" i="1" s="1"/>
  <c r="B3139" i="1"/>
  <c r="M3138" i="1"/>
  <c r="H3138" i="1"/>
  <c r="C3138" i="1"/>
  <c r="D3138" i="1" s="1"/>
  <c r="B3138" i="1"/>
  <c r="M3137" i="1"/>
  <c r="H3137" i="1"/>
  <c r="C3137" i="1"/>
  <c r="D3137" i="1" s="1"/>
  <c r="B3137" i="1"/>
  <c r="M3136" i="1"/>
  <c r="H3136" i="1"/>
  <c r="C3136" i="1"/>
  <c r="D3136" i="1" s="1"/>
  <c r="B3136" i="1"/>
  <c r="M3135" i="1"/>
  <c r="H3135" i="1"/>
  <c r="C3135" i="1"/>
  <c r="D3135" i="1" s="1"/>
  <c r="B3135" i="1"/>
  <c r="M3134" i="1"/>
  <c r="H3134" i="1"/>
  <c r="C3134" i="1"/>
  <c r="D3134" i="1" s="1"/>
  <c r="B3134" i="1"/>
  <c r="M3133" i="1"/>
  <c r="H3133" i="1"/>
  <c r="C3133" i="1"/>
  <c r="D3133" i="1" s="1"/>
  <c r="B3133" i="1"/>
  <c r="M3132" i="1"/>
  <c r="H3132" i="1"/>
  <c r="C3132" i="1"/>
  <c r="D3132" i="1" s="1"/>
  <c r="B3132" i="1"/>
  <c r="M3131" i="1"/>
  <c r="H3131" i="1"/>
  <c r="C3131" i="1"/>
  <c r="D3131" i="1" s="1"/>
  <c r="B3131" i="1"/>
  <c r="M3130" i="1"/>
  <c r="H3130" i="1"/>
  <c r="C3130" i="1"/>
  <c r="D3130" i="1" s="1"/>
  <c r="B3130" i="1"/>
  <c r="M3129" i="1"/>
  <c r="H3129" i="1"/>
  <c r="C3129" i="1"/>
  <c r="D3129" i="1" s="1"/>
  <c r="B3129" i="1"/>
  <c r="M3128" i="1"/>
  <c r="H3128" i="1"/>
  <c r="C3128" i="1"/>
  <c r="D3128" i="1" s="1"/>
  <c r="B3128" i="1"/>
  <c r="M3127" i="1"/>
  <c r="H3127" i="1"/>
  <c r="C3127" i="1"/>
  <c r="D3127" i="1" s="1"/>
  <c r="B3127" i="1"/>
  <c r="M3126" i="1"/>
  <c r="H3126" i="1"/>
  <c r="C3126" i="1"/>
  <c r="D3126" i="1" s="1"/>
  <c r="B3126" i="1"/>
  <c r="M3125" i="1"/>
  <c r="H3125" i="1"/>
  <c r="C3125" i="1"/>
  <c r="D3125" i="1" s="1"/>
  <c r="B3125" i="1"/>
  <c r="M3124" i="1"/>
  <c r="H3124" i="1"/>
  <c r="C3124" i="1"/>
  <c r="D3124" i="1" s="1"/>
  <c r="B3124" i="1"/>
  <c r="M3123" i="1"/>
  <c r="H3123" i="1"/>
  <c r="C3123" i="1"/>
  <c r="D3123" i="1" s="1"/>
  <c r="B3123" i="1"/>
  <c r="M3122" i="1"/>
  <c r="H3122" i="1"/>
  <c r="C3122" i="1"/>
  <c r="D3122" i="1" s="1"/>
  <c r="B3122" i="1"/>
  <c r="M3121" i="1"/>
  <c r="H3121" i="1"/>
  <c r="C3121" i="1"/>
  <c r="D3121" i="1" s="1"/>
  <c r="B3121" i="1"/>
  <c r="M3120" i="1"/>
  <c r="H3120" i="1"/>
  <c r="C3120" i="1"/>
  <c r="D3120" i="1" s="1"/>
  <c r="B3120" i="1"/>
  <c r="M3119" i="1"/>
  <c r="H3119" i="1"/>
  <c r="C3119" i="1"/>
  <c r="D3119" i="1" s="1"/>
  <c r="B3119" i="1"/>
  <c r="M3118" i="1"/>
  <c r="H3118" i="1"/>
  <c r="C3118" i="1"/>
  <c r="D3118" i="1" s="1"/>
  <c r="B3118" i="1"/>
  <c r="M3117" i="1"/>
  <c r="H3117" i="1"/>
  <c r="C3117" i="1"/>
  <c r="D3117" i="1" s="1"/>
  <c r="B3117" i="1"/>
  <c r="M3116" i="1"/>
  <c r="H3116" i="1"/>
  <c r="C3116" i="1"/>
  <c r="D3116" i="1" s="1"/>
  <c r="B3116" i="1"/>
  <c r="M3115" i="1"/>
  <c r="H3115" i="1"/>
  <c r="C3115" i="1"/>
  <c r="D3115" i="1" s="1"/>
  <c r="B3115" i="1"/>
  <c r="M3114" i="1"/>
  <c r="H3114" i="1"/>
  <c r="C3114" i="1"/>
  <c r="D3114" i="1" s="1"/>
  <c r="B3114" i="1"/>
  <c r="M3113" i="1"/>
  <c r="H3113" i="1"/>
  <c r="C3113" i="1"/>
  <c r="D3113" i="1" s="1"/>
  <c r="B3113" i="1"/>
  <c r="M3112" i="1"/>
  <c r="H3112" i="1"/>
  <c r="C3112" i="1"/>
  <c r="D3112" i="1" s="1"/>
  <c r="B3112" i="1"/>
  <c r="M3111" i="1"/>
  <c r="H3111" i="1"/>
  <c r="C3111" i="1"/>
  <c r="D3111" i="1" s="1"/>
  <c r="B3111" i="1"/>
  <c r="M3110" i="1"/>
  <c r="H3110" i="1"/>
  <c r="C3110" i="1"/>
  <c r="D3110" i="1" s="1"/>
  <c r="B3110" i="1"/>
  <c r="M3109" i="1"/>
  <c r="H3109" i="1"/>
  <c r="C3109" i="1"/>
  <c r="D3109" i="1" s="1"/>
  <c r="B3109" i="1"/>
  <c r="M3108" i="1"/>
  <c r="H3108" i="1"/>
  <c r="C3108" i="1"/>
  <c r="D3108" i="1" s="1"/>
  <c r="B3108" i="1"/>
  <c r="M3107" i="1"/>
  <c r="H3107" i="1"/>
  <c r="C3107" i="1"/>
  <c r="D3107" i="1" s="1"/>
  <c r="B3107" i="1"/>
  <c r="M3106" i="1"/>
  <c r="H3106" i="1"/>
  <c r="C3106" i="1"/>
  <c r="D3106" i="1" s="1"/>
  <c r="B3106" i="1"/>
  <c r="M3105" i="1"/>
  <c r="H3105" i="1"/>
  <c r="C3105" i="1"/>
  <c r="D3105" i="1" s="1"/>
  <c r="B3105" i="1"/>
  <c r="M3104" i="1"/>
  <c r="H3104" i="1"/>
  <c r="C3104" i="1"/>
  <c r="D3104" i="1" s="1"/>
  <c r="B3104" i="1"/>
  <c r="M3103" i="1"/>
  <c r="H3103" i="1"/>
  <c r="C3103" i="1"/>
  <c r="D3103" i="1" s="1"/>
  <c r="B3103" i="1"/>
  <c r="M3102" i="1"/>
  <c r="H3102" i="1"/>
  <c r="C3102" i="1"/>
  <c r="D3102" i="1" s="1"/>
  <c r="B3102" i="1"/>
  <c r="M3101" i="1"/>
  <c r="H3101" i="1"/>
  <c r="C3101" i="1"/>
  <c r="D3101" i="1" s="1"/>
  <c r="B3101" i="1"/>
  <c r="M3100" i="1"/>
  <c r="H3100" i="1"/>
  <c r="C3100" i="1"/>
  <c r="D3100" i="1" s="1"/>
  <c r="B3100" i="1"/>
  <c r="M3099" i="1"/>
  <c r="H3099" i="1"/>
  <c r="C3099" i="1"/>
  <c r="D3099" i="1" s="1"/>
  <c r="B3099" i="1"/>
  <c r="M3098" i="1"/>
  <c r="H3098" i="1"/>
  <c r="C3098" i="1"/>
  <c r="D3098" i="1" s="1"/>
  <c r="B3098" i="1"/>
  <c r="M3097" i="1"/>
  <c r="H3097" i="1"/>
  <c r="C3097" i="1"/>
  <c r="D3097" i="1" s="1"/>
  <c r="B3097" i="1"/>
  <c r="M3096" i="1"/>
  <c r="H3096" i="1"/>
  <c r="C3096" i="1"/>
  <c r="D3096" i="1" s="1"/>
  <c r="B3096" i="1"/>
  <c r="M3095" i="1"/>
  <c r="H3095" i="1"/>
  <c r="C3095" i="1"/>
  <c r="D3095" i="1" s="1"/>
  <c r="B3095" i="1"/>
  <c r="M3094" i="1"/>
  <c r="H3094" i="1"/>
  <c r="C3094" i="1"/>
  <c r="D3094" i="1" s="1"/>
  <c r="B3094" i="1"/>
  <c r="M3093" i="1"/>
  <c r="H3093" i="1"/>
  <c r="C3093" i="1"/>
  <c r="D3093" i="1" s="1"/>
  <c r="B3093" i="1"/>
  <c r="M3092" i="1"/>
  <c r="H3092" i="1"/>
  <c r="C3092" i="1"/>
  <c r="D3092" i="1" s="1"/>
  <c r="B3092" i="1"/>
  <c r="M3091" i="1"/>
  <c r="H3091" i="1"/>
  <c r="C3091" i="1"/>
  <c r="D3091" i="1" s="1"/>
  <c r="B3091" i="1"/>
  <c r="M3090" i="1"/>
  <c r="H3090" i="1"/>
  <c r="C3090" i="1"/>
  <c r="D3090" i="1" s="1"/>
  <c r="B3090" i="1"/>
  <c r="M3089" i="1"/>
  <c r="H3089" i="1"/>
  <c r="C3089" i="1"/>
  <c r="D3089" i="1" s="1"/>
  <c r="B3089" i="1"/>
  <c r="M3088" i="1"/>
  <c r="H3088" i="1"/>
  <c r="C3088" i="1"/>
  <c r="D3088" i="1" s="1"/>
  <c r="B3088" i="1"/>
  <c r="M3087" i="1"/>
  <c r="H3087" i="1"/>
  <c r="C3087" i="1"/>
  <c r="D3087" i="1" s="1"/>
  <c r="B3087" i="1"/>
  <c r="M3086" i="1"/>
  <c r="H3086" i="1"/>
  <c r="C3086" i="1"/>
  <c r="D3086" i="1" s="1"/>
  <c r="B3086" i="1"/>
  <c r="M3085" i="1"/>
  <c r="H3085" i="1"/>
  <c r="C3085" i="1"/>
  <c r="D3085" i="1" s="1"/>
  <c r="B3085" i="1"/>
  <c r="M3084" i="1"/>
  <c r="H3084" i="1"/>
  <c r="C3084" i="1"/>
  <c r="D3084" i="1" s="1"/>
  <c r="B3084" i="1"/>
  <c r="M3083" i="1"/>
  <c r="H3083" i="1"/>
  <c r="C3083" i="1"/>
  <c r="D3083" i="1" s="1"/>
  <c r="B3083" i="1"/>
  <c r="M3082" i="1"/>
  <c r="H3082" i="1"/>
  <c r="C3082" i="1"/>
  <c r="D3082" i="1" s="1"/>
  <c r="B3082" i="1"/>
  <c r="M3081" i="1"/>
  <c r="H3081" i="1"/>
  <c r="C3081" i="1"/>
  <c r="D3081" i="1" s="1"/>
  <c r="B3081" i="1"/>
  <c r="M3080" i="1"/>
  <c r="H3080" i="1"/>
  <c r="C3080" i="1"/>
  <c r="D3080" i="1" s="1"/>
  <c r="B3080" i="1"/>
  <c r="M3079" i="1"/>
  <c r="H3079" i="1"/>
  <c r="C3079" i="1"/>
  <c r="D3079" i="1" s="1"/>
  <c r="B3079" i="1"/>
  <c r="M3078" i="1"/>
  <c r="H3078" i="1"/>
  <c r="C3078" i="1"/>
  <c r="D3078" i="1" s="1"/>
  <c r="B3078" i="1"/>
  <c r="M3077" i="1"/>
  <c r="H3077" i="1"/>
  <c r="C3077" i="1"/>
  <c r="D3077" i="1" s="1"/>
  <c r="B3077" i="1"/>
  <c r="M3076" i="1"/>
  <c r="H3076" i="1"/>
  <c r="C3076" i="1"/>
  <c r="D3076" i="1" s="1"/>
  <c r="B3076" i="1"/>
  <c r="M3075" i="1"/>
  <c r="H3075" i="1"/>
  <c r="C3075" i="1"/>
  <c r="D3075" i="1" s="1"/>
  <c r="B3075" i="1"/>
  <c r="M3074" i="1"/>
  <c r="H3074" i="1"/>
  <c r="C3074" i="1"/>
  <c r="D3074" i="1" s="1"/>
  <c r="B3074" i="1"/>
  <c r="M3073" i="1"/>
  <c r="H3073" i="1"/>
  <c r="C3073" i="1"/>
  <c r="D3073" i="1" s="1"/>
  <c r="B3073" i="1"/>
  <c r="M3072" i="1"/>
  <c r="H3072" i="1"/>
  <c r="C3072" i="1"/>
  <c r="D3072" i="1" s="1"/>
  <c r="B3072" i="1"/>
  <c r="M3071" i="1"/>
  <c r="H3071" i="1"/>
  <c r="C3071" i="1"/>
  <c r="D3071" i="1" s="1"/>
  <c r="B3071" i="1"/>
  <c r="M3070" i="1"/>
  <c r="H3070" i="1"/>
  <c r="C3070" i="1"/>
  <c r="D3070" i="1" s="1"/>
  <c r="B3070" i="1"/>
  <c r="M3069" i="1"/>
  <c r="H3069" i="1"/>
  <c r="C3069" i="1"/>
  <c r="D3069" i="1" s="1"/>
  <c r="B3069" i="1"/>
  <c r="M3068" i="1"/>
  <c r="H3068" i="1"/>
  <c r="C3068" i="1"/>
  <c r="D3068" i="1" s="1"/>
  <c r="B3068" i="1"/>
  <c r="M3067" i="1"/>
  <c r="H3067" i="1"/>
  <c r="C3067" i="1"/>
  <c r="D3067" i="1" s="1"/>
  <c r="B3067" i="1"/>
  <c r="M3066" i="1"/>
  <c r="H3066" i="1"/>
  <c r="C3066" i="1"/>
  <c r="D3066" i="1" s="1"/>
  <c r="B3066" i="1"/>
  <c r="M3065" i="1"/>
  <c r="H3065" i="1"/>
  <c r="C3065" i="1"/>
  <c r="D3065" i="1" s="1"/>
  <c r="B3065" i="1"/>
  <c r="M3064" i="1"/>
  <c r="H3064" i="1"/>
  <c r="C3064" i="1"/>
  <c r="D3064" i="1" s="1"/>
  <c r="B3064" i="1"/>
  <c r="M3063" i="1"/>
  <c r="H3063" i="1"/>
  <c r="C3063" i="1"/>
  <c r="D3063" i="1" s="1"/>
  <c r="B3063" i="1"/>
  <c r="M3062" i="1"/>
  <c r="H3062" i="1"/>
  <c r="C3062" i="1"/>
  <c r="D3062" i="1" s="1"/>
  <c r="B3062" i="1"/>
  <c r="M3061" i="1"/>
  <c r="H3061" i="1"/>
  <c r="C3061" i="1"/>
  <c r="D3061" i="1" s="1"/>
  <c r="B3061" i="1"/>
  <c r="M3060" i="1"/>
  <c r="H3060" i="1"/>
  <c r="C3060" i="1"/>
  <c r="D3060" i="1" s="1"/>
  <c r="B3060" i="1"/>
  <c r="M3059" i="1"/>
  <c r="H3059" i="1"/>
  <c r="C3059" i="1"/>
  <c r="D3059" i="1" s="1"/>
  <c r="B3059" i="1"/>
  <c r="M3058" i="1"/>
  <c r="H3058" i="1"/>
  <c r="C3058" i="1"/>
  <c r="D3058" i="1" s="1"/>
  <c r="B3058" i="1"/>
  <c r="M3057" i="1"/>
  <c r="H3057" i="1"/>
  <c r="C3057" i="1"/>
  <c r="D3057" i="1" s="1"/>
  <c r="B3057" i="1"/>
  <c r="M3056" i="1"/>
  <c r="H3056" i="1"/>
  <c r="C3056" i="1"/>
  <c r="D3056" i="1" s="1"/>
  <c r="B3056" i="1"/>
  <c r="M3055" i="1"/>
  <c r="H3055" i="1"/>
  <c r="C3055" i="1"/>
  <c r="D3055" i="1" s="1"/>
  <c r="B3055" i="1"/>
  <c r="M3054" i="1"/>
  <c r="H3054" i="1"/>
  <c r="C3054" i="1"/>
  <c r="D3054" i="1" s="1"/>
  <c r="B3054" i="1"/>
  <c r="M3053" i="1"/>
  <c r="H3053" i="1"/>
  <c r="C3053" i="1"/>
  <c r="D3053" i="1" s="1"/>
  <c r="B3053" i="1"/>
  <c r="M3052" i="1"/>
  <c r="H3052" i="1"/>
  <c r="C3052" i="1"/>
  <c r="D3052" i="1" s="1"/>
  <c r="B3052" i="1"/>
  <c r="M3051" i="1"/>
  <c r="H3051" i="1"/>
  <c r="C3051" i="1"/>
  <c r="D3051" i="1" s="1"/>
  <c r="B3051" i="1"/>
  <c r="M3050" i="1"/>
  <c r="H3050" i="1"/>
  <c r="C3050" i="1"/>
  <c r="D3050" i="1" s="1"/>
  <c r="B3050" i="1"/>
  <c r="M3049" i="1"/>
  <c r="H3049" i="1"/>
  <c r="C3049" i="1"/>
  <c r="D3049" i="1" s="1"/>
  <c r="B3049" i="1"/>
  <c r="M3048" i="1"/>
  <c r="H3048" i="1"/>
  <c r="C3048" i="1"/>
  <c r="D3048" i="1" s="1"/>
  <c r="B3048" i="1"/>
  <c r="M3047" i="1"/>
  <c r="H3047" i="1"/>
  <c r="C3047" i="1"/>
  <c r="D3047" i="1" s="1"/>
  <c r="B3047" i="1"/>
  <c r="M3046" i="1"/>
  <c r="H3046" i="1"/>
  <c r="C3046" i="1"/>
  <c r="D3046" i="1" s="1"/>
  <c r="B3046" i="1"/>
  <c r="M3045" i="1"/>
  <c r="H3045" i="1"/>
  <c r="C3045" i="1"/>
  <c r="D3045" i="1" s="1"/>
  <c r="B3045" i="1"/>
  <c r="M3044" i="1"/>
  <c r="H3044" i="1"/>
  <c r="C3044" i="1"/>
  <c r="D3044" i="1" s="1"/>
  <c r="B3044" i="1"/>
  <c r="M3043" i="1"/>
  <c r="H3043" i="1"/>
  <c r="C3043" i="1"/>
  <c r="D3043" i="1" s="1"/>
  <c r="B3043" i="1"/>
  <c r="M3042" i="1"/>
  <c r="H3042" i="1"/>
  <c r="C3042" i="1"/>
  <c r="D3042" i="1" s="1"/>
  <c r="B3042" i="1"/>
  <c r="M3041" i="1"/>
  <c r="H3041" i="1"/>
  <c r="C3041" i="1"/>
  <c r="D3041" i="1" s="1"/>
  <c r="B3041" i="1"/>
  <c r="M3040" i="1"/>
  <c r="H3040" i="1"/>
  <c r="C3040" i="1"/>
  <c r="D3040" i="1" s="1"/>
  <c r="B3040" i="1"/>
  <c r="M3039" i="1"/>
  <c r="H3039" i="1"/>
  <c r="C3039" i="1"/>
  <c r="D3039" i="1" s="1"/>
  <c r="B3039" i="1"/>
  <c r="M3038" i="1"/>
  <c r="H3038" i="1"/>
  <c r="C3038" i="1"/>
  <c r="D3038" i="1" s="1"/>
  <c r="B3038" i="1"/>
  <c r="M3037" i="1"/>
  <c r="H3037" i="1"/>
  <c r="C3037" i="1"/>
  <c r="D3037" i="1" s="1"/>
  <c r="B3037" i="1"/>
  <c r="M3036" i="1"/>
  <c r="H3036" i="1"/>
  <c r="C3036" i="1"/>
  <c r="D3036" i="1" s="1"/>
  <c r="B3036" i="1"/>
  <c r="M3035" i="1"/>
  <c r="H3035" i="1"/>
  <c r="C3035" i="1"/>
  <c r="D3035" i="1" s="1"/>
  <c r="B3035" i="1"/>
  <c r="M3034" i="1"/>
  <c r="H3034" i="1"/>
  <c r="C3034" i="1"/>
  <c r="D3034" i="1" s="1"/>
  <c r="B3034" i="1"/>
  <c r="M3033" i="1"/>
  <c r="H3033" i="1"/>
  <c r="C3033" i="1"/>
  <c r="D3033" i="1" s="1"/>
  <c r="B3033" i="1"/>
  <c r="M3032" i="1"/>
  <c r="H3032" i="1"/>
  <c r="C3032" i="1"/>
  <c r="D3032" i="1" s="1"/>
  <c r="B3032" i="1"/>
  <c r="M3031" i="1"/>
  <c r="H3031" i="1"/>
  <c r="C3031" i="1"/>
  <c r="D3031" i="1" s="1"/>
  <c r="B3031" i="1"/>
  <c r="M3030" i="1"/>
  <c r="H3030" i="1"/>
  <c r="C3030" i="1"/>
  <c r="D3030" i="1" s="1"/>
  <c r="B3030" i="1"/>
  <c r="M3029" i="1"/>
  <c r="H3029" i="1"/>
  <c r="C3029" i="1"/>
  <c r="D3029" i="1" s="1"/>
  <c r="B3029" i="1"/>
  <c r="M3028" i="1"/>
  <c r="H3028" i="1"/>
  <c r="C3028" i="1"/>
  <c r="D3028" i="1" s="1"/>
  <c r="B3028" i="1"/>
  <c r="M3027" i="1"/>
  <c r="H3027" i="1"/>
  <c r="C3027" i="1"/>
  <c r="D3027" i="1" s="1"/>
  <c r="B3027" i="1"/>
  <c r="M3026" i="1"/>
  <c r="H3026" i="1"/>
  <c r="C3026" i="1"/>
  <c r="D3026" i="1" s="1"/>
  <c r="B3026" i="1"/>
  <c r="M3025" i="1"/>
  <c r="H3025" i="1"/>
  <c r="C3025" i="1"/>
  <c r="D3025" i="1" s="1"/>
  <c r="B3025" i="1"/>
  <c r="M3024" i="1"/>
  <c r="H3024" i="1"/>
  <c r="C3024" i="1"/>
  <c r="D3024" i="1" s="1"/>
  <c r="B3024" i="1"/>
  <c r="M3023" i="1"/>
  <c r="H3023" i="1"/>
  <c r="C3023" i="1"/>
  <c r="D3023" i="1" s="1"/>
  <c r="B3023" i="1"/>
  <c r="M3022" i="1"/>
  <c r="H3022" i="1"/>
  <c r="C3022" i="1"/>
  <c r="D3022" i="1" s="1"/>
  <c r="B3022" i="1"/>
  <c r="M3021" i="1"/>
  <c r="H3021" i="1"/>
  <c r="C3021" i="1"/>
  <c r="D3021" i="1" s="1"/>
  <c r="B3021" i="1"/>
  <c r="M3020" i="1"/>
  <c r="H3020" i="1"/>
  <c r="C3020" i="1"/>
  <c r="D3020" i="1" s="1"/>
  <c r="B3020" i="1"/>
  <c r="M3019" i="1"/>
  <c r="H3019" i="1"/>
  <c r="C3019" i="1"/>
  <c r="D3019" i="1" s="1"/>
  <c r="B3019" i="1"/>
  <c r="M3018" i="1"/>
  <c r="H3018" i="1"/>
  <c r="C3018" i="1"/>
  <c r="D3018" i="1" s="1"/>
  <c r="B3018" i="1"/>
  <c r="M3017" i="1"/>
  <c r="H3017" i="1"/>
  <c r="C3017" i="1"/>
  <c r="D3017" i="1" s="1"/>
  <c r="B3017" i="1"/>
  <c r="M3016" i="1"/>
  <c r="H3016" i="1"/>
  <c r="C3016" i="1"/>
  <c r="D3016" i="1" s="1"/>
  <c r="B3016" i="1"/>
  <c r="M3015" i="1"/>
  <c r="H3015" i="1"/>
  <c r="C3015" i="1"/>
  <c r="D3015" i="1" s="1"/>
  <c r="B3015" i="1"/>
  <c r="M3014" i="1"/>
  <c r="H3014" i="1"/>
  <c r="C3014" i="1"/>
  <c r="D3014" i="1" s="1"/>
  <c r="B3014" i="1"/>
  <c r="M3013" i="1"/>
  <c r="H3013" i="1"/>
  <c r="C3013" i="1"/>
  <c r="D3013" i="1" s="1"/>
  <c r="B3013" i="1"/>
  <c r="M3012" i="1"/>
  <c r="H3012" i="1"/>
  <c r="C3012" i="1"/>
  <c r="D3012" i="1" s="1"/>
  <c r="B3012" i="1"/>
  <c r="M3011" i="1"/>
  <c r="H3011" i="1"/>
  <c r="C3011" i="1"/>
  <c r="D3011" i="1" s="1"/>
  <c r="B3011" i="1"/>
  <c r="M3010" i="1"/>
  <c r="H3010" i="1"/>
  <c r="C3010" i="1"/>
  <c r="D3010" i="1" s="1"/>
  <c r="B3010" i="1"/>
  <c r="M3009" i="1"/>
  <c r="H3009" i="1"/>
  <c r="C3009" i="1"/>
  <c r="D3009" i="1" s="1"/>
  <c r="B3009" i="1"/>
  <c r="M3008" i="1"/>
  <c r="H3008" i="1"/>
  <c r="C3008" i="1"/>
  <c r="D3008" i="1" s="1"/>
  <c r="B3008" i="1"/>
  <c r="M3007" i="1"/>
  <c r="H3007" i="1"/>
  <c r="C3007" i="1"/>
  <c r="D3007" i="1" s="1"/>
  <c r="B3007" i="1"/>
  <c r="M3006" i="1"/>
  <c r="H3006" i="1"/>
  <c r="C3006" i="1"/>
  <c r="D3006" i="1" s="1"/>
  <c r="B3006" i="1"/>
  <c r="M3005" i="1"/>
  <c r="H3005" i="1"/>
  <c r="C3005" i="1"/>
  <c r="D3005" i="1" s="1"/>
  <c r="B3005" i="1"/>
  <c r="M3004" i="1"/>
  <c r="H3004" i="1"/>
  <c r="C3004" i="1"/>
  <c r="D3004" i="1" s="1"/>
  <c r="B3004" i="1"/>
  <c r="M3003" i="1"/>
  <c r="H3003" i="1"/>
  <c r="C3003" i="1"/>
  <c r="D3003" i="1" s="1"/>
  <c r="B3003" i="1"/>
  <c r="M3002" i="1"/>
  <c r="H3002" i="1"/>
  <c r="C3002" i="1"/>
  <c r="D3002" i="1" s="1"/>
  <c r="B3002" i="1"/>
  <c r="M3001" i="1"/>
  <c r="H3001" i="1"/>
  <c r="C3001" i="1"/>
  <c r="D3001" i="1" s="1"/>
  <c r="B3001" i="1"/>
  <c r="M3000" i="1"/>
  <c r="H3000" i="1"/>
  <c r="C3000" i="1"/>
  <c r="D3000" i="1" s="1"/>
  <c r="B3000" i="1"/>
  <c r="M2999" i="1"/>
  <c r="H2999" i="1"/>
  <c r="C2999" i="1"/>
  <c r="D2999" i="1" s="1"/>
  <c r="B2999" i="1"/>
  <c r="M2998" i="1"/>
  <c r="H2998" i="1"/>
  <c r="C2998" i="1"/>
  <c r="D2998" i="1" s="1"/>
  <c r="B2998" i="1"/>
  <c r="M2997" i="1"/>
  <c r="H2997" i="1"/>
  <c r="C2997" i="1"/>
  <c r="D2997" i="1" s="1"/>
  <c r="B2997" i="1"/>
  <c r="M2996" i="1"/>
  <c r="H2996" i="1"/>
  <c r="C2996" i="1"/>
  <c r="D2996" i="1" s="1"/>
  <c r="B2996" i="1"/>
  <c r="M2995" i="1"/>
  <c r="H2995" i="1"/>
  <c r="C2995" i="1"/>
  <c r="D2995" i="1" s="1"/>
  <c r="B2995" i="1"/>
  <c r="M2994" i="1"/>
  <c r="H2994" i="1"/>
  <c r="C2994" i="1"/>
  <c r="D2994" i="1" s="1"/>
  <c r="B2994" i="1"/>
  <c r="M2993" i="1"/>
  <c r="H2993" i="1"/>
  <c r="C2993" i="1"/>
  <c r="D2993" i="1" s="1"/>
  <c r="B2993" i="1"/>
  <c r="M2992" i="1"/>
  <c r="H2992" i="1"/>
  <c r="C2992" i="1"/>
  <c r="D2992" i="1" s="1"/>
  <c r="B2992" i="1"/>
  <c r="M2991" i="1"/>
  <c r="H2991" i="1"/>
  <c r="C2991" i="1"/>
  <c r="D2991" i="1" s="1"/>
  <c r="B2991" i="1"/>
  <c r="M2990" i="1"/>
  <c r="H2990" i="1"/>
  <c r="C2990" i="1"/>
  <c r="D2990" i="1" s="1"/>
  <c r="B2990" i="1"/>
  <c r="M2989" i="1"/>
  <c r="H2989" i="1"/>
  <c r="C2989" i="1"/>
  <c r="D2989" i="1" s="1"/>
  <c r="B2989" i="1"/>
  <c r="M2988" i="1"/>
  <c r="H2988" i="1"/>
  <c r="C2988" i="1"/>
  <c r="D2988" i="1" s="1"/>
  <c r="B2988" i="1"/>
  <c r="M2987" i="1"/>
  <c r="H2987" i="1"/>
  <c r="C2987" i="1"/>
  <c r="D2987" i="1" s="1"/>
  <c r="B2987" i="1"/>
  <c r="M2986" i="1"/>
  <c r="H2986" i="1"/>
  <c r="C2986" i="1"/>
  <c r="D2986" i="1" s="1"/>
  <c r="B2986" i="1"/>
  <c r="M2985" i="1"/>
  <c r="H2985" i="1"/>
  <c r="C2985" i="1"/>
  <c r="D2985" i="1" s="1"/>
  <c r="B2985" i="1"/>
  <c r="M2984" i="1"/>
  <c r="H2984" i="1"/>
  <c r="C2984" i="1"/>
  <c r="D2984" i="1" s="1"/>
  <c r="B2984" i="1"/>
  <c r="M2983" i="1"/>
  <c r="H2983" i="1"/>
  <c r="C2983" i="1"/>
  <c r="D2983" i="1" s="1"/>
  <c r="B2983" i="1"/>
  <c r="M2982" i="1"/>
  <c r="H2982" i="1"/>
  <c r="C2982" i="1"/>
  <c r="D2982" i="1" s="1"/>
  <c r="B2982" i="1"/>
  <c r="M2981" i="1"/>
  <c r="H2981" i="1"/>
  <c r="C2981" i="1"/>
  <c r="D2981" i="1" s="1"/>
  <c r="B2981" i="1"/>
  <c r="M2980" i="1"/>
  <c r="H2980" i="1"/>
  <c r="C2980" i="1"/>
  <c r="D2980" i="1" s="1"/>
  <c r="B2980" i="1"/>
  <c r="M2979" i="1"/>
  <c r="H2979" i="1"/>
  <c r="C2979" i="1"/>
  <c r="D2979" i="1" s="1"/>
  <c r="B2979" i="1"/>
  <c r="M2978" i="1"/>
  <c r="H2978" i="1"/>
  <c r="C2978" i="1"/>
  <c r="D2978" i="1" s="1"/>
  <c r="B2978" i="1"/>
  <c r="M2977" i="1"/>
  <c r="H2977" i="1"/>
  <c r="C2977" i="1"/>
  <c r="D2977" i="1" s="1"/>
  <c r="B2977" i="1"/>
  <c r="M2976" i="1"/>
  <c r="H2976" i="1"/>
  <c r="C2976" i="1"/>
  <c r="D2976" i="1" s="1"/>
  <c r="B2976" i="1"/>
  <c r="M2975" i="1"/>
  <c r="H2975" i="1"/>
  <c r="C2975" i="1"/>
  <c r="D2975" i="1" s="1"/>
  <c r="B2975" i="1"/>
  <c r="M2974" i="1"/>
  <c r="H2974" i="1"/>
  <c r="C2974" i="1"/>
  <c r="D2974" i="1" s="1"/>
  <c r="B2974" i="1"/>
  <c r="M2973" i="1"/>
  <c r="H2973" i="1"/>
  <c r="C2973" i="1"/>
  <c r="D2973" i="1" s="1"/>
  <c r="B2973" i="1"/>
  <c r="M2972" i="1"/>
  <c r="H2972" i="1"/>
  <c r="C2972" i="1"/>
  <c r="D2972" i="1" s="1"/>
  <c r="B2972" i="1"/>
  <c r="M2971" i="1"/>
  <c r="H2971" i="1"/>
  <c r="C2971" i="1"/>
  <c r="D2971" i="1" s="1"/>
  <c r="B2971" i="1"/>
  <c r="M2970" i="1"/>
  <c r="H2970" i="1"/>
  <c r="C2970" i="1"/>
  <c r="D2970" i="1" s="1"/>
  <c r="B2970" i="1"/>
  <c r="M2969" i="1"/>
  <c r="H2969" i="1"/>
  <c r="C2969" i="1"/>
  <c r="D2969" i="1" s="1"/>
  <c r="B2969" i="1"/>
  <c r="M2968" i="1"/>
  <c r="H2968" i="1"/>
  <c r="C2968" i="1"/>
  <c r="D2968" i="1" s="1"/>
  <c r="B2968" i="1"/>
  <c r="M2967" i="1"/>
  <c r="H2967" i="1"/>
  <c r="C2967" i="1"/>
  <c r="D2967" i="1" s="1"/>
  <c r="B2967" i="1"/>
  <c r="M2966" i="1"/>
  <c r="H2966" i="1"/>
  <c r="C2966" i="1"/>
  <c r="D2966" i="1" s="1"/>
  <c r="B2966" i="1"/>
  <c r="M2965" i="1"/>
  <c r="H2965" i="1"/>
  <c r="C2965" i="1"/>
  <c r="D2965" i="1" s="1"/>
  <c r="B2965" i="1"/>
  <c r="M2964" i="1"/>
  <c r="H2964" i="1"/>
  <c r="C2964" i="1"/>
  <c r="D2964" i="1" s="1"/>
  <c r="B2964" i="1"/>
  <c r="M2963" i="1"/>
  <c r="H2963" i="1"/>
  <c r="C2963" i="1"/>
  <c r="D2963" i="1" s="1"/>
  <c r="B2963" i="1"/>
  <c r="M2962" i="1"/>
  <c r="H2962" i="1"/>
  <c r="C2962" i="1"/>
  <c r="D2962" i="1" s="1"/>
  <c r="B2962" i="1"/>
  <c r="M2961" i="1"/>
  <c r="H2961" i="1"/>
  <c r="C2961" i="1"/>
  <c r="D2961" i="1" s="1"/>
  <c r="B2961" i="1"/>
  <c r="M2960" i="1"/>
  <c r="H2960" i="1"/>
  <c r="C2960" i="1"/>
  <c r="D2960" i="1" s="1"/>
  <c r="B2960" i="1"/>
  <c r="M2959" i="1"/>
  <c r="H2959" i="1"/>
  <c r="C2959" i="1"/>
  <c r="D2959" i="1" s="1"/>
  <c r="B2959" i="1"/>
  <c r="M2958" i="1"/>
  <c r="H2958" i="1"/>
  <c r="C2958" i="1"/>
  <c r="D2958" i="1" s="1"/>
  <c r="B2958" i="1"/>
  <c r="M2957" i="1"/>
  <c r="H2957" i="1"/>
  <c r="C2957" i="1"/>
  <c r="D2957" i="1" s="1"/>
  <c r="B2957" i="1"/>
  <c r="M2956" i="1"/>
  <c r="H2956" i="1"/>
  <c r="C2956" i="1"/>
  <c r="D2956" i="1" s="1"/>
  <c r="B2956" i="1"/>
  <c r="M2955" i="1"/>
  <c r="H2955" i="1"/>
  <c r="C2955" i="1"/>
  <c r="D2955" i="1" s="1"/>
  <c r="B2955" i="1"/>
  <c r="M2954" i="1"/>
  <c r="H2954" i="1"/>
  <c r="C2954" i="1"/>
  <c r="D2954" i="1" s="1"/>
  <c r="B2954" i="1"/>
  <c r="M2953" i="1"/>
  <c r="H2953" i="1"/>
  <c r="C2953" i="1"/>
  <c r="D2953" i="1" s="1"/>
  <c r="B2953" i="1"/>
  <c r="M2952" i="1"/>
  <c r="H2952" i="1"/>
  <c r="C2952" i="1"/>
  <c r="D2952" i="1" s="1"/>
  <c r="B2952" i="1"/>
  <c r="M2951" i="1"/>
  <c r="H2951" i="1"/>
  <c r="C2951" i="1"/>
  <c r="D2951" i="1" s="1"/>
  <c r="B2951" i="1"/>
  <c r="M2950" i="1"/>
  <c r="H2950" i="1"/>
  <c r="C2950" i="1"/>
  <c r="D2950" i="1" s="1"/>
  <c r="B2950" i="1"/>
  <c r="M2949" i="1"/>
  <c r="H2949" i="1"/>
  <c r="C2949" i="1"/>
  <c r="D2949" i="1" s="1"/>
  <c r="B2949" i="1"/>
  <c r="M2948" i="1"/>
  <c r="H2948" i="1"/>
  <c r="C2948" i="1"/>
  <c r="D2948" i="1" s="1"/>
  <c r="B2948" i="1"/>
  <c r="M2947" i="1"/>
  <c r="H2947" i="1"/>
  <c r="C2947" i="1"/>
  <c r="D2947" i="1" s="1"/>
  <c r="B2947" i="1"/>
  <c r="M2946" i="1"/>
  <c r="H2946" i="1"/>
  <c r="C2946" i="1"/>
  <c r="D2946" i="1" s="1"/>
  <c r="B2946" i="1"/>
  <c r="M2945" i="1"/>
  <c r="H2945" i="1"/>
  <c r="C2945" i="1"/>
  <c r="D2945" i="1" s="1"/>
  <c r="B2945" i="1"/>
  <c r="M2944" i="1"/>
  <c r="H2944" i="1"/>
  <c r="C2944" i="1"/>
  <c r="D2944" i="1" s="1"/>
  <c r="B2944" i="1"/>
  <c r="M2943" i="1"/>
  <c r="H2943" i="1"/>
  <c r="C2943" i="1"/>
  <c r="D2943" i="1" s="1"/>
  <c r="B2943" i="1"/>
  <c r="M2942" i="1"/>
  <c r="H2942" i="1"/>
  <c r="C2942" i="1"/>
  <c r="D2942" i="1" s="1"/>
  <c r="B2942" i="1"/>
  <c r="M2941" i="1"/>
  <c r="H2941" i="1"/>
  <c r="C2941" i="1"/>
  <c r="D2941" i="1" s="1"/>
  <c r="B2941" i="1"/>
  <c r="M2940" i="1"/>
  <c r="H2940" i="1"/>
  <c r="C2940" i="1"/>
  <c r="D2940" i="1" s="1"/>
  <c r="B2940" i="1"/>
  <c r="M2939" i="1"/>
  <c r="H2939" i="1"/>
  <c r="C2939" i="1"/>
  <c r="D2939" i="1" s="1"/>
  <c r="B2939" i="1"/>
  <c r="M2938" i="1"/>
  <c r="H2938" i="1"/>
  <c r="C2938" i="1"/>
  <c r="D2938" i="1" s="1"/>
  <c r="B2938" i="1"/>
  <c r="M2937" i="1"/>
  <c r="H2937" i="1"/>
  <c r="C2937" i="1"/>
  <c r="D2937" i="1" s="1"/>
  <c r="B2937" i="1"/>
  <c r="M2936" i="1"/>
  <c r="H2936" i="1"/>
  <c r="C2936" i="1"/>
  <c r="D2936" i="1" s="1"/>
  <c r="B2936" i="1"/>
  <c r="M2935" i="1"/>
  <c r="H2935" i="1"/>
  <c r="C2935" i="1"/>
  <c r="D2935" i="1" s="1"/>
  <c r="B2935" i="1"/>
  <c r="M2934" i="1"/>
  <c r="H2934" i="1"/>
  <c r="C2934" i="1"/>
  <c r="D2934" i="1" s="1"/>
  <c r="B2934" i="1"/>
  <c r="M2933" i="1"/>
  <c r="H2933" i="1"/>
  <c r="C2933" i="1"/>
  <c r="D2933" i="1" s="1"/>
  <c r="B2933" i="1"/>
  <c r="M2932" i="1"/>
  <c r="H2932" i="1"/>
  <c r="C2932" i="1"/>
  <c r="D2932" i="1" s="1"/>
  <c r="B2932" i="1"/>
  <c r="M2931" i="1"/>
  <c r="H2931" i="1"/>
  <c r="C2931" i="1"/>
  <c r="D2931" i="1" s="1"/>
  <c r="B2931" i="1"/>
  <c r="M2930" i="1"/>
  <c r="H2930" i="1"/>
  <c r="C2930" i="1"/>
  <c r="D2930" i="1" s="1"/>
  <c r="B2930" i="1"/>
  <c r="M2929" i="1"/>
  <c r="H2929" i="1"/>
  <c r="C2929" i="1"/>
  <c r="D2929" i="1" s="1"/>
  <c r="B2929" i="1"/>
  <c r="M2928" i="1"/>
  <c r="H2928" i="1"/>
  <c r="C2928" i="1"/>
  <c r="D2928" i="1" s="1"/>
  <c r="B2928" i="1"/>
  <c r="M2927" i="1"/>
  <c r="H2927" i="1"/>
  <c r="C2927" i="1"/>
  <c r="D2927" i="1" s="1"/>
  <c r="B2927" i="1"/>
  <c r="M2926" i="1"/>
  <c r="H2926" i="1"/>
  <c r="C2926" i="1"/>
  <c r="D2926" i="1" s="1"/>
  <c r="B2926" i="1"/>
  <c r="M2925" i="1"/>
  <c r="H2925" i="1"/>
  <c r="C2925" i="1"/>
  <c r="D2925" i="1" s="1"/>
  <c r="B2925" i="1"/>
  <c r="M2924" i="1"/>
  <c r="H2924" i="1"/>
  <c r="C2924" i="1"/>
  <c r="D2924" i="1" s="1"/>
  <c r="B2924" i="1"/>
  <c r="M2923" i="1"/>
  <c r="H2923" i="1"/>
  <c r="C2923" i="1"/>
  <c r="D2923" i="1" s="1"/>
  <c r="B2923" i="1"/>
  <c r="M2922" i="1"/>
  <c r="H2922" i="1"/>
  <c r="C2922" i="1"/>
  <c r="D2922" i="1" s="1"/>
  <c r="B2922" i="1"/>
  <c r="M2921" i="1"/>
  <c r="H2921" i="1"/>
  <c r="C2921" i="1"/>
  <c r="D2921" i="1" s="1"/>
  <c r="B2921" i="1"/>
  <c r="M2920" i="1"/>
  <c r="H2920" i="1"/>
  <c r="C2920" i="1"/>
  <c r="D2920" i="1" s="1"/>
  <c r="B2920" i="1"/>
  <c r="M2919" i="1"/>
  <c r="H2919" i="1"/>
  <c r="C2919" i="1"/>
  <c r="D2919" i="1" s="1"/>
  <c r="B2919" i="1"/>
  <c r="M2918" i="1"/>
  <c r="H2918" i="1"/>
  <c r="C2918" i="1"/>
  <c r="D2918" i="1" s="1"/>
  <c r="B2918" i="1"/>
  <c r="M2917" i="1"/>
  <c r="H2917" i="1"/>
  <c r="C2917" i="1"/>
  <c r="D2917" i="1" s="1"/>
  <c r="B2917" i="1"/>
  <c r="M2916" i="1"/>
  <c r="H2916" i="1"/>
  <c r="C2916" i="1"/>
  <c r="D2916" i="1" s="1"/>
  <c r="B2916" i="1"/>
  <c r="M2915" i="1"/>
  <c r="H2915" i="1"/>
  <c r="C2915" i="1"/>
  <c r="D2915" i="1" s="1"/>
  <c r="B2915" i="1"/>
  <c r="M2914" i="1"/>
  <c r="H2914" i="1"/>
  <c r="C2914" i="1"/>
  <c r="D2914" i="1" s="1"/>
  <c r="B2914" i="1"/>
  <c r="M2913" i="1"/>
  <c r="H2913" i="1"/>
  <c r="C2913" i="1"/>
  <c r="D2913" i="1" s="1"/>
  <c r="B2913" i="1"/>
  <c r="M2912" i="1"/>
  <c r="H2912" i="1"/>
  <c r="C2912" i="1"/>
  <c r="D2912" i="1" s="1"/>
  <c r="B2912" i="1"/>
  <c r="M2911" i="1"/>
  <c r="H2911" i="1"/>
  <c r="C2911" i="1"/>
  <c r="D2911" i="1" s="1"/>
  <c r="B2911" i="1"/>
  <c r="M2910" i="1"/>
  <c r="H2910" i="1"/>
  <c r="C2910" i="1"/>
  <c r="D2910" i="1" s="1"/>
  <c r="B2910" i="1"/>
  <c r="M2909" i="1"/>
  <c r="H2909" i="1"/>
  <c r="C2909" i="1"/>
  <c r="D2909" i="1" s="1"/>
  <c r="B2909" i="1"/>
  <c r="M2908" i="1"/>
  <c r="H2908" i="1"/>
  <c r="C2908" i="1"/>
  <c r="D2908" i="1" s="1"/>
  <c r="B2908" i="1"/>
  <c r="M2907" i="1"/>
  <c r="H2907" i="1"/>
  <c r="C2907" i="1"/>
  <c r="D2907" i="1" s="1"/>
  <c r="B2907" i="1"/>
  <c r="M2906" i="1"/>
  <c r="H2906" i="1"/>
  <c r="C2906" i="1"/>
  <c r="D2906" i="1" s="1"/>
  <c r="B2906" i="1"/>
  <c r="M2905" i="1"/>
  <c r="H2905" i="1"/>
  <c r="C2905" i="1"/>
  <c r="D2905" i="1" s="1"/>
  <c r="B2905" i="1"/>
  <c r="M2904" i="1"/>
  <c r="H2904" i="1"/>
  <c r="C2904" i="1"/>
  <c r="D2904" i="1" s="1"/>
  <c r="B2904" i="1"/>
  <c r="M2903" i="1"/>
  <c r="H2903" i="1"/>
  <c r="C2903" i="1"/>
  <c r="D2903" i="1" s="1"/>
  <c r="B2903" i="1"/>
  <c r="M2902" i="1"/>
  <c r="H2902" i="1"/>
  <c r="C2902" i="1"/>
  <c r="D2902" i="1" s="1"/>
  <c r="B2902" i="1"/>
  <c r="M2901" i="1"/>
  <c r="H2901" i="1"/>
  <c r="C2901" i="1"/>
  <c r="D2901" i="1" s="1"/>
  <c r="B2901" i="1"/>
  <c r="M2900" i="1"/>
  <c r="H2900" i="1"/>
  <c r="C2900" i="1"/>
  <c r="D2900" i="1" s="1"/>
  <c r="B2900" i="1"/>
  <c r="M2899" i="1"/>
  <c r="H2899" i="1"/>
  <c r="C2899" i="1"/>
  <c r="D2899" i="1" s="1"/>
  <c r="B2899" i="1"/>
  <c r="M2898" i="1"/>
  <c r="H2898" i="1"/>
  <c r="C2898" i="1"/>
  <c r="D2898" i="1" s="1"/>
  <c r="B2898" i="1"/>
  <c r="M2897" i="1"/>
  <c r="H2897" i="1"/>
  <c r="C2897" i="1"/>
  <c r="D2897" i="1" s="1"/>
  <c r="B2897" i="1"/>
  <c r="M2896" i="1"/>
  <c r="H2896" i="1"/>
  <c r="C2896" i="1"/>
  <c r="D2896" i="1" s="1"/>
  <c r="B2896" i="1"/>
  <c r="M2895" i="1"/>
  <c r="H2895" i="1"/>
  <c r="C2895" i="1"/>
  <c r="D2895" i="1" s="1"/>
  <c r="B2895" i="1"/>
  <c r="M2894" i="1"/>
  <c r="H2894" i="1"/>
  <c r="C2894" i="1"/>
  <c r="D2894" i="1" s="1"/>
  <c r="B2894" i="1"/>
  <c r="M2893" i="1"/>
  <c r="H2893" i="1"/>
  <c r="C2893" i="1"/>
  <c r="D2893" i="1" s="1"/>
  <c r="B2893" i="1"/>
  <c r="M2892" i="1"/>
  <c r="H2892" i="1"/>
  <c r="C2892" i="1"/>
  <c r="D2892" i="1" s="1"/>
  <c r="B2892" i="1"/>
  <c r="M2891" i="1"/>
  <c r="H2891" i="1"/>
  <c r="C2891" i="1"/>
  <c r="D2891" i="1" s="1"/>
  <c r="B2891" i="1"/>
  <c r="M2890" i="1"/>
  <c r="H2890" i="1"/>
  <c r="C2890" i="1"/>
  <c r="D2890" i="1" s="1"/>
  <c r="B2890" i="1"/>
  <c r="M2889" i="1"/>
  <c r="H2889" i="1"/>
  <c r="C2889" i="1"/>
  <c r="D2889" i="1" s="1"/>
  <c r="B2889" i="1"/>
  <c r="M2888" i="1"/>
  <c r="H2888" i="1"/>
  <c r="C2888" i="1"/>
  <c r="D2888" i="1" s="1"/>
  <c r="B2888" i="1"/>
  <c r="M2887" i="1"/>
  <c r="H2887" i="1"/>
  <c r="C2887" i="1"/>
  <c r="D2887" i="1" s="1"/>
  <c r="B2887" i="1"/>
  <c r="M2886" i="1"/>
  <c r="H2886" i="1"/>
  <c r="C2886" i="1"/>
  <c r="D2886" i="1" s="1"/>
  <c r="B2886" i="1"/>
  <c r="M2885" i="1"/>
  <c r="H2885" i="1"/>
  <c r="C2885" i="1"/>
  <c r="D2885" i="1" s="1"/>
  <c r="B2885" i="1"/>
  <c r="M2884" i="1"/>
  <c r="H2884" i="1"/>
  <c r="C2884" i="1"/>
  <c r="D2884" i="1" s="1"/>
  <c r="B2884" i="1"/>
  <c r="M2883" i="1"/>
  <c r="H2883" i="1"/>
  <c r="C2883" i="1"/>
  <c r="D2883" i="1" s="1"/>
  <c r="B2883" i="1"/>
  <c r="M2882" i="1"/>
  <c r="H2882" i="1"/>
  <c r="C2882" i="1"/>
  <c r="D2882" i="1" s="1"/>
  <c r="B2882" i="1"/>
  <c r="M2881" i="1"/>
  <c r="H2881" i="1"/>
  <c r="C2881" i="1"/>
  <c r="D2881" i="1" s="1"/>
  <c r="B2881" i="1"/>
  <c r="M2880" i="1"/>
  <c r="H2880" i="1"/>
  <c r="C2880" i="1"/>
  <c r="D2880" i="1" s="1"/>
  <c r="B2880" i="1"/>
  <c r="M2879" i="1"/>
  <c r="H2879" i="1"/>
  <c r="C2879" i="1"/>
  <c r="D2879" i="1" s="1"/>
  <c r="B2879" i="1"/>
  <c r="M2878" i="1"/>
  <c r="H2878" i="1"/>
  <c r="C2878" i="1"/>
  <c r="D2878" i="1" s="1"/>
  <c r="B2878" i="1"/>
  <c r="M2877" i="1"/>
  <c r="H2877" i="1"/>
  <c r="C2877" i="1"/>
  <c r="D2877" i="1" s="1"/>
  <c r="B2877" i="1"/>
  <c r="M2876" i="1"/>
  <c r="H2876" i="1"/>
  <c r="C2876" i="1"/>
  <c r="D2876" i="1" s="1"/>
  <c r="B2876" i="1"/>
  <c r="M2875" i="1"/>
  <c r="H2875" i="1"/>
  <c r="C2875" i="1"/>
  <c r="D2875" i="1" s="1"/>
  <c r="B2875" i="1"/>
  <c r="M2874" i="1"/>
  <c r="H2874" i="1"/>
  <c r="C2874" i="1"/>
  <c r="D2874" i="1" s="1"/>
  <c r="B2874" i="1"/>
  <c r="M2873" i="1"/>
  <c r="H2873" i="1"/>
  <c r="C2873" i="1"/>
  <c r="D2873" i="1" s="1"/>
  <c r="B2873" i="1"/>
  <c r="M2872" i="1"/>
  <c r="H2872" i="1"/>
  <c r="C2872" i="1"/>
  <c r="D2872" i="1" s="1"/>
  <c r="B2872" i="1"/>
  <c r="M2871" i="1"/>
  <c r="H2871" i="1"/>
  <c r="C2871" i="1"/>
  <c r="D2871" i="1" s="1"/>
  <c r="B2871" i="1"/>
  <c r="M2870" i="1"/>
  <c r="H2870" i="1"/>
  <c r="C2870" i="1"/>
  <c r="D2870" i="1" s="1"/>
  <c r="B2870" i="1"/>
  <c r="M2869" i="1"/>
  <c r="H2869" i="1"/>
  <c r="C2869" i="1"/>
  <c r="D2869" i="1" s="1"/>
  <c r="B2869" i="1"/>
  <c r="M2868" i="1"/>
  <c r="H2868" i="1"/>
  <c r="C2868" i="1"/>
  <c r="D2868" i="1" s="1"/>
  <c r="B2868" i="1"/>
  <c r="M2867" i="1"/>
  <c r="H2867" i="1"/>
  <c r="C2867" i="1"/>
  <c r="D2867" i="1" s="1"/>
  <c r="B2867" i="1"/>
  <c r="M2866" i="1"/>
  <c r="H2866" i="1"/>
  <c r="C2866" i="1"/>
  <c r="D2866" i="1" s="1"/>
  <c r="B2866" i="1"/>
  <c r="M2865" i="1"/>
  <c r="H2865" i="1"/>
  <c r="C2865" i="1"/>
  <c r="D2865" i="1" s="1"/>
  <c r="B2865" i="1"/>
  <c r="M2864" i="1"/>
  <c r="H2864" i="1"/>
  <c r="C2864" i="1"/>
  <c r="D2864" i="1" s="1"/>
  <c r="B2864" i="1"/>
  <c r="M2863" i="1"/>
  <c r="H2863" i="1"/>
  <c r="C2863" i="1"/>
  <c r="D2863" i="1" s="1"/>
  <c r="B2863" i="1"/>
  <c r="M2862" i="1"/>
  <c r="H2862" i="1"/>
  <c r="C2862" i="1"/>
  <c r="D2862" i="1" s="1"/>
  <c r="B2862" i="1"/>
  <c r="M2861" i="1"/>
  <c r="H2861" i="1"/>
  <c r="C2861" i="1"/>
  <c r="D2861" i="1" s="1"/>
  <c r="B2861" i="1"/>
  <c r="M2860" i="1"/>
  <c r="H2860" i="1"/>
  <c r="C2860" i="1"/>
  <c r="D2860" i="1" s="1"/>
  <c r="B2860" i="1"/>
  <c r="M2859" i="1"/>
  <c r="H2859" i="1"/>
  <c r="C2859" i="1"/>
  <c r="D2859" i="1" s="1"/>
  <c r="B2859" i="1"/>
  <c r="M2858" i="1"/>
  <c r="H2858" i="1"/>
  <c r="C2858" i="1"/>
  <c r="D2858" i="1" s="1"/>
  <c r="B2858" i="1"/>
  <c r="M2857" i="1"/>
  <c r="H2857" i="1"/>
  <c r="C2857" i="1"/>
  <c r="D2857" i="1" s="1"/>
  <c r="B2857" i="1"/>
  <c r="M2856" i="1"/>
  <c r="H2856" i="1"/>
  <c r="C2856" i="1"/>
  <c r="D2856" i="1" s="1"/>
  <c r="B2856" i="1"/>
  <c r="M2855" i="1"/>
  <c r="H2855" i="1"/>
  <c r="C2855" i="1"/>
  <c r="D2855" i="1" s="1"/>
  <c r="B2855" i="1"/>
  <c r="M2854" i="1"/>
  <c r="H2854" i="1"/>
  <c r="C2854" i="1"/>
  <c r="D2854" i="1" s="1"/>
  <c r="B2854" i="1"/>
  <c r="M2853" i="1"/>
  <c r="H2853" i="1"/>
  <c r="C2853" i="1"/>
  <c r="D2853" i="1" s="1"/>
  <c r="B2853" i="1"/>
  <c r="M2852" i="1"/>
  <c r="H2852" i="1"/>
  <c r="C2852" i="1"/>
  <c r="D2852" i="1" s="1"/>
  <c r="B2852" i="1"/>
  <c r="M2851" i="1"/>
  <c r="H2851" i="1"/>
  <c r="C2851" i="1"/>
  <c r="D2851" i="1" s="1"/>
  <c r="B2851" i="1"/>
  <c r="M2850" i="1"/>
  <c r="H2850" i="1"/>
  <c r="C2850" i="1"/>
  <c r="D2850" i="1" s="1"/>
  <c r="B2850" i="1"/>
  <c r="M2849" i="1"/>
  <c r="H2849" i="1"/>
  <c r="C2849" i="1"/>
  <c r="D2849" i="1" s="1"/>
  <c r="B2849" i="1"/>
  <c r="M2848" i="1"/>
  <c r="H2848" i="1"/>
  <c r="C2848" i="1"/>
  <c r="D2848" i="1" s="1"/>
  <c r="B2848" i="1"/>
  <c r="M2847" i="1"/>
  <c r="H2847" i="1"/>
  <c r="C2847" i="1"/>
  <c r="D2847" i="1" s="1"/>
  <c r="B2847" i="1"/>
  <c r="M2846" i="1"/>
  <c r="H2846" i="1"/>
  <c r="C2846" i="1"/>
  <c r="D2846" i="1" s="1"/>
  <c r="B2846" i="1"/>
  <c r="M2845" i="1"/>
  <c r="H2845" i="1"/>
  <c r="C2845" i="1"/>
  <c r="D2845" i="1" s="1"/>
  <c r="B2845" i="1"/>
  <c r="M2844" i="1"/>
  <c r="H2844" i="1"/>
  <c r="C2844" i="1"/>
  <c r="D2844" i="1" s="1"/>
  <c r="B2844" i="1"/>
  <c r="M2843" i="1"/>
  <c r="H2843" i="1"/>
  <c r="C2843" i="1"/>
  <c r="D2843" i="1" s="1"/>
  <c r="B2843" i="1"/>
  <c r="M2842" i="1"/>
  <c r="H2842" i="1"/>
  <c r="C2842" i="1"/>
  <c r="D2842" i="1" s="1"/>
  <c r="B2842" i="1"/>
  <c r="M2841" i="1"/>
  <c r="H2841" i="1"/>
  <c r="C2841" i="1"/>
  <c r="D2841" i="1" s="1"/>
  <c r="B2841" i="1"/>
  <c r="M2840" i="1"/>
  <c r="H2840" i="1"/>
  <c r="C2840" i="1"/>
  <c r="D2840" i="1" s="1"/>
  <c r="B2840" i="1"/>
  <c r="M2839" i="1"/>
  <c r="H2839" i="1"/>
  <c r="C2839" i="1"/>
  <c r="D2839" i="1" s="1"/>
  <c r="B2839" i="1"/>
  <c r="M2838" i="1"/>
  <c r="H2838" i="1"/>
  <c r="C2838" i="1"/>
  <c r="D2838" i="1" s="1"/>
  <c r="B2838" i="1"/>
  <c r="M2837" i="1"/>
  <c r="H2837" i="1"/>
  <c r="C2837" i="1"/>
  <c r="D2837" i="1" s="1"/>
  <c r="B2837" i="1"/>
  <c r="M2836" i="1"/>
  <c r="H2836" i="1"/>
  <c r="C2836" i="1"/>
  <c r="D2836" i="1" s="1"/>
  <c r="B2836" i="1"/>
  <c r="M2835" i="1"/>
  <c r="H2835" i="1"/>
  <c r="C2835" i="1"/>
  <c r="D2835" i="1" s="1"/>
  <c r="B2835" i="1"/>
  <c r="M2834" i="1"/>
  <c r="H2834" i="1"/>
  <c r="C2834" i="1"/>
  <c r="D2834" i="1" s="1"/>
  <c r="B2834" i="1"/>
  <c r="M2833" i="1"/>
  <c r="H2833" i="1"/>
  <c r="C2833" i="1"/>
  <c r="D2833" i="1" s="1"/>
  <c r="B2833" i="1"/>
  <c r="M2832" i="1"/>
  <c r="H2832" i="1"/>
  <c r="C2832" i="1"/>
  <c r="D2832" i="1" s="1"/>
  <c r="B2832" i="1"/>
  <c r="M2831" i="1"/>
  <c r="H2831" i="1"/>
  <c r="C2831" i="1"/>
  <c r="D2831" i="1" s="1"/>
  <c r="B2831" i="1"/>
  <c r="M2830" i="1"/>
  <c r="H2830" i="1"/>
  <c r="C2830" i="1"/>
  <c r="D2830" i="1" s="1"/>
  <c r="B2830" i="1"/>
  <c r="M2829" i="1"/>
  <c r="H2829" i="1"/>
  <c r="C2829" i="1"/>
  <c r="D2829" i="1" s="1"/>
  <c r="B2829" i="1"/>
  <c r="M2828" i="1"/>
  <c r="H2828" i="1"/>
  <c r="C2828" i="1"/>
  <c r="D2828" i="1" s="1"/>
  <c r="B2828" i="1"/>
  <c r="M2827" i="1"/>
  <c r="H2827" i="1"/>
  <c r="C2827" i="1"/>
  <c r="D2827" i="1" s="1"/>
  <c r="B2827" i="1"/>
  <c r="M2826" i="1"/>
  <c r="H2826" i="1"/>
  <c r="C2826" i="1"/>
  <c r="D2826" i="1" s="1"/>
  <c r="B2826" i="1"/>
  <c r="M2825" i="1"/>
  <c r="H2825" i="1"/>
  <c r="C2825" i="1"/>
  <c r="D2825" i="1" s="1"/>
  <c r="B2825" i="1"/>
  <c r="M2824" i="1"/>
  <c r="H2824" i="1"/>
  <c r="C2824" i="1"/>
  <c r="D2824" i="1" s="1"/>
  <c r="B2824" i="1"/>
  <c r="M2823" i="1"/>
  <c r="H2823" i="1"/>
  <c r="C2823" i="1"/>
  <c r="D2823" i="1" s="1"/>
  <c r="B2823" i="1"/>
  <c r="M2822" i="1"/>
  <c r="H2822" i="1"/>
  <c r="C2822" i="1"/>
  <c r="D2822" i="1" s="1"/>
  <c r="B2822" i="1"/>
  <c r="M2821" i="1"/>
  <c r="H2821" i="1"/>
  <c r="C2821" i="1"/>
  <c r="D2821" i="1" s="1"/>
  <c r="B2821" i="1"/>
  <c r="M2820" i="1"/>
  <c r="H2820" i="1"/>
  <c r="C2820" i="1"/>
  <c r="D2820" i="1" s="1"/>
  <c r="B2820" i="1"/>
  <c r="M2819" i="1"/>
  <c r="H2819" i="1"/>
  <c r="C2819" i="1"/>
  <c r="D2819" i="1" s="1"/>
  <c r="B2819" i="1"/>
  <c r="M2818" i="1"/>
  <c r="H2818" i="1"/>
  <c r="C2818" i="1"/>
  <c r="D2818" i="1" s="1"/>
  <c r="B2818" i="1"/>
  <c r="M2817" i="1"/>
  <c r="H2817" i="1"/>
  <c r="C2817" i="1"/>
  <c r="D2817" i="1" s="1"/>
  <c r="B2817" i="1"/>
  <c r="M2816" i="1"/>
  <c r="H2816" i="1"/>
  <c r="C2816" i="1"/>
  <c r="D2816" i="1" s="1"/>
  <c r="B2816" i="1"/>
  <c r="M2815" i="1"/>
  <c r="H2815" i="1"/>
  <c r="C2815" i="1"/>
  <c r="D2815" i="1" s="1"/>
  <c r="B2815" i="1"/>
  <c r="M2814" i="1"/>
  <c r="H2814" i="1"/>
  <c r="C2814" i="1"/>
  <c r="D2814" i="1" s="1"/>
  <c r="B2814" i="1"/>
  <c r="M2813" i="1"/>
  <c r="H2813" i="1"/>
  <c r="C2813" i="1"/>
  <c r="D2813" i="1" s="1"/>
  <c r="B2813" i="1"/>
  <c r="M2812" i="1"/>
  <c r="H2812" i="1"/>
  <c r="C2812" i="1"/>
  <c r="D2812" i="1" s="1"/>
  <c r="B2812" i="1"/>
  <c r="M2811" i="1"/>
  <c r="H2811" i="1"/>
  <c r="C2811" i="1"/>
  <c r="D2811" i="1" s="1"/>
  <c r="B2811" i="1"/>
  <c r="M2810" i="1"/>
  <c r="H2810" i="1"/>
  <c r="C2810" i="1"/>
  <c r="D2810" i="1" s="1"/>
  <c r="B2810" i="1"/>
  <c r="M2809" i="1"/>
  <c r="H2809" i="1"/>
  <c r="C2809" i="1"/>
  <c r="D2809" i="1" s="1"/>
  <c r="B2809" i="1"/>
  <c r="M2808" i="1"/>
  <c r="H2808" i="1"/>
  <c r="C2808" i="1"/>
  <c r="D2808" i="1" s="1"/>
  <c r="B2808" i="1"/>
  <c r="M2807" i="1"/>
  <c r="H2807" i="1"/>
  <c r="C2807" i="1"/>
  <c r="D2807" i="1" s="1"/>
  <c r="B2807" i="1"/>
  <c r="M2806" i="1"/>
  <c r="H2806" i="1"/>
  <c r="C2806" i="1"/>
  <c r="D2806" i="1" s="1"/>
  <c r="B2806" i="1"/>
  <c r="M2805" i="1"/>
  <c r="H2805" i="1"/>
  <c r="C2805" i="1"/>
  <c r="D2805" i="1" s="1"/>
  <c r="B2805" i="1"/>
  <c r="M2804" i="1"/>
  <c r="H2804" i="1"/>
  <c r="C2804" i="1"/>
  <c r="D2804" i="1" s="1"/>
  <c r="B2804" i="1"/>
  <c r="M2803" i="1"/>
  <c r="H2803" i="1"/>
  <c r="C2803" i="1"/>
  <c r="D2803" i="1" s="1"/>
  <c r="B2803" i="1"/>
  <c r="M2802" i="1"/>
  <c r="H2802" i="1"/>
  <c r="C2802" i="1"/>
  <c r="D2802" i="1" s="1"/>
  <c r="B2802" i="1"/>
  <c r="M2801" i="1"/>
  <c r="H2801" i="1"/>
  <c r="C2801" i="1"/>
  <c r="D2801" i="1" s="1"/>
  <c r="B2801" i="1"/>
  <c r="M2800" i="1"/>
  <c r="H2800" i="1"/>
  <c r="C2800" i="1"/>
  <c r="D2800" i="1" s="1"/>
  <c r="B2800" i="1"/>
  <c r="M2799" i="1"/>
  <c r="H2799" i="1"/>
  <c r="C2799" i="1"/>
  <c r="D2799" i="1" s="1"/>
  <c r="B2799" i="1"/>
  <c r="M2798" i="1"/>
  <c r="H2798" i="1"/>
  <c r="C2798" i="1"/>
  <c r="D2798" i="1" s="1"/>
  <c r="B2798" i="1"/>
  <c r="M2797" i="1"/>
  <c r="H2797" i="1"/>
  <c r="C2797" i="1"/>
  <c r="D2797" i="1" s="1"/>
  <c r="B2797" i="1"/>
  <c r="M2796" i="1"/>
  <c r="H2796" i="1"/>
  <c r="C2796" i="1"/>
  <c r="D2796" i="1" s="1"/>
  <c r="B2796" i="1"/>
  <c r="M2795" i="1"/>
  <c r="H2795" i="1"/>
  <c r="C2795" i="1"/>
  <c r="D2795" i="1" s="1"/>
  <c r="B2795" i="1"/>
  <c r="M2794" i="1"/>
  <c r="H2794" i="1"/>
  <c r="C2794" i="1"/>
  <c r="D2794" i="1" s="1"/>
  <c r="B2794" i="1"/>
  <c r="M2793" i="1"/>
  <c r="H2793" i="1"/>
  <c r="C2793" i="1"/>
  <c r="D2793" i="1" s="1"/>
  <c r="B2793" i="1"/>
  <c r="M2792" i="1"/>
  <c r="H2792" i="1"/>
  <c r="C2792" i="1"/>
  <c r="D2792" i="1" s="1"/>
  <c r="B2792" i="1"/>
  <c r="M2791" i="1"/>
  <c r="H2791" i="1"/>
  <c r="C2791" i="1"/>
  <c r="D2791" i="1" s="1"/>
  <c r="B2791" i="1"/>
  <c r="M2790" i="1"/>
  <c r="H2790" i="1"/>
  <c r="C2790" i="1"/>
  <c r="D2790" i="1" s="1"/>
  <c r="B2790" i="1"/>
  <c r="M2789" i="1"/>
  <c r="H2789" i="1"/>
  <c r="C2789" i="1"/>
  <c r="D2789" i="1" s="1"/>
  <c r="B2789" i="1"/>
  <c r="M2788" i="1"/>
  <c r="H2788" i="1"/>
  <c r="C2788" i="1"/>
  <c r="D2788" i="1" s="1"/>
  <c r="B2788" i="1"/>
  <c r="M2787" i="1"/>
  <c r="H2787" i="1"/>
  <c r="C2787" i="1"/>
  <c r="D2787" i="1" s="1"/>
  <c r="B2787" i="1"/>
  <c r="M2786" i="1"/>
  <c r="H2786" i="1"/>
  <c r="C2786" i="1"/>
  <c r="D2786" i="1" s="1"/>
  <c r="B2786" i="1"/>
  <c r="M2785" i="1"/>
  <c r="H2785" i="1"/>
  <c r="C2785" i="1"/>
  <c r="D2785" i="1" s="1"/>
  <c r="B2785" i="1"/>
  <c r="M2784" i="1"/>
  <c r="H2784" i="1"/>
  <c r="C2784" i="1"/>
  <c r="D2784" i="1" s="1"/>
  <c r="B2784" i="1"/>
  <c r="M2783" i="1"/>
  <c r="H2783" i="1"/>
  <c r="C2783" i="1"/>
  <c r="D2783" i="1" s="1"/>
  <c r="B2783" i="1"/>
  <c r="M2782" i="1"/>
  <c r="H2782" i="1"/>
  <c r="C2782" i="1"/>
  <c r="D2782" i="1" s="1"/>
  <c r="B2782" i="1"/>
  <c r="M2781" i="1"/>
  <c r="H2781" i="1"/>
  <c r="C2781" i="1"/>
  <c r="D2781" i="1" s="1"/>
  <c r="B2781" i="1"/>
  <c r="M2780" i="1"/>
  <c r="H2780" i="1"/>
  <c r="C2780" i="1"/>
  <c r="D2780" i="1" s="1"/>
  <c r="B2780" i="1"/>
  <c r="M2779" i="1"/>
  <c r="H2779" i="1"/>
  <c r="C2779" i="1"/>
  <c r="D2779" i="1" s="1"/>
  <c r="B2779" i="1"/>
  <c r="M2778" i="1"/>
  <c r="H2778" i="1"/>
  <c r="C2778" i="1"/>
  <c r="D2778" i="1" s="1"/>
  <c r="B2778" i="1"/>
  <c r="M2777" i="1"/>
  <c r="H2777" i="1"/>
  <c r="C2777" i="1"/>
  <c r="D2777" i="1" s="1"/>
  <c r="B2777" i="1"/>
  <c r="M2776" i="1"/>
  <c r="H2776" i="1"/>
  <c r="C2776" i="1"/>
  <c r="D2776" i="1" s="1"/>
  <c r="B2776" i="1"/>
  <c r="M2775" i="1"/>
  <c r="H2775" i="1"/>
  <c r="C2775" i="1"/>
  <c r="D2775" i="1" s="1"/>
  <c r="B2775" i="1"/>
  <c r="M2774" i="1"/>
  <c r="H2774" i="1"/>
  <c r="C2774" i="1"/>
  <c r="D2774" i="1" s="1"/>
  <c r="B2774" i="1"/>
  <c r="M2773" i="1"/>
  <c r="H2773" i="1"/>
  <c r="C2773" i="1"/>
  <c r="D2773" i="1" s="1"/>
  <c r="B2773" i="1"/>
  <c r="M2772" i="1"/>
  <c r="H2772" i="1"/>
  <c r="C2772" i="1"/>
  <c r="D2772" i="1" s="1"/>
  <c r="B2772" i="1"/>
  <c r="M2771" i="1"/>
  <c r="H2771" i="1"/>
  <c r="C2771" i="1"/>
  <c r="D2771" i="1" s="1"/>
  <c r="B2771" i="1"/>
  <c r="M2770" i="1"/>
  <c r="H2770" i="1"/>
  <c r="C2770" i="1"/>
  <c r="D2770" i="1" s="1"/>
  <c r="B2770" i="1"/>
  <c r="M2769" i="1"/>
  <c r="H2769" i="1"/>
  <c r="C2769" i="1"/>
  <c r="D2769" i="1" s="1"/>
  <c r="B2769" i="1"/>
  <c r="M2768" i="1"/>
  <c r="H2768" i="1"/>
  <c r="C2768" i="1"/>
  <c r="D2768" i="1" s="1"/>
  <c r="B2768" i="1"/>
  <c r="M2767" i="1"/>
  <c r="H2767" i="1"/>
  <c r="C2767" i="1"/>
  <c r="D2767" i="1" s="1"/>
  <c r="B2767" i="1"/>
  <c r="M2766" i="1"/>
  <c r="H2766" i="1"/>
  <c r="C2766" i="1"/>
  <c r="D2766" i="1" s="1"/>
  <c r="B2766" i="1"/>
  <c r="M2765" i="1"/>
  <c r="H2765" i="1"/>
  <c r="C2765" i="1"/>
  <c r="D2765" i="1" s="1"/>
  <c r="B2765" i="1"/>
  <c r="M2764" i="1"/>
  <c r="H2764" i="1"/>
  <c r="C2764" i="1"/>
  <c r="D2764" i="1" s="1"/>
  <c r="B2764" i="1"/>
  <c r="M2763" i="1"/>
  <c r="H2763" i="1"/>
  <c r="C2763" i="1"/>
  <c r="D2763" i="1" s="1"/>
  <c r="B2763" i="1"/>
  <c r="M2762" i="1"/>
  <c r="H2762" i="1"/>
  <c r="C2762" i="1"/>
  <c r="D2762" i="1" s="1"/>
  <c r="B2762" i="1"/>
  <c r="M2761" i="1"/>
  <c r="H2761" i="1"/>
  <c r="C2761" i="1"/>
  <c r="D2761" i="1" s="1"/>
  <c r="B2761" i="1"/>
  <c r="M2760" i="1"/>
  <c r="H2760" i="1"/>
  <c r="C2760" i="1"/>
  <c r="D2760" i="1" s="1"/>
  <c r="B2760" i="1"/>
  <c r="M2759" i="1"/>
  <c r="H2759" i="1"/>
  <c r="C2759" i="1"/>
  <c r="D2759" i="1" s="1"/>
  <c r="B2759" i="1"/>
  <c r="M2758" i="1"/>
  <c r="H2758" i="1"/>
  <c r="C2758" i="1"/>
  <c r="D2758" i="1" s="1"/>
  <c r="B2758" i="1"/>
  <c r="M2757" i="1"/>
  <c r="H2757" i="1"/>
  <c r="C2757" i="1"/>
  <c r="D2757" i="1" s="1"/>
  <c r="B2757" i="1"/>
  <c r="M2756" i="1"/>
  <c r="H2756" i="1"/>
  <c r="C2756" i="1"/>
  <c r="D2756" i="1" s="1"/>
  <c r="B2756" i="1"/>
  <c r="M2755" i="1"/>
  <c r="H2755" i="1"/>
  <c r="C2755" i="1"/>
  <c r="D2755" i="1" s="1"/>
  <c r="B2755" i="1"/>
  <c r="M2754" i="1"/>
  <c r="H2754" i="1"/>
  <c r="C2754" i="1"/>
  <c r="D2754" i="1" s="1"/>
  <c r="B2754" i="1"/>
  <c r="M2753" i="1"/>
  <c r="H2753" i="1"/>
  <c r="C2753" i="1"/>
  <c r="D2753" i="1" s="1"/>
  <c r="B2753" i="1"/>
  <c r="M2752" i="1"/>
  <c r="H2752" i="1"/>
  <c r="C2752" i="1"/>
  <c r="D2752" i="1" s="1"/>
  <c r="B2752" i="1"/>
  <c r="M2751" i="1"/>
  <c r="H2751" i="1"/>
  <c r="C2751" i="1"/>
  <c r="D2751" i="1" s="1"/>
  <c r="B2751" i="1"/>
  <c r="M2750" i="1"/>
  <c r="H2750" i="1"/>
  <c r="C2750" i="1"/>
  <c r="D2750" i="1" s="1"/>
  <c r="B2750" i="1"/>
  <c r="M2749" i="1"/>
  <c r="H2749" i="1"/>
  <c r="C2749" i="1"/>
  <c r="D2749" i="1" s="1"/>
  <c r="B2749" i="1"/>
  <c r="M2748" i="1"/>
  <c r="H2748" i="1"/>
  <c r="C2748" i="1"/>
  <c r="D2748" i="1" s="1"/>
  <c r="B2748" i="1"/>
  <c r="M2747" i="1"/>
  <c r="H2747" i="1"/>
  <c r="C2747" i="1"/>
  <c r="D2747" i="1" s="1"/>
  <c r="B2747" i="1"/>
  <c r="M2746" i="1"/>
  <c r="H2746" i="1"/>
  <c r="C2746" i="1"/>
  <c r="D2746" i="1" s="1"/>
  <c r="B2746" i="1"/>
  <c r="M2745" i="1"/>
  <c r="H2745" i="1"/>
  <c r="C2745" i="1"/>
  <c r="D2745" i="1" s="1"/>
  <c r="B2745" i="1"/>
  <c r="M2744" i="1"/>
  <c r="H2744" i="1"/>
  <c r="C2744" i="1"/>
  <c r="D2744" i="1" s="1"/>
  <c r="B2744" i="1"/>
  <c r="M2743" i="1"/>
  <c r="H2743" i="1"/>
  <c r="C2743" i="1"/>
  <c r="D2743" i="1" s="1"/>
  <c r="B2743" i="1"/>
  <c r="M2742" i="1"/>
  <c r="H2742" i="1"/>
  <c r="C2742" i="1"/>
  <c r="D2742" i="1" s="1"/>
  <c r="B2742" i="1"/>
  <c r="M2741" i="1"/>
  <c r="H2741" i="1"/>
  <c r="C2741" i="1"/>
  <c r="D2741" i="1" s="1"/>
  <c r="B2741" i="1"/>
  <c r="M2740" i="1"/>
  <c r="H2740" i="1"/>
  <c r="C2740" i="1"/>
  <c r="D2740" i="1" s="1"/>
  <c r="B2740" i="1"/>
  <c r="M2739" i="1"/>
  <c r="H2739" i="1"/>
  <c r="C2739" i="1"/>
  <c r="D2739" i="1" s="1"/>
  <c r="B2739" i="1"/>
  <c r="M2738" i="1"/>
  <c r="H2738" i="1"/>
  <c r="C2738" i="1"/>
  <c r="D2738" i="1" s="1"/>
  <c r="B2738" i="1"/>
  <c r="M2737" i="1"/>
  <c r="H2737" i="1"/>
  <c r="C2737" i="1"/>
  <c r="D2737" i="1" s="1"/>
  <c r="B2737" i="1"/>
  <c r="M2736" i="1"/>
  <c r="H2736" i="1"/>
  <c r="C2736" i="1"/>
  <c r="D2736" i="1" s="1"/>
  <c r="B2736" i="1"/>
  <c r="M2735" i="1"/>
  <c r="H2735" i="1"/>
  <c r="C2735" i="1"/>
  <c r="D2735" i="1" s="1"/>
  <c r="B2735" i="1"/>
  <c r="M2734" i="1"/>
  <c r="H2734" i="1"/>
  <c r="C2734" i="1"/>
  <c r="D2734" i="1" s="1"/>
  <c r="B2734" i="1"/>
  <c r="M2733" i="1"/>
  <c r="H2733" i="1"/>
  <c r="C2733" i="1"/>
  <c r="D2733" i="1" s="1"/>
  <c r="B2733" i="1"/>
  <c r="M2732" i="1"/>
  <c r="H2732" i="1"/>
  <c r="C2732" i="1"/>
  <c r="D2732" i="1" s="1"/>
  <c r="B2732" i="1"/>
  <c r="M2731" i="1"/>
  <c r="H2731" i="1"/>
  <c r="C2731" i="1"/>
  <c r="D2731" i="1" s="1"/>
  <c r="B2731" i="1"/>
  <c r="M2730" i="1"/>
  <c r="H2730" i="1"/>
  <c r="C2730" i="1"/>
  <c r="D2730" i="1" s="1"/>
  <c r="B2730" i="1"/>
  <c r="M2729" i="1"/>
  <c r="H2729" i="1"/>
  <c r="C2729" i="1"/>
  <c r="D2729" i="1" s="1"/>
  <c r="B2729" i="1"/>
  <c r="M2728" i="1"/>
  <c r="H2728" i="1"/>
  <c r="C2728" i="1"/>
  <c r="D2728" i="1" s="1"/>
  <c r="B2728" i="1"/>
  <c r="M2727" i="1"/>
  <c r="H2727" i="1"/>
  <c r="C2727" i="1"/>
  <c r="D2727" i="1" s="1"/>
  <c r="B2727" i="1"/>
  <c r="M2726" i="1"/>
  <c r="H2726" i="1"/>
  <c r="C2726" i="1"/>
  <c r="D2726" i="1" s="1"/>
  <c r="B2726" i="1"/>
  <c r="M2725" i="1"/>
  <c r="H2725" i="1"/>
  <c r="C2725" i="1"/>
  <c r="D2725" i="1" s="1"/>
  <c r="B2725" i="1"/>
  <c r="M2724" i="1"/>
  <c r="H2724" i="1"/>
  <c r="C2724" i="1"/>
  <c r="D2724" i="1" s="1"/>
  <c r="B2724" i="1"/>
  <c r="M2723" i="1"/>
  <c r="H2723" i="1"/>
  <c r="C2723" i="1"/>
  <c r="D2723" i="1" s="1"/>
  <c r="B2723" i="1"/>
  <c r="M2722" i="1"/>
  <c r="H2722" i="1"/>
  <c r="C2722" i="1"/>
  <c r="D2722" i="1" s="1"/>
  <c r="B2722" i="1"/>
  <c r="M2721" i="1"/>
  <c r="H2721" i="1"/>
  <c r="C2721" i="1"/>
  <c r="D2721" i="1" s="1"/>
  <c r="B2721" i="1"/>
  <c r="M2720" i="1"/>
  <c r="H2720" i="1"/>
  <c r="C2720" i="1"/>
  <c r="D2720" i="1" s="1"/>
  <c r="B2720" i="1"/>
  <c r="M2719" i="1"/>
  <c r="H2719" i="1"/>
  <c r="C2719" i="1"/>
  <c r="D2719" i="1" s="1"/>
  <c r="B2719" i="1"/>
  <c r="M2718" i="1"/>
  <c r="H2718" i="1"/>
  <c r="C2718" i="1"/>
  <c r="D2718" i="1" s="1"/>
  <c r="B2718" i="1"/>
  <c r="M2717" i="1"/>
  <c r="H2717" i="1"/>
  <c r="C2717" i="1"/>
  <c r="D2717" i="1" s="1"/>
  <c r="B2717" i="1"/>
  <c r="M2716" i="1"/>
  <c r="H2716" i="1"/>
  <c r="C2716" i="1"/>
  <c r="D2716" i="1" s="1"/>
  <c r="B2716" i="1"/>
  <c r="M2715" i="1"/>
  <c r="H2715" i="1"/>
  <c r="C2715" i="1"/>
  <c r="D2715" i="1" s="1"/>
  <c r="B2715" i="1"/>
  <c r="M2714" i="1"/>
  <c r="H2714" i="1"/>
  <c r="C2714" i="1"/>
  <c r="D2714" i="1" s="1"/>
  <c r="B2714" i="1"/>
  <c r="M2713" i="1"/>
  <c r="H2713" i="1"/>
  <c r="C2713" i="1"/>
  <c r="D2713" i="1" s="1"/>
  <c r="B2713" i="1"/>
  <c r="M2712" i="1"/>
  <c r="H2712" i="1"/>
  <c r="C2712" i="1"/>
  <c r="D2712" i="1" s="1"/>
  <c r="B2712" i="1"/>
  <c r="M2711" i="1"/>
  <c r="H2711" i="1"/>
  <c r="C2711" i="1"/>
  <c r="D2711" i="1" s="1"/>
  <c r="B2711" i="1"/>
  <c r="M2710" i="1"/>
  <c r="H2710" i="1"/>
  <c r="C2710" i="1"/>
  <c r="D2710" i="1" s="1"/>
  <c r="B2710" i="1"/>
  <c r="M2709" i="1"/>
  <c r="H2709" i="1"/>
  <c r="C2709" i="1"/>
  <c r="D2709" i="1" s="1"/>
  <c r="B2709" i="1"/>
  <c r="M2708" i="1"/>
  <c r="H2708" i="1"/>
  <c r="C2708" i="1"/>
  <c r="D2708" i="1" s="1"/>
  <c r="B2708" i="1"/>
  <c r="M2707" i="1"/>
  <c r="H2707" i="1"/>
  <c r="C2707" i="1"/>
  <c r="D2707" i="1" s="1"/>
  <c r="B2707" i="1"/>
  <c r="M2706" i="1"/>
  <c r="H2706" i="1"/>
  <c r="C2706" i="1"/>
  <c r="D2706" i="1" s="1"/>
  <c r="B2706" i="1"/>
  <c r="M2705" i="1"/>
  <c r="H2705" i="1"/>
  <c r="C2705" i="1"/>
  <c r="D2705" i="1" s="1"/>
  <c r="B2705" i="1"/>
  <c r="M2704" i="1"/>
  <c r="H2704" i="1"/>
  <c r="C2704" i="1"/>
  <c r="D2704" i="1" s="1"/>
  <c r="B2704" i="1"/>
  <c r="M2703" i="1"/>
  <c r="H2703" i="1"/>
  <c r="C2703" i="1"/>
  <c r="D2703" i="1" s="1"/>
  <c r="B2703" i="1"/>
  <c r="M2702" i="1"/>
  <c r="H2702" i="1"/>
  <c r="C2702" i="1"/>
  <c r="D2702" i="1" s="1"/>
  <c r="B2702" i="1"/>
  <c r="M2701" i="1"/>
  <c r="H2701" i="1"/>
  <c r="C2701" i="1"/>
  <c r="D2701" i="1" s="1"/>
  <c r="B2701" i="1"/>
  <c r="M2700" i="1"/>
  <c r="H2700" i="1"/>
  <c r="C2700" i="1"/>
  <c r="D2700" i="1" s="1"/>
  <c r="B2700" i="1"/>
  <c r="M2699" i="1"/>
  <c r="H2699" i="1"/>
  <c r="C2699" i="1"/>
  <c r="D2699" i="1" s="1"/>
  <c r="B2699" i="1"/>
  <c r="M2698" i="1"/>
  <c r="H2698" i="1"/>
  <c r="C2698" i="1"/>
  <c r="D2698" i="1" s="1"/>
  <c r="B2698" i="1"/>
  <c r="M2697" i="1"/>
  <c r="H2697" i="1"/>
  <c r="C2697" i="1"/>
  <c r="D2697" i="1" s="1"/>
  <c r="B2697" i="1"/>
  <c r="M2696" i="1"/>
  <c r="H2696" i="1"/>
  <c r="C2696" i="1"/>
  <c r="D2696" i="1" s="1"/>
  <c r="B2696" i="1"/>
  <c r="M2695" i="1"/>
  <c r="H2695" i="1"/>
  <c r="C2695" i="1"/>
  <c r="D2695" i="1" s="1"/>
  <c r="B2695" i="1"/>
  <c r="M2694" i="1"/>
  <c r="H2694" i="1"/>
  <c r="C2694" i="1"/>
  <c r="D2694" i="1" s="1"/>
  <c r="B2694" i="1"/>
  <c r="M2693" i="1"/>
  <c r="H2693" i="1"/>
  <c r="C2693" i="1"/>
  <c r="D2693" i="1" s="1"/>
  <c r="B2693" i="1"/>
  <c r="M2692" i="1"/>
  <c r="H2692" i="1"/>
  <c r="C2692" i="1"/>
  <c r="D2692" i="1" s="1"/>
  <c r="B2692" i="1"/>
  <c r="M2691" i="1"/>
  <c r="H2691" i="1"/>
  <c r="C2691" i="1"/>
  <c r="D2691" i="1" s="1"/>
  <c r="B2691" i="1"/>
  <c r="M2690" i="1"/>
  <c r="H2690" i="1"/>
  <c r="C2690" i="1"/>
  <c r="D2690" i="1" s="1"/>
  <c r="B2690" i="1"/>
  <c r="M2689" i="1"/>
  <c r="H2689" i="1"/>
  <c r="C2689" i="1"/>
  <c r="D2689" i="1" s="1"/>
  <c r="B2689" i="1"/>
  <c r="M2688" i="1"/>
  <c r="H2688" i="1"/>
  <c r="C2688" i="1"/>
  <c r="D2688" i="1" s="1"/>
  <c r="B2688" i="1"/>
  <c r="M2687" i="1"/>
  <c r="H2687" i="1"/>
  <c r="C2687" i="1"/>
  <c r="D2687" i="1" s="1"/>
  <c r="B2687" i="1"/>
  <c r="M2686" i="1"/>
  <c r="H2686" i="1"/>
  <c r="C2686" i="1"/>
  <c r="D2686" i="1" s="1"/>
  <c r="B2686" i="1"/>
  <c r="M2685" i="1"/>
  <c r="H2685" i="1"/>
  <c r="C2685" i="1"/>
  <c r="D2685" i="1" s="1"/>
  <c r="B2685" i="1"/>
  <c r="M2684" i="1"/>
  <c r="H2684" i="1"/>
  <c r="C2684" i="1"/>
  <c r="D2684" i="1" s="1"/>
  <c r="B2684" i="1"/>
  <c r="M2683" i="1"/>
  <c r="H2683" i="1"/>
  <c r="C2683" i="1"/>
  <c r="D2683" i="1" s="1"/>
  <c r="B2683" i="1"/>
  <c r="M2682" i="1"/>
  <c r="H2682" i="1"/>
  <c r="C2682" i="1"/>
  <c r="D2682" i="1" s="1"/>
  <c r="B2682" i="1"/>
  <c r="M2681" i="1"/>
  <c r="H2681" i="1"/>
  <c r="C2681" i="1"/>
  <c r="D2681" i="1" s="1"/>
  <c r="B2681" i="1"/>
  <c r="M2680" i="1"/>
  <c r="H2680" i="1"/>
  <c r="C2680" i="1"/>
  <c r="D2680" i="1" s="1"/>
  <c r="B2680" i="1"/>
  <c r="M2679" i="1"/>
  <c r="H2679" i="1"/>
  <c r="C2679" i="1"/>
  <c r="D2679" i="1" s="1"/>
  <c r="B2679" i="1"/>
  <c r="M2678" i="1"/>
  <c r="H2678" i="1"/>
  <c r="C2678" i="1"/>
  <c r="D2678" i="1" s="1"/>
  <c r="B2678" i="1"/>
  <c r="M2677" i="1"/>
  <c r="H2677" i="1"/>
  <c r="C2677" i="1"/>
  <c r="D2677" i="1" s="1"/>
  <c r="B2677" i="1"/>
  <c r="M2676" i="1"/>
  <c r="H2676" i="1"/>
  <c r="C2676" i="1"/>
  <c r="D2676" i="1" s="1"/>
  <c r="B2676" i="1"/>
  <c r="M2675" i="1"/>
  <c r="H2675" i="1"/>
  <c r="C2675" i="1"/>
  <c r="D2675" i="1" s="1"/>
  <c r="B2675" i="1"/>
  <c r="M2674" i="1"/>
  <c r="H2674" i="1"/>
  <c r="C2674" i="1"/>
  <c r="D2674" i="1" s="1"/>
  <c r="B2674" i="1"/>
  <c r="M2673" i="1"/>
  <c r="H2673" i="1"/>
  <c r="C2673" i="1"/>
  <c r="D2673" i="1" s="1"/>
  <c r="B2673" i="1"/>
  <c r="M2672" i="1"/>
  <c r="H2672" i="1"/>
  <c r="C2672" i="1"/>
  <c r="D2672" i="1" s="1"/>
  <c r="B2672" i="1"/>
  <c r="M2671" i="1"/>
  <c r="H2671" i="1"/>
  <c r="C2671" i="1"/>
  <c r="D2671" i="1" s="1"/>
  <c r="B2671" i="1"/>
  <c r="M2670" i="1"/>
  <c r="H2670" i="1"/>
  <c r="C2670" i="1"/>
  <c r="D2670" i="1" s="1"/>
  <c r="B2670" i="1"/>
  <c r="M2669" i="1"/>
  <c r="H2669" i="1"/>
  <c r="C2669" i="1"/>
  <c r="D2669" i="1" s="1"/>
  <c r="B2669" i="1"/>
  <c r="M2668" i="1"/>
  <c r="H2668" i="1"/>
  <c r="C2668" i="1"/>
  <c r="D2668" i="1" s="1"/>
  <c r="B2668" i="1"/>
  <c r="M2667" i="1"/>
  <c r="H2667" i="1"/>
  <c r="C2667" i="1"/>
  <c r="D2667" i="1" s="1"/>
  <c r="B2667" i="1"/>
  <c r="M2666" i="1"/>
  <c r="H2666" i="1"/>
  <c r="C2666" i="1"/>
  <c r="D2666" i="1" s="1"/>
  <c r="B2666" i="1"/>
  <c r="M2665" i="1"/>
  <c r="H2665" i="1"/>
  <c r="C2665" i="1"/>
  <c r="D2665" i="1" s="1"/>
  <c r="B2665" i="1"/>
  <c r="M2664" i="1"/>
  <c r="H2664" i="1"/>
  <c r="C2664" i="1"/>
  <c r="D2664" i="1" s="1"/>
  <c r="B2664" i="1"/>
  <c r="M2663" i="1"/>
  <c r="H2663" i="1"/>
  <c r="C2663" i="1"/>
  <c r="D2663" i="1" s="1"/>
  <c r="B2663" i="1"/>
  <c r="M2662" i="1"/>
  <c r="H2662" i="1"/>
  <c r="C2662" i="1"/>
  <c r="D2662" i="1" s="1"/>
  <c r="B2662" i="1"/>
  <c r="M2661" i="1"/>
  <c r="H2661" i="1"/>
  <c r="C2661" i="1"/>
  <c r="D2661" i="1" s="1"/>
  <c r="B2661" i="1"/>
  <c r="M2660" i="1"/>
  <c r="H2660" i="1"/>
  <c r="C2660" i="1"/>
  <c r="D2660" i="1" s="1"/>
  <c r="B2660" i="1"/>
  <c r="M2659" i="1"/>
  <c r="H2659" i="1"/>
  <c r="C2659" i="1"/>
  <c r="D2659" i="1" s="1"/>
  <c r="B2659" i="1"/>
  <c r="M2658" i="1"/>
  <c r="H2658" i="1"/>
  <c r="C2658" i="1"/>
  <c r="D2658" i="1" s="1"/>
  <c r="B2658" i="1"/>
  <c r="M2657" i="1"/>
  <c r="H2657" i="1"/>
  <c r="C2657" i="1"/>
  <c r="D2657" i="1" s="1"/>
  <c r="B2657" i="1"/>
  <c r="M2656" i="1"/>
  <c r="H2656" i="1"/>
  <c r="C2656" i="1"/>
  <c r="D2656" i="1" s="1"/>
  <c r="B2656" i="1"/>
  <c r="M2655" i="1"/>
  <c r="H2655" i="1"/>
  <c r="C2655" i="1"/>
  <c r="D2655" i="1" s="1"/>
  <c r="B2655" i="1"/>
  <c r="M2654" i="1"/>
  <c r="H2654" i="1"/>
  <c r="C2654" i="1"/>
  <c r="D2654" i="1" s="1"/>
  <c r="B2654" i="1"/>
  <c r="M2653" i="1"/>
  <c r="H2653" i="1"/>
  <c r="C2653" i="1"/>
  <c r="D2653" i="1" s="1"/>
  <c r="B2653" i="1"/>
  <c r="M2652" i="1"/>
  <c r="H2652" i="1"/>
  <c r="C2652" i="1"/>
  <c r="D2652" i="1" s="1"/>
  <c r="B2652" i="1"/>
  <c r="M2651" i="1"/>
  <c r="H2651" i="1"/>
  <c r="C2651" i="1"/>
  <c r="D2651" i="1" s="1"/>
  <c r="B2651" i="1"/>
  <c r="M2650" i="1"/>
  <c r="H2650" i="1"/>
  <c r="C2650" i="1"/>
  <c r="D2650" i="1" s="1"/>
  <c r="B2650" i="1"/>
  <c r="M2649" i="1"/>
  <c r="H2649" i="1"/>
  <c r="C2649" i="1"/>
  <c r="D2649" i="1" s="1"/>
  <c r="B2649" i="1"/>
  <c r="M2648" i="1"/>
  <c r="H2648" i="1"/>
  <c r="C2648" i="1"/>
  <c r="D2648" i="1" s="1"/>
  <c r="B2648" i="1"/>
  <c r="M2647" i="1"/>
  <c r="H2647" i="1"/>
  <c r="C2647" i="1"/>
  <c r="D2647" i="1" s="1"/>
  <c r="B2647" i="1"/>
  <c r="M2646" i="1"/>
  <c r="H2646" i="1"/>
  <c r="C2646" i="1"/>
  <c r="D2646" i="1" s="1"/>
  <c r="B2646" i="1"/>
  <c r="M2645" i="1"/>
  <c r="H2645" i="1"/>
  <c r="C2645" i="1"/>
  <c r="D2645" i="1" s="1"/>
  <c r="B2645" i="1"/>
  <c r="M2644" i="1"/>
  <c r="H2644" i="1"/>
  <c r="C2644" i="1"/>
  <c r="D2644" i="1" s="1"/>
  <c r="B2644" i="1"/>
  <c r="M2643" i="1"/>
  <c r="H2643" i="1"/>
  <c r="C2643" i="1"/>
  <c r="D2643" i="1" s="1"/>
  <c r="B2643" i="1"/>
  <c r="M2642" i="1"/>
  <c r="H2642" i="1"/>
  <c r="C2642" i="1"/>
  <c r="D2642" i="1" s="1"/>
  <c r="B2642" i="1"/>
  <c r="M2641" i="1"/>
  <c r="H2641" i="1"/>
  <c r="C2641" i="1"/>
  <c r="D2641" i="1" s="1"/>
  <c r="B2641" i="1"/>
  <c r="M2640" i="1"/>
  <c r="H2640" i="1"/>
  <c r="C2640" i="1"/>
  <c r="D2640" i="1" s="1"/>
  <c r="B2640" i="1"/>
  <c r="M2639" i="1"/>
  <c r="H2639" i="1"/>
  <c r="C2639" i="1"/>
  <c r="D2639" i="1" s="1"/>
  <c r="B2639" i="1"/>
  <c r="M2638" i="1"/>
  <c r="H2638" i="1"/>
  <c r="C2638" i="1"/>
  <c r="D2638" i="1" s="1"/>
  <c r="B2638" i="1"/>
  <c r="M2637" i="1"/>
  <c r="H2637" i="1"/>
  <c r="C2637" i="1"/>
  <c r="D2637" i="1" s="1"/>
  <c r="B2637" i="1"/>
  <c r="M2636" i="1"/>
  <c r="H2636" i="1"/>
  <c r="C2636" i="1"/>
  <c r="D2636" i="1" s="1"/>
  <c r="B2636" i="1"/>
  <c r="M2635" i="1"/>
  <c r="H2635" i="1"/>
  <c r="C2635" i="1"/>
  <c r="D2635" i="1" s="1"/>
  <c r="B2635" i="1"/>
  <c r="M2634" i="1"/>
  <c r="H2634" i="1"/>
  <c r="C2634" i="1"/>
  <c r="D2634" i="1" s="1"/>
  <c r="B2634" i="1"/>
  <c r="M2633" i="1"/>
  <c r="H2633" i="1"/>
  <c r="C2633" i="1"/>
  <c r="D2633" i="1" s="1"/>
  <c r="B2633" i="1"/>
  <c r="M2632" i="1"/>
  <c r="H2632" i="1"/>
  <c r="C2632" i="1"/>
  <c r="D2632" i="1" s="1"/>
  <c r="B2632" i="1"/>
  <c r="M2631" i="1"/>
  <c r="H2631" i="1"/>
  <c r="C2631" i="1"/>
  <c r="D2631" i="1" s="1"/>
  <c r="B2631" i="1"/>
  <c r="M2630" i="1"/>
  <c r="H2630" i="1"/>
  <c r="C2630" i="1"/>
  <c r="D2630" i="1" s="1"/>
  <c r="B2630" i="1"/>
  <c r="M2629" i="1"/>
  <c r="H2629" i="1"/>
  <c r="C2629" i="1"/>
  <c r="D2629" i="1" s="1"/>
  <c r="B2629" i="1"/>
  <c r="M2628" i="1"/>
  <c r="H2628" i="1"/>
  <c r="C2628" i="1"/>
  <c r="D2628" i="1" s="1"/>
  <c r="B2628" i="1"/>
  <c r="M2627" i="1"/>
  <c r="H2627" i="1"/>
  <c r="C2627" i="1"/>
  <c r="D2627" i="1" s="1"/>
  <c r="B2627" i="1"/>
  <c r="M2626" i="1"/>
  <c r="H2626" i="1"/>
  <c r="C2626" i="1"/>
  <c r="D2626" i="1" s="1"/>
  <c r="B2626" i="1"/>
  <c r="M2625" i="1"/>
  <c r="H2625" i="1"/>
  <c r="C2625" i="1"/>
  <c r="D2625" i="1" s="1"/>
  <c r="B2625" i="1"/>
  <c r="M2624" i="1"/>
  <c r="H2624" i="1"/>
  <c r="C2624" i="1"/>
  <c r="D2624" i="1" s="1"/>
  <c r="B2624" i="1"/>
  <c r="M2623" i="1"/>
  <c r="H2623" i="1"/>
  <c r="C2623" i="1"/>
  <c r="D2623" i="1" s="1"/>
  <c r="B2623" i="1"/>
  <c r="M2622" i="1"/>
  <c r="H2622" i="1"/>
  <c r="C2622" i="1"/>
  <c r="D2622" i="1" s="1"/>
  <c r="B2622" i="1"/>
  <c r="M2621" i="1"/>
  <c r="H2621" i="1"/>
  <c r="C2621" i="1"/>
  <c r="D2621" i="1" s="1"/>
  <c r="B2621" i="1"/>
  <c r="M2620" i="1"/>
  <c r="H2620" i="1"/>
  <c r="C2620" i="1"/>
  <c r="D2620" i="1" s="1"/>
  <c r="B2620" i="1"/>
  <c r="M2619" i="1"/>
  <c r="H2619" i="1"/>
  <c r="C2619" i="1"/>
  <c r="D2619" i="1" s="1"/>
  <c r="B2619" i="1"/>
  <c r="M2618" i="1"/>
  <c r="H2618" i="1"/>
  <c r="C2618" i="1"/>
  <c r="D2618" i="1" s="1"/>
  <c r="B2618" i="1"/>
  <c r="M2617" i="1"/>
  <c r="H2617" i="1"/>
  <c r="C2617" i="1"/>
  <c r="D2617" i="1" s="1"/>
  <c r="B2617" i="1"/>
  <c r="M2616" i="1"/>
  <c r="H2616" i="1"/>
  <c r="C2616" i="1"/>
  <c r="D2616" i="1" s="1"/>
  <c r="B2616" i="1"/>
  <c r="M2615" i="1"/>
  <c r="H2615" i="1"/>
  <c r="C2615" i="1"/>
  <c r="D2615" i="1" s="1"/>
  <c r="B2615" i="1"/>
  <c r="M2614" i="1"/>
  <c r="H2614" i="1"/>
  <c r="C2614" i="1"/>
  <c r="D2614" i="1" s="1"/>
  <c r="B2614" i="1"/>
  <c r="M2613" i="1"/>
  <c r="H2613" i="1"/>
  <c r="C2613" i="1"/>
  <c r="D2613" i="1" s="1"/>
  <c r="B2613" i="1"/>
  <c r="M2612" i="1"/>
  <c r="H2612" i="1"/>
  <c r="C2612" i="1"/>
  <c r="D2612" i="1" s="1"/>
  <c r="B2612" i="1"/>
  <c r="M2611" i="1"/>
  <c r="H2611" i="1"/>
  <c r="C2611" i="1"/>
  <c r="D2611" i="1" s="1"/>
  <c r="B2611" i="1"/>
  <c r="M2610" i="1"/>
  <c r="H2610" i="1"/>
  <c r="C2610" i="1"/>
  <c r="D2610" i="1" s="1"/>
  <c r="B2610" i="1"/>
  <c r="M2609" i="1"/>
  <c r="H2609" i="1"/>
  <c r="C2609" i="1"/>
  <c r="D2609" i="1" s="1"/>
  <c r="B2609" i="1"/>
  <c r="M2608" i="1"/>
  <c r="H2608" i="1"/>
  <c r="C2608" i="1"/>
  <c r="D2608" i="1" s="1"/>
  <c r="B2608" i="1"/>
  <c r="M2607" i="1"/>
  <c r="H2607" i="1"/>
  <c r="C2607" i="1"/>
  <c r="D2607" i="1" s="1"/>
  <c r="B2607" i="1"/>
  <c r="M2606" i="1"/>
  <c r="H2606" i="1"/>
  <c r="C2606" i="1"/>
  <c r="D2606" i="1" s="1"/>
  <c r="B2606" i="1"/>
  <c r="M2605" i="1"/>
  <c r="H2605" i="1"/>
  <c r="C2605" i="1"/>
  <c r="D2605" i="1" s="1"/>
  <c r="B2605" i="1"/>
  <c r="M2604" i="1"/>
  <c r="H2604" i="1"/>
  <c r="C2604" i="1"/>
  <c r="D2604" i="1" s="1"/>
  <c r="B2604" i="1"/>
  <c r="M2603" i="1"/>
  <c r="H2603" i="1"/>
  <c r="C2603" i="1"/>
  <c r="D2603" i="1" s="1"/>
  <c r="B2603" i="1"/>
  <c r="M2602" i="1"/>
  <c r="H2602" i="1"/>
  <c r="C2602" i="1"/>
  <c r="D2602" i="1" s="1"/>
  <c r="B2602" i="1"/>
  <c r="M2601" i="1"/>
  <c r="H2601" i="1"/>
  <c r="C2601" i="1"/>
  <c r="D2601" i="1" s="1"/>
  <c r="B2601" i="1"/>
  <c r="M2600" i="1"/>
  <c r="H2600" i="1"/>
  <c r="C2600" i="1"/>
  <c r="D2600" i="1" s="1"/>
  <c r="B2600" i="1"/>
  <c r="M2599" i="1"/>
  <c r="H2599" i="1"/>
  <c r="C2599" i="1"/>
  <c r="D2599" i="1" s="1"/>
  <c r="B2599" i="1"/>
  <c r="M2598" i="1"/>
  <c r="H2598" i="1"/>
  <c r="C2598" i="1"/>
  <c r="D2598" i="1" s="1"/>
  <c r="B2598" i="1"/>
  <c r="M2597" i="1"/>
  <c r="H2597" i="1"/>
  <c r="C2597" i="1"/>
  <c r="D2597" i="1" s="1"/>
  <c r="B2597" i="1"/>
  <c r="M2596" i="1"/>
  <c r="H2596" i="1"/>
  <c r="C2596" i="1"/>
  <c r="D2596" i="1" s="1"/>
  <c r="B2596" i="1"/>
  <c r="M2595" i="1"/>
  <c r="H2595" i="1"/>
  <c r="C2595" i="1"/>
  <c r="D2595" i="1" s="1"/>
  <c r="B2595" i="1"/>
  <c r="M2594" i="1"/>
  <c r="H2594" i="1"/>
  <c r="C2594" i="1"/>
  <c r="D2594" i="1" s="1"/>
  <c r="B2594" i="1"/>
  <c r="M2593" i="1"/>
  <c r="H2593" i="1"/>
  <c r="C2593" i="1"/>
  <c r="D2593" i="1" s="1"/>
  <c r="B2593" i="1"/>
  <c r="M2592" i="1"/>
  <c r="H2592" i="1"/>
  <c r="C2592" i="1"/>
  <c r="D2592" i="1" s="1"/>
  <c r="B2592" i="1"/>
  <c r="M2591" i="1"/>
  <c r="H2591" i="1"/>
  <c r="C2591" i="1"/>
  <c r="D2591" i="1" s="1"/>
  <c r="B2591" i="1"/>
  <c r="M2590" i="1"/>
  <c r="H2590" i="1"/>
  <c r="C2590" i="1"/>
  <c r="D2590" i="1" s="1"/>
  <c r="B2590" i="1"/>
  <c r="M2589" i="1"/>
  <c r="H2589" i="1"/>
  <c r="C2589" i="1"/>
  <c r="D2589" i="1" s="1"/>
  <c r="B2589" i="1"/>
  <c r="M2588" i="1"/>
  <c r="H2588" i="1"/>
  <c r="C2588" i="1"/>
  <c r="D2588" i="1" s="1"/>
  <c r="B2588" i="1"/>
  <c r="M2587" i="1"/>
  <c r="H2587" i="1"/>
  <c r="C2587" i="1"/>
  <c r="D2587" i="1" s="1"/>
  <c r="B2587" i="1"/>
  <c r="M2586" i="1"/>
  <c r="H2586" i="1"/>
  <c r="C2586" i="1"/>
  <c r="D2586" i="1" s="1"/>
  <c r="B2586" i="1"/>
  <c r="M2585" i="1"/>
  <c r="H2585" i="1"/>
  <c r="C2585" i="1"/>
  <c r="D2585" i="1" s="1"/>
  <c r="B2585" i="1"/>
  <c r="M2584" i="1"/>
  <c r="H2584" i="1"/>
  <c r="C2584" i="1"/>
  <c r="D2584" i="1" s="1"/>
  <c r="B2584" i="1"/>
  <c r="M2583" i="1"/>
  <c r="H2583" i="1"/>
  <c r="C2583" i="1"/>
  <c r="D2583" i="1" s="1"/>
  <c r="B2583" i="1"/>
  <c r="M2582" i="1"/>
  <c r="H2582" i="1"/>
  <c r="C2582" i="1"/>
  <c r="D2582" i="1" s="1"/>
  <c r="B2582" i="1"/>
  <c r="M2581" i="1"/>
  <c r="H2581" i="1"/>
  <c r="C2581" i="1"/>
  <c r="D2581" i="1" s="1"/>
  <c r="B2581" i="1"/>
  <c r="M2580" i="1"/>
  <c r="H2580" i="1"/>
  <c r="C2580" i="1"/>
  <c r="D2580" i="1" s="1"/>
  <c r="B2580" i="1"/>
  <c r="M2579" i="1"/>
  <c r="H2579" i="1"/>
  <c r="C2579" i="1"/>
  <c r="D2579" i="1" s="1"/>
  <c r="B2579" i="1"/>
  <c r="M2578" i="1"/>
  <c r="H2578" i="1"/>
  <c r="C2578" i="1"/>
  <c r="D2578" i="1" s="1"/>
  <c r="B2578" i="1"/>
  <c r="M2577" i="1"/>
  <c r="H2577" i="1"/>
  <c r="C2577" i="1"/>
  <c r="D2577" i="1" s="1"/>
  <c r="B2577" i="1"/>
  <c r="M2576" i="1"/>
  <c r="H2576" i="1"/>
  <c r="C2576" i="1"/>
  <c r="D2576" i="1" s="1"/>
  <c r="B2576" i="1"/>
  <c r="M2575" i="1"/>
  <c r="H2575" i="1"/>
  <c r="C2575" i="1"/>
  <c r="D2575" i="1" s="1"/>
  <c r="B2575" i="1"/>
  <c r="M2574" i="1"/>
  <c r="H2574" i="1"/>
  <c r="C2574" i="1"/>
  <c r="D2574" i="1" s="1"/>
  <c r="B2574" i="1"/>
  <c r="M2573" i="1"/>
  <c r="H2573" i="1"/>
  <c r="C2573" i="1"/>
  <c r="D2573" i="1" s="1"/>
  <c r="B2573" i="1"/>
  <c r="M2572" i="1"/>
  <c r="H2572" i="1"/>
  <c r="C2572" i="1"/>
  <c r="D2572" i="1" s="1"/>
  <c r="B2572" i="1"/>
  <c r="M2571" i="1"/>
  <c r="H2571" i="1"/>
  <c r="C2571" i="1"/>
  <c r="D2571" i="1" s="1"/>
  <c r="B2571" i="1"/>
  <c r="M2570" i="1"/>
  <c r="H2570" i="1"/>
  <c r="C2570" i="1"/>
  <c r="D2570" i="1" s="1"/>
  <c r="B2570" i="1"/>
  <c r="M2569" i="1"/>
  <c r="H2569" i="1"/>
  <c r="C2569" i="1"/>
  <c r="D2569" i="1" s="1"/>
  <c r="B2569" i="1"/>
  <c r="M2568" i="1"/>
  <c r="H2568" i="1"/>
  <c r="C2568" i="1"/>
  <c r="D2568" i="1" s="1"/>
  <c r="B2568" i="1"/>
  <c r="M2567" i="1"/>
  <c r="H2567" i="1"/>
  <c r="C2567" i="1"/>
  <c r="D2567" i="1" s="1"/>
  <c r="B2567" i="1"/>
  <c r="M2566" i="1"/>
  <c r="H2566" i="1"/>
  <c r="C2566" i="1"/>
  <c r="D2566" i="1" s="1"/>
  <c r="B2566" i="1"/>
  <c r="M2565" i="1"/>
  <c r="H2565" i="1"/>
  <c r="C2565" i="1"/>
  <c r="D2565" i="1" s="1"/>
  <c r="B2565" i="1"/>
  <c r="M2564" i="1"/>
  <c r="H2564" i="1"/>
  <c r="C2564" i="1"/>
  <c r="D2564" i="1" s="1"/>
  <c r="B2564" i="1"/>
  <c r="M2563" i="1"/>
  <c r="H2563" i="1"/>
  <c r="C2563" i="1"/>
  <c r="D2563" i="1" s="1"/>
  <c r="B2563" i="1"/>
  <c r="M2562" i="1"/>
  <c r="H2562" i="1"/>
  <c r="C2562" i="1"/>
  <c r="D2562" i="1" s="1"/>
  <c r="B2562" i="1"/>
  <c r="M2561" i="1"/>
  <c r="H2561" i="1"/>
  <c r="C2561" i="1"/>
  <c r="D2561" i="1" s="1"/>
  <c r="B2561" i="1"/>
  <c r="M2560" i="1"/>
  <c r="H2560" i="1"/>
  <c r="C2560" i="1"/>
  <c r="D2560" i="1" s="1"/>
  <c r="B2560" i="1"/>
  <c r="M2559" i="1"/>
  <c r="H2559" i="1"/>
  <c r="C2559" i="1"/>
  <c r="D2559" i="1" s="1"/>
  <c r="B2559" i="1"/>
  <c r="M2558" i="1"/>
  <c r="H2558" i="1"/>
  <c r="C2558" i="1"/>
  <c r="D2558" i="1" s="1"/>
  <c r="B2558" i="1"/>
  <c r="M2557" i="1"/>
  <c r="H2557" i="1"/>
  <c r="C2557" i="1"/>
  <c r="D2557" i="1" s="1"/>
  <c r="B2557" i="1"/>
  <c r="M2556" i="1"/>
  <c r="H2556" i="1"/>
  <c r="C2556" i="1"/>
  <c r="D2556" i="1" s="1"/>
  <c r="B2556" i="1"/>
  <c r="M2555" i="1"/>
  <c r="H2555" i="1"/>
  <c r="C2555" i="1"/>
  <c r="D2555" i="1" s="1"/>
  <c r="B2555" i="1"/>
  <c r="M2554" i="1"/>
  <c r="H2554" i="1"/>
  <c r="C2554" i="1"/>
  <c r="D2554" i="1" s="1"/>
  <c r="B2554" i="1"/>
  <c r="M2553" i="1"/>
  <c r="H2553" i="1"/>
  <c r="C2553" i="1"/>
  <c r="D2553" i="1" s="1"/>
  <c r="B2553" i="1"/>
  <c r="M2552" i="1"/>
  <c r="H2552" i="1"/>
  <c r="C2552" i="1"/>
  <c r="D2552" i="1" s="1"/>
  <c r="B2552" i="1"/>
  <c r="M2551" i="1"/>
  <c r="H2551" i="1"/>
  <c r="C2551" i="1"/>
  <c r="D2551" i="1" s="1"/>
  <c r="B2551" i="1"/>
  <c r="M2550" i="1"/>
  <c r="H2550" i="1"/>
  <c r="C2550" i="1"/>
  <c r="D2550" i="1" s="1"/>
  <c r="B2550" i="1"/>
  <c r="M2549" i="1"/>
  <c r="H2549" i="1"/>
  <c r="C2549" i="1"/>
  <c r="D2549" i="1" s="1"/>
  <c r="B2549" i="1"/>
  <c r="M2548" i="1"/>
  <c r="H2548" i="1"/>
  <c r="C2548" i="1"/>
  <c r="D2548" i="1" s="1"/>
  <c r="B2548" i="1"/>
  <c r="M2547" i="1"/>
  <c r="H2547" i="1"/>
  <c r="C2547" i="1"/>
  <c r="D2547" i="1" s="1"/>
  <c r="B2547" i="1"/>
  <c r="M2546" i="1"/>
  <c r="H2546" i="1"/>
  <c r="C2546" i="1"/>
  <c r="D2546" i="1" s="1"/>
  <c r="B2546" i="1"/>
  <c r="M2545" i="1"/>
  <c r="H2545" i="1"/>
  <c r="C2545" i="1"/>
  <c r="D2545" i="1" s="1"/>
  <c r="B2545" i="1"/>
  <c r="M2544" i="1"/>
  <c r="H2544" i="1"/>
  <c r="C2544" i="1"/>
  <c r="D2544" i="1" s="1"/>
  <c r="B2544" i="1"/>
  <c r="M2543" i="1"/>
  <c r="H2543" i="1"/>
  <c r="C2543" i="1"/>
  <c r="D2543" i="1" s="1"/>
  <c r="B2543" i="1"/>
  <c r="M2542" i="1"/>
  <c r="H2542" i="1"/>
  <c r="C2542" i="1"/>
  <c r="D2542" i="1" s="1"/>
  <c r="B2542" i="1"/>
  <c r="M2541" i="1"/>
  <c r="H2541" i="1"/>
  <c r="C2541" i="1"/>
  <c r="D2541" i="1" s="1"/>
  <c r="B2541" i="1"/>
  <c r="M2540" i="1"/>
  <c r="H2540" i="1"/>
  <c r="C2540" i="1"/>
  <c r="D2540" i="1" s="1"/>
  <c r="B2540" i="1"/>
  <c r="M2539" i="1"/>
  <c r="H2539" i="1"/>
  <c r="C2539" i="1"/>
  <c r="D2539" i="1" s="1"/>
  <c r="B2539" i="1"/>
  <c r="M2538" i="1"/>
  <c r="H2538" i="1"/>
  <c r="C2538" i="1"/>
  <c r="D2538" i="1" s="1"/>
  <c r="B2538" i="1"/>
  <c r="M2537" i="1"/>
  <c r="H2537" i="1"/>
  <c r="C2537" i="1"/>
  <c r="D2537" i="1" s="1"/>
  <c r="B2537" i="1"/>
  <c r="M2536" i="1"/>
  <c r="H2536" i="1"/>
  <c r="C2536" i="1"/>
  <c r="D2536" i="1" s="1"/>
  <c r="B2536" i="1"/>
  <c r="M2535" i="1"/>
  <c r="H2535" i="1"/>
  <c r="C2535" i="1"/>
  <c r="D2535" i="1" s="1"/>
  <c r="B2535" i="1"/>
  <c r="M2534" i="1"/>
  <c r="H2534" i="1"/>
  <c r="C2534" i="1"/>
  <c r="D2534" i="1" s="1"/>
  <c r="B2534" i="1"/>
  <c r="M2533" i="1"/>
  <c r="H2533" i="1"/>
  <c r="C2533" i="1"/>
  <c r="D2533" i="1" s="1"/>
  <c r="B2533" i="1"/>
  <c r="M2532" i="1"/>
  <c r="H2532" i="1"/>
  <c r="C2532" i="1"/>
  <c r="D2532" i="1" s="1"/>
  <c r="B2532" i="1"/>
  <c r="M2531" i="1"/>
  <c r="H2531" i="1"/>
  <c r="C2531" i="1"/>
  <c r="D2531" i="1" s="1"/>
  <c r="B2531" i="1"/>
  <c r="M2530" i="1"/>
  <c r="H2530" i="1"/>
  <c r="C2530" i="1"/>
  <c r="D2530" i="1" s="1"/>
  <c r="B2530" i="1"/>
  <c r="M2529" i="1"/>
  <c r="H2529" i="1"/>
  <c r="C2529" i="1"/>
  <c r="D2529" i="1" s="1"/>
  <c r="B2529" i="1"/>
  <c r="M2528" i="1"/>
  <c r="H2528" i="1"/>
  <c r="C2528" i="1"/>
  <c r="D2528" i="1" s="1"/>
  <c r="B2528" i="1"/>
  <c r="M2527" i="1"/>
  <c r="H2527" i="1"/>
  <c r="C2527" i="1"/>
  <c r="D2527" i="1" s="1"/>
  <c r="B2527" i="1"/>
  <c r="M2526" i="1"/>
  <c r="H2526" i="1"/>
  <c r="C2526" i="1"/>
  <c r="D2526" i="1" s="1"/>
  <c r="B2526" i="1"/>
  <c r="M2525" i="1"/>
  <c r="H2525" i="1"/>
  <c r="C2525" i="1"/>
  <c r="D2525" i="1" s="1"/>
  <c r="B2525" i="1"/>
  <c r="M2524" i="1"/>
  <c r="H2524" i="1"/>
  <c r="C2524" i="1"/>
  <c r="D2524" i="1" s="1"/>
  <c r="B2524" i="1"/>
  <c r="M2523" i="1"/>
  <c r="H2523" i="1"/>
  <c r="C2523" i="1"/>
  <c r="D2523" i="1" s="1"/>
  <c r="B2523" i="1"/>
  <c r="M2522" i="1"/>
  <c r="H2522" i="1"/>
  <c r="C2522" i="1"/>
  <c r="D2522" i="1" s="1"/>
  <c r="B2522" i="1"/>
  <c r="M2521" i="1"/>
  <c r="H2521" i="1"/>
  <c r="C2521" i="1"/>
  <c r="D2521" i="1" s="1"/>
  <c r="B2521" i="1"/>
  <c r="M2520" i="1"/>
  <c r="H2520" i="1"/>
  <c r="C2520" i="1"/>
  <c r="D2520" i="1" s="1"/>
  <c r="B2520" i="1"/>
  <c r="M2519" i="1"/>
  <c r="H2519" i="1"/>
  <c r="C2519" i="1"/>
  <c r="D2519" i="1" s="1"/>
  <c r="B2519" i="1"/>
  <c r="M2518" i="1"/>
  <c r="H2518" i="1"/>
  <c r="C2518" i="1"/>
  <c r="D2518" i="1" s="1"/>
  <c r="B2518" i="1"/>
  <c r="M2517" i="1"/>
  <c r="H2517" i="1"/>
  <c r="C2517" i="1"/>
  <c r="D2517" i="1" s="1"/>
  <c r="B2517" i="1"/>
  <c r="M2516" i="1"/>
  <c r="H2516" i="1"/>
  <c r="C2516" i="1"/>
  <c r="D2516" i="1" s="1"/>
  <c r="B2516" i="1"/>
  <c r="M2515" i="1"/>
  <c r="H2515" i="1"/>
  <c r="C2515" i="1"/>
  <c r="D2515" i="1" s="1"/>
  <c r="B2515" i="1"/>
  <c r="M2514" i="1"/>
  <c r="H2514" i="1"/>
  <c r="C2514" i="1"/>
  <c r="D2514" i="1" s="1"/>
  <c r="B2514" i="1"/>
  <c r="M2513" i="1"/>
  <c r="H2513" i="1"/>
  <c r="C2513" i="1"/>
  <c r="D2513" i="1" s="1"/>
  <c r="B2513" i="1"/>
  <c r="M2512" i="1"/>
  <c r="H2512" i="1"/>
  <c r="C2512" i="1"/>
  <c r="D2512" i="1" s="1"/>
  <c r="B2512" i="1"/>
  <c r="M2511" i="1"/>
  <c r="H2511" i="1"/>
  <c r="C2511" i="1"/>
  <c r="D2511" i="1" s="1"/>
  <c r="B2511" i="1"/>
  <c r="M2510" i="1"/>
  <c r="H2510" i="1"/>
  <c r="C2510" i="1"/>
  <c r="D2510" i="1" s="1"/>
  <c r="B2510" i="1"/>
  <c r="M2509" i="1"/>
  <c r="H2509" i="1"/>
  <c r="C2509" i="1"/>
  <c r="D2509" i="1" s="1"/>
  <c r="B2509" i="1"/>
  <c r="M2508" i="1"/>
  <c r="H2508" i="1"/>
  <c r="C2508" i="1"/>
  <c r="D2508" i="1" s="1"/>
  <c r="B2508" i="1"/>
  <c r="M2507" i="1"/>
  <c r="H2507" i="1"/>
  <c r="C2507" i="1"/>
  <c r="D2507" i="1" s="1"/>
  <c r="B2507" i="1"/>
  <c r="M2506" i="1"/>
  <c r="H2506" i="1"/>
  <c r="C2506" i="1"/>
  <c r="D2506" i="1" s="1"/>
  <c r="B2506" i="1"/>
  <c r="M2505" i="1"/>
  <c r="H2505" i="1"/>
  <c r="C2505" i="1"/>
  <c r="D2505" i="1" s="1"/>
  <c r="B2505" i="1"/>
  <c r="M2504" i="1"/>
  <c r="H2504" i="1"/>
  <c r="C2504" i="1"/>
  <c r="D2504" i="1" s="1"/>
  <c r="B2504" i="1"/>
  <c r="M2503" i="1"/>
  <c r="H2503" i="1"/>
  <c r="C2503" i="1"/>
  <c r="D2503" i="1" s="1"/>
  <c r="B2503" i="1"/>
  <c r="M2502" i="1"/>
  <c r="H2502" i="1"/>
  <c r="C2502" i="1"/>
  <c r="D2502" i="1" s="1"/>
  <c r="B2502" i="1"/>
  <c r="M2501" i="1"/>
  <c r="H2501" i="1"/>
  <c r="C2501" i="1"/>
  <c r="D2501" i="1" s="1"/>
  <c r="B2501" i="1"/>
  <c r="M2500" i="1"/>
  <c r="H2500" i="1"/>
  <c r="C2500" i="1"/>
  <c r="D2500" i="1" s="1"/>
  <c r="B2500" i="1"/>
  <c r="M2499" i="1"/>
  <c r="H2499" i="1"/>
  <c r="C2499" i="1"/>
  <c r="D2499" i="1" s="1"/>
  <c r="B2499" i="1"/>
  <c r="M2498" i="1"/>
  <c r="H2498" i="1"/>
  <c r="C2498" i="1"/>
  <c r="D2498" i="1" s="1"/>
  <c r="B2498" i="1"/>
  <c r="M2497" i="1"/>
  <c r="H2497" i="1"/>
  <c r="C2497" i="1"/>
  <c r="D2497" i="1" s="1"/>
  <c r="B2497" i="1"/>
  <c r="M2496" i="1"/>
  <c r="H2496" i="1"/>
  <c r="C2496" i="1"/>
  <c r="D2496" i="1" s="1"/>
  <c r="B2496" i="1"/>
  <c r="M2495" i="1"/>
  <c r="H2495" i="1"/>
  <c r="C2495" i="1"/>
  <c r="D2495" i="1" s="1"/>
  <c r="B2495" i="1"/>
  <c r="M2494" i="1"/>
  <c r="H2494" i="1"/>
  <c r="C2494" i="1"/>
  <c r="D2494" i="1" s="1"/>
  <c r="B2494" i="1"/>
  <c r="M2493" i="1"/>
  <c r="H2493" i="1"/>
  <c r="C2493" i="1"/>
  <c r="D2493" i="1" s="1"/>
  <c r="B2493" i="1"/>
  <c r="M2492" i="1"/>
  <c r="H2492" i="1"/>
  <c r="C2492" i="1"/>
  <c r="D2492" i="1" s="1"/>
  <c r="B2492" i="1"/>
  <c r="M2491" i="1"/>
  <c r="H2491" i="1"/>
  <c r="C2491" i="1"/>
  <c r="D2491" i="1" s="1"/>
  <c r="B2491" i="1"/>
  <c r="M2490" i="1"/>
  <c r="H2490" i="1"/>
  <c r="C2490" i="1"/>
  <c r="D2490" i="1" s="1"/>
  <c r="B2490" i="1"/>
  <c r="M2489" i="1"/>
  <c r="H2489" i="1"/>
  <c r="C2489" i="1"/>
  <c r="D2489" i="1" s="1"/>
  <c r="B2489" i="1"/>
  <c r="M2488" i="1"/>
  <c r="H2488" i="1"/>
  <c r="C2488" i="1"/>
  <c r="D2488" i="1" s="1"/>
  <c r="B2488" i="1"/>
  <c r="M2487" i="1"/>
  <c r="H2487" i="1"/>
  <c r="C2487" i="1"/>
  <c r="D2487" i="1" s="1"/>
  <c r="B2487" i="1"/>
  <c r="M2486" i="1"/>
  <c r="H2486" i="1"/>
  <c r="C2486" i="1"/>
  <c r="D2486" i="1" s="1"/>
  <c r="B2486" i="1"/>
  <c r="M2485" i="1"/>
  <c r="H2485" i="1"/>
  <c r="C2485" i="1"/>
  <c r="D2485" i="1" s="1"/>
  <c r="B2485" i="1"/>
  <c r="M2484" i="1"/>
  <c r="H2484" i="1"/>
  <c r="C2484" i="1"/>
  <c r="D2484" i="1" s="1"/>
  <c r="B2484" i="1"/>
  <c r="M2483" i="1"/>
  <c r="H2483" i="1"/>
  <c r="C2483" i="1"/>
  <c r="D2483" i="1" s="1"/>
  <c r="B2483" i="1"/>
  <c r="M2482" i="1"/>
  <c r="H2482" i="1"/>
  <c r="C2482" i="1"/>
  <c r="D2482" i="1" s="1"/>
  <c r="B2482" i="1"/>
  <c r="M2481" i="1"/>
  <c r="H2481" i="1"/>
  <c r="C2481" i="1"/>
  <c r="D2481" i="1" s="1"/>
  <c r="B2481" i="1"/>
  <c r="M2480" i="1"/>
  <c r="H2480" i="1"/>
  <c r="C2480" i="1"/>
  <c r="D2480" i="1" s="1"/>
  <c r="B2480" i="1"/>
  <c r="M2479" i="1"/>
  <c r="H2479" i="1"/>
  <c r="C2479" i="1"/>
  <c r="D2479" i="1" s="1"/>
  <c r="B2479" i="1"/>
  <c r="M2478" i="1"/>
  <c r="H2478" i="1"/>
  <c r="C2478" i="1"/>
  <c r="D2478" i="1" s="1"/>
  <c r="B2478" i="1"/>
  <c r="M2477" i="1"/>
  <c r="H2477" i="1"/>
  <c r="C2477" i="1"/>
  <c r="D2477" i="1" s="1"/>
  <c r="B2477" i="1"/>
  <c r="M2476" i="1"/>
  <c r="H2476" i="1"/>
  <c r="C2476" i="1"/>
  <c r="D2476" i="1" s="1"/>
  <c r="B2476" i="1"/>
  <c r="M2475" i="1"/>
  <c r="H2475" i="1"/>
  <c r="C2475" i="1"/>
  <c r="D2475" i="1" s="1"/>
  <c r="B2475" i="1"/>
  <c r="M2474" i="1"/>
  <c r="H2474" i="1"/>
  <c r="C2474" i="1"/>
  <c r="D2474" i="1" s="1"/>
  <c r="B2474" i="1"/>
  <c r="M2473" i="1"/>
  <c r="H2473" i="1"/>
  <c r="C2473" i="1"/>
  <c r="D2473" i="1" s="1"/>
  <c r="B2473" i="1"/>
  <c r="M2472" i="1"/>
  <c r="H2472" i="1"/>
  <c r="C2472" i="1"/>
  <c r="D2472" i="1" s="1"/>
  <c r="B2472" i="1"/>
  <c r="M2471" i="1"/>
  <c r="H2471" i="1"/>
  <c r="C2471" i="1"/>
  <c r="D2471" i="1" s="1"/>
  <c r="B2471" i="1"/>
  <c r="M2470" i="1"/>
  <c r="H2470" i="1"/>
  <c r="C2470" i="1"/>
  <c r="D2470" i="1" s="1"/>
  <c r="B2470" i="1"/>
  <c r="M2469" i="1"/>
  <c r="H2469" i="1"/>
  <c r="C2469" i="1"/>
  <c r="D2469" i="1" s="1"/>
  <c r="B2469" i="1"/>
  <c r="M2468" i="1"/>
  <c r="H2468" i="1"/>
  <c r="C2468" i="1"/>
  <c r="D2468" i="1" s="1"/>
  <c r="B2468" i="1"/>
  <c r="M2467" i="1"/>
  <c r="H2467" i="1"/>
  <c r="C2467" i="1"/>
  <c r="D2467" i="1" s="1"/>
  <c r="B2467" i="1"/>
  <c r="M2466" i="1"/>
  <c r="H2466" i="1"/>
  <c r="C2466" i="1"/>
  <c r="D2466" i="1" s="1"/>
  <c r="B2466" i="1"/>
  <c r="M2465" i="1"/>
  <c r="H2465" i="1"/>
  <c r="C2465" i="1"/>
  <c r="D2465" i="1" s="1"/>
  <c r="B2465" i="1"/>
  <c r="M2464" i="1"/>
  <c r="H2464" i="1"/>
  <c r="C2464" i="1"/>
  <c r="D2464" i="1" s="1"/>
  <c r="B2464" i="1"/>
  <c r="M2463" i="1"/>
  <c r="H2463" i="1"/>
  <c r="C2463" i="1"/>
  <c r="D2463" i="1" s="1"/>
  <c r="B2463" i="1"/>
  <c r="M2462" i="1"/>
  <c r="H2462" i="1"/>
  <c r="C2462" i="1"/>
  <c r="D2462" i="1" s="1"/>
  <c r="B2462" i="1"/>
  <c r="M2461" i="1"/>
  <c r="H2461" i="1"/>
  <c r="C2461" i="1"/>
  <c r="D2461" i="1" s="1"/>
  <c r="B2461" i="1"/>
  <c r="M2460" i="1"/>
  <c r="H2460" i="1"/>
  <c r="C2460" i="1"/>
  <c r="D2460" i="1" s="1"/>
  <c r="B2460" i="1"/>
  <c r="M2459" i="1"/>
  <c r="H2459" i="1"/>
  <c r="C2459" i="1"/>
  <c r="D2459" i="1" s="1"/>
  <c r="B2459" i="1"/>
  <c r="M2458" i="1"/>
  <c r="H2458" i="1"/>
  <c r="C2458" i="1"/>
  <c r="D2458" i="1" s="1"/>
  <c r="B2458" i="1"/>
  <c r="M2457" i="1"/>
  <c r="H2457" i="1"/>
  <c r="C2457" i="1"/>
  <c r="D2457" i="1" s="1"/>
  <c r="B2457" i="1"/>
  <c r="M2456" i="1"/>
  <c r="H2456" i="1"/>
  <c r="C2456" i="1"/>
  <c r="D2456" i="1" s="1"/>
  <c r="B2456" i="1"/>
  <c r="M2455" i="1"/>
  <c r="H2455" i="1"/>
  <c r="C2455" i="1"/>
  <c r="D2455" i="1" s="1"/>
  <c r="B2455" i="1"/>
  <c r="M2454" i="1"/>
  <c r="H2454" i="1"/>
  <c r="C2454" i="1"/>
  <c r="D2454" i="1" s="1"/>
  <c r="B2454" i="1"/>
  <c r="M2453" i="1"/>
  <c r="H2453" i="1"/>
  <c r="C2453" i="1"/>
  <c r="D2453" i="1" s="1"/>
  <c r="B2453" i="1"/>
  <c r="M2452" i="1"/>
  <c r="H2452" i="1"/>
  <c r="C2452" i="1"/>
  <c r="D2452" i="1" s="1"/>
  <c r="B2452" i="1"/>
  <c r="M2451" i="1"/>
  <c r="H2451" i="1"/>
  <c r="C2451" i="1"/>
  <c r="D2451" i="1" s="1"/>
  <c r="B2451" i="1"/>
  <c r="M2450" i="1"/>
  <c r="H2450" i="1"/>
  <c r="C2450" i="1"/>
  <c r="D2450" i="1" s="1"/>
  <c r="B2450" i="1"/>
  <c r="M2449" i="1"/>
  <c r="H2449" i="1"/>
  <c r="C2449" i="1"/>
  <c r="D2449" i="1" s="1"/>
  <c r="B2449" i="1"/>
  <c r="M2448" i="1"/>
  <c r="H2448" i="1"/>
  <c r="C2448" i="1"/>
  <c r="D2448" i="1" s="1"/>
  <c r="B2448" i="1"/>
  <c r="M2447" i="1"/>
  <c r="H2447" i="1"/>
  <c r="C2447" i="1"/>
  <c r="D2447" i="1" s="1"/>
  <c r="B2447" i="1"/>
  <c r="M2446" i="1"/>
  <c r="H2446" i="1"/>
  <c r="C2446" i="1"/>
  <c r="D2446" i="1" s="1"/>
  <c r="B2446" i="1"/>
  <c r="M2445" i="1"/>
  <c r="H2445" i="1"/>
  <c r="C2445" i="1"/>
  <c r="D2445" i="1" s="1"/>
  <c r="B2445" i="1"/>
  <c r="M2444" i="1"/>
  <c r="H2444" i="1"/>
  <c r="C2444" i="1"/>
  <c r="D2444" i="1" s="1"/>
  <c r="B2444" i="1"/>
  <c r="M2443" i="1"/>
  <c r="H2443" i="1"/>
  <c r="C2443" i="1"/>
  <c r="D2443" i="1" s="1"/>
  <c r="B2443" i="1"/>
  <c r="M2442" i="1"/>
  <c r="H2442" i="1"/>
  <c r="C2442" i="1"/>
  <c r="D2442" i="1" s="1"/>
  <c r="B2442" i="1"/>
  <c r="M2441" i="1"/>
  <c r="H2441" i="1"/>
  <c r="C2441" i="1"/>
  <c r="D2441" i="1" s="1"/>
  <c r="B2441" i="1"/>
  <c r="M2440" i="1"/>
  <c r="H2440" i="1"/>
  <c r="C2440" i="1"/>
  <c r="D2440" i="1" s="1"/>
  <c r="B2440" i="1"/>
  <c r="M2439" i="1"/>
  <c r="H2439" i="1"/>
  <c r="C2439" i="1"/>
  <c r="D2439" i="1" s="1"/>
  <c r="B2439" i="1"/>
  <c r="M2438" i="1"/>
  <c r="H2438" i="1"/>
  <c r="C2438" i="1"/>
  <c r="D2438" i="1" s="1"/>
  <c r="B2438" i="1"/>
  <c r="M2437" i="1"/>
  <c r="H2437" i="1"/>
  <c r="C2437" i="1"/>
  <c r="D2437" i="1" s="1"/>
  <c r="B2437" i="1"/>
  <c r="M2436" i="1"/>
  <c r="H2436" i="1"/>
  <c r="C2436" i="1"/>
  <c r="D2436" i="1" s="1"/>
  <c r="B2436" i="1"/>
  <c r="M2435" i="1"/>
  <c r="H2435" i="1"/>
  <c r="C2435" i="1"/>
  <c r="D2435" i="1" s="1"/>
  <c r="B2435" i="1"/>
  <c r="M2434" i="1"/>
  <c r="H2434" i="1"/>
  <c r="C2434" i="1"/>
  <c r="D2434" i="1" s="1"/>
  <c r="B2434" i="1"/>
  <c r="M2433" i="1"/>
  <c r="H2433" i="1"/>
  <c r="C2433" i="1"/>
  <c r="D2433" i="1" s="1"/>
  <c r="B2433" i="1"/>
  <c r="M2432" i="1"/>
  <c r="H2432" i="1"/>
  <c r="C2432" i="1"/>
  <c r="D2432" i="1" s="1"/>
  <c r="B2432" i="1"/>
  <c r="M2431" i="1"/>
  <c r="H2431" i="1"/>
  <c r="C2431" i="1"/>
  <c r="D2431" i="1" s="1"/>
  <c r="B2431" i="1"/>
  <c r="M2430" i="1"/>
  <c r="H2430" i="1"/>
  <c r="C2430" i="1"/>
  <c r="D2430" i="1" s="1"/>
  <c r="B2430" i="1"/>
  <c r="M2429" i="1"/>
  <c r="H2429" i="1"/>
  <c r="C2429" i="1"/>
  <c r="D2429" i="1" s="1"/>
  <c r="B2429" i="1"/>
  <c r="M2428" i="1"/>
  <c r="H2428" i="1"/>
  <c r="C2428" i="1"/>
  <c r="D2428" i="1" s="1"/>
  <c r="B2428" i="1"/>
  <c r="M2427" i="1"/>
  <c r="H2427" i="1"/>
  <c r="C2427" i="1"/>
  <c r="D2427" i="1" s="1"/>
  <c r="B2427" i="1"/>
  <c r="M2426" i="1"/>
  <c r="H2426" i="1"/>
  <c r="C2426" i="1"/>
  <c r="D2426" i="1" s="1"/>
  <c r="B2426" i="1"/>
  <c r="M2425" i="1"/>
  <c r="H2425" i="1"/>
  <c r="C2425" i="1"/>
  <c r="D2425" i="1" s="1"/>
  <c r="B2425" i="1"/>
  <c r="M2424" i="1"/>
  <c r="H2424" i="1"/>
  <c r="C2424" i="1"/>
  <c r="D2424" i="1" s="1"/>
  <c r="B2424" i="1"/>
  <c r="M2423" i="1"/>
  <c r="H2423" i="1"/>
  <c r="C2423" i="1"/>
  <c r="D2423" i="1" s="1"/>
  <c r="B2423" i="1"/>
  <c r="M2422" i="1"/>
  <c r="H2422" i="1"/>
  <c r="C2422" i="1"/>
  <c r="D2422" i="1" s="1"/>
  <c r="B2422" i="1"/>
  <c r="M2421" i="1"/>
  <c r="H2421" i="1"/>
  <c r="C2421" i="1"/>
  <c r="D2421" i="1" s="1"/>
  <c r="B2421" i="1"/>
  <c r="M2420" i="1"/>
  <c r="H2420" i="1"/>
  <c r="C2420" i="1"/>
  <c r="D2420" i="1" s="1"/>
  <c r="B2420" i="1"/>
  <c r="M2419" i="1"/>
  <c r="H2419" i="1"/>
  <c r="C2419" i="1"/>
  <c r="D2419" i="1" s="1"/>
  <c r="B2419" i="1"/>
  <c r="M2418" i="1"/>
  <c r="H2418" i="1"/>
  <c r="C2418" i="1"/>
  <c r="D2418" i="1" s="1"/>
  <c r="B2418" i="1"/>
  <c r="M2417" i="1"/>
  <c r="H2417" i="1"/>
  <c r="C2417" i="1"/>
  <c r="D2417" i="1" s="1"/>
  <c r="B2417" i="1"/>
  <c r="M2416" i="1"/>
  <c r="H2416" i="1"/>
  <c r="C2416" i="1"/>
  <c r="D2416" i="1" s="1"/>
  <c r="B2416" i="1"/>
  <c r="M2415" i="1"/>
  <c r="H2415" i="1"/>
  <c r="C2415" i="1"/>
  <c r="D2415" i="1" s="1"/>
  <c r="B2415" i="1"/>
  <c r="M2414" i="1"/>
  <c r="H2414" i="1"/>
  <c r="C2414" i="1"/>
  <c r="D2414" i="1" s="1"/>
  <c r="B2414" i="1"/>
  <c r="M2413" i="1"/>
  <c r="H2413" i="1"/>
  <c r="C2413" i="1"/>
  <c r="D2413" i="1" s="1"/>
  <c r="B2413" i="1"/>
  <c r="M2412" i="1"/>
  <c r="H2412" i="1"/>
  <c r="C2412" i="1"/>
  <c r="D2412" i="1" s="1"/>
  <c r="B2412" i="1"/>
  <c r="M2411" i="1"/>
  <c r="H2411" i="1"/>
  <c r="C2411" i="1"/>
  <c r="D2411" i="1" s="1"/>
  <c r="B2411" i="1"/>
  <c r="M2410" i="1"/>
  <c r="H2410" i="1"/>
  <c r="C2410" i="1"/>
  <c r="D2410" i="1" s="1"/>
  <c r="B2410" i="1"/>
  <c r="M2409" i="1"/>
  <c r="H2409" i="1"/>
  <c r="C2409" i="1"/>
  <c r="D2409" i="1" s="1"/>
  <c r="B2409" i="1"/>
  <c r="M2408" i="1"/>
  <c r="H2408" i="1"/>
  <c r="C2408" i="1"/>
  <c r="D2408" i="1" s="1"/>
  <c r="B2408" i="1"/>
  <c r="M2407" i="1"/>
  <c r="H2407" i="1"/>
  <c r="C2407" i="1"/>
  <c r="D2407" i="1" s="1"/>
  <c r="B2407" i="1"/>
  <c r="M2406" i="1"/>
  <c r="H2406" i="1"/>
  <c r="C2406" i="1"/>
  <c r="D2406" i="1" s="1"/>
  <c r="B2406" i="1"/>
  <c r="M2405" i="1"/>
  <c r="H2405" i="1"/>
  <c r="C2405" i="1"/>
  <c r="D2405" i="1" s="1"/>
  <c r="B2405" i="1"/>
  <c r="M2404" i="1"/>
  <c r="H2404" i="1"/>
  <c r="C2404" i="1"/>
  <c r="D2404" i="1" s="1"/>
  <c r="B2404" i="1"/>
  <c r="M2403" i="1"/>
  <c r="H2403" i="1"/>
  <c r="C2403" i="1"/>
  <c r="D2403" i="1" s="1"/>
  <c r="B2403" i="1"/>
  <c r="M2402" i="1"/>
  <c r="H2402" i="1"/>
  <c r="C2402" i="1"/>
  <c r="D2402" i="1" s="1"/>
  <c r="B2402" i="1"/>
  <c r="M2401" i="1"/>
  <c r="H2401" i="1"/>
  <c r="C2401" i="1"/>
  <c r="D2401" i="1" s="1"/>
  <c r="B2401" i="1"/>
  <c r="M2400" i="1"/>
  <c r="H2400" i="1"/>
  <c r="C2400" i="1"/>
  <c r="D2400" i="1" s="1"/>
  <c r="B2400" i="1"/>
  <c r="M2399" i="1"/>
  <c r="H2399" i="1"/>
  <c r="C2399" i="1"/>
  <c r="D2399" i="1" s="1"/>
  <c r="B2399" i="1"/>
  <c r="M2398" i="1"/>
  <c r="H2398" i="1"/>
  <c r="C2398" i="1"/>
  <c r="D2398" i="1" s="1"/>
  <c r="B2398" i="1"/>
  <c r="M2397" i="1"/>
  <c r="H2397" i="1"/>
  <c r="C2397" i="1"/>
  <c r="D2397" i="1" s="1"/>
  <c r="B2397" i="1"/>
  <c r="M2396" i="1"/>
  <c r="H2396" i="1"/>
  <c r="C2396" i="1"/>
  <c r="D2396" i="1" s="1"/>
  <c r="B2396" i="1"/>
  <c r="M2395" i="1"/>
  <c r="H2395" i="1"/>
  <c r="C2395" i="1"/>
  <c r="D2395" i="1" s="1"/>
  <c r="B2395" i="1"/>
  <c r="M2394" i="1"/>
  <c r="H2394" i="1"/>
  <c r="C2394" i="1"/>
  <c r="D2394" i="1" s="1"/>
  <c r="B2394" i="1"/>
  <c r="M2393" i="1"/>
  <c r="H2393" i="1"/>
  <c r="C2393" i="1"/>
  <c r="D2393" i="1" s="1"/>
  <c r="B2393" i="1"/>
  <c r="M2392" i="1"/>
  <c r="H2392" i="1"/>
  <c r="C2392" i="1"/>
  <c r="D2392" i="1" s="1"/>
  <c r="B2392" i="1"/>
  <c r="M2391" i="1"/>
  <c r="H2391" i="1"/>
  <c r="C2391" i="1"/>
  <c r="D2391" i="1" s="1"/>
  <c r="B2391" i="1"/>
  <c r="M2390" i="1"/>
  <c r="H2390" i="1"/>
  <c r="C2390" i="1"/>
  <c r="D2390" i="1" s="1"/>
  <c r="B2390" i="1"/>
  <c r="M2389" i="1"/>
  <c r="H2389" i="1"/>
  <c r="C2389" i="1"/>
  <c r="D2389" i="1" s="1"/>
  <c r="B2389" i="1"/>
  <c r="M2388" i="1"/>
  <c r="H2388" i="1"/>
  <c r="C2388" i="1"/>
  <c r="D2388" i="1" s="1"/>
  <c r="B2388" i="1"/>
  <c r="M2387" i="1"/>
  <c r="H2387" i="1"/>
  <c r="C2387" i="1"/>
  <c r="D2387" i="1" s="1"/>
  <c r="B2387" i="1"/>
  <c r="M2386" i="1"/>
  <c r="H2386" i="1"/>
  <c r="C2386" i="1"/>
  <c r="D2386" i="1" s="1"/>
  <c r="B2386" i="1"/>
  <c r="M2385" i="1"/>
  <c r="H2385" i="1"/>
  <c r="C2385" i="1"/>
  <c r="D2385" i="1" s="1"/>
  <c r="B2385" i="1"/>
  <c r="M2384" i="1"/>
  <c r="H2384" i="1"/>
  <c r="C2384" i="1"/>
  <c r="D2384" i="1" s="1"/>
  <c r="B2384" i="1"/>
  <c r="M2383" i="1"/>
  <c r="H2383" i="1"/>
  <c r="C2383" i="1"/>
  <c r="D2383" i="1" s="1"/>
  <c r="B2383" i="1"/>
  <c r="M2382" i="1"/>
  <c r="H2382" i="1"/>
  <c r="C2382" i="1"/>
  <c r="D2382" i="1" s="1"/>
  <c r="B2382" i="1"/>
  <c r="M2381" i="1"/>
  <c r="H2381" i="1"/>
  <c r="C2381" i="1"/>
  <c r="D2381" i="1" s="1"/>
  <c r="B2381" i="1"/>
  <c r="M2380" i="1"/>
  <c r="H2380" i="1"/>
  <c r="C2380" i="1"/>
  <c r="D2380" i="1" s="1"/>
  <c r="B2380" i="1"/>
  <c r="M2379" i="1"/>
  <c r="H2379" i="1"/>
  <c r="C2379" i="1"/>
  <c r="D2379" i="1" s="1"/>
  <c r="B2379" i="1"/>
  <c r="M2378" i="1"/>
  <c r="H2378" i="1"/>
  <c r="C2378" i="1"/>
  <c r="D2378" i="1" s="1"/>
  <c r="B2378" i="1"/>
  <c r="M2377" i="1"/>
  <c r="H2377" i="1"/>
  <c r="C2377" i="1"/>
  <c r="D2377" i="1" s="1"/>
  <c r="B2377" i="1"/>
  <c r="M2376" i="1"/>
  <c r="H2376" i="1"/>
  <c r="C2376" i="1"/>
  <c r="D2376" i="1" s="1"/>
  <c r="B2376" i="1"/>
  <c r="M2375" i="1"/>
  <c r="H2375" i="1"/>
  <c r="C2375" i="1"/>
  <c r="D2375" i="1" s="1"/>
  <c r="B2375" i="1"/>
  <c r="M2374" i="1"/>
  <c r="H2374" i="1"/>
  <c r="C2374" i="1"/>
  <c r="D2374" i="1" s="1"/>
  <c r="B2374" i="1"/>
  <c r="M2373" i="1"/>
  <c r="H2373" i="1"/>
  <c r="C2373" i="1"/>
  <c r="D2373" i="1" s="1"/>
  <c r="B2373" i="1"/>
  <c r="M2372" i="1"/>
  <c r="H2372" i="1"/>
  <c r="C2372" i="1"/>
  <c r="D2372" i="1" s="1"/>
  <c r="B2372" i="1"/>
  <c r="M2371" i="1"/>
  <c r="H2371" i="1"/>
  <c r="C2371" i="1"/>
  <c r="D2371" i="1" s="1"/>
  <c r="B2371" i="1"/>
  <c r="M2370" i="1"/>
  <c r="H2370" i="1"/>
  <c r="C2370" i="1"/>
  <c r="D2370" i="1" s="1"/>
  <c r="B2370" i="1"/>
  <c r="M2369" i="1"/>
  <c r="H2369" i="1"/>
  <c r="C2369" i="1"/>
  <c r="D2369" i="1" s="1"/>
  <c r="B2369" i="1"/>
  <c r="M2368" i="1"/>
  <c r="H2368" i="1"/>
  <c r="C2368" i="1"/>
  <c r="D2368" i="1" s="1"/>
  <c r="B2368" i="1"/>
  <c r="M2367" i="1"/>
  <c r="H2367" i="1"/>
  <c r="C2367" i="1"/>
  <c r="D2367" i="1" s="1"/>
  <c r="B2367" i="1"/>
  <c r="M2366" i="1"/>
  <c r="H2366" i="1"/>
  <c r="C2366" i="1"/>
  <c r="D2366" i="1" s="1"/>
  <c r="B2366" i="1"/>
  <c r="M2365" i="1"/>
  <c r="H2365" i="1"/>
  <c r="C2365" i="1"/>
  <c r="D2365" i="1" s="1"/>
  <c r="B2365" i="1"/>
  <c r="M2364" i="1"/>
  <c r="H2364" i="1"/>
  <c r="C2364" i="1"/>
  <c r="D2364" i="1" s="1"/>
  <c r="B2364" i="1"/>
  <c r="M2363" i="1"/>
  <c r="H2363" i="1"/>
  <c r="C2363" i="1"/>
  <c r="D2363" i="1" s="1"/>
  <c r="B2363" i="1"/>
  <c r="M2362" i="1"/>
  <c r="H2362" i="1"/>
  <c r="C2362" i="1"/>
  <c r="D2362" i="1" s="1"/>
  <c r="B2362" i="1"/>
  <c r="M2361" i="1"/>
  <c r="H2361" i="1"/>
  <c r="C2361" i="1"/>
  <c r="D2361" i="1" s="1"/>
  <c r="B2361" i="1"/>
  <c r="M2360" i="1"/>
  <c r="H2360" i="1"/>
  <c r="C2360" i="1"/>
  <c r="D2360" i="1" s="1"/>
  <c r="B2360" i="1"/>
  <c r="M2359" i="1"/>
  <c r="H2359" i="1"/>
  <c r="C2359" i="1"/>
  <c r="D2359" i="1" s="1"/>
  <c r="B2359" i="1"/>
  <c r="M2358" i="1"/>
  <c r="H2358" i="1"/>
  <c r="C2358" i="1"/>
  <c r="D2358" i="1" s="1"/>
  <c r="B2358" i="1"/>
  <c r="M2357" i="1"/>
  <c r="H2357" i="1"/>
  <c r="C2357" i="1"/>
  <c r="D2357" i="1" s="1"/>
  <c r="B2357" i="1"/>
  <c r="M2356" i="1"/>
  <c r="H2356" i="1"/>
  <c r="C2356" i="1"/>
  <c r="D2356" i="1" s="1"/>
  <c r="B2356" i="1"/>
  <c r="M2355" i="1"/>
  <c r="H2355" i="1"/>
  <c r="C2355" i="1"/>
  <c r="D2355" i="1" s="1"/>
  <c r="B2355" i="1"/>
  <c r="M2354" i="1"/>
  <c r="H2354" i="1"/>
  <c r="C2354" i="1"/>
  <c r="D2354" i="1" s="1"/>
  <c r="B2354" i="1"/>
  <c r="M2353" i="1"/>
  <c r="H2353" i="1"/>
  <c r="C2353" i="1"/>
  <c r="D2353" i="1" s="1"/>
  <c r="B2353" i="1"/>
  <c r="M2352" i="1"/>
  <c r="H2352" i="1"/>
  <c r="C2352" i="1"/>
  <c r="D2352" i="1" s="1"/>
  <c r="B2352" i="1"/>
  <c r="M2351" i="1"/>
  <c r="H2351" i="1"/>
  <c r="C2351" i="1"/>
  <c r="D2351" i="1" s="1"/>
  <c r="B2351" i="1"/>
  <c r="M2350" i="1"/>
  <c r="H2350" i="1"/>
  <c r="C2350" i="1"/>
  <c r="D2350" i="1" s="1"/>
  <c r="B2350" i="1"/>
  <c r="M2349" i="1"/>
  <c r="H2349" i="1"/>
  <c r="C2349" i="1"/>
  <c r="D2349" i="1" s="1"/>
  <c r="B2349" i="1"/>
  <c r="M2348" i="1"/>
  <c r="H2348" i="1"/>
  <c r="C2348" i="1"/>
  <c r="D2348" i="1" s="1"/>
  <c r="B2348" i="1"/>
  <c r="M2347" i="1"/>
  <c r="H2347" i="1"/>
  <c r="C2347" i="1"/>
  <c r="D2347" i="1" s="1"/>
  <c r="B2347" i="1"/>
  <c r="M2346" i="1"/>
  <c r="H2346" i="1"/>
  <c r="C2346" i="1"/>
  <c r="D2346" i="1" s="1"/>
  <c r="B2346" i="1"/>
  <c r="M2345" i="1"/>
  <c r="H2345" i="1"/>
  <c r="C2345" i="1"/>
  <c r="D2345" i="1" s="1"/>
  <c r="B2345" i="1"/>
  <c r="M2344" i="1"/>
  <c r="H2344" i="1"/>
  <c r="C2344" i="1"/>
  <c r="D2344" i="1" s="1"/>
  <c r="B2344" i="1"/>
  <c r="M2343" i="1"/>
  <c r="H2343" i="1"/>
  <c r="C2343" i="1"/>
  <c r="D2343" i="1" s="1"/>
  <c r="B2343" i="1"/>
  <c r="M2342" i="1"/>
  <c r="H2342" i="1"/>
  <c r="C2342" i="1"/>
  <c r="D2342" i="1" s="1"/>
  <c r="B2342" i="1"/>
  <c r="M2341" i="1"/>
  <c r="H2341" i="1"/>
  <c r="C2341" i="1"/>
  <c r="D2341" i="1" s="1"/>
  <c r="B2341" i="1"/>
  <c r="M2340" i="1"/>
  <c r="H2340" i="1"/>
  <c r="C2340" i="1"/>
  <c r="D2340" i="1" s="1"/>
  <c r="B2340" i="1"/>
  <c r="M2339" i="1"/>
  <c r="H2339" i="1"/>
  <c r="C2339" i="1"/>
  <c r="D2339" i="1" s="1"/>
  <c r="B2339" i="1"/>
  <c r="M2338" i="1"/>
  <c r="H2338" i="1"/>
  <c r="C2338" i="1"/>
  <c r="D2338" i="1" s="1"/>
  <c r="B2338" i="1"/>
  <c r="M2337" i="1"/>
  <c r="H2337" i="1"/>
  <c r="C2337" i="1"/>
  <c r="D2337" i="1" s="1"/>
  <c r="B2337" i="1"/>
  <c r="M2336" i="1"/>
  <c r="H2336" i="1"/>
  <c r="C2336" i="1"/>
  <c r="D2336" i="1" s="1"/>
  <c r="B2336" i="1"/>
  <c r="M2335" i="1"/>
  <c r="H2335" i="1"/>
  <c r="C2335" i="1"/>
  <c r="D2335" i="1" s="1"/>
  <c r="B2335" i="1"/>
  <c r="M2334" i="1"/>
  <c r="H2334" i="1"/>
  <c r="C2334" i="1"/>
  <c r="D2334" i="1" s="1"/>
  <c r="B2334" i="1"/>
  <c r="M2333" i="1"/>
  <c r="H2333" i="1"/>
  <c r="C2333" i="1"/>
  <c r="D2333" i="1" s="1"/>
  <c r="B2333" i="1"/>
  <c r="M2332" i="1"/>
  <c r="H2332" i="1"/>
  <c r="C2332" i="1"/>
  <c r="D2332" i="1" s="1"/>
  <c r="B2332" i="1"/>
  <c r="M2331" i="1"/>
  <c r="H2331" i="1"/>
  <c r="C2331" i="1"/>
  <c r="D2331" i="1" s="1"/>
  <c r="B2331" i="1"/>
  <c r="M2330" i="1"/>
  <c r="H2330" i="1"/>
  <c r="C2330" i="1"/>
  <c r="D2330" i="1" s="1"/>
  <c r="B2330" i="1"/>
  <c r="M2329" i="1"/>
  <c r="H2329" i="1"/>
  <c r="C2329" i="1"/>
  <c r="D2329" i="1" s="1"/>
  <c r="B2329" i="1"/>
  <c r="M2328" i="1"/>
  <c r="H2328" i="1"/>
  <c r="C2328" i="1"/>
  <c r="D2328" i="1" s="1"/>
  <c r="B2328" i="1"/>
  <c r="M2327" i="1"/>
  <c r="H2327" i="1"/>
  <c r="C2327" i="1"/>
  <c r="D2327" i="1" s="1"/>
  <c r="B2327" i="1"/>
  <c r="M2326" i="1"/>
  <c r="H2326" i="1"/>
  <c r="C2326" i="1"/>
  <c r="D2326" i="1" s="1"/>
  <c r="B2326" i="1"/>
  <c r="M2325" i="1"/>
  <c r="H2325" i="1"/>
  <c r="C2325" i="1"/>
  <c r="D2325" i="1" s="1"/>
  <c r="B2325" i="1"/>
  <c r="M2324" i="1"/>
  <c r="H2324" i="1"/>
  <c r="C2324" i="1"/>
  <c r="D2324" i="1" s="1"/>
  <c r="B2324" i="1"/>
  <c r="M2323" i="1"/>
  <c r="H2323" i="1"/>
  <c r="C2323" i="1"/>
  <c r="D2323" i="1" s="1"/>
  <c r="B2323" i="1"/>
  <c r="M2322" i="1"/>
  <c r="H2322" i="1"/>
  <c r="C2322" i="1"/>
  <c r="D2322" i="1" s="1"/>
  <c r="B2322" i="1"/>
  <c r="M2321" i="1"/>
  <c r="H2321" i="1"/>
  <c r="C2321" i="1"/>
  <c r="D2321" i="1" s="1"/>
  <c r="B2321" i="1"/>
  <c r="M2320" i="1"/>
  <c r="H2320" i="1"/>
  <c r="C2320" i="1"/>
  <c r="D2320" i="1" s="1"/>
  <c r="B2320" i="1"/>
  <c r="M2319" i="1"/>
  <c r="H2319" i="1"/>
  <c r="C2319" i="1"/>
  <c r="D2319" i="1" s="1"/>
  <c r="B2319" i="1"/>
  <c r="M2318" i="1"/>
  <c r="H2318" i="1"/>
  <c r="C2318" i="1"/>
  <c r="D2318" i="1" s="1"/>
  <c r="B2318" i="1"/>
  <c r="M2317" i="1"/>
  <c r="H2317" i="1"/>
  <c r="C2317" i="1"/>
  <c r="D2317" i="1" s="1"/>
  <c r="B2317" i="1"/>
  <c r="M2316" i="1"/>
  <c r="H2316" i="1"/>
  <c r="C2316" i="1"/>
  <c r="D2316" i="1" s="1"/>
  <c r="B2316" i="1"/>
  <c r="M2315" i="1"/>
  <c r="H2315" i="1"/>
  <c r="C2315" i="1"/>
  <c r="D2315" i="1" s="1"/>
  <c r="B2315" i="1"/>
  <c r="M2314" i="1"/>
  <c r="H2314" i="1"/>
  <c r="C2314" i="1"/>
  <c r="D2314" i="1" s="1"/>
  <c r="B2314" i="1"/>
  <c r="M2313" i="1"/>
  <c r="H2313" i="1"/>
  <c r="C2313" i="1"/>
  <c r="D2313" i="1" s="1"/>
  <c r="B2313" i="1"/>
  <c r="M2312" i="1"/>
  <c r="H2312" i="1"/>
  <c r="C2312" i="1"/>
  <c r="D2312" i="1" s="1"/>
  <c r="B2312" i="1"/>
  <c r="M2311" i="1"/>
  <c r="H2311" i="1"/>
  <c r="C2311" i="1"/>
  <c r="D2311" i="1" s="1"/>
  <c r="B2311" i="1"/>
  <c r="M2310" i="1"/>
  <c r="H2310" i="1"/>
  <c r="C2310" i="1"/>
  <c r="D2310" i="1" s="1"/>
  <c r="B2310" i="1"/>
  <c r="M2309" i="1"/>
  <c r="H2309" i="1"/>
  <c r="C2309" i="1"/>
  <c r="D2309" i="1" s="1"/>
  <c r="B2309" i="1"/>
  <c r="M2308" i="1"/>
  <c r="H2308" i="1"/>
  <c r="C2308" i="1"/>
  <c r="D2308" i="1" s="1"/>
  <c r="B2308" i="1"/>
  <c r="M2307" i="1"/>
  <c r="H2307" i="1"/>
  <c r="C2307" i="1"/>
  <c r="D2307" i="1" s="1"/>
  <c r="B2307" i="1"/>
  <c r="M2306" i="1"/>
  <c r="H2306" i="1"/>
  <c r="C2306" i="1"/>
  <c r="D2306" i="1" s="1"/>
  <c r="B2306" i="1"/>
  <c r="M2305" i="1"/>
  <c r="H2305" i="1"/>
  <c r="C2305" i="1"/>
  <c r="D2305" i="1" s="1"/>
  <c r="B2305" i="1"/>
  <c r="M2304" i="1"/>
  <c r="H2304" i="1"/>
  <c r="C2304" i="1"/>
  <c r="D2304" i="1" s="1"/>
  <c r="B2304" i="1"/>
  <c r="M2303" i="1"/>
  <c r="H2303" i="1"/>
  <c r="C2303" i="1"/>
  <c r="D2303" i="1" s="1"/>
  <c r="B2303" i="1"/>
  <c r="M2302" i="1"/>
  <c r="H2302" i="1"/>
  <c r="C2302" i="1"/>
  <c r="D2302" i="1" s="1"/>
  <c r="B2302" i="1"/>
  <c r="M2301" i="1"/>
  <c r="H2301" i="1"/>
  <c r="C2301" i="1"/>
  <c r="D2301" i="1" s="1"/>
  <c r="B2301" i="1"/>
  <c r="M2300" i="1"/>
  <c r="H2300" i="1"/>
  <c r="C2300" i="1"/>
  <c r="D2300" i="1" s="1"/>
  <c r="B2300" i="1"/>
  <c r="M2299" i="1"/>
  <c r="H2299" i="1"/>
  <c r="C2299" i="1"/>
  <c r="D2299" i="1" s="1"/>
  <c r="B2299" i="1"/>
  <c r="M2298" i="1"/>
  <c r="H2298" i="1"/>
  <c r="C2298" i="1"/>
  <c r="D2298" i="1" s="1"/>
  <c r="B2298" i="1"/>
  <c r="M2297" i="1"/>
  <c r="H2297" i="1"/>
  <c r="C2297" i="1"/>
  <c r="D2297" i="1" s="1"/>
  <c r="B2297" i="1"/>
  <c r="M2296" i="1"/>
  <c r="H2296" i="1"/>
  <c r="C2296" i="1"/>
  <c r="D2296" i="1" s="1"/>
  <c r="B2296" i="1"/>
  <c r="M2295" i="1"/>
  <c r="H2295" i="1"/>
  <c r="C2295" i="1"/>
  <c r="D2295" i="1" s="1"/>
  <c r="B2295" i="1"/>
  <c r="M2294" i="1"/>
  <c r="H2294" i="1"/>
  <c r="C2294" i="1"/>
  <c r="D2294" i="1" s="1"/>
  <c r="B2294" i="1"/>
  <c r="M2293" i="1"/>
  <c r="H2293" i="1"/>
  <c r="C2293" i="1"/>
  <c r="D2293" i="1" s="1"/>
  <c r="B2293" i="1"/>
  <c r="M2292" i="1"/>
  <c r="H2292" i="1"/>
  <c r="C2292" i="1"/>
  <c r="D2292" i="1" s="1"/>
  <c r="B2292" i="1"/>
  <c r="M2291" i="1"/>
  <c r="H2291" i="1"/>
  <c r="C2291" i="1"/>
  <c r="D2291" i="1" s="1"/>
  <c r="B2291" i="1"/>
  <c r="M2290" i="1"/>
  <c r="H2290" i="1"/>
  <c r="C2290" i="1"/>
  <c r="D2290" i="1" s="1"/>
  <c r="B2290" i="1"/>
  <c r="M2289" i="1"/>
  <c r="H2289" i="1"/>
  <c r="C2289" i="1"/>
  <c r="D2289" i="1" s="1"/>
  <c r="B2289" i="1"/>
  <c r="M2288" i="1"/>
  <c r="H2288" i="1"/>
  <c r="C2288" i="1"/>
  <c r="D2288" i="1" s="1"/>
  <c r="B2288" i="1"/>
  <c r="M2287" i="1"/>
  <c r="H2287" i="1"/>
  <c r="C2287" i="1"/>
  <c r="D2287" i="1" s="1"/>
  <c r="B2287" i="1"/>
  <c r="M2286" i="1"/>
  <c r="H2286" i="1"/>
  <c r="C2286" i="1"/>
  <c r="D2286" i="1" s="1"/>
  <c r="B2286" i="1"/>
  <c r="M2285" i="1"/>
  <c r="H2285" i="1"/>
  <c r="C2285" i="1"/>
  <c r="D2285" i="1" s="1"/>
  <c r="B2285" i="1"/>
  <c r="M2284" i="1"/>
  <c r="H2284" i="1"/>
  <c r="C2284" i="1"/>
  <c r="D2284" i="1" s="1"/>
  <c r="B2284" i="1"/>
  <c r="M2283" i="1"/>
  <c r="H2283" i="1"/>
  <c r="C2283" i="1"/>
  <c r="D2283" i="1" s="1"/>
  <c r="B2283" i="1"/>
  <c r="M2282" i="1"/>
  <c r="H2282" i="1"/>
  <c r="C2282" i="1"/>
  <c r="D2282" i="1" s="1"/>
  <c r="B2282" i="1"/>
  <c r="M2281" i="1"/>
  <c r="H2281" i="1"/>
  <c r="C2281" i="1"/>
  <c r="D2281" i="1" s="1"/>
  <c r="B2281" i="1"/>
  <c r="M2280" i="1"/>
  <c r="H2280" i="1"/>
  <c r="C2280" i="1"/>
  <c r="D2280" i="1" s="1"/>
  <c r="B2280" i="1"/>
  <c r="M2279" i="1"/>
  <c r="H2279" i="1"/>
  <c r="C2279" i="1"/>
  <c r="D2279" i="1" s="1"/>
  <c r="B2279" i="1"/>
  <c r="M2278" i="1"/>
  <c r="H2278" i="1"/>
  <c r="C2278" i="1"/>
  <c r="D2278" i="1" s="1"/>
  <c r="B2278" i="1"/>
  <c r="M2277" i="1"/>
  <c r="H2277" i="1"/>
  <c r="C2277" i="1"/>
  <c r="D2277" i="1" s="1"/>
  <c r="B2277" i="1"/>
  <c r="M2276" i="1"/>
  <c r="H2276" i="1"/>
  <c r="C2276" i="1"/>
  <c r="D2276" i="1" s="1"/>
  <c r="B2276" i="1"/>
  <c r="M2275" i="1"/>
  <c r="H2275" i="1"/>
  <c r="C2275" i="1"/>
  <c r="D2275" i="1" s="1"/>
  <c r="B2275" i="1"/>
  <c r="M2274" i="1"/>
  <c r="H2274" i="1"/>
  <c r="C2274" i="1"/>
  <c r="D2274" i="1" s="1"/>
  <c r="B2274" i="1"/>
  <c r="M2273" i="1"/>
  <c r="H2273" i="1"/>
  <c r="C2273" i="1"/>
  <c r="D2273" i="1" s="1"/>
  <c r="B2273" i="1"/>
  <c r="M2272" i="1"/>
  <c r="H2272" i="1"/>
  <c r="C2272" i="1"/>
  <c r="D2272" i="1" s="1"/>
  <c r="B2272" i="1"/>
  <c r="M2271" i="1"/>
  <c r="H2271" i="1"/>
  <c r="C2271" i="1"/>
  <c r="D2271" i="1" s="1"/>
  <c r="B2271" i="1"/>
  <c r="M2270" i="1"/>
  <c r="H2270" i="1"/>
  <c r="C2270" i="1"/>
  <c r="D2270" i="1" s="1"/>
  <c r="B2270" i="1"/>
  <c r="M2269" i="1"/>
  <c r="H2269" i="1"/>
  <c r="C2269" i="1"/>
  <c r="D2269" i="1" s="1"/>
  <c r="B2269" i="1"/>
  <c r="M2268" i="1"/>
  <c r="H2268" i="1"/>
  <c r="C2268" i="1"/>
  <c r="D2268" i="1" s="1"/>
  <c r="B2268" i="1"/>
  <c r="M2267" i="1"/>
  <c r="H2267" i="1"/>
  <c r="C2267" i="1"/>
  <c r="D2267" i="1" s="1"/>
  <c r="B2267" i="1"/>
  <c r="M2266" i="1"/>
  <c r="H2266" i="1"/>
  <c r="C2266" i="1"/>
  <c r="D2266" i="1" s="1"/>
  <c r="B2266" i="1"/>
  <c r="M2265" i="1"/>
  <c r="H2265" i="1"/>
  <c r="C2265" i="1"/>
  <c r="D2265" i="1" s="1"/>
  <c r="B2265" i="1"/>
  <c r="M2264" i="1"/>
  <c r="H2264" i="1"/>
  <c r="C2264" i="1"/>
  <c r="D2264" i="1" s="1"/>
  <c r="B2264" i="1"/>
  <c r="M2263" i="1"/>
  <c r="H2263" i="1"/>
  <c r="C2263" i="1"/>
  <c r="D2263" i="1" s="1"/>
  <c r="B2263" i="1"/>
  <c r="M2262" i="1"/>
  <c r="H2262" i="1"/>
  <c r="C2262" i="1"/>
  <c r="D2262" i="1" s="1"/>
  <c r="B2262" i="1"/>
  <c r="M2261" i="1"/>
  <c r="H2261" i="1"/>
  <c r="C2261" i="1"/>
  <c r="D2261" i="1" s="1"/>
  <c r="B2261" i="1"/>
  <c r="M2260" i="1"/>
  <c r="H2260" i="1"/>
  <c r="C2260" i="1"/>
  <c r="D2260" i="1" s="1"/>
  <c r="B2260" i="1"/>
  <c r="M2259" i="1"/>
  <c r="H2259" i="1"/>
  <c r="C2259" i="1"/>
  <c r="D2259" i="1" s="1"/>
  <c r="B2259" i="1"/>
  <c r="M2258" i="1"/>
  <c r="H2258" i="1"/>
  <c r="C2258" i="1"/>
  <c r="D2258" i="1" s="1"/>
  <c r="B2258" i="1"/>
  <c r="M2257" i="1"/>
  <c r="H2257" i="1"/>
  <c r="C2257" i="1"/>
  <c r="D2257" i="1" s="1"/>
  <c r="B2257" i="1"/>
  <c r="M2256" i="1"/>
  <c r="H2256" i="1"/>
  <c r="C2256" i="1"/>
  <c r="D2256" i="1" s="1"/>
  <c r="B2256" i="1"/>
  <c r="M2255" i="1"/>
  <c r="H2255" i="1"/>
  <c r="C2255" i="1"/>
  <c r="D2255" i="1" s="1"/>
  <c r="B2255" i="1"/>
  <c r="M2254" i="1"/>
  <c r="H2254" i="1"/>
  <c r="C2254" i="1"/>
  <c r="D2254" i="1" s="1"/>
  <c r="B2254" i="1"/>
  <c r="M2253" i="1"/>
  <c r="H2253" i="1"/>
  <c r="C2253" i="1"/>
  <c r="D2253" i="1" s="1"/>
  <c r="B2253" i="1"/>
  <c r="M2252" i="1"/>
  <c r="H2252" i="1"/>
  <c r="C2252" i="1"/>
  <c r="D2252" i="1" s="1"/>
  <c r="B2252" i="1"/>
  <c r="M2251" i="1"/>
  <c r="H2251" i="1"/>
  <c r="C2251" i="1"/>
  <c r="D2251" i="1" s="1"/>
  <c r="B2251" i="1"/>
  <c r="M2250" i="1"/>
  <c r="H2250" i="1"/>
  <c r="C2250" i="1"/>
  <c r="D2250" i="1" s="1"/>
  <c r="B2250" i="1"/>
  <c r="M2249" i="1"/>
  <c r="H2249" i="1"/>
  <c r="C2249" i="1"/>
  <c r="D2249" i="1" s="1"/>
  <c r="B2249" i="1"/>
  <c r="M2248" i="1"/>
  <c r="H2248" i="1"/>
  <c r="C2248" i="1"/>
  <c r="D2248" i="1" s="1"/>
  <c r="B2248" i="1"/>
  <c r="M2247" i="1"/>
  <c r="H2247" i="1"/>
  <c r="C2247" i="1"/>
  <c r="D2247" i="1" s="1"/>
  <c r="B2247" i="1"/>
  <c r="M2246" i="1"/>
  <c r="H2246" i="1"/>
  <c r="C2246" i="1"/>
  <c r="D2246" i="1" s="1"/>
  <c r="B2246" i="1"/>
  <c r="M2245" i="1"/>
  <c r="H2245" i="1"/>
  <c r="C2245" i="1"/>
  <c r="D2245" i="1" s="1"/>
  <c r="B2245" i="1"/>
  <c r="M2244" i="1"/>
  <c r="H2244" i="1"/>
  <c r="C2244" i="1"/>
  <c r="D2244" i="1" s="1"/>
  <c r="B2244" i="1"/>
  <c r="M2243" i="1"/>
  <c r="H2243" i="1"/>
  <c r="C2243" i="1"/>
  <c r="D2243" i="1" s="1"/>
  <c r="B2243" i="1"/>
  <c r="M2242" i="1"/>
  <c r="H2242" i="1"/>
  <c r="C2242" i="1"/>
  <c r="D2242" i="1" s="1"/>
  <c r="B2242" i="1"/>
  <c r="M2241" i="1"/>
  <c r="H2241" i="1"/>
  <c r="C2241" i="1"/>
  <c r="D2241" i="1" s="1"/>
  <c r="B2241" i="1"/>
  <c r="M2240" i="1"/>
  <c r="H2240" i="1"/>
  <c r="C2240" i="1"/>
  <c r="D2240" i="1" s="1"/>
  <c r="B2240" i="1"/>
  <c r="M2239" i="1"/>
  <c r="H2239" i="1"/>
  <c r="C2239" i="1"/>
  <c r="D2239" i="1" s="1"/>
  <c r="B2239" i="1"/>
  <c r="M2238" i="1"/>
  <c r="H2238" i="1"/>
  <c r="C2238" i="1"/>
  <c r="D2238" i="1" s="1"/>
  <c r="B2238" i="1"/>
  <c r="M2237" i="1"/>
  <c r="H2237" i="1"/>
  <c r="C2237" i="1"/>
  <c r="D2237" i="1" s="1"/>
  <c r="B2237" i="1"/>
  <c r="M2236" i="1"/>
  <c r="H2236" i="1"/>
  <c r="C2236" i="1"/>
  <c r="D2236" i="1" s="1"/>
  <c r="B2236" i="1"/>
  <c r="M2235" i="1"/>
  <c r="H2235" i="1"/>
  <c r="C2235" i="1"/>
  <c r="D2235" i="1" s="1"/>
  <c r="B2235" i="1"/>
  <c r="M2234" i="1"/>
  <c r="H2234" i="1"/>
  <c r="C2234" i="1"/>
  <c r="D2234" i="1" s="1"/>
  <c r="B2234" i="1"/>
  <c r="M2233" i="1"/>
  <c r="H2233" i="1"/>
  <c r="C2233" i="1"/>
  <c r="D2233" i="1" s="1"/>
  <c r="B2233" i="1"/>
  <c r="M2232" i="1"/>
  <c r="H2232" i="1"/>
  <c r="C2232" i="1"/>
  <c r="D2232" i="1" s="1"/>
  <c r="B2232" i="1"/>
  <c r="M2231" i="1"/>
  <c r="H2231" i="1"/>
  <c r="C2231" i="1"/>
  <c r="D2231" i="1" s="1"/>
  <c r="B2231" i="1"/>
  <c r="M2230" i="1"/>
  <c r="H2230" i="1"/>
  <c r="C2230" i="1"/>
  <c r="D2230" i="1" s="1"/>
  <c r="B2230" i="1"/>
  <c r="M2229" i="1"/>
  <c r="H2229" i="1"/>
  <c r="C2229" i="1"/>
  <c r="D2229" i="1" s="1"/>
  <c r="B2229" i="1"/>
  <c r="M2228" i="1"/>
  <c r="H2228" i="1"/>
  <c r="C2228" i="1"/>
  <c r="D2228" i="1" s="1"/>
  <c r="B2228" i="1"/>
  <c r="M2227" i="1"/>
  <c r="H2227" i="1"/>
  <c r="C2227" i="1"/>
  <c r="D2227" i="1" s="1"/>
  <c r="B2227" i="1"/>
  <c r="M2226" i="1"/>
  <c r="H2226" i="1"/>
  <c r="C2226" i="1"/>
  <c r="D2226" i="1" s="1"/>
  <c r="B2226" i="1"/>
  <c r="M2225" i="1"/>
  <c r="H2225" i="1"/>
  <c r="C2225" i="1"/>
  <c r="D2225" i="1" s="1"/>
  <c r="B2225" i="1"/>
  <c r="M2224" i="1"/>
  <c r="H2224" i="1"/>
  <c r="C2224" i="1"/>
  <c r="D2224" i="1" s="1"/>
  <c r="B2224" i="1"/>
  <c r="M2223" i="1"/>
  <c r="H2223" i="1"/>
  <c r="C2223" i="1"/>
  <c r="D2223" i="1" s="1"/>
  <c r="B2223" i="1"/>
  <c r="M2222" i="1"/>
  <c r="H2222" i="1"/>
  <c r="C2222" i="1"/>
  <c r="D2222" i="1" s="1"/>
  <c r="B2222" i="1"/>
  <c r="M2221" i="1"/>
  <c r="H2221" i="1"/>
  <c r="C2221" i="1"/>
  <c r="D2221" i="1" s="1"/>
  <c r="B2221" i="1"/>
  <c r="M2220" i="1"/>
  <c r="H2220" i="1"/>
  <c r="C2220" i="1"/>
  <c r="D2220" i="1" s="1"/>
  <c r="B2220" i="1"/>
  <c r="M2219" i="1"/>
  <c r="H2219" i="1"/>
  <c r="C2219" i="1"/>
  <c r="D2219" i="1" s="1"/>
  <c r="B2219" i="1"/>
  <c r="M2218" i="1"/>
  <c r="H2218" i="1"/>
  <c r="C2218" i="1"/>
  <c r="D2218" i="1" s="1"/>
  <c r="B2218" i="1"/>
  <c r="M2217" i="1"/>
  <c r="H2217" i="1"/>
  <c r="C2217" i="1"/>
  <c r="D2217" i="1" s="1"/>
  <c r="B2217" i="1"/>
  <c r="M2216" i="1"/>
  <c r="H2216" i="1"/>
  <c r="C2216" i="1"/>
  <c r="D2216" i="1" s="1"/>
  <c r="B2216" i="1"/>
  <c r="M2215" i="1"/>
  <c r="H2215" i="1"/>
  <c r="C2215" i="1"/>
  <c r="D2215" i="1" s="1"/>
  <c r="B2215" i="1"/>
  <c r="M2214" i="1"/>
  <c r="H2214" i="1"/>
  <c r="C2214" i="1"/>
  <c r="D2214" i="1" s="1"/>
  <c r="B2214" i="1"/>
  <c r="M2213" i="1"/>
  <c r="H2213" i="1"/>
  <c r="C2213" i="1"/>
  <c r="D2213" i="1" s="1"/>
  <c r="B2213" i="1"/>
  <c r="M2212" i="1"/>
  <c r="H2212" i="1"/>
  <c r="C2212" i="1"/>
  <c r="D2212" i="1" s="1"/>
  <c r="B2212" i="1"/>
  <c r="M2211" i="1"/>
  <c r="H2211" i="1"/>
  <c r="C2211" i="1"/>
  <c r="D2211" i="1" s="1"/>
  <c r="B2211" i="1"/>
  <c r="M2210" i="1"/>
  <c r="H2210" i="1"/>
  <c r="C2210" i="1"/>
  <c r="D2210" i="1" s="1"/>
  <c r="B2210" i="1"/>
  <c r="M2209" i="1"/>
  <c r="H2209" i="1"/>
  <c r="C2209" i="1"/>
  <c r="D2209" i="1" s="1"/>
  <c r="B2209" i="1"/>
  <c r="M2208" i="1"/>
  <c r="H2208" i="1"/>
  <c r="C2208" i="1"/>
  <c r="D2208" i="1" s="1"/>
  <c r="B2208" i="1"/>
  <c r="M2207" i="1"/>
  <c r="H2207" i="1"/>
  <c r="C2207" i="1"/>
  <c r="D2207" i="1" s="1"/>
  <c r="B2207" i="1"/>
  <c r="M2206" i="1"/>
  <c r="H2206" i="1"/>
  <c r="C2206" i="1"/>
  <c r="D2206" i="1" s="1"/>
  <c r="B2206" i="1"/>
  <c r="M2205" i="1"/>
  <c r="H2205" i="1"/>
  <c r="C2205" i="1"/>
  <c r="D2205" i="1" s="1"/>
  <c r="B2205" i="1"/>
  <c r="M2204" i="1"/>
  <c r="H2204" i="1"/>
  <c r="C2204" i="1"/>
  <c r="D2204" i="1" s="1"/>
  <c r="B2204" i="1"/>
  <c r="M2203" i="1"/>
  <c r="H2203" i="1"/>
  <c r="C2203" i="1"/>
  <c r="D2203" i="1" s="1"/>
  <c r="B2203" i="1"/>
  <c r="M2202" i="1"/>
  <c r="H2202" i="1"/>
  <c r="C2202" i="1"/>
  <c r="D2202" i="1" s="1"/>
  <c r="B2202" i="1"/>
  <c r="M2201" i="1"/>
  <c r="H2201" i="1"/>
  <c r="C2201" i="1"/>
  <c r="D2201" i="1" s="1"/>
  <c r="B2201" i="1"/>
  <c r="M2200" i="1"/>
  <c r="H2200" i="1"/>
  <c r="C2200" i="1"/>
  <c r="D2200" i="1" s="1"/>
  <c r="B2200" i="1"/>
  <c r="M2199" i="1"/>
  <c r="H2199" i="1"/>
  <c r="C2199" i="1"/>
  <c r="D2199" i="1" s="1"/>
  <c r="B2199" i="1"/>
  <c r="M2198" i="1"/>
  <c r="H2198" i="1"/>
  <c r="C2198" i="1"/>
  <c r="D2198" i="1" s="1"/>
  <c r="B2198" i="1"/>
  <c r="M2197" i="1"/>
  <c r="H2197" i="1"/>
  <c r="C2197" i="1"/>
  <c r="D2197" i="1" s="1"/>
  <c r="B2197" i="1"/>
  <c r="M2196" i="1"/>
  <c r="H2196" i="1"/>
  <c r="C2196" i="1"/>
  <c r="D2196" i="1" s="1"/>
  <c r="B2196" i="1"/>
  <c r="M2195" i="1"/>
  <c r="H2195" i="1"/>
  <c r="C2195" i="1"/>
  <c r="D2195" i="1" s="1"/>
  <c r="B2195" i="1"/>
  <c r="M2194" i="1"/>
  <c r="H2194" i="1"/>
  <c r="C2194" i="1"/>
  <c r="D2194" i="1" s="1"/>
  <c r="B2194" i="1"/>
  <c r="M2193" i="1"/>
  <c r="H2193" i="1"/>
  <c r="C2193" i="1"/>
  <c r="D2193" i="1" s="1"/>
  <c r="B2193" i="1"/>
  <c r="M2192" i="1"/>
  <c r="H2192" i="1"/>
  <c r="C2192" i="1"/>
  <c r="D2192" i="1" s="1"/>
  <c r="B2192" i="1"/>
  <c r="M2191" i="1"/>
  <c r="H2191" i="1"/>
  <c r="C2191" i="1"/>
  <c r="D2191" i="1" s="1"/>
  <c r="B2191" i="1"/>
  <c r="M2190" i="1"/>
  <c r="H2190" i="1"/>
  <c r="C2190" i="1"/>
  <c r="D2190" i="1" s="1"/>
  <c r="B2190" i="1"/>
  <c r="M2189" i="1"/>
  <c r="H2189" i="1"/>
  <c r="C2189" i="1"/>
  <c r="D2189" i="1" s="1"/>
  <c r="B2189" i="1"/>
  <c r="M2188" i="1"/>
  <c r="H2188" i="1"/>
  <c r="C2188" i="1"/>
  <c r="D2188" i="1" s="1"/>
  <c r="B2188" i="1"/>
  <c r="M2187" i="1"/>
  <c r="H2187" i="1"/>
  <c r="C2187" i="1"/>
  <c r="D2187" i="1" s="1"/>
  <c r="B2187" i="1"/>
  <c r="M2186" i="1"/>
  <c r="H2186" i="1"/>
  <c r="C2186" i="1"/>
  <c r="D2186" i="1" s="1"/>
  <c r="B2186" i="1"/>
  <c r="M2185" i="1"/>
  <c r="H2185" i="1"/>
  <c r="C2185" i="1"/>
  <c r="D2185" i="1" s="1"/>
  <c r="B2185" i="1"/>
  <c r="M2184" i="1"/>
  <c r="H2184" i="1"/>
  <c r="C2184" i="1"/>
  <c r="D2184" i="1" s="1"/>
  <c r="B2184" i="1"/>
  <c r="M2183" i="1"/>
  <c r="H2183" i="1"/>
  <c r="C2183" i="1"/>
  <c r="D2183" i="1" s="1"/>
  <c r="B2183" i="1"/>
  <c r="M2182" i="1"/>
  <c r="H2182" i="1"/>
  <c r="C2182" i="1"/>
  <c r="D2182" i="1" s="1"/>
  <c r="B2182" i="1"/>
  <c r="M2181" i="1"/>
  <c r="H2181" i="1"/>
  <c r="C2181" i="1"/>
  <c r="D2181" i="1" s="1"/>
  <c r="B2181" i="1"/>
  <c r="M2180" i="1"/>
  <c r="H2180" i="1"/>
  <c r="C2180" i="1"/>
  <c r="D2180" i="1" s="1"/>
  <c r="B2180" i="1"/>
  <c r="M2179" i="1"/>
  <c r="H2179" i="1"/>
  <c r="C2179" i="1"/>
  <c r="D2179" i="1" s="1"/>
  <c r="B2179" i="1"/>
  <c r="M2178" i="1"/>
  <c r="H2178" i="1"/>
  <c r="C2178" i="1"/>
  <c r="D2178" i="1" s="1"/>
  <c r="B2178" i="1"/>
  <c r="M2177" i="1"/>
  <c r="H2177" i="1"/>
  <c r="C2177" i="1"/>
  <c r="D2177" i="1" s="1"/>
  <c r="B2177" i="1"/>
  <c r="M2176" i="1"/>
  <c r="H2176" i="1"/>
  <c r="C2176" i="1"/>
  <c r="D2176" i="1" s="1"/>
  <c r="B2176" i="1"/>
  <c r="M2175" i="1"/>
  <c r="H2175" i="1"/>
  <c r="C2175" i="1"/>
  <c r="D2175" i="1" s="1"/>
  <c r="B2175" i="1"/>
  <c r="M2174" i="1"/>
  <c r="H2174" i="1"/>
  <c r="C2174" i="1"/>
  <c r="D2174" i="1" s="1"/>
  <c r="B2174" i="1"/>
  <c r="M2173" i="1"/>
  <c r="H2173" i="1"/>
  <c r="C2173" i="1"/>
  <c r="D2173" i="1" s="1"/>
  <c r="B2173" i="1"/>
  <c r="M2172" i="1"/>
  <c r="H2172" i="1"/>
  <c r="C2172" i="1"/>
  <c r="D2172" i="1" s="1"/>
  <c r="B2172" i="1"/>
  <c r="M2171" i="1"/>
  <c r="H2171" i="1"/>
  <c r="C2171" i="1"/>
  <c r="D2171" i="1" s="1"/>
  <c r="B2171" i="1"/>
  <c r="M2170" i="1"/>
  <c r="H2170" i="1"/>
  <c r="C2170" i="1"/>
  <c r="D2170" i="1" s="1"/>
  <c r="B2170" i="1"/>
  <c r="M2169" i="1"/>
  <c r="H2169" i="1"/>
  <c r="C2169" i="1"/>
  <c r="D2169" i="1" s="1"/>
  <c r="B2169" i="1"/>
  <c r="M2168" i="1"/>
  <c r="H2168" i="1"/>
  <c r="C2168" i="1"/>
  <c r="D2168" i="1" s="1"/>
  <c r="B2168" i="1"/>
  <c r="M2167" i="1"/>
  <c r="H2167" i="1"/>
  <c r="C2167" i="1"/>
  <c r="D2167" i="1" s="1"/>
  <c r="B2167" i="1"/>
  <c r="M2166" i="1"/>
  <c r="H2166" i="1"/>
  <c r="M2165" i="1"/>
  <c r="H2165" i="1"/>
  <c r="M2164" i="1"/>
  <c r="H2164" i="1"/>
  <c r="M2163" i="1"/>
  <c r="H2163" i="1"/>
  <c r="M2162" i="1"/>
  <c r="H2162" i="1"/>
  <c r="C2162" i="1"/>
  <c r="D2162" i="1" s="1"/>
  <c r="B2162" i="1"/>
  <c r="M2161" i="1"/>
  <c r="H2161" i="1"/>
  <c r="C2161" i="1"/>
  <c r="D2161" i="1" s="1"/>
  <c r="B2161" i="1"/>
  <c r="M2160" i="1"/>
  <c r="H2160" i="1"/>
  <c r="C2160" i="1"/>
  <c r="D2160" i="1" s="1"/>
  <c r="B2160" i="1"/>
  <c r="M2159" i="1"/>
  <c r="H2159" i="1"/>
  <c r="C2159" i="1"/>
  <c r="D2159" i="1" s="1"/>
  <c r="B2159" i="1"/>
  <c r="M2158" i="1"/>
  <c r="H2158" i="1"/>
  <c r="C2158" i="1"/>
  <c r="D2158" i="1" s="1"/>
  <c r="B2158" i="1"/>
  <c r="M2157" i="1"/>
  <c r="H2157" i="1"/>
  <c r="C2157" i="1"/>
  <c r="D2157" i="1" s="1"/>
  <c r="B2157" i="1"/>
  <c r="M2156" i="1"/>
  <c r="H2156" i="1"/>
  <c r="C2156" i="1"/>
  <c r="D2156" i="1" s="1"/>
  <c r="B2156" i="1"/>
  <c r="M2155" i="1"/>
  <c r="H2155" i="1"/>
  <c r="C2155" i="1"/>
  <c r="D2155" i="1" s="1"/>
  <c r="B2155" i="1"/>
  <c r="M2154" i="1"/>
  <c r="H2154" i="1"/>
  <c r="C2154" i="1"/>
  <c r="D2154" i="1" s="1"/>
  <c r="B2154" i="1"/>
  <c r="M2153" i="1"/>
  <c r="H2153" i="1"/>
  <c r="C2153" i="1"/>
  <c r="D2153" i="1" s="1"/>
  <c r="B2153" i="1"/>
  <c r="M2152" i="1"/>
  <c r="H2152" i="1"/>
  <c r="C2152" i="1"/>
  <c r="D2152" i="1" s="1"/>
  <c r="B2152" i="1"/>
  <c r="M2151" i="1"/>
  <c r="H2151" i="1"/>
  <c r="C2151" i="1"/>
  <c r="D2151" i="1" s="1"/>
  <c r="B2151" i="1"/>
  <c r="M2150" i="1"/>
  <c r="H2150" i="1"/>
  <c r="C2150" i="1"/>
  <c r="D2150" i="1" s="1"/>
  <c r="B2150" i="1"/>
  <c r="M2149" i="1"/>
  <c r="H2149" i="1"/>
  <c r="C2149" i="1"/>
  <c r="D2149" i="1" s="1"/>
  <c r="B2149" i="1"/>
  <c r="M2148" i="1"/>
  <c r="H2148" i="1"/>
  <c r="C2148" i="1"/>
  <c r="D2148" i="1" s="1"/>
  <c r="B2148" i="1"/>
  <c r="M2147" i="1"/>
  <c r="H2147" i="1"/>
  <c r="C2147" i="1"/>
  <c r="D2147" i="1" s="1"/>
  <c r="B2147" i="1"/>
  <c r="M2146" i="1"/>
  <c r="H2146" i="1"/>
  <c r="C2146" i="1"/>
  <c r="D2146" i="1" s="1"/>
  <c r="B2146" i="1"/>
  <c r="M2145" i="1"/>
  <c r="H2145" i="1"/>
  <c r="C2145" i="1"/>
  <c r="D2145" i="1" s="1"/>
  <c r="B2145" i="1"/>
  <c r="M2144" i="1"/>
  <c r="H2144" i="1"/>
  <c r="C2144" i="1"/>
  <c r="D2144" i="1" s="1"/>
  <c r="B2144" i="1"/>
  <c r="M2143" i="1"/>
  <c r="H2143" i="1"/>
  <c r="C2143" i="1"/>
  <c r="D2143" i="1" s="1"/>
  <c r="B2143" i="1"/>
  <c r="M2142" i="1"/>
  <c r="H2142" i="1"/>
  <c r="C2142" i="1"/>
  <c r="D2142" i="1" s="1"/>
  <c r="B2142" i="1"/>
  <c r="M2141" i="1"/>
  <c r="H2141" i="1"/>
  <c r="C2141" i="1"/>
  <c r="D2141" i="1" s="1"/>
  <c r="B2141" i="1"/>
  <c r="M2140" i="1"/>
  <c r="H2140" i="1"/>
  <c r="C2140" i="1"/>
  <c r="D2140" i="1" s="1"/>
  <c r="B2140" i="1"/>
  <c r="M2139" i="1"/>
  <c r="H2139" i="1"/>
  <c r="C2139" i="1"/>
  <c r="D2139" i="1" s="1"/>
  <c r="B2139" i="1"/>
  <c r="M2138" i="1"/>
  <c r="H2138" i="1"/>
  <c r="C2138" i="1"/>
  <c r="D2138" i="1" s="1"/>
  <c r="B2138" i="1"/>
  <c r="M2137" i="1"/>
  <c r="H2137" i="1"/>
  <c r="C2137" i="1"/>
  <c r="D2137" i="1" s="1"/>
  <c r="B2137" i="1"/>
  <c r="M2136" i="1"/>
  <c r="H2136" i="1"/>
  <c r="C2136" i="1"/>
  <c r="D2136" i="1" s="1"/>
  <c r="B2136" i="1"/>
  <c r="M2135" i="1"/>
  <c r="H2135" i="1"/>
  <c r="C2135" i="1"/>
  <c r="D2135" i="1" s="1"/>
  <c r="B2135" i="1"/>
  <c r="M2134" i="1"/>
  <c r="H2134" i="1"/>
  <c r="C2134" i="1"/>
  <c r="D2134" i="1" s="1"/>
  <c r="B2134" i="1"/>
  <c r="M2133" i="1"/>
  <c r="H2133" i="1"/>
  <c r="C2133" i="1"/>
  <c r="D2133" i="1" s="1"/>
  <c r="B2133" i="1"/>
  <c r="M2132" i="1"/>
  <c r="H2132" i="1"/>
  <c r="C2132" i="1"/>
  <c r="D2132" i="1" s="1"/>
  <c r="B2132" i="1"/>
  <c r="M2131" i="1"/>
  <c r="H2131" i="1"/>
  <c r="C2131" i="1"/>
  <c r="D2131" i="1" s="1"/>
  <c r="B2131" i="1"/>
  <c r="M2130" i="1"/>
  <c r="H2130" i="1"/>
  <c r="C2130" i="1"/>
  <c r="D2130" i="1" s="1"/>
  <c r="B2130" i="1"/>
  <c r="M2129" i="1"/>
  <c r="H2129" i="1"/>
  <c r="C2129" i="1"/>
  <c r="D2129" i="1" s="1"/>
  <c r="B2129" i="1"/>
  <c r="M2128" i="1"/>
  <c r="H2128" i="1"/>
  <c r="C2128" i="1"/>
  <c r="D2128" i="1" s="1"/>
  <c r="B2128" i="1"/>
  <c r="M2127" i="1"/>
  <c r="H2127" i="1"/>
  <c r="C2127" i="1"/>
  <c r="D2127" i="1" s="1"/>
  <c r="B2127" i="1"/>
  <c r="M2126" i="1"/>
  <c r="H2126" i="1"/>
  <c r="C2126" i="1"/>
  <c r="D2126" i="1" s="1"/>
  <c r="B2126" i="1"/>
  <c r="M2125" i="1"/>
  <c r="H2125" i="1"/>
  <c r="C2125" i="1"/>
  <c r="D2125" i="1" s="1"/>
  <c r="B2125" i="1"/>
  <c r="M2124" i="1"/>
  <c r="H2124" i="1"/>
  <c r="C2124" i="1"/>
  <c r="D2124" i="1" s="1"/>
  <c r="B2124" i="1"/>
  <c r="M2123" i="1"/>
  <c r="H2123" i="1"/>
  <c r="C2123" i="1"/>
  <c r="D2123" i="1" s="1"/>
  <c r="B2123" i="1"/>
  <c r="M2122" i="1"/>
  <c r="H2122" i="1"/>
  <c r="C2122" i="1"/>
  <c r="D2122" i="1" s="1"/>
  <c r="B2122" i="1"/>
  <c r="M2121" i="1"/>
  <c r="H2121" i="1"/>
  <c r="C2121" i="1"/>
  <c r="D2121" i="1" s="1"/>
  <c r="B2121" i="1"/>
  <c r="M2120" i="1"/>
  <c r="H2120" i="1"/>
  <c r="C2120" i="1"/>
  <c r="D2120" i="1" s="1"/>
  <c r="B2120" i="1"/>
  <c r="M2119" i="1"/>
  <c r="H2119" i="1"/>
  <c r="C2119" i="1"/>
  <c r="D2119" i="1" s="1"/>
  <c r="B2119" i="1"/>
  <c r="M2118" i="1"/>
  <c r="H2118" i="1"/>
  <c r="C2118" i="1"/>
  <c r="D2118" i="1" s="1"/>
  <c r="B2118" i="1"/>
  <c r="M2117" i="1"/>
  <c r="H2117" i="1"/>
  <c r="C2117" i="1"/>
  <c r="D2117" i="1" s="1"/>
  <c r="B2117" i="1"/>
  <c r="M2116" i="1"/>
  <c r="H2116" i="1"/>
  <c r="C2116" i="1"/>
  <c r="D2116" i="1" s="1"/>
  <c r="B2116" i="1"/>
  <c r="M2115" i="1"/>
  <c r="H2115" i="1"/>
  <c r="C2115" i="1"/>
  <c r="D2115" i="1" s="1"/>
  <c r="B2115" i="1"/>
  <c r="M2114" i="1"/>
  <c r="H2114" i="1"/>
  <c r="C2114" i="1"/>
  <c r="D2114" i="1" s="1"/>
  <c r="B2114" i="1"/>
  <c r="M2113" i="1"/>
  <c r="H2113" i="1"/>
  <c r="C2113" i="1"/>
  <c r="D2113" i="1" s="1"/>
  <c r="B2113" i="1"/>
  <c r="M2112" i="1"/>
  <c r="H2112" i="1"/>
  <c r="C2112" i="1"/>
  <c r="D2112" i="1" s="1"/>
  <c r="B2112" i="1"/>
  <c r="M2111" i="1"/>
  <c r="H2111" i="1"/>
  <c r="C2111" i="1"/>
  <c r="D2111" i="1" s="1"/>
  <c r="B2111" i="1"/>
  <c r="M2110" i="1"/>
  <c r="H2110" i="1"/>
  <c r="C2110" i="1"/>
  <c r="D2110" i="1" s="1"/>
  <c r="B2110" i="1"/>
  <c r="M2109" i="1"/>
  <c r="H2109" i="1"/>
  <c r="C2109" i="1"/>
  <c r="D2109" i="1" s="1"/>
  <c r="B2109" i="1"/>
  <c r="M2108" i="1"/>
  <c r="H2108" i="1"/>
  <c r="C2108" i="1"/>
  <c r="D2108" i="1" s="1"/>
  <c r="B2108" i="1"/>
  <c r="M2107" i="1"/>
  <c r="H2107" i="1"/>
  <c r="C2107" i="1"/>
  <c r="D2107" i="1" s="1"/>
  <c r="B2107" i="1"/>
  <c r="M2106" i="1"/>
  <c r="H2106" i="1"/>
  <c r="C2106" i="1"/>
  <c r="D2106" i="1" s="1"/>
  <c r="B2106" i="1"/>
  <c r="M2105" i="1"/>
  <c r="H2105" i="1"/>
  <c r="C2105" i="1"/>
  <c r="D2105" i="1" s="1"/>
  <c r="B2105" i="1"/>
  <c r="M2104" i="1"/>
  <c r="H2104" i="1"/>
  <c r="C2104" i="1"/>
  <c r="D2104" i="1" s="1"/>
  <c r="B2104" i="1"/>
  <c r="M2103" i="1"/>
  <c r="H2103" i="1"/>
  <c r="C2103" i="1"/>
  <c r="D2103" i="1" s="1"/>
  <c r="B2103" i="1"/>
  <c r="M2102" i="1"/>
  <c r="H2102" i="1"/>
  <c r="C2102" i="1"/>
  <c r="D2102" i="1" s="1"/>
  <c r="B2102" i="1"/>
  <c r="M2101" i="1"/>
  <c r="H2101" i="1"/>
  <c r="C2101" i="1"/>
  <c r="D2101" i="1" s="1"/>
  <c r="B2101" i="1"/>
  <c r="M2100" i="1"/>
  <c r="H2100" i="1"/>
  <c r="C2100" i="1"/>
  <c r="D2100" i="1" s="1"/>
  <c r="B2100" i="1"/>
  <c r="M2099" i="1"/>
  <c r="H2099" i="1"/>
  <c r="C2099" i="1"/>
  <c r="D2099" i="1" s="1"/>
  <c r="B2099" i="1"/>
  <c r="M2098" i="1"/>
  <c r="H2098" i="1"/>
  <c r="C2098" i="1"/>
  <c r="D2098" i="1" s="1"/>
  <c r="B2098" i="1"/>
  <c r="M2097" i="1"/>
  <c r="H2097" i="1"/>
  <c r="C2097" i="1"/>
  <c r="D2097" i="1" s="1"/>
  <c r="B2097" i="1"/>
  <c r="M2096" i="1"/>
  <c r="H2096" i="1"/>
  <c r="C2096" i="1"/>
  <c r="D2096" i="1" s="1"/>
  <c r="B2096" i="1"/>
  <c r="M2095" i="1"/>
  <c r="H2095" i="1"/>
  <c r="C2095" i="1"/>
  <c r="D2095" i="1" s="1"/>
  <c r="B2095" i="1"/>
  <c r="M2094" i="1"/>
  <c r="H2094" i="1"/>
  <c r="M2093" i="1"/>
  <c r="H2093" i="1"/>
  <c r="M2092" i="1"/>
  <c r="H2092" i="1"/>
  <c r="M2091" i="1"/>
  <c r="H2091" i="1"/>
  <c r="M2090" i="1"/>
  <c r="H2090" i="1"/>
  <c r="C2090" i="1"/>
  <c r="D2090" i="1" s="1"/>
  <c r="B2090" i="1"/>
  <c r="M2089" i="1"/>
  <c r="H2089" i="1"/>
  <c r="C2089" i="1"/>
  <c r="D2089" i="1" s="1"/>
  <c r="B2089" i="1"/>
  <c r="M2088" i="1"/>
  <c r="H2088" i="1"/>
  <c r="C2088" i="1"/>
  <c r="D2088" i="1" s="1"/>
  <c r="B2088" i="1"/>
  <c r="M2087" i="1"/>
  <c r="H2087" i="1"/>
  <c r="C2087" i="1"/>
  <c r="D2087" i="1" s="1"/>
  <c r="B2087" i="1"/>
  <c r="M2086" i="1"/>
  <c r="H2086" i="1"/>
  <c r="C2086" i="1"/>
  <c r="D2086" i="1" s="1"/>
  <c r="B2086" i="1"/>
  <c r="M2085" i="1"/>
  <c r="H2085" i="1"/>
  <c r="C2085" i="1"/>
  <c r="D2085" i="1" s="1"/>
  <c r="B2085" i="1"/>
  <c r="M2084" i="1"/>
  <c r="H2084" i="1"/>
  <c r="C2084" i="1"/>
  <c r="D2084" i="1" s="1"/>
  <c r="B2084" i="1"/>
  <c r="M2083" i="1"/>
  <c r="H2083" i="1"/>
  <c r="C2083" i="1"/>
  <c r="D2083" i="1" s="1"/>
  <c r="B2083" i="1"/>
  <c r="M2082" i="1"/>
  <c r="H2082" i="1"/>
  <c r="C2082" i="1"/>
  <c r="D2082" i="1" s="1"/>
  <c r="B2082" i="1"/>
  <c r="M2081" i="1"/>
  <c r="H2081" i="1"/>
  <c r="C2081" i="1"/>
  <c r="D2081" i="1" s="1"/>
  <c r="B2081" i="1"/>
  <c r="M2080" i="1"/>
  <c r="H2080" i="1"/>
  <c r="C2080" i="1"/>
  <c r="D2080" i="1" s="1"/>
  <c r="B2080" i="1"/>
  <c r="M2079" i="1"/>
  <c r="H2079" i="1"/>
  <c r="C2079" i="1"/>
  <c r="D2079" i="1" s="1"/>
  <c r="B2079" i="1"/>
  <c r="M2078" i="1"/>
  <c r="H2078" i="1"/>
  <c r="C2078" i="1"/>
  <c r="D2078" i="1" s="1"/>
  <c r="B2078" i="1"/>
  <c r="M2077" i="1"/>
  <c r="H2077" i="1"/>
  <c r="C2077" i="1"/>
  <c r="D2077" i="1" s="1"/>
  <c r="B2077" i="1"/>
  <c r="M2076" i="1"/>
  <c r="H2076" i="1"/>
  <c r="C2076" i="1"/>
  <c r="D2076" i="1" s="1"/>
  <c r="B2076" i="1"/>
  <c r="M2075" i="1"/>
  <c r="H2075" i="1"/>
  <c r="C2075" i="1"/>
  <c r="D2075" i="1" s="1"/>
  <c r="B2075" i="1"/>
  <c r="M2074" i="1"/>
  <c r="H2074" i="1"/>
  <c r="C2074" i="1"/>
  <c r="D2074" i="1" s="1"/>
  <c r="B2074" i="1"/>
  <c r="M2073" i="1"/>
  <c r="H2073" i="1"/>
  <c r="C2073" i="1"/>
  <c r="D2073" i="1" s="1"/>
  <c r="B2073" i="1"/>
  <c r="M2072" i="1"/>
  <c r="H2072" i="1"/>
  <c r="C2072" i="1"/>
  <c r="D2072" i="1" s="1"/>
  <c r="B2072" i="1"/>
  <c r="M2071" i="1"/>
  <c r="H2071" i="1"/>
  <c r="C2071" i="1"/>
  <c r="D2071" i="1" s="1"/>
  <c r="B2071" i="1"/>
  <c r="M2070" i="1"/>
  <c r="H2070" i="1"/>
  <c r="C2070" i="1"/>
  <c r="D2070" i="1" s="1"/>
  <c r="B2070" i="1"/>
  <c r="M2069" i="1"/>
  <c r="H2069" i="1"/>
  <c r="C2069" i="1"/>
  <c r="D2069" i="1" s="1"/>
  <c r="B2069" i="1"/>
  <c r="M2068" i="1"/>
  <c r="H2068" i="1"/>
  <c r="C2068" i="1"/>
  <c r="D2068" i="1" s="1"/>
  <c r="B2068" i="1"/>
  <c r="M2067" i="1"/>
  <c r="H2067" i="1"/>
  <c r="C2067" i="1"/>
  <c r="D2067" i="1" s="1"/>
  <c r="B2067" i="1"/>
  <c r="M2066" i="1"/>
  <c r="H2066" i="1"/>
  <c r="C2066" i="1"/>
  <c r="D2066" i="1" s="1"/>
  <c r="B2066" i="1"/>
  <c r="M2065" i="1"/>
  <c r="H2065" i="1"/>
  <c r="C2065" i="1"/>
  <c r="D2065" i="1" s="1"/>
  <c r="B2065" i="1"/>
  <c r="M2064" i="1"/>
  <c r="H2064" i="1"/>
  <c r="C2064" i="1"/>
  <c r="D2064" i="1" s="1"/>
  <c r="B2064" i="1"/>
  <c r="M2063" i="1"/>
  <c r="H2063" i="1"/>
  <c r="C2063" i="1"/>
  <c r="D2063" i="1" s="1"/>
  <c r="B2063" i="1"/>
  <c r="M2062" i="1"/>
  <c r="H2062" i="1"/>
  <c r="C2062" i="1"/>
  <c r="D2062" i="1" s="1"/>
  <c r="B2062" i="1"/>
  <c r="M2061" i="1"/>
  <c r="H2061" i="1"/>
  <c r="C2061" i="1"/>
  <c r="D2061" i="1" s="1"/>
  <c r="B2061" i="1"/>
  <c r="M2060" i="1"/>
  <c r="H2060" i="1"/>
  <c r="C2060" i="1"/>
  <c r="D2060" i="1" s="1"/>
  <c r="B2060" i="1"/>
  <c r="M2059" i="1"/>
  <c r="H2059" i="1"/>
  <c r="C2059" i="1"/>
  <c r="D2059" i="1" s="1"/>
  <c r="B2059" i="1"/>
  <c r="M2058" i="1"/>
  <c r="H2058" i="1"/>
  <c r="C2058" i="1"/>
  <c r="D2058" i="1" s="1"/>
  <c r="B2058" i="1"/>
  <c r="M2057" i="1"/>
  <c r="H2057" i="1"/>
  <c r="C2057" i="1"/>
  <c r="D2057" i="1" s="1"/>
  <c r="B2057" i="1"/>
  <c r="M2056" i="1"/>
  <c r="H2056" i="1"/>
  <c r="C2056" i="1"/>
  <c r="D2056" i="1" s="1"/>
  <c r="B2056" i="1"/>
  <c r="M2055" i="1"/>
  <c r="H2055" i="1"/>
  <c r="C2055" i="1"/>
  <c r="D2055" i="1" s="1"/>
  <c r="B2055" i="1"/>
  <c r="M2054" i="1"/>
  <c r="H2054" i="1"/>
  <c r="C2054" i="1"/>
  <c r="D2054" i="1" s="1"/>
  <c r="B2054" i="1"/>
  <c r="M2053" i="1"/>
  <c r="H2053" i="1"/>
  <c r="C2053" i="1"/>
  <c r="D2053" i="1" s="1"/>
  <c r="B2053" i="1"/>
  <c r="M2052" i="1"/>
  <c r="H2052" i="1"/>
  <c r="C2052" i="1"/>
  <c r="D2052" i="1" s="1"/>
  <c r="B2052" i="1"/>
  <c r="M2051" i="1"/>
  <c r="H2051" i="1"/>
  <c r="C2051" i="1"/>
  <c r="D2051" i="1" s="1"/>
  <c r="B2051" i="1"/>
  <c r="M2050" i="1"/>
  <c r="H2050" i="1"/>
  <c r="C2050" i="1"/>
  <c r="D2050" i="1" s="1"/>
  <c r="B2050" i="1"/>
  <c r="M2049" i="1"/>
  <c r="H2049" i="1"/>
  <c r="C2049" i="1"/>
  <c r="D2049" i="1" s="1"/>
  <c r="B2049" i="1"/>
  <c r="M2048" i="1"/>
  <c r="H2048" i="1"/>
  <c r="C2048" i="1"/>
  <c r="D2048" i="1" s="1"/>
  <c r="B2048" i="1"/>
  <c r="M2047" i="1"/>
  <c r="H2047" i="1"/>
  <c r="C2047" i="1"/>
  <c r="D2047" i="1" s="1"/>
  <c r="B2047" i="1"/>
  <c r="M2046" i="1"/>
  <c r="H2046" i="1"/>
  <c r="C2046" i="1"/>
  <c r="D2046" i="1" s="1"/>
  <c r="B2046" i="1"/>
  <c r="M2045" i="1"/>
  <c r="H2045" i="1"/>
  <c r="C2045" i="1"/>
  <c r="D2045" i="1" s="1"/>
  <c r="B2045" i="1"/>
  <c r="M2044" i="1"/>
  <c r="H2044" i="1"/>
  <c r="C2044" i="1"/>
  <c r="D2044" i="1" s="1"/>
  <c r="B2044" i="1"/>
  <c r="M2043" i="1"/>
  <c r="H2043" i="1"/>
  <c r="C2043" i="1"/>
  <c r="D2043" i="1" s="1"/>
  <c r="B2043" i="1"/>
  <c r="M2042" i="1"/>
  <c r="H2042" i="1"/>
  <c r="C2042" i="1"/>
  <c r="D2042" i="1" s="1"/>
  <c r="B2042" i="1"/>
  <c r="M2041" i="1"/>
  <c r="H2041" i="1"/>
  <c r="C2041" i="1"/>
  <c r="D2041" i="1" s="1"/>
  <c r="B2041" i="1"/>
  <c r="M2040" i="1"/>
  <c r="H2040" i="1"/>
  <c r="C2040" i="1"/>
  <c r="D2040" i="1" s="1"/>
  <c r="B2040" i="1"/>
  <c r="M2039" i="1"/>
  <c r="H2039" i="1"/>
  <c r="C2039" i="1"/>
  <c r="D2039" i="1" s="1"/>
  <c r="B2039" i="1"/>
  <c r="M2038" i="1"/>
  <c r="H2038" i="1"/>
  <c r="C2038" i="1"/>
  <c r="D2038" i="1" s="1"/>
  <c r="B2038" i="1"/>
  <c r="M2037" i="1"/>
  <c r="H2037" i="1"/>
  <c r="C2037" i="1"/>
  <c r="D2037" i="1" s="1"/>
  <c r="B2037" i="1"/>
  <c r="M2036" i="1"/>
  <c r="H2036" i="1"/>
  <c r="C2036" i="1"/>
  <c r="D2036" i="1" s="1"/>
  <c r="B2036" i="1"/>
  <c r="M2035" i="1"/>
  <c r="H2035" i="1"/>
  <c r="C2035" i="1"/>
  <c r="D2035" i="1" s="1"/>
  <c r="B2035" i="1"/>
  <c r="M2034" i="1"/>
  <c r="H2034" i="1"/>
  <c r="C2034" i="1"/>
  <c r="D2034" i="1" s="1"/>
  <c r="B2034" i="1"/>
  <c r="M2033" i="1"/>
  <c r="H2033" i="1"/>
  <c r="C2033" i="1"/>
  <c r="D2033" i="1" s="1"/>
  <c r="B2033" i="1"/>
  <c r="M2032" i="1"/>
  <c r="H2032" i="1"/>
  <c r="C2032" i="1"/>
  <c r="D2032" i="1" s="1"/>
  <c r="B2032" i="1"/>
  <c r="M2031" i="1"/>
  <c r="H2031" i="1"/>
  <c r="C2031" i="1"/>
  <c r="D2031" i="1" s="1"/>
  <c r="B2031" i="1"/>
  <c r="M2030" i="1"/>
  <c r="H2030" i="1"/>
  <c r="C2030" i="1"/>
  <c r="D2030" i="1" s="1"/>
  <c r="B2030" i="1"/>
  <c r="M2029" i="1"/>
  <c r="H2029" i="1"/>
  <c r="C2029" i="1"/>
  <c r="D2029" i="1" s="1"/>
  <c r="B2029" i="1"/>
  <c r="M2028" i="1"/>
  <c r="H2028" i="1"/>
  <c r="C2028" i="1"/>
  <c r="D2028" i="1" s="1"/>
  <c r="B2028" i="1"/>
  <c r="M2027" i="1"/>
  <c r="H2027" i="1"/>
  <c r="C2027" i="1"/>
  <c r="D2027" i="1" s="1"/>
  <c r="B2027" i="1"/>
  <c r="M2026" i="1"/>
  <c r="H2026" i="1"/>
  <c r="C2026" i="1"/>
  <c r="D2026" i="1" s="1"/>
  <c r="B2026" i="1"/>
  <c r="M2025" i="1"/>
  <c r="H2025" i="1"/>
  <c r="C2025" i="1"/>
  <c r="D2025" i="1" s="1"/>
  <c r="B2025" i="1"/>
  <c r="M2024" i="1"/>
  <c r="H2024" i="1"/>
  <c r="C2024" i="1"/>
  <c r="D2024" i="1" s="1"/>
  <c r="B2024" i="1"/>
  <c r="M2023" i="1"/>
  <c r="H2023" i="1"/>
  <c r="C2023" i="1"/>
  <c r="D2023" i="1" s="1"/>
  <c r="B2023" i="1"/>
  <c r="M2022" i="1"/>
  <c r="H2022" i="1"/>
  <c r="C2022" i="1"/>
  <c r="D2022" i="1" s="1"/>
  <c r="B2022" i="1"/>
  <c r="M2021" i="1"/>
  <c r="H2021" i="1"/>
  <c r="C2021" i="1"/>
  <c r="D2021" i="1" s="1"/>
  <c r="B2021" i="1"/>
  <c r="M2020" i="1"/>
  <c r="H2020" i="1"/>
  <c r="C2020" i="1"/>
  <c r="D2020" i="1" s="1"/>
  <c r="B2020" i="1"/>
  <c r="M2019" i="1"/>
  <c r="H2019" i="1"/>
  <c r="C2019" i="1"/>
  <c r="D2019" i="1" s="1"/>
  <c r="B2019" i="1"/>
  <c r="M2018" i="1"/>
  <c r="H2018" i="1"/>
  <c r="C2018" i="1"/>
  <c r="D2018" i="1" s="1"/>
  <c r="B2018" i="1"/>
  <c r="M2017" i="1"/>
  <c r="H2017" i="1"/>
  <c r="C2017" i="1"/>
  <c r="D2017" i="1" s="1"/>
  <c r="B2017" i="1"/>
  <c r="M2016" i="1"/>
  <c r="H2016" i="1"/>
  <c r="C2016" i="1"/>
  <c r="D2016" i="1" s="1"/>
  <c r="B2016" i="1"/>
  <c r="M2015" i="1"/>
  <c r="H2015" i="1"/>
  <c r="C2015" i="1"/>
  <c r="D2015" i="1" s="1"/>
  <c r="B2015" i="1"/>
  <c r="M2014" i="1"/>
  <c r="H2014" i="1"/>
  <c r="C2014" i="1"/>
  <c r="D2014" i="1" s="1"/>
  <c r="B2014" i="1"/>
  <c r="M2013" i="1"/>
  <c r="H2013" i="1"/>
  <c r="C2013" i="1"/>
  <c r="D2013" i="1" s="1"/>
  <c r="B2013" i="1"/>
  <c r="M2012" i="1"/>
  <c r="H2012" i="1"/>
  <c r="C2012" i="1"/>
  <c r="D2012" i="1" s="1"/>
  <c r="B2012" i="1"/>
  <c r="M2011" i="1"/>
  <c r="H2011" i="1"/>
  <c r="C2011" i="1"/>
  <c r="D2011" i="1" s="1"/>
  <c r="B2011" i="1"/>
  <c r="M2010" i="1"/>
  <c r="H2010" i="1"/>
  <c r="C2010" i="1"/>
  <c r="D2010" i="1" s="1"/>
  <c r="B2010" i="1"/>
  <c r="M2009" i="1"/>
  <c r="H2009" i="1"/>
  <c r="C2009" i="1"/>
  <c r="D2009" i="1" s="1"/>
  <c r="B2009" i="1"/>
  <c r="M2008" i="1"/>
  <c r="H2008" i="1"/>
  <c r="C2008" i="1"/>
  <c r="D2008" i="1" s="1"/>
  <c r="B2008" i="1"/>
  <c r="M2007" i="1"/>
  <c r="H2007" i="1"/>
  <c r="C2007" i="1"/>
  <c r="D2007" i="1" s="1"/>
  <c r="B2007" i="1"/>
  <c r="M2006" i="1"/>
  <c r="H2006" i="1"/>
  <c r="C2006" i="1"/>
  <c r="D2006" i="1" s="1"/>
  <c r="B2006" i="1"/>
  <c r="M2005" i="1"/>
  <c r="H2005" i="1"/>
  <c r="C2005" i="1"/>
  <c r="D2005" i="1" s="1"/>
  <c r="B2005" i="1"/>
  <c r="M2004" i="1"/>
  <c r="H2004" i="1"/>
  <c r="C2004" i="1"/>
  <c r="D2004" i="1" s="1"/>
  <c r="B2004" i="1"/>
  <c r="M2003" i="1"/>
  <c r="H2003" i="1"/>
  <c r="C2003" i="1"/>
  <c r="D2003" i="1" s="1"/>
  <c r="B2003" i="1"/>
  <c r="M2002" i="1"/>
  <c r="H2002" i="1"/>
  <c r="C2002" i="1"/>
  <c r="D2002" i="1" s="1"/>
  <c r="B2002" i="1"/>
  <c r="M2001" i="1"/>
  <c r="H2001" i="1"/>
  <c r="C2001" i="1"/>
  <c r="D2001" i="1" s="1"/>
  <c r="B2001" i="1"/>
  <c r="M2000" i="1"/>
  <c r="H2000" i="1"/>
  <c r="C2000" i="1"/>
  <c r="D2000" i="1" s="1"/>
  <c r="B2000" i="1"/>
  <c r="M1999" i="1"/>
  <c r="H1999" i="1"/>
  <c r="C1999" i="1"/>
  <c r="D1999" i="1" s="1"/>
  <c r="B1999" i="1"/>
  <c r="M1998" i="1"/>
  <c r="H1998" i="1"/>
  <c r="C1998" i="1"/>
  <c r="D1998" i="1" s="1"/>
  <c r="B1998" i="1"/>
  <c r="M1997" i="1"/>
  <c r="H1997" i="1"/>
  <c r="C1997" i="1"/>
  <c r="D1997" i="1" s="1"/>
  <c r="B1997" i="1"/>
  <c r="M1996" i="1"/>
  <c r="H1996" i="1"/>
  <c r="C1996" i="1"/>
  <c r="D1996" i="1" s="1"/>
  <c r="B1996" i="1"/>
  <c r="M1995" i="1"/>
  <c r="H1995" i="1"/>
  <c r="C1995" i="1"/>
  <c r="D1995" i="1" s="1"/>
  <c r="B1995" i="1"/>
  <c r="M1994" i="1"/>
  <c r="H1994" i="1"/>
  <c r="C1994" i="1"/>
  <c r="D1994" i="1" s="1"/>
  <c r="B1994" i="1"/>
  <c r="M1993" i="1"/>
  <c r="H1993" i="1"/>
  <c r="C1993" i="1"/>
  <c r="D1993" i="1" s="1"/>
  <c r="B1993" i="1"/>
  <c r="M1992" i="1"/>
  <c r="H1992" i="1"/>
  <c r="C1992" i="1"/>
  <c r="D1992" i="1" s="1"/>
  <c r="B1992" i="1"/>
  <c r="M1991" i="1"/>
  <c r="H1991" i="1"/>
  <c r="C1991" i="1"/>
  <c r="D1991" i="1" s="1"/>
  <c r="B1991" i="1"/>
  <c r="M1990" i="1"/>
  <c r="H1990" i="1"/>
  <c r="C1990" i="1"/>
  <c r="D1990" i="1" s="1"/>
  <c r="B1990" i="1"/>
  <c r="M1989" i="1"/>
  <c r="H1989" i="1"/>
  <c r="C1989" i="1"/>
  <c r="D1989" i="1" s="1"/>
  <c r="B1989" i="1"/>
  <c r="M1988" i="1"/>
  <c r="H1988" i="1"/>
  <c r="C1988" i="1"/>
  <c r="D1988" i="1" s="1"/>
  <c r="B1988" i="1"/>
  <c r="M1987" i="1"/>
  <c r="H1987" i="1"/>
  <c r="C1987" i="1"/>
  <c r="D1987" i="1" s="1"/>
  <c r="B1987" i="1"/>
  <c r="M1986" i="1"/>
  <c r="H1986" i="1"/>
  <c r="C1986" i="1"/>
  <c r="D1986" i="1" s="1"/>
  <c r="B1986" i="1"/>
  <c r="M1985" i="1"/>
  <c r="H1985" i="1"/>
  <c r="C1985" i="1"/>
  <c r="D1985" i="1" s="1"/>
  <c r="B1985" i="1"/>
  <c r="M1984" i="1"/>
  <c r="H1984" i="1"/>
  <c r="C1984" i="1"/>
  <c r="D1984" i="1" s="1"/>
  <c r="B1984" i="1"/>
  <c r="M1983" i="1"/>
  <c r="H1983" i="1"/>
  <c r="C1983" i="1"/>
  <c r="D1983" i="1" s="1"/>
  <c r="B1983" i="1"/>
  <c r="M1982" i="1"/>
  <c r="H1982" i="1"/>
  <c r="C1982" i="1"/>
  <c r="D1982" i="1" s="1"/>
  <c r="B1982" i="1"/>
  <c r="M1981" i="1"/>
  <c r="H1981" i="1"/>
  <c r="C1981" i="1"/>
  <c r="D1981" i="1" s="1"/>
  <c r="B1981" i="1"/>
  <c r="M1980" i="1"/>
  <c r="H1980" i="1"/>
  <c r="C1980" i="1"/>
  <c r="D1980" i="1" s="1"/>
  <c r="B1980" i="1"/>
  <c r="M1979" i="1"/>
  <c r="H1979" i="1"/>
  <c r="C1979" i="1"/>
  <c r="D1979" i="1" s="1"/>
  <c r="B1979" i="1"/>
  <c r="M1978" i="1"/>
  <c r="H1978" i="1"/>
  <c r="C1978" i="1"/>
  <c r="D1978" i="1" s="1"/>
  <c r="B1978" i="1"/>
  <c r="M1977" i="1"/>
  <c r="H1977" i="1"/>
  <c r="C1977" i="1"/>
  <c r="D1977" i="1" s="1"/>
  <c r="B1977" i="1"/>
  <c r="M1976" i="1"/>
  <c r="H1976" i="1"/>
  <c r="C1976" i="1"/>
  <c r="D1976" i="1" s="1"/>
  <c r="B1976" i="1"/>
  <c r="M1975" i="1"/>
  <c r="H1975" i="1"/>
  <c r="C1975" i="1"/>
  <c r="D1975" i="1" s="1"/>
  <c r="B1975" i="1"/>
  <c r="M1974" i="1"/>
  <c r="H1974" i="1"/>
  <c r="C1974" i="1"/>
  <c r="D1974" i="1" s="1"/>
  <c r="B1974" i="1"/>
  <c r="M1973" i="1"/>
  <c r="H1973" i="1"/>
  <c r="C1973" i="1"/>
  <c r="D1973" i="1" s="1"/>
  <c r="B1973" i="1"/>
  <c r="M1972" i="1"/>
  <c r="H1972" i="1"/>
  <c r="C1972" i="1"/>
  <c r="D1972" i="1" s="1"/>
  <c r="B1972" i="1"/>
  <c r="M1971" i="1"/>
  <c r="H1971" i="1"/>
  <c r="C1971" i="1"/>
  <c r="D1971" i="1" s="1"/>
  <c r="B1971" i="1"/>
  <c r="M1970" i="1"/>
  <c r="H1970" i="1"/>
  <c r="C1970" i="1"/>
  <c r="D1970" i="1" s="1"/>
  <c r="B1970" i="1"/>
  <c r="M1969" i="1"/>
  <c r="H1969" i="1"/>
  <c r="C1969" i="1"/>
  <c r="D1969" i="1" s="1"/>
  <c r="B1969" i="1"/>
  <c r="M1968" i="1"/>
  <c r="H1968" i="1"/>
  <c r="C1968" i="1"/>
  <c r="D1968" i="1" s="1"/>
  <c r="B1968" i="1"/>
  <c r="M1967" i="1"/>
  <c r="H1967" i="1"/>
  <c r="C1967" i="1"/>
  <c r="D1967" i="1" s="1"/>
  <c r="B1967" i="1"/>
  <c r="M1966" i="1"/>
  <c r="H1966" i="1"/>
  <c r="C1966" i="1"/>
  <c r="D1966" i="1" s="1"/>
  <c r="B1966" i="1"/>
  <c r="M1965" i="1"/>
  <c r="H1965" i="1"/>
  <c r="C1965" i="1"/>
  <c r="D1965" i="1" s="1"/>
  <c r="B1965" i="1"/>
  <c r="M1964" i="1"/>
  <c r="H1964" i="1"/>
  <c r="C1964" i="1"/>
  <c r="D1964" i="1" s="1"/>
  <c r="B1964" i="1"/>
  <c r="M1963" i="1"/>
  <c r="H1963" i="1"/>
  <c r="C1963" i="1"/>
  <c r="D1963" i="1" s="1"/>
  <c r="B1963" i="1"/>
  <c r="M1962" i="1"/>
  <c r="H1962" i="1"/>
  <c r="C1962" i="1"/>
  <c r="D1962" i="1" s="1"/>
  <c r="B1962" i="1"/>
  <c r="M1961" i="1"/>
  <c r="H1961" i="1"/>
  <c r="C1961" i="1"/>
  <c r="D1961" i="1" s="1"/>
  <c r="B1961" i="1"/>
  <c r="M1960" i="1"/>
  <c r="H1960" i="1"/>
  <c r="C1960" i="1"/>
  <c r="D1960" i="1" s="1"/>
  <c r="B1960" i="1"/>
  <c r="M1959" i="1"/>
  <c r="H1959" i="1"/>
  <c r="C1959" i="1"/>
  <c r="D1959" i="1" s="1"/>
  <c r="B1959" i="1"/>
  <c r="M1958" i="1"/>
  <c r="H1958" i="1"/>
  <c r="C1958" i="1"/>
  <c r="D1958" i="1" s="1"/>
  <c r="B1958" i="1"/>
  <c r="M1957" i="1"/>
  <c r="H1957" i="1"/>
  <c r="C1957" i="1"/>
  <c r="D1957" i="1" s="1"/>
  <c r="B1957" i="1"/>
  <c r="M1956" i="1"/>
  <c r="H1956" i="1"/>
  <c r="C1956" i="1"/>
  <c r="D1956" i="1" s="1"/>
  <c r="B1956" i="1"/>
  <c r="M1955" i="1"/>
  <c r="H1955" i="1"/>
  <c r="C1955" i="1"/>
  <c r="D1955" i="1" s="1"/>
  <c r="B1955" i="1"/>
  <c r="M1954" i="1"/>
  <c r="H1954" i="1"/>
  <c r="C1954" i="1"/>
  <c r="D1954" i="1" s="1"/>
  <c r="B1954" i="1"/>
  <c r="M1953" i="1"/>
  <c r="H1953" i="1"/>
  <c r="C1953" i="1"/>
  <c r="D1953" i="1" s="1"/>
  <c r="B1953" i="1"/>
  <c r="M1952" i="1"/>
  <c r="H1952" i="1"/>
  <c r="C1952" i="1"/>
  <c r="D1952" i="1" s="1"/>
  <c r="B1952" i="1"/>
  <c r="M1951" i="1"/>
  <c r="H1951" i="1"/>
  <c r="C1951" i="1"/>
  <c r="D1951" i="1" s="1"/>
  <c r="B1951" i="1"/>
  <c r="M1950" i="1"/>
  <c r="H1950" i="1"/>
  <c r="M1949" i="1"/>
  <c r="H1949" i="1"/>
  <c r="M1948" i="1"/>
  <c r="H1948" i="1"/>
  <c r="M1947" i="1"/>
  <c r="H1947" i="1"/>
  <c r="M1946" i="1"/>
  <c r="H1946" i="1"/>
  <c r="C1946" i="1"/>
  <c r="D1946" i="1" s="1"/>
  <c r="B1946" i="1"/>
  <c r="M1945" i="1"/>
  <c r="H1945" i="1"/>
  <c r="C1945" i="1"/>
  <c r="D1945" i="1" s="1"/>
  <c r="B1945" i="1"/>
  <c r="M1944" i="1"/>
  <c r="H1944" i="1"/>
  <c r="C1944" i="1"/>
  <c r="D1944" i="1" s="1"/>
  <c r="B1944" i="1"/>
  <c r="M1943" i="1"/>
  <c r="H1943" i="1"/>
  <c r="C1943" i="1"/>
  <c r="D1943" i="1" s="1"/>
  <c r="B1943" i="1"/>
  <c r="M1942" i="1"/>
  <c r="H1942" i="1"/>
  <c r="C1942" i="1"/>
  <c r="D1942" i="1" s="1"/>
  <c r="B1942" i="1"/>
  <c r="M1941" i="1"/>
  <c r="H1941" i="1"/>
  <c r="C1941" i="1"/>
  <c r="D1941" i="1" s="1"/>
  <c r="B1941" i="1"/>
  <c r="M1940" i="1"/>
  <c r="H1940" i="1"/>
  <c r="C1940" i="1"/>
  <c r="D1940" i="1" s="1"/>
  <c r="B1940" i="1"/>
  <c r="M1939" i="1"/>
  <c r="H1939" i="1"/>
  <c r="C1939" i="1"/>
  <c r="D1939" i="1" s="1"/>
  <c r="B1939" i="1"/>
  <c r="M1938" i="1"/>
  <c r="H1938" i="1"/>
  <c r="C1938" i="1"/>
  <c r="D1938" i="1" s="1"/>
  <c r="B1938" i="1"/>
  <c r="M1937" i="1"/>
  <c r="H1937" i="1"/>
  <c r="C1937" i="1"/>
  <c r="D1937" i="1" s="1"/>
  <c r="B1937" i="1"/>
  <c r="M1936" i="1"/>
  <c r="H1936" i="1"/>
  <c r="C1936" i="1"/>
  <c r="D1936" i="1" s="1"/>
  <c r="B1936" i="1"/>
  <c r="M1935" i="1"/>
  <c r="H1935" i="1"/>
  <c r="C1935" i="1"/>
  <c r="D1935" i="1" s="1"/>
  <c r="B1935" i="1"/>
  <c r="M1934" i="1"/>
  <c r="H1934" i="1"/>
  <c r="C1934" i="1"/>
  <c r="D1934" i="1" s="1"/>
  <c r="B1934" i="1"/>
  <c r="M1933" i="1"/>
  <c r="H1933" i="1"/>
  <c r="C1933" i="1"/>
  <c r="D1933" i="1" s="1"/>
  <c r="B1933" i="1"/>
  <c r="M1932" i="1"/>
  <c r="H1932" i="1"/>
  <c r="C1932" i="1"/>
  <c r="D1932" i="1" s="1"/>
  <c r="B1932" i="1"/>
  <c r="M1931" i="1"/>
  <c r="H1931" i="1"/>
  <c r="C1931" i="1"/>
  <c r="D1931" i="1" s="1"/>
  <c r="B1931" i="1"/>
  <c r="M1930" i="1"/>
  <c r="H1930" i="1"/>
  <c r="C1930" i="1"/>
  <c r="D1930" i="1" s="1"/>
  <c r="B1930" i="1"/>
  <c r="M1929" i="1"/>
  <c r="H1929" i="1"/>
  <c r="C1929" i="1"/>
  <c r="D1929" i="1" s="1"/>
  <c r="B1929" i="1"/>
  <c r="M1928" i="1"/>
  <c r="H1928" i="1"/>
  <c r="C1928" i="1"/>
  <c r="D1928" i="1" s="1"/>
  <c r="B1928" i="1"/>
  <c r="M1927" i="1"/>
  <c r="H1927" i="1"/>
  <c r="C1927" i="1"/>
  <c r="D1927" i="1" s="1"/>
  <c r="B1927" i="1"/>
  <c r="M1926" i="1"/>
  <c r="H1926" i="1"/>
  <c r="C1926" i="1"/>
  <c r="D1926" i="1" s="1"/>
  <c r="B1926" i="1"/>
  <c r="M1925" i="1"/>
  <c r="H1925" i="1"/>
  <c r="C1925" i="1"/>
  <c r="D1925" i="1" s="1"/>
  <c r="B1925" i="1"/>
  <c r="M1924" i="1"/>
  <c r="H1924" i="1"/>
  <c r="C1924" i="1"/>
  <c r="D1924" i="1" s="1"/>
  <c r="B1924" i="1"/>
  <c r="M1923" i="1"/>
  <c r="H1923" i="1"/>
  <c r="C1923" i="1"/>
  <c r="D1923" i="1" s="1"/>
  <c r="B1923" i="1"/>
  <c r="M1922" i="1"/>
  <c r="H1922" i="1"/>
  <c r="C1922" i="1"/>
  <c r="D1922" i="1" s="1"/>
  <c r="B1922" i="1"/>
  <c r="M1921" i="1"/>
  <c r="H1921" i="1"/>
  <c r="C1921" i="1"/>
  <c r="D1921" i="1" s="1"/>
  <c r="B1921" i="1"/>
  <c r="M1920" i="1"/>
  <c r="H1920" i="1"/>
  <c r="C1920" i="1"/>
  <c r="D1920" i="1" s="1"/>
  <c r="B1920" i="1"/>
  <c r="M1919" i="1"/>
  <c r="H1919" i="1"/>
  <c r="C1919" i="1"/>
  <c r="D1919" i="1" s="1"/>
  <c r="B1919" i="1"/>
  <c r="M1918" i="1"/>
  <c r="H1918" i="1"/>
  <c r="C1918" i="1"/>
  <c r="D1918" i="1" s="1"/>
  <c r="B1918" i="1"/>
  <c r="M1917" i="1"/>
  <c r="H1917" i="1"/>
  <c r="C1917" i="1"/>
  <c r="D1917" i="1" s="1"/>
  <c r="B1917" i="1"/>
  <c r="M1916" i="1"/>
  <c r="H1916" i="1"/>
  <c r="C1916" i="1"/>
  <c r="D1916" i="1" s="1"/>
  <c r="B1916" i="1"/>
  <c r="M1915" i="1"/>
  <c r="H1915" i="1"/>
  <c r="C1915" i="1"/>
  <c r="D1915" i="1" s="1"/>
  <c r="B1915" i="1"/>
  <c r="M1914" i="1"/>
  <c r="H1914" i="1"/>
  <c r="C1914" i="1"/>
  <c r="D1914" i="1" s="1"/>
  <c r="B1914" i="1"/>
  <c r="M1913" i="1"/>
  <c r="H1913" i="1"/>
  <c r="C1913" i="1"/>
  <c r="D1913" i="1" s="1"/>
  <c r="B1913" i="1"/>
  <c r="M1912" i="1"/>
  <c r="H1912" i="1"/>
  <c r="C1912" i="1"/>
  <c r="D1912" i="1" s="1"/>
  <c r="B1912" i="1"/>
  <c r="M1911" i="1"/>
  <c r="H1911" i="1"/>
  <c r="C1911" i="1"/>
  <c r="D1911" i="1" s="1"/>
  <c r="B1911" i="1"/>
  <c r="M1910" i="1"/>
  <c r="H1910" i="1"/>
  <c r="C1910" i="1"/>
  <c r="D1910" i="1" s="1"/>
  <c r="B1910" i="1"/>
  <c r="M1909" i="1"/>
  <c r="H1909" i="1"/>
  <c r="C1909" i="1"/>
  <c r="D1909" i="1" s="1"/>
  <c r="B1909" i="1"/>
  <c r="M1908" i="1"/>
  <c r="H1908" i="1"/>
  <c r="C1908" i="1"/>
  <c r="D1908" i="1" s="1"/>
  <c r="B1908" i="1"/>
  <c r="M1907" i="1"/>
  <c r="H1907" i="1"/>
  <c r="C1907" i="1"/>
  <c r="D1907" i="1" s="1"/>
  <c r="B1907" i="1"/>
  <c r="M1906" i="1"/>
  <c r="H1906" i="1"/>
  <c r="C1906" i="1"/>
  <c r="D1906" i="1" s="1"/>
  <c r="B1906" i="1"/>
  <c r="M1905" i="1"/>
  <c r="H1905" i="1"/>
  <c r="C1905" i="1"/>
  <c r="D1905" i="1" s="1"/>
  <c r="B1905" i="1"/>
  <c r="M1904" i="1"/>
  <c r="H1904" i="1"/>
  <c r="C1904" i="1"/>
  <c r="D1904" i="1" s="1"/>
  <c r="B1904" i="1"/>
  <c r="M1903" i="1"/>
  <c r="H1903" i="1"/>
  <c r="C1903" i="1"/>
  <c r="D1903" i="1" s="1"/>
  <c r="B1903" i="1"/>
  <c r="M1902" i="1"/>
  <c r="H1902" i="1"/>
  <c r="C1902" i="1"/>
  <c r="D1902" i="1" s="1"/>
  <c r="B1902" i="1"/>
  <c r="M1901" i="1"/>
  <c r="H1901" i="1"/>
  <c r="C1901" i="1"/>
  <c r="D1901" i="1" s="1"/>
  <c r="B1901" i="1"/>
  <c r="M1900" i="1"/>
  <c r="H1900" i="1"/>
  <c r="C1900" i="1"/>
  <c r="D1900" i="1" s="1"/>
  <c r="B1900" i="1"/>
  <c r="M1899" i="1"/>
  <c r="H1899" i="1"/>
  <c r="C1899" i="1"/>
  <c r="D1899" i="1" s="1"/>
  <c r="B1899" i="1"/>
  <c r="M1898" i="1"/>
  <c r="H1898" i="1"/>
  <c r="C1898" i="1"/>
  <c r="D1898" i="1" s="1"/>
  <c r="B1898" i="1"/>
  <c r="M1897" i="1"/>
  <c r="H1897" i="1"/>
  <c r="C1897" i="1"/>
  <c r="D1897" i="1" s="1"/>
  <c r="B1897" i="1"/>
  <c r="M1896" i="1"/>
  <c r="H1896" i="1"/>
  <c r="C1896" i="1"/>
  <c r="D1896" i="1" s="1"/>
  <c r="B1896" i="1"/>
  <c r="M1895" i="1"/>
  <c r="H1895" i="1"/>
  <c r="C1895" i="1"/>
  <c r="D1895" i="1" s="1"/>
  <c r="B1895" i="1"/>
  <c r="M1894" i="1"/>
  <c r="H1894" i="1"/>
  <c r="C1894" i="1"/>
  <c r="D1894" i="1" s="1"/>
  <c r="B1894" i="1"/>
  <c r="M1893" i="1"/>
  <c r="H1893" i="1"/>
  <c r="C1893" i="1"/>
  <c r="D1893" i="1" s="1"/>
  <c r="B1893" i="1"/>
  <c r="M1892" i="1"/>
  <c r="H1892" i="1"/>
  <c r="C1892" i="1"/>
  <c r="D1892" i="1" s="1"/>
  <c r="B1892" i="1"/>
  <c r="M1891" i="1"/>
  <c r="H1891" i="1"/>
  <c r="C1891" i="1"/>
  <c r="D1891" i="1" s="1"/>
  <c r="B1891" i="1"/>
  <c r="M1890" i="1"/>
  <c r="H1890" i="1"/>
  <c r="C1890" i="1"/>
  <c r="D1890" i="1" s="1"/>
  <c r="B1890" i="1"/>
  <c r="M1889" i="1"/>
  <c r="H1889" i="1"/>
  <c r="C1889" i="1"/>
  <c r="D1889" i="1" s="1"/>
  <c r="B1889" i="1"/>
  <c r="M1888" i="1"/>
  <c r="H1888" i="1"/>
  <c r="C1888" i="1"/>
  <c r="D1888" i="1" s="1"/>
  <c r="B1888" i="1"/>
  <c r="M1887" i="1"/>
  <c r="H1887" i="1"/>
  <c r="C1887" i="1"/>
  <c r="D1887" i="1" s="1"/>
  <c r="B1887" i="1"/>
  <c r="M1886" i="1"/>
  <c r="H1886" i="1"/>
  <c r="C1886" i="1"/>
  <c r="D1886" i="1" s="1"/>
  <c r="B1886" i="1"/>
  <c r="M1885" i="1"/>
  <c r="H1885" i="1"/>
  <c r="C1885" i="1"/>
  <c r="D1885" i="1" s="1"/>
  <c r="B1885" i="1"/>
  <c r="M1884" i="1"/>
  <c r="H1884" i="1"/>
  <c r="C1884" i="1"/>
  <c r="D1884" i="1" s="1"/>
  <c r="B1884" i="1"/>
  <c r="M1883" i="1"/>
  <c r="H1883" i="1"/>
  <c r="C1883" i="1"/>
  <c r="D1883" i="1" s="1"/>
  <c r="B1883" i="1"/>
  <c r="M1882" i="1"/>
  <c r="H1882" i="1"/>
  <c r="C1882" i="1"/>
  <c r="D1882" i="1" s="1"/>
  <c r="B1882" i="1"/>
  <c r="M1881" i="1"/>
  <c r="H1881" i="1"/>
  <c r="C1881" i="1"/>
  <c r="D1881" i="1" s="1"/>
  <c r="B1881" i="1"/>
  <c r="M1880" i="1"/>
  <c r="H1880" i="1"/>
  <c r="C1880" i="1"/>
  <c r="D1880" i="1" s="1"/>
  <c r="B1880" i="1"/>
  <c r="M1879" i="1"/>
  <c r="H1879" i="1"/>
  <c r="C1879" i="1"/>
  <c r="D1879" i="1" s="1"/>
  <c r="B1879" i="1"/>
  <c r="M1878" i="1"/>
  <c r="H1878" i="1"/>
  <c r="C1878" i="1"/>
  <c r="D1878" i="1" s="1"/>
  <c r="B1878" i="1"/>
  <c r="M1877" i="1"/>
  <c r="H1877" i="1"/>
  <c r="C1877" i="1"/>
  <c r="D1877" i="1" s="1"/>
  <c r="B1877" i="1"/>
  <c r="M1876" i="1"/>
  <c r="H1876" i="1"/>
  <c r="C1876" i="1"/>
  <c r="D1876" i="1" s="1"/>
  <c r="B1876" i="1"/>
  <c r="M1875" i="1"/>
  <c r="H1875" i="1"/>
  <c r="C1875" i="1"/>
  <c r="D1875" i="1" s="1"/>
  <c r="B1875" i="1"/>
  <c r="M1874" i="1"/>
  <c r="H1874" i="1"/>
  <c r="C1874" i="1"/>
  <c r="D1874" i="1" s="1"/>
  <c r="B1874" i="1"/>
  <c r="M1873" i="1"/>
  <c r="H1873" i="1"/>
  <c r="C1873" i="1"/>
  <c r="D1873" i="1" s="1"/>
  <c r="B1873" i="1"/>
  <c r="M1872" i="1"/>
  <c r="H1872" i="1"/>
  <c r="C1872" i="1"/>
  <c r="D1872" i="1" s="1"/>
  <c r="B1872" i="1"/>
  <c r="M1871" i="1"/>
  <c r="H1871" i="1"/>
  <c r="C1871" i="1"/>
  <c r="D1871" i="1" s="1"/>
  <c r="B1871" i="1"/>
  <c r="M1870" i="1"/>
  <c r="H1870" i="1"/>
  <c r="C1870" i="1"/>
  <c r="D1870" i="1" s="1"/>
  <c r="B1870" i="1"/>
  <c r="M1869" i="1"/>
  <c r="H1869" i="1"/>
  <c r="C1869" i="1"/>
  <c r="D1869" i="1" s="1"/>
  <c r="B1869" i="1"/>
  <c r="M1868" i="1"/>
  <c r="H1868" i="1"/>
  <c r="C1868" i="1"/>
  <c r="D1868" i="1" s="1"/>
  <c r="B1868" i="1"/>
  <c r="M1867" i="1"/>
  <c r="H1867" i="1"/>
  <c r="C1867" i="1"/>
  <c r="D1867" i="1" s="1"/>
  <c r="B1867" i="1"/>
  <c r="M1866" i="1"/>
  <c r="H1866" i="1"/>
  <c r="C1866" i="1"/>
  <c r="D1866" i="1" s="1"/>
  <c r="B1866" i="1"/>
  <c r="M1865" i="1"/>
  <c r="H1865" i="1"/>
  <c r="C1865" i="1"/>
  <c r="D1865" i="1" s="1"/>
  <c r="B1865" i="1"/>
  <c r="M1864" i="1"/>
  <c r="H1864" i="1"/>
  <c r="C1864" i="1"/>
  <c r="D1864" i="1" s="1"/>
  <c r="B1864" i="1"/>
  <c r="M1863" i="1"/>
  <c r="H1863" i="1"/>
  <c r="C1863" i="1"/>
  <c r="D1863" i="1" s="1"/>
  <c r="B1863" i="1"/>
  <c r="M1862" i="1"/>
  <c r="H1862" i="1"/>
  <c r="C1862" i="1"/>
  <c r="D1862" i="1" s="1"/>
  <c r="B1862" i="1"/>
  <c r="M1861" i="1"/>
  <c r="H1861" i="1"/>
  <c r="C1861" i="1"/>
  <c r="D1861" i="1" s="1"/>
  <c r="B1861" i="1"/>
  <c r="M1860" i="1"/>
  <c r="H1860" i="1"/>
  <c r="C1860" i="1"/>
  <c r="D1860" i="1" s="1"/>
  <c r="B1860" i="1"/>
  <c r="M1859" i="1"/>
  <c r="H1859" i="1"/>
  <c r="C1859" i="1"/>
  <c r="D1859" i="1" s="1"/>
  <c r="B1859" i="1"/>
  <c r="M1858" i="1"/>
  <c r="H1858" i="1"/>
  <c r="C1858" i="1"/>
  <c r="D1858" i="1" s="1"/>
  <c r="B1858" i="1"/>
  <c r="M1857" i="1"/>
  <c r="H1857" i="1"/>
  <c r="C1857" i="1"/>
  <c r="D1857" i="1" s="1"/>
  <c r="B1857" i="1"/>
  <c r="M1856" i="1"/>
  <c r="H1856" i="1"/>
  <c r="C1856" i="1"/>
  <c r="D1856" i="1" s="1"/>
  <c r="B1856" i="1"/>
  <c r="M1855" i="1"/>
  <c r="H1855" i="1"/>
  <c r="C1855" i="1"/>
  <c r="D1855" i="1" s="1"/>
  <c r="B1855" i="1"/>
  <c r="M1854" i="1"/>
  <c r="H1854" i="1"/>
  <c r="C1854" i="1"/>
  <c r="D1854" i="1" s="1"/>
  <c r="B1854" i="1"/>
  <c r="M1853" i="1"/>
  <c r="H1853" i="1"/>
  <c r="C1853" i="1"/>
  <c r="D1853" i="1" s="1"/>
  <c r="B1853" i="1"/>
  <c r="M1852" i="1"/>
  <c r="H1852" i="1"/>
  <c r="C1852" i="1"/>
  <c r="D1852" i="1" s="1"/>
  <c r="B1852" i="1"/>
  <c r="M1851" i="1"/>
  <c r="H1851" i="1"/>
  <c r="C1851" i="1"/>
  <c r="D1851" i="1" s="1"/>
  <c r="B1851" i="1"/>
  <c r="M1850" i="1"/>
  <c r="H1850" i="1"/>
  <c r="C1850" i="1"/>
  <c r="D1850" i="1" s="1"/>
  <c r="B1850" i="1"/>
  <c r="M1849" i="1"/>
  <c r="H1849" i="1"/>
  <c r="C1849" i="1"/>
  <c r="D1849" i="1" s="1"/>
  <c r="B1849" i="1"/>
  <c r="M1848" i="1"/>
  <c r="H1848" i="1"/>
  <c r="C1848" i="1"/>
  <c r="D1848" i="1" s="1"/>
  <c r="B1848" i="1"/>
  <c r="M1847" i="1"/>
  <c r="H1847" i="1"/>
  <c r="C1847" i="1"/>
  <c r="D1847" i="1" s="1"/>
  <c r="B1847" i="1"/>
  <c r="M1846" i="1"/>
  <c r="H1846" i="1"/>
  <c r="C1846" i="1"/>
  <c r="D1846" i="1" s="1"/>
  <c r="B1846" i="1"/>
  <c r="M1845" i="1"/>
  <c r="H1845" i="1"/>
  <c r="C1845" i="1"/>
  <c r="D1845" i="1" s="1"/>
  <c r="B1845" i="1"/>
  <c r="M1844" i="1"/>
  <c r="H1844" i="1"/>
  <c r="C1844" i="1"/>
  <c r="D1844" i="1" s="1"/>
  <c r="B1844" i="1"/>
  <c r="M1843" i="1"/>
  <c r="H1843" i="1"/>
  <c r="C1843" i="1"/>
  <c r="D1843" i="1" s="1"/>
  <c r="B1843" i="1"/>
  <c r="M1842" i="1"/>
  <c r="H1842" i="1"/>
  <c r="C1842" i="1"/>
  <c r="D1842" i="1" s="1"/>
  <c r="B1842" i="1"/>
  <c r="M1841" i="1"/>
  <c r="H1841" i="1"/>
  <c r="C1841" i="1"/>
  <c r="D1841" i="1" s="1"/>
  <c r="B1841" i="1"/>
  <c r="M1840" i="1"/>
  <c r="H1840" i="1"/>
  <c r="C1840" i="1"/>
  <c r="D1840" i="1" s="1"/>
  <c r="B1840" i="1"/>
  <c r="M1839" i="1"/>
  <c r="H1839" i="1"/>
  <c r="C1839" i="1"/>
  <c r="D1839" i="1" s="1"/>
  <c r="B1839" i="1"/>
  <c r="M1838" i="1"/>
  <c r="H1838" i="1"/>
  <c r="C1838" i="1"/>
  <c r="D1838" i="1" s="1"/>
  <c r="B1838" i="1"/>
  <c r="M1837" i="1"/>
  <c r="H1837" i="1"/>
  <c r="C1837" i="1"/>
  <c r="D1837" i="1" s="1"/>
  <c r="B1837" i="1"/>
  <c r="M1836" i="1"/>
  <c r="H1836" i="1"/>
  <c r="C1836" i="1"/>
  <c r="D1836" i="1" s="1"/>
  <c r="B1836" i="1"/>
  <c r="M1835" i="1"/>
  <c r="H1835" i="1"/>
  <c r="C1835" i="1"/>
  <c r="D1835" i="1" s="1"/>
  <c r="B1835" i="1"/>
  <c r="M1834" i="1"/>
  <c r="H1834" i="1"/>
  <c r="C1834" i="1"/>
  <c r="D1834" i="1" s="1"/>
  <c r="B1834" i="1"/>
  <c r="M1833" i="1"/>
  <c r="H1833" i="1"/>
  <c r="C1833" i="1"/>
  <c r="D1833" i="1" s="1"/>
  <c r="B1833" i="1"/>
  <c r="M1832" i="1"/>
  <c r="H1832" i="1"/>
  <c r="C1832" i="1"/>
  <c r="D1832" i="1" s="1"/>
  <c r="B1832" i="1"/>
  <c r="M1831" i="1"/>
  <c r="H1831" i="1"/>
  <c r="C1831" i="1"/>
  <c r="D1831" i="1" s="1"/>
  <c r="B1831" i="1"/>
  <c r="M1830" i="1"/>
  <c r="H1830" i="1"/>
  <c r="C1830" i="1"/>
  <c r="D1830" i="1" s="1"/>
  <c r="B1830" i="1"/>
  <c r="M1829" i="1"/>
  <c r="H1829" i="1"/>
  <c r="C1829" i="1"/>
  <c r="D1829" i="1" s="1"/>
  <c r="B1829" i="1"/>
  <c r="M1828" i="1"/>
  <c r="H1828" i="1"/>
  <c r="C1828" i="1"/>
  <c r="D1828" i="1" s="1"/>
  <c r="B1828" i="1"/>
  <c r="M1827" i="1"/>
  <c r="H1827" i="1"/>
  <c r="C1827" i="1"/>
  <c r="D1827" i="1" s="1"/>
  <c r="B1827" i="1"/>
  <c r="M1826" i="1"/>
  <c r="H1826" i="1"/>
  <c r="C1826" i="1"/>
  <c r="D1826" i="1" s="1"/>
  <c r="B1826" i="1"/>
  <c r="M1825" i="1"/>
  <c r="H1825" i="1"/>
  <c r="C1825" i="1"/>
  <c r="D1825" i="1" s="1"/>
  <c r="B1825" i="1"/>
  <c r="M1824" i="1"/>
  <c r="H1824" i="1"/>
  <c r="C1824" i="1"/>
  <c r="D1824" i="1" s="1"/>
  <c r="B1824" i="1"/>
  <c r="M1823" i="1"/>
  <c r="H1823" i="1"/>
  <c r="C1823" i="1"/>
  <c r="D1823" i="1" s="1"/>
  <c r="B1823" i="1"/>
  <c r="M1822" i="1"/>
  <c r="H1822" i="1"/>
  <c r="C1822" i="1"/>
  <c r="D1822" i="1" s="1"/>
  <c r="B1822" i="1"/>
  <c r="M1821" i="1"/>
  <c r="H1821" i="1"/>
  <c r="C1821" i="1"/>
  <c r="D1821" i="1" s="1"/>
  <c r="B1821" i="1"/>
  <c r="M1820" i="1"/>
  <c r="H1820" i="1"/>
  <c r="C1820" i="1"/>
  <c r="D1820" i="1" s="1"/>
  <c r="B1820" i="1"/>
  <c r="M1819" i="1"/>
  <c r="H1819" i="1"/>
  <c r="C1819" i="1"/>
  <c r="D1819" i="1" s="1"/>
  <c r="B1819" i="1"/>
  <c r="M1818" i="1"/>
  <c r="H1818" i="1"/>
  <c r="C1818" i="1"/>
  <c r="D1818" i="1" s="1"/>
  <c r="B1818" i="1"/>
  <c r="M1817" i="1"/>
  <c r="H1817" i="1"/>
  <c r="C1817" i="1"/>
  <c r="D1817" i="1" s="1"/>
  <c r="B1817" i="1"/>
  <c r="M1816" i="1"/>
  <c r="H1816" i="1"/>
  <c r="C1816" i="1"/>
  <c r="D1816" i="1" s="1"/>
  <c r="B1816" i="1"/>
  <c r="M1815" i="1"/>
  <c r="H1815" i="1"/>
  <c r="C1815" i="1"/>
  <c r="D1815" i="1" s="1"/>
  <c r="B1815" i="1"/>
  <c r="M1814" i="1"/>
  <c r="H1814" i="1"/>
  <c r="C1814" i="1"/>
  <c r="D1814" i="1" s="1"/>
  <c r="B1814" i="1"/>
  <c r="M1813" i="1"/>
  <c r="H1813" i="1"/>
  <c r="C1813" i="1"/>
  <c r="D1813" i="1" s="1"/>
  <c r="B1813" i="1"/>
  <c r="M1812" i="1"/>
  <c r="H1812" i="1"/>
  <c r="C1812" i="1"/>
  <c r="D1812" i="1" s="1"/>
  <c r="B1812" i="1"/>
  <c r="M1811" i="1"/>
  <c r="H1811" i="1"/>
  <c r="C1811" i="1"/>
  <c r="D1811" i="1" s="1"/>
  <c r="B1811" i="1"/>
  <c r="M1810" i="1"/>
  <c r="H1810" i="1"/>
  <c r="C1810" i="1"/>
  <c r="D1810" i="1" s="1"/>
  <c r="B1810" i="1"/>
  <c r="M1809" i="1"/>
  <c r="H1809" i="1"/>
  <c r="C1809" i="1"/>
  <c r="D1809" i="1" s="1"/>
  <c r="B1809" i="1"/>
  <c r="M1808" i="1"/>
  <c r="H1808" i="1"/>
  <c r="C1808" i="1"/>
  <c r="D1808" i="1" s="1"/>
  <c r="B1808" i="1"/>
  <c r="M1807" i="1"/>
  <c r="H1807" i="1"/>
  <c r="C1807" i="1"/>
  <c r="D1807" i="1" s="1"/>
  <c r="B1807" i="1"/>
  <c r="M1806" i="1"/>
  <c r="H1806" i="1"/>
  <c r="C1806" i="1"/>
  <c r="D1806" i="1" s="1"/>
  <c r="B1806" i="1"/>
  <c r="M1805" i="1"/>
  <c r="H1805" i="1"/>
  <c r="C1805" i="1"/>
  <c r="D1805" i="1" s="1"/>
  <c r="B1805" i="1"/>
  <c r="M1804" i="1"/>
  <c r="H1804" i="1"/>
  <c r="C1804" i="1"/>
  <c r="D1804" i="1" s="1"/>
  <c r="B1804" i="1"/>
  <c r="M1803" i="1"/>
  <c r="H1803" i="1"/>
  <c r="C1803" i="1"/>
  <c r="D1803" i="1" s="1"/>
  <c r="B1803" i="1"/>
  <c r="M1802" i="1"/>
  <c r="H1802" i="1"/>
  <c r="C1802" i="1"/>
  <c r="D1802" i="1" s="1"/>
  <c r="B1802" i="1"/>
  <c r="M1801" i="1"/>
  <c r="H1801" i="1"/>
  <c r="C1801" i="1"/>
  <c r="D1801" i="1" s="1"/>
  <c r="B1801" i="1"/>
  <c r="M1800" i="1"/>
  <c r="H1800" i="1"/>
  <c r="C1800" i="1"/>
  <c r="D1800" i="1" s="1"/>
  <c r="B1800" i="1"/>
  <c r="M1799" i="1"/>
  <c r="H1799" i="1"/>
  <c r="C1799" i="1"/>
  <c r="D1799" i="1" s="1"/>
  <c r="B1799" i="1"/>
  <c r="M1798" i="1"/>
  <c r="H1798" i="1"/>
  <c r="C1798" i="1"/>
  <c r="D1798" i="1" s="1"/>
  <c r="B1798" i="1"/>
  <c r="M1797" i="1"/>
  <c r="H1797" i="1"/>
  <c r="C1797" i="1"/>
  <c r="D1797" i="1" s="1"/>
  <c r="B1797" i="1"/>
  <c r="M1796" i="1"/>
  <c r="H1796" i="1"/>
  <c r="C1796" i="1"/>
  <c r="D1796" i="1" s="1"/>
  <c r="B1796" i="1"/>
  <c r="M1795" i="1"/>
  <c r="H1795" i="1"/>
  <c r="C1795" i="1"/>
  <c r="D1795" i="1" s="1"/>
  <c r="B1795" i="1"/>
  <c r="M1794" i="1"/>
  <c r="H1794" i="1"/>
  <c r="C1794" i="1"/>
  <c r="D1794" i="1" s="1"/>
  <c r="B1794" i="1"/>
  <c r="M1793" i="1"/>
  <c r="H1793" i="1"/>
  <c r="C1793" i="1"/>
  <c r="D1793" i="1" s="1"/>
  <c r="B1793" i="1"/>
  <c r="M1792" i="1"/>
  <c r="H1792" i="1"/>
  <c r="C1792" i="1"/>
  <c r="D1792" i="1" s="1"/>
  <c r="B1792" i="1"/>
  <c r="M1791" i="1"/>
  <c r="H1791" i="1"/>
  <c r="C1791" i="1"/>
  <c r="D1791" i="1" s="1"/>
  <c r="B1791" i="1"/>
  <c r="M1790" i="1"/>
  <c r="H1790" i="1"/>
  <c r="C1790" i="1"/>
  <c r="D1790" i="1" s="1"/>
  <c r="B1790" i="1"/>
  <c r="M1789" i="1"/>
  <c r="H1789" i="1"/>
  <c r="C1789" i="1"/>
  <c r="D1789" i="1" s="1"/>
  <c r="B1789" i="1"/>
  <c r="M1788" i="1"/>
  <c r="H1788" i="1"/>
  <c r="C1788" i="1"/>
  <c r="D1788" i="1" s="1"/>
  <c r="B1788" i="1"/>
  <c r="M1787" i="1"/>
  <c r="H1787" i="1"/>
  <c r="C1787" i="1"/>
  <c r="D1787" i="1" s="1"/>
  <c r="B1787" i="1"/>
  <c r="M1786" i="1"/>
  <c r="H1786" i="1"/>
  <c r="C1786" i="1"/>
  <c r="D1786" i="1" s="1"/>
  <c r="B1786" i="1"/>
  <c r="M1785" i="1"/>
  <c r="H1785" i="1"/>
  <c r="C1785" i="1"/>
  <c r="D1785" i="1" s="1"/>
  <c r="B1785" i="1"/>
  <c r="M1784" i="1"/>
  <c r="H1784" i="1"/>
  <c r="C1784" i="1"/>
  <c r="D1784" i="1" s="1"/>
  <c r="B1784" i="1"/>
  <c r="M1783" i="1"/>
  <c r="H1783" i="1"/>
  <c r="C1783" i="1"/>
  <c r="D1783" i="1" s="1"/>
  <c r="B1783" i="1"/>
  <c r="M1782" i="1"/>
  <c r="H1782" i="1"/>
  <c r="C1782" i="1"/>
  <c r="D1782" i="1" s="1"/>
  <c r="B1782" i="1"/>
  <c r="M1781" i="1"/>
  <c r="H1781" i="1"/>
  <c r="C1781" i="1"/>
  <c r="D1781" i="1" s="1"/>
  <c r="B1781" i="1"/>
  <c r="M1780" i="1"/>
  <c r="H1780" i="1"/>
  <c r="C1780" i="1"/>
  <c r="D1780" i="1" s="1"/>
  <c r="B1780" i="1"/>
  <c r="M1779" i="1"/>
  <c r="H1779" i="1"/>
  <c r="C1779" i="1"/>
  <c r="D1779" i="1" s="1"/>
  <c r="B1779" i="1"/>
  <c r="M1778" i="1"/>
  <c r="H1778" i="1"/>
  <c r="C1778" i="1"/>
  <c r="D1778" i="1" s="1"/>
  <c r="B1778" i="1"/>
  <c r="M1777" i="1"/>
  <c r="H1777" i="1"/>
  <c r="C1777" i="1"/>
  <c r="D1777" i="1" s="1"/>
  <c r="B1777" i="1"/>
  <c r="M1776" i="1"/>
  <c r="H1776" i="1"/>
  <c r="C1776" i="1"/>
  <c r="D1776" i="1" s="1"/>
  <c r="B1776" i="1"/>
  <c r="M1775" i="1"/>
  <c r="H1775" i="1"/>
  <c r="C1775" i="1"/>
  <c r="D1775" i="1" s="1"/>
  <c r="B1775" i="1"/>
  <c r="M1774" i="1"/>
  <c r="H1774" i="1"/>
  <c r="C1774" i="1"/>
  <c r="D1774" i="1" s="1"/>
  <c r="B1774" i="1"/>
  <c r="M1773" i="1"/>
  <c r="H1773" i="1"/>
  <c r="C1773" i="1"/>
  <c r="D1773" i="1" s="1"/>
  <c r="B1773" i="1"/>
  <c r="M1772" i="1"/>
  <c r="H1772" i="1"/>
  <c r="C1772" i="1"/>
  <c r="D1772" i="1" s="1"/>
  <c r="B1772" i="1"/>
  <c r="M1771" i="1"/>
  <c r="H1771" i="1"/>
  <c r="C1771" i="1"/>
  <c r="D1771" i="1" s="1"/>
  <c r="B1771" i="1"/>
  <c r="M1770" i="1"/>
  <c r="H1770" i="1"/>
  <c r="C1770" i="1"/>
  <c r="D1770" i="1" s="1"/>
  <c r="B1770" i="1"/>
  <c r="M1769" i="1"/>
  <c r="H1769" i="1"/>
  <c r="C1769" i="1"/>
  <c r="D1769" i="1" s="1"/>
  <c r="B1769" i="1"/>
  <c r="M1768" i="1"/>
  <c r="H1768" i="1"/>
  <c r="C1768" i="1"/>
  <c r="D1768" i="1" s="1"/>
  <c r="B1768" i="1"/>
  <c r="M1767" i="1"/>
  <c r="H1767" i="1"/>
  <c r="C1767" i="1"/>
  <c r="D1767" i="1" s="1"/>
  <c r="B1767" i="1"/>
  <c r="M1766" i="1"/>
  <c r="H1766" i="1"/>
  <c r="C1766" i="1"/>
  <c r="D1766" i="1" s="1"/>
  <c r="B1766" i="1"/>
  <c r="M1765" i="1"/>
  <c r="H1765" i="1"/>
  <c r="C1765" i="1"/>
  <c r="D1765" i="1" s="1"/>
  <c r="B1765" i="1"/>
  <c r="M1764" i="1"/>
  <c r="H1764" i="1"/>
  <c r="C1764" i="1"/>
  <c r="D1764" i="1" s="1"/>
  <c r="B1764" i="1"/>
  <c r="M1763" i="1"/>
  <c r="H1763" i="1"/>
  <c r="C1763" i="1"/>
  <c r="D1763" i="1" s="1"/>
  <c r="B1763" i="1"/>
  <c r="M1762" i="1"/>
  <c r="H1762" i="1"/>
  <c r="C1762" i="1"/>
  <c r="D1762" i="1" s="1"/>
  <c r="B1762" i="1"/>
  <c r="M1761" i="1"/>
  <c r="H1761" i="1"/>
  <c r="C1761" i="1"/>
  <c r="D1761" i="1" s="1"/>
  <c r="B1761" i="1"/>
  <c r="M1760" i="1"/>
  <c r="H1760" i="1"/>
  <c r="C1760" i="1"/>
  <c r="D1760" i="1" s="1"/>
  <c r="B1760" i="1"/>
  <c r="M1759" i="1"/>
  <c r="H1759" i="1"/>
  <c r="C1759" i="1"/>
  <c r="D1759" i="1" s="1"/>
  <c r="B1759" i="1"/>
  <c r="M1758" i="1"/>
  <c r="H1758" i="1"/>
  <c r="C1758" i="1"/>
  <c r="D1758" i="1" s="1"/>
  <c r="B1758" i="1"/>
  <c r="M1757" i="1"/>
  <c r="H1757" i="1"/>
  <c r="C1757" i="1"/>
  <c r="D1757" i="1" s="1"/>
  <c r="B1757" i="1"/>
  <c r="M1756" i="1"/>
  <c r="H1756" i="1"/>
  <c r="C1756" i="1"/>
  <c r="D1756" i="1" s="1"/>
  <c r="B1756" i="1"/>
  <c r="M1755" i="1"/>
  <c r="H1755" i="1"/>
  <c r="C1755" i="1"/>
  <c r="D1755" i="1" s="1"/>
  <c r="B1755" i="1"/>
  <c r="M1754" i="1"/>
  <c r="H1754" i="1"/>
  <c r="C1754" i="1"/>
  <c r="D1754" i="1" s="1"/>
  <c r="B1754" i="1"/>
  <c r="M1753" i="1"/>
  <c r="H1753" i="1"/>
  <c r="C1753" i="1"/>
  <c r="D1753" i="1" s="1"/>
  <c r="B1753" i="1"/>
  <c r="M1752" i="1"/>
  <c r="H1752" i="1"/>
  <c r="C1752" i="1"/>
  <c r="D1752" i="1" s="1"/>
  <c r="B1752" i="1"/>
  <c r="M1751" i="1"/>
  <c r="H1751" i="1"/>
  <c r="C1751" i="1"/>
  <c r="D1751" i="1" s="1"/>
  <c r="B1751" i="1"/>
  <c r="M1750" i="1"/>
  <c r="H1750" i="1"/>
  <c r="C1750" i="1"/>
  <c r="D1750" i="1" s="1"/>
  <c r="B1750" i="1"/>
  <c r="M1749" i="1"/>
  <c r="H1749" i="1"/>
  <c r="C1749" i="1"/>
  <c r="D1749" i="1" s="1"/>
  <c r="B1749" i="1"/>
  <c r="M1748" i="1"/>
  <c r="H1748" i="1"/>
  <c r="C1748" i="1"/>
  <c r="D1748" i="1" s="1"/>
  <c r="B1748" i="1"/>
  <c r="M1747" i="1"/>
  <c r="H1747" i="1"/>
  <c r="C1747" i="1"/>
  <c r="D1747" i="1" s="1"/>
  <c r="B1747" i="1"/>
  <c r="M1746" i="1"/>
  <c r="H1746" i="1"/>
  <c r="C1746" i="1"/>
  <c r="D1746" i="1" s="1"/>
  <c r="B1746" i="1"/>
  <c r="M1745" i="1"/>
  <c r="H1745" i="1"/>
  <c r="C1745" i="1"/>
  <c r="D1745" i="1" s="1"/>
  <c r="B1745" i="1"/>
  <c r="M1744" i="1"/>
  <c r="H1744" i="1"/>
  <c r="C1744" i="1"/>
  <c r="D1744" i="1" s="1"/>
  <c r="B1744" i="1"/>
  <c r="M1743" i="1"/>
  <c r="H1743" i="1"/>
  <c r="C1743" i="1"/>
  <c r="D1743" i="1" s="1"/>
  <c r="B1743" i="1"/>
  <c r="M1742" i="1"/>
  <c r="H1742" i="1"/>
  <c r="C1742" i="1"/>
  <c r="D1742" i="1" s="1"/>
  <c r="B1742" i="1"/>
  <c r="M1741" i="1"/>
  <c r="H1741" i="1"/>
  <c r="C1741" i="1"/>
  <c r="D1741" i="1" s="1"/>
  <c r="B1741" i="1"/>
  <c r="M1740" i="1"/>
  <c r="H1740" i="1"/>
  <c r="C1740" i="1"/>
  <c r="D1740" i="1" s="1"/>
  <c r="B1740" i="1"/>
  <c r="M1739" i="1"/>
  <c r="H1739" i="1"/>
  <c r="C1739" i="1"/>
  <c r="D1739" i="1" s="1"/>
  <c r="B1739" i="1"/>
  <c r="M1738" i="1"/>
  <c r="H1738" i="1"/>
  <c r="C1738" i="1"/>
  <c r="D1738" i="1" s="1"/>
  <c r="B1738" i="1"/>
  <c r="M1737" i="1"/>
  <c r="H1737" i="1"/>
  <c r="C1737" i="1"/>
  <c r="D1737" i="1" s="1"/>
  <c r="B1737" i="1"/>
  <c r="M1736" i="1"/>
  <c r="H1736" i="1"/>
  <c r="C1736" i="1"/>
  <c r="D1736" i="1" s="1"/>
  <c r="B1736" i="1"/>
  <c r="M1735" i="1"/>
  <c r="H1735" i="1"/>
  <c r="C1735" i="1"/>
  <c r="D1735" i="1" s="1"/>
  <c r="B1735" i="1"/>
  <c r="M1734" i="1"/>
  <c r="H1734" i="1"/>
  <c r="C1734" i="1"/>
  <c r="D1734" i="1" s="1"/>
  <c r="B1734" i="1"/>
  <c r="M1733" i="1"/>
  <c r="H1733" i="1"/>
  <c r="C1733" i="1"/>
  <c r="D1733" i="1" s="1"/>
  <c r="B1733" i="1"/>
  <c r="M1732" i="1"/>
  <c r="H1732" i="1"/>
  <c r="C1732" i="1"/>
  <c r="D1732" i="1" s="1"/>
  <c r="B1732" i="1"/>
  <c r="M1731" i="1"/>
  <c r="H1731" i="1"/>
  <c r="C1731" i="1"/>
  <c r="D1731" i="1" s="1"/>
  <c r="B1731" i="1"/>
  <c r="M1730" i="1"/>
  <c r="H1730" i="1"/>
  <c r="C1730" i="1"/>
  <c r="D1730" i="1" s="1"/>
  <c r="B1730" i="1"/>
  <c r="M1729" i="1"/>
  <c r="H1729" i="1"/>
  <c r="C1729" i="1"/>
  <c r="D1729" i="1" s="1"/>
  <c r="B1729" i="1"/>
  <c r="M1728" i="1"/>
  <c r="H1728" i="1"/>
  <c r="C1728" i="1"/>
  <c r="D1728" i="1" s="1"/>
  <c r="B1728" i="1"/>
  <c r="M1727" i="1"/>
  <c r="H1727" i="1"/>
  <c r="C1727" i="1"/>
  <c r="D1727" i="1" s="1"/>
  <c r="B1727" i="1"/>
  <c r="M1726" i="1"/>
  <c r="H1726" i="1"/>
  <c r="C1726" i="1"/>
  <c r="D1726" i="1" s="1"/>
  <c r="B1726" i="1"/>
  <c r="M1725" i="1"/>
  <c r="H1725" i="1"/>
  <c r="C1725" i="1"/>
  <c r="D1725" i="1" s="1"/>
  <c r="B1725" i="1"/>
  <c r="M1724" i="1"/>
  <c r="H1724" i="1"/>
  <c r="C1724" i="1"/>
  <c r="D1724" i="1" s="1"/>
  <c r="B1724" i="1"/>
  <c r="M1723" i="1"/>
  <c r="H1723" i="1"/>
  <c r="C1723" i="1"/>
  <c r="D1723" i="1" s="1"/>
  <c r="B1723" i="1"/>
  <c r="M1722" i="1"/>
  <c r="H1722" i="1"/>
  <c r="C1722" i="1"/>
  <c r="D1722" i="1" s="1"/>
  <c r="B1722" i="1"/>
  <c r="M1721" i="1"/>
  <c r="H1721" i="1"/>
  <c r="C1721" i="1"/>
  <c r="D1721" i="1" s="1"/>
  <c r="B1721" i="1"/>
  <c r="M1720" i="1"/>
  <c r="H1720" i="1"/>
  <c r="C1720" i="1"/>
  <c r="D1720" i="1" s="1"/>
  <c r="B1720" i="1"/>
  <c r="M1719" i="1"/>
  <c r="H1719" i="1"/>
  <c r="C1719" i="1"/>
  <c r="D1719" i="1" s="1"/>
  <c r="B1719" i="1"/>
  <c r="M1718" i="1"/>
  <c r="H1718" i="1"/>
  <c r="C1718" i="1"/>
  <c r="D1718" i="1" s="1"/>
  <c r="B1718" i="1"/>
  <c r="M1717" i="1"/>
  <c r="H1717" i="1"/>
  <c r="C1717" i="1"/>
  <c r="D1717" i="1" s="1"/>
  <c r="B1717" i="1"/>
  <c r="M1716" i="1"/>
  <c r="H1716" i="1"/>
  <c r="C1716" i="1"/>
  <c r="D1716" i="1" s="1"/>
  <c r="B1716" i="1"/>
  <c r="M1715" i="1"/>
  <c r="H1715" i="1"/>
  <c r="C1715" i="1"/>
  <c r="D1715" i="1" s="1"/>
  <c r="B1715" i="1"/>
  <c r="M1714" i="1"/>
  <c r="H1714" i="1"/>
  <c r="C1714" i="1"/>
  <c r="D1714" i="1" s="1"/>
  <c r="B1714" i="1"/>
  <c r="M1713" i="1"/>
  <c r="H1713" i="1"/>
  <c r="C1713" i="1"/>
  <c r="D1713" i="1" s="1"/>
  <c r="B1713" i="1"/>
  <c r="M1712" i="1"/>
  <c r="H1712" i="1"/>
  <c r="C1712" i="1"/>
  <c r="D1712" i="1" s="1"/>
  <c r="B1712" i="1"/>
  <c r="M1711" i="1"/>
  <c r="H1711" i="1"/>
  <c r="C1711" i="1"/>
  <c r="D1711" i="1" s="1"/>
  <c r="B1711" i="1"/>
  <c r="M1710" i="1"/>
  <c r="H1710" i="1"/>
  <c r="C1710" i="1"/>
  <c r="D1710" i="1" s="1"/>
  <c r="B1710" i="1"/>
  <c r="M1709" i="1"/>
  <c r="H1709" i="1"/>
  <c r="C1709" i="1"/>
  <c r="D1709" i="1" s="1"/>
  <c r="B1709" i="1"/>
  <c r="M1708" i="1"/>
  <c r="H1708" i="1"/>
  <c r="C1708" i="1"/>
  <c r="D1708" i="1" s="1"/>
  <c r="B1708" i="1"/>
  <c r="M1707" i="1"/>
  <c r="H1707" i="1"/>
  <c r="C1707" i="1"/>
  <c r="D1707" i="1" s="1"/>
  <c r="B1707" i="1"/>
  <c r="M1706" i="1"/>
  <c r="H1706" i="1"/>
  <c r="C1706" i="1"/>
  <c r="D1706" i="1" s="1"/>
  <c r="B1706" i="1"/>
  <c r="M1705" i="1"/>
  <c r="H1705" i="1"/>
  <c r="C1705" i="1"/>
  <c r="D1705" i="1" s="1"/>
  <c r="B1705" i="1"/>
  <c r="M1704" i="1"/>
  <c r="H1704" i="1"/>
  <c r="C1704" i="1"/>
  <c r="D1704" i="1" s="1"/>
  <c r="B1704" i="1"/>
  <c r="M1703" i="1"/>
  <c r="H1703" i="1"/>
  <c r="C1703" i="1"/>
  <c r="D1703" i="1" s="1"/>
  <c r="B1703" i="1"/>
  <c r="M1702" i="1"/>
  <c r="H1702" i="1"/>
  <c r="C1702" i="1"/>
  <c r="D1702" i="1" s="1"/>
  <c r="B1702" i="1"/>
  <c r="M1701" i="1"/>
  <c r="H1701" i="1"/>
  <c r="C1701" i="1"/>
  <c r="D1701" i="1" s="1"/>
  <c r="B1701" i="1"/>
  <c r="M1700" i="1"/>
  <c r="H1700" i="1"/>
  <c r="C1700" i="1"/>
  <c r="D1700" i="1" s="1"/>
  <c r="B1700" i="1"/>
  <c r="M1699" i="1"/>
  <c r="H1699" i="1"/>
  <c r="C1699" i="1"/>
  <c r="D1699" i="1" s="1"/>
  <c r="B1699" i="1"/>
  <c r="M1698" i="1"/>
  <c r="H1698" i="1"/>
  <c r="C1698" i="1"/>
  <c r="D1698" i="1" s="1"/>
  <c r="B1698" i="1"/>
  <c r="M1697" i="1"/>
  <c r="H1697" i="1"/>
  <c r="C1697" i="1"/>
  <c r="D1697" i="1" s="1"/>
  <c r="B1697" i="1"/>
  <c r="M1696" i="1"/>
  <c r="H1696" i="1"/>
  <c r="C1696" i="1"/>
  <c r="D1696" i="1" s="1"/>
  <c r="B1696" i="1"/>
  <c r="M1695" i="1"/>
  <c r="H1695" i="1"/>
  <c r="C1695" i="1"/>
  <c r="D1695" i="1" s="1"/>
  <c r="B1695" i="1"/>
  <c r="M1694" i="1"/>
  <c r="H1694" i="1"/>
  <c r="C1694" i="1"/>
  <c r="D1694" i="1" s="1"/>
  <c r="B1694" i="1"/>
  <c r="M1693" i="1"/>
  <c r="H1693" i="1"/>
  <c r="C1693" i="1"/>
  <c r="D1693" i="1" s="1"/>
  <c r="B1693" i="1"/>
  <c r="M1692" i="1"/>
  <c r="H1692" i="1"/>
  <c r="C1692" i="1"/>
  <c r="D1692" i="1" s="1"/>
  <c r="B1692" i="1"/>
  <c r="M1691" i="1"/>
  <c r="H1691" i="1"/>
  <c r="C1691" i="1"/>
  <c r="D1691" i="1" s="1"/>
  <c r="B1691" i="1"/>
  <c r="M1690" i="1"/>
  <c r="H1690" i="1"/>
  <c r="C1690" i="1"/>
  <c r="D1690" i="1" s="1"/>
  <c r="B1690" i="1"/>
  <c r="M1689" i="1"/>
  <c r="H1689" i="1"/>
  <c r="C1689" i="1"/>
  <c r="D1689" i="1" s="1"/>
  <c r="B1689" i="1"/>
  <c r="M1688" i="1"/>
  <c r="H1688" i="1"/>
  <c r="C1688" i="1"/>
  <c r="D1688" i="1" s="1"/>
  <c r="B1688" i="1"/>
  <c r="M1687" i="1"/>
  <c r="H1687" i="1"/>
  <c r="C1687" i="1"/>
  <c r="D1687" i="1" s="1"/>
  <c r="B1687" i="1"/>
  <c r="M1686" i="1"/>
  <c r="H1686" i="1"/>
  <c r="C1686" i="1"/>
  <c r="D1686" i="1" s="1"/>
  <c r="B1686" i="1"/>
  <c r="M1685" i="1"/>
  <c r="H1685" i="1"/>
  <c r="C1685" i="1"/>
  <c r="D1685" i="1" s="1"/>
  <c r="B1685" i="1"/>
  <c r="M1684" i="1"/>
  <c r="H1684" i="1"/>
  <c r="C1684" i="1"/>
  <c r="D1684" i="1" s="1"/>
  <c r="B1684" i="1"/>
  <c r="M1683" i="1"/>
  <c r="H1683" i="1"/>
  <c r="C1683" i="1"/>
  <c r="D1683" i="1" s="1"/>
  <c r="B1683" i="1"/>
  <c r="M1682" i="1"/>
  <c r="H1682" i="1"/>
  <c r="C1682" i="1"/>
  <c r="D1682" i="1" s="1"/>
  <c r="B1682" i="1"/>
  <c r="M1681" i="1"/>
  <c r="H1681" i="1"/>
  <c r="C1681" i="1"/>
  <c r="D1681" i="1" s="1"/>
  <c r="B1681" i="1"/>
  <c r="M1680" i="1"/>
  <c r="H1680" i="1"/>
  <c r="C1680" i="1"/>
  <c r="D1680" i="1" s="1"/>
  <c r="B1680" i="1"/>
  <c r="M1679" i="1"/>
  <c r="H1679" i="1"/>
  <c r="C1679" i="1"/>
  <c r="D1679" i="1" s="1"/>
  <c r="B1679" i="1"/>
  <c r="M1678" i="1"/>
  <c r="H1678" i="1"/>
  <c r="C1678" i="1"/>
  <c r="D1678" i="1" s="1"/>
  <c r="B1678" i="1"/>
  <c r="M1677" i="1"/>
  <c r="H1677" i="1"/>
  <c r="C1677" i="1"/>
  <c r="D1677" i="1" s="1"/>
  <c r="B1677" i="1"/>
  <c r="M1676" i="1"/>
  <c r="H1676" i="1"/>
  <c r="C1676" i="1"/>
  <c r="D1676" i="1" s="1"/>
  <c r="B1676" i="1"/>
  <c r="M1675" i="1"/>
  <c r="H1675" i="1"/>
  <c r="C1675" i="1"/>
  <c r="D1675" i="1" s="1"/>
  <c r="B1675" i="1"/>
  <c r="M1674" i="1"/>
  <c r="H1674" i="1"/>
  <c r="C1674" i="1"/>
  <c r="D1674" i="1" s="1"/>
  <c r="B1674" i="1"/>
  <c r="M1673" i="1"/>
  <c r="H1673" i="1"/>
  <c r="C1673" i="1"/>
  <c r="D1673" i="1" s="1"/>
  <c r="B1673" i="1"/>
  <c r="M1672" i="1"/>
  <c r="H1672" i="1"/>
  <c r="C1672" i="1"/>
  <c r="D1672" i="1" s="1"/>
  <c r="B1672" i="1"/>
  <c r="M1671" i="1"/>
  <c r="H1671" i="1"/>
  <c r="C1671" i="1"/>
  <c r="D1671" i="1" s="1"/>
  <c r="B1671" i="1"/>
  <c r="M1670" i="1"/>
  <c r="H1670" i="1"/>
  <c r="C1670" i="1"/>
  <c r="D1670" i="1" s="1"/>
  <c r="B1670" i="1"/>
  <c r="M1669" i="1"/>
  <c r="H1669" i="1"/>
  <c r="C1669" i="1"/>
  <c r="D1669" i="1" s="1"/>
  <c r="B1669" i="1"/>
  <c r="M1668" i="1"/>
  <c r="H1668" i="1"/>
  <c r="C1668" i="1"/>
  <c r="D1668" i="1" s="1"/>
  <c r="B1668" i="1"/>
  <c r="M1667" i="1"/>
  <c r="H1667" i="1"/>
  <c r="C1667" i="1"/>
  <c r="D1667" i="1" s="1"/>
  <c r="B1667" i="1"/>
  <c r="M1666" i="1"/>
  <c r="H1666" i="1"/>
  <c r="C1666" i="1"/>
  <c r="D1666" i="1" s="1"/>
  <c r="B1666" i="1"/>
  <c r="M1665" i="1"/>
  <c r="H1665" i="1"/>
  <c r="C1665" i="1"/>
  <c r="D1665" i="1" s="1"/>
  <c r="B1665" i="1"/>
  <c r="M1664" i="1"/>
  <c r="H1664" i="1"/>
  <c r="C1664" i="1"/>
  <c r="D1664" i="1" s="1"/>
  <c r="B1664" i="1"/>
  <c r="M1663" i="1"/>
  <c r="H1663" i="1"/>
  <c r="C1663" i="1"/>
  <c r="D1663" i="1" s="1"/>
  <c r="B1663" i="1"/>
  <c r="M1662" i="1"/>
  <c r="H1662" i="1"/>
  <c r="C1662" i="1"/>
  <c r="D1662" i="1" s="1"/>
  <c r="B1662" i="1"/>
  <c r="M1661" i="1"/>
  <c r="H1661" i="1"/>
  <c r="C1661" i="1"/>
  <c r="D1661" i="1" s="1"/>
  <c r="B1661" i="1"/>
  <c r="M1660" i="1"/>
  <c r="H1660" i="1"/>
  <c r="C1660" i="1"/>
  <c r="D1660" i="1" s="1"/>
  <c r="B1660" i="1"/>
  <c r="M1659" i="1"/>
  <c r="H1659" i="1"/>
  <c r="C1659" i="1"/>
  <c r="D1659" i="1" s="1"/>
  <c r="B1659" i="1"/>
  <c r="M1658" i="1"/>
  <c r="H1658" i="1"/>
  <c r="C1658" i="1"/>
  <c r="D1658" i="1" s="1"/>
  <c r="B1658" i="1"/>
  <c r="M1657" i="1"/>
  <c r="H1657" i="1"/>
  <c r="C1657" i="1"/>
  <c r="D1657" i="1" s="1"/>
  <c r="B1657" i="1"/>
  <c r="M1656" i="1"/>
  <c r="H1656" i="1"/>
  <c r="C1656" i="1"/>
  <c r="D1656" i="1" s="1"/>
  <c r="B1656" i="1"/>
  <c r="M1655" i="1"/>
  <c r="H1655" i="1"/>
  <c r="C1655" i="1"/>
  <c r="D1655" i="1" s="1"/>
  <c r="B1655" i="1"/>
  <c r="M1654" i="1"/>
  <c r="H1654" i="1"/>
  <c r="C1654" i="1"/>
  <c r="D1654" i="1" s="1"/>
  <c r="B1654" i="1"/>
  <c r="M1653" i="1"/>
  <c r="H1653" i="1"/>
  <c r="C1653" i="1"/>
  <c r="D1653" i="1" s="1"/>
  <c r="B1653" i="1"/>
  <c r="M1652" i="1"/>
  <c r="H1652" i="1"/>
  <c r="C1652" i="1"/>
  <c r="D1652" i="1" s="1"/>
  <c r="B1652" i="1"/>
  <c r="M1651" i="1"/>
  <c r="H1651" i="1"/>
  <c r="C1651" i="1"/>
  <c r="D1651" i="1" s="1"/>
  <c r="B1651" i="1"/>
  <c r="M1650" i="1"/>
  <c r="H1650" i="1"/>
  <c r="C1650" i="1"/>
  <c r="D1650" i="1" s="1"/>
  <c r="B1650" i="1"/>
  <c r="M1649" i="1"/>
  <c r="H1649" i="1"/>
  <c r="C1649" i="1"/>
  <c r="D1649" i="1" s="1"/>
  <c r="B1649" i="1"/>
  <c r="M1648" i="1"/>
  <c r="H1648" i="1"/>
  <c r="C1648" i="1"/>
  <c r="D1648" i="1" s="1"/>
  <c r="B1648" i="1"/>
  <c r="M1647" i="1"/>
  <c r="H1647" i="1"/>
  <c r="C1647" i="1"/>
  <c r="D1647" i="1" s="1"/>
  <c r="B1647" i="1"/>
  <c r="M1646" i="1"/>
  <c r="H1646" i="1"/>
  <c r="C1646" i="1"/>
  <c r="D1646" i="1" s="1"/>
  <c r="B1646" i="1"/>
  <c r="M1645" i="1"/>
  <c r="H1645" i="1"/>
  <c r="C1645" i="1"/>
  <c r="D1645" i="1" s="1"/>
  <c r="B1645" i="1"/>
  <c r="M1644" i="1"/>
  <c r="H1644" i="1"/>
  <c r="C1644" i="1"/>
  <c r="D1644" i="1" s="1"/>
  <c r="B1644" i="1"/>
  <c r="M1643" i="1"/>
  <c r="H1643" i="1"/>
  <c r="C1643" i="1"/>
  <c r="D1643" i="1" s="1"/>
  <c r="B1643" i="1"/>
  <c r="M1642" i="1"/>
  <c r="H1642" i="1"/>
  <c r="C1642" i="1"/>
  <c r="D1642" i="1" s="1"/>
  <c r="B1642" i="1"/>
  <c r="M1641" i="1"/>
  <c r="H1641" i="1"/>
  <c r="C1641" i="1"/>
  <c r="D1641" i="1" s="1"/>
  <c r="B1641" i="1"/>
  <c r="M1640" i="1"/>
  <c r="H1640" i="1"/>
  <c r="C1640" i="1"/>
  <c r="D1640" i="1" s="1"/>
  <c r="B1640" i="1"/>
  <c r="M1639" i="1"/>
  <c r="H1639" i="1"/>
  <c r="C1639" i="1"/>
  <c r="D1639" i="1" s="1"/>
  <c r="B1639" i="1"/>
  <c r="M1638" i="1"/>
  <c r="H1638" i="1"/>
  <c r="C1638" i="1"/>
  <c r="D1638" i="1" s="1"/>
  <c r="B1638" i="1"/>
  <c r="M1637" i="1"/>
  <c r="H1637" i="1"/>
  <c r="C1637" i="1"/>
  <c r="D1637" i="1" s="1"/>
  <c r="B1637" i="1"/>
  <c r="M1636" i="1"/>
  <c r="H1636" i="1"/>
  <c r="C1636" i="1"/>
  <c r="D1636" i="1" s="1"/>
  <c r="B1636" i="1"/>
  <c r="M1635" i="1"/>
  <c r="H1635" i="1"/>
  <c r="C1635" i="1"/>
  <c r="D1635" i="1" s="1"/>
  <c r="B1635" i="1"/>
  <c r="M1634" i="1"/>
  <c r="H1634" i="1"/>
  <c r="C1634" i="1"/>
  <c r="D1634" i="1" s="1"/>
  <c r="B1634" i="1"/>
  <c r="M1633" i="1"/>
  <c r="H1633" i="1"/>
  <c r="C1633" i="1"/>
  <c r="D1633" i="1" s="1"/>
  <c r="B1633" i="1"/>
  <c r="M1632" i="1"/>
  <c r="H1632" i="1"/>
  <c r="C1632" i="1"/>
  <c r="D1632" i="1" s="1"/>
  <c r="B1632" i="1"/>
  <c r="M1631" i="1"/>
  <c r="H1631" i="1"/>
  <c r="C1631" i="1"/>
  <c r="D1631" i="1" s="1"/>
  <c r="B1631" i="1"/>
  <c r="M1630" i="1"/>
  <c r="H1630" i="1"/>
  <c r="C1630" i="1"/>
  <c r="D1630" i="1" s="1"/>
  <c r="B1630" i="1"/>
  <c r="M1629" i="1"/>
  <c r="H1629" i="1"/>
  <c r="C1629" i="1"/>
  <c r="D1629" i="1" s="1"/>
  <c r="B1629" i="1"/>
  <c r="M1628" i="1"/>
  <c r="H1628" i="1"/>
  <c r="C1628" i="1"/>
  <c r="D1628" i="1" s="1"/>
  <c r="B1628" i="1"/>
  <c r="M1627" i="1"/>
  <c r="H1627" i="1"/>
  <c r="C1627" i="1"/>
  <c r="D1627" i="1" s="1"/>
  <c r="B1627" i="1"/>
  <c r="M1626" i="1"/>
  <c r="H1626" i="1"/>
  <c r="C1626" i="1"/>
  <c r="D1626" i="1" s="1"/>
  <c r="B1626" i="1"/>
  <c r="M1625" i="1"/>
  <c r="H1625" i="1"/>
  <c r="C1625" i="1"/>
  <c r="D1625" i="1" s="1"/>
  <c r="B1625" i="1"/>
  <c r="M1624" i="1"/>
  <c r="H1624" i="1"/>
  <c r="C1624" i="1"/>
  <c r="D1624" i="1" s="1"/>
  <c r="B1624" i="1"/>
  <c r="M1623" i="1"/>
  <c r="H1623" i="1"/>
  <c r="C1623" i="1"/>
  <c r="D1623" i="1" s="1"/>
  <c r="B1623" i="1"/>
  <c r="M1622" i="1"/>
  <c r="H1622" i="1"/>
  <c r="C1622" i="1"/>
  <c r="D1622" i="1" s="1"/>
  <c r="B1622" i="1"/>
  <c r="M1621" i="1"/>
  <c r="H1621" i="1"/>
  <c r="C1621" i="1"/>
  <c r="D1621" i="1" s="1"/>
  <c r="B1621" i="1"/>
  <c r="M1620" i="1"/>
  <c r="H1620" i="1"/>
  <c r="C1620" i="1"/>
  <c r="D1620" i="1" s="1"/>
  <c r="B1620" i="1"/>
  <c r="M1619" i="1"/>
  <c r="H1619" i="1"/>
  <c r="C1619" i="1"/>
  <c r="D1619" i="1" s="1"/>
  <c r="B1619" i="1"/>
  <c r="M1618" i="1"/>
  <c r="H1618" i="1"/>
  <c r="C1618" i="1"/>
  <c r="D1618" i="1" s="1"/>
  <c r="B1618" i="1"/>
  <c r="M1617" i="1"/>
  <c r="H1617" i="1"/>
  <c r="C1617" i="1"/>
  <c r="D1617" i="1" s="1"/>
  <c r="B1617" i="1"/>
  <c r="M1616" i="1"/>
  <c r="H1616" i="1"/>
  <c r="C1616" i="1"/>
  <c r="D1616" i="1" s="1"/>
  <c r="B1616" i="1"/>
  <c r="M1615" i="1"/>
  <c r="H1615" i="1"/>
  <c r="C1615" i="1"/>
  <c r="D1615" i="1" s="1"/>
  <c r="B1615" i="1"/>
  <c r="M1614" i="1"/>
  <c r="H1614" i="1"/>
  <c r="C1614" i="1"/>
  <c r="D1614" i="1" s="1"/>
  <c r="B1614" i="1"/>
  <c r="M1613" i="1"/>
  <c r="H1613" i="1"/>
  <c r="C1613" i="1"/>
  <c r="D1613" i="1" s="1"/>
  <c r="B1613" i="1"/>
  <c r="M1612" i="1"/>
  <c r="H1612" i="1"/>
  <c r="C1612" i="1"/>
  <c r="D1612" i="1" s="1"/>
  <c r="B1612" i="1"/>
  <c r="M1611" i="1"/>
  <c r="H1611" i="1"/>
  <c r="C1611" i="1"/>
  <c r="D1611" i="1" s="1"/>
  <c r="B1611" i="1"/>
  <c r="M1610" i="1"/>
  <c r="H1610" i="1"/>
  <c r="C1610" i="1"/>
  <c r="D1610" i="1" s="1"/>
  <c r="B1610" i="1"/>
  <c r="M1609" i="1"/>
  <c r="H1609" i="1"/>
  <c r="C1609" i="1"/>
  <c r="D1609" i="1" s="1"/>
  <c r="B1609" i="1"/>
  <c r="M1608" i="1"/>
  <c r="H1608" i="1"/>
  <c r="C1608" i="1"/>
  <c r="D1608" i="1" s="1"/>
  <c r="B1608" i="1"/>
  <c r="M1607" i="1"/>
  <c r="H1607" i="1"/>
  <c r="C1607" i="1"/>
  <c r="D1607" i="1" s="1"/>
  <c r="B1607" i="1"/>
  <c r="M1606" i="1"/>
  <c r="H1606" i="1"/>
  <c r="C1606" i="1"/>
  <c r="D1606" i="1" s="1"/>
  <c r="B1606" i="1"/>
  <c r="M1605" i="1"/>
  <c r="H1605" i="1"/>
  <c r="C1605" i="1"/>
  <c r="D1605" i="1" s="1"/>
  <c r="B1605" i="1"/>
  <c r="M1604" i="1"/>
  <c r="H1604" i="1"/>
  <c r="C1604" i="1"/>
  <c r="D1604" i="1" s="1"/>
  <c r="B1604" i="1"/>
  <c r="M1603" i="1"/>
  <c r="H1603" i="1"/>
  <c r="C1603" i="1"/>
  <c r="D1603" i="1" s="1"/>
  <c r="B1603" i="1"/>
  <c r="M1602" i="1"/>
  <c r="H1602" i="1"/>
  <c r="C1602" i="1"/>
  <c r="D1602" i="1" s="1"/>
  <c r="B1602" i="1"/>
  <c r="M1601" i="1"/>
  <c r="H1601" i="1"/>
  <c r="C1601" i="1"/>
  <c r="D1601" i="1" s="1"/>
  <c r="B1601" i="1"/>
  <c r="M1600" i="1"/>
  <c r="H1600" i="1"/>
  <c r="C1600" i="1"/>
  <c r="D1600" i="1" s="1"/>
  <c r="B1600" i="1"/>
  <c r="M1599" i="1"/>
  <c r="H1599" i="1"/>
  <c r="C1599" i="1"/>
  <c r="D1599" i="1" s="1"/>
  <c r="B1599" i="1"/>
  <c r="M1598" i="1"/>
  <c r="H1598" i="1"/>
  <c r="C1598" i="1"/>
  <c r="D1598" i="1" s="1"/>
  <c r="B1598" i="1"/>
  <c r="M1597" i="1"/>
  <c r="H1597" i="1"/>
  <c r="C1597" i="1"/>
  <c r="D1597" i="1" s="1"/>
  <c r="B1597" i="1"/>
  <c r="M1596" i="1"/>
  <c r="H1596" i="1"/>
  <c r="C1596" i="1"/>
  <c r="D1596" i="1" s="1"/>
  <c r="B1596" i="1"/>
  <c r="M1595" i="1"/>
  <c r="H1595" i="1"/>
  <c r="C1595" i="1"/>
  <c r="D1595" i="1" s="1"/>
  <c r="B1595" i="1"/>
  <c r="M1594" i="1"/>
  <c r="H1594" i="1"/>
  <c r="C1594" i="1"/>
  <c r="D1594" i="1" s="1"/>
  <c r="B1594" i="1"/>
  <c r="M1593" i="1"/>
  <c r="H1593" i="1"/>
  <c r="C1593" i="1"/>
  <c r="D1593" i="1" s="1"/>
  <c r="B1593" i="1"/>
  <c r="M1592" i="1"/>
  <c r="H1592" i="1"/>
  <c r="C1592" i="1"/>
  <c r="D1592" i="1" s="1"/>
  <c r="B1592" i="1"/>
  <c r="M1591" i="1"/>
  <c r="H1591" i="1"/>
  <c r="C1591" i="1"/>
  <c r="D1591" i="1" s="1"/>
  <c r="B1591" i="1"/>
  <c r="M1590" i="1"/>
  <c r="H1590" i="1"/>
  <c r="C1590" i="1"/>
  <c r="D1590" i="1" s="1"/>
  <c r="B1590" i="1"/>
  <c r="M1589" i="1"/>
  <c r="H1589" i="1"/>
  <c r="C1589" i="1"/>
  <c r="D1589" i="1" s="1"/>
  <c r="B1589" i="1"/>
  <c r="M1588" i="1"/>
  <c r="H1588" i="1"/>
  <c r="C1588" i="1"/>
  <c r="D1588" i="1" s="1"/>
  <c r="B1588" i="1"/>
  <c r="M1587" i="1"/>
  <c r="H1587" i="1"/>
  <c r="C1587" i="1"/>
  <c r="D1587" i="1" s="1"/>
  <c r="B1587" i="1"/>
  <c r="M1586" i="1"/>
  <c r="H1586" i="1"/>
  <c r="C1586" i="1"/>
  <c r="D1586" i="1" s="1"/>
  <c r="B1586" i="1"/>
  <c r="M1585" i="1"/>
  <c r="H1585" i="1"/>
  <c r="C1585" i="1"/>
  <c r="D1585" i="1" s="1"/>
  <c r="B1585" i="1"/>
  <c r="M1584" i="1"/>
  <c r="H1584" i="1"/>
  <c r="C1584" i="1"/>
  <c r="D1584" i="1" s="1"/>
  <c r="B1584" i="1"/>
  <c r="M1583" i="1"/>
  <c r="H1583" i="1"/>
  <c r="C1583" i="1"/>
  <c r="D1583" i="1" s="1"/>
  <c r="B1583" i="1"/>
  <c r="M1582" i="1"/>
  <c r="H1582" i="1"/>
  <c r="C1582" i="1"/>
  <c r="D1582" i="1" s="1"/>
  <c r="B1582" i="1"/>
  <c r="M1581" i="1"/>
  <c r="H1581" i="1"/>
  <c r="C1581" i="1"/>
  <c r="D1581" i="1" s="1"/>
  <c r="B1581" i="1"/>
  <c r="M1580" i="1"/>
  <c r="H1580" i="1"/>
  <c r="C1580" i="1"/>
  <c r="D1580" i="1" s="1"/>
  <c r="B1580" i="1"/>
  <c r="M1579" i="1"/>
  <c r="H1579" i="1"/>
  <c r="C1579" i="1"/>
  <c r="D1579" i="1" s="1"/>
  <c r="B1579" i="1"/>
  <c r="M1578" i="1"/>
  <c r="H1578" i="1"/>
  <c r="C1578" i="1"/>
  <c r="D1578" i="1" s="1"/>
  <c r="B1578" i="1"/>
  <c r="M1577" i="1"/>
  <c r="H1577" i="1"/>
  <c r="C1577" i="1"/>
  <c r="D1577" i="1" s="1"/>
  <c r="B1577" i="1"/>
  <c r="M1576" i="1"/>
  <c r="H1576" i="1"/>
  <c r="C1576" i="1"/>
  <c r="D1576" i="1" s="1"/>
  <c r="B1576" i="1"/>
  <c r="M1575" i="1"/>
  <c r="H1575" i="1"/>
  <c r="C1575" i="1"/>
  <c r="D1575" i="1" s="1"/>
  <c r="B1575" i="1"/>
  <c r="M1574" i="1"/>
  <c r="H1574" i="1"/>
  <c r="C1574" i="1"/>
  <c r="D1574" i="1" s="1"/>
  <c r="B1574" i="1"/>
  <c r="M1573" i="1"/>
  <c r="H1573" i="1"/>
  <c r="C1573" i="1"/>
  <c r="D1573" i="1" s="1"/>
  <c r="B1573" i="1"/>
  <c r="M1572" i="1"/>
  <c r="H1572" i="1"/>
  <c r="C1572" i="1"/>
  <c r="D1572" i="1" s="1"/>
  <c r="B1572" i="1"/>
  <c r="M1571" i="1"/>
  <c r="H1571" i="1"/>
  <c r="C1571" i="1"/>
  <c r="D1571" i="1" s="1"/>
  <c r="B1571" i="1"/>
  <c r="M1570" i="1"/>
  <c r="H1570" i="1"/>
  <c r="C1570" i="1"/>
  <c r="D1570" i="1" s="1"/>
  <c r="B1570" i="1"/>
  <c r="M1569" i="1"/>
  <c r="H1569" i="1"/>
  <c r="C1569" i="1"/>
  <c r="D1569" i="1" s="1"/>
  <c r="B1569" i="1"/>
  <c r="M1568" i="1"/>
  <c r="H1568" i="1"/>
  <c r="C1568" i="1"/>
  <c r="D1568" i="1" s="1"/>
  <c r="B1568" i="1"/>
  <c r="M1567" i="1"/>
  <c r="H1567" i="1"/>
  <c r="C1567" i="1"/>
  <c r="D1567" i="1" s="1"/>
  <c r="B1567" i="1"/>
  <c r="M1566" i="1"/>
  <c r="H1566" i="1"/>
  <c r="C1566" i="1"/>
  <c r="D1566" i="1" s="1"/>
  <c r="B1566" i="1"/>
  <c r="M1565" i="1"/>
  <c r="H1565" i="1"/>
  <c r="C1565" i="1"/>
  <c r="D1565" i="1" s="1"/>
  <c r="B1565" i="1"/>
  <c r="M1564" i="1"/>
  <c r="H1564" i="1"/>
  <c r="C1564" i="1"/>
  <c r="D1564" i="1" s="1"/>
  <c r="B1564" i="1"/>
  <c r="M1563" i="1"/>
  <c r="H1563" i="1"/>
  <c r="C1563" i="1"/>
  <c r="D1563" i="1" s="1"/>
  <c r="B1563" i="1"/>
  <c r="M1562" i="1"/>
  <c r="H1562" i="1"/>
  <c r="C1562" i="1"/>
  <c r="D1562" i="1" s="1"/>
  <c r="B1562" i="1"/>
  <c r="M1561" i="1"/>
  <c r="H1561" i="1"/>
  <c r="C1561" i="1"/>
  <c r="D1561" i="1" s="1"/>
  <c r="B1561" i="1"/>
  <c r="M1560" i="1"/>
  <c r="H1560" i="1"/>
  <c r="C1560" i="1"/>
  <c r="D1560" i="1" s="1"/>
  <c r="B1560" i="1"/>
  <c r="M1559" i="1"/>
  <c r="H1559" i="1"/>
  <c r="C1559" i="1"/>
  <c r="D1559" i="1" s="1"/>
  <c r="B1559" i="1"/>
  <c r="M1558" i="1"/>
  <c r="H1558" i="1"/>
  <c r="C1558" i="1"/>
  <c r="D1558" i="1" s="1"/>
  <c r="B1558" i="1"/>
  <c r="M1557" i="1"/>
  <c r="H1557" i="1"/>
  <c r="C1557" i="1"/>
  <c r="D1557" i="1" s="1"/>
  <c r="B1557" i="1"/>
  <c r="M1556" i="1"/>
  <c r="H1556" i="1"/>
  <c r="C1556" i="1"/>
  <c r="D1556" i="1" s="1"/>
  <c r="B1556" i="1"/>
  <c r="M1555" i="1"/>
  <c r="H1555" i="1"/>
  <c r="C1555" i="1"/>
  <c r="D1555" i="1" s="1"/>
  <c r="B1555" i="1"/>
  <c r="M1554" i="1"/>
  <c r="H1554" i="1"/>
  <c r="C1554" i="1"/>
  <c r="D1554" i="1" s="1"/>
  <c r="B1554" i="1"/>
  <c r="M1553" i="1"/>
  <c r="H1553" i="1"/>
  <c r="C1553" i="1"/>
  <c r="D1553" i="1" s="1"/>
  <c r="B1553" i="1"/>
  <c r="M1552" i="1"/>
  <c r="H1552" i="1"/>
  <c r="C1552" i="1"/>
  <c r="D1552" i="1" s="1"/>
  <c r="B1552" i="1"/>
  <c r="M1551" i="1"/>
  <c r="H1551" i="1"/>
  <c r="C1551" i="1"/>
  <c r="D1551" i="1" s="1"/>
  <c r="B1551" i="1"/>
  <c r="M1550" i="1"/>
  <c r="H1550" i="1"/>
  <c r="C1550" i="1"/>
  <c r="D1550" i="1" s="1"/>
  <c r="B1550" i="1"/>
  <c r="M1549" i="1"/>
  <c r="H1549" i="1"/>
  <c r="C1549" i="1"/>
  <c r="D1549" i="1" s="1"/>
  <c r="B1549" i="1"/>
  <c r="M1548" i="1"/>
  <c r="H1548" i="1"/>
  <c r="C1548" i="1"/>
  <c r="D1548" i="1" s="1"/>
  <c r="B1548" i="1"/>
  <c r="M1547" i="1"/>
  <c r="H1547" i="1"/>
  <c r="C1547" i="1"/>
  <c r="D1547" i="1" s="1"/>
  <c r="B1547" i="1"/>
  <c r="M1546" i="1"/>
  <c r="H1546" i="1"/>
  <c r="C1546" i="1"/>
  <c r="D1546" i="1" s="1"/>
  <c r="B1546" i="1"/>
  <c r="M1545" i="1"/>
  <c r="H1545" i="1"/>
  <c r="C1545" i="1"/>
  <c r="D1545" i="1" s="1"/>
  <c r="B1545" i="1"/>
  <c r="M1544" i="1"/>
  <c r="H1544" i="1"/>
  <c r="C1544" i="1"/>
  <c r="D1544" i="1" s="1"/>
  <c r="B1544" i="1"/>
  <c r="M1543" i="1"/>
  <c r="H1543" i="1"/>
  <c r="C1543" i="1"/>
  <c r="D1543" i="1" s="1"/>
  <c r="B1543" i="1"/>
  <c r="M1542" i="1"/>
  <c r="H1542" i="1"/>
  <c r="C1542" i="1"/>
  <c r="D1542" i="1" s="1"/>
  <c r="B1542" i="1"/>
  <c r="M1541" i="1"/>
  <c r="H1541" i="1"/>
  <c r="C1541" i="1"/>
  <c r="D1541" i="1" s="1"/>
  <c r="B1541" i="1"/>
  <c r="M1540" i="1"/>
  <c r="H1540" i="1"/>
  <c r="C1540" i="1"/>
  <c r="D1540" i="1" s="1"/>
  <c r="B1540" i="1"/>
  <c r="M1539" i="1"/>
  <c r="H1539" i="1"/>
  <c r="C1539" i="1"/>
  <c r="D1539" i="1" s="1"/>
  <c r="B1539" i="1"/>
  <c r="M1538" i="1"/>
  <c r="H1538" i="1"/>
  <c r="C1538" i="1"/>
  <c r="D1538" i="1" s="1"/>
  <c r="B1538" i="1"/>
  <c r="M1537" i="1"/>
  <c r="H1537" i="1"/>
  <c r="C1537" i="1"/>
  <c r="D1537" i="1" s="1"/>
  <c r="B1537" i="1"/>
  <c r="M1536" i="1"/>
  <c r="H1536" i="1"/>
  <c r="C1536" i="1"/>
  <c r="D1536" i="1" s="1"/>
  <c r="B1536" i="1"/>
  <c r="M1535" i="1"/>
  <c r="H1535" i="1"/>
  <c r="C1535" i="1"/>
  <c r="D1535" i="1" s="1"/>
  <c r="B1535" i="1"/>
  <c r="M1534" i="1"/>
  <c r="H1534" i="1"/>
  <c r="C1534" i="1"/>
  <c r="D1534" i="1" s="1"/>
  <c r="B1534" i="1"/>
  <c r="M1533" i="1"/>
  <c r="H1533" i="1"/>
  <c r="C1533" i="1"/>
  <c r="D1533" i="1" s="1"/>
  <c r="B1533" i="1"/>
  <c r="M1532" i="1"/>
  <c r="H1532" i="1"/>
  <c r="C1532" i="1"/>
  <c r="D1532" i="1" s="1"/>
  <c r="B1532" i="1"/>
  <c r="M1531" i="1"/>
  <c r="H1531" i="1"/>
  <c r="C1531" i="1"/>
  <c r="D1531" i="1" s="1"/>
  <c r="B1531" i="1"/>
  <c r="M1530" i="1"/>
  <c r="H1530" i="1"/>
  <c r="C1530" i="1"/>
  <c r="D1530" i="1" s="1"/>
  <c r="B1530" i="1"/>
  <c r="M1529" i="1"/>
  <c r="H1529" i="1"/>
  <c r="C1529" i="1"/>
  <c r="D1529" i="1" s="1"/>
  <c r="B1529" i="1"/>
  <c r="M1528" i="1"/>
  <c r="H1528" i="1"/>
  <c r="C1528" i="1"/>
  <c r="D1528" i="1" s="1"/>
  <c r="B1528" i="1"/>
  <c r="M1527" i="1"/>
  <c r="H1527" i="1"/>
  <c r="C1527" i="1"/>
  <c r="D1527" i="1" s="1"/>
  <c r="B1527" i="1"/>
  <c r="M1526" i="1"/>
  <c r="H1526" i="1"/>
  <c r="C1526" i="1"/>
  <c r="D1526" i="1" s="1"/>
  <c r="B1526" i="1"/>
  <c r="M1525" i="1"/>
  <c r="H1525" i="1"/>
  <c r="C1525" i="1"/>
  <c r="D1525" i="1" s="1"/>
  <c r="B1525" i="1"/>
  <c r="M1524" i="1"/>
  <c r="H1524" i="1"/>
  <c r="C1524" i="1"/>
  <c r="D1524" i="1" s="1"/>
  <c r="B1524" i="1"/>
  <c r="M1523" i="1"/>
  <c r="H1523" i="1"/>
  <c r="C1523" i="1"/>
  <c r="D1523" i="1" s="1"/>
  <c r="B1523" i="1"/>
  <c r="M1522" i="1"/>
  <c r="H1522" i="1"/>
  <c r="C1522" i="1"/>
  <c r="D1522" i="1" s="1"/>
  <c r="B1522" i="1"/>
  <c r="M1521" i="1"/>
  <c r="H1521" i="1"/>
  <c r="C1521" i="1"/>
  <c r="D1521" i="1" s="1"/>
  <c r="B1521" i="1"/>
  <c r="M1520" i="1"/>
  <c r="H1520" i="1"/>
  <c r="C1520" i="1"/>
  <c r="D1520" i="1" s="1"/>
  <c r="B1520" i="1"/>
  <c r="M1519" i="1"/>
  <c r="H1519" i="1"/>
  <c r="C1519" i="1"/>
  <c r="D1519" i="1" s="1"/>
  <c r="B1519" i="1"/>
  <c r="M1518" i="1"/>
  <c r="H1518" i="1"/>
  <c r="C1518" i="1"/>
  <c r="D1518" i="1" s="1"/>
  <c r="B1518" i="1"/>
  <c r="M1517" i="1"/>
  <c r="H1517" i="1"/>
  <c r="C1517" i="1"/>
  <c r="D1517" i="1" s="1"/>
  <c r="B1517" i="1"/>
  <c r="M1516" i="1"/>
  <c r="H1516" i="1"/>
  <c r="C1516" i="1"/>
  <c r="D1516" i="1" s="1"/>
  <c r="B1516" i="1"/>
  <c r="M1515" i="1"/>
  <c r="H1515" i="1"/>
  <c r="C1515" i="1"/>
  <c r="D1515" i="1" s="1"/>
  <c r="B1515" i="1"/>
  <c r="M1514" i="1"/>
  <c r="H1514" i="1"/>
  <c r="C1514" i="1"/>
  <c r="D1514" i="1" s="1"/>
  <c r="B1514" i="1"/>
  <c r="M1513" i="1"/>
  <c r="H1513" i="1"/>
  <c r="C1513" i="1"/>
  <c r="D1513" i="1" s="1"/>
  <c r="B1513" i="1"/>
  <c r="M1512" i="1"/>
  <c r="H1512" i="1"/>
  <c r="C1512" i="1"/>
  <c r="D1512" i="1" s="1"/>
  <c r="B1512" i="1"/>
  <c r="M1511" i="1"/>
  <c r="H1511" i="1"/>
  <c r="C1511" i="1"/>
  <c r="D1511" i="1" s="1"/>
  <c r="B1511" i="1"/>
  <c r="M1510" i="1"/>
  <c r="H1510" i="1"/>
  <c r="C1510" i="1"/>
  <c r="D1510" i="1" s="1"/>
  <c r="B1510" i="1"/>
  <c r="M1509" i="1"/>
  <c r="H1509" i="1"/>
  <c r="C1509" i="1"/>
  <c r="D1509" i="1" s="1"/>
  <c r="B1509" i="1"/>
  <c r="M1508" i="1"/>
  <c r="H1508" i="1"/>
  <c r="C1508" i="1"/>
  <c r="D1508" i="1" s="1"/>
  <c r="B1508" i="1"/>
  <c r="M1507" i="1"/>
  <c r="H1507" i="1"/>
  <c r="C1507" i="1"/>
  <c r="D1507" i="1" s="1"/>
  <c r="B1507" i="1"/>
  <c r="M1506" i="1"/>
  <c r="H1506" i="1"/>
  <c r="C1506" i="1"/>
  <c r="D1506" i="1" s="1"/>
  <c r="B1506" i="1"/>
  <c r="M1505" i="1"/>
  <c r="H1505" i="1"/>
  <c r="C1505" i="1"/>
  <c r="D1505" i="1" s="1"/>
  <c r="B1505" i="1"/>
  <c r="M1504" i="1"/>
  <c r="H1504" i="1"/>
  <c r="C1504" i="1"/>
  <c r="D1504" i="1" s="1"/>
  <c r="B1504" i="1"/>
  <c r="M1503" i="1"/>
  <c r="H1503" i="1"/>
  <c r="C1503" i="1"/>
  <c r="D1503" i="1" s="1"/>
  <c r="B1503" i="1"/>
  <c r="M1502" i="1"/>
  <c r="H1502" i="1"/>
  <c r="C1502" i="1"/>
  <c r="D1502" i="1" s="1"/>
  <c r="B1502" i="1"/>
  <c r="M1501" i="1"/>
  <c r="H1501" i="1"/>
  <c r="C1501" i="1"/>
  <c r="D1501" i="1" s="1"/>
  <c r="B1501" i="1"/>
  <c r="M1500" i="1"/>
  <c r="H1500" i="1"/>
  <c r="C1500" i="1"/>
  <c r="D1500" i="1" s="1"/>
  <c r="B1500" i="1"/>
  <c r="M1499" i="1"/>
  <c r="H1499" i="1"/>
  <c r="C1499" i="1"/>
  <c r="D1499" i="1" s="1"/>
  <c r="B1499" i="1"/>
  <c r="M1498" i="1"/>
  <c r="H1498" i="1"/>
  <c r="C1498" i="1"/>
  <c r="D1498" i="1" s="1"/>
  <c r="B1498" i="1"/>
  <c r="M1497" i="1"/>
  <c r="H1497" i="1"/>
  <c r="C1497" i="1"/>
  <c r="D1497" i="1" s="1"/>
  <c r="B1497" i="1"/>
  <c r="M1496" i="1"/>
  <c r="H1496" i="1"/>
  <c r="C1496" i="1"/>
  <c r="D1496" i="1" s="1"/>
  <c r="B1496" i="1"/>
  <c r="M1495" i="1"/>
  <c r="H1495" i="1"/>
  <c r="C1495" i="1"/>
  <c r="D1495" i="1" s="1"/>
  <c r="B1495" i="1"/>
  <c r="M1494" i="1"/>
  <c r="H1494" i="1"/>
  <c r="C1494" i="1"/>
  <c r="D1494" i="1" s="1"/>
  <c r="B1494" i="1"/>
  <c r="M1493" i="1"/>
  <c r="H1493" i="1"/>
  <c r="C1493" i="1"/>
  <c r="D1493" i="1" s="1"/>
  <c r="B1493" i="1"/>
  <c r="M1492" i="1"/>
  <c r="H1492" i="1"/>
  <c r="C1492" i="1"/>
  <c r="D1492" i="1" s="1"/>
  <c r="B1492" i="1"/>
  <c r="M1491" i="1"/>
  <c r="H1491" i="1"/>
  <c r="C1491" i="1"/>
  <c r="D1491" i="1" s="1"/>
  <c r="B1491" i="1"/>
  <c r="M1490" i="1"/>
  <c r="H1490" i="1"/>
  <c r="C1490" i="1"/>
  <c r="D1490" i="1" s="1"/>
  <c r="B1490" i="1"/>
  <c r="M1489" i="1"/>
  <c r="H1489" i="1"/>
  <c r="C1489" i="1"/>
  <c r="D1489" i="1" s="1"/>
  <c r="B1489" i="1"/>
  <c r="M1488" i="1"/>
  <c r="H1488" i="1"/>
  <c r="C1488" i="1"/>
  <c r="D1488" i="1" s="1"/>
  <c r="B1488" i="1"/>
  <c r="M1487" i="1"/>
  <c r="H1487" i="1"/>
  <c r="C1487" i="1"/>
  <c r="D1487" i="1" s="1"/>
  <c r="B1487" i="1"/>
  <c r="M1486" i="1"/>
  <c r="H1486" i="1"/>
  <c r="C1486" i="1"/>
  <c r="D1486" i="1" s="1"/>
  <c r="B1486" i="1"/>
  <c r="M1485" i="1"/>
  <c r="H1485" i="1"/>
  <c r="C1485" i="1"/>
  <c r="D1485" i="1" s="1"/>
  <c r="B1485" i="1"/>
  <c r="M1484" i="1"/>
  <c r="H1484" i="1"/>
  <c r="C1484" i="1"/>
  <c r="D1484" i="1" s="1"/>
  <c r="B1484" i="1"/>
  <c r="M1483" i="1"/>
  <c r="H1483" i="1"/>
  <c r="C1483" i="1"/>
  <c r="D1483" i="1" s="1"/>
  <c r="B1483" i="1"/>
  <c r="M1482" i="1"/>
  <c r="H1482" i="1"/>
  <c r="C1482" i="1"/>
  <c r="D1482" i="1" s="1"/>
  <c r="B1482" i="1"/>
  <c r="M1481" i="1"/>
  <c r="H1481" i="1"/>
  <c r="C1481" i="1"/>
  <c r="D1481" i="1" s="1"/>
  <c r="B1481" i="1"/>
  <c r="M1480" i="1"/>
  <c r="H1480" i="1"/>
  <c r="C1480" i="1"/>
  <c r="D1480" i="1" s="1"/>
  <c r="B1480" i="1"/>
  <c r="M1479" i="1"/>
  <c r="H1479" i="1"/>
  <c r="C1479" i="1"/>
  <c r="D1479" i="1" s="1"/>
  <c r="B1479" i="1"/>
  <c r="M1478" i="1"/>
  <c r="H1478" i="1"/>
  <c r="C1478" i="1"/>
  <c r="D1478" i="1" s="1"/>
  <c r="B1478" i="1"/>
  <c r="M1477" i="1"/>
  <c r="H1477" i="1"/>
  <c r="C1477" i="1"/>
  <c r="D1477" i="1" s="1"/>
  <c r="B1477" i="1"/>
  <c r="M1476" i="1"/>
  <c r="H1476" i="1"/>
  <c r="C1476" i="1"/>
  <c r="D1476" i="1" s="1"/>
  <c r="B1476" i="1"/>
  <c r="M1475" i="1"/>
  <c r="H1475" i="1"/>
  <c r="C1475" i="1"/>
  <c r="D1475" i="1" s="1"/>
  <c r="B1475" i="1"/>
  <c r="M1474" i="1"/>
  <c r="H1474" i="1"/>
  <c r="C1474" i="1"/>
  <c r="D1474" i="1" s="1"/>
  <c r="B1474" i="1"/>
  <c r="M1473" i="1"/>
  <c r="H1473" i="1"/>
  <c r="C1473" i="1"/>
  <c r="D1473" i="1" s="1"/>
  <c r="B1473" i="1"/>
  <c r="M1472" i="1"/>
  <c r="H1472" i="1"/>
  <c r="C1472" i="1"/>
  <c r="D1472" i="1" s="1"/>
  <c r="B1472" i="1"/>
  <c r="M1471" i="1"/>
  <c r="H1471" i="1"/>
  <c r="C1471" i="1"/>
  <c r="D1471" i="1" s="1"/>
  <c r="B1471" i="1"/>
  <c r="M1470" i="1"/>
  <c r="H1470" i="1"/>
  <c r="C1470" i="1"/>
  <c r="D1470" i="1" s="1"/>
  <c r="B1470" i="1"/>
  <c r="M1469" i="1"/>
  <c r="H1469" i="1"/>
  <c r="C1469" i="1"/>
  <c r="D1469" i="1" s="1"/>
  <c r="B1469" i="1"/>
  <c r="M1468" i="1"/>
  <c r="H1468" i="1"/>
  <c r="C1468" i="1"/>
  <c r="D1468" i="1" s="1"/>
  <c r="B1468" i="1"/>
  <c r="M1467" i="1"/>
  <c r="H1467" i="1"/>
  <c r="C1467" i="1"/>
  <c r="D1467" i="1" s="1"/>
  <c r="B1467" i="1"/>
  <c r="M1466" i="1"/>
  <c r="H1466" i="1"/>
  <c r="C1466" i="1"/>
  <c r="D1466" i="1" s="1"/>
  <c r="B1466" i="1"/>
  <c r="M1465" i="1"/>
  <c r="H1465" i="1"/>
  <c r="C1465" i="1"/>
  <c r="D1465" i="1" s="1"/>
  <c r="B1465" i="1"/>
  <c r="M1464" i="1"/>
  <c r="H1464" i="1"/>
  <c r="C1464" i="1"/>
  <c r="D1464" i="1" s="1"/>
  <c r="B1464" i="1"/>
  <c r="M1463" i="1"/>
  <c r="H1463" i="1"/>
  <c r="C1463" i="1"/>
  <c r="D1463" i="1" s="1"/>
  <c r="B1463" i="1"/>
  <c r="M1462" i="1"/>
  <c r="H1462" i="1"/>
  <c r="C1462" i="1"/>
  <c r="D1462" i="1" s="1"/>
  <c r="B1462" i="1"/>
  <c r="M1461" i="1"/>
  <c r="H1461" i="1"/>
  <c r="C1461" i="1"/>
  <c r="D1461" i="1" s="1"/>
  <c r="B1461" i="1"/>
  <c r="M1460" i="1"/>
  <c r="H1460" i="1"/>
  <c r="C1460" i="1"/>
  <c r="D1460" i="1" s="1"/>
  <c r="B1460" i="1"/>
  <c r="M1459" i="1"/>
  <c r="H1459" i="1"/>
  <c r="C1459" i="1"/>
  <c r="D1459" i="1" s="1"/>
  <c r="B1459" i="1"/>
  <c r="M1458" i="1"/>
  <c r="H1458" i="1"/>
  <c r="C1458" i="1"/>
  <c r="D1458" i="1" s="1"/>
  <c r="B1458" i="1"/>
  <c r="M1457" i="1"/>
  <c r="H1457" i="1"/>
  <c r="C1457" i="1"/>
  <c r="D1457" i="1" s="1"/>
  <c r="B1457" i="1"/>
  <c r="M1456" i="1"/>
  <c r="H1456" i="1"/>
  <c r="C1456" i="1"/>
  <c r="D1456" i="1" s="1"/>
  <c r="B1456" i="1"/>
  <c r="M1455" i="1"/>
  <c r="H1455" i="1"/>
  <c r="C1455" i="1"/>
  <c r="D1455" i="1" s="1"/>
  <c r="B1455" i="1"/>
  <c r="M1454" i="1"/>
  <c r="H1454" i="1"/>
  <c r="C1454" i="1"/>
  <c r="D1454" i="1" s="1"/>
  <c r="B1454" i="1"/>
  <c r="M1453" i="1"/>
  <c r="H1453" i="1"/>
  <c r="C1453" i="1"/>
  <c r="D1453" i="1" s="1"/>
  <c r="B1453" i="1"/>
  <c r="M1452" i="1"/>
  <c r="H1452" i="1"/>
  <c r="C1452" i="1"/>
  <c r="D1452" i="1" s="1"/>
  <c r="B1452" i="1"/>
  <c r="M1451" i="1"/>
  <c r="H1451" i="1"/>
  <c r="C1451" i="1"/>
  <c r="D1451" i="1" s="1"/>
  <c r="B1451" i="1"/>
  <c r="M1450" i="1"/>
  <c r="H1450" i="1"/>
  <c r="C1450" i="1"/>
  <c r="D1450" i="1" s="1"/>
  <c r="B1450" i="1"/>
  <c r="M1449" i="1"/>
  <c r="H1449" i="1"/>
  <c r="C1449" i="1"/>
  <c r="D1449" i="1" s="1"/>
  <c r="B1449" i="1"/>
  <c r="M1448" i="1"/>
  <c r="H1448" i="1"/>
  <c r="C1448" i="1"/>
  <c r="D1448" i="1" s="1"/>
  <c r="B1448" i="1"/>
  <c r="M1447" i="1"/>
  <c r="H1447" i="1"/>
  <c r="C1447" i="1"/>
  <c r="D1447" i="1" s="1"/>
  <c r="B1447" i="1"/>
  <c r="M1446" i="1"/>
  <c r="H1446" i="1"/>
  <c r="C1446" i="1"/>
  <c r="D1446" i="1" s="1"/>
  <c r="B1446" i="1"/>
  <c r="M1445" i="1"/>
  <c r="H1445" i="1"/>
  <c r="C1445" i="1"/>
  <c r="D1445" i="1" s="1"/>
  <c r="B1445" i="1"/>
  <c r="M1444" i="1"/>
  <c r="H1444" i="1"/>
  <c r="C1444" i="1"/>
  <c r="D1444" i="1" s="1"/>
  <c r="B1444" i="1"/>
  <c r="M1443" i="1"/>
  <c r="H1443" i="1"/>
  <c r="C1443" i="1"/>
  <c r="D1443" i="1" s="1"/>
  <c r="B1443" i="1"/>
  <c r="M1442" i="1"/>
  <c r="H1442" i="1"/>
  <c r="C1442" i="1"/>
  <c r="D1442" i="1" s="1"/>
  <c r="B1442" i="1"/>
  <c r="M1441" i="1"/>
  <c r="H1441" i="1"/>
  <c r="C1441" i="1"/>
  <c r="D1441" i="1" s="1"/>
  <c r="B1441" i="1"/>
  <c r="M1440" i="1"/>
  <c r="H1440" i="1"/>
  <c r="C1440" i="1"/>
  <c r="D1440" i="1" s="1"/>
  <c r="B1440" i="1"/>
  <c r="M1439" i="1"/>
  <c r="H1439" i="1"/>
  <c r="C1439" i="1"/>
  <c r="D1439" i="1" s="1"/>
  <c r="B1439" i="1"/>
  <c r="M1438" i="1"/>
  <c r="H1438" i="1"/>
  <c r="C1438" i="1"/>
  <c r="D1438" i="1" s="1"/>
  <c r="B1438" i="1"/>
  <c r="M1437" i="1"/>
  <c r="H1437" i="1"/>
  <c r="C1437" i="1"/>
  <c r="D1437" i="1" s="1"/>
  <c r="B1437" i="1"/>
  <c r="M1436" i="1"/>
  <c r="H1436" i="1"/>
  <c r="C1436" i="1"/>
  <c r="D1436" i="1" s="1"/>
  <c r="B1436" i="1"/>
  <c r="M1435" i="1"/>
  <c r="H1435" i="1"/>
  <c r="C1435" i="1"/>
  <c r="D1435" i="1" s="1"/>
  <c r="B1435" i="1"/>
  <c r="M1434" i="1"/>
  <c r="H1434" i="1"/>
  <c r="C1434" i="1"/>
  <c r="D1434" i="1" s="1"/>
  <c r="B1434" i="1"/>
  <c r="M1433" i="1"/>
  <c r="H1433" i="1"/>
  <c r="C1433" i="1"/>
  <c r="D1433" i="1" s="1"/>
  <c r="B1433" i="1"/>
  <c r="M1432" i="1"/>
  <c r="H1432" i="1"/>
  <c r="C1432" i="1"/>
  <c r="D1432" i="1" s="1"/>
  <c r="B1432" i="1"/>
  <c r="M1431" i="1"/>
  <c r="H1431" i="1"/>
  <c r="C1431" i="1"/>
  <c r="D1431" i="1" s="1"/>
  <c r="B1431" i="1"/>
  <c r="M1430" i="1"/>
  <c r="H1430" i="1"/>
  <c r="C1430" i="1"/>
  <c r="D1430" i="1" s="1"/>
  <c r="B1430" i="1"/>
  <c r="M1429" i="1"/>
  <c r="H1429" i="1"/>
  <c r="C1429" i="1"/>
  <c r="D1429" i="1" s="1"/>
  <c r="B1429" i="1"/>
  <c r="M1428" i="1"/>
  <c r="H1428" i="1"/>
  <c r="C1428" i="1"/>
  <c r="D1428" i="1" s="1"/>
  <c r="B1428" i="1"/>
  <c r="M1427" i="1"/>
  <c r="H1427" i="1"/>
  <c r="C1427" i="1"/>
  <c r="D1427" i="1" s="1"/>
  <c r="B1427" i="1"/>
  <c r="M1426" i="1"/>
  <c r="H1426" i="1"/>
  <c r="C1426" i="1"/>
  <c r="D1426" i="1" s="1"/>
  <c r="B1426" i="1"/>
  <c r="M1425" i="1"/>
  <c r="H1425" i="1"/>
  <c r="C1425" i="1"/>
  <c r="D1425" i="1" s="1"/>
  <c r="B1425" i="1"/>
  <c r="M1424" i="1"/>
  <c r="H1424" i="1"/>
  <c r="C1424" i="1"/>
  <c r="D1424" i="1" s="1"/>
  <c r="B1424" i="1"/>
  <c r="M1423" i="1"/>
  <c r="H1423" i="1"/>
  <c r="C1423" i="1"/>
  <c r="D1423" i="1" s="1"/>
  <c r="B1423" i="1"/>
  <c r="M1422" i="1"/>
  <c r="H1422" i="1"/>
  <c r="C1422" i="1"/>
  <c r="D1422" i="1" s="1"/>
  <c r="B1422" i="1"/>
  <c r="M1421" i="1"/>
  <c r="H1421" i="1"/>
  <c r="C1421" i="1"/>
  <c r="D1421" i="1" s="1"/>
  <c r="B1421" i="1"/>
  <c r="M1420" i="1"/>
  <c r="H1420" i="1"/>
  <c r="C1420" i="1"/>
  <c r="D1420" i="1" s="1"/>
  <c r="B1420" i="1"/>
  <c r="M1419" i="1"/>
  <c r="H1419" i="1"/>
  <c r="C1419" i="1"/>
  <c r="D1419" i="1" s="1"/>
  <c r="B1419" i="1"/>
  <c r="M1418" i="1"/>
  <c r="H1418" i="1"/>
  <c r="C1418" i="1"/>
  <c r="D1418" i="1" s="1"/>
  <c r="B1418" i="1"/>
  <c r="M1417" i="1"/>
  <c r="H1417" i="1"/>
  <c r="C1417" i="1"/>
  <c r="D1417" i="1" s="1"/>
  <c r="B1417" i="1"/>
  <c r="M1416" i="1"/>
  <c r="H1416" i="1"/>
  <c r="C1416" i="1"/>
  <c r="D1416" i="1" s="1"/>
  <c r="B1416" i="1"/>
  <c r="M1415" i="1"/>
  <c r="H1415" i="1"/>
  <c r="C1415" i="1"/>
  <c r="D1415" i="1" s="1"/>
  <c r="B1415" i="1"/>
  <c r="M1414" i="1"/>
  <c r="H1414" i="1"/>
  <c r="C1414" i="1"/>
  <c r="D1414" i="1" s="1"/>
  <c r="B1414" i="1"/>
  <c r="M1413" i="1"/>
  <c r="H1413" i="1"/>
  <c r="C1413" i="1"/>
  <c r="D1413" i="1" s="1"/>
  <c r="B1413" i="1"/>
  <c r="M1412" i="1"/>
  <c r="H1412" i="1"/>
  <c r="C1412" i="1"/>
  <c r="D1412" i="1" s="1"/>
  <c r="B1412" i="1"/>
  <c r="M1411" i="1"/>
  <c r="H1411" i="1"/>
  <c r="C1411" i="1"/>
  <c r="D1411" i="1" s="1"/>
  <c r="B1411" i="1"/>
  <c r="M1410" i="1"/>
  <c r="H1410" i="1"/>
  <c r="C1410" i="1"/>
  <c r="D1410" i="1" s="1"/>
  <c r="B1410" i="1"/>
  <c r="M1409" i="1"/>
  <c r="H1409" i="1"/>
  <c r="C1409" i="1"/>
  <c r="D1409" i="1" s="1"/>
  <c r="B1409" i="1"/>
  <c r="M1408" i="1"/>
  <c r="H1408" i="1"/>
  <c r="C1408" i="1"/>
  <c r="D1408" i="1" s="1"/>
  <c r="B1408" i="1"/>
  <c r="M1407" i="1"/>
  <c r="H1407" i="1"/>
  <c r="C1407" i="1"/>
  <c r="D1407" i="1" s="1"/>
  <c r="B1407" i="1"/>
  <c r="M1406" i="1"/>
  <c r="H1406" i="1"/>
  <c r="C1406" i="1"/>
  <c r="D1406" i="1" s="1"/>
  <c r="B1406" i="1"/>
  <c r="M1405" i="1"/>
  <c r="H1405" i="1"/>
  <c r="C1405" i="1"/>
  <c r="D1405" i="1" s="1"/>
  <c r="B1405" i="1"/>
  <c r="M1404" i="1"/>
  <c r="H1404" i="1"/>
  <c r="C1404" i="1"/>
  <c r="D1404" i="1" s="1"/>
  <c r="B1404" i="1"/>
  <c r="M1403" i="1"/>
  <c r="H1403" i="1"/>
  <c r="C1403" i="1"/>
  <c r="D1403" i="1" s="1"/>
  <c r="B1403" i="1"/>
  <c r="M1402" i="1"/>
  <c r="H1402" i="1"/>
  <c r="C1402" i="1"/>
  <c r="D1402" i="1" s="1"/>
  <c r="B1402" i="1"/>
  <c r="M1401" i="1"/>
  <c r="H1401" i="1"/>
  <c r="C1401" i="1"/>
  <c r="D1401" i="1" s="1"/>
  <c r="B1401" i="1"/>
  <c r="M1400" i="1"/>
  <c r="H1400" i="1"/>
  <c r="C1400" i="1"/>
  <c r="D1400" i="1" s="1"/>
  <c r="B1400" i="1"/>
  <c r="M1399" i="1"/>
  <c r="H1399" i="1"/>
  <c r="C1399" i="1"/>
  <c r="D1399" i="1" s="1"/>
  <c r="B1399" i="1"/>
  <c r="M1398" i="1"/>
  <c r="H1398" i="1"/>
  <c r="C1398" i="1"/>
  <c r="D1398" i="1" s="1"/>
  <c r="B1398" i="1"/>
  <c r="M1397" i="1"/>
  <c r="H1397" i="1"/>
  <c r="C1397" i="1"/>
  <c r="D1397" i="1" s="1"/>
  <c r="B1397" i="1"/>
  <c r="M1396" i="1"/>
  <c r="H1396" i="1"/>
  <c r="C1396" i="1"/>
  <c r="D1396" i="1" s="1"/>
  <c r="B1396" i="1"/>
  <c r="M1395" i="1"/>
  <c r="H1395" i="1"/>
  <c r="C1395" i="1"/>
  <c r="D1395" i="1" s="1"/>
  <c r="B1395" i="1"/>
  <c r="M1394" i="1"/>
  <c r="H1394" i="1"/>
  <c r="C1394" i="1"/>
  <c r="D1394" i="1" s="1"/>
  <c r="B1394" i="1"/>
  <c r="M1393" i="1"/>
  <c r="H1393" i="1"/>
  <c r="C1393" i="1"/>
  <c r="D1393" i="1" s="1"/>
  <c r="B1393" i="1"/>
  <c r="M1392" i="1"/>
  <c r="H1392" i="1"/>
  <c r="C1392" i="1"/>
  <c r="D1392" i="1" s="1"/>
  <c r="B1392" i="1"/>
  <c r="M1391" i="1"/>
  <c r="H1391" i="1"/>
  <c r="C1391" i="1"/>
  <c r="D1391" i="1" s="1"/>
  <c r="B1391" i="1"/>
  <c r="M1390" i="1"/>
  <c r="H1390" i="1"/>
  <c r="C1390" i="1"/>
  <c r="D1390" i="1" s="1"/>
  <c r="B1390" i="1"/>
  <c r="M1389" i="1"/>
  <c r="H1389" i="1"/>
  <c r="C1389" i="1"/>
  <c r="D1389" i="1" s="1"/>
  <c r="B1389" i="1"/>
  <c r="M1388" i="1"/>
  <c r="H1388" i="1"/>
  <c r="C1388" i="1"/>
  <c r="D1388" i="1" s="1"/>
  <c r="B1388" i="1"/>
  <c r="M1387" i="1"/>
  <c r="H1387" i="1"/>
  <c r="C1387" i="1"/>
  <c r="D1387" i="1" s="1"/>
  <c r="B1387" i="1"/>
  <c r="M1386" i="1"/>
  <c r="H1386" i="1"/>
  <c r="C1386" i="1"/>
  <c r="D1386" i="1" s="1"/>
  <c r="B1386" i="1"/>
  <c r="M1385" i="1"/>
  <c r="H1385" i="1"/>
  <c r="C1385" i="1"/>
  <c r="D1385" i="1" s="1"/>
  <c r="B1385" i="1"/>
  <c r="M1384" i="1"/>
  <c r="H1384" i="1"/>
  <c r="C1384" i="1"/>
  <c r="D1384" i="1" s="1"/>
  <c r="B1384" i="1"/>
  <c r="M1383" i="1"/>
  <c r="H1383" i="1"/>
  <c r="C1383" i="1"/>
  <c r="D1383" i="1" s="1"/>
  <c r="B1383" i="1"/>
  <c r="M1382" i="1"/>
  <c r="H1382" i="1"/>
  <c r="C1382" i="1"/>
  <c r="D1382" i="1" s="1"/>
  <c r="B1382" i="1"/>
  <c r="M1381" i="1"/>
  <c r="H1381" i="1"/>
  <c r="C1381" i="1"/>
  <c r="D1381" i="1" s="1"/>
  <c r="B1381" i="1"/>
  <c r="M1380" i="1"/>
  <c r="H1380" i="1"/>
  <c r="C1380" i="1"/>
  <c r="D1380" i="1" s="1"/>
  <c r="B1380" i="1"/>
  <c r="M1379" i="1"/>
  <c r="H1379" i="1"/>
  <c r="C1379" i="1"/>
  <c r="D1379" i="1" s="1"/>
  <c r="B1379" i="1"/>
  <c r="M1378" i="1"/>
  <c r="H1378" i="1"/>
  <c r="C1378" i="1"/>
  <c r="D1378" i="1" s="1"/>
  <c r="B1378" i="1"/>
  <c r="M1377" i="1"/>
  <c r="H1377" i="1"/>
  <c r="C1377" i="1"/>
  <c r="D1377" i="1" s="1"/>
  <c r="B1377" i="1"/>
  <c r="M1376" i="1"/>
  <c r="H1376" i="1"/>
  <c r="C1376" i="1"/>
  <c r="D1376" i="1" s="1"/>
  <c r="B1376" i="1"/>
  <c r="M1375" i="1"/>
  <c r="H1375" i="1"/>
  <c r="C1375" i="1"/>
  <c r="D1375" i="1" s="1"/>
  <c r="B1375" i="1"/>
  <c r="M1374" i="1"/>
  <c r="H1374" i="1"/>
  <c r="C1374" i="1"/>
  <c r="D1374" i="1" s="1"/>
  <c r="B1374" i="1"/>
  <c r="M1373" i="1"/>
  <c r="H1373" i="1"/>
  <c r="C1373" i="1"/>
  <c r="D1373" i="1" s="1"/>
  <c r="B1373" i="1"/>
  <c r="M1372" i="1"/>
  <c r="H1372" i="1"/>
  <c r="C1372" i="1"/>
  <c r="D1372" i="1" s="1"/>
  <c r="B1372" i="1"/>
  <c r="M1371" i="1"/>
  <c r="H1371" i="1"/>
  <c r="C1371" i="1"/>
  <c r="D1371" i="1" s="1"/>
  <c r="B1371" i="1"/>
  <c r="M1370" i="1"/>
  <c r="H1370" i="1"/>
  <c r="C1370" i="1"/>
  <c r="D1370" i="1" s="1"/>
  <c r="B1370" i="1"/>
  <c r="M1369" i="1"/>
  <c r="H1369" i="1"/>
  <c r="C1369" i="1"/>
  <c r="D1369" i="1" s="1"/>
  <c r="B1369" i="1"/>
  <c r="M1368" i="1"/>
  <c r="H1368" i="1"/>
  <c r="C1368" i="1"/>
  <c r="D1368" i="1" s="1"/>
  <c r="B1368" i="1"/>
  <c r="M1367" i="1"/>
  <c r="H1367" i="1"/>
  <c r="C1367" i="1"/>
  <c r="D1367" i="1" s="1"/>
  <c r="B1367" i="1"/>
  <c r="M1366" i="1"/>
  <c r="H1366" i="1"/>
  <c r="C1366" i="1"/>
  <c r="D1366" i="1" s="1"/>
  <c r="B1366" i="1"/>
  <c r="M1365" i="1"/>
  <c r="H1365" i="1"/>
  <c r="C1365" i="1"/>
  <c r="D1365" i="1" s="1"/>
  <c r="B1365" i="1"/>
  <c r="M1364" i="1"/>
  <c r="H1364" i="1"/>
  <c r="C1364" i="1"/>
  <c r="D1364" i="1" s="1"/>
  <c r="B1364" i="1"/>
  <c r="M1363" i="1"/>
  <c r="H1363" i="1"/>
  <c r="C1363" i="1"/>
  <c r="D1363" i="1" s="1"/>
  <c r="B1363" i="1"/>
  <c r="M1362" i="1"/>
  <c r="H1362" i="1"/>
  <c r="C1362" i="1"/>
  <c r="D1362" i="1" s="1"/>
  <c r="B1362" i="1"/>
  <c r="M1361" i="1"/>
  <c r="H1361" i="1"/>
  <c r="C1361" i="1"/>
  <c r="D1361" i="1" s="1"/>
  <c r="B1361" i="1"/>
  <c r="M1360" i="1"/>
  <c r="H1360" i="1"/>
  <c r="C1360" i="1"/>
  <c r="D1360" i="1" s="1"/>
  <c r="B1360" i="1"/>
  <c r="M1359" i="1"/>
  <c r="H1359" i="1"/>
  <c r="C1359" i="1"/>
  <c r="D1359" i="1" s="1"/>
  <c r="B1359" i="1"/>
  <c r="M1358" i="1"/>
  <c r="H1358" i="1"/>
  <c r="C1358" i="1"/>
  <c r="D1358" i="1" s="1"/>
  <c r="B1358" i="1"/>
  <c r="M1357" i="1"/>
  <c r="H1357" i="1"/>
  <c r="C1357" i="1"/>
  <c r="D1357" i="1" s="1"/>
  <c r="B1357" i="1"/>
  <c r="M1356" i="1"/>
  <c r="H1356" i="1"/>
  <c r="C1356" i="1"/>
  <c r="D1356" i="1" s="1"/>
  <c r="B1356" i="1"/>
  <c r="M1355" i="1"/>
  <c r="H1355" i="1"/>
  <c r="C1355" i="1"/>
  <c r="D1355" i="1" s="1"/>
  <c r="B1355" i="1"/>
  <c r="M1354" i="1"/>
  <c r="H1354" i="1"/>
  <c r="C1354" i="1"/>
  <c r="D1354" i="1" s="1"/>
  <c r="B1354" i="1"/>
  <c r="M1353" i="1"/>
  <c r="H1353" i="1"/>
  <c r="C1353" i="1"/>
  <c r="D1353" i="1" s="1"/>
  <c r="B1353" i="1"/>
  <c r="M1352" i="1"/>
  <c r="H1352" i="1"/>
  <c r="C1352" i="1"/>
  <c r="D1352" i="1" s="1"/>
  <c r="B1352" i="1"/>
  <c r="M1351" i="1"/>
  <c r="H1351" i="1"/>
  <c r="C1351" i="1"/>
  <c r="D1351" i="1" s="1"/>
  <c r="B1351" i="1"/>
  <c r="M1350" i="1"/>
  <c r="H1350" i="1"/>
  <c r="C1350" i="1"/>
  <c r="D1350" i="1" s="1"/>
  <c r="B1350" i="1"/>
  <c r="M1349" i="1"/>
  <c r="H1349" i="1"/>
  <c r="C1349" i="1"/>
  <c r="D1349" i="1" s="1"/>
  <c r="B1349" i="1"/>
  <c r="M1348" i="1"/>
  <c r="H1348" i="1"/>
  <c r="C1348" i="1"/>
  <c r="D1348" i="1" s="1"/>
  <c r="B1348" i="1"/>
  <c r="M1347" i="1"/>
  <c r="H1347" i="1"/>
  <c r="C1347" i="1"/>
  <c r="D1347" i="1" s="1"/>
  <c r="B1347" i="1"/>
  <c r="M1346" i="1"/>
  <c r="H1346" i="1"/>
  <c r="C1346" i="1"/>
  <c r="D1346" i="1" s="1"/>
  <c r="B1346" i="1"/>
  <c r="M1345" i="1"/>
  <c r="H1345" i="1"/>
  <c r="C1345" i="1"/>
  <c r="D1345" i="1" s="1"/>
  <c r="B1345" i="1"/>
  <c r="M1344" i="1"/>
  <c r="H1344" i="1"/>
  <c r="C1344" i="1"/>
  <c r="D1344" i="1" s="1"/>
  <c r="B1344" i="1"/>
  <c r="M1343" i="1"/>
  <c r="H1343" i="1"/>
  <c r="C1343" i="1"/>
  <c r="D1343" i="1" s="1"/>
  <c r="B1343" i="1"/>
  <c r="M1342" i="1"/>
  <c r="H1342" i="1"/>
  <c r="C1342" i="1"/>
  <c r="D1342" i="1" s="1"/>
  <c r="B1342" i="1"/>
  <c r="M1341" i="1"/>
  <c r="H1341" i="1"/>
  <c r="C1341" i="1"/>
  <c r="D1341" i="1" s="1"/>
  <c r="B1341" i="1"/>
  <c r="M1340" i="1"/>
  <c r="H1340" i="1"/>
  <c r="C1340" i="1"/>
  <c r="D1340" i="1" s="1"/>
  <c r="B1340" i="1"/>
  <c r="M1339" i="1"/>
  <c r="H1339" i="1"/>
  <c r="C1339" i="1"/>
  <c r="D1339" i="1" s="1"/>
  <c r="B1339" i="1"/>
  <c r="M1338" i="1"/>
  <c r="H1338" i="1"/>
  <c r="C1338" i="1"/>
  <c r="D1338" i="1" s="1"/>
  <c r="B1338" i="1"/>
  <c r="M1337" i="1"/>
  <c r="H1337" i="1"/>
  <c r="C1337" i="1"/>
  <c r="D1337" i="1" s="1"/>
  <c r="B1337" i="1"/>
  <c r="M1336" i="1"/>
  <c r="H1336" i="1"/>
  <c r="C1336" i="1"/>
  <c r="D1336" i="1" s="1"/>
  <c r="B1336" i="1"/>
  <c r="M1335" i="1"/>
  <c r="H1335" i="1"/>
  <c r="C1335" i="1"/>
  <c r="D1335" i="1" s="1"/>
  <c r="B1335" i="1"/>
  <c r="M1334" i="1"/>
  <c r="H1334" i="1"/>
  <c r="C1334" i="1"/>
  <c r="D1334" i="1" s="1"/>
  <c r="B1334" i="1"/>
  <c r="M1333" i="1"/>
  <c r="H1333" i="1"/>
  <c r="C1333" i="1"/>
  <c r="D1333" i="1" s="1"/>
  <c r="B1333" i="1"/>
  <c r="M1332" i="1"/>
  <c r="H1332" i="1"/>
  <c r="C1332" i="1"/>
  <c r="D1332" i="1" s="1"/>
  <c r="B1332" i="1"/>
  <c r="M1331" i="1"/>
  <c r="H1331" i="1"/>
  <c r="C1331" i="1"/>
  <c r="D1331" i="1" s="1"/>
  <c r="B1331" i="1"/>
  <c r="M1330" i="1"/>
  <c r="H1330" i="1"/>
  <c r="C1330" i="1"/>
  <c r="D1330" i="1" s="1"/>
  <c r="B1330" i="1"/>
  <c r="M1329" i="1"/>
  <c r="H1329" i="1"/>
  <c r="C1329" i="1"/>
  <c r="D1329" i="1" s="1"/>
  <c r="B1329" i="1"/>
  <c r="M1328" i="1"/>
  <c r="H1328" i="1"/>
  <c r="C1328" i="1"/>
  <c r="D1328" i="1" s="1"/>
  <c r="B1328" i="1"/>
  <c r="M1327" i="1"/>
  <c r="H1327" i="1"/>
  <c r="C1327" i="1"/>
  <c r="D1327" i="1" s="1"/>
  <c r="B1327" i="1"/>
  <c r="M1326" i="1"/>
  <c r="H1326" i="1"/>
  <c r="C1326" i="1"/>
  <c r="D1326" i="1" s="1"/>
  <c r="B1326" i="1"/>
  <c r="M1325" i="1"/>
  <c r="H1325" i="1"/>
  <c r="C1325" i="1"/>
  <c r="D1325" i="1" s="1"/>
  <c r="B1325" i="1"/>
  <c r="M1324" i="1"/>
  <c r="H1324" i="1"/>
  <c r="C1324" i="1"/>
  <c r="D1324" i="1" s="1"/>
  <c r="B1324" i="1"/>
  <c r="M1323" i="1"/>
  <c r="H1323" i="1"/>
  <c r="C1323" i="1"/>
  <c r="D1323" i="1" s="1"/>
  <c r="B1323" i="1"/>
  <c r="M1322" i="1"/>
  <c r="H1322" i="1"/>
  <c r="C1322" i="1"/>
  <c r="D1322" i="1" s="1"/>
  <c r="B1322" i="1"/>
  <c r="M1321" i="1"/>
  <c r="H1321" i="1"/>
  <c r="C1321" i="1"/>
  <c r="D1321" i="1" s="1"/>
  <c r="B1321" i="1"/>
  <c r="M1320" i="1"/>
  <c r="H1320" i="1"/>
  <c r="C1320" i="1"/>
  <c r="D1320" i="1" s="1"/>
  <c r="B1320" i="1"/>
  <c r="M1319" i="1"/>
  <c r="H1319" i="1"/>
  <c r="C1319" i="1"/>
  <c r="D1319" i="1" s="1"/>
  <c r="B1319" i="1"/>
  <c r="M1318" i="1"/>
  <c r="H1318" i="1"/>
  <c r="C1318" i="1"/>
  <c r="D1318" i="1" s="1"/>
  <c r="B1318" i="1"/>
  <c r="M1317" i="1"/>
  <c r="H1317" i="1"/>
  <c r="C1317" i="1"/>
  <c r="D1317" i="1" s="1"/>
  <c r="B1317" i="1"/>
  <c r="M1316" i="1"/>
  <c r="H1316" i="1"/>
  <c r="C1316" i="1"/>
  <c r="D1316" i="1" s="1"/>
  <c r="B1316" i="1"/>
  <c r="M1315" i="1"/>
  <c r="H1315" i="1"/>
  <c r="C1315" i="1"/>
  <c r="D1315" i="1" s="1"/>
  <c r="B1315" i="1"/>
  <c r="M1314" i="1"/>
  <c r="H1314" i="1"/>
  <c r="C1314" i="1"/>
  <c r="D1314" i="1" s="1"/>
  <c r="B1314" i="1"/>
  <c r="M1313" i="1"/>
  <c r="H1313" i="1"/>
  <c r="C1313" i="1"/>
  <c r="D1313" i="1" s="1"/>
  <c r="B1313" i="1"/>
  <c r="M1312" i="1"/>
  <c r="H1312" i="1"/>
  <c r="C1312" i="1"/>
  <c r="D1312" i="1" s="1"/>
  <c r="B1312" i="1"/>
  <c r="M1311" i="1"/>
  <c r="H1311" i="1"/>
  <c r="C1311" i="1"/>
  <c r="D1311" i="1" s="1"/>
  <c r="B1311" i="1"/>
  <c r="M1310" i="1"/>
  <c r="H1310" i="1"/>
  <c r="C1310" i="1"/>
  <c r="D1310" i="1" s="1"/>
  <c r="B1310" i="1"/>
  <c r="M1309" i="1"/>
  <c r="H1309" i="1"/>
  <c r="C1309" i="1"/>
  <c r="D1309" i="1" s="1"/>
  <c r="B1309" i="1"/>
  <c r="M1308" i="1"/>
  <c r="H1308" i="1"/>
  <c r="C1308" i="1"/>
  <c r="D1308" i="1" s="1"/>
  <c r="B1308" i="1"/>
  <c r="M1307" i="1"/>
  <c r="H1307" i="1"/>
  <c r="C1307" i="1"/>
  <c r="D1307" i="1" s="1"/>
  <c r="B1307" i="1"/>
  <c r="M1306" i="1"/>
  <c r="H1306" i="1"/>
  <c r="C1306" i="1"/>
  <c r="D1306" i="1" s="1"/>
  <c r="B1306" i="1"/>
  <c r="M1305" i="1"/>
  <c r="H1305" i="1"/>
  <c r="C1305" i="1"/>
  <c r="D1305" i="1" s="1"/>
  <c r="B1305" i="1"/>
  <c r="M1304" i="1"/>
  <c r="H1304" i="1"/>
  <c r="C1304" i="1"/>
  <c r="D1304" i="1" s="1"/>
  <c r="B1304" i="1"/>
  <c r="M1303" i="1"/>
  <c r="H1303" i="1"/>
  <c r="C1303" i="1"/>
  <c r="D1303" i="1" s="1"/>
  <c r="B1303" i="1"/>
  <c r="M1302" i="1"/>
  <c r="H1302" i="1"/>
  <c r="C1302" i="1"/>
  <c r="D1302" i="1" s="1"/>
  <c r="B1302" i="1"/>
  <c r="M1301" i="1"/>
  <c r="H1301" i="1"/>
  <c r="C1301" i="1"/>
  <c r="D1301" i="1" s="1"/>
  <c r="B1301" i="1"/>
  <c r="M1300" i="1"/>
  <c r="H1300" i="1"/>
  <c r="C1300" i="1"/>
  <c r="D1300" i="1" s="1"/>
  <c r="B1300" i="1"/>
  <c r="M1299" i="1"/>
  <c r="H1299" i="1"/>
  <c r="C1299" i="1"/>
  <c r="D1299" i="1" s="1"/>
  <c r="B1299" i="1"/>
  <c r="M1298" i="1"/>
  <c r="H1298" i="1"/>
  <c r="C1298" i="1"/>
  <c r="D1298" i="1" s="1"/>
  <c r="B1298" i="1"/>
  <c r="M1297" i="1"/>
  <c r="H1297" i="1"/>
  <c r="C1297" i="1"/>
  <c r="D1297" i="1" s="1"/>
  <c r="B1297" i="1"/>
  <c r="M1296" i="1"/>
  <c r="H1296" i="1"/>
  <c r="C1296" i="1"/>
  <c r="D1296" i="1" s="1"/>
  <c r="B1296" i="1"/>
  <c r="M1295" i="1"/>
  <c r="H1295" i="1"/>
  <c r="C1295" i="1"/>
  <c r="D1295" i="1" s="1"/>
  <c r="B1295" i="1"/>
  <c r="M1294" i="1"/>
  <c r="H1294" i="1"/>
  <c r="C1294" i="1"/>
  <c r="D1294" i="1" s="1"/>
  <c r="B1294" i="1"/>
  <c r="M1293" i="1"/>
  <c r="H1293" i="1"/>
  <c r="C1293" i="1"/>
  <c r="D1293" i="1" s="1"/>
  <c r="B1293" i="1"/>
  <c r="M1292" i="1"/>
  <c r="H1292" i="1"/>
  <c r="C1292" i="1"/>
  <c r="D1292" i="1" s="1"/>
  <c r="B1292" i="1"/>
  <c r="M1291" i="1"/>
  <c r="H1291" i="1"/>
  <c r="C1291" i="1"/>
  <c r="D1291" i="1" s="1"/>
  <c r="B1291" i="1"/>
  <c r="M1290" i="1"/>
  <c r="H1290" i="1"/>
  <c r="C1290" i="1"/>
  <c r="D1290" i="1" s="1"/>
  <c r="B1290" i="1"/>
  <c r="M1289" i="1"/>
  <c r="H1289" i="1"/>
  <c r="C1289" i="1"/>
  <c r="D1289" i="1" s="1"/>
  <c r="B1289" i="1"/>
  <c r="M1288" i="1"/>
  <c r="H1288" i="1"/>
  <c r="C1288" i="1"/>
  <c r="D1288" i="1" s="1"/>
  <c r="B1288" i="1"/>
  <c r="M1287" i="1"/>
  <c r="H1287" i="1"/>
  <c r="C1287" i="1"/>
  <c r="D1287" i="1" s="1"/>
  <c r="B1287" i="1"/>
  <c r="M1286" i="1"/>
  <c r="H1286" i="1"/>
  <c r="C1286" i="1"/>
  <c r="D1286" i="1" s="1"/>
  <c r="B1286" i="1"/>
  <c r="M1285" i="1"/>
  <c r="H1285" i="1"/>
  <c r="C1285" i="1"/>
  <c r="D1285" i="1" s="1"/>
  <c r="B1285" i="1"/>
  <c r="M1284" i="1"/>
  <c r="H1284" i="1"/>
  <c r="C1284" i="1"/>
  <c r="D1284" i="1" s="1"/>
  <c r="B1284" i="1"/>
  <c r="M1283" i="1"/>
  <c r="H1283" i="1"/>
  <c r="C1283" i="1"/>
  <c r="D1283" i="1" s="1"/>
  <c r="B1283" i="1"/>
  <c r="M1282" i="1"/>
  <c r="H1282" i="1"/>
  <c r="C1282" i="1"/>
  <c r="D1282" i="1" s="1"/>
  <c r="B1282" i="1"/>
  <c r="M1281" i="1"/>
  <c r="H1281" i="1"/>
  <c r="C1281" i="1"/>
  <c r="D1281" i="1" s="1"/>
  <c r="B1281" i="1"/>
  <c r="M1280" i="1"/>
  <c r="H1280" i="1"/>
  <c r="C1280" i="1"/>
  <c r="D1280" i="1" s="1"/>
  <c r="B1280" i="1"/>
  <c r="M1279" i="1"/>
  <c r="H1279" i="1"/>
  <c r="C1279" i="1"/>
  <c r="D1279" i="1" s="1"/>
  <c r="B1279" i="1"/>
  <c r="M1278" i="1"/>
  <c r="H1278" i="1"/>
  <c r="C1278" i="1"/>
  <c r="D1278" i="1" s="1"/>
  <c r="B1278" i="1"/>
  <c r="M1277" i="1"/>
  <c r="H1277" i="1"/>
  <c r="C1277" i="1"/>
  <c r="D1277" i="1" s="1"/>
  <c r="B1277" i="1"/>
  <c r="M1276" i="1"/>
  <c r="H1276" i="1"/>
  <c r="C1276" i="1"/>
  <c r="D1276" i="1" s="1"/>
  <c r="B1276" i="1"/>
  <c r="M1275" i="1"/>
  <c r="H1275" i="1"/>
  <c r="C1275" i="1"/>
  <c r="D1275" i="1" s="1"/>
  <c r="B1275" i="1"/>
  <c r="M1274" i="1"/>
  <c r="H1274" i="1"/>
  <c r="C1274" i="1"/>
  <c r="D1274" i="1" s="1"/>
  <c r="B1274" i="1"/>
  <c r="M1273" i="1"/>
  <c r="H1273" i="1"/>
  <c r="C1273" i="1"/>
  <c r="D1273" i="1" s="1"/>
  <c r="B1273" i="1"/>
  <c r="M1272" i="1"/>
  <c r="H1272" i="1"/>
  <c r="C1272" i="1"/>
  <c r="D1272" i="1" s="1"/>
  <c r="B1272" i="1"/>
  <c r="M1271" i="1"/>
  <c r="H1271" i="1"/>
  <c r="C1271" i="1"/>
  <c r="D1271" i="1" s="1"/>
  <c r="B1271" i="1"/>
  <c r="M1270" i="1"/>
  <c r="H1270" i="1"/>
  <c r="C1270" i="1"/>
  <c r="D1270" i="1" s="1"/>
  <c r="B1270" i="1"/>
  <c r="M1269" i="1"/>
  <c r="H1269" i="1"/>
  <c r="C1269" i="1"/>
  <c r="D1269" i="1" s="1"/>
  <c r="B1269" i="1"/>
  <c r="M1268" i="1"/>
  <c r="H1268" i="1"/>
  <c r="C1268" i="1"/>
  <c r="D1268" i="1" s="1"/>
  <c r="B1268" i="1"/>
  <c r="M1267" i="1"/>
  <c r="H1267" i="1"/>
  <c r="C1267" i="1"/>
  <c r="D1267" i="1" s="1"/>
  <c r="B1267" i="1"/>
  <c r="M1266" i="1"/>
  <c r="H1266" i="1"/>
  <c r="C1266" i="1"/>
  <c r="D1266" i="1" s="1"/>
  <c r="B1266" i="1"/>
  <c r="M1265" i="1"/>
  <c r="H1265" i="1"/>
  <c r="C1265" i="1"/>
  <c r="D1265" i="1" s="1"/>
  <c r="B1265" i="1"/>
  <c r="M1264" i="1"/>
  <c r="H1264" i="1"/>
  <c r="C1264" i="1"/>
  <c r="D1264" i="1" s="1"/>
  <c r="B1264" i="1"/>
  <c r="M1263" i="1"/>
  <c r="H1263" i="1"/>
  <c r="C1263" i="1"/>
  <c r="D1263" i="1" s="1"/>
  <c r="B1263" i="1"/>
  <c r="M1262" i="1"/>
  <c r="H1262" i="1"/>
  <c r="C1262" i="1"/>
  <c r="D1262" i="1" s="1"/>
  <c r="B1262" i="1"/>
  <c r="M1261" i="1"/>
  <c r="H1261" i="1"/>
  <c r="C1261" i="1"/>
  <c r="D1261" i="1" s="1"/>
  <c r="B1261" i="1"/>
  <c r="M1260" i="1"/>
  <c r="H1260" i="1"/>
  <c r="C1260" i="1"/>
  <c r="D1260" i="1" s="1"/>
  <c r="B1260" i="1"/>
  <c r="M1259" i="1"/>
  <c r="H1259" i="1"/>
  <c r="C1259" i="1"/>
  <c r="D1259" i="1" s="1"/>
  <c r="B1259" i="1"/>
  <c r="M1258" i="1"/>
  <c r="H1258" i="1"/>
  <c r="C1258" i="1"/>
  <c r="D1258" i="1" s="1"/>
  <c r="B1258" i="1"/>
  <c r="M1257" i="1"/>
  <c r="H1257" i="1"/>
  <c r="C1257" i="1"/>
  <c r="D1257" i="1" s="1"/>
  <c r="B1257" i="1"/>
  <c r="M1256" i="1"/>
  <c r="H1256" i="1"/>
  <c r="C1256" i="1"/>
  <c r="D1256" i="1" s="1"/>
  <c r="B1256" i="1"/>
  <c r="M1255" i="1"/>
  <c r="H1255" i="1"/>
  <c r="C1255" i="1"/>
  <c r="D1255" i="1" s="1"/>
  <c r="B1255" i="1"/>
  <c r="M1254" i="1"/>
  <c r="H1254" i="1"/>
  <c r="C1254" i="1"/>
  <c r="D1254" i="1" s="1"/>
  <c r="B1254" i="1"/>
  <c r="M1253" i="1"/>
  <c r="H1253" i="1"/>
  <c r="C1253" i="1"/>
  <c r="D1253" i="1" s="1"/>
  <c r="B1253" i="1"/>
  <c r="M1252" i="1"/>
  <c r="H1252" i="1"/>
  <c r="C1252" i="1"/>
  <c r="D1252" i="1" s="1"/>
  <c r="B1252" i="1"/>
  <c r="M1251" i="1"/>
  <c r="H1251" i="1"/>
  <c r="C1251" i="1"/>
  <c r="D1251" i="1" s="1"/>
  <c r="B1251" i="1"/>
  <c r="M1250" i="1"/>
  <c r="H1250" i="1"/>
  <c r="C1250" i="1"/>
  <c r="D1250" i="1" s="1"/>
  <c r="B1250" i="1"/>
  <c r="M1249" i="1"/>
  <c r="H1249" i="1"/>
  <c r="C1249" i="1"/>
  <c r="D1249" i="1" s="1"/>
  <c r="B1249" i="1"/>
  <c r="M1248" i="1"/>
  <c r="H1248" i="1"/>
  <c r="C1248" i="1"/>
  <c r="D1248" i="1" s="1"/>
  <c r="B1248" i="1"/>
  <c r="M1247" i="1"/>
  <c r="H1247" i="1"/>
  <c r="C1247" i="1"/>
  <c r="D1247" i="1" s="1"/>
  <c r="B1247" i="1"/>
  <c r="M1246" i="1"/>
  <c r="H1246" i="1"/>
  <c r="C1246" i="1"/>
  <c r="D1246" i="1" s="1"/>
  <c r="B1246" i="1"/>
  <c r="M1245" i="1"/>
  <c r="H1245" i="1"/>
  <c r="C1245" i="1"/>
  <c r="D1245" i="1" s="1"/>
  <c r="B1245" i="1"/>
  <c r="M1244" i="1"/>
  <c r="H1244" i="1"/>
  <c r="C1244" i="1"/>
  <c r="D1244" i="1" s="1"/>
  <c r="B1244" i="1"/>
  <c r="M1243" i="1"/>
  <c r="H1243" i="1"/>
  <c r="C1243" i="1"/>
  <c r="D1243" i="1" s="1"/>
  <c r="B1243" i="1"/>
  <c r="M1242" i="1"/>
  <c r="H1242" i="1"/>
  <c r="C1242" i="1"/>
  <c r="D1242" i="1" s="1"/>
  <c r="B1242" i="1"/>
  <c r="M1241" i="1"/>
  <c r="H1241" i="1"/>
  <c r="C1241" i="1"/>
  <c r="D1241" i="1" s="1"/>
  <c r="B1241" i="1"/>
  <c r="M1240" i="1"/>
  <c r="H1240" i="1"/>
  <c r="C1240" i="1"/>
  <c r="D1240" i="1" s="1"/>
  <c r="B1240" i="1"/>
  <c r="M1239" i="1"/>
  <c r="H1239" i="1"/>
  <c r="C1239" i="1"/>
  <c r="D1239" i="1" s="1"/>
  <c r="B1239" i="1"/>
  <c r="M1238" i="1"/>
  <c r="H1238" i="1"/>
  <c r="C1238" i="1"/>
  <c r="D1238" i="1" s="1"/>
  <c r="B1238" i="1"/>
  <c r="M1237" i="1"/>
  <c r="H1237" i="1"/>
  <c r="C1237" i="1"/>
  <c r="D1237" i="1" s="1"/>
  <c r="B1237" i="1"/>
  <c r="M1236" i="1"/>
  <c r="H1236" i="1"/>
  <c r="C1236" i="1"/>
  <c r="D1236" i="1" s="1"/>
  <c r="B1236" i="1"/>
  <c r="M1235" i="1"/>
  <c r="H1235" i="1"/>
  <c r="C1235" i="1"/>
  <c r="D1235" i="1" s="1"/>
  <c r="B1235" i="1"/>
  <c r="M1234" i="1"/>
  <c r="H1234" i="1"/>
  <c r="C1234" i="1"/>
  <c r="D1234" i="1" s="1"/>
  <c r="B1234" i="1"/>
  <c r="M1233" i="1"/>
  <c r="H1233" i="1"/>
  <c r="C1233" i="1"/>
  <c r="D1233" i="1" s="1"/>
  <c r="B1233" i="1"/>
  <c r="M1232" i="1"/>
  <c r="H1232" i="1"/>
  <c r="C1232" i="1"/>
  <c r="D1232" i="1" s="1"/>
  <c r="B1232" i="1"/>
  <c r="M1231" i="1"/>
  <c r="H1231" i="1"/>
  <c r="C1231" i="1"/>
  <c r="D1231" i="1" s="1"/>
  <c r="B1231" i="1"/>
  <c r="M1230" i="1"/>
  <c r="H1230" i="1"/>
  <c r="C1230" i="1"/>
  <c r="D1230" i="1" s="1"/>
  <c r="B1230" i="1"/>
  <c r="M1229" i="1"/>
  <c r="H1229" i="1"/>
  <c r="C1229" i="1"/>
  <c r="D1229" i="1" s="1"/>
  <c r="B1229" i="1"/>
  <c r="M1228" i="1"/>
  <c r="H1228" i="1"/>
  <c r="C1228" i="1"/>
  <c r="D1228" i="1" s="1"/>
  <c r="B1228" i="1"/>
  <c r="M1227" i="1"/>
  <c r="H1227" i="1"/>
  <c r="C1227" i="1"/>
  <c r="D1227" i="1" s="1"/>
  <c r="B1227" i="1"/>
  <c r="M1226" i="1"/>
  <c r="H1226" i="1"/>
  <c r="C1226" i="1"/>
  <c r="D1226" i="1" s="1"/>
  <c r="B1226" i="1"/>
  <c r="M1225" i="1"/>
  <c r="H1225" i="1"/>
  <c r="C1225" i="1"/>
  <c r="D1225" i="1" s="1"/>
  <c r="B1225" i="1"/>
  <c r="M1224" i="1"/>
  <c r="H1224" i="1"/>
  <c r="C1224" i="1"/>
  <c r="D1224" i="1" s="1"/>
  <c r="B1224" i="1"/>
  <c r="M1223" i="1"/>
  <c r="H1223" i="1"/>
  <c r="C1223" i="1"/>
  <c r="D1223" i="1" s="1"/>
  <c r="B1223" i="1"/>
  <c r="M1222" i="1"/>
  <c r="H1222" i="1"/>
  <c r="C1222" i="1"/>
  <c r="D1222" i="1" s="1"/>
  <c r="B1222" i="1"/>
  <c r="M1221" i="1"/>
  <c r="H1221" i="1"/>
  <c r="C1221" i="1"/>
  <c r="D1221" i="1" s="1"/>
  <c r="B1221" i="1"/>
  <c r="M1220" i="1"/>
  <c r="H1220" i="1"/>
  <c r="C1220" i="1"/>
  <c r="D1220" i="1" s="1"/>
  <c r="B1220" i="1"/>
  <c r="M1219" i="1"/>
  <c r="H1219" i="1"/>
  <c r="C1219" i="1"/>
  <c r="D1219" i="1" s="1"/>
  <c r="B1219" i="1"/>
  <c r="M1218" i="1"/>
  <c r="H1218" i="1"/>
  <c r="C1218" i="1"/>
  <c r="D1218" i="1" s="1"/>
  <c r="B1218" i="1"/>
  <c r="M1217" i="1"/>
  <c r="H1217" i="1"/>
  <c r="C1217" i="1"/>
  <c r="D1217" i="1" s="1"/>
  <c r="B1217" i="1"/>
  <c r="M1216" i="1"/>
  <c r="H1216" i="1"/>
  <c r="C1216" i="1"/>
  <c r="D1216" i="1" s="1"/>
  <c r="B1216" i="1"/>
  <c r="M1215" i="1"/>
  <c r="H1215" i="1"/>
  <c r="C1215" i="1"/>
  <c r="D1215" i="1" s="1"/>
  <c r="B1215" i="1"/>
  <c r="M1214" i="1"/>
  <c r="H1214" i="1"/>
  <c r="C1214" i="1"/>
  <c r="D1214" i="1" s="1"/>
  <c r="B1214" i="1"/>
  <c r="M1213" i="1"/>
  <c r="H1213" i="1"/>
  <c r="C1213" i="1"/>
  <c r="D1213" i="1" s="1"/>
  <c r="B1213" i="1"/>
  <c r="M1212" i="1"/>
  <c r="H1212" i="1"/>
  <c r="C1212" i="1"/>
  <c r="D1212" i="1" s="1"/>
  <c r="B1212" i="1"/>
  <c r="M1211" i="1"/>
  <c r="H1211" i="1"/>
  <c r="C1211" i="1"/>
  <c r="D1211" i="1" s="1"/>
  <c r="B1211" i="1"/>
  <c r="M1210" i="1"/>
  <c r="H1210" i="1"/>
  <c r="C1210" i="1"/>
  <c r="D1210" i="1" s="1"/>
  <c r="B1210" i="1"/>
  <c r="M1209" i="1"/>
  <c r="H1209" i="1"/>
  <c r="C1209" i="1"/>
  <c r="D1209" i="1" s="1"/>
  <c r="B1209" i="1"/>
  <c r="M1208" i="1"/>
  <c r="H1208" i="1"/>
  <c r="C1208" i="1"/>
  <c r="D1208" i="1" s="1"/>
  <c r="B1208" i="1"/>
  <c r="M1207" i="1"/>
  <c r="H1207" i="1"/>
  <c r="C1207" i="1"/>
  <c r="D1207" i="1" s="1"/>
  <c r="B1207" i="1"/>
  <c r="M1206" i="1"/>
  <c r="H1206" i="1"/>
  <c r="C1206" i="1"/>
  <c r="D1206" i="1" s="1"/>
  <c r="B1206" i="1"/>
  <c r="M1205" i="1"/>
  <c r="H1205" i="1"/>
  <c r="C1205" i="1"/>
  <c r="D1205" i="1" s="1"/>
  <c r="B1205" i="1"/>
  <c r="M1204" i="1"/>
  <c r="H1204" i="1"/>
  <c r="C1204" i="1"/>
  <c r="D1204" i="1" s="1"/>
  <c r="B1204" i="1"/>
  <c r="M1203" i="1"/>
  <c r="H1203" i="1"/>
  <c r="C1203" i="1"/>
  <c r="D1203" i="1" s="1"/>
  <c r="B1203" i="1"/>
  <c r="M1202" i="1"/>
  <c r="H1202" i="1"/>
  <c r="C1202" i="1"/>
  <c r="D1202" i="1" s="1"/>
  <c r="B1202" i="1"/>
  <c r="M1201" i="1"/>
  <c r="H1201" i="1"/>
  <c r="C1201" i="1"/>
  <c r="D1201" i="1" s="1"/>
  <c r="B1201" i="1"/>
  <c r="M1200" i="1"/>
  <c r="H1200" i="1"/>
  <c r="C1200" i="1"/>
  <c r="D1200" i="1" s="1"/>
  <c r="B1200" i="1"/>
  <c r="M1199" i="1"/>
  <c r="H1199" i="1"/>
  <c r="C1199" i="1"/>
  <c r="D1199" i="1" s="1"/>
  <c r="B1199" i="1"/>
  <c r="M1198" i="1"/>
  <c r="H1198" i="1"/>
  <c r="C1198" i="1"/>
  <c r="D1198" i="1" s="1"/>
  <c r="B1198" i="1"/>
  <c r="M1197" i="1"/>
  <c r="H1197" i="1"/>
  <c r="C1197" i="1"/>
  <c r="D1197" i="1" s="1"/>
  <c r="B1197" i="1"/>
  <c r="M1196" i="1"/>
  <c r="H1196" i="1"/>
  <c r="C1196" i="1"/>
  <c r="D1196" i="1" s="1"/>
  <c r="B1196" i="1"/>
  <c r="M1195" i="1"/>
  <c r="H1195" i="1"/>
  <c r="C1195" i="1"/>
  <c r="D1195" i="1" s="1"/>
  <c r="B1195" i="1"/>
  <c r="M1194" i="1"/>
  <c r="H1194" i="1"/>
  <c r="C1194" i="1"/>
  <c r="D1194" i="1" s="1"/>
  <c r="B1194" i="1"/>
  <c r="M1193" i="1"/>
  <c r="H1193" i="1"/>
  <c r="C1193" i="1"/>
  <c r="D1193" i="1" s="1"/>
  <c r="B1193" i="1"/>
  <c r="M1192" i="1"/>
  <c r="H1192" i="1"/>
  <c r="C1192" i="1"/>
  <c r="D1192" i="1" s="1"/>
  <c r="B1192" i="1"/>
  <c r="M1191" i="1"/>
  <c r="H1191" i="1"/>
  <c r="C1191" i="1"/>
  <c r="D1191" i="1" s="1"/>
  <c r="B1191" i="1"/>
  <c r="M1190" i="1"/>
  <c r="H1190" i="1"/>
  <c r="C1190" i="1"/>
  <c r="D1190" i="1" s="1"/>
  <c r="B1190" i="1"/>
  <c r="M1189" i="1"/>
  <c r="H1189" i="1"/>
  <c r="C1189" i="1"/>
  <c r="D1189" i="1" s="1"/>
  <c r="B1189" i="1"/>
  <c r="M1188" i="1"/>
  <c r="H1188" i="1"/>
  <c r="C1188" i="1"/>
  <c r="D1188" i="1" s="1"/>
  <c r="B1188" i="1"/>
  <c r="M1187" i="1"/>
  <c r="H1187" i="1"/>
  <c r="C1187" i="1"/>
  <c r="D1187" i="1" s="1"/>
  <c r="B1187" i="1"/>
  <c r="M1186" i="1"/>
  <c r="H1186" i="1"/>
  <c r="C1186" i="1"/>
  <c r="D1186" i="1" s="1"/>
  <c r="B1186" i="1"/>
  <c r="M1185" i="1"/>
  <c r="H1185" i="1"/>
  <c r="C1185" i="1"/>
  <c r="D1185" i="1" s="1"/>
  <c r="B1185" i="1"/>
  <c r="M1184" i="1"/>
  <c r="H1184" i="1"/>
  <c r="C1184" i="1"/>
  <c r="D1184" i="1" s="1"/>
  <c r="B1184" i="1"/>
  <c r="M1183" i="1"/>
  <c r="H1183" i="1"/>
  <c r="C1183" i="1"/>
  <c r="D1183" i="1" s="1"/>
  <c r="B1183" i="1"/>
  <c r="M1182" i="1"/>
  <c r="H1182" i="1"/>
  <c r="C1182" i="1"/>
  <c r="D1182" i="1" s="1"/>
  <c r="B1182" i="1"/>
  <c r="M1181" i="1"/>
  <c r="H1181" i="1"/>
  <c r="C1181" i="1"/>
  <c r="D1181" i="1" s="1"/>
  <c r="B1181" i="1"/>
  <c r="M1180" i="1"/>
  <c r="H1180" i="1"/>
  <c r="C1180" i="1"/>
  <c r="D1180" i="1" s="1"/>
  <c r="B1180" i="1"/>
  <c r="M1179" i="1"/>
  <c r="H1179" i="1"/>
  <c r="C1179" i="1"/>
  <c r="D1179" i="1" s="1"/>
  <c r="B1179" i="1"/>
  <c r="M1178" i="1"/>
  <c r="H1178" i="1"/>
  <c r="C1178" i="1"/>
  <c r="D1178" i="1" s="1"/>
  <c r="B1178" i="1"/>
  <c r="M1177" i="1"/>
  <c r="H1177" i="1"/>
  <c r="C1177" i="1"/>
  <c r="D1177" i="1" s="1"/>
  <c r="B1177" i="1"/>
  <c r="M1176" i="1"/>
  <c r="H1176" i="1"/>
  <c r="C1176" i="1"/>
  <c r="D1176" i="1" s="1"/>
  <c r="B1176" i="1"/>
  <c r="M1175" i="1"/>
  <c r="H1175" i="1"/>
  <c r="C1175" i="1"/>
  <c r="D1175" i="1" s="1"/>
  <c r="B1175" i="1"/>
  <c r="M1174" i="1"/>
  <c r="H1174" i="1"/>
  <c r="C1174" i="1"/>
  <c r="D1174" i="1" s="1"/>
  <c r="B1174" i="1"/>
  <c r="M1173" i="1"/>
  <c r="H1173" i="1"/>
  <c r="C1173" i="1"/>
  <c r="D1173" i="1" s="1"/>
  <c r="B1173" i="1"/>
  <c r="M1172" i="1"/>
  <c r="H1172" i="1"/>
  <c r="C1172" i="1"/>
  <c r="D1172" i="1" s="1"/>
  <c r="B1172" i="1"/>
  <c r="M1171" i="1"/>
  <c r="H1171" i="1"/>
  <c r="C1171" i="1"/>
  <c r="D1171" i="1" s="1"/>
  <c r="B1171" i="1"/>
  <c r="M1170" i="1"/>
  <c r="H1170" i="1"/>
  <c r="C1170" i="1"/>
  <c r="D1170" i="1" s="1"/>
  <c r="B1170" i="1"/>
  <c r="M1169" i="1"/>
  <c r="H1169" i="1"/>
  <c r="C1169" i="1"/>
  <c r="D1169" i="1" s="1"/>
  <c r="B1169" i="1"/>
  <c r="M1168" i="1"/>
  <c r="H1168" i="1"/>
  <c r="C1168" i="1"/>
  <c r="D1168" i="1" s="1"/>
  <c r="B1168" i="1"/>
  <c r="M1167" i="1"/>
  <c r="H1167" i="1"/>
  <c r="C1167" i="1"/>
  <c r="D1167" i="1" s="1"/>
  <c r="B1167" i="1"/>
  <c r="M1166" i="1"/>
  <c r="H1166" i="1"/>
  <c r="C1166" i="1"/>
  <c r="D1166" i="1" s="1"/>
  <c r="B1166" i="1"/>
  <c r="M1165" i="1"/>
  <c r="H1165" i="1"/>
  <c r="C1165" i="1"/>
  <c r="D1165" i="1" s="1"/>
  <c r="B1165" i="1"/>
  <c r="M1164" i="1"/>
  <c r="H1164" i="1"/>
  <c r="C1164" i="1"/>
  <c r="D1164" i="1" s="1"/>
  <c r="B1164" i="1"/>
  <c r="M1163" i="1"/>
  <c r="H1163" i="1"/>
  <c r="C1163" i="1"/>
  <c r="D1163" i="1" s="1"/>
  <c r="B1163" i="1"/>
  <c r="M1162" i="1"/>
  <c r="H1162" i="1"/>
  <c r="C1162" i="1"/>
  <c r="D1162" i="1" s="1"/>
  <c r="B1162" i="1"/>
  <c r="M1161" i="1"/>
  <c r="H1161" i="1"/>
  <c r="C1161" i="1"/>
  <c r="D1161" i="1" s="1"/>
  <c r="B1161" i="1"/>
  <c r="M1160" i="1"/>
  <c r="H1160" i="1"/>
  <c r="C1160" i="1"/>
  <c r="D1160" i="1" s="1"/>
  <c r="B1160" i="1"/>
  <c r="M1159" i="1"/>
  <c r="H1159" i="1"/>
  <c r="C1159" i="1"/>
  <c r="D1159" i="1" s="1"/>
  <c r="B1159" i="1"/>
  <c r="M1158" i="1"/>
  <c r="H1158" i="1"/>
  <c r="C1158" i="1"/>
  <c r="D1158" i="1" s="1"/>
  <c r="B1158" i="1"/>
  <c r="M1157" i="1"/>
  <c r="H1157" i="1"/>
  <c r="C1157" i="1"/>
  <c r="D1157" i="1" s="1"/>
  <c r="B1157" i="1"/>
  <c r="M1156" i="1"/>
  <c r="H1156" i="1"/>
  <c r="C1156" i="1"/>
  <c r="D1156" i="1" s="1"/>
  <c r="B1156" i="1"/>
  <c r="M1155" i="1"/>
  <c r="H1155" i="1"/>
  <c r="C1155" i="1"/>
  <c r="D1155" i="1" s="1"/>
  <c r="B1155" i="1"/>
  <c r="M1154" i="1"/>
  <c r="H1154" i="1"/>
  <c r="C1154" i="1"/>
  <c r="D1154" i="1" s="1"/>
  <c r="B1154" i="1"/>
  <c r="M1153" i="1"/>
  <c r="H1153" i="1"/>
  <c r="C1153" i="1"/>
  <c r="D1153" i="1" s="1"/>
  <c r="B1153" i="1"/>
  <c r="M1152" i="1"/>
  <c r="H1152" i="1"/>
  <c r="C1152" i="1"/>
  <c r="D1152" i="1" s="1"/>
  <c r="B1152" i="1"/>
  <c r="M1151" i="1"/>
  <c r="H1151" i="1"/>
  <c r="C1151" i="1"/>
  <c r="D1151" i="1" s="1"/>
  <c r="B1151" i="1"/>
  <c r="M1150" i="1"/>
  <c r="H1150" i="1"/>
  <c r="C1150" i="1"/>
  <c r="D1150" i="1" s="1"/>
  <c r="B1150" i="1"/>
  <c r="M1149" i="1"/>
  <c r="H1149" i="1"/>
  <c r="C1149" i="1"/>
  <c r="D1149" i="1" s="1"/>
  <c r="B1149" i="1"/>
  <c r="M1148" i="1"/>
  <c r="H1148" i="1"/>
  <c r="C1148" i="1"/>
  <c r="D1148" i="1" s="1"/>
  <c r="B1148" i="1"/>
  <c r="M1147" i="1"/>
  <c r="H1147" i="1"/>
  <c r="C1147" i="1"/>
  <c r="D1147" i="1" s="1"/>
  <c r="B1147" i="1"/>
  <c r="M1146" i="1"/>
  <c r="H1146" i="1"/>
  <c r="C1146" i="1"/>
  <c r="D1146" i="1" s="1"/>
  <c r="B1146" i="1"/>
  <c r="M1145" i="1"/>
  <c r="H1145" i="1"/>
  <c r="C1145" i="1"/>
  <c r="D1145" i="1" s="1"/>
  <c r="B1145" i="1"/>
  <c r="M1144" i="1"/>
  <c r="H1144" i="1"/>
  <c r="C1144" i="1"/>
  <c r="D1144" i="1" s="1"/>
  <c r="B1144" i="1"/>
  <c r="M1143" i="1"/>
  <c r="H1143" i="1"/>
  <c r="C1143" i="1"/>
  <c r="D1143" i="1" s="1"/>
  <c r="B1143" i="1"/>
  <c r="M1142" i="1"/>
  <c r="H1142" i="1"/>
  <c r="C1142" i="1"/>
  <c r="D1142" i="1" s="1"/>
  <c r="B1142" i="1"/>
  <c r="M1141" i="1"/>
  <c r="H1141" i="1"/>
  <c r="C1141" i="1"/>
  <c r="D1141" i="1" s="1"/>
  <c r="B1141" i="1"/>
  <c r="M1140" i="1"/>
  <c r="H1140" i="1"/>
  <c r="C1140" i="1"/>
  <c r="D1140" i="1" s="1"/>
  <c r="B1140" i="1"/>
  <c r="M1139" i="1"/>
  <c r="H1139" i="1"/>
  <c r="C1139" i="1"/>
  <c r="D1139" i="1" s="1"/>
  <c r="B1139" i="1"/>
  <c r="M1138" i="1"/>
  <c r="H1138" i="1"/>
  <c r="C1138" i="1"/>
  <c r="D1138" i="1" s="1"/>
  <c r="B1138" i="1"/>
  <c r="M1137" i="1"/>
  <c r="H1137" i="1"/>
  <c r="C1137" i="1"/>
  <c r="D1137" i="1" s="1"/>
  <c r="B1137" i="1"/>
  <c r="M1136" i="1"/>
  <c r="H1136" i="1"/>
  <c r="C1136" i="1"/>
  <c r="D1136" i="1" s="1"/>
  <c r="B1136" i="1"/>
  <c r="M1135" i="1"/>
  <c r="H1135" i="1"/>
  <c r="C1135" i="1"/>
  <c r="D1135" i="1" s="1"/>
  <c r="B1135" i="1"/>
  <c r="M1134" i="1"/>
  <c r="H1134" i="1"/>
  <c r="C1134" i="1"/>
  <c r="D1134" i="1" s="1"/>
  <c r="B1134" i="1"/>
  <c r="M1133" i="1"/>
  <c r="H1133" i="1"/>
  <c r="C1133" i="1"/>
  <c r="D1133" i="1" s="1"/>
  <c r="B1133" i="1"/>
  <c r="M1132" i="1"/>
  <c r="H1132" i="1"/>
  <c r="C1132" i="1"/>
  <c r="D1132" i="1" s="1"/>
  <c r="B1132" i="1"/>
  <c r="M1131" i="1"/>
  <c r="H1131" i="1"/>
  <c r="C1131" i="1"/>
  <c r="D1131" i="1" s="1"/>
  <c r="B1131" i="1"/>
  <c r="M1130" i="1"/>
  <c r="H1130" i="1"/>
  <c r="C1130" i="1"/>
  <c r="D1130" i="1" s="1"/>
  <c r="B1130" i="1"/>
  <c r="M1129" i="1"/>
  <c r="H1129" i="1"/>
  <c r="C1129" i="1"/>
  <c r="D1129" i="1" s="1"/>
  <c r="B1129" i="1"/>
  <c r="M1128" i="1"/>
  <c r="H1128" i="1"/>
  <c r="C1128" i="1"/>
  <c r="D1128" i="1" s="1"/>
  <c r="B1128" i="1"/>
  <c r="M1127" i="1"/>
  <c r="H1127" i="1"/>
  <c r="C1127" i="1"/>
  <c r="D1127" i="1" s="1"/>
  <c r="B1127" i="1"/>
  <c r="M1126" i="1"/>
  <c r="H1126" i="1"/>
  <c r="C1126" i="1"/>
  <c r="D1126" i="1" s="1"/>
  <c r="B1126" i="1"/>
  <c r="M1125" i="1"/>
  <c r="H1125" i="1"/>
  <c r="C1125" i="1"/>
  <c r="D1125" i="1" s="1"/>
  <c r="B1125" i="1"/>
  <c r="M1124" i="1"/>
  <c r="H1124" i="1"/>
  <c r="C1124" i="1"/>
  <c r="D1124" i="1" s="1"/>
  <c r="B1124" i="1"/>
  <c r="M1123" i="1"/>
  <c r="H1123" i="1"/>
  <c r="C1123" i="1"/>
  <c r="D1123" i="1" s="1"/>
  <c r="B1123" i="1"/>
  <c r="M1122" i="1"/>
  <c r="H1122" i="1"/>
  <c r="C1122" i="1"/>
  <c r="D1122" i="1" s="1"/>
  <c r="B1122" i="1"/>
  <c r="M1121" i="1"/>
  <c r="H1121" i="1"/>
  <c r="C1121" i="1"/>
  <c r="D1121" i="1" s="1"/>
  <c r="B1121" i="1"/>
  <c r="M1120" i="1"/>
  <c r="H1120" i="1"/>
  <c r="C1120" i="1"/>
  <c r="D1120" i="1" s="1"/>
  <c r="B1120" i="1"/>
  <c r="M1119" i="1"/>
  <c r="H1119" i="1"/>
  <c r="C1119" i="1"/>
  <c r="D1119" i="1" s="1"/>
  <c r="B1119" i="1"/>
  <c r="M1118" i="1"/>
  <c r="H1118" i="1"/>
  <c r="C1118" i="1"/>
  <c r="D1118" i="1" s="1"/>
  <c r="B1118" i="1"/>
  <c r="M1117" i="1"/>
  <c r="H1117" i="1"/>
  <c r="C1117" i="1"/>
  <c r="D1117" i="1" s="1"/>
  <c r="B1117" i="1"/>
  <c r="M1116" i="1"/>
  <c r="H1116" i="1"/>
  <c r="C1116" i="1"/>
  <c r="D1116" i="1" s="1"/>
  <c r="B1116" i="1"/>
  <c r="M1115" i="1"/>
  <c r="H1115" i="1"/>
  <c r="C1115" i="1"/>
  <c r="D1115" i="1" s="1"/>
  <c r="B1115" i="1"/>
  <c r="M1114" i="1"/>
  <c r="H1114" i="1"/>
  <c r="C1114" i="1"/>
  <c r="D1114" i="1" s="1"/>
  <c r="B1114" i="1"/>
  <c r="M1113" i="1"/>
  <c r="H1113" i="1"/>
  <c r="C1113" i="1"/>
  <c r="D1113" i="1" s="1"/>
  <c r="B1113" i="1"/>
  <c r="M1112" i="1"/>
  <c r="H1112" i="1"/>
  <c r="C1112" i="1"/>
  <c r="D1112" i="1" s="1"/>
  <c r="B1112" i="1"/>
  <c r="M1111" i="1"/>
  <c r="H1111" i="1"/>
  <c r="C1111" i="1"/>
  <c r="D1111" i="1" s="1"/>
  <c r="B1111" i="1"/>
  <c r="M1110" i="1"/>
  <c r="H1110" i="1"/>
  <c r="C1110" i="1"/>
  <c r="D1110" i="1" s="1"/>
  <c r="B1110" i="1"/>
  <c r="M1109" i="1"/>
  <c r="H1109" i="1"/>
  <c r="C1109" i="1"/>
  <c r="D1109" i="1" s="1"/>
  <c r="B1109" i="1"/>
  <c r="M1108" i="1"/>
  <c r="H1108" i="1"/>
  <c r="C1108" i="1"/>
  <c r="D1108" i="1" s="1"/>
  <c r="B1108" i="1"/>
  <c r="M1107" i="1"/>
  <c r="H1107" i="1"/>
  <c r="C1107" i="1"/>
  <c r="D1107" i="1" s="1"/>
  <c r="B1107" i="1"/>
  <c r="M1106" i="1"/>
  <c r="H1106" i="1"/>
  <c r="C1106" i="1"/>
  <c r="D1106" i="1" s="1"/>
  <c r="B1106" i="1"/>
  <c r="M1105" i="1"/>
  <c r="H1105" i="1"/>
  <c r="C1105" i="1"/>
  <c r="D1105" i="1" s="1"/>
  <c r="B1105" i="1"/>
  <c r="M1104" i="1"/>
  <c r="H1104" i="1"/>
  <c r="C1104" i="1"/>
  <c r="D1104" i="1" s="1"/>
  <c r="B1104" i="1"/>
  <c r="M1103" i="1"/>
  <c r="H1103" i="1"/>
  <c r="C1103" i="1"/>
  <c r="D1103" i="1" s="1"/>
  <c r="B1103" i="1"/>
  <c r="M1102" i="1"/>
  <c r="H1102" i="1"/>
  <c r="C1102" i="1"/>
  <c r="D1102" i="1" s="1"/>
  <c r="B1102" i="1"/>
  <c r="M1101" i="1"/>
  <c r="H1101" i="1"/>
  <c r="C1101" i="1"/>
  <c r="D1101" i="1" s="1"/>
  <c r="B1101" i="1"/>
  <c r="M1100" i="1"/>
  <c r="H1100" i="1"/>
  <c r="C1100" i="1"/>
  <c r="D1100" i="1" s="1"/>
  <c r="B1100" i="1"/>
  <c r="M1099" i="1"/>
  <c r="H1099" i="1"/>
  <c r="C1099" i="1"/>
  <c r="D1099" i="1" s="1"/>
  <c r="B1099" i="1"/>
  <c r="M1098" i="1"/>
  <c r="H1098" i="1"/>
  <c r="C1098" i="1"/>
  <c r="D1098" i="1" s="1"/>
  <c r="B1098" i="1"/>
  <c r="M1097" i="1"/>
  <c r="H1097" i="1"/>
  <c r="C1097" i="1"/>
  <c r="D1097" i="1" s="1"/>
  <c r="B1097" i="1"/>
  <c r="M1096" i="1"/>
  <c r="H1096" i="1"/>
  <c r="C1096" i="1"/>
  <c r="D1096" i="1" s="1"/>
  <c r="B1096" i="1"/>
  <c r="M1095" i="1"/>
  <c r="H1095" i="1"/>
  <c r="C1095" i="1"/>
  <c r="D1095" i="1" s="1"/>
  <c r="B1095" i="1"/>
  <c r="M1094" i="1"/>
  <c r="H1094" i="1"/>
  <c r="C1094" i="1"/>
  <c r="D1094" i="1" s="1"/>
  <c r="B1094" i="1"/>
  <c r="M1093" i="1"/>
  <c r="H1093" i="1"/>
  <c r="C1093" i="1"/>
  <c r="D1093" i="1" s="1"/>
  <c r="B1093" i="1"/>
  <c r="M1092" i="1"/>
  <c r="H1092" i="1"/>
  <c r="C1092" i="1"/>
  <c r="D1092" i="1" s="1"/>
  <c r="B1092" i="1"/>
  <c r="M1091" i="1"/>
  <c r="H1091" i="1"/>
  <c r="C1091" i="1"/>
  <c r="D1091" i="1" s="1"/>
  <c r="B1091" i="1"/>
  <c r="H1090" i="1"/>
  <c r="C1090" i="1"/>
  <c r="D1090" i="1" s="1"/>
  <c r="B1090" i="1"/>
  <c r="H1089" i="1"/>
  <c r="C1089" i="1"/>
  <c r="D1089" i="1" s="1"/>
  <c r="B1089" i="1"/>
  <c r="H1088" i="1"/>
  <c r="C1088" i="1"/>
  <c r="D1088" i="1" s="1"/>
  <c r="B1088" i="1"/>
  <c r="H1087" i="1"/>
  <c r="C1087" i="1"/>
  <c r="D1087" i="1" s="1"/>
  <c r="B1087" i="1"/>
  <c r="M1086" i="1"/>
  <c r="H1086" i="1"/>
  <c r="C1086" i="1"/>
  <c r="D1086" i="1" s="1"/>
  <c r="B1086" i="1"/>
  <c r="M1085" i="1"/>
  <c r="H1085" i="1"/>
  <c r="C1085" i="1"/>
  <c r="D1085" i="1" s="1"/>
  <c r="B1085" i="1"/>
  <c r="M1084" i="1"/>
  <c r="H1084" i="1"/>
  <c r="C1084" i="1"/>
  <c r="D1084" i="1" s="1"/>
  <c r="B1084" i="1"/>
  <c r="M1083" i="1"/>
  <c r="H1083" i="1"/>
  <c r="C1083" i="1"/>
  <c r="D1083" i="1" s="1"/>
  <c r="B1083" i="1"/>
  <c r="M1082" i="1"/>
  <c r="H1082" i="1"/>
  <c r="C1082" i="1"/>
  <c r="D1082" i="1" s="1"/>
  <c r="B1082" i="1"/>
  <c r="M1081" i="1"/>
  <c r="H1081" i="1"/>
  <c r="C1081" i="1"/>
  <c r="D1081" i="1" s="1"/>
  <c r="B1081" i="1"/>
  <c r="M1080" i="1"/>
  <c r="H1080" i="1"/>
  <c r="C1080" i="1"/>
  <c r="D1080" i="1" s="1"/>
  <c r="B1080" i="1"/>
  <c r="M1079" i="1"/>
  <c r="H1079" i="1"/>
  <c r="C1079" i="1"/>
  <c r="D1079" i="1" s="1"/>
  <c r="B1079" i="1"/>
  <c r="M1078" i="1"/>
  <c r="H1078" i="1"/>
  <c r="C1078" i="1"/>
  <c r="D1078" i="1" s="1"/>
  <c r="B1078" i="1"/>
  <c r="M1077" i="1"/>
  <c r="H1077" i="1"/>
  <c r="C1077" i="1"/>
  <c r="D1077" i="1" s="1"/>
  <c r="B1077" i="1"/>
  <c r="M1076" i="1"/>
  <c r="H1076" i="1"/>
  <c r="C1076" i="1"/>
  <c r="D1076" i="1" s="1"/>
  <c r="B1076" i="1"/>
  <c r="M1075" i="1"/>
  <c r="H1075" i="1"/>
  <c r="C1075" i="1"/>
  <c r="D1075" i="1" s="1"/>
  <c r="B1075" i="1"/>
  <c r="M1074" i="1"/>
  <c r="H1074" i="1"/>
  <c r="C1074" i="1"/>
  <c r="D1074" i="1" s="1"/>
  <c r="B1074" i="1"/>
  <c r="M1073" i="1"/>
  <c r="H1073" i="1"/>
  <c r="C1073" i="1"/>
  <c r="D1073" i="1" s="1"/>
  <c r="B1073" i="1"/>
  <c r="M1072" i="1"/>
  <c r="H1072" i="1"/>
  <c r="C1072" i="1"/>
  <c r="D1072" i="1" s="1"/>
  <c r="B1072" i="1"/>
  <c r="M1071" i="1"/>
  <c r="H1071" i="1"/>
  <c r="C1071" i="1"/>
  <c r="D1071" i="1" s="1"/>
  <c r="B1071" i="1"/>
  <c r="M1070" i="1"/>
  <c r="H1070" i="1"/>
  <c r="C1070" i="1"/>
  <c r="D1070" i="1" s="1"/>
  <c r="B1070" i="1"/>
  <c r="M1069" i="1"/>
  <c r="H1069" i="1"/>
  <c r="C1069" i="1"/>
  <c r="D1069" i="1" s="1"/>
  <c r="B1069" i="1"/>
  <c r="M1068" i="1"/>
  <c r="H1068" i="1"/>
  <c r="C1068" i="1"/>
  <c r="D1068" i="1" s="1"/>
  <c r="B1068" i="1"/>
  <c r="M1067" i="1"/>
  <c r="H1067" i="1"/>
  <c r="C1067" i="1"/>
  <c r="D1067" i="1" s="1"/>
  <c r="B1067" i="1"/>
  <c r="M1066" i="1"/>
  <c r="H1066" i="1"/>
  <c r="C1066" i="1"/>
  <c r="D1066" i="1" s="1"/>
  <c r="B1066" i="1"/>
  <c r="M1065" i="1"/>
  <c r="H1065" i="1"/>
  <c r="C1065" i="1"/>
  <c r="D1065" i="1" s="1"/>
  <c r="B1065" i="1"/>
  <c r="M1064" i="1"/>
  <c r="H1064" i="1"/>
  <c r="C1064" i="1"/>
  <c r="D1064" i="1" s="1"/>
  <c r="B1064" i="1"/>
  <c r="M1063" i="1"/>
  <c r="H1063" i="1"/>
  <c r="C1063" i="1"/>
  <c r="D1063" i="1" s="1"/>
  <c r="B1063" i="1"/>
  <c r="M1062" i="1"/>
  <c r="H1062" i="1"/>
  <c r="C1062" i="1"/>
  <c r="D1062" i="1" s="1"/>
  <c r="B1062" i="1"/>
  <c r="M1061" i="1"/>
  <c r="H1061" i="1"/>
  <c r="C1061" i="1"/>
  <c r="D1061" i="1" s="1"/>
  <c r="B1061" i="1"/>
  <c r="M1060" i="1"/>
  <c r="H1060" i="1"/>
  <c r="C1060" i="1"/>
  <c r="D1060" i="1" s="1"/>
  <c r="B1060" i="1"/>
  <c r="M1059" i="1"/>
  <c r="H1059" i="1"/>
  <c r="C1059" i="1"/>
  <c r="D1059" i="1" s="1"/>
  <c r="B1059" i="1"/>
  <c r="M1058" i="1"/>
  <c r="H1058" i="1"/>
  <c r="C1058" i="1"/>
  <c r="D1058" i="1" s="1"/>
  <c r="B1058" i="1"/>
  <c r="M1057" i="1"/>
  <c r="H1057" i="1"/>
  <c r="C1057" i="1"/>
  <c r="D1057" i="1" s="1"/>
  <c r="B1057" i="1"/>
  <c r="M1056" i="1"/>
  <c r="H1056" i="1"/>
  <c r="C1056" i="1"/>
  <c r="D1056" i="1" s="1"/>
  <c r="B1056" i="1"/>
  <c r="M1055" i="1"/>
  <c r="H1055" i="1"/>
  <c r="C1055" i="1"/>
  <c r="D1055" i="1" s="1"/>
  <c r="B1055" i="1"/>
  <c r="M1054" i="1"/>
  <c r="H1054" i="1"/>
  <c r="C1054" i="1"/>
  <c r="D1054" i="1" s="1"/>
  <c r="B1054" i="1"/>
  <c r="M1053" i="1"/>
  <c r="H1053" i="1"/>
  <c r="C1053" i="1"/>
  <c r="D1053" i="1" s="1"/>
  <c r="B1053" i="1"/>
  <c r="M1052" i="1"/>
  <c r="H1052" i="1"/>
  <c r="C1052" i="1"/>
  <c r="D1052" i="1" s="1"/>
  <c r="B1052" i="1"/>
  <c r="M1051" i="1"/>
  <c r="H1051" i="1"/>
  <c r="C1051" i="1"/>
  <c r="D1051" i="1" s="1"/>
  <c r="B1051" i="1"/>
  <c r="M1050" i="1"/>
  <c r="H1050" i="1"/>
  <c r="C1050" i="1"/>
  <c r="D1050" i="1" s="1"/>
  <c r="B1050" i="1"/>
  <c r="M1049" i="1"/>
  <c r="H1049" i="1"/>
  <c r="C1049" i="1"/>
  <c r="D1049" i="1" s="1"/>
  <c r="B1049" i="1"/>
  <c r="M1048" i="1"/>
  <c r="H1048" i="1"/>
  <c r="C1048" i="1"/>
  <c r="D1048" i="1" s="1"/>
  <c r="B1048" i="1"/>
  <c r="M1047" i="1"/>
  <c r="H1047" i="1"/>
  <c r="C1047" i="1"/>
  <c r="D1047" i="1" s="1"/>
  <c r="B1047" i="1"/>
  <c r="M1046" i="1"/>
  <c r="H1046" i="1"/>
  <c r="C1046" i="1"/>
  <c r="D1046" i="1" s="1"/>
  <c r="B1046" i="1"/>
  <c r="M1045" i="1"/>
  <c r="H1045" i="1"/>
  <c r="C1045" i="1"/>
  <c r="D1045" i="1" s="1"/>
  <c r="B1045" i="1"/>
  <c r="M1044" i="1"/>
  <c r="H1044" i="1"/>
  <c r="C1044" i="1"/>
  <c r="D1044" i="1" s="1"/>
  <c r="B1044" i="1"/>
  <c r="M1043" i="1"/>
  <c r="H1043" i="1"/>
  <c r="C1043" i="1"/>
  <c r="D1043" i="1" s="1"/>
  <c r="B1043" i="1"/>
  <c r="M1042" i="1"/>
  <c r="H1042" i="1"/>
  <c r="C1042" i="1"/>
  <c r="D1042" i="1" s="1"/>
  <c r="B1042" i="1"/>
  <c r="M1041" i="1"/>
  <c r="H1041" i="1"/>
  <c r="C1041" i="1"/>
  <c r="D1041" i="1" s="1"/>
  <c r="B1041" i="1"/>
  <c r="M1040" i="1"/>
  <c r="H1040" i="1"/>
  <c r="C1040" i="1"/>
  <c r="D1040" i="1" s="1"/>
  <c r="B1040" i="1"/>
  <c r="M1039" i="1"/>
  <c r="H1039" i="1"/>
  <c r="C1039" i="1"/>
  <c r="D1039" i="1" s="1"/>
  <c r="B1039" i="1"/>
  <c r="M1038" i="1"/>
  <c r="H1038" i="1"/>
  <c r="C1038" i="1"/>
  <c r="D1038" i="1" s="1"/>
  <c r="B1038" i="1"/>
  <c r="M1037" i="1"/>
  <c r="H1037" i="1"/>
  <c r="C1037" i="1"/>
  <c r="D1037" i="1" s="1"/>
  <c r="B1037" i="1"/>
  <c r="M1036" i="1"/>
  <c r="H1036" i="1"/>
  <c r="C1036" i="1"/>
  <c r="D1036" i="1" s="1"/>
  <c r="B1036" i="1"/>
  <c r="M1035" i="1"/>
  <c r="H1035" i="1"/>
  <c r="C1035" i="1"/>
  <c r="D1035" i="1" s="1"/>
  <c r="B1035" i="1"/>
  <c r="M1034" i="1"/>
  <c r="H1034" i="1"/>
  <c r="C1034" i="1"/>
  <c r="D1034" i="1" s="1"/>
  <c r="B1034" i="1"/>
  <c r="M1033" i="1"/>
  <c r="H1033" i="1"/>
  <c r="C1033" i="1"/>
  <c r="D1033" i="1" s="1"/>
  <c r="B1033" i="1"/>
  <c r="M1032" i="1"/>
  <c r="H1032" i="1"/>
  <c r="C1032" i="1"/>
  <c r="D1032" i="1" s="1"/>
  <c r="B1032" i="1"/>
  <c r="M1031" i="1"/>
  <c r="H1031" i="1"/>
  <c r="C1031" i="1"/>
  <c r="D1031" i="1" s="1"/>
  <c r="B1031" i="1"/>
  <c r="M1030" i="1"/>
  <c r="H1030" i="1"/>
  <c r="C1030" i="1"/>
  <c r="D1030" i="1" s="1"/>
  <c r="B1030" i="1"/>
  <c r="M1029" i="1"/>
  <c r="H1029" i="1"/>
  <c r="C1029" i="1"/>
  <c r="D1029" i="1" s="1"/>
  <c r="B1029" i="1"/>
  <c r="M1028" i="1"/>
  <c r="H1028" i="1"/>
  <c r="C1028" i="1"/>
  <c r="D1028" i="1" s="1"/>
  <c r="B1028" i="1"/>
  <c r="M1027" i="1"/>
  <c r="H1027" i="1"/>
  <c r="C1027" i="1"/>
  <c r="D1027" i="1" s="1"/>
  <c r="B1027" i="1"/>
  <c r="M1026" i="1"/>
  <c r="H1026" i="1"/>
  <c r="C1026" i="1"/>
  <c r="D1026" i="1" s="1"/>
  <c r="B1026" i="1"/>
  <c r="M1025" i="1"/>
  <c r="H1025" i="1"/>
  <c r="C1025" i="1"/>
  <c r="D1025" i="1" s="1"/>
  <c r="B1025" i="1"/>
  <c r="M1024" i="1"/>
  <c r="H1024" i="1"/>
  <c r="C1024" i="1"/>
  <c r="D1024" i="1" s="1"/>
  <c r="B1024" i="1"/>
  <c r="M1023" i="1"/>
  <c r="H1023" i="1"/>
  <c r="C1023" i="1"/>
  <c r="D1023" i="1" s="1"/>
  <c r="B1023" i="1"/>
  <c r="M1022" i="1"/>
  <c r="H1022" i="1"/>
  <c r="C1022" i="1"/>
  <c r="D1022" i="1" s="1"/>
  <c r="B1022" i="1"/>
  <c r="M1021" i="1"/>
  <c r="H1021" i="1"/>
  <c r="C1021" i="1"/>
  <c r="D1021" i="1" s="1"/>
  <c r="B1021" i="1"/>
  <c r="M1020" i="1"/>
  <c r="H1020" i="1"/>
  <c r="C1020" i="1"/>
  <c r="D1020" i="1" s="1"/>
  <c r="B1020" i="1"/>
  <c r="M1019" i="1"/>
  <c r="H1019" i="1"/>
  <c r="C1019" i="1"/>
  <c r="D1019" i="1" s="1"/>
  <c r="B1019" i="1"/>
  <c r="M1018" i="1"/>
  <c r="H1018" i="1"/>
  <c r="C1018" i="1"/>
  <c r="D1018" i="1" s="1"/>
  <c r="B1018" i="1"/>
  <c r="M1017" i="1"/>
  <c r="H1017" i="1"/>
  <c r="C1017" i="1"/>
  <c r="D1017" i="1" s="1"/>
  <c r="B1017" i="1"/>
  <c r="M1016" i="1"/>
  <c r="H1016" i="1"/>
  <c r="C1016" i="1"/>
  <c r="D1016" i="1" s="1"/>
  <c r="B1016" i="1"/>
  <c r="M1015" i="1"/>
  <c r="H1015" i="1"/>
  <c r="C1015" i="1"/>
  <c r="D1015" i="1" s="1"/>
  <c r="B1015" i="1"/>
  <c r="M1014" i="1"/>
  <c r="H1014" i="1"/>
  <c r="C1014" i="1"/>
  <c r="D1014" i="1" s="1"/>
  <c r="B1014" i="1"/>
  <c r="M1013" i="1"/>
  <c r="H1013" i="1"/>
  <c r="C1013" i="1"/>
  <c r="D1013" i="1" s="1"/>
  <c r="B1013" i="1"/>
  <c r="M1012" i="1"/>
  <c r="H1012" i="1"/>
  <c r="C1012" i="1"/>
  <c r="D1012" i="1" s="1"/>
  <c r="B1012" i="1"/>
  <c r="M1011" i="1"/>
  <c r="H1011" i="1"/>
  <c r="C1011" i="1"/>
  <c r="D1011" i="1" s="1"/>
  <c r="B1011" i="1"/>
  <c r="M1010" i="1"/>
  <c r="H1010" i="1"/>
  <c r="C1010" i="1"/>
  <c r="D1010" i="1" s="1"/>
  <c r="B1010" i="1"/>
  <c r="M1009" i="1"/>
  <c r="H1009" i="1"/>
  <c r="C1009" i="1"/>
  <c r="D1009" i="1" s="1"/>
  <c r="B1009" i="1"/>
  <c r="M1008" i="1"/>
  <c r="H1008" i="1"/>
  <c r="C1008" i="1"/>
  <c r="D1008" i="1" s="1"/>
  <c r="B1008" i="1"/>
  <c r="M1007" i="1"/>
  <c r="H1007" i="1"/>
  <c r="C1007" i="1"/>
  <c r="D1007" i="1" s="1"/>
  <c r="B1007" i="1"/>
  <c r="M1006" i="1"/>
  <c r="H1006" i="1"/>
  <c r="C1006" i="1"/>
  <c r="D1006" i="1" s="1"/>
  <c r="B1006" i="1"/>
  <c r="M1005" i="1"/>
  <c r="H1005" i="1"/>
  <c r="C1005" i="1"/>
  <c r="D1005" i="1" s="1"/>
  <c r="B1005" i="1"/>
  <c r="M1004" i="1"/>
  <c r="H1004" i="1"/>
  <c r="C1004" i="1"/>
  <c r="D1004" i="1" s="1"/>
  <c r="B1004" i="1"/>
  <c r="M1003" i="1"/>
  <c r="H1003" i="1"/>
  <c r="C1003" i="1"/>
  <c r="D1003" i="1" s="1"/>
  <c r="B1003" i="1"/>
  <c r="M1002" i="1"/>
  <c r="H1002" i="1"/>
  <c r="C1002" i="1"/>
  <c r="D1002" i="1" s="1"/>
  <c r="B1002" i="1"/>
  <c r="M1001" i="1"/>
  <c r="H1001" i="1"/>
  <c r="C1001" i="1"/>
  <c r="D1001" i="1" s="1"/>
  <c r="B1001" i="1"/>
  <c r="M1000" i="1"/>
  <c r="H1000" i="1"/>
  <c r="C1000" i="1"/>
  <c r="D1000" i="1" s="1"/>
  <c r="B1000" i="1"/>
  <c r="M999" i="1"/>
  <c r="H999" i="1"/>
  <c r="C999" i="1"/>
  <c r="D999" i="1" s="1"/>
  <c r="B999" i="1"/>
  <c r="M998" i="1"/>
  <c r="H998" i="1"/>
  <c r="C998" i="1"/>
  <c r="D998" i="1" s="1"/>
  <c r="B998" i="1"/>
  <c r="M997" i="1"/>
  <c r="H997" i="1"/>
  <c r="C997" i="1"/>
  <c r="D997" i="1" s="1"/>
  <c r="B997" i="1"/>
  <c r="M996" i="1"/>
  <c r="H996" i="1"/>
  <c r="C996" i="1"/>
  <c r="D996" i="1" s="1"/>
  <c r="B996" i="1"/>
  <c r="M995" i="1"/>
  <c r="H995" i="1"/>
  <c r="C995" i="1"/>
  <c r="D995" i="1" s="1"/>
  <c r="B995" i="1"/>
  <c r="M994" i="1"/>
  <c r="H994" i="1"/>
  <c r="C994" i="1"/>
  <c r="D994" i="1" s="1"/>
  <c r="B994" i="1"/>
  <c r="M993" i="1"/>
  <c r="H993" i="1"/>
  <c r="C993" i="1"/>
  <c r="D993" i="1" s="1"/>
  <c r="B993" i="1"/>
  <c r="M992" i="1"/>
  <c r="H992" i="1"/>
  <c r="C992" i="1"/>
  <c r="D992" i="1" s="1"/>
  <c r="B992" i="1"/>
  <c r="M991" i="1"/>
  <c r="H991" i="1"/>
  <c r="C991" i="1"/>
  <c r="D991" i="1" s="1"/>
  <c r="B991" i="1"/>
  <c r="M990" i="1"/>
  <c r="H990" i="1"/>
  <c r="C990" i="1"/>
  <c r="D990" i="1" s="1"/>
  <c r="B990" i="1"/>
  <c r="M989" i="1"/>
  <c r="H989" i="1"/>
  <c r="C989" i="1"/>
  <c r="D989" i="1" s="1"/>
  <c r="B989" i="1"/>
  <c r="M988" i="1"/>
  <c r="H988" i="1"/>
  <c r="C988" i="1"/>
  <c r="D988" i="1" s="1"/>
  <c r="B988" i="1"/>
  <c r="M987" i="1"/>
  <c r="H987" i="1"/>
  <c r="C987" i="1"/>
  <c r="D987" i="1" s="1"/>
  <c r="B987" i="1"/>
  <c r="M986" i="1"/>
  <c r="H986" i="1"/>
  <c r="C986" i="1"/>
  <c r="D986" i="1" s="1"/>
  <c r="B986" i="1"/>
  <c r="M985" i="1"/>
  <c r="H985" i="1"/>
  <c r="C985" i="1"/>
  <c r="D985" i="1" s="1"/>
  <c r="B985" i="1"/>
  <c r="M984" i="1"/>
  <c r="H984" i="1"/>
  <c r="C984" i="1"/>
  <c r="D984" i="1" s="1"/>
  <c r="B984" i="1"/>
  <c r="M983" i="1"/>
  <c r="H983" i="1"/>
  <c r="C983" i="1"/>
  <c r="D983" i="1" s="1"/>
  <c r="B983" i="1"/>
  <c r="M982" i="1"/>
  <c r="H982" i="1"/>
  <c r="C982" i="1"/>
  <c r="D982" i="1" s="1"/>
  <c r="B982" i="1"/>
  <c r="M981" i="1"/>
  <c r="H981" i="1"/>
  <c r="C981" i="1"/>
  <c r="D981" i="1" s="1"/>
  <c r="B981" i="1"/>
  <c r="M980" i="1"/>
  <c r="H980" i="1"/>
  <c r="C980" i="1"/>
  <c r="D980" i="1" s="1"/>
  <c r="B980" i="1"/>
  <c r="M979" i="1"/>
  <c r="H979" i="1"/>
  <c r="C979" i="1"/>
  <c r="D979" i="1" s="1"/>
  <c r="B979" i="1"/>
  <c r="M978" i="1"/>
  <c r="H978" i="1"/>
  <c r="C978" i="1"/>
  <c r="D978" i="1" s="1"/>
  <c r="B978" i="1"/>
  <c r="M977" i="1"/>
  <c r="H977" i="1"/>
  <c r="C977" i="1"/>
  <c r="D977" i="1" s="1"/>
  <c r="B977" i="1"/>
  <c r="M976" i="1"/>
  <c r="H976" i="1"/>
  <c r="C976" i="1"/>
  <c r="D976" i="1" s="1"/>
  <c r="B976" i="1"/>
  <c r="M975" i="1"/>
  <c r="H975" i="1"/>
  <c r="C975" i="1"/>
  <c r="D975" i="1" s="1"/>
  <c r="B975" i="1"/>
  <c r="M974" i="1"/>
  <c r="H974" i="1"/>
  <c r="C974" i="1"/>
  <c r="D974" i="1" s="1"/>
  <c r="B974" i="1"/>
  <c r="M973" i="1"/>
  <c r="H973" i="1"/>
  <c r="C973" i="1"/>
  <c r="D973" i="1" s="1"/>
  <c r="B973" i="1"/>
  <c r="M972" i="1"/>
  <c r="H972" i="1"/>
  <c r="C972" i="1"/>
  <c r="D972" i="1" s="1"/>
  <c r="B972" i="1"/>
  <c r="M971" i="1"/>
  <c r="H971" i="1"/>
  <c r="C971" i="1"/>
  <c r="D971" i="1" s="1"/>
  <c r="B971" i="1"/>
  <c r="M970" i="1"/>
  <c r="H970" i="1"/>
  <c r="C970" i="1"/>
  <c r="D970" i="1" s="1"/>
  <c r="B970" i="1"/>
  <c r="M969" i="1"/>
  <c r="H969" i="1"/>
  <c r="C969" i="1"/>
  <c r="D969" i="1" s="1"/>
  <c r="B969" i="1"/>
  <c r="M968" i="1"/>
  <c r="H968" i="1"/>
  <c r="C968" i="1"/>
  <c r="D968" i="1" s="1"/>
  <c r="B968" i="1"/>
  <c r="M967" i="1"/>
  <c r="H967" i="1"/>
  <c r="C967" i="1"/>
  <c r="D967" i="1" s="1"/>
  <c r="B967" i="1"/>
  <c r="M966" i="1"/>
  <c r="H966" i="1"/>
  <c r="C966" i="1"/>
  <c r="D966" i="1" s="1"/>
  <c r="B966" i="1"/>
  <c r="M965" i="1"/>
  <c r="H965" i="1"/>
  <c r="C965" i="1"/>
  <c r="D965" i="1" s="1"/>
  <c r="B965" i="1"/>
  <c r="M964" i="1"/>
  <c r="H964" i="1"/>
  <c r="C964" i="1"/>
  <c r="D964" i="1" s="1"/>
  <c r="B964" i="1"/>
  <c r="M963" i="1"/>
  <c r="H963" i="1"/>
  <c r="C963" i="1"/>
  <c r="D963" i="1" s="1"/>
  <c r="B963" i="1"/>
  <c r="M962" i="1"/>
  <c r="H962" i="1"/>
  <c r="C962" i="1"/>
  <c r="D962" i="1" s="1"/>
  <c r="B962" i="1"/>
  <c r="M961" i="1"/>
  <c r="H961" i="1"/>
  <c r="C961" i="1"/>
  <c r="D961" i="1" s="1"/>
  <c r="B961" i="1"/>
  <c r="M960" i="1"/>
  <c r="H960" i="1"/>
  <c r="C960" i="1"/>
  <c r="D960" i="1" s="1"/>
  <c r="B960" i="1"/>
  <c r="M959" i="1"/>
  <c r="H959" i="1"/>
  <c r="C959" i="1"/>
  <c r="D959" i="1" s="1"/>
  <c r="B959" i="1"/>
  <c r="M958" i="1"/>
  <c r="H958" i="1"/>
  <c r="C958" i="1"/>
  <c r="D958" i="1" s="1"/>
  <c r="B958" i="1"/>
  <c r="M957" i="1"/>
  <c r="H957" i="1"/>
  <c r="C957" i="1"/>
  <c r="D957" i="1" s="1"/>
  <c r="B957" i="1"/>
  <c r="M956" i="1"/>
  <c r="H956" i="1"/>
  <c r="C956" i="1"/>
  <c r="D956" i="1" s="1"/>
  <c r="B956" i="1"/>
  <c r="M955" i="1"/>
  <c r="H955" i="1"/>
  <c r="C955" i="1"/>
  <c r="D955" i="1" s="1"/>
  <c r="B955" i="1"/>
  <c r="M954" i="1"/>
  <c r="H954" i="1"/>
  <c r="C954" i="1"/>
  <c r="D954" i="1" s="1"/>
  <c r="B954" i="1"/>
  <c r="M953" i="1"/>
  <c r="H953" i="1"/>
  <c r="C953" i="1"/>
  <c r="D953" i="1" s="1"/>
  <c r="B953" i="1"/>
  <c r="M952" i="1"/>
  <c r="H952" i="1"/>
  <c r="C952" i="1"/>
  <c r="D952" i="1" s="1"/>
  <c r="B952" i="1"/>
  <c r="M951" i="1"/>
  <c r="H951" i="1"/>
  <c r="C951" i="1"/>
  <c r="D951" i="1" s="1"/>
  <c r="B951" i="1"/>
  <c r="M950" i="1"/>
  <c r="H950" i="1"/>
  <c r="C950" i="1"/>
  <c r="D950" i="1" s="1"/>
  <c r="B950" i="1"/>
  <c r="M949" i="1"/>
  <c r="H949" i="1"/>
  <c r="C949" i="1"/>
  <c r="D949" i="1" s="1"/>
  <c r="B949" i="1"/>
  <c r="M948" i="1"/>
  <c r="H948" i="1"/>
  <c r="C948" i="1"/>
  <c r="D948" i="1" s="1"/>
  <c r="B948" i="1"/>
  <c r="M947" i="1"/>
  <c r="H947" i="1"/>
  <c r="C947" i="1"/>
  <c r="D947" i="1" s="1"/>
  <c r="B947" i="1"/>
  <c r="M946" i="1"/>
  <c r="H946" i="1"/>
  <c r="C946" i="1"/>
  <c r="D946" i="1" s="1"/>
  <c r="B946" i="1"/>
  <c r="M945" i="1"/>
  <c r="H945" i="1"/>
  <c r="C945" i="1"/>
  <c r="D945" i="1" s="1"/>
  <c r="B945" i="1"/>
  <c r="M944" i="1"/>
  <c r="H944" i="1"/>
  <c r="C944" i="1"/>
  <c r="D944" i="1" s="1"/>
  <c r="B944" i="1"/>
  <c r="M943" i="1"/>
  <c r="H943" i="1"/>
  <c r="C943" i="1"/>
  <c r="D943" i="1" s="1"/>
  <c r="B943" i="1"/>
  <c r="M942" i="1"/>
  <c r="H942" i="1"/>
  <c r="C942" i="1"/>
  <c r="D942" i="1" s="1"/>
  <c r="B942" i="1"/>
  <c r="M941" i="1"/>
  <c r="H941" i="1"/>
  <c r="C941" i="1"/>
  <c r="D941" i="1" s="1"/>
  <c r="B941" i="1"/>
  <c r="M940" i="1"/>
  <c r="H940" i="1"/>
  <c r="C940" i="1"/>
  <c r="D940" i="1" s="1"/>
  <c r="B940" i="1"/>
  <c r="M939" i="1"/>
  <c r="H939" i="1"/>
  <c r="C939" i="1"/>
  <c r="D939" i="1" s="1"/>
  <c r="B939" i="1"/>
  <c r="M938" i="1"/>
  <c r="H938" i="1"/>
  <c r="C938" i="1"/>
  <c r="D938" i="1" s="1"/>
  <c r="B938" i="1"/>
  <c r="M937" i="1"/>
  <c r="H937" i="1"/>
  <c r="C937" i="1"/>
  <c r="D937" i="1" s="1"/>
  <c r="B937" i="1"/>
  <c r="M936" i="1"/>
  <c r="H936" i="1"/>
  <c r="C936" i="1"/>
  <c r="D936" i="1" s="1"/>
  <c r="B936" i="1"/>
  <c r="M935" i="1"/>
  <c r="H935" i="1"/>
  <c r="C935" i="1"/>
  <c r="D935" i="1" s="1"/>
  <c r="B935" i="1"/>
  <c r="M934" i="1"/>
  <c r="H934" i="1"/>
  <c r="C934" i="1"/>
  <c r="D934" i="1" s="1"/>
  <c r="B934" i="1"/>
  <c r="M933" i="1"/>
  <c r="H933" i="1"/>
  <c r="C933" i="1"/>
  <c r="D933" i="1" s="1"/>
  <c r="B933" i="1"/>
  <c r="M932" i="1"/>
  <c r="H932" i="1"/>
  <c r="C932" i="1"/>
  <c r="D932" i="1" s="1"/>
  <c r="B932" i="1"/>
  <c r="M931" i="1"/>
  <c r="H931" i="1"/>
  <c r="C931" i="1"/>
  <c r="D931" i="1" s="1"/>
  <c r="B931" i="1"/>
  <c r="M930" i="1"/>
  <c r="H930" i="1"/>
  <c r="C930" i="1"/>
  <c r="D930" i="1" s="1"/>
  <c r="B930" i="1"/>
  <c r="M929" i="1"/>
  <c r="H929" i="1"/>
  <c r="C929" i="1"/>
  <c r="D929" i="1" s="1"/>
  <c r="B929" i="1"/>
  <c r="M928" i="1"/>
  <c r="H928" i="1"/>
  <c r="C928" i="1"/>
  <c r="D928" i="1" s="1"/>
  <c r="B928" i="1"/>
  <c r="M927" i="1"/>
  <c r="H927" i="1"/>
  <c r="C927" i="1"/>
  <c r="D927" i="1" s="1"/>
  <c r="B927" i="1"/>
  <c r="M926" i="1"/>
  <c r="H926" i="1"/>
  <c r="C926" i="1"/>
  <c r="D926" i="1" s="1"/>
  <c r="B926" i="1"/>
  <c r="M925" i="1"/>
  <c r="H925" i="1"/>
  <c r="C925" i="1"/>
  <c r="D925" i="1" s="1"/>
  <c r="B925" i="1"/>
  <c r="M924" i="1"/>
  <c r="H924" i="1"/>
  <c r="C924" i="1"/>
  <c r="D924" i="1" s="1"/>
  <c r="B924" i="1"/>
  <c r="M923" i="1"/>
  <c r="H923" i="1"/>
  <c r="C923" i="1"/>
  <c r="D923" i="1" s="1"/>
  <c r="B923" i="1"/>
  <c r="M922" i="1"/>
  <c r="H922" i="1"/>
  <c r="C922" i="1"/>
  <c r="D922" i="1" s="1"/>
  <c r="B922" i="1"/>
  <c r="M921" i="1"/>
  <c r="H921" i="1"/>
  <c r="C921" i="1"/>
  <c r="D921" i="1" s="1"/>
  <c r="B921" i="1"/>
  <c r="M920" i="1"/>
  <c r="H920" i="1"/>
  <c r="C920" i="1"/>
  <c r="D920" i="1" s="1"/>
  <c r="B920" i="1"/>
  <c r="M919" i="1"/>
  <c r="H919" i="1"/>
  <c r="C919" i="1"/>
  <c r="D919" i="1" s="1"/>
  <c r="B919" i="1"/>
  <c r="M918" i="1"/>
  <c r="H918" i="1"/>
  <c r="C918" i="1"/>
  <c r="D918" i="1" s="1"/>
  <c r="B918" i="1"/>
  <c r="M917" i="1"/>
  <c r="H917" i="1"/>
  <c r="C917" i="1"/>
  <c r="D917" i="1" s="1"/>
  <c r="B917" i="1"/>
  <c r="M916" i="1"/>
  <c r="H916" i="1"/>
  <c r="C916" i="1"/>
  <c r="D916" i="1" s="1"/>
  <c r="B916" i="1"/>
  <c r="M915" i="1"/>
  <c r="H915" i="1"/>
  <c r="C915" i="1"/>
  <c r="D915" i="1" s="1"/>
  <c r="B915" i="1"/>
  <c r="M914" i="1"/>
  <c r="H914" i="1"/>
  <c r="C914" i="1"/>
  <c r="D914" i="1" s="1"/>
  <c r="B914" i="1"/>
  <c r="M913" i="1"/>
  <c r="H913" i="1"/>
  <c r="C913" i="1"/>
  <c r="D913" i="1" s="1"/>
  <c r="B913" i="1"/>
  <c r="M912" i="1"/>
  <c r="H912" i="1"/>
  <c r="C912" i="1"/>
  <c r="D912" i="1" s="1"/>
  <c r="B912" i="1"/>
  <c r="M911" i="1"/>
  <c r="H911" i="1"/>
  <c r="C911" i="1"/>
  <c r="D911" i="1" s="1"/>
  <c r="B911" i="1"/>
  <c r="M910" i="1"/>
  <c r="H910" i="1"/>
  <c r="C910" i="1"/>
  <c r="D910" i="1" s="1"/>
  <c r="B910" i="1"/>
  <c r="M909" i="1"/>
  <c r="H909" i="1"/>
  <c r="C909" i="1"/>
  <c r="D909" i="1" s="1"/>
  <c r="B909" i="1"/>
  <c r="M908" i="1"/>
  <c r="H908" i="1"/>
  <c r="C908" i="1"/>
  <c r="D908" i="1" s="1"/>
  <c r="B908" i="1"/>
  <c r="M907" i="1"/>
  <c r="H907" i="1"/>
  <c r="C907" i="1"/>
  <c r="D907" i="1" s="1"/>
  <c r="B907" i="1"/>
  <c r="M906" i="1"/>
  <c r="H906" i="1"/>
  <c r="C906" i="1"/>
  <c r="D906" i="1" s="1"/>
  <c r="B906" i="1"/>
  <c r="M905" i="1"/>
  <c r="H905" i="1"/>
  <c r="C905" i="1"/>
  <c r="D905" i="1" s="1"/>
  <c r="B905" i="1"/>
  <c r="M904" i="1"/>
  <c r="H904" i="1"/>
  <c r="C904" i="1"/>
  <c r="D904" i="1" s="1"/>
  <c r="B904" i="1"/>
  <c r="M903" i="1"/>
  <c r="H903" i="1"/>
  <c r="C903" i="1"/>
  <c r="D903" i="1" s="1"/>
  <c r="B903" i="1"/>
  <c r="M902" i="1"/>
  <c r="H902" i="1"/>
  <c r="C902" i="1"/>
  <c r="D902" i="1" s="1"/>
  <c r="B902" i="1"/>
  <c r="M901" i="1"/>
  <c r="H901" i="1"/>
  <c r="C901" i="1"/>
  <c r="D901" i="1" s="1"/>
  <c r="B901" i="1"/>
  <c r="M900" i="1"/>
  <c r="H900" i="1"/>
  <c r="C900" i="1"/>
  <c r="D900" i="1" s="1"/>
  <c r="B900" i="1"/>
  <c r="M899" i="1"/>
  <c r="H899" i="1"/>
  <c r="C899" i="1"/>
  <c r="D899" i="1" s="1"/>
  <c r="B899" i="1"/>
  <c r="M898" i="1"/>
  <c r="H898" i="1"/>
  <c r="C898" i="1"/>
  <c r="D898" i="1" s="1"/>
  <c r="B898" i="1"/>
  <c r="M897" i="1"/>
  <c r="H897" i="1"/>
  <c r="C897" i="1"/>
  <c r="D897" i="1" s="1"/>
  <c r="B897" i="1"/>
  <c r="M896" i="1"/>
  <c r="H896" i="1"/>
  <c r="C896" i="1"/>
  <c r="D896" i="1" s="1"/>
  <c r="B896" i="1"/>
  <c r="M895" i="1"/>
  <c r="H895" i="1"/>
  <c r="C895" i="1"/>
  <c r="D895" i="1" s="1"/>
  <c r="B895" i="1"/>
  <c r="M894" i="1"/>
  <c r="H894" i="1"/>
  <c r="C894" i="1"/>
  <c r="D894" i="1" s="1"/>
  <c r="B894" i="1"/>
  <c r="M893" i="1"/>
  <c r="H893" i="1"/>
  <c r="C893" i="1"/>
  <c r="D893" i="1" s="1"/>
  <c r="B893" i="1"/>
  <c r="M892" i="1"/>
  <c r="H892" i="1"/>
  <c r="C892" i="1"/>
  <c r="D892" i="1" s="1"/>
  <c r="B892" i="1"/>
  <c r="M891" i="1"/>
  <c r="H891" i="1"/>
  <c r="C891" i="1"/>
  <c r="D891" i="1" s="1"/>
  <c r="B891" i="1"/>
  <c r="M890" i="1"/>
  <c r="H890" i="1"/>
  <c r="C890" i="1"/>
  <c r="D890" i="1" s="1"/>
  <c r="B890" i="1"/>
  <c r="M889" i="1"/>
  <c r="H889" i="1"/>
  <c r="C889" i="1"/>
  <c r="D889" i="1" s="1"/>
  <c r="B889" i="1"/>
  <c r="M888" i="1"/>
  <c r="H888" i="1"/>
  <c r="C888" i="1"/>
  <c r="D888" i="1" s="1"/>
  <c r="B888" i="1"/>
  <c r="M887" i="1"/>
  <c r="H887" i="1"/>
  <c r="C887" i="1"/>
  <c r="D887" i="1" s="1"/>
  <c r="B887" i="1"/>
  <c r="M886" i="1"/>
  <c r="H886" i="1"/>
  <c r="C886" i="1"/>
  <c r="D886" i="1" s="1"/>
  <c r="B886" i="1"/>
  <c r="M885" i="1"/>
  <c r="H885" i="1"/>
  <c r="C885" i="1"/>
  <c r="D885" i="1" s="1"/>
  <c r="B885" i="1"/>
  <c r="M884" i="1"/>
  <c r="H884" i="1"/>
  <c r="C884" i="1"/>
  <c r="D884" i="1" s="1"/>
  <c r="B884" i="1"/>
  <c r="M883" i="1"/>
  <c r="H883" i="1"/>
  <c r="C883" i="1"/>
  <c r="D883" i="1" s="1"/>
  <c r="B883" i="1"/>
  <c r="M882" i="1"/>
  <c r="H882" i="1"/>
  <c r="C882" i="1"/>
  <c r="D882" i="1" s="1"/>
  <c r="B882" i="1"/>
  <c r="M881" i="1"/>
  <c r="H881" i="1"/>
  <c r="C881" i="1"/>
  <c r="D881" i="1" s="1"/>
  <c r="B881" i="1"/>
  <c r="M880" i="1"/>
  <c r="H880" i="1"/>
  <c r="C880" i="1"/>
  <c r="D880" i="1" s="1"/>
  <c r="B880" i="1"/>
  <c r="M879" i="1"/>
  <c r="H879" i="1"/>
  <c r="C879" i="1"/>
  <c r="D879" i="1" s="1"/>
  <c r="B879" i="1"/>
  <c r="M878" i="1"/>
  <c r="H878" i="1"/>
  <c r="C878" i="1"/>
  <c r="D878" i="1" s="1"/>
  <c r="B878" i="1"/>
  <c r="M877" i="1"/>
  <c r="H877" i="1"/>
  <c r="C877" i="1"/>
  <c r="D877" i="1" s="1"/>
  <c r="B877" i="1"/>
  <c r="M876" i="1"/>
  <c r="H876" i="1"/>
  <c r="C876" i="1"/>
  <c r="D876" i="1" s="1"/>
  <c r="B876" i="1"/>
  <c r="M875" i="1"/>
  <c r="H875" i="1"/>
  <c r="C875" i="1"/>
  <c r="D875" i="1" s="1"/>
  <c r="B875" i="1"/>
  <c r="M874" i="1"/>
  <c r="H874" i="1"/>
  <c r="C874" i="1"/>
  <c r="D874" i="1" s="1"/>
  <c r="B874" i="1"/>
  <c r="M873" i="1"/>
  <c r="H873" i="1"/>
  <c r="C873" i="1"/>
  <c r="D873" i="1" s="1"/>
  <c r="B873" i="1"/>
  <c r="M872" i="1"/>
  <c r="H872" i="1"/>
  <c r="C872" i="1"/>
  <c r="D872" i="1" s="1"/>
  <c r="B872" i="1"/>
  <c r="M871" i="1"/>
  <c r="H871" i="1"/>
  <c r="C871" i="1"/>
  <c r="D871" i="1" s="1"/>
  <c r="B871" i="1"/>
  <c r="M870" i="1"/>
  <c r="H870" i="1"/>
  <c r="C870" i="1"/>
  <c r="D870" i="1" s="1"/>
  <c r="B870" i="1"/>
  <c r="M869" i="1"/>
  <c r="H869" i="1"/>
  <c r="C869" i="1"/>
  <c r="D869" i="1" s="1"/>
  <c r="B869" i="1"/>
  <c r="M868" i="1"/>
  <c r="H868" i="1"/>
  <c r="C868" i="1"/>
  <c r="D868" i="1" s="1"/>
  <c r="B868" i="1"/>
  <c r="M867" i="1"/>
  <c r="H867" i="1"/>
  <c r="C867" i="1"/>
  <c r="D867" i="1" s="1"/>
  <c r="B867" i="1"/>
  <c r="M866" i="1"/>
  <c r="H866" i="1"/>
  <c r="C866" i="1"/>
  <c r="D866" i="1" s="1"/>
  <c r="B866" i="1"/>
  <c r="M865" i="1"/>
  <c r="H865" i="1"/>
  <c r="C865" i="1"/>
  <c r="D865" i="1" s="1"/>
  <c r="B865" i="1"/>
  <c r="M864" i="1"/>
  <c r="H864" i="1"/>
  <c r="C864" i="1"/>
  <c r="D864" i="1" s="1"/>
  <c r="B864" i="1"/>
  <c r="M863" i="1"/>
  <c r="H863" i="1"/>
  <c r="C863" i="1"/>
  <c r="D863" i="1" s="1"/>
  <c r="B863" i="1"/>
  <c r="M862" i="1"/>
  <c r="H862" i="1"/>
  <c r="C862" i="1"/>
  <c r="D862" i="1" s="1"/>
  <c r="B862" i="1"/>
  <c r="M861" i="1"/>
  <c r="H861" i="1"/>
  <c r="C861" i="1"/>
  <c r="D861" i="1" s="1"/>
  <c r="B861" i="1"/>
  <c r="M860" i="1"/>
  <c r="H860" i="1"/>
  <c r="C860" i="1"/>
  <c r="D860" i="1" s="1"/>
  <c r="B860" i="1"/>
  <c r="M859" i="1"/>
  <c r="H859" i="1"/>
  <c r="C859" i="1"/>
  <c r="D859" i="1" s="1"/>
  <c r="B859" i="1"/>
  <c r="M858" i="1"/>
  <c r="H858" i="1"/>
  <c r="C858" i="1"/>
  <c r="D858" i="1" s="1"/>
  <c r="B858" i="1"/>
  <c r="M857" i="1"/>
  <c r="H857" i="1"/>
  <c r="C857" i="1"/>
  <c r="D857" i="1" s="1"/>
  <c r="B857" i="1"/>
  <c r="M856" i="1"/>
  <c r="H856" i="1"/>
  <c r="C856" i="1"/>
  <c r="D856" i="1" s="1"/>
  <c r="B856" i="1"/>
  <c r="M855" i="1"/>
  <c r="H855" i="1"/>
  <c r="C855" i="1"/>
  <c r="D855" i="1" s="1"/>
  <c r="B855" i="1"/>
  <c r="M854" i="1"/>
  <c r="H854" i="1"/>
  <c r="C854" i="1"/>
  <c r="D854" i="1" s="1"/>
  <c r="B854" i="1"/>
  <c r="M853" i="1"/>
  <c r="H853" i="1"/>
  <c r="C853" i="1"/>
  <c r="D853" i="1" s="1"/>
  <c r="B853" i="1"/>
  <c r="M852" i="1"/>
  <c r="H852" i="1"/>
  <c r="C852" i="1"/>
  <c r="D852" i="1" s="1"/>
  <c r="B852" i="1"/>
  <c r="M851" i="1"/>
  <c r="H851" i="1"/>
  <c r="C851" i="1"/>
  <c r="D851" i="1" s="1"/>
  <c r="B851" i="1"/>
  <c r="M850" i="1"/>
  <c r="H850" i="1"/>
  <c r="C850" i="1"/>
  <c r="D850" i="1" s="1"/>
  <c r="B850" i="1"/>
  <c r="M849" i="1"/>
  <c r="H849" i="1"/>
  <c r="C849" i="1"/>
  <c r="D849" i="1" s="1"/>
  <c r="B849" i="1"/>
  <c r="M848" i="1"/>
  <c r="H848" i="1"/>
  <c r="C848" i="1"/>
  <c r="D848" i="1" s="1"/>
  <c r="B848" i="1"/>
  <c r="M847" i="1"/>
  <c r="H847" i="1"/>
  <c r="C847" i="1"/>
  <c r="D847" i="1" s="1"/>
  <c r="B847" i="1"/>
  <c r="M846" i="1"/>
  <c r="H846" i="1"/>
  <c r="C846" i="1"/>
  <c r="D846" i="1" s="1"/>
  <c r="B846" i="1"/>
  <c r="M845" i="1"/>
  <c r="H845" i="1"/>
  <c r="C845" i="1"/>
  <c r="D845" i="1" s="1"/>
  <c r="B845" i="1"/>
  <c r="M844" i="1"/>
  <c r="H844" i="1"/>
  <c r="C844" i="1"/>
  <c r="D844" i="1" s="1"/>
  <c r="B844" i="1"/>
  <c r="M843" i="1"/>
  <c r="H843" i="1"/>
  <c r="C843" i="1"/>
  <c r="D843" i="1" s="1"/>
  <c r="B843" i="1"/>
  <c r="M842" i="1"/>
  <c r="H842" i="1"/>
  <c r="C842" i="1"/>
  <c r="D842" i="1" s="1"/>
  <c r="B842" i="1"/>
  <c r="M841" i="1"/>
  <c r="H841" i="1"/>
  <c r="C841" i="1"/>
  <c r="D841" i="1" s="1"/>
  <c r="B841" i="1"/>
  <c r="M840" i="1"/>
  <c r="H840" i="1"/>
  <c r="C840" i="1"/>
  <c r="D840" i="1" s="1"/>
  <c r="B840" i="1"/>
  <c r="M839" i="1"/>
  <c r="H839" i="1"/>
  <c r="C839" i="1"/>
  <c r="D839" i="1" s="1"/>
  <c r="B839" i="1"/>
  <c r="M838" i="1"/>
  <c r="H838" i="1"/>
  <c r="C838" i="1"/>
  <c r="D838" i="1" s="1"/>
  <c r="B838" i="1"/>
  <c r="M837" i="1"/>
  <c r="H837" i="1"/>
  <c r="C837" i="1"/>
  <c r="D837" i="1" s="1"/>
  <c r="B837" i="1"/>
  <c r="M836" i="1"/>
  <c r="H836" i="1"/>
  <c r="C836" i="1"/>
  <c r="D836" i="1" s="1"/>
  <c r="B836" i="1"/>
  <c r="M835" i="1"/>
  <c r="H835" i="1"/>
  <c r="C835" i="1"/>
  <c r="D835" i="1" s="1"/>
  <c r="B835" i="1"/>
  <c r="M834" i="1"/>
  <c r="H834" i="1"/>
  <c r="C834" i="1"/>
  <c r="D834" i="1" s="1"/>
  <c r="B834" i="1"/>
  <c r="M833" i="1"/>
  <c r="H833" i="1"/>
  <c r="C833" i="1"/>
  <c r="D833" i="1" s="1"/>
  <c r="B833" i="1"/>
  <c r="M832" i="1"/>
  <c r="H832" i="1"/>
  <c r="C832" i="1"/>
  <c r="D832" i="1" s="1"/>
  <c r="B832" i="1"/>
  <c r="M831" i="1"/>
  <c r="H831" i="1"/>
  <c r="C831" i="1"/>
  <c r="D831" i="1" s="1"/>
  <c r="B831" i="1"/>
  <c r="M830" i="1"/>
  <c r="H830" i="1"/>
  <c r="C830" i="1"/>
  <c r="D830" i="1" s="1"/>
  <c r="B830" i="1"/>
  <c r="M829" i="1"/>
  <c r="H829" i="1"/>
  <c r="C829" i="1"/>
  <c r="D829" i="1" s="1"/>
  <c r="B829" i="1"/>
  <c r="M828" i="1"/>
  <c r="H828" i="1"/>
  <c r="C828" i="1"/>
  <c r="D828" i="1" s="1"/>
  <c r="B828" i="1"/>
  <c r="M827" i="1"/>
  <c r="H827" i="1"/>
  <c r="C827" i="1"/>
  <c r="D827" i="1" s="1"/>
  <c r="B827" i="1"/>
  <c r="M826" i="1"/>
  <c r="H826" i="1"/>
  <c r="C826" i="1"/>
  <c r="D826" i="1" s="1"/>
  <c r="B826" i="1"/>
  <c r="M825" i="1"/>
  <c r="H825" i="1"/>
  <c r="C825" i="1"/>
  <c r="D825" i="1" s="1"/>
  <c r="B825" i="1"/>
  <c r="M824" i="1"/>
  <c r="H824" i="1"/>
  <c r="C824" i="1"/>
  <c r="D824" i="1" s="1"/>
  <c r="B824" i="1"/>
  <c r="M823" i="1"/>
  <c r="H823" i="1"/>
  <c r="C823" i="1"/>
  <c r="D823" i="1" s="1"/>
  <c r="B823" i="1"/>
  <c r="M822" i="1"/>
  <c r="H822" i="1"/>
  <c r="C822" i="1"/>
  <c r="D822" i="1" s="1"/>
  <c r="B822" i="1"/>
  <c r="M821" i="1"/>
  <c r="H821" i="1"/>
  <c r="C821" i="1"/>
  <c r="D821" i="1" s="1"/>
  <c r="B821" i="1"/>
  <c r="M820" i="1"/>
  <c r="H820" i="1"/>
  <c r="C820" i="1"/>
  <c r="D820" i="1" s="1"/>
  <c r="B820" i="1"/>
  <c r="M819" i="1"/>
  <c r="H819" i="1"/>
  <c r="C819" i="1"/>
  <c r="D819" i="1" s="1"/>
  <c r="B819" i="1"/>
  <c r="M818" i="1"/>
  <c r="H818" i="1"/>
  <c r="C818" i="1"/>
  <c r="D818" i="1" s="1"/>
  <c r="B818" i="1"/>
  <c r="M817" i="1"/>
  <c r="H817" i="1"/>
  <c r="C817" i="1"/>
  <c r="D817" i="1" s="1"/>
  <c r="B817" i="1"/>
  <c r="M816" i="1"/>
  <c r="H816" i="1"/>
  <c r="C816" i="1"/>
  <c r="D816" i="1" s="1"/>
  <c r="B816" i="1"/>
  <c r="M815" i="1"/>
  <c r="H815" i="1"/>
  <c r="C815" i="1"/>
  <c r="D815" i="1" s="1"/>
  <c r="B815" i="1"/>
  <c r="M814" i="1"/>
  <c r="H814" i="1"/>
  <c r="C814" i="1"/>
  <c r="D814" i="1" s="1"/>
  <c r="B814" i="1"/>
  <c r="M813" i="1"/>
  <c r="H813" i="1"/>
  <c r="C813" i="1"/>
  <c r="D813" i="1" s="1"/>
  <c r="B813" i="1"/>
  <c r="M812" i="1"/>
  <c r="H812" i="1"/>
  <c r="C812" i="1"/>
  <c r="D812" i="1" s="1"/>
  <c r="B812" i="1"/>
  <c r="M811" i="1"/>
  <c r="H811" i="1"/>
  <c r="C811" i="1"/>
  <c r="D811" i="1" s="1"/>
  <c r="B811" i="1"/>
  <c r="M810" i="1"/>
  <c r="H810" i="1"/>
  <c r="C810" i="1"/>
  <c r="D810" i="1" s="1"/>
  <c r="B810" i="1"/>
  <c r="M809" i="1"/>
  <c r="H809" i="1"/>
  <c r="C809" i="1"/>
  <c r="D809" i="1" s="1"/>
  <c r="B809" i="1"/>
  <c r="M808" i="1"/>
  <c r="H808" i="1"/>
  <c r="C808" i="1"/>
  <c r="D808" i="1" s="1"/>
  <c r="B808" i="1"/>
  <c r="M807" i="1"/>
  <c r="H807" i="1"/>
  <c r="C807" i="1"/>
  <c r="D807" i="1" s="1"/>
  <c r="B807" i="1"/>
  <c r="M806" i="1"/>
  <c r="H806" i="1"/>
  <c r="C806" i="1"/>
  <c r="D806" i="1" s="1"/>
  <c r="B806" i="1"/>
  <c r="M805" i="1"/>
  <c r="H805" i="1"/>
  <c r="C805" i="1"/>
  <c r="D805" i="1" s="1"/>
  <c r="B805" i="1"/>
  <c r="M804" i="1"/>
  <c r="H804" i="1"/>
  <c r="C804" i="1"/>
  <c r="D804" i="1" s="1"/>
  <c r="B804" i="1"/>
  <c r="M803" i="1"/>
  <c r="H803" i="1"/>
  <c r="C803" i="1"/>
  <c r="D803" i="1" s="1"/>
  <c r="B803" i="1"/>
  <c r="M802" i="1"/>
  <c r="H802" i="1"/>
  <c r="C802" i="1"/>
  <c r="D802" i="1" s="1"/>
  <c r="B802" i="1"/>
  <c r="M801" i="1"/>
  <c r="H801" i="1"/>
  <c r="C801" i="1"/>
  <c r="D801" i="1" s="1"/>
  <c r="B801" i="1"/>
  <c r="M800" i="1"/>
  <c r="H800" i="1"/>
  <c r="C800" i="1"/>
  <c r="D800" i="1" s="1"/>
  <c r="B800" i="1"/>
  <c r="M799" i="1"/>
  <c r="H799" i="1"/>
  <c r="C799" i="1"/>
  <c r="D799" i="1" s="1"/>
  <c r="B799" i="1"/>
  <c r="M798" i="1"/>
  <c r="H798" i="1"/>
  <c r="C798" i="1"/>
  <c r="D798" i="1" s="1"/>
  <c r="B798" i="1"/>
  <c r="M797" i="1"/>
  <c r="H797" i="1"/>
  <c r="C797" i="1"/>
  <c r="D797" i="1" s="1"/>
  <c r="B797" i="1"/>
  <c r="M796" i="1"/>
  <c r="H796" i="1"/>
  <c r="C796" i="1"/>
  <c r="D796" i="1" s="1"/>
  <c r="B796" i="1"/>
  <c r="M795" i="1"/>
  <c r="H795" i="1"/>
  <c r="C795" i="1"/>
  <c r="D795" i="1" s="1"/>
  <c r="B795" i="1"/>
  <c r="M794" i="1"/>
  <c r="H794" i="1"/>
  <c r="C794" i="1"/>
  <c r="D794" i="1" s="1"/>
  <c r="B794" i="1"/>
  <c r="M793" i="1"/>
  <c r="H793" i="1"/>
  <c r="C793" i="1"/>
  <c r="D793" i="1" s="1"/>
  <c r="B793" i="1"/>
  <c r="M792" i="1"/>
  <c r="H792" i="1"/>
  <c r="C792" i="1"/>
  <c r="D792" i="1" s="1"/>
  <c r="B792" i="1"/>
  <c r="M791" i="1"/>
  <c r="H791" i="1"/>
  <c r="C791" i="1"/>
  <c r="D791" i="1" s="1"/>
  <c r="B791" i="1"/>
  <c r="M790" i="1"/>
  <c r="H790" i="1"/>
  <c r="C790" i="1"/>
  <c r="D790" i="1" s="1"/>
  <c r="B790" i="1"/>
  <c r="M789" i="1"/>
  <c r="H789" i="1"/>
  <c r="C789" i="1"/>
  <c r="D789" i="1" s="1"/>
  <c r="B789" i="1"/>
  <c r="M788" i="1"/>
  <c r="H788" i="1"/>
  <c r="C788" i="1"/>
  <c r="D788" i="1" s="1"/>
  <c r="B788" i="1"/>
  <c r="M787" i="1"/>
  <c r="H787" i="1"/>
  <c r="C787" i="1"/>
  <c r="D787" i="1" s="1"/>
  <c r="B787" i="1"/>
  <c r="M786" i="1"/>
  <c r="H786" i="1"/>
  <c r="C786" i="1"/>
  <c r="D786" i="1" s="1"/>
  <c r="B786" i="1"/>
  <c r="M785" i="1"/>
  <c r="H785" i="1"/>
  <c r="C785" i="1"/>
  <c r="D785" i="1" s="1"/>
  <c r="B785" i="1"/>
  <c r="M784" i="1"/>
  <c r="H784" i="1"/>
  <c r="C784" i="1"/>
  <c r="D784" i="1" s="1"/>
  <c r="B784" i="1"/>
  <c r="M783" i="1"/>
  <c r="H783" i="1"/>
  <c r="C783" i="1"/>
  <c r="D783" i="1" s="1"/>
  <c r="B783" i="1"/>
  <c r="M782" i="1"/>
  <c r="H782" i="1"/>
  <c r="C782" i="1"/>
  <c r="D782" i="1" s="1"/>
  <c r="B782" i="1"/>
  <c r="M781" i="1"/>
  <c r="H781" i="1"/>
  <c r="C781" i="1"/>
  <c r="D781" i="1" s="1"/>
  <c r="B781" i="1"/>
  <c r="M780" i="1"/>
  <c r="H780" i="1"/>
  <c r="C780" i="1"/>
  <c r="D780" i="1" s="1"/>
  <c r="B780" i="1"/>
  <c r="M779" i="1"/>
  <c r="H779" i="1"/>
  <c r="C779" i="1"/>
  <c r="D779" i="1" s="1"/>
  <c r="B779" i="1"/>
  <c r="M778" i="1"/>
  <c r="H778" i="1"/>
  <c r="C778" i="1"/>
  <c r="D778" i="1" s="1"/>
  <c r="B778" i="1"/>
  <c r="M777" i="1"/>
  <c r="H777" i="1"/>
  <c r="C777" i="1"/>
  <c r="D777" i="1" s="1"/>
  <c r="B777" i="1"/>
  <c r="M776" i="1"/>
  <c r="H776" i="1"/>
  <c r="C776" i="1"/>
  <c r="D776" i="1" s="1"/>
  <c r="B776" i="1"/>
  <c r="M775" i="1"/>
  <c r="H775" i="1"/>
  <c r="C775" i="1"/>
  <c r="D775" i="1" s="1"/>
  <c r="B775" i="1"/>
  <c r="M774" i="1"/>
  <c r="H774" i="1"/>
  <c r="C774" i="1"/>
  <c r="D774" i="1" s="1"/>
  <c r="B774" i="1"/>
  <c r="M773" i="1"/>
  <c r="H773" i="1"/>
  <c r="C773" i="1"/>
  <c r="D773" i="1" s="1"/>
  <c r="B773" i="1"/>
  <c r="M772" i="1"/>
  <c r="H772" i="1"/>
  <c r="C772" i="1"/>
  <c r="D772" i="1" s="1"/>
  <c r="B772" i="1"/>
  <c r="M771" i="1"/>
  <c r="H771" i="1"/>
  <c r="C771" i="1"/>
  <c r="D771" i="1" s="1"/>
  <c r="B771" i="1"/>
  <c r="M770" i="1"/>
  <c r="H770" i="1"/>
  <c r="C770" i="1"/>
  <c r="D770" i="1" s="1"/>
  <c r="B770" i="1"/>
  <c r="M769" i="1"/>
  <c r="H769" i="1"/>
  <c r="C769" i="1"/>
  <c r="D769" i="1" s="1"/>
  <c r="B769" i="1"/>
  <c r="M768" i="1"/>
  <c r="H768" i="1"/>
  <c r="C768" i="1"/>
  <c r="D768" i="1" s="1"/>
  <c r="B768" i="1"/>
  <c r="M767" i="1"/>
  <c r="H767" i="1"/>
  <c r="C767" i="1"/>
  <c r="D767" i="1" s="1"/>
  <c r="B767" i="1"/>
  <c r="M766" i="1"/>
  <c r="H766" i="1"/>
  <c r="C766" i="1"/>
  <c r="D766" i="1" s="1"/>
  <c r="B766" i="1"/>
  <c r="M765" i="1"/>
  <c r="H765" i="1"/>
  <c r="C765" i="1"/>
  <c r="D765" i="1" s="1"/>
  <c r="B765" i="1"/>
  <c r="M764" i="1"/>
  <c r="H764" i="1"/>
  <c r="C764" i="1"/>
  <c r="D764" i="1" s="1"/>
  <c r="B764" i="1"/>
  <c r="M763" i="1"/>
  <c r="H763" i="1"/>
  <c r="C763" i="1"/>
  <c r="D763" i="1" s="1"/>
  <c r="B763" i="1"/>
  <c r="M762" i="1"/>
  <c r="H762" i="1"/>
  <c r="C762" i="1"/>
  <c r="D762" i="1" s="1"/>
  <c r="B762" i="1"/>
  <c r="M761" i="1"/>
  <c r="H761" i="1"/>
  <c r="C761" i="1"/>
  <c r="D761" i="1" s="1"/>
  <c r="B761" i="1"/>
  <c r="M760" i="1"/>
  <c r="H760" i="1"/>
  <c r="C760" i="1"/>
  <c r="D760" i="1" s="1"/>
  <c r="B760" i="1"/>
  <c r="M759" i="1"/>
  <c r="H759" i="1"/>
  <c r="C759" i="1"/>
  <c r="D759" i="1" s="1"/>
  <c r="B759" i="1"/>
  <c r="M758" i="1"/>
  <c r="H758" i="1"/>
  <c r="C758" i="1"/>
  <c r="D758" i="1" s="1"/>
  <c r="B758" i="1"/>
  <c r="M757" i="1"/>
  <c r="H757" i="1"/>
  <c r="C757" i="1"/>
  <c r="D757" i="1" s="1"/>
  <c r="B757" i="1"/>
  <c r="M756" i="1"/>
  <c r="H756" i="1"/>
  <c r="C756" i="1"/>
  <c r="D756" i="1" s="1"/>
  <c r="B756" i="1"/>
  <c r="M755" i="1"/>
  <c r="H755" i="1"/>
  <c r="C755" i="1"/>
  <c r="D755" i="1" s="1"/>
  <c r="B755" i="1"/>
  <c r="M754" i="1"/>
  <c r="H754" i="1"/>
  <c r="C754" i="1"/>
  <c r="D754" i="1" s="1"/>
  <c r="B754" i="1"/>
  <c r="M753" i="1"/>
  <c r="H753" i="1"/>
  <c r="C753" i="1"/>
  <c r="D753" i="1" s="1"/>
  <c r="B753" i="1"/>
  <c r="M752" i="1"/>
  <c r="H752" i="1"/>
  <c r="C752" i="1"/>
  <c r="D752" i="1" s="1"/>
  <c r="B752" i="1"/>
  <c r="M751" i="1"/>
  <c r="H751" i="1"/>
  <c r="C751" i="1"/>
  <c r="D751" i="1" s="1"/>
  <c r="B751" i="1"/>
  <c r="M750" i="1"/>
  <c r="H750" i="1"/>
  <c r="C750" i="1"/>
  <c r="D750" i="1" s="1"/>
  <c r="B750" i="1"/>
  <c r="M749" i="1"/>
  <c r="H749" i="1"/>
  <c r="C749" i="1"/>
  <c r="D749" i="1" s="1"/>
  <c r="B749" i="1"/>
  <c r="M748" i="1"/>
  <c r="H748" i="1"/>
  <c r="C748" i="1"/>
  <c r="D748" i="1" s="1"/>
  <c r="B748" i="1"/>
  <c r="M747" i="1"/>
  <c r="H747" i="1"/>
  <c r="C747" i="1"/>
  <c r="D747" i="1" s="1"/>
  <c r="B747" i="1"/>
  <c r="M746" i="1"/>
  <c r="H746" i="1"/>
  <c r="C746" i="1"/>
  <c r="D746" i="1" s="1"/>
  <c r="B746" i="1"/>
  <c r="M745" i="1"/>
  <c r="H745" i="1"/>
  <c r="C745" i="1"/>
  <c r="D745" i="1" s="1"/>
  <c r="B745" i="1"/>
  <c r="M744" i="1"/>
  <c r="H744" i="1"/>
  <c r="C744" i="1"/>
  <c r="D744" i="1" s="1"/>
  <c r="B744" i="1"/>
  <c r="M743" i="1"/>
  <c r="H743" i="1"/>
  <c r="C743" i="1"/>
  <c r="D743" i="1" s="1"/>
  <c r="B743" i="1"/>
  <c r="M742" i="1"/>
  <c r="H742" i="1"/>
  <c r="C742" i="1"/>
  <c r="D742" i="1" s="1"/>
  <c r="B742" i="1"/>
  <c r="M741" i="1"/>
  <c r="H741" i="1"/>
  <c r="C741" i="1"/>
  <c r="D741" i="1" s="1"/>
  <c r="B741" i="1"/>
  <c r="M740" i="1"/>
  <c r="H740" i="1"/>
  <c r="C740" i="1"/>
  <c r="D740" i="1" s="1"/>
  <c r="B740" i="1"/>
  <c r="M739" i="1"/>
  <c r="H739" i="1"/>
  <c r="C739" i="1"/>
  <c r="D739" i="1" s="1"/>
  <c r="B739" i="1"/>
  <c r="M738" i="1"/>
  <c r="H738" i="1"/>
  <c r="C738" i="1"/>
  <c r="D738" i="1" s="1"/>
  <c r="B738" i="1"/>
  <c r="M737" i="1"/>
  <c r="H737" i="1"/>
  <c r="C737" i="1"/>
  <c r="D737" i="1" s="1"/>
  <c r="B737" i="1"/>
  <c r="M736" i="1"/>
  <c r="H736" i="1"/>
  <c r="C736" i="1"/>
  <c r="D736" i="1" s="1"/>
  <c r="B736" i="1"/>
  <c r="M735" i="1"/>
  <c r="H735" i="1"/>
  <c r="C735" i="1"/>
  <c r="D735" i="1" s="1"/>
  <c r="B735" i="1"/>
  <c r="M734" i="1"/>
  <c r="H734" i="1"/>
  <c r="C734" i="1"/>
  <c r="D734" i="1" s="1"/>
  <c r="B734" i="1"/>
  <c r="M733" i="1"/>
  <c r="H733" i="1"/>
  <c r="C733" i="1"/>
  <c r="D733" i="1" s="1"/>
  <c r="B733" i="1"/>
  <c r="M732" i="1"/>
  <c r="H732" i="1"/>
  <c r="C732" i="1"/>
  <c r="D732" i="1" s="1"/>
  <c r="B732" i="1"/>
  <c r="M731" i="1"/>
  <c r="H731" i="1"/>
  <c r="C731" i="1"/>
  <c r="D731" i="1" s="1"/>
  <c r="B731" i="1"/>
  <c r="M730" i="1"/>
  <c r="H730" i="1"/>
  <c r="C730" i="1"/>
  <c r="D730" i="1" s="1"/>
  <c r="B730" i="1"/>
  <c r="M729" i="1"/>
  <c r="H729" i="1"/>
  <c r="C729" i="1"/>
  <c r="D729" i="1" s="1"/>
  <c r="B729" i="1"/>
  <c r="M728" i="1"/>
  <c r="H728" i="1"/>
  <c r="C728" i="1"/>
  <c r="D728" i="1" s="1"/>
  <c r="B728" i="1"/>
  <c r="M727" i="1"/>
  <c r="H727" i="1"/>
  <c r="C727" i="1"/>
  <c r="D727" i="1" s="1"/>
  <c r="B727" i="1"/>
  <c r="M726" i="1"/>
  <c r="H726" i="1"/>
  <c r="C726" i="1"/>
  <c r="D726" i="1" s="1"/>
  <c r="B726" i="1"/>
  <c r="M725" i="1"/>
  <c r="H725" i="1"/>
  <c r="C725" i="1"/>
  <c r="D725" i="1" s="1"/>
  <c r="B725" i="1"/>
  <c r="M724" i="1"/>
  <c r="H724" i="1"/>
  <c r="C724" i="1"/>
  <c r="D724" i="1" s="1"/>
  <c r="B724" i="1"/>
  <c r="M723" i="1"/>
  <c r="H723" i="1"/>
  <c r="C723" i="1"/>
  <c r="D723" i="1" s="1"/>
  <c r="B723" i="1"/>
  <c r="M722" i="1"/>
  <c r="H722" i="1"/>
  <c r="C722" i="1"/>
  <c r="D722" i="1" s="1"/>
  <c r="B722" i="1"/>
  <c r="M721" i="1"/>
  <c r="H721" i="1"/>
  <c r="C721" i="1"/>
  <c r="D721" i="1" s="1"/>
  <c r="B721" i="1"/>
  <c r="M720" i="1"/>
  <c r="H720" i="1"/>
  <c r="C720" i="1"/>
  <c r="D720" i="1" s="1"/>
  <c r="B720" i="1"/>
  <c r="M719" i="1"/>
  <c r="H719" i="1"/>
  <c r="C719" i="1"/>
  <c r="D719" i="1" s="1"/>
  <c r="B719" i="1"/>
  <c r="M718" i="1"/>
  <c r="H718" i="1"/>
  <c r="C718" i="1"/>
  <c r="D718" i="1" s="1"/>
  <c r="B718" i="1"/>
  <c r="M717" i="1"/>
  <c r="H717" i="1"/>
  <c r="C717" i="1"/>
  <c r="D717" i="1" s="1"/>
  <c r="B717" i="1"/>
  <c r="M716" i="1"/>
  <c r="H716" i="1"/>
  <c r="C716" i="1"/>
  <c r="D716" i="1" s="1"/>
  <c r="B716" i="1"/>
  <c r="M715" i="1"/>
  <c r="H715" i="1"/>
  <c r="C715" i="1"/>
  <c r="D715" i="1" s="1"/>
  <c r="B715" i="1"/>
  <c r="M714" i="1"/>
  <c r="H714" i="1"/>
  <c r="C714" i="1"/>
  <c r="D714" i="1" s="1"/>
  <c r="B714" i="1"/>
  <c r="M713" i="1"/>
  <c r="H713" i="1"/>
  <c r="C713" i="1"/>
  <c r="D713" i="1" s="1"/>
  <c r="B713" i="1"/>
  <c r="M712" i="1"/>
  <c r="H712" i="1"/>
  <c r="C712" i="1"/>
  <c r="D712" i="1" s="1"/>
  <c r="B712" i="1"/>
  <c r="M711" i="1"/>
  <c r="H711" i="1"/>
  <c r="C711" i="1"/>
  <c r="D711" i="1" s="1"/>
  <c r="B711" i="1"/>
  <c r="M710" i="1"/>
  <c r="H710" i="1"/>
  <c r="C710" i="1"/>
  <c r="D710" i="1" s="1"/>
  <c r="B710" i="1"/>
  <c r="M709" i="1"/>
  <c r="H709" i="1"/>
  <c r="C709" i="1"/>
  <c r="D709" i="1" s="1"/>
  <c r="B709" i="1"/>
  <c r="M708" i="1"/>
  <c r="H708" i="1"/>
  <c r="C708" i="1"/>
  <c r="D708" i="1" s="1"/>
  <c r="B708" i="1"/>
  <c r="M707" i="1"/>
  <c r="H707" i="1"/>
  <c r="C707" i="1"/>
  <c r="D707" i="1" s="1"/>
  <c r="B707" i="1"/>
  <c r="M706" i="1"/>
  <c r="H706" i="1"/>
  <c r="C706" i="1"/>
  <c r="D706" i="1" s="1"/>
  <c r="B706" i="1"/>
  <c r="M705" i="1"/>
  <c r="H705" i="1"/>
  <c r="C705" i="1"/>
  <c r="D705" i="1" s="1"/>
  <c r="B705" i="1"/>
  <c r="M704" i="1"/>
  <c r="H704" i="1"/>
  <c r="C704" i="1"/>
  <c r="D704" i="1" s="1"/>
  <c r="B704" i="1"/>
  <c r="M703" i="1"/>
  <c r="H703" i="1"/>
  <c r="C703" i="1"/>
  <c r="D703" i="1" s="1"/>
  <c r="B703" i="1"/>
  <c r="M702" i="1"/>
  <c r="H702" i="1"/>
  <c r="C702" i="1"/>
  <c r="D702" i="1" s="1"/>
  <c r="B702" i="1"/>
  <c r="M701" i="1"/>
  <c r="H701" i="1"/>
  <c r="C701" i="1"/>
  <c r="D701" i="1" s="1"/>
  <c r="B701" i="1"/>
  <c r="M700" i="1"/>
  <c r="H700" i="1"/>
  <c r="C700" i="1"/>
  <c r="D700" i="1" s="1"/>
  <c r="B700" i="1"/>
  <c r="M699" i="1"/>
  <c r="H699" i="1"/>
  <c r="C699" i="1"/>
  <c r="D699" i="1" s="1"/>
  <c r="B699" i="1"/>
  <c r="M698" i="1"/>
  <c r="H698" i="1"/>
  <c r="C698" i="1"/>
  <c r="D698" i="1" s="1"/>
  <c r="B698" i="1"/>
  <c r="M697" i="1"/>
  <c r="H697" i="1"/>
  <c r="C697" i="1"/>
  <c r="D697" i="1" s="1"/>
  <c r="B697" i="1"/>
  <c r="M696" i="1"/>
  <c r="H696" i="1"/>
  <c r="C696" i="1"/>
  <c r="D696" i="1" s="1"/>
  <c r="B696" i="1"/>
  <c r="M695" i="1"/>
  <c r="H695" i="1"/>
  <c r="C695" i="1"/>
  <c r="D695" i="1" s="1"/>
  <c r="B695" i="1"/>
  <c r="M694" i="1"/>
  <c r="H694" i="1"/>
  <c r="C694" i="1"/>
  <c r="D694" i="1" s="1"/>
  <c r="B694" i="1"/>
  <c r="M693" i="1"/>
  <c r="H693" i="1"/>
  <c r="C693" i="1"/>
  <c r="D693" i="1" s="1"/>
  <c r="B693" i="1"/>
  <c r="M692" i="1"/>
  <c r="H692" i="1"/>
  <c r="C692" i="1"/>
  <c r="D692" i="1" s="1"/>
  <c r="B692" i="1"/>
  <c r="M691" i="1"/>
  <c r="H691" i="1"/>
  <c r="C691" i="1"/>
  <c r="D691" i="1" s="1"/>
  <c r="B691" i="1"/>
  <c r="M690" i="1"/>
  <c r="H690" i="1"/>
  <c r="C690" i="1"/>
  <c r="D690" i="1" s="1"/>
  <c r="B690" i="1"/>
  <c r="M689" i="1"/>
  <c r="H689" i="1"/>
  <c r="C689" i="1"/>
  <c r="D689" i="1" s="1"/>
  <c r="B689" i="1"/>
  <c r="M688" i="1"/>
  <c r="H688" i="1"/>
  <c r="C688" i="1"/>
  <c r="D688" i="1" s="1"/>
  <c r="B688" i="1"/>
  <c r="M687" i="1"/>
  <c r="H687" i="1"/>
  <c r="C687" i="1"/>
  <c r="D687" i="1" s="1"/>
  <c r="B687" i="1"/>
  <c r="M686" i="1"/>
  <c r="H686" i="1"/>
  <c r="C686" i="1"/>
  <c r="D686" i="1" s="1"/>
  <c r="B686" i="1"/>
  <c r="M685" i="1"/>
  <c r="H685" i="1"/>
  <c r="C685" i="1"/>
  <c r="D685" i="1" s="1"/>
  <c r="B685" i="1"/>
  <c r="M684" i="1"/>
  <c r="H684" i="1"/>
  <c r="C684" i="1"/>
  <c r="D684" i="1" s="1"/>
  <c r="B684" i="1"/>
  <c r="M683" i="1"/>
  <c r="H683" i="1"/>
  <c r="C683" i="1"/>
  <c r="D683" i="1" s="1"/>
  <c r="B683" i="1"/>
  <c r="M682" i="1"/>
  <c r="H682" i="1"/>
  <c r="C682" i="1"/>
  <c r="D682" i="1" s="1"/>
  <c r="B682" i="1"/>
  <c r="M681" i="1"/>
  <c r="H681" i="1"/>
  <c r="C681" i="1"/>
  <c r="D681" i="1" s="1"/>
  <c r="B681" i="1"/>
  <c r="M680" i="1"/>
  <c r="H680" i="1"/>
  <c r="C680" i="1"/>
  <c r="D680" i="1" s="1"/>
  <c r="B680" i="1"/>
  <c r="M679" i="1"/>
  <c r="H679" i="1"/>
  <c r="C679" i="1"/>
  <c r="D679" i="1" s="1"/>
  <c r="B679" i="1"/>
  <c r="M678" i="1"/>
  <c r="H678" i="1"/>
  <c r="C678" i="1"/>
  <c r="D678" i="1" s="1"/>
  <c r="B678" i="1"/>
  <c r="M677" i="1"/>
  <c r="H677" i="1"/>
  <c r="C677" i="1"/>
  <c r="D677" i="1" s="1"/>
  <c r="B677" i="1"/>
  <c r="M676" i="1"/>
  <c r="H676" i="1"/>
  <c r="C676" i="1"/>
  <c r="D676" i="1" s="1"/>
  <c r="B676" i="1"/>
  <c r="M675" i="1"/>
  <c r="H675" i="1"/>
  <c r="C675" i="1"/>
  <c r="D675" i="1" s="1"/>
  <c r="B675" i="1"/>
  <c r="M674" i="1"/>
  <c r="H674" i="1"/>
  <c r="C674" i="1"/>
  <c r="D674" i="1" s="1"/>
  <c r="B674" i="1"/>
  <c r="M673" i="1"/>
  <c r="H673" i="1"/>
  <c r="C673" i="1"/>
  <c r="D673" i="1" s="1"/>
  <c r="B673" i="1"/>
  <c r="M672" i="1"/>
  <c r="H672" i="1"/>
  <c r="C672" i="1"/>
  <c r="D672" i="1" s="1"/>
  <c r="B672" i="1"/>
  <c r="M671" i="1"/>
  <c r="H671" i="1"/>
  <c r="C671" i="1"/>
  <c r="D671" i="1" s="1"/>
  <c r="B671" i="1"/>
  <c r="M670" i="1"/>
  <c r="H670" i="1"/>
  <c r="C670" i="1"/>
  <c r="D670" i="1" s="1"/>
  <c r="B670" i="1"/>
  <c r="M669" i="1"/>
  <c r="H669" i="1"/>
  <c r="C669" i="1"/>
  <c r="D669" i="1" s="1"/>
  <c r="B669" i="1"/>
  <c r="M668" i="1"/>
  <c r="H668" i="1"/>
  <c r="C668" i="1"/>
  <c r="D668" i="1" s="1"/>
  <c r="B668" i="1"/>
  <c r="M667" i="1"/>
  <c r="H667" i="1"/>
  <c r="C667" i="1"/>
  <c r="D667" i="1" s="1"/>
  <c r="B667" i="1"/>
  <c r="M666" i="1"/>
  <c r="H666" i="1"/>
  <c r="C666" i="1"/>
  <c r="D666" i="1" s="1"/>
  <c r="B666" i="1"/>
  <c r="M665" i="1"/>
  <c r="H665" i="1"/>
  <c r="C665" i="1"/>
  <c r="D665" i="1" s="1"/>
  <c r="B665" i="1"/>
  <c r="M664" i="1"/>
  <c r="H664" i="1"/>
  <c r="C664" i="1"/>
  <c r="D664" i="1" s="1"/>
  <c r="B664" i="1"/>
  <c r="M663" i="1"/>
  <c r="H663" i="1"/>
  <c r="C663" i="1"/>
  <c r="D663" i="1" s="1"/>
  <c r="B663" i="1"/>
  <c r="M662" i="1"/>
  <c r="H662" i="1"/>
  <c r="C662" i="1"/>
  <c r="D662" i="1" s="1"/>
  <c r="B662" i="1"/>
  <c r="M661" i="1"/>
  <c r="H661" i="1"/>
  <c r="C661" i="1"/>
  <c r="D661" i="1" s="1"/>
  <c r="B661" i="1"/>
  <c r="M660" i="1"/>
  <c r="H660" i="1"/>
  <c r="C660" i="1"/>
  <c r="D660" i="1" s="1"/>
  <c r="B660" i="1"/>
  <c r="M659" i="1"/>
  <c r="H659" i="1"/>
  <c r="C659" i="1"/>
  <c r="D659" i="1" s="1"/>
  <c r="B659" i="1"/>
  <c r="M658" i="1"/>
  <c r="H658" i="1"/>
  <c r="C658" i="1"/>
  <c r="D658" i="1" s="1"/>
  <c r="B658" i="1"/>
  <c r="M657" i="1"/>
  <c r="H657" i="1"/>
  <c r="C657" i="1"/>
  <c r="D657" i="1" s="1"/>
  <c r="B657" i="1"/>
  <c r="M656" i="1"/>
  <c r="H656" i="1"/>
  <c r="C656" i="1"/>
  <c r="D656" i="1" s="1"/>
  <c r="B656" i="1"/>
  <c r="M655" i="1"/>
  <c r="H655" i="1"/>
  <c r="C655" i="1"/>
  <c r="D655" i="1" s="1"/>
  <c r="B655" i="1"/>
  <c r="M654" i="1"/>
  <c r="H654" i="1"/>
  <c r="C654" i="1"/>
  <c r="D654" i="1" s="1"/>
  <c r="B654" i="1"/>
  <c r="M653" i="1"/>
  <c r="H653" i="1"/>
  <c r="C653" i="1"/>
  <c r="D653" i="1" s="1"/>
  <c r="B653" i="1"/>
  <c r="M652" i="1"/>
  <c r="H652" i="1"/>
  <c r="C652" i="1"/>
  <c r="D652" i="1" s="1"/>
  <c r="B652" i="1"/>
  <c r="M651" i="1"/>
  <c r="H651" i="1"/>
  <c r="C651" i="1"/>
  <c r="D651" i="1" s="1"/>
  <c r="B651" i="1"/>
  <c r="M650" i="1"/>
  <c r="H650" i="1"/>
  <c r="C650" i="1"/>
  <c r="D650" i="1" s="1"/>
  <c r="B650" i="1"/>
  <c r="M649" i="1"/>
  <c r="H649" i="1"/>
  <c r="C649" i="1"/>
  <c r="D649" i="1" s="1"/>
  <c r="B649" i="1"/>
  <c r="M648" i="1"/>
  <c r="H648" i="1"/>
  <c r="C648" i="1"/>
  <c r="D648" i="1" s="1"/>
  <c r="B648" i="1"/>
  <c r="M647" i="1"/>
  <c r="H647" i="1"/>
  <c r="C647" i="1"/>
  <c r="D647" i="1" s="1"/>
  <c r="B647" i="1"/>
  <c r="M646" i="1"/>
  <c r="H646" i="1"/>
  <c r="C646" i="1"/>
  <c r="D646" i="1" s="1"/>
  <c r="B646" i="1"/>
  <c r="M645" i="1"/>
  <c r="H645" i="1"/>
  <c r="C645" i="1"/>
  <c r="D645" i="1" s="1"/>
  <c r="B645" i="1"/>
  <c r="M644" i="1"/>
  <c r="H644" i="1"/>
  <c r="C644" i="1"/>
  <c r="D644" i="1" s="1"/>
  <c r="B644" i="1"/>
  <c r="M643" i="1"/>
  <c r="H643" i="1"/>
  <c r="C643" i="1"/>
  <c r="D643" i="1" s="1"/>
  <c r="B643" i="1"/>
  <c r="M642" i="1"/>
  <c r="H642" i="1"/>
  <c r="C642" i="1"/>
  <c r="D642" i="1" s="1"/>
  <c r="B642" i="1"/>
  <c r="M641" i="1"/>
  <c r="H641" i="1"/>
  <c r="C641" i="1"/>
  <c r="D641" i="1" s="1"/>
  <c r="B641" i="1"/>
  <c r="M640" i="1"/>
  <c r="H640" i="1"/>
  <c r="C640" i="1"/>
  <c r="D640" i="1" s="1"/>
  <c r="B640" i="1"/>
  <c r="M639" i="1"/>
  <c r="H639" i="1"/>
  <c r="C639" i="1"/>
  <c r="D639" i="1" s="1"/>
  <c r="B639" i="1"/>
  <c r="M638" i="1"/>
  <c r="H638" i="1"/>
  <c r="C638" i="1"/>
  <c r="D638" i="1" s="1"/>
  <c r="B638" i="1"/>
  <c r="M637" i="1"/>
  <c r="H637" i="1"/>
  <c r="C637" i="1"/>
  <c r="D637" i="1" s="1"/>
  <c r="B637" i="1"/>
  <c r="M636" i="1"/>
  <c r="H636" i="1"/>
  <c r="C636" i="1"/>
  <c r="D636" i="1" s="1"/>
  <c r="B636" i="1"/>
  <c r="M635" i="1"/>
  <c r="H635" i="1"/>
  <c r="C635" i="1"/>
  <c r="D635" i="1" s="1"/>
  <c r="B635" i="1"/>
  <c r="M634" i="1"/>
  <c r="H634" i="1"/>
  <c r="C634" i="1"/>
  <c r="D634" i="1" s="1"/>
  <c r="B634" i="1"/>
  <c r="M633" i="1"/>
  <c r="H633" i="1"/>
  <c r="C633" i="1"/>
  <c r="D633" i="1" s="1"/>
  <c r="B633" i="1"/>
  <c r="M632" i="1"/>
  <c r="H632" i="1"/>
  <c r="C632" i="1"/>
  <c r="D632" i="1" s="1"/>
  <c r="B632" i="1"/>
  <c r="M631" i="1"/>
  <c r="H631" i="1"/>
  <c r="C631" i="1"/>
  <c r="D631" i="1" s="1"/>
  <c r="B631" i="1"/>
  <c r="M630" i="1"/>
  <c r="H630" i="1"/>
  <c r="C630" i="1"/>
  <c r="D630" i="1" s="1"/>
  <c r="B630" i="1"/>
  <c r="M629" i="1"/>
  <c r="H629" i="1"/>
  <c r="C629" i="1"/>
  <c r="D629" i="1" s="1"/>
  <c r="B629" i="1"/>
  <c r="M628" i="1"/>
  <c r="H628" i="1"/>
  <c r="C628" i="1"/>
  <c r="D628" i="1" s="1"/>
  <c r="B628" i="1"/>
  <c r="M627" i="1"/>
  <c r="H627" i="1"/>
  <c r="C627" i="1"/>
  <c r="D627" i="1" s="1"/>
  <c r="B627" i="1"/>
  <c r="M626" i="1"/>
  <c r="H626" i="1"/>
  <c r="C626" i="1"/>
  <c r="D626" i="1" s="1"/>
  <c r="B626" i="1"/>
  <c r="M625" i="1"/>
  <c r="H625" i="1"/>
  <c r="C625" i="1"/>
  <c r="D625" i="1" s="1"/>
  <c r="B625" i="1"/>
  <c r="M624" i="1"/>
  <c r="H624" i="1"/>
  <c r="C624" i="1"/>
  <c r="D624" i="1" s="1"/>
  <c r="B624" i="1"/>
  <c r="M623" i="1"/>
  <c r="H623" i="1"/>
  <c r="C623" i="1"/>
  <c r="D623" i="1" s="1"/>
  <c r="B623" i="1"/>
  <c r="M622" i="1"/>
  <c r="H622" i="1"/>
  <c r="C622" i="1"/>
  <c r="D622" i="1" s="1"/>
  <c r="B622" i="1"/>
  <c r="M621" i="1"/>
  <c r="H621" i="1"/>
  <c r="C621" i="1"/>
  <c r="D621" i="1" s="1"/>
  <c r="B621" i="1"/>
  <c r="M620" i="1"/>
  <c r="H620" i="1"/>
  <c r="C620" i="1"/>
  <c r="D620" i="1" s="1"/>
  <c r="B620" i="1"/>
  <c r="M619" i="1"/>
  <c r="H619" i="1"/>
  <c r="C619" i="1"/>
  <c r="D619" i="1" s="1"/>
  <c r="B619" i="1"/>
  <c r="M618" i="1"/>
  <c r="H618" i="1"/>
  <c r="C618" i="1"/>
  <c r="D618" i="1" s="1"/>
  <c r="B618" i="1"/>
  <c r="M617" i="1"/>
  <c r="H617" i="1"/>
  <c r="C617" i="1"/>
  <c r="D617" i="1" s="1"/>
  <c r="B617" i="1"/>
  <c r="M616" i="1"/>
  <c r="H616" i="1"/>
  <c r="C616" i="1"/>
  <c r="D616" i="1" s="1"/>
  <c r="B616" i="1"/>
  <c r="M615" i="1"/>
  <c r="H615" i="1"/>
  <c r="C615" i="1"/>
  <c r="D615" i="1" s="1"/>
  <c r="B615" i="1"/>
  <c r="M614" i="1"/>
  <c r="H614" i="1"/>
  <c r="C614" i="1"/>
  <c r="D614" i="1" s="1"/>
  <c r="B614" i="1"/>
  <c r="M613" i="1"/>
  <c r="H613" i="1"/>
  <c r="C613" i="1"/>
  <c r="D613" i="1" s="1"/>
  <c r="B613" i="1"/>
  <c r="M612" i="1"/>
  <c r="H612" i="1"/>
  <c r="C612" i="1"/>
  <c r="D612" i="1" s="1"/>
  <c r="B612" i="1"/>
  <c r="M611" i="1"/>
  <c r="H611" i="1"/>
  <c r="C611" i="1"/>
  <c r="D611" i="1" s="1"/>
  <c r="B611" i="1"/>
  <c r="M610" i="1"/>
  <c r="H610" i="1"/>
  <c r="C610" i="1"/>
  <c r="D610" i="1" s="1"/>
  <c r="B610" i="1"/>
  <c r="M609" i="1"/>
  <c r="H609" i="1"/>
  <c r="C609" i="1"/>
  <c r="D609" i="1" s="1"/>
  <c r="B609" i="1"/>
  <c r="M608" i="1"/>
  <c r="H608" i="1"/>
  <c r="C608" i="1"/>
  <c r="D608" i="1" s="1"/>
  <c r="B608" i="1"/>
  <c r="M607" i="1"/>
  <c r="H607" i="1"/>
  <c r="C607" i="1"/>
  <c r="D607" i="1" s="1"/>
  <c r="B607" i="1"/>
  <c r="M606" i="1"/>
  <c r="H606" i="1"/>
  <c r="C606" i="1"/>
  <c r="D606" i="1" s="1"/>
  <c r="B606" i="1"/>
  <c r="M605" i="1"/>
  <c r="H605" i="1"/>
  <c r="C605" i="1"/>
  <c r="D605" i="1" s="1"/>
  <c r="B605" i="1"/>
  <c r="M604" i="1"/>
  <c r="H604" i="1"/>
  <c r="C604" i="1"/>
  <c r="D604" i="1" s="1"/>
  <c r="B604" i="1"/>
  <c r="M603" i="1"/>
  <c r="H603" i="1"/>
  <c r="C603" i="1"/>
  <c r="D603" i="1" s="1"/>
  <c r="B603" i="1"/>
  <c r="M602" i="1"/>
  <c r="H602" i="1"/>
  <c r="C602" i="1"/>
  <c r="D602" i="1" s="1"/>
  <c r="B602" i="1"/>
  <c r="M601" i="1"/>
  <c r="H601" i="1"/>
  <c r="C601" i="1"/>
  <c r="D601" i="1" s="1"/>
  <c r="B601" i="1"/>
  <c r="M600" i="1"/>
  <c r="H600" i="1"/>
  <c r="C600" i="1"/>
  <c r="D600" i="1" s="1"/>
  <c r="B600" i="1"/>
  <c r="M599" i="1"/>
  <c r="H599" i="1"/>
  <c r="C599" i="1"/>
  <c r="D599" i="1" s="1"/>
  <c r="B599" i="1"/>
  <c r="M598" i="1"/>
  <c r="H598" i="1"/>
  <c r="C598" i="1"/>
  <c r="D598" i="1" s="1"/>
  <c r="B598" i="1"/>
  <c r="M597" i="1"/>
  <c r="H597" i="1"/>
  <c r="C597" i="1"/>
  <c r="D597" i="1" s="1"/>
  <c r="B597" i="1"/>
  <c r="M596" i="1"/>
  <c r="H596" i="1"/>
  <c r="C596" i="1"/>
  <c r="D596" i="1" s="1"/>
  <c r="B596" i="1"/>
  <c r="M595" i="1"/>
  <c r="H595" i="1"/>
  <c r="C595" i="1"/>
  <c r="D595" i="1" s="1"/>
  <c r="B595" i="1"/>
  <c r="M594" i="1"/>
  <c r="H594" i="1"/>
  <c r="C594" i="1"/>
  <c r="D594" i="1" s="1"/>
  <c r="B594" i="1"/>
  <c r="M593" i="1"/>
  <c r="H593" i="1"/>
  <c r="C593" i="1"/>
  <c r="D593" i="1" s="1"/>
  <c r="B593" i="1"/>
  <c r="M592" i="1"/>
  <c r="H592" i="1"/>
  <c r="C592" i="1"/>
  <c r="D592" i="1" s="1"/>
  <c r="B592" i="1"/>
  <c r="M591" i="1"/>
  <c r="H591" i="1"/>
  <c r="C591" i="1"/>
  <c r="D591" i="1" s="1"/>
  <c r="B591" i="1"/>
  <c r="M590" i="1"/>
  <c r="H590" i="1"/>
  <c r="C590" i="1"/>
  <c r="D590" i="1" s="1"/>
  <c r="B590" i="1"/>
  <c r="M589" i="1"/>
  <c r="H589" i="1"/>
  <c r="C589" i="1"/>
  <c r="D589" i="1" s="1"/>
  <c r="B589" i="1"/>
  <c r="M588" i="1"/>
  <c r="H588" i="1"/>
  <c r="C588" i="1"/>
  <c r="D588" i="1" s="1"/>
  <c r="B588" i="1"/>
  <c r="M587" i="1"/>
  <c r="H587" i="1"/>
  <c r="C587" i="1"/>
  <c r="D587" i="1" s="1"/>
  <c r="B587" i="1"/>
  <c r="M586" i="1"/>
  <c r="H586" i="1"/>
  <c r="C586" i="1"/>
  <c r="D586" i="1" s="1"/>
  <c r="B586" i="1"/>
  <c r="M585" i="1"/>
  <c r="H585" i="1"/>
  <c r="C585" i="1"/>
  <c r="D585" i="1" s="1"/>
  <c r="B585" i="1"/>
  <c r="M584" i="1"/>
  <c r="H584" i="1"/>
  <c r="C584" i="1"/>
  <c r="D584" i="1" s="1"/>
  <c r="B584" i="1"/>
  <c r="M583" i="1"/>
  <c r="H583" i="1"/>
  <c r="C583" i="1"/>
  <c r="D583" i="1" s="1"/>
  <c r="B583" i="1"/>
  <c r="M582" i="1"/>
  <c r="H582" i="1"/>
  <c r="C582" i="1"/>
  <c r="D582" i="1" s="1"/>
  <c r="B582" i="1"/>
  <c r="M581" i="1"/>
  <c r="H581" i="1"/>
  <c r="C581" i="1"/>
  <c r="D581" i="1" s="1"/>
  <c r="B581" i="1"/>
  <c r="M580" i="1"/>
  <c r="H580" i="1"/>
  <c r="C580" i="1"/>
  <c r="D580" i="1" s="1"/>
  <c r="B580" i="1"/>
  <c r="M579" i="1"/>
  <c r="H579" i="1"/>
  <c r="C579" i="1"/>
  <c r="D579" i="1" s="1"/>
  <c r="B579" i="1"/>
  <c r="M578" i="1"/>
  <c r="H578" i="1"/>
  <c r="C578" i="1"/>
  <c r="D578" i="1" s="1"/>
  <c r="B578" i="1"/>
  <c r="M577" i="1"/>
  <c r="H577" i="1"/>
  <c r="C577" i="1"/>
  <c r="D577" i="1" s="1"/>
  <c r="B577" i="1"/>
  <c r="M576" i="1"/>
  <c r="H576" i="1"/>
  <c r="C576" i="1"/>
  <c r="D576" i="1" s="1"/>
  <c r="B576" i="1"/>
  <c r="M575" i="1"/>
  <c r="H575" i="1"/>
  <c r="C575" i="1"/>
  <c r="D575" i="1" s="1"/>
  <c r="B575" i="1"/>
  <c r="M574" i="1"/>
  <c r="H574" i="1"/>
  <c r="C574" i="1"/>
  <c r="D574" i="1" s="1"/>
  <c r="B574" i="1"/>
  <c r="M573" i="1"/>
  <c r="H573" i="1"/>
  <c r="C573" i="1"/>
  <c r="D573" i="1" s="1"/>
  <c r="B573" i="1"/>
  <c r="M572" i="1"/>
  <c r="H572" i="1"/>
  <c r="C572" i="1"/>
  <c r="D572" i="1" s="1"/>
  <c r="B572" i="1"/>
  <c r="M571" i="1"/>
  <c r="H571" i="1"/>
  <c r="C571" i="1"/>
  <c r="D571" i="1" s="1"/>
  <c r="B571" i="1"/>
  <c r="M570" i="1"/>
  <c r="H570" i="1"/>
  <c r="C570" i="1"/>
  <c r="D570" i="1" s="1"/>
  <c r="B570" i="1"/>
  <c r="M569" i="1"/>
  <c r="H569" i="1"/>
  <c r="C569" i="1"/>
  <c r="D569" i="1" s="1"/>
  <c r="B569" i="1"/>
  <c r="M568" i="1"/>
  <c r="H568" i="1"/>
  <c r="C568" i="1"/>
  <c r="D568" i="1" s="1"/>
  <c r="B568" i="1"/>
  <c r="M567" i="1"/>
  <c r="H567" i="1"/>
  <c r="C567" i="1"/>
  <c r="D567" i="1" s="1"/>
  <c r="B567" i="1"/>
  <c r="M566" i="1"/>
  <c r="H566" i="1"/>
  <c r="C566" i="1"/>
  <c r="D566" i="1" s="1"/>
  <c r="B566" i="1"/>
  <c r="M565" i="1"/>
  <c r="H565" i="1"/>
  <c r="C565" i="1"/>
  <c r="D565" i="1" s="1"/>
  <c r="B565" i="1"/>
  <c r="M564" i="1"/>
  <c r="H564" i="1"/>
  <c r="C564" i="1"/>
  <c r="D564" i="1" s="1"/>
  <c r="B564" i="1"/>
  <c r="M563" i="1"/>
  <c r="H563" i="1"/>
  <c r="C563" i="1"/>
  <c r="D563" i="1" s="1"/>
  <c r="B563" i="1"/>
  <c r="M562" i="1"/>
  <c r="H562" i="1"/>
  <c r="C562" i="1"/>
  <c r="D562" i="1" s="1"/>
  <c r="B562" i="1"/>
  <c r="M561" i="1"/>
  <c r="H561" i="1"/>
  <c r="C561" i="1"/>
  <c r="D561" i="1" s="1"/>
  <c r="B561" i="1"/>
  <c r="M560" i="1"/>
  <c r="H560" i="1"/>
  <c r="C560" i="1"/>
  <c r="D560" i="1" s="1"/>
  <c r="B560" i="1"/>
  <c r="M559" i="1"/>
  <c r="H559" i="1"/>
  <c r="C559" i="1"/>
  <c r="D559" i="1" s="1"/>
  <c r="B559" i="1"/>
  <c r="M558" i="1"/>
  <c r="H558" i="1"/>
  <c r="C558" i="1"/>
  <c r="D558" i="1" s="1"/>
  <c r="B558" i="1"/>
  <c r="M557" i="1"/>
  <c r="H557" i="1"/>
  <c r="C557" i="1"/>
  <c r="D557" i="1" s="1"/>
  <c r="B557" i="1"/>
  <c r="M556" i="1"/>
  <c r="H556" i="1"/>
  <c r="C556" i="1"/>
  <c r="D556" i="1" s="1"/>
  <c r="B556" i="1"/>
  <c r="M555" i="1"/>
  <c r="H555" i="1"/>
  <c r="C555" i="1"/>
  <c r="D555" i="1" s="1"/>
  <c r="B555" i="1"/>
  <c r="M554" i="1"/>
  <c r="H554" i="1"/>
  <c r="C554" i="1"/>
  <c r="D554" i="1" s="1"/>
  <c r="B554" i="1"/>
  <c r="M553" i="1"/>
  <c r="H553" i="1"/>
  <c r="C553" i="1"/>
  <c r="D553" i="1" s="1"/>
  <c r="B553" i="1"/>
  <c r="M552" i="1"/>
  <c r="H552" i="1"/>
  <c r="C552" i="1"/>
  <c r="D552" i="1" s="1"/>
  <c r="B552" i="1"/>
  <c r="M551" i="1"/>
  <c r="H551" i="1"/>
  <c r="C551" i="1"/>
  <c r="D551" i="1" s="1"/>
  <c r="B551" i="1"/>
  <c r="M550" i="1"/>
  <c r="H550" i="1"/>
  <c r="C550" i="1"/>
  <c r="D550" i="1" s="1"/>
  <c r="B550" i="1"/>
  <c r="M549" i="1"/>
  <c r="H549" i="1"/>
  <c r="C549" i="1"/>
  <c r="D549" i="1" s="1"/>
  <c r="B549" i="1"/>
  <c r="M548" i="1"/>
  <c r="H548" i="1"/>
  <c r="C548" i="1"/>
  <c r="D548" i="1" s="1"/>
  <c r="B548" i="1"/>
  <c r="M547" i="1"/>
  <c r="H547" i="1"/>
  <c r="C547" i="1"/>
  <c r="D547" i="1" s="1"/>
  <c r="B547" i="1"/>
  <c r="M546" i="1"/>
  <c r="H546" i="1"/>
  <c r="C546" i="1"/>
  <c r="D546" i="1" s="1"/>
  <c r="B546" i="1"/>
  <c r="M545" i="1"/>
  <c r="H545" i="1"/>
  <c r="C545" i="1"/>
  <c r="D545" i="1" s="1"/>
  <c r="B545" i="1"/>
  <c r="M544" i="1"/>
  <c r="H544" i="1"/>
  <c r="C544" i="1"/>
  <c r="D544" i="1" s="1"/>
  <c r="B544" i="1"/>
  <c r="M543" i="1"/>
  <c r="H543" i="1"/>
  <c r="C543" i="1"/>
  <c r="D543" i="1" s="1"/>
  <c r="B543" i="1"/>
  <c r="M542" i="1"/>
  <c r="H542" i="1"/>
  <c r="C542" i="1"/>
  <c r="D542" i="1" s="1"/>
  <c r="B542" i="1"/>
  <c r="M541" i="1"/>
  <c r="H541" i="1"/>
  <c r="C541" i="1"/>
  <c r="D541" i="1" s="1"/>
  <c r="B541" i="1"/>
  <c r="M540" i="1"/>
  <c r="H540" i="1"/>
  <c r="C540" i="1"/>
  <c r="D540" i="1" s="1"/>
  <c r="B540" i="1"/>
  <c r="M539" i="1"/>
  <c r="H539" i="1"/>
  <c r="C539" i="1"/>
  <c r="D539" i="1" s="1"/>
  <c r="B539" i="1"/>
  <c r="M538" i="1"/>
  <c r="H538" i="1"/>
  <c r="C538" i="1"/>
  <c r="D538" i="1" s="1"/>
  <c r="B538" i="1"/>
  <c r="M537" i="1"/>
  <c r="H537" i="1"/>
  <c r="C537" i="1"/>
  <c r="D537" i="1" s="1"/>
  <c r="B537" i="1"/>
  <c r="M536" i="1"/>
  <c r="H536" i="1"/>
  <c r="C536" i="1"/>
  <c r="D536" i="1" s="1"/>
  <c r="B536" i="1"/>
  <c r="M535" i="1"/>
  <c r="H535" i="1"/>
  <c r="C535" i="1"/>
  <c r="D535" i="1" s="1"/>
  <c r="B535" i="1"/>
  <c r="M534" i="1"/>
  <c r="H534" i="1"/>
  <c r="C534" i="1"/>
  <c r="D534" i="1" s="1"/>
  <c r="B534" i="1"/>
  <c r="M533" i="1"/>
  <c r="H533" i="1"/>
  <c r="C533" i="1"/>
  <c r="D533" i="1" s="1"/>
  <c r="B533" i="1"/>
  <c r="M532" i="1"/>
  <c r="H532" i="1"/>
  <c r="C532" i="1"/>
  <c r="D532" i="1" s="1"/>
  <c r="B532" i="1"/>
  <c r="M531" i="1"/>
  <c r="H531" i="1"/>
  <c r="C531" i="1"/>
  <c r="D531" i="1" s="1"/>
  <c r="B531" i="1"/>
  <c r="M530" i="1"/>
  <c r="H530" i="1"/>
  <c r="C530" i="1"/>
  <c r="D530" i="1" s="1"/>
  <c r="B530" i="1"/>
  <c r="M529" i="1"/>
  <c r="H529" i="1"/>
  <c r="C529" i="1"/>
  <c r="D529" i="1" s="1"/>
  <c r="B529" i="1"/>
  <c r="M528" i="1"/>
  <c r="H528" i="1"/>
  <c r="C528" i="1"/>
  <c r="D528" i="1" s="1"/>
  <c r="B528" i="1"/>
  <c r="M527" i="1"/>
  <c r="H527" i="1"/>
  <c r="C527" i="1"/>
  <c r="D527" i="1" s="1"/>
  <c r="B527" i="1"/>
  <c r="M526" i="1"/>
  <c r="H526" i="1"/>
  <c r="C526" i="1"/>
  <c r="D526" i="1" s="1"/>
  <c r="B526" i="1"/>
  <c r="M525" i="1"/>
  <c r="H525" i="1"/>
  <c r="C525" i="1"/>
  <c r="D525" i="1" s="1"/>
  <c r="B525" i="1"/>
  <c r="M524" i="1"/>
  <c r="H524" i="1"/>
  <c r="C524" i="1"/>
  <c r="D524" i="1" s="1"/>
  <c r="B524" i="1"/>
  <c r="M523" i="1"/>
  <c r="H523" i="1"/>
  <c r="C523" i="1"/>
  <c r="D523" i="1" s="1"/>
  <c r="B523" i="1"/>
  <c r="M522" i="1"/>
  <c r="H522" i="1"/>
  <c r="C522" i="1"/>
  <c r="D522" i="1" s="1"/>
  <c r="B522" i="1"/>
  <c r="M521" i="1"/>
  <c r="H521" i="1"/>
  <c r="C521" i="1"/>
  <c r="D521" i="1" s="1"/>
  <c r="B521" i="1"/>
  <c r="M520" i="1"/>
  <c r="H520" i="1"/>
  <c r="C520" i="1"/>
  <c r="D520" i="1" s="1"/>
  <c r="B520" i="1"/>
  <c r="M519" i="1"/>
  <c r="H519" i="1"/>
  <c r="C519" i="1"/>
  <c r="D519" i="1" s="1"/>
  <c r="B519" i="1"/>
  <c r="M518" i="1"/>
  <c r="H518" i="1"/>
  <c r="C518" i="1"/>
  <c r="D518" i="1" s="1"/>
  <c r="B518" i="1"/>
  <c r="M517" i="1"/>
  <c r="H517" i="1"/>
  <c r="C517" i="1"/>
  <c r="D517" i="1" s="1"/>
  <c r="B517" i="1"/>
  <c r="M516" i="1"/>
  <c r="H516" i="1"/>
  <c r="C516" i="1"/>
  <c r="D516" i="1" s="1"/>
  <c r="B516" i="1"/>
  <c r="M515" i="1"/>
  <c r="H515" i="1"/>
  <c r="C515" i="1"/>
  <c r="D515" i="1" s="1"/>
  <c r="B515" i="1"/>
  <c r="M514" i="1"/>
  <c r="H514" i="1"/>
  <c r="C514" i="1"/>
  <c r="D514" i="1" s="1"/>
  <c r="B514" i="1"/>
  <c r="M513" i="1"/>
  <c r="H513" i="1"/>
  <c r="C513" i="1"/>
  <c r="D513" i="1" s="1"/>
  <c r="B513" i="1"/>
  <c r="M512" i="1"/>
  <c r="H512" i="1"/>
  <c r="C512" i="1"/>
  <c r="D512" i="1" s="1"/>
  <c r="B512" i="1"/>
  <c r="M511" i="1"/>
  <c r="H511" i="1"/>
  <c r="C511" i="1"/>
  <c r="D511" i="1" s="1"/>
  <c r="B511" i="1"/>
  <c r="M510" i="1"/>
  <c r="H510" i="1"/>
  <c r="C510" i="1"/>
  <c r="D510" i="1" s="1"/>
  <c r="B510" i="1"/>
  <c r="M509" i="1"/>
  <c r="H509" i="1"/>
  <c r="C509" i="1"/>
  <c r="D509" i="1" s="1"/>
  <c r="B509" i="1"/>
  <c r="M508" i="1"/>
  <c r="H508" i="1"/>
  <c r="C508" i="1"/>
  <c r="D508" i="1" s="1"/>
  <c r="B508" i="1"/>
  <c r="M507" i="1"/>
  <c r="H507" i="1"/>
  <c r="C507" i="1"/>
  <c r="D507" i="1" s="1"/>
  <c r="B507" i="1"/>
  <c r="M506" i="1"/>
  <c r="H506" i="1"/>
  <c r="C506" i="1"/>
  <c r="D506" i="1" s="1"/>
  <c r="B506" i="1"/>
  <c r="M505" i="1"/>
  <c r="H505" i="1"/>
  <c r="C505" i="1"/>
  <c r="D505" i="1" s="1"/>
  <c r="B505" i="1"/>
  <c r="M504" i="1"/>
  <c r="H504" i="1"/>
  <c r="C504" i="1"/>
  <c r="D504" i="1" s="1"/>
  <c r="B504" i="1"/>
  <c r="M503" i="1"/>
  <c r="H503" i="1"/>
  <c r="C503" i="1"/>
  <c r="D503" i="1" s="1"/>
  <c r="B503" i="1"/>
  <c r="M502" i="1"/>
  <c r="H502" i="1"/>
  <c r="C502" i="1"/>
  <c r="D502" i="1" s="1"/>
  <c r="B502" i="1"/>
  <c r="M501" i="1"/>
  <c r="H501" i="1"/>
  <c r="C501" i="1"/>
  <c r="D501" i="1" s="1"/>
  <c r="B501" i="1"/>
  <c r="M500" i="1"/>
  <c r="H500" i="1"/>
  <c r="C500" i="1"/>
  <c r="D500" i="1" s="1"/>
  <c r="B500" i="1"/>
  <c r="M499" i="1"/>
  <c r="H499" i="1"/>
  <c r="C499" i="1"/>
  <c r="D499" i="1" s="1"/>
  <c r="B499" i="1"/>
  <c r="M498" i="1"/>
  <c r="H498" i="1"/>
  <c r="C498" i="1"/>
  <c r="D498" i="1" s="1"/>
  <c r="B498" i="1"/>
  <c r="M497" i="1"/>
  <c r="H497" i="1"/>
  <c r="C497" i="1"/>
  <c r="D497" i="1" s="1"/>
  <c r="B497" i="1"/>
  <c r="M496" i="1"/>
  <c r="H496" i="1"/>
  <c r="C496" i="1"/>
  <c r="D496" i="1" s="1"/>
  <c r="B496" i="1"/>
  <c r="M495" i="1"/>
  <c r="H495" i="1"/>
  <c r="C495" i="1"/>
  <c r="D495" i="1" s="1"/>
  <c r="B495" i="1"/>
  <c r="M494" i="1"/>
  <c r="H494" i="1"/>
  <c r="C494" i="1"/>
  <c r="D494" i="1" s="1"/>
  <c r="B494" i="1"/>
  <c r="M493" i="1"/>
  <c r="H493" i="1"/>
  <c r="C493" i="1"/>
  <c r="D493" i="1" s="1"/>
  <c r="B493" i="1"/>
  <c r="M492" i="1"/>
  <c r="H492" i="1"/>
  <c r="C492" i="1"/>
  <c r="D492" i="1" s="1"/>
  <c r="B492" i="1"/>
  <c r="M491" i="1"/>
  <c r="H491" i="1"/>
  <c r="C491" i="1"/>
  <c r="D491" i="1" s="1"/>
  <c r="B491" i="1"/>
  <c r="M490" i="1"/>
  <c r="H490" i="1"/>
  <c r="C490" i="1"/>
  <c r="D490" i="1" s="1"/>
  <c r="B490" i="1"/>
  <c r="M489" i="1"/>
  <c r="H489" i="1"/>
  <c r="C489" i="1"/>
  <c r="D489" i="1" s="1"/>
  <c r="B489" i="1"/>
  <c r="M488" i="1"/>
  <c r="H488" i="1"/>
  <c r="C488" i="1"/>
  <c r="D488" i="1" s="1"/>
  <c r="B488" i="1"/>
  <c r="M487" i="1"/>
  <c r="H487" i="1"/>
  <c r="C487" i="1"/>
  <c r="D487" i="1" s="1"/>
  <c r="B487" i="1"/>
  <c r="M486" i="1"/>
  <c r="H486" i="1"/>
  <c r="C486" i="1"/>
  <c r="D486" i="1" s="1"/>
  <c r="B486" i="1"/>
  <c r="M485" i="1"/>
  <c r="H485" i="1"/>
  <c r="C485" i="1"/>
  <c r="D485" i="1" s="1"/>
  <c r="B485" i="1"/>
  <c r="M484" i="1"/>
  <c r="H484" i="1"/>
  <c r="C484" i="1"/>
  <c r="D484" i="1" s="1"/>
  <c r="B484" i="1"/>
  <c r="M483" i="1"/>
  <c r="H483" i="1"/>
  <c r="C483" i="1"/>
  <c r="D483" i="1" s="1"/>
  <c r="B483" i="1"/>
  <c r="M482" i="1"/>
  <c r="H482" i="1"/>
  <c r="C482" i="1"/>
  <c r="D482" i="1" s="1"/>
  <c r="B482" i="1"/>
  <c r="M481" i="1"/>
  <c r="H481" i="1"/>
  <c r="C481" i="1"/>
  <c r="D481" i="1" s="1"/>
  <c r="B481" i="1"/>
  <c r="M480" i="1"/>
  <c r="H480" i="1"/>
  <c r="C480" i="1"/>
  <c r="D480" i="1" s="1"/>
  <c r="B480" i="1"/>
  <c r="M479" i="1"/>
  <c r="H479" i="1"/>
  <c r="C479" i="1"/>
  <c r="D479" i="1" s="1"/>
  <c r="B479" i="1"/>
  <c r="M478" i="1"/>
  <c r="H478" i="1"/>
  <c r="C478" i="1"/>
  <c r="D478" i="1" s="1"/>
  <c r="B478" i="1"/>
  <c r="M477" i="1"/>
  <c r="H477" i="1"/>
  <c r="C477" i="1"/>
  <c r="D477" i="1" s="1"/>
  <c r="B477" i="1"/>
  <c r="M476" i="1"/>
  <c r="H476" i="1"/>
  <c r="C476" i="1"/>
  <c r="D476" i="1" s="1"/>
  <c r="B476" i="1"/>
  <c r="M475" i="1"/>
  <c r="H475" i="1"/>
  <c r="C475" i="1"/>
  <c r="D475" i="1" s="1"/>
  <c r="B475" i="1"/>
  <c r="M474" i="1"/>
  <c r="H474" i="1"/>
  <c r="C474" i="1"/>
  <c r="D474" i="1" s="1"/>
  <c r="B474" i="1"/>
  <c r="M473" i="1"/>
  <c r="H473" i="1"/>
  <c r="C473" i="1"/>
  <c r="D473" i="1" s="1"/>
  <c r="B473" i="1"/>
  <c r="M472" i="1"/>
  <c r="H472" i="1"/>
  <c r="C472" i="1"/>
  <c r="D472" i="1" s="1"/>
  <c r="B472" i="1"/>
  <c r="M471" i="1"/>
  <c r="H471" i="1"/>
  <c r="C471" i="1"/>
  <c r="D471" i="1" s="1"/>
  <c r="B471" i="1"/>
  <c r="M470" i="1"/>
  <c r="H470" i="1"/>
  <c r="C470" i="1"/>
  <c r="D470" i="1" s="1"/>
  <c r="B470" i="1"/>
  <c r="M469" i="1"/>
  <c r="H469" i="1"/>
  <c r="C469" i="1"/>
  <c r="D469" i="1" s="1"/>
  <c r="B469" i="1"/>
  <c r="M468" i="1"/>
  <c r="H468" i="1"/>
  <c r="C468" i="1"/>
  <c r="D468" i="1" s="1"/>
  <c r="B468" i="1"/>
  <c r="M467" i="1"/>
  <c r="H467" i="1"/>
  <c r="C467" i="1"/>
  <c r="D467" i="1" s="1"/>
  <c r="B467" i="1"/>
  <c r="M466" i="1"/>
  <c r="H466" i="1"/>
  <c r="C466" i="1"/>
  <c r="D466" i="1" s="1"/>
  <c r="B466" i="1"/>
  <c r="M465" i="1"/>
  <c r="H465" i="1"/>
  <c r="C465" i="1"/>
  <c r="D465" i="1" s="1"/>
  <c r="B465" i="1"/>
  <c r="M464" i="1"/>
  <c r="H464" i="1"/>
  <c r="C464" i="1"/>
  <c r="D464" i="1" s="1"/>
  <c r="B464" i="1"/>
  <c r="M463" i="1"/>
  <c r="H463" i="1"/>
  <c r="C463" i="1"/>
  <c r="D463" i="1" s="1"/>
  <c r="B463" i="1"/>
  <c r="M462" i="1"/>
  <c r="H462" i="1"/>
  <c r="C462" i="1"/>
  <c r="D462" i="1" s="1"/>
  <c r="B462" i="1"/>
  <c r="M461" i="1"/>
  <c r="H461" i="1"/>
  <c r="C461" i="1"/>
  <c r="D461" i="1" s="1"/>
  <c r="B461" i="1"/>
  <c r="M460" i="1"/>
  <c r="H460" i="1"/>
  <c r="C460" i="1"/>
  <c r="D460" i="1" s="1"/>
  <c r="B460" i="1"/>
  <c r="M459" i="1"/>
  <c r="H459" i="1"/>
  <c r="C459" i="1"/>
  <c r="D459" i="1" s="1"/>
  <c r="B459" i="1"/>
  <c r="M458" i="1"/>
  <c r="H458" i="1"/>
  <c r="C458" i="1"/>
  <c r="D458" i="1" s="1"/>
  <c r="B458" i="1"/>
  <c r="M457" i="1"/>
  <c r="H457" i="1"/>
  <c r="C457" i="1"/>
  <c r="D457" i="1" s="1"/>
  <c r="B457" i="1"/>
  <c r="M456" i="1"/>
  <c r="H456" i="1"/>
  <c r="C456" i="1"/>
  <c r="D456" i="1" s="1"/>
  <c r="B456" i="1"/>
  <c r="M455" i="1"/>
  <c r="H455" i="1"/>
  <c r="C455" i="1"/>
  <c r="D455" i="1" s="1"/>
  <c r="B455" i="1"/>
  <c r="M454" i="1"/>
  <c r="H454" i="1"/>
  <c r="C454" i="1"/>
  <c r="D454" i="1" s="1"/>
  <c r="B454" i="1"/>
  <c r="M453" i="1"/>
  <c r="H453" i="1"/>
  <c r="C453" i="1"/>
  <c r="D453" i="1" s="1"/>
  <c r="B453" i="1"/>
  <c r="M452" i="1"/>
  <c r="H452" i="1"/>
  <c r="C452" i="1"/>
  <c r="D452" i="1" s="1"/>
  <c r="B452" i="1"/>
  <c r="M451" i="1"/>
  <c r="H451" i="1"/>
  <c r="C451" i="1"/>
  <c r="D451" i="1" s="1"/>
  <c r="B451" i="1"/>
  <c r="M450" i="1"/>
  <c r="H450" i="1"/>
  <c r="C450" i="1"/>
  <c r="D450" i="1" s="1"/>
  <c r="B450" i="1"/>
  <c r="M449" i="1"/>
  <c r="H449" i="1"/>
  <c r="C449" i="1"/>
  <c r="D449" i="1" s="1"/>
  <c r="B449" i="1"/>
  <c r="M448" i="1"/>
  <c r="H448" i="1"/>
  <c r="C448" i="1"/>
  <c r="D448" i="1" s="1"/>
  <c r="B448" i="1"/>
  <c r="M447" i="1"/>
  <c r="H447" i="1"/>
  <c r="C447" i="1"/>
  <c r="D447" i="1" s="1"/>
  <c r="B447" i="1"/>
  <c r="M446" i="1"/>
  <c r="H446" i="1"/>
  <c r="C446" i="1"/>
  <c r="D446" i="1" s="1"/>
  <c r="B446" i="1"/>
  <c r="M445" i="1"/>
  <c r="H445" i="1"/>
  <c r="C445" i="1"/>
  <c r="D445" i="1" s="1"/>
  <c r="B445" i="1"/>
  <c r="M444" i="1"/>
  <c r="H444" i="1"/>
  <c r="C444" i="1"/>
  <c r="D444" i="1" s="1"/>
  <c r="B444" i="1"/>
  <c r="M443" i="1"/>
  <c r="H443" i="1"/>
  <c r="C443" i="1"/>
  <c r="D443" i="1" s="1"/>
  <c r="B443" i="1"/>
  <c r="M442" i="1"/>
  <c r="H442" i="1"/>
  <c r="C442" i="1"/>
  <c r="D442" i="1" s="1"/>
  <c r="B442" i="1"/>
  <c r="M441" i="1"/>
  <c r="H441" i="1"/>
  <c r="C441" i="1"/>
  <c r="D441" i="1" s="1"/>
  <c r="B441" i="1"/>
  <c r="M440" i="1"/>
  <c r="H440" i="1"/>
  <c r="C440" i="1"/>
  <c r="D440" i="1" s="1"/>
  <c r="B440" i="1"/>
  <c r="M439" i="1"/>
  <c r="H439" i="1"/>
  <c r="C439" i="1"/>
  <c r="D439" i="1" s="1"/>
  <c r="B439" i="1"/>
  <c r="M438" i="1"/>
  <c r="H438" i="1"/>
  <c r="C438" i="1"/>
  <c r="D438" i="1" s="1"/>
  <c r="B438" i="1"/>
  <c r="M437" i="1"/>
  <c r="H437" i="1"/>
  <c r="C437" i="1"/>
  <c r="D437" i="1" s="1"/>
  <c r="B437" i="1"/>
  <c r="M436" i="1"/>
  <c r="H436" i="1"/>
  <c r="C436" i="1"/>
  <c r="D436" i="1" s="1"/>
  <c r="B436" i="1"/>
  <c r="M435" i="1"/>
  <c r="H435" i="1"/>
  <c r="C435" i="1"/>
  <c r="D435" i="1" s="1"/>
  <c r="B435" i="1"/>
  <c r="M434" i="1"/>
  <c r="H434" i="1"/>
  <c r="C434" i="1"/>
  <c r="D434" i="1" s="1"/>
  <c r="B434" i="1"/>
  <c r="M433" i="1"/>
  <c r="H433" i="1"/>
  <c r="C433" i="1"/>
  <c r="D433" i="1" s="1"/>
  <c r="B433" i="1"/>
  <c r="M432" i="1"/>
  <c r="H432" i="1"/>
  <c r="C432" i="1"/>
  <c r="D432" i="1" s="1"/>
  <c r="B432" i="1"/>
  <c r="M431" i="1"/>
  <c r="H431" i="1"/>
  <c r="C431" i="1"/>
  <c r="D431" i="1" s="1"/>
  <c r="B431" i="1"/>
  <c r="M430" i="1"/>
  <c r="H430" i="1"/>
  <c r="C430" i="1"/>
  <c r="D430" i="1" s="1"/>
  <c r="B430" i="1"/>
  <c r="M429" i="1"/>
  <c r="H429" i="1"/>
  <c r="C429" i="1"/>
  <c r="D429" i="1" s="1"/>
  <c r="B429" i="1"/>
  <c r="M428" i="1"/>
  <c r="H428" i="1"/>
  <c r="C428" i="1"/>
  <c r="D428" i="1" s="1"/>
  <c r="B428" i="1"/>
  <c r="M427" i="1"/>
  <c r="H427" i="1"/>
  <c r="C427" i="1"/>
  <c r="D427" i="1" s="1"/>
  <c r="B427" i="1"/>
  <c r="M426" i="1"/>
  <c r="H426" i="1"/>
  <c r="C426" i="1"/>
  <c r="D426" i="1" s="1"/>
  <c r="B426" i="1"/>
  <c r="M425" i="1"/>
  <c r="H425" i="1"/>
  <c r="C425" i="1"/>
  <c r="D425" i="1" s="1"/>
  <c r="B425" i="1"/>
  <c r="M424" i="1"/>
  <c r="H424" i="1"/>
  <c r="C424" i="1"/>
  <c r="D424" i="1" s="1"/>
  <c r="B424" i="1"/>
  <c r="M423" i="1"/>
  <c r="H423" i="1"/>
  <c r="C423" i="1"/>
  <c r="D423" i="1" s="1"/>
  <c r="B423" i="1"/>
  <c r="M422" i="1"/>
  <c r="H422" i="1"/>
  <c r="C422" i="1"/>
  <c r="D422" i="1" s="1"/>
  <c r="B422" i="1"/>
  <c r="M421" i="1"/>
  <c r="H421" i="1"/>
  <c r="C421" i="1"/>
  <c r="D421" i="1" s="1"/>
  <c r="B421" i="1"/>
  <c r="M420" i="1"/>
  <c r="H420" i="1"/>
  <c r="C420" i="1"/>
  <c r="D420" i="1" s="1"/>
  <c r="B420" i="1"/>
  <c r="M419" i="1"/>
  <c r="H419" i="1"/>
  <c r="C419" i="1"/>
  <c r="D419" i="1" s="1"/>
  <c r="B419" i="1"/>
  <c r="M418" i="1"/>
  <c r="H418" i="1"/>
  <c r="C418" i="1"/>
  <c r="D418" i="1" s="1"/>
  <c r="B418" i="1"/>
  <c r="M417" i="1"/>
  <c r="H417" i="1"/>
  <c r="C417" i="1"/>
  <c r="D417" i="1" s="1"/>
  <c r="B417" i="1"/>
  <c r="M416" i="1"/>
  <c r="H416" i="1"/>
  <c r="C416" i="1"/>
  <c r="D416" i="1" s="1"/>
  <c r="B416" i="1"/>
  <c r="M415" i="1"/>
  <c r="H415" i="1"/>
  <c r="C415" i="1"/>
  <c r="D415" i="1" s="1"/>
  <c r="B415" i="1"/>
  <c r="M414" i="1"/>
  <c r="H414" i="1"/>
  <c r="C414" i="1"/>
  <c r="D414" i="1" s="1"/>
  <c r="B414" i="1"/>
  <c r="M413" i="1"/>
  <c r="H413" i="1"/>
  <c r="C413" i="1"/>
  <c r="D413" i="1" s="1"/>
  <c r="B413" i="1"/>
  <c r="M412" i="1"/>
  <c r="H412" i="1"/>
  <c r="C412" i="1"/>
  <c r="D412" i="1" s="1"/>
  <c r="B412" i="1"/>
  <c r="M411" i="1"/>
  <c r="H411" i="1"/>
  <c r="C411" i="1"/>
  <c r="D411" i="1" s="1"/>
  <c r="B411" i="1"/>
  <c r="M410" i="1"/>
  <c r="H410" i="1"/>
  <c r="C410" i="1"/>
  <c r="D410" i="1" s="1"/>
  <c r="B410" i="1"/>
  <c r="M409" i="1"/>
  <c r="H409" i="1"/>
  <c r="C409" i="1"/>
  <c r="D409" i="1" s="1"/>
  <c r="B409" i="1"/>
  <c r="M408" i="1"/>
  <c r="H408" i="1"/>
  <c r="C408" i="1"/>
  <c r="D408" i="1" s="1"/>
  <c r="B408" i="1"/>
  <c r="M407" i="1"/>
  <c r="H407" i="1"/>
  <c r="C407" i="1"/>
  <c r="D407" i="1" s="1"/>
  <c r="B407" i="1"/>
  <c r="M406" i="1"/>
  <c r="H406" i="1"/>
  <c r="C406" i="1"/>
  <c r="D406" i="1" s="1"/>
  <c r="B406" i="1"/>
  <c r="M405" i="1"/>
  <c r="H405" i="1"/>
  <c r="C405" i="1"/>
  <c r="D405" i="1" s="1"/>
  <c r="B405" i="1"/>
  <c r="M404" i="1"/>
  <c r="H404" i="1"/>
  <c r="C404" i="1"/>
  <c r="D404" i="1" s="1"/>
  <c r="B404" i="1"/>
  <c r="M403" i="1"/>
  <c r="H403" i="1"/>
  <c r="C403" i="1"/>
  <c r="D403" i="1" s="1"/>
  <c r="B403" i="1"/>
  <c r="M402" i="1"/>
  <c r="H402" i="1"/>
  <c r="C402" i="1"/>
  <c r="D402" i="1" s="1"/>
  <c r="B402" i="1"/>
  <c r="M401" i="1"/>
  <c r="H401" i="1"/>
  <c r="C401" i="1"/>
  <c r="D401" i="1" s="1"/>
  <c r="B401" i="1"/>
  <c r="M400" i="1"/>
  <c r="H400" i="1"/>
  <c r="C400" i="1"/>
  <c r="D400" i="1" s="1"/>
  <c r="B400" i="1"/>
  <c r="M399" i="1"/>
  <c r="H399" i="1"/>
  <c r="C399" i="1"/>
  <c r="D399" i="1" s="1"/>
  <c r="B399" i="1"/>
  <c r="M398" i="1"/>
  <c r="H398" i="1"/>
  <c r="C398" i="1"/>
  <c r="D398" i="1" s="1"/>
  <c r="B398" i="1"/>
  <c r="M397" i="1"/>
  <c r="H397" i="1"/>
  <c r="C397" i="1"/>
  <c r="D397" i="1" s="1"/>
  <c r="B397" i="1"/>
  <c r="M396" i="1"/>
  <c r="H396" i="1"/>
  <c r="C396" i="1"/>
  <c r="D396" i="1" s="1"/>
  <c r="B396" i="1"/>
  <c r="M395" i="1"/>
  <c r="H395" i="1"/>
  <c r="C395" i="1"/>
  <c r="D395" i="1" s="1"/>
  <c r="B395" i="1"/>
  <c r="M394" i="1"/>
  <c r="H394" i="1"/>
  <c r="C394" i="1"/>
  <c r="D394" i="1" s="1"/>
  <c r="B394" i="1"/>
  <c r="M393" i="1"/>
  <c r="H393" i="1"/>
  <c r="C393" i="1"/>
  <c r="D393" i="1" s="1"/>
  <c r="B393" i="1"/>
  <c r="M392" i="1"/>
  <c r="H392" i="1"/>
  <c r="C392" i="1"/>
  <c r="D392" i="1" s="1"/>
  <c r="B392" i="1"/>
  <c r="M391" i="1"/>
  <c r="H391" i="1"/>
  <c r="C391" i="1"/>
  <c r="D391" i="1" s="1"/>
  <c r="B391" i="1"/>
  <c r="M390" i="1"/>
  <c r="H390" i="1"/>
  <c r="C390" i="1"/>
  <c r="D390" i="1" s="1"/>
  <c r="B390" i="1"/>
  <c r="M389" i="1"/>
  <c r="H389" i="1"/>
  <c r="C389" i="1"/>
  <c r="D389" i="1" s="1"/>
  <c r="B389" i="1"/>
  <c r="M388" i="1"/>
  <c r="H388" i="1"/>
  <c r="C388" i="1"/>
  <c r="D388" i="1" s="1"/>
  <c r="B388" i="1"/>
  <c r="M387" i="1"/>
  <c r="H387" i="1"/>
  <c r="C387" i="1"/>
  <c r="D387" i="1" s="1"/>
  <c r="B387" i="1"/>
  <c r="M386" i="1"/>
  <c r="H386" i="1"/>
  <c r="C386" i="1"/>
  <c r="D386" i="1" s="1"/>
  <c r="B386" i="1"/>
  <c r="M385" i="1"/>
  <c r="H385" i="1"/>
  <c r="C385" i="1"/>
  <c r="D385" i="1" s="1"/>
  <c r="B385" i="1"/>
  <c r="M384" i="1"/>
  <c r="H384" i="1"/>
  <c r="C384" i="1"/>
  <c r="D384" i="1" s="1"/>
  <c r="B384" i="1"/>
  <c r="M383" i="1"/>
  <c r="H383" i="1"/>
  <c r="C383" i="1"/>
  <c r="D383" i="1" s="1"/>
  <c r="B383" i="1"/>
  <c r="M382" i="1"/>
  <c r="H382" i="1"/>
  <c r="C382" i="1"/>
  <c r="D382" i="1" s="1"/>
  <c r="B382" i="1"/>
  <c r="M381" i="1"/>
  <c r="H381" i="1"/>
  <c r="C381" i="1"/>
  <c r="D381" i="1" s="1"/>
  <c r="B381" i="1"/>
  <c r="M380" i="1"/>
  <c r="H380" i="1"/>
  <c r="C380" i="1"/>
  <c r="D380" i="1" s="1"/>
  <c r="B380" i="1"/>
  <c r="M379" i="1"/>
  <c r="H379" i="1"/>
  <c r="C379" i="1"/>
  <c r="D379" i="1" s="1"/>
  <c r="B379" i="1"/>
  <c r="M378" i="1"/>
  <c r="H378" i="1"/>
  <c r="C378" i="1"/>
  <c r="D378" i="1" s="1"/>
  <c r="B378" i="1"/>
  <c r="M377" i="1"/>
  <c r="H377" i="1"/>
  <c r="C377" i="1"/>
  <c r="D377" i="1" s="1"/>
  <c r="B377" i="1"/>
  <c r="M376" i="1"/>
  <c r="H376" i="1"/>
  <c r="C376" i="1"/>
  <c r="D376" i="1" s="1"/>
  <c r="B376" i="1"/>
  <c r="M375" i="1"/>
  <c r="H375" i="1"/>
  <c r="C375" i="1"/>
  <c r="D375" i="1" s="1"/>
  <c r="B375" i="1"/>
  <c r="M374" i="1"/>
  <c r="H374" i="1"/>
  <c r="C374" i="1"/>
  <c r="D374" i="1" s="1"/>
  <c r="B374" i="1"/>
  <c r="M373" i="1"/>
  <c r="H373" i="1"/>
  <c r="C373" i="1"/>
  <c r="D373" i="1" s="1"/>
  <c r="B373" i="1"/>
  <c r="M372" i="1"/>
  <c r="H372" i="1"/>
  <c r="C372" i="1"/>
  <c r="D372" i="1" s="1"/>
  <c r="B372" i="1"/>
  <c r="M371" i="1"/>
  <c r="H371" i="1"/>
  <c r="C371" i="1"/>
  <c r="D371" i="1" s="1"/>
  <c r="B371" i="1"/>
  <c r="M370" i="1"/>
  <c r="H370" i="1"/>
  <c r="C370" i="1"/>
  <c r="D370" i="1" s="1"/>
  <c r="B370" i="1"/>
  <c r="M369" i="1"/>
  <c r="H369" i="1"/>
  <c r="C369" i="1"/>
  <c r="D369" i="1" s="1"/>
  <c r="B369" i="1"/>
  <c r="M368" i="1"/>
  <c r="H368" i="1"/>
  <c r="C368" i="1"/>
  <c r="D368" i="1" s="1"/>
  <c r="B368" i="1"/>
  <c r="M367" i="1"/>
  <c r="H367" i="1"/>
  <c r="C367" i="1"/>
  <c r="D367" i="1" s="1"/>
  <c r="B367" i="1"/>
  <c r="M366" i="1"/>
  <c r="H366" i="1"/>
  <c r="C366" i="1"/>
  <c r="D366" i="1" s="1"/>
  <c r="B366" i="1"/>
  <c r="M365" i="1"/>
  <c r="H365" i="1"/>
  <c r="C365" i="1"/>
  <c r="D365" i="1" s="1"/>
  <c r="B365" i="1"/>
  <c r="M364" i="1"/>
  <c r="H364" i="1"/>
  <c r="C364" i="1"/>
  <c r="D364" i="1" s="1"/>
  <c r="B364" i="1"/>
  <c r="M363" i="1"/>
  <c r="H363" i="1"/>
  <c r="C363" i="1"/>
  <c r="D363" i="1" s="1"/>
  <c r="B363" i="1"/>
  <c r="M362" i="1"/>
  <c r="H362" i="1"/>
  <c r="C362" i="1"/>
  <c r="D362" i="1" s="1"/>
  <c r="B362" i="1"/>
  <c r="M361" i="1"/>
  <c r="H361" i="1"/>
  <c r="C361" i="1"/>
  <c r="D361" i="1" s="1"/>
  <c r="B361" i="1"/>
  <c r="M360" i="1"/>
  <c r="H360" i="1"/>
  <c r="C360" i="1"/>
  <c r="D360" i="1" s="1"/>
  <c r="B360" i="1"/>
  <c r="M359" i="1"/>
  <c r="H359" i="1"/>
  <c r="C359" i="1"/>
  <c r="D359" i="1" s="1"/>
  <c r="B359" i="1"/>
  <c r="M358" i="1"/>
  <c r="H358" i="1"/>
  <c r="C358" i="1"/>
  <c r="D358" i="1" s="1"/>
  <c r="B358" i="1"/>
  <c r="M357" i="1"/>
  <c r="H357" i="1"/>
  <c r="C357" i="1"/>
  <c r="D357" i="1" s="1"/>
  <c r="B357" i="1"/>
  <c r="M356" i="1"/>
  <c r="H356" i="1"/>
  <c r="C356" i="1"/>
  <c r="D356" i="1" s="1"/>
  <c r="B356" i="1"/>
  <c r="M355" i="1"/>
  <c r="H355" i="1"/>
  <c r="C355" i="1"/>
  <c r="D355" i="1" s="1"/>
  <c r="B355" i="1"/>
  <c r="M354" i="1"/>
  <c r="H354" i="1"/>
  <c r="C354" i="1"/>
  <c r="D354" i="1" s="1"/>
  <c r="B354" i="1"/>
  <c r="M353" i="1"/>
  <c r="H353" i="1"/>
  <c r="C353" i="1"/>
  <c r="D353" i="1" s="1"/>
  <c r="B353" i="1"/>
  <c r="M352" i="1"/>
  <c r="H352" i="1"/>
  <c r="C352" i="1"/>
  <c r="D352" i="1" s="1"/>
  <c r="B352" i="1"/>
  <c r="M351" i="1"/>
  <c r="H351" i="1"/>
  <c r="C351" i="1"/>
  <c r="D351" i="1" s="1"/>
  <c r="B351" i="1"/>
  <c r="M350" i="1"/>
  <c r="H350" i="1"/>
  <c r="C350" i="1"/>
  <c r="D350" i="1" s="1"/>
  <c r="B350" i="1"/>
  <c r="M349" i="1"/>
  <c r="H349" i="1"/>
  <c r="C349" i="1"/>
  <c r="D349" i="1" s="1"/>
  <c r="B349" i="1"/>
  <c r="M348" i="1"/>
  <c r="H348" i="1"/>
  <c r="C348" i="1"/>
  <c r="D348" i="1" s="1"/>
  <c r="B348" i="1"/>
  <c r="M347" i="1"/>
  <c r="H347" i="1"/>
  <c r="C347" i="1"/>
  <c r="D347" i="1" s="1"/>
  <c r="B347" i="1"/>
  <c r="M346" i="1"/>
  <c r="H346" i="1"/>
  <c r="C346" i="1"/>
  <c r="D346" i="1" s="1"/>
  <c r="B346" i="1"/>
  <c r="M345" i="1"/>
  <c r="H345" i="1"/>
  <c r="C345" i="1"/>
  <c r="D345" i="1" s="1"/>
  <c r="B345" i="1"/>
  <c r="M344" i="1"/>
  <c r="H344" i="1"/>
  <c r="C344" i="1"/>
  <c r="D344" i="1" s="1"/>
  <c r="B344" i="1"/>
  <c r="M343" i="1"/>
  <c r="H343" i="1"/>
  <c r="C343" i="1"/>
  <c r="D343" i="1" s="1"/>
  <c r="B343" i="1"/>
  <c r="M342" i="1"/>
  <c r="H342" i="1"/>
  <c r="C342" i="1"/>
  <c r="D342" i="1" s="1"/>
  <c r="B342" i="1"/>
  <c r="M341" i="1"/>
  <c r="H341" i="1"/>
  <c r="C341" i="1"/>
  <c r="D341" i="1" s="1"/>
  <c r="B341" i="1"/>
  <c r="M340" i="1"/>
  <c r="H340" i="1"/>
  <c r="C340" i="1"/>
  <c r="D340" i="1" s="1"/>
  <c r="B340" i="1"/>
  <c r="M339" i="1"/>
  <c r="H339" i="1"/>
  <c r="C339" i="1"/>
  <c r="D339" i="1" s="1"/>
  <c r="B339" i="1"/>
  <c r="M338" i="1"/>
  <c r="H338" i="1"/>
  <c r="C338" i="1"/>
  <c r="D338" i="1" s="1"/>
  <c r="B338" i="1"/>
  <c r="M337" i="1"/>
  <c r="H337" i="1"/>
  <c r="C337" i="1"/>
  <c r="D337" i="1" s="1"/>
  <c r="B337" i="1"/>
  <c r="M336" i="1"/>
  <c r="H336" i="1"/>
  <c r="C336" i="1"/>
  <c r="D336" i="1" s="1"/>
  <c r="B336" i="1"/>
  <c r="M335" i="1"/>
  <c r="H335" i="1"/>
  <c r="C335" i="1"/>
  <c r="D335" i="1" s="1"/>
  <c r="B335" i="1"/>
  <c r="M334" i="1"/>
  <c r="H334" i="1"/>
  <c r="C334" i="1"/>
  <c r="D334" i="1" s="1"/>
  <c r="B334" i="1"/>
  <c r="M333" i="1"/>
  <c r="H333" i="1"/>
  <c r="C333" i="1"/>
  <c r="D333" i="1" s="1"/>
  <c r="B333" i="1"/>
  <c r="M332" i="1"/>
  <c r="H332" i="1"/>
  <c r="C332" i="1"/>
  <c r="D332" i="1" s="1"/>
  <c r="B332" i="1"/>
  <c r="M331" i="1"/>
  <c r="H331" i="1"/>
  <c r="C331" i="1"/>
  <c r="D331" i="1" s="1"/>
  <c r="B331" i="1"/>
  <c r="M330" i="1"/>
  <c r="H330" i="1"/>
  <c r="C330" i="1"/>
  <c r="D330" i="1" s="1"/>
  <c r="B330" i="1"/>
  <c r="M329" i="1"/>
  <c r="H329" i="1"/>
  <c r="C329" i="1"/>
  <c r="D329" i="1" s="1"/>
  <c r="B329" i="1"/>
  <c r="M328" i="1"/>
  <c r="H328" i="1"/>
  <c r="C328" i="1"/>
  <c r="D328" i="1" s="1"/>
  <c r="B328" i="1"/>
  <c r="M327" i="1"/>
  <c r="H327" i="1"/>
  <c r="C327" i="1"/>
  <c r="D327" i="1" s="1"/>
  <c r="B327" i="1"/>
  <c r="M326" i="1"/>
  <c r="H326" i="1"/>
  <c r="C326" i="1"/>
  <c r="D326" i="1" s="1"/>
  <c r="B326" i="1"/>
  <c r="M325" i="1"/>
  <c r="H325" i="1"/>
  <c r="C325" i="1"/>
  <c r="D325" i="1" s="1"/>
  <c r="B325" i="1"/>
  <c r="M324" i="1"/>
  <c r="H324" i="1"/>
  <c r="C324" i="1"/>
  <c r="D324" i="1" s="1"/>
  <c r="B324" i="1"/>
  <c r="M323" i="1"/>
  <c r="H323" i="1"/>
  <c r="C323" i="1"/>
  <c r="D323" i="1" s="1"/>
  <c r="B323" i="1"/>
  <c r="M322" i="1"/>
  <c r="H322" i="1"/>
  <c r="C322" i="1"/>
  <c r="D322" i="1" s="1"/>
  <c r="B322" i="1"/>
  <c r="M321" i="1"/>
  <c r="H321" i="1"/>
  <c r="C321" i="1"/>
  <c r="D321" i="1" s="1"/>
  <c r="B321" i="1"/>
  <c r="M320" i="1"/>
  <c r="H320" i="1"/>
  <c r="C320" i="1"/>
  <c r="D320" i="1" s="1"/>
  <c r="B320" i="1"/>
  <c r="M319" i="1"/>
  <c r="H319" i="1"/>
  <c r="C319" i="1"/>
  <c r="D319" i="1" s="1"/>
  <c r="B319" i="1"/>
  <c r="M318" i="1"/>
  <c r="H318" i="1"/>
  <c r="C318" i="1"/>
  <c r="D318" i="1" s="1"/>
  <c r="B318" i="1"/>
  <c r="M317" i="1"/>
  <c r="H317" i="1"/>
  <c r="C317" i="1"/>
  <c r="D317" i="1" s="1"/>
  <c r="B317" i="1"/>
  <c r="M316" i="1"/>
  <c r="H316" i="1"/>
  <c r="C316" i="1"/>
  <c r="D316" i="1" s="1"/>
  <c r="B316" i="1"/>
  <c r="M315" i="1"/>
  <c r="H315" i="1"/>
  <c r="C315" i="1"/>
  <c r="D315" i="1" s="1"/>
  <c r="B315" i="1"/>
  <c r="M314" i="1"/>
  <c r="H314" i="1"/>
  <c r="C314" i="1"/>
  <c r="D314" i="1" s="1"/>
  <c r="B314" i="1"/>
  <c r="M313" i="1"/>
  <c r="H313" i="1"/>
  <c r="C313" i="1"/>
  <c r="D313" i="1" s="1"/>
  <c r="B313" i="1"/>
  <c r="M312" i="1"/>
  <c r="H312" i="1"/>
  <c r="C312" i="1"/>
  <c r="D312" i="1" s="1"/>
  <c r="B312" i="1"/>
  <c r="M311" i="1"/>
  <c r="H311" i="1"/>
  <c r="C311" i="1"/>
  <c r="D311" i="1" s="1"/>
  <c r="B311" i="1"/>
  <c r="M310" i="1"/>
  <c r="H310" i="1"/>
  <c r="C310" i="1"/>
  <c r="D310" i="1" s="1"/>
  <c r="B310" i="1"/>
  <c r="M309" i="1"/>
  <c r="H309" i="1"/>
  <c r="C309" i="1"/>
  <c r="D309" i="1" s="1"/>
  <c r="B309" i="1"/>
  <c r="M308" i="1"/>
  <c r="H308" i="1"/>
  <c r="C308" i="1"/>
  <c r="D308" i="1" s="1"/>
  <c r="B308" i="1"/>
  <c r="M307" i="1"/>
  <c r="H307" i="1"/>
  <c r="C307" i="1"/>
  <c r="D307" i="1" s="1"/>
  <c r="B307" i="1"/>
  <c r="M306" i="1"/>
  <c r="H306" i="1"/>
  <c r="C306" i="1"/>
  <c r="D306" i="1" s="1"/>
  <c r="B306" i="1"/>
  <c r="M305" i="1"/>
  <c r="H305" i="1"/>
  <c r="C305" i="1"/>
  <c r="D305" i="1" s="1"/>
  <c r="B305" i="1"/>
  <c r="M304" i="1"/>
  <c r="H304" i="1"/>
  <c r="C304" i="1"/>
  <c r="D304" i="1" s="1"/>
  <c r="B304" i="1"/>
  <c r="M303" i="1"/>
  <c r="H303" i="1"/>
  <c r="C303" i="1"/>
  <c r="D303" i="1" s="1"/>
  <c r="B303" i="1"/>
  <c r="M302" i="1"/>
  <c r="H302" i="1"/>
  <c r="C302" i="1"/>
  <c r="D302" i="1" s="1"/>
  <c r="B302" i="1"/>
  <c r="M301" i="1"/>
  <c r="H301" i="1"/>
  <c r="C301" i="1"/>
  <c r="D301" i="1" s="1"/>
  <c r="B301" i="1"/>
  <c r="M300" i="1"/>
  <c r="H300" i="1"/>
  <c r="C300" i="1"/>
  <c r="D300" i="1" s="1"/>
  <c r="B300" i="1"/>
  <c r="M299" i="1"/>
  <c r="H299" i="1"/>
  <c r="C299" i="1"/>
  <c r="D299" i="1" s="1"/>
  <c r="B299" i="1"/>
  <c r="M298" i="1"/>
  <c r="H298" i="1"/>
  <c r="C298" i="1"/>
  <c r="D298" i="1" s="1"/>
  <c r="B298" i="1"/>
  <c r="M297" i="1"/>
  <c r="H297" i="1"/>
  <c r="C297" i="1"/>
  <c r="D297" i="1" s="1"/>
  <c r="B297" i="1"/>
  <c r="M296" i="1"/>
  <c r="H296" i="1"/>
  <c r="C296" i="1"/>
  <c r="D296" i="1" s="1"/>
  <c r="B296" i="1"/>
  <c r="M295" i="1"/>
  <c r="H295" i="1"/>
  <c r="C295" i="1"/>
  <c r="D295" i="1" s="1"/>
  <c r="B295" i="1"/>
  <c r="M294" i="1"/>
  <c r="H294" i="1"/>
  <c r="C294" i="1"/>
  <c r="D294" i="1" s="1"/>
  <c r="B294" i="1"/>
  <c r="M293" i="1"/>
  <c r="H293" i="1"/>
  <c r="C293" i="1"/>
  <c r="D293" i="1" s="1"/>
  <c r="B293" i="1"/>
  <c r="M292" i="1"/>
  <c r="H292" i="1"/>
  <c r="C292" i="1"/>
  <c r="D292" i="1" s="1"/>
  <c r="B292" i="1"/>
  <c r="M291" i="1"/>
  <c r="H291" i="1"/>
  <c r="C291" i="1"/>
  <c r="D291" i="1" s="1"/>
  <c r="B291" i="1"/>
  <c r="M290" i="1"/>
  <c r="H290" i="1"/>
  <c r="C290" i="1"/>
  <c r="D290" i="1" s="1"/>
  <c r="B290" i="1"/>
  <c r="M289" i="1"/>
  <c r="H289" i="1"/>
  <c r="C289" i="1"/>
  <c r="D289" i="1" s="1"/>
  <c r="B289" i="1"/>
  <c r="M288" i="1"/>
  <c r="H288" i="1"/>
  <c r="C288" i="1"/>
  <c r="D288" i="1" s="1"/>
  <c r="B288" i="1"/>
  <c r="M287" i="1"/>
  <c r="H287" i="1"/>
  <c r="C287" i="1"/>
  <c r="D287" i="1" s="1"/>
  <c r="B287" i="1"/>
  <c r="M286" i="1"/>
  <c r="H286" i="1"/>
  <c r="C286" i="1"/>
  <c r="D286" i="1" s="1"/>
  <c r="B286" i="1"/>
  <c r="M285" i="1"/>
  <c r="H285" i="1"/>
  <c r="C285" i="1"/>
  <c r="D285" i="1" s="1"/>
  <c r="B285" i="1"/>
  <c r="M284" i="1"/>
  <c r="H284" i="1"/>
  <c r="C284" i="1"/>
  <c r="D284" i="1" s="1"/>
  <c r="B284" i="1"/>
  <c r="M283" i="1"/>
  <c r="H283" i="1"/>
  <c r="C283" i="1"/>
  <c r="D283" i="1" s="1"/>
  <c r="B283" i="1"/>
  <c r="M282" i="1"/>
  <c r="H282" i="1"/>
  <c r="C282" i="1"/>
  <c r="D282" i="1" s="1"/>
  <c r="B282" i="1"/>
  <c r="M281" i="1"/>
  <c r="H281" i="1"/>
  <c r="C281" i="1"/>
  <c r="D281" i="1" s="1"/>
  <c r="B281" i="1"/>
  <c r="M280" i="1"/>
  <c r="H280" i="1"/>
  <c r="C280" i="1"/>
  <c r="D280" i="1" s="1"/>
  <c r="B280" i="1"/>
  <c r="M279" i="1"/>
  <c r="H279" i="1"/>
  <c r="C279" i="1"/>
  <c r="D279" i="1" s="1"/>
  <c r="B279" i="1"/>
  <c r="M278" i="1"/>
  <c r="H278" i="1"/>
  <c r="C278" i="1"/>
  <c r="D278" i="1" s="1"/>
  <c r="B278" i="1"/>
  <c r="M277" i="1"/>
  <c r="H277" i="1"/>
  <c r="C277" i="1"/>
  <c r="D277" i="1" s="1"/>
  <c r="B277" i="1"/>
  <c r="M276" i="1"/>
  <c r="H276" i="1"/>
  <c r="C276" i="1"/>
  <c r="D276" i="1" s="1"/>
  <c r="B276" i="1"/>
  <c r="M275" i="1"/>
  <c r="H275" i="1"/>
  <c r="C275" i="1"/>
  <c r="D275" i="1" s="1"/>
  <c r="B275" i="1"/>
  <c r="M274" i="1"/>
  <c r="H274" i="1"/>
  <c r="C274" i="1"/>
  <c r="D274" i="1" s="1"/>
  <c r="B274" i="1"/>
  <c r="M273" i="1"/>
  <c r="H273" i="1"/>
  <c r="C273" i="1"/>
  <c r="D273" i="1" s="1"/>
  <c r="B273" i="1"/>
  <c r="M272" i="1"/>
  <c r="H272" i="1"/>
  <c r="C272" i="1"/>
  <c r="D272" i="1" s="1"/>
  <c r="B272" i="1"/>
  <c r="M271" i="1"/>
  <c r="H271" i="1"/>
  <c r="C271" i="1"/>
  <c r="D271" i="1" s="1"/>
  <c r="B271" i="1"/>
  <c r="M270" i="1"/>
  <c r="H270" i="1"/>
  <c r="C270" i="1"/>
  <c r="D270" i="1" s="1"/>
  <c r="B270" i="1"/>
  <c r="M269" i="1"/>
  <c r="H269" i="1"/>
  <c r="C269" i="1"/>
  <c r="D269" i="1" s="1"/>
  <c r="B269" i="1"/>
  <c r="M268" i="1"/>
  <c r="H268" i="1"/>
  <c r="C268" i="1"/>
  <c r="D268" i="1" s="1"/>
  <c r="B268" i="1"/>
  <c r="M267" i="1"/>
  <c r="H267" i="1"/>
  <c r="C267" i="1"/>
  <c r="D267" i="1" s="1"/>
  <c r="B267" i="1"/>
  <c r="M266" i="1"/>
  <c r="H266" i="1"/>
  <c r="C266" i="1"/>
  <c r="D266" i="1" s="1"/>
  <c r="B266" i="1"/>
  <c r="M265" i="1"/>
  <c r="H265" i="1"/>
  <c r="C265" i="1"/>
  <c r="D265" i="1" s="1"/>
  <c r="B265" i="1"/>
  <c r="M264" i="1"/>
  <c r="H264" i="1"/>
  <c r="C264" i="1"/>
  <c r="D264" i="1" s="1"/>
  <c r="B264" i="1"/>
  <c r="M263" i="1"/>
  <c r="H263" i="1"/>
  <c r="C263" i="1"/>
  <c r="D263" i="1" s="1"/>
  <c r="B263" i="1"/>
  <c r="M262" i="1"/>
  <c r="H262" i="1"/>
  <c r="C262" i="1"/>
  <c r="D262" i="1" s="1"/>
  <c r="B262" i="1"/>
  <c r="M261" i="1"/>
  <c r="H261" i="1"/>
  <c r="C261" i="1"/>
  <c r="D261" i="1" s="1"/>
  <c r="B261" i="1"/>
  <c r="M260" i="1"/>
  <c r="H260" i="1"/>
  <c r="C260" i="1"/>
  <c r="D260" i="1" s="1"/>
  <c r="B260" i="1"/>
  <c r="M259" i="1"/>
  <c r="H259" i="1"/>
  <c r="C259" i="1"/>
  <c r="D259" i="1" s="1"/>
  <c r="B259" i="1"/>
  <c r="M258" i="1"/>
  <c r="H258" i="1"/>
  <c r="C258" i="1"/>
  <c r="D258" i="1" s="1"/>
  <c r="B258" i="1"/>
  <c r="M257" i="1"/>
  <c r="H257" i="1"/>
  <c r="C257" i="1"/>
  <c r="D257" i="1" s="1"/>
  <c r="B257" i="1"/>
  <c r="M256" i="1"/>
  <c r="H256" i="1"/>
  <c r="C256" i="1"/>
  <c r="D256" i="1" s="1"/>
  <c r="B256" i="1"/>
  <c r="M255" i="1"/>
  <c r="H255" i="1"/>
  <c r="C255" i="1"/>
  <c r="D255" i="1" s="1"/>
  <c r="B255" i="1"/>
  <c r="M254" i="1"/>
  <c r="H254" i="1"/>
  <c r="C254" i="1"/>
  <c r="D254" i="1" s="1"/>
  <c r="B254" i="1"/>
  <c r="M253" i="1"/>
  <c r="H253" i="1"/>
  <c r="C253" i="1"/>
  <c r="D253" i="1" s="1"/>
  <c r="B253" i="1"/>
  <c r="M252" i="1"/>
  <c r="H252" i="1"/>
  <c r="C252" i="1"/>
  <c r="D252" i="1" s="1"/>
  <c r="B252" i="1"/>
  <c r="M251" i="1"/>
  <c r="H251" i="1"/>
  <c r="C251" i="1"/>
  <c r="D251" i="1" s="1"/>
  <c r="B251" i="1"/>
  <c r="M250" i="1"/>
  <c r="H250" i="1"/>
  <c r="C250" i="1"/>
  <c r="D250" i="1" s="1"/>
  <c r="B250" i="1"/>
  <c r="M249" i="1"/>
  <c r="H249" i="1"/>
  <c r="C249" i="1"/>
  <c r="D249" i="1" s="1"/>
  <c r="B249" i="1"/>
  <c r="M248" i="1"/>
  <c r="H248" i="1"/>
  <c r="C248" i="1"/>
  <c r="D248" i="1" s="1"/>
  <c r="B248" i="1"/>
  <c r="M247" i="1"/>
  <c r="H247" i="1"/>
  <c r="C247" i="1"/>
  <c r="D247" i="1" s="1"/>
  <c r="B247" i="1"/>
  <c r="M246" i="1"/>
  <c r="H246" i="1"/>
  <c r="C246" i="1"/>
  <c r="D246" i="1" s="1"/>
  <c r="B246" i="1"/>
  <c r="M245" i="1"/>
  <c r="H245" i="1"/>
  <c r="C245" i="1"/>
  <c r="D245" i="1" s="1"/>
  <c r="B245" i="1"/>
  <c r="M244" i="1"/>
  <c r="H244" i="1"/>
  <c r="C244" i="1"/>
  <c r="D244" i="1" s="1"/>
  <c r="B244" i="1"/>
  <c r="M243" i="1"/>
  <c r="H243" i="1"/>
  <c r="C243" i="1"/>
  <c r="D243" i="1" s="1"/>
  <c r="B243" i="1"/>
  <c r="M242" i="1"/>
  <c r="H242" i="1"/>
  <c r="C242" i="1"/>
  <c r="D242" i="1" s="1"/>
  <c r="B242" i="1"/>
  <c r="M241" i="1"/>
  <c r="H241" i="1"/>
  <c r="C241" i="1"/>
  <c r="D241" i="1" s="1"/>
  <c r="B241" i="1"/>
  <c r="M240" i="1"/>
  <c r="H240" i="1"/>
  <c r="C240" i="1"/>
  <c r="D240" i="1" s="1"/>
  <c r="B240" i="1"/>
  <c r="M239" i="1"/>
  <c r="H239" i="1"/>
  <c r="C239" i="1"/>
  <c r="D239" i="1" s="1"/>
  <c r="B239" i="1"/>
  <c r="M238" i="1"/>
  <c r="H238" i="1"/>
  <c r="C238" i="1"/>
  <c r="D238" i="1" s="1"/>
  <c r="B238" i="1"/>
  <c r="M237" i="1"/>
  <c r="H237" i="1"/>
  <c r="C237" i="1"/>
  <c r="D237" i="1" s="1"/>
  <c r="B237" i="1"/>
  <c r="M236" i="1"/>
  <c r="H236" i="1"/>
  <c r="C236" i="1"/>
  <c r="D236" i="1" s="1"/>
  <c r="B236" i="1"/>
  <c r="M235" i="1"/>
  <c r="H235" i="1"/>
  <c r="C235" i="1"/>
  <c r="D235" i="1" s="1"/>
  <c r="B235" i="1"/>
  <c r="M234" i="1"/>
  <c r="H234" i="1"/>
  <c r="C234" i="1"/>
  <c r="D234" i="1" s="1"/>
  <c r="B234" i="1"/>
  <c r="M233" i="1"/>
  <c r="H233" i="1"/>
  <c r="C233" i="1"/>
  <c r="D233" i="1" s="1"/>
  <c r="B233" i="1"/>
  <c r="M232" i="1"/>
  <c r="H232" i="1"/>
  <c r="C232" i="1"/>
  <c r="D232" i="1" s="1"/>
  <c r="B232" i="1"/>
  <c r="M231" i="1"/>
  <c r="H231" i="1"/>
  <c r="C231" i="1"/>
  <c r="D231" i="1" s="1"/>
  <c r="B231" i="1"/>
  <c r="M230" i="1"/>
  <c r="H230" i="1"/>
  <c r="C230" i="1"/>
  <c r="D230" i="1" s="1"/>
  <c r="B230" i="1"/>
  <c r="M229" i="1"/>
  <c r="H229" i="1"/>
  <c r="C229" i="1"/>
  <c r="D229" i="1" s="1"/>
  <c r="B229" i="1"/>
  <c r="M228" i="1"/>
  <c r="H228" i="1"/>
  <c r="C228" i="1"/>
  <c r="D228" i="1" s="1"/>
  <c r="B228" i="1"/>
  <c r="M227" i="1"/>
  <c r="H227" i="1"/>
  <c r="C227" i="1"/>
  <c r="D227" i="1" s="1"/>
  <c r="B227" i="1"/>
  <c r="M226" i="1"/>
  <c r="H226" i="1"/>
  <c r="C226" i="1"/>
  <c r="D226" i="1" s="1"/>
  <c r="B226" i="1"/>
  <c r="M225" i="1"/>
  <c r="H225" i="1"/>
  <c r="C225" i="1"/>
  <c r="D225" i="1" s="1"/>
  <c r="B225" i="1"/>
  <c r="M224" i="1"/>
  <c r="H224" i="1"/>
  <c r="C224" i="1"/>
  <c r="D224" i="1" s="1"/>
  <c r="B224" i="1"/>
  <c r="M223" i="1"/>
  <c r="H223" i="1"/>
  <c r="C223" i="1"/>
  <c r="D223" i="1" s="1"/>
  <c r="B223" i="1"/>
  <c r="M222" i="1"/>
  <c r="H222" i="1"/>
  <c r="C222" i="1"/>
  <c r="D222" i="1" s="1"/>
  <c r="B222" i="1"/>
  <c r="M221" i="1"/>
  <c r="H221" i="1"/>
  <c r="C221" i="1"/>
  <c r="D221" i="1" s="1"/>
  <c r="B221" i="1"/>
  <c r="M220" i="1"/>
  <c r="H220" i="1"/>
  <c r="C220" i="1"/>
  <c r="D220" i="1" s="1"/>
  <c r="B220" i="1"/>
  <c r="M219" i="1"/>
  <c r="H219" i="1"/>
  <c r="C219" i="1"/>
  <c r="D219" i="1" s="1"/>
  <c r="B219" i="1"/>
  <c r="M218" i="1"/>
  <c r="H218" i="1"/>
  <c r="C218" i="1"/>
  <c r="D218" i="1" s="1"/>
  <c r="B218" i="1"/>
  <c r="M217" i="1"/>
  <c r="H217" i="1"/>
  <c r="C217" i="1"/>
  <c r="D217" i="1" s="1"/>
  <c r="B217" i="1"/>
  <c r="M216" i="1"/>
  <c r="H216" i="1"/>
  <c r="C216" i="1"/>
  <c r="D216" i="1" s="1"/>
  <c r="B216" i="1"/>
  <c r="M215" i="1"/>
  <c r="H215" i="1"/>
  <c r="C215" i="1"/>
  <c r="D215" i="1" s="1"/>
  <c r="B215" i="1"/>
  <c r="M214" i="1"/>
  <c r="H214" i="1"/>
  <c r="C214" i="1"/>
  <c r="D214" i="1" s="1"/>
  <c r="B214" i="1"/>
  <c r="M213" i="1"/>
  <c r="H213" i="1"/>
  <c r="C213" i="1"/>
  <c r="D213" i="1" s="1"/>
  <c r="B213" i="1"/>
  <c r="M212" i="1"/>
  <c r="H212" i="1"/>
  <c r="C212" i="1"/>
  <c r="D212" i="1" s="1"/>
  <c r="B212" i="1"/>
  <c r="M211" i="1"/>
  <c r="H211" i="1"/>
  <c r="C211" i="1"/>
  <c r="D211" i="1" s="1"/>
  <c r="B211" i="1"/>
  <c r="M210" i="1"/>
  <c r="H210" i="1"/>
  <c r="C210" i="1"/>
  <c r="D210" i="1" s="1"/>
  <c r="B210" i="1"/>
  <c r="M209" i="1"/>
  <c r="H209" i="1"/>
  <c r="C209" i="1"/>
  <c r="D209" i="1" s="1"/>
  <c r="B209" i="1"/>
  <c r="M208" i="1"/>
  <c r="H208" i="1"/>
  <c r="C208" i="1"/>
  <c r="D208" i="1" s="1"/>
  <c r="B208" i="1"/>
  <c r="M207" i="1"/>
  <c r="H207" i="1"/>
  <c r="C207" i="1"/>
  <c r="D207" i="1" s="1"/>
  <c r="B207" i="1"/>
  <c r="M206" i="1"/>
  <c r="H206" i="1"/>
  <c r="C206" i="1"/>
  <c r="D206" i="1" s="1"/>
  <c r="B206" i="1"/>
  <c r="M205" i="1"/>
  <c r="H205" i="1"/>
  <c r="C205" i="1"/>
  <c r="D205" i="1" s="1"/>
  <c r="B205" i="1"/>
  <c r="M204" i="1"/>
  <c r="H204" i="1"/>
  <c r="C204" i="1"/>
  <c r="D204" i="1" s="1"/>
  <c r="B204" i="1"/>
  <c r="M203" i="1"/>
  <c r="H203" i="1"/>
  <c r="C203" i="1"/>
  <c r="D203" i="1" s="1"/>
  <c r="B203" i="1"/>
  <c r="M202" i="1"/>
  <c r="H202" i="1"/>
  <c r="C202" i="1"/>
  <c r="D202" i="1" s="1"/>
  <c r="B202" i="1"/>
  <c r="M201" i="1"/>
  <c r="H201" i="1"/>
  <c r="C201" i="1"/>
  <c r="D201" i="1" s="1"/>
  <c r="B201" i="1"/>
  <c r="M200" i="1"/>
  <c r="H200" i="1"/>
  <c r="C200" i="1"/>
  <c r="D200" i="1" s="1"/>
  <c r="B200" i="1"/>
  <c r="M199" i="1"/>
  <c r="H199" i="1"/>
  <c r="C199" i="1"/>
  <c r="D199" i="1" s="1"/>
  <c r="B199" i="1"/>
  <c r="M198" i="1"/>
  <c r="H198" i="1"/>
  <c r="C198" i="1"/>
  <c r="D198" i="1" s="1"/>
  <c r="B198" i="1"/>
  <c r="M197" i="1"/>
  <c r="H197" i="1"/>
  <c r="C197" i="1"/>
  <c r="D197" i="1" s="1"/>
  <c r="B197" i="1"/>
  <c r="M196" i="1"/>
  <c r="H196" i="1"/>
  <c r="C196" i="1"/>
  <c r="D196" i="1" s="1"/>
  <c r="B196" i="1"/>
  <c r="M195" i="1"/>
  <c r="H195" i="1"/>
  <c r="C195" i="1"/>
  <c r="D195" i="1" s="1"/>
  <c r="B195" i="1"/>
  <c r="M194" i="1"/>
  <c r="H194" i="1"/>
  <c r="C194" i="1"/>
  <c r="D194" i="1" s="1"/>
  <c r="B194" i="1"/>
  <c r="M193" i="1"/>
  <c r="H193" i="1"/>
  <c r="C193" i="1"/>
  <c r="D193" i="1" s="1"/>
  <c r="B193" i="1"/>
  <c r="M192" i="1"/>
  <c r="H192" i="1"/>
  <c r="C192" i="1"/>
  <c r="D192" i="1" s="1"/>
  <c r="B192" i="1"/>
  <c r="M191" i="1"/>
  <c r="H191" i="1"/>
  <c r="C191" i="1"/>
  <c r="D191" i="1" s="1"/>
  <c r="B191" i="1"/>
  <c r="M190" i="1"/>
  <c r="H190" i="1"/>
  <c r="C190" i="1"/>
  <c r="D190" i="1" s="1"/>
  <c r="B190" i="1"/>
  <c r="M189" i="1"/>
  <c r="H189" i="1"/>
  <c r="C189" i="1"/>
  <c r="D189" i="1" s="1"/>
  <c r="B189" i="1"/>
  <c r="M188" i="1"/>
  <c r="H188" i="1"/>
  <c r="C188" i="1"/>
  <c r="D188" i="1" s="1"/>
  <c r="B188" i="1"/>
  <c r="M187" i="1"/>
  <c r="H187" i="1"/>
  <c r="C187" i="1"/>
  <c r="D187" i="1" s="1"/>
  <c r="B187" i="1"/>
  <c r="M186" i="1"/>
  <c r="H186" i="1"/>
  <c r="C186" i="1"/>
  <c r="D186" i="1" s="1"/>
  <c r="B186" i="1"/>
  <c r="M185" i="1"/>
  <c r="H185" i="1"/>
  <c r="C185" i="1"/>
  <c r="D185" i="1" s="1"/>
  <c r="B185" i="1"/>
  <c r="M184" i="1"/>
  <c r="H184" i="1"/>
  <c r="C184" i="1"/>
  <c r="D184" i="1" s="1"/>
  <c r="B184" i="1"/>
  <c r="M183" i="1"/>
  <c r="H183" i="1"/>
  <c r="C183" i="1"/>
  <c r="D183" i="1" s="1"/>
  <c r="B183" i="1"/>
  <c r="M182" i="1"/>
  <c r="H182" i="1"/>
  <c r="C182" i="1"/>
  <c r="D182" i="1" s="1"/>
  <c r="B182" i="1"/>
  <c r="M181" i="1"/>
  <c r="H181" i="1"/>
  <c r="C181" i="1"/>
  <c r="D181" i="1" s="1"/>
  <c r="B181" i="1"/>
  <c r="M180" i="1"/>
  <c r="H180" i="1"/>
  <c r="C180" i="1"/>
  <c r="D180" i="1" s="1"/>
  <c r="B180" i="1"/>
  <c r="M179" i="1"/>
  <c r="H179" i="1"/>
  <c r="C179" i="1"/>
  <c r="D179" i="1" s="1"/>
  <c r="B179" i="1"/>
  <c r="M178" i="1"/>
  <c r="H178" i="1"/>
  <c r="C178" i="1"/>
  <c r="D178" i="1" s="1"/>
  <c r="B178" i="1"/>
  <c r="M177" i="1"/>
  <c r="H177" i="1"/>
  <c r="C177" i="1"/>
  <c r="D177" i="1" s="1"/>
  <c r="B177" i="1"/>
  <c r="M176" i="1"/>
  <c r="H176" i="1"/>
  <c r="C176" i="1"/>
  <c r="D176" i="1" s="1"/>
  <c r="B176" i="1"/>
  <c r="M175" i="1"/>
  <c r="H175" i="1"/>
  <c r="C175" i="1"/>
  <c r="D175" i="1" s="1"/>
  <c r="B175" i="1"/>
  <c r="M174" i="1"/>
  <c r="H174" i="1"/>
  <c r="C174" i="1"/>
  <c r="D174" i="1" s="1"/>
  <c r="B174" i="1"/>
  <c r="M173" i="1"/>
  <c r="H173" i="1"/>
  <c r="C173" i="1"/>
  <c r="D173" i="1" s="1"/>
  <c r="B173" i="1"/>
  <c r="M172" i="1"/>
  <c r="H172" i="1"/>
  <c r="C172" i="1"/>
  <c r="D172" i="1" s="1"/>
  <c r="B172" i="1"/>
  <c r="M171" i="1"/>
  <c r="H171" i="1"/>
  <c r="C171" i="1"/>
  <c r="D171" i="1" s="1"/>
  <c r="B171" i="1"/>
  <c r="M170" i="1"/>
  <c r="H170" i="1"/>
  <c r="C170" i="1"/>
  <c r="D170" i="1" s="1"/>
  <c r="B170" i="1"/>
  <c r="M169" i="1"/>
  <c r="H169" i="1"/>
  <c r="C169" i="1"/>
  <c r="D169" i="1" s="1"/>
  <c r="B169" i="1"/>
  <c r="M168" i="1"/>
  <c r="H168" i="1"/>
  <c r="C168" i="1"/>
  <c r="D168" i="1" s="1"/>
  <c r="B168" i="1"/>
  <c r="M167" i="1"/>
  <c r="H167" i="1"/>
  <c r="C167" i="1"/>
  <c r="D167" i="1" s="1"/>
  <c r="B167" i="1"/>
  <c r="M166" i="1"/>
  <c r="H166" i="1"/>
  <c r="C166" i="1"/>
  <c r="D166" i="1" s="1"/>
  <c r="B166" i="1"/>
  <c r="M165" i="1"/>
  <c r="H165" i="1"/>
  <c r="C165" i="1"/>
  <c r="D165" i="1" s="1"/>
  <c r="B165" i="1"/>
  <c r="M164" i="1"/>
  <c r="H164" i="1"/>
  <c r="C164" i="1"/>
  <c r="D164" i="1" s="1"/>
  <c r="B164" i="1"/>
  <c r="M163" i="1"/>
  <c r="H163" i="1"/>
  <c r="C163" i="1"/>
  <c r="D163" i="1" s="1"/>
  <c r="B163" i="1"/>
  <c r="M162" i="1"/>
  <c r="H162" i="1"/>
  <c r="C162" i="1"/>
  <c r="D162" i="1" s="1"/>
  <c r="B162" i="1"/>
  <c r="M161" i="1"/>
  <c r="H161" i="1"/>
  <c r="C161" i="1"/>
  <c r="D161" i="1" s="1"/>
  <c r="B161" i="1"/>
  <c r="M160" i="1"/>
  <c r="H160" i="1"/>
  <c r="C160" i="1"/>
  <c r="D160" i="1" s="1"/>
  <c r="B160" i="1"/>
  <c r="M159" i="1"/>
  <c r="H159" i="1"/>
  <c r="C159" i="1"/>
  <c r="D159" i="1" s="1"/>
  <c r="B159" i="1"/>
  <c r="M158" i="1"/>
  <c r="H158" i="1"/>
  <c r="C158" i="1"/>
  <c r="D158" i="1" s="1"/>
  <c r="B158" i="1"/>
  <c r="M157" i="1"/>
  <c r="H157" i="1"/>
  <c r="C157" i="1"/>
  <c r="D157" i="1" s="1"/>
  <c r="B157" i="1"/>
  <c r="M156" i="1"/>
  <c r="H156" i="1"/>
  <c r="C156" i="1"/>
  <c r="D156" i="1" s="1"/>
  <c r="B156" i="1"/>
  <c r="M155" i="1"/>
  <c r="H155" i="1"/>
  <c r="C155" i="1"/>
  <c r="D155" i="1" s="1"/>
  <c r="B155" i="1"/>
  <c r="M154" i="1"/>
  <c r="H154" i="1"/>
  <c r="C154" i="1"/>
  <c r="D154" i="1" s="1"/>
  <c r="B154" i="1"/>
  <c r="M153" i="1"/>
  <c r="H153" i="1"/>
  <c r="C153" i="1"/>
  <c r="D153" i="1" s="1"/>
  <c r="B153" i="1"/>
  <c r="M152" i="1"/>
  <c r="H152" i="1"/>
  <c r="C152" i="1"/>
  <c r="D152" i="1" s="1"/>
  <c r="B152" i="1"/>
  <c r="M151" i="1"/>
  <c r="H151" i="1"/>
  <c r="C151" i="1"/>
  <c r="D151" i="1" s="1"/>
  <c r="B151" i="1"/>
  <c r="M150" i="1"/>
  <c r="H150" i="1"/>
  <c r="C150" i="1"/>
  <c r="D150" i="1" s="1"/>
  <c r="B150" i="1"/>
  <c r="M149" i="1"/>
  <c r="H149" i="1"/>
  <c r="C149" i="1"/>
  <c r="D149" i="1" s="1"/>
  <c r="B149" i="1"/>
  <c r="M148" i="1"/>
  <c r="H148" i="1"/>
  <c r="C148" i="1"/>
  <c r="D148" i="1" s="1"/>
  <c r="B148" i="1"/>
  <c r="M147" i="1"/>
  <c r="H147" i="1"/>
  <c r="C147" i="1"/>
  <c r="D147" i="1" s="1"/>
  <c r="B147" i="1"/>
  <c r="M146" i="1"/>
  <c r="H146" i="1"/>
  <c r="C146" i="1"/>
  <c r="D146" i="1" s="1"/>
  <c r="B146" i="1"/>
  <c r="M145" i="1"/>
  <c r="H145" i="1"/>
  <c r="C145" i="1"/>
  <c r="D145" i="1" s="1"/>
  <c r="B145" i="1"/>
  <c r="M144" i="1"/>
  <c r="H144" i="1"/>
  <c r="C144" i="1"/>
  <c r="D144" i="1" s="1"/>
  <c r="B144" i="1"/>
  <c r="M143" i="1"/>
  <c r="H143" i="1"/>
  <c r="C143" i="1"/>
  <c r="D143" i="1" s="1"/>
  <c r="B143" i="1"/>
  <c r="M142" i="1"/>
  <c r="H142" i="1"/>
  <c r="C142" i="1"/>
  <c r="D142" i="1" s="1"/>
  <c r="B142" i="1"/>
  <c r="M141" i="1"/>
  <c r="H141" i="1"/>
  <c r="C141" i="1"/>
  <c r="D141" i="1" s="1"/>
  <c r="B141" i="1"/>
  <c r="M140" i="1"/>
  <c r="H140" i="1"/>
  <c r="C140" i="1"/>
  <c r="D140" i="1" s="1"/>
  <c r="B140" i="1"/>
  <c r="M139" i="1"/>
  <c r="H139" i="1"/>
  <c r="C139" i="1"/>
  <c r="D139" i="1" s="1"/>
  <c r="B139" i="1"/>
  <c r="M138" i="1"/>
  <c r="H138" i="1"/>
  <c r="C138" i="1"/>
  <c r="D138" i="1" s="1"/>
  <c r="B138" i="1"/>
  <c r="M137" i="1"/>
  <c r="H137" i="1"/>
  <c r="C137" i="1"/>
  <c r="D137" i="1" s="1"/>
  <c r="B137" i="1"/>
  <c r="M136" i="1"/>
  <c r="H136" i="1"/>
  <c r="C136" i="1"/>
  <c r="D136" i="1" s="1"/>
  <c r="B136" i="1"/>
  <c r="M135" i="1"/>
  <c r="H135" i="1"/>
  <c r="C135" i="1"/>
  <c r="D135" i="1" s="1"/>
  <c r="B135" i="1"/>
  <c r="M134" i="1"/>
  <c r="H134" i="1"/>
  <c r="C134" i="1"/>
  <c r="D134" i="1" s="1"/>
  <c r="B134" i="1"/>
  <c r="M133" i="1"/>
  <c r="H133" i="1"/>
  <c r="C133" i="1"/>
  <c r="D133" i="1" s="1"/>
  <c r="B133" i="1"/>
  <c r="M132" i="1"/>
  <c r="H132" i="1"/>
  <c r="C132" i="1"/>
  <c r="D132" i="1" s="1"/>
  <c r="B132" i="1"/>
  <c r="M131" i="1"/>
  <c r="H131" i="1"/>
  <c r="C131" i="1"/>
  <c r="D131" i="1" s="1"/>
  <c r="B131" i="1"/>
  <c r="M130" i="1"/>
  <c r="H130" i="1"/>
  <c r="C130" i="1"/>
  <c r="D130" i="1" s="1"/>
  <c r="B130" i="1"/>
  <c r="M129" i="1"/>
  <c r="H129" i="1"/>
  <c r="C129" i="1"/>
  <c r="D129" i="1" s="1"/>
  <c r="B129" i="1"/>
  <c r="M128" i="1"/>
  <c r="H128" i="1"/>
  <c r="C128" i="1"/>
  <c r="D128" i="1" s="1"/>
  <c r="B128" i="1"/>
  <c r="M127" i="1"/>
  <c r="H127" i="1"/>
  <c r="C127" i="1"/>
  <c r="D127" i="1" s="1"/>
  <c r="B127" i="1"/>
  <c r="M126" i="1"/>
  <c r="H126" i="1"/>
  <c r="C126" i="1"/>
  <c r="D126" i="1" s="1"/>
  <c r="B126" i="1"/>
  <c r="M125" i="1"/>
  <c r="H125" i="1"/>
  <c r="C125" i="1"/>
  <c r="D125" i="1" s="1"/>
  <c r="B125" i="1"/>
  <c r="M124" i="1"/>
  <c r="H124" i="1"/>
  <c r="C124" i="1"/>
  <c r="D124" i="1" s="1"/>
  <c r="B124" i="1"/>
  <c r="M123" i="1"/>
  <c r="H123" i="1"/>
  <c r="C123" i="1"/>
  <c r="D123" i="1" s="1"/>
  <c r="B123" i="1"/>
  <c r="M122" i="1"/>
  <c r="H122" i="1"/>
  <c r="C122" i="1"/>
  <c r="D122" i="1" s="1"/>
  <c r="B122" i="1"/>
  <c r="M121" i="1"/>
  <c r="H121" i="1"/>
  <c r="C121" i="1"/>
  <c r="D121" i="1" s="1"/>
  <c r="B121" i="1"/>
  <c r="M120" i="1"/>
  <c r="H120" i="1"/>
  <c r="C120" i="1"/>
  <c r="D120" i="1" s="1"/>
  <c r="B120" i="1"/>
  <c r="M119" i="1"/>
  <c r="H119" i="1"/>
  <c r="C119" i="1"/>
  <c r="D119" i="1" s="1"/>
  <c r="B119" i="1"/>
  <c r="M118" i="1"/>
  <c r="H118" i="1"/>
  <c r="C118" i="1"/>
  <c r="D118" i="1" s="1"/>
  <c r="B118" i="1"/>
  <c r="M117" i="1"/>
  <c r="H117" i="1"/>
  <c r="C117" i="1"/>
  <c r="D117" i="1" s="1"/>
  <c r="B117" i="1"/>
  <c r="M116" i="1"/>
  <c r="H116" i="1"/>
  <c r="C116" i="1"/>
  <c r="D116" i="1" s="1"/>
  <c r="B116" i="1"/>
  <c r="M115" i="1"/>
  <c r="H115" i="1"/>
  <c r="C115" i="1"/>
  <c r="D115" i="1" s="1"/>
  <c r="B115" i="1"/>
  <c r="M114" i="1"/>
  <c r="H114" i="1"/>
  <c r="C114" i="1"/>
  <c r="D114" i="1" s="1"/>
  <c r="B114" i="1"/>
  <c r="M113" i="1"/>
  <c r="H113" i="1"/>
  <c r="C113" i="1"/>
  <c r="D113" i="1" s="1"/>
  <c r="B113" i="1"/>
  <c r="M112" i="1"/>
  <c r="H112" i="1"/>
  <c r="C112" i="1"/>
  <c r="D112" i="1" s="1"/>
  <c r="B112" i="1"/>
  <c r="M111" i="1"/>
  <c r="H111" i="1"/>
  <c r="C111" i="1"/>
  <c r="D111" i="1" s="1"/>
  <c r="B111" i="1"/>
  <c r="M110" i="1"/>
  <c r="H110" i="1"/>
  <c r="C110" i="1"/>
  <c r="D110" i="1" s="1"/>
  <c r="B110" i="1"/>
  <c r="M109" i="1"/>
  <c r="H109" i="1"/>
  <c r="C109" i="1"/>
  <c r="D109" i="1" s="1"/>
  <c r="B109" i="1"/>
  <c r="M108" i="1"/>
  <c r="H108" i="1"/>
  <c r="C108" i="1"/>
  <c r="D108" i="1" s="1"/>
  <c r="B108" i="1"/>
  <c r="M107" i="1"/>
  <c r="H107" i="1"/>
  <c r="C107" i="1"/>
  <c r="D107" i="1" s="1"/>
  <c r="B107" i="1"/>
  <c r="M106" i="1"/>
  <c r="H106" i="1"/>
  <c r="C106" i="1"/>
  <c r="D106" i="1" s="1"/>
  <c r="B106" i="1"/>
  <c r="M105" i="1"/>
  <c r="H105" i="1"/>
  <c r="C105" i="1"/>
  <c r="D105" i="1" s="1"/>
  <c r="B105" i="1"/>
  <c r="M104" i="1"/>
  <c r="H104" i="1"/>
  <c r="C104" i="1"/>
  <c r="D104" i="1" s="1"/>
  <c r="B104" i="1"/>
  <c r="M103" i="1"/>
  <c r="H103" i="1"/>
  <c r="C103" i="1"/>
  <c r="D103" i="1" s="1"/>
  <c r="B103" i="1"/>
  <c r="M102" i="1"/>
  <c r="H102" i="1"/>
  <c r="C102" i="1"/>
  <c r="D102" i="1" s="1"/>
  <c r="B102" i="1"/>
  <c r="M101" i="1"/>
  <c r="H101" i="1"/>
  <c r="C101" i="1"/>
  <c r="D101" i="1" s="1"/>
  <c r="B101" i="1"/>
  <c r="M100" i="1"/>
  <c r="H100" i="1"/>
  <c r="C100" i="1"/>
  <c r="D100" i="1" s="1"/>
  <c r="B100" i="1"/>
  <c r="M99" i="1"/>
  <c r="H99" i="1"/>
  <c r="C99" i="1"/>
  <c r="D99" i="1" s="1"/>
  <c r="B99" i="1"/>
  <c r="M98" i="1"/>
  <c r="H98" i="1"/>
  <c r="C98" i="1"/>
  <c r="D98" i="1" s="1"/>
  <c r="B98" i="1"/>
  <c r="M97" i="1"/>
  <c r="H97" i="1"/>
  <c r="C97" i="1"/>
  <c r="D97" i="1" s="1"/>
  <c r="B97" i="1"/>
  <c r="M96" i="1"/>
  <c r="H96" i="1"/>
  <c r="C96" i="1"/>
  <c r="D96" i="1" s="1"/>
  <c r="B96" i="1"/>
  <c r="M95" i="1"/>
  <c r="H95" i="1"/>
  <c r="C95" i="1"/>
  <c r="D95" i="1" s="1"/>
  <c r="B95" i="1"/>
  <c r="M94" i="1"/>
  <c r="H94" i="1"/>
  <c r="C94" i="1"/>
  <c r="D94" i="1" s="1"/>
  <c r="B94" i="1"/>
  <c r="M93" i="1"/>
  <c r="H93" i="1"/>
  <c r="C93" i="1"/>
  <c r="D93" i="1" s="1"/>
  <c r="B93" i="1"/>
  <c r="M92" i="1"/>
  <c r="H92" i="1"/>
  <c r="C92" i="1"/>
  <c r="D92" i="1" s="1"/>
  <c r="B92" i="1"/>
  <c r="M91" i="1"/>
  <c r="H91" i="1"/>
  <c r="C91" i="1"/>
  <c r="D91" i="1" s="1"/>
  <c r="B91" i="1"/>
  <c r="M90" i="1"/>
  <c r="H90" i="1"/>
  <c r="C90" i="1"/>
  <c r="D90" i="1" s="1"/>
  <c r="B90" i="1"/>
  <c r="M89" i="1"/>
  <c r="H89" i="1"/>
  <c r="C89" i="1"/>
  <c r="D89" i="1" s="1"/>
  <c r="B89" i="1"/>
  <c r="M88" i="1"/>
  <c r="H88" i="1"/>
  <c r="C88" i="1"/>
  <c r="D88" i="1" s="1"/>
  <c r="B88" i="1"/>
  <c r="M87" i="1"/>
  <c r="H87" i="1"/>
  <c r="C87" i="1"/>
  <c r="D87" i="1" s="1"/>
  <c r="B87" i="1"/>
  <c r="M86" i="1"/>
  <c r="H86" i="1"/>
  <c r="C86" i="1"/>
  <c r="D86" i="1" s="1"/>
  <c r="B86" i="1"/>
  <c r="M85" i="1"/>
  <c r="H85" i="1"/>
  <c r="C85" i="1"/>
  <c r="D85" i="1" s="1"/>
  <c r="B85" i="1"/>
  <c r="M84" i="1"/>
  <c r="H84" i="1"/>
  <c r="C84" i="1"/>
  <c r="D84" i="1" s="1"/>
  <c r="B84" i="1"/>
  <c r="M83" i="1"/>
  <c r="H83" i="1"/>
  <c r="C83" i="1"/>
  <c r="D83" i="1" s="1"/>
  <c r="B83" i="1"/>
  <c r="M82" i="1"/>
  <c r="H82" i="1"/>
  <c r="C82" i="1"/>
  <c r="D82" i="1" s="1"/>
  <c r="B82" i="1"/>
  <c r="M81" i="1"/>
  <c r="H81" i="1"/>
  <c r="C81" i="1"/>
  <c r="D81" i="1" s="1"/>
  <c r="B81" i="1"/>
  <c r="M80" i="1"/>
  <c r="H80" i="1"/>
  <c r="C80" i="1"/>
  <c r="D80" i="1" s="1"/>
  <c r="B80" i="1"/>
  <c r="M79" i="1"/>
  <c r="H79" i="1"/>
  <c r="C79" i="1"/>
  <c r="D79" i="1" s="1"/>
  <c r="B79" i="1"/>
  <c r="M78" i="1"/>
  <c r="H78" i="1"/>
  <c r="C78" i="1"/>
  <c r="D78" i="1" s="1"/>
  <c r="B78" i="1"/>
  <c r="M77" i="1"/>
  <c r="H77" i="1"/>
  <c r="C77" i="1"/>
  <c r="D77" i="1" s="1"/>
  <c r="B77" i="1"/>
  <c r="M76" i="1"/>
  <c r="H76" i="1"/>
  <c r="C76" i="1"/>
  <c r="D76" i="1" s="1"/>
  <c r="B76" i="1"/>
  <c r="M75" i="1"/>
  <c r="H75" i="1"/>
  <c r="C75" i="1"/>
  <c r="D75" i="1" s="1"/>
  <c r="B75" i="1"/>
  <c r="M74" i="1"/>
  <c r="H74" i="1"/>
  <c r="C74" i="1"/>
  <c r="D74" i="1" s="1"/>
  <c r="B74" i="1"/>
  <c r="M73" i="1"/>
  <c r="H73" i="1"/>
  <c r="C73" i="1"/>
  <c r="D73" i="1" s="1"/>
  <c r="B73" i="1"/>
  <c r="M72" i="1"/>
  <c r="H72" i="1"/>
  <c r="C72" i="1"/>
  <c r="D72" i="1" s="1"/>
  <c r="B72" i="1"/>
  <c r="M71" i="1"/>
  <c r="H71" i="1"/>
  <c r="C71" i="1"/>
  <c r="D71" i="1" s="1"/>
  <c r="B71" i="1"/>
  <c r="M70" i="1"/>
  <c r="H70" i="1"/>
  <c r="C70" i="1"/>
  <c r="D70" i="1" s="1"/>
  <c r="B70" i="1"/>
  <c r="M69" i="1"/>
  <c r="H69" i="1"/>
  <c r="C69" i="1"/>
  <c r="D69" i="1" s="1"/>
  <c r="B69" i="1"/>
  <c r="M68" i="1"/>
  <c r="H68" i="1"/>
  <c r="C68" i="1"/>
  <c r="D68" i="1" s="1"/>
  <c r="B68" i="1"/>
  <c r="M67" i="1"/>
  <c r="H67" i="1"/>
  <c r="C67" i="1"/>
  <c r="D67" i="1" s="1"/>
  <c r="B67" i="1"/>
  <c r="M66" i="1"/>
  <c r="H66" i="1"/>
  <c r="C66" i="1"/>
  <c r="D66" i="1" s="1"/>
  <c r="B66" i="1"/>
  <c r="M65" i="1"/>
  <c r="H65" i="1"/>
  <c r="C65" i="1"/>
  <c r="D65" i="1" s="1"/>
  <c r="B65" i="1"/>
  <c r="M64" i="1"/>
  <c r="H64" i="1"/>
  <c r="C64" i="1"/>
  <c r="D64" i="1" s="1"/>
  <c r="B64" i="1"/>
  <c r="M63" i="1"/>
  <c r="H63" i="1"/>
  <c r="C63" i="1"/>
  <c r="D63" i="1" s="1"/>
  <c r="B63" i="1"/>
  <c r="M62" i="1"/>
  <c r="H62" i="1"/>
  <c r="C62" i="1"/>
  <c r="D62" i="1" s="1"/>
  <c r="B62" i="1"/>
  <c r="M61" i="1"/>
  <c r="H61" i="1"/>
  <c r="C61" i="1"/>
  <c r="D61" i="1" s="1"/>
  <c r="B61" i="1"/>
  <c r="M60" i="1"/>
  <c r="H60" i="1"/>
  <c r="C60" i="1"/>
  <c r="D60" i="1" s="1"/>
  <c r="B60" i="1"/>
  <c r="M59" i="1"/>
  <c r="H59" i="1"/>
  <c r="C59" i="1"/>
  <c r="D59" i="1" s="1"/>
  <c r="B59" i="1"/>
  <c r="M58" i="1"/>
  <c r="H58" i="1"/>
  <c r="C58" i="1"/>
  <c r="D58" i="1" s="1"/>
  <c r="B58" i="1"/>
  <c r="M57" i="1"/>
  <c r="H57" i="1"/>
  <c r="C57" i="1"/>
  <c r="D57" i="1" s="1"/>
  <c r="B57" i="1"/>
  <c r="M56" i="1"/>
  <c r="H56" i="1"/>
  <c r="C56" i="1"/>
  <c r="D56" i="1" s="1"/>
  <c r="B56" i="1"/>
  <c r="M55" i="1"/>
  <c r="H55" i="1"/>
  <c r="C55" i="1"/>
  <c r="D55" i="1" s="1"/>
  <c r="B55" i="1"/>
  <c r="M54" i="1"/>
  <c r="H54" i="1"/>
  <c r="C54" i="1"/>
  <c r="D54" i="1" s="1"/>
  <c r="B54" i="1"/>
  <c r="M53" i="1"/>
  <c r="H53" i="1"/>
  <c r="C53" i="1"/>
  <c r="D53" i="1" s="1"/>
  <c r="B53" i="1"/>
  <c r="M52" i="1"/>
  <c r="H52" i="1"/>
  <c r="C52" i="1"/>
  <c r="D52" i="1" s="1"/>
  <c r="B52" i="1"/>
  <c r="M51" i="1"/>
  <c r="H51" i="1"/>
  <c r="C51" i="1"/>
  <c r="D51" i="1" s="1"/>
  <c r="B51" i="1"/>
  <c r="M50" i="1"/>
  <c r="H50" i="1"/>
  <c r="C50" i="1"/>
  <c r="D50" i="1" s="1"/>
  <c r="B50" i="1"/>
  <c r="M49" i="1"/>
  <c r="H49" i="1"/>
  <c r="C49" i="1"/>
  <c r="D49" i="1" s="1"/>
  <c r="B49" i="1"/>
  <c r="M48" i="1"/>
  <c r="H48" i="1"/>
  <c r="C48" i="1"/>
  <c r="D48" i="1" s="1"/>
  <c r="B48" i="1"/>
  <c r="M47" i="1"/>
  <c r="H47" i="1"/>
  <c r="C47" i="1"/>
  <c r="D47" i="1" s="1"/>
  <c r="B47" i="1"/>
  <c r="M46" i="1"/>
  <c r="H46" i="1"/>
  <c r="C46" i="1"/>
  <c r="D46" i="1" s="1"/>
  <c r="B46" i="1"/>
  <c r="M45" i="1"/>
  <c r="H45" i="1"/>
  <c r="C45" i="1"/>
  <c r="D45" i="1" s="1"/>
  <c r="B45" i="1"/>
  <c r="M44" i="1"/>
  <c r="H44" i="1"/>
  <c r="C44" i="1"/>
  <c r="D44" i="1" s="1"/>
  <c r="B44" i="1"/>
  <c r="M43" i="1"/>
  <c r="H43" i="1"/>
  <c r="C43" i="1"/>
  <c r="D43" i="1" s="1"/>
  <c r="B43" i="1"/>
  <c r="M42" i="1"/>
  <c r="H42" i="1"/>
  <c r="C42" i="1"/>
  <c r="D42" i="1" s="1"/>
  <c r="B42" i="1"/>
  <c r="M41" i="1"/>
  <c r="H41" i="1"/>
  <c r="C41" i="1"/>
  <c r="D41" i="1" s="1"/>
  <c r="B41" i="1"/>
  <c r="M40" i="1"/>
  <c r="H40" i="1"/>
  <c r="C40" i="1"/>
  <c r="D40" i="1" s="1"/>
  <c r="B40" i="1"/>
  <c r="M39" i="1"/>
  <c r="H39" i="1"/>
  <c r="C39" i="1"/>
  <c r="D39" i="1" s="1"/>
  <c r="B39" i="1"/>
  <c r="M38" i="1"/>
  <c r="H38" i="1"/>
  <c r="C38" i="1"/>
  <c r="D38" i="1" s="1"/>
  <c r="B38" i="1"/>
  <c r="M37" i="1"/>
  <c r="H37" i="1"/>
  <c r="C37" i="1"/>
  <c r="D37" i="1" s="1"/>
  <c r="B37" i="1"/>
  <c r="M36" i="1"/>
  <c r="H36" i="1"/>
  <c r="C36" i="1"/>
  <c r="D36" i="1" s="1"/>
  <c r="B36" i="1"/>
  <c r="M35" i="1"/>
  <c r="H35" i="1"/>
  <c r="C35" i="1"/>
  <c r="D35" i="1" s="1"/>
  <c r="B35" i="1"/>
  <c r="M34" i="1"/>
  <c r="H34" i="1"/>
  <c r="C34" i="1"/>
  <c r="D34" i="1" s="1"/>
  <c r="B34" i="1"/>
  <c r="M33" i="1"/>
  <c r="H33" i="1"/>
  <c r="C33" i="1"/>
  <c r="D33" i="1" s="1"/>
  <c r="B33" i="1"/>
  <c r="M32" i="1"/>
  <c r="H32" i="1"/>
  <c r="C32" i="1"/>
  <c r="D32" i="1" s="1"/>
  <c r="B32" i="1"/>
  <c r="M31" i="1"/>
  <c r="H31" i="1"/>
  <c r="C31" i="1"/>
  <c r="D31" i="1" s="1"/>
  <c r="B31" i="1"/>
  <c r="M30" i="1"/>
  <c r="H30" i="1"/>
  <c r="C30" i="1"/>
  <c r="D30" i="1" s="1"/>
  <c r="B30" i="1"/>
  <c r="M29" i="1"/>
  <c r="H29" i="1"/>
  <c r="C29" i="1"/>
  <c r="D29" i="1" s="1"/>
  <c r="B29" i="1"/>
  <c r="M28" i="1"/>
  <c r="H28" i="1"/>
  <c r="C28" i="1"/>
  <c r="D28" i="1" s="1"/>
  <c r="B28" i="1"/>
  <c r="M27" i="1"/>
  <c r="H27" i="1"/>
  <c r="C27" i="1"/>
  <c r="D27" i="1" s="1"/>
  <c r="B27" i="1"/>
  <c r="M26" i="1"/>
  <c r="H26" i="1"/>
  <c r="C26" i="1"/>
  <c r="D26" i="1" s="1"/>
  <c r="B26" i="1"/>
  <c r="M25" i="1"/>
  <c r="H25" i="1"/>
  <c r="C25" i="1"/>
  <c r="D25" i="1" s="1"/>
  <c r="B25" i="1"/>
  <c r="M24" i="1"/>
  <c r="H24" i="1"/>
  <c r="C24" i="1"/>
  <c r="D24" i="1" s="1"/>
  <c r="B24" i="1"/>
  <c r="M23" i="1"/>
  <c r="H23" i="1"/>
  <c r="C23" i="1"/>
  <c r="D23" i="1" s="1"/>
  <c r="B23" i="1"/>
  <c r="M22" i="1"/>
  <c r="H22" i="1"/>
  <c r="C22" i="1"/>
  <c r="D22" i="1" s="1"/>
  <c r="B22" i="1"/>
  <c r="M21" i="1"/>
  <c r="H21" i="1"/>
  <c r="C21" i="1"/>
  <c r="D21" i="1" s="1"/>
  <c r="B21" i="1"/>
  <c r="M20" i="1"/>
  <c r="H20" i="1"/>
  <c r="C20" i="1"/>
  <c r="D20" i="1" s="1"/>
  <c r="B20" i="1"/>
  <c r="M19" i="1"/>
  <c r="H19" i="1"/>
  <c r="C19" i="1"/>
  <c r="D19" i="1" s="1"/>
  <c r="B19" i="1"/>
  <c r="M18" i="1"/>
  <c r="H18" i="1"/>
  <c r="C18" i="1"/>
  <c r="D18" i="1" s="1"/>
  <c r="B18" i="1"/>
  <c r="M17" i="1"/>
  <c r="H17" i="1"/>
  <c r="C17" i="1"/>
  <c r="D17" i="1" s="1"/>
  <c r="B17" i="1"/>
  <c r="M16" i="1"/>
  <c r="H16" i="1"/>
  <c r="C16" i="1"/>
  <c r="D16" i="1" s="1"/>
  <c r="B16" i="1"/>
  <c r="M15" i="1"/>
  <c r="H15" i="1"/>
  <c r="C15" i="1"/>
  <c r="D15" i="1" s="1"/>
  <c r="B15" i="1"/>
  <c r="M14" i="1"/>
  <c r="H14" i="1"/>
  <c r="C14" i="1"/>
  <c r="D14" i="1" s="1"/>
  <c r="B14" i="1"/>
  <c r="M13" i="1"/>
  <c r="H13" i="1"/>
  <c r="C13" i="1"/>
  <c r="D13" i="1" s="1"/>
  <c r="B13" i="1"/>
  <c r="M12" i="1"/>
  <c r="H12" i="1"/>
  <c r="C12" i="1"/>
  <c r="D12" i="1" s="1"/>
  <c r="B12" i="1"/>
  <c r="M11" i="1"/>
  <c r="H11" i="1"/>
  <c r="C11" i="1"/>
  <c r="D11" i="1" s="1"/>
  <c r="B11" i="1"/>
  <c r="M10" i="1"/>
  <c r="H10" i="1"/>
  <c r="C10" i="1"/>
  <c r="D10" i="1" s="1"/>
  <c r="B10" i="1"/>
  <c r="M9" i="1"/>
  <c r="H9" i="1"/>
  <c r="C9" i="1"/>
  <c r="D9" i="1" s="1"/>
  <c r="B9" i="1"/>
  <c r="M8" i="1"/>
  <c r="H8" i="1"/>
  <c r="C8" i="1"/>
  <c r="D8" i="1" s="1"/>
  <c r="B8" i="1"/>
  <c r="M7" i="1"/>
  <c r="H7" i="1"/>
  <c r="C7" i="1"/>
  <c r="D7" i="1" s="1"/>
  <c r="B7" i="1"/>
  <c r="M6" i="1"/>
  <c r="H6" i="1"/>
  <c r="C6" i="1"/>
  <c r="D6" i="1" s="1"/>
  <c r="B6" i="1"/>
  <c r="M5" i="1"/>
  <c r="H5" i="1"/>
  <c r="C5" i="1"/>
  <c r="D5" i="1" s="1"/>
  <c r="B5" i="1"/>
  <c r="M4" i="1"/>
  <c r="H4" i="1"/>
  <c r="C4" i="1"/>
  <c r="D4" i="1" s="1"/>
  <c r="B4" i="1"/>
  <c r="M3" i="1"/>
  <c r="H3" i="1"/>
  <c r="C3" i="1"/>
  <c r="D3" i="1" s="1"/>
  <c r="B3" i="1"/>
  <c r="C5085" i="1" l="1"/>
  <c r="D5081" i="1"/>
  <c r="C5119" i="1"/>
  <c r="D5118" i="1"/>
  <c r="C5155" i="1"/>
  <c r="D5154" i="1"/>
  <c r="C5191" i="1"/>
  <c r="D5190" i="1"/>
  <c r="C5227" i="1"/>
  <c r="D5226" i="1"/>
  <c r="C5263" i="1"/>
  <c r="D5262" i="1"/>
  <c r="C5299" i="1"/>
  <c r="D5298" i="1"/>
  <c r="C5335" i="1"/>
  <c r="D5334" i="1"/>
  <c r="C5371" i="1"/>
  <c r="D5370" i="1"/>
  <c r="C5407" i="1"/>
  <c r="D5406" i="1"/>
  <c r="C5443" i="1"/>
  <c r="D5442" i="1"/>
  <c r="C5495" i="1"/>
  <c r="D5494" i="1"/>
  <c r="C5531" i="1"/>
  <c r="D5530" i="1"/>
  <c r="C5567" i="1"/>
  <c r="D5566" i="1"/>
  <c r="C5603" i="1"/>
  <c r="D5602" i="1"/>
  <c r="C5639" i="1"/>
  <c r="D5638" i="1"/>
  <c r="C5675" i="1"/>
  <c r="D5674" i="1"/>
  <c r="C5711" i="1"/>
  <c r="D5710" i="1"/>
  <c r="C5747" i="1"/>
  <c r="D5746" i="1"/>
  <c r="C5783" i="1"/>
  <c r="D5782" i="1"/>
  <c r="C5819" i="1"/>
  <c r="D5818" i="1"/>
  <c r="C5855" i="1"/>
  <c r="D5854" i="1"/>
  <c r="C5891" i="1"/>
  <c r="D5890" i="1"/>
  <c r="C5927" i="1"/>
  <c r="D5926" i="1"/>
  <c r="C5963" i="1"/>
  <c r="D5962" i="1"/>
  <c r="C5999" i="1"/>
  <c r="D5998" i="1"/>
  <c r="C6035" i="1"/>
  <c r="D6034" i="1"/>
  <c r="C6071" i="1"/>
  <c r="D6070" i="1"/>
  <c r="C6107" i="1"/>
  <c r="D6106" i="1"/>
  <c r="C6143" i="1"/>
  <c r="D6142" i="1"/>
  <c r="C6179" i="1"/>
  <c r="D6178" i="1"/>
  <c r="C6215" i="1"/>
  <c r="D6214" i="1"/>
  <c r="C6251" i="1"/>
  <c r="D6250" i="1"/>
  <c r="C6287" i="1"/>
  <c r="D6286" i="1"/>
  <c r="C6323" i="1"/>
  <c r="D6322" i="1"/>
  <c r="C6359" i="1"/>
  <c r="D6358" i="1"/>
  <c r="C6395" i="1"/>
  <c r="D6394" i="1"/>
  <c r="C6431" i="1"/>
  <c r="D6430" i="1"/>
  <c r="C6467" i="1"/>
  <c r="D6466" i="1"/>
  <c r="C6503" i="1"/>
  <c r="D6502" i="1"/>
  <c r="C6539" i="1"/>
  <c r="D6538" i="1"/>
  <c r="C6575" i="1"/>
  <c r="D6574" i="1"/>
  <c r="C6611" i="1"/>
  <c r="D6610" i="1"/>
  <c r="C6647" i="1"/>
  <c r="D6646" i="1"/>
  <c r="C6683" i="1"/>
  <c r="D6682" i="1"/>
  <c r="C6719" i="1"/>
  <c r="D6718" i="1"/>
  <c r="C6755" i="1"/>
  <c r="D6754" i="1"/>
  <c r="C6791" i="1"/>
  <c r="D6790" i="1"/>
  <c r="C6827" i="1"/>
  <c r="D6826" i="1"/>
  <c r="C6863" i="1"/>
  <c r="D6862" i="1"/>
  <c r="C6899" i="1"/>
  <c r="D6898" i="1"/>
  <c r="C6935" i="1"/>
  <c r="D6934" i="1"/>
  <c r="C6971" i="1"/>
  <c r="D6970" i="1"/>
  <c r="C7007" i="1"/>
  <c r="D7006" i="1"/>
  <c r="C7043" i="1"/>
  <c r="D7042" i="1"/>
  <c r="C7079" i="1"/>
  <c r="D7078" i="1"/>
  <c r="C7115" i="1"/>
  <c r="D7114" i="1"/>
  <c r="C7151" i="1"/>
  <c r="D7150" i="1"/>
  <c r="C7187" i="1"/>
  <c r="D7186" i="1"/>
  <c r="C7223" i="1"/>
  <c r="D7222" i="1"/>
  <c r="C7259" i="1"/>
  <c r="D7258" i="1"/>
  <c r="C7295" i="1"/>
  <c r="D7294" i="1"/>
  <c r="C7331" i="1"/>
  <c r="D7330" i="1"/>
  <c r="C7359" i="1"/>
  <c r="D7358" i="1"/>
  <c r="C7395" i="1"/>
  <c r="D7394" i="1"/>
  <c r="C7431" i="1"/>
  <c r="D7430" i="1"/>
  <c r="C7467" i="1"/>
  <c r="D7466" i="1"/>
  <c r="C7503" i="1"/>
  <c r="D7502" i="1"/>
  <c r="C7539" i="1"/>
  <c r="D7538" i="1"/>
  <c r="C7575" i="1"/>
  <c r="D7574" i="1"/>
  <c r="C7611" i="1"/>
  <c r="D7610" i="1"/>
  <c r="C7647" i="1"/>
  <c r="D7646" i="1"/>
  <c r="C7683" i="1"/>
  <c r="D7682" i="1"/>
  <c r="C7719" i="1"/>
  <c r="D7718" i="1"/>
  <c r="C7755" i="1"/>
  <c r="D7754" i="1"/>
  <c r="C7791" i="1"/>
  <c r="D7790" i="1"/>
  <c r="C7827" i="1"/>
  <c r="D7826" i="1"/>
  <c r="C7863" i="1"/>
  <c r="D7862" i="1"/>
  <c r="C7899" i="1"/>
  <c r="D7898" i="1"/>
  <c r="C7935" i="1"/>
  <c r="D7934" i="1"/>
  <c r="C7971" i="1"/>
  <c r="D7970" i="1"/>
  <c r="C8007" i="1"/>
  <c r="D8006" i="1"/>
  <c r="C8043" i="1"/>
  <c r="D8042" i="1"/>
  <c r="C8079" i="1"/>
  <c r="D8078" i="1"/>
  <c r="C8115" i="1"/>
  <c r="D8114" i="1"/>
  <c r="C8151" i="1"/>
  <c r="D8150" i="1"/>
  <c r="C8187" i="1"/>
  <c r="D8186" i="1"/>
  <c r="C8223" i="1"/>
  <c r="D8222" i="1"/>
  <c r="C8259" i="1"/>
  <c r="D8258" i="1"/>
  <c r="C8295" i="1"/>
  <c r="D8294" i="1"/>
  <c r="C8331" i="1"/>
  <c r="D8330" i="1"/>
  <c r="C8367" i="1"/>
  <c r="D8366" i="1"/>
  <c r="C8403" i="1"/>
  <c r="D8402" i="1"/>
  <c r="C8439" i="1"/>
  <c r="D8438" i="1"/>
  <c r="C8475" i="1"/>
  <c r="D8474" i="1"/>
  <c r="C8511" i="1"/>
  <c r="D8510" i="1"/>
  <c r="C8547" i="1"/>
  <c r="D8546" i="1"/>
  <c r="C8583" i="1"/>
  <c r="D8582" i="1"/>
  <c r="C8619" i="1"/>
  <c r="D8618" i="1"/>
  <c r="C8655" i="1"/>
  <c r="D8654" i="1"/>
  <c r="C8691" i="1"/>
  <c r="D8690" i="1"/>
  <c r="C8727" i="1"/>
  <c r="D8726" i="1"/>
  <c r="C8763" i="1"/>
  <c r="D8762" i="1"/>
  <c r="C8799" i="1"/>
  <c r="D8798" i="1"/>
  <c r="C8871" i="1"/>
  <c r="D8870" i="1"/>
  <c r="C8907" i="1"/>
  <c r="D8906" i="1"/>
  <c r="C8943" i="1"/>
  <c r="D8942" i="1"/>
  <c r="C8979" i="1"/>
  <c r="D8978" i="1"/>
  <c r="P5" i="7"/>
  <c r="L5" i="7"/>
  <c r="Q5" i="7" s="1"/>
  <c r="P6" i="7"/>
  <c r="L6" i="7"/>
  <c r="Q6" i="7" s="1"/>
  <c r="P7" i="7"/>
  <c r="L7" i="7"/>
  <c r="Q7" i="7" s="1"/>
  <c r="P8" i="7"/>
  <c r="L8" i="7"/>
  <c r="Q8" i="7" s="1"/>
  <c r="P9" i="7"/>
  <c r="L9" i="7"/>
  <c r="Q9" i="7" s="1"/>
  <c r="P10" i="7"/>
  <c r="L10" i="7"/>
  <c r="Q10" i="7" s="1"/>
  <c r="P11" i="7"/>
  <c r="L11" i="7"/>
  <c r="Q11" i="7" s="1"/>
  <c r="P12" i="7"/>
  <c r="L12" i="7"/>
  <c r="Q12" i="7" s="1"/>
  <c r="P13" i="7"/>
  <c r="L13" i="7"/>
  <c r="Q13" i="7" s="1"/>
  <c r="P14" i="7"/>
  <c r="L14" i="7"/>
  <c r="Q14" i="7" s="1"/>
  <c r="P15" i="7"/>
  <c r="L15" i="7"/>
  <c r="Q15" i="7" s="1"/>
  <c r="P16" i="7"/>
  <c r="L16" i="7"/>
  <c r="Q16" i="7" s="1"/>
  <c r="P17" i="7"/>
  <c r="L17" i="7"/>
  <c r="Q17" i="7" s="1"/>
  <c r="P18" i="7"/>
  <c r="L18" i="7"/>
  <c r="Q18" i="7" s="1"/>
  <c r="P19" i="7"/>
  <c r="L19" i="7"/>
  <c r="Q19" i="7" s="1"/>
  <c r="P20" i="7"/>
  <c r="L20" i="7"/>
  <c r="Q20" i="7" s="1"/>
  <c r="P21" i="7"/>
  <c r="L21" i="7"/>
  <c r="Q21" i="7" s="1"/>
  <c r="P22" i="7"/>
  <c r="L22" i="7"/>
  <c r="Q22" i="7" s="1"/>
  <c r="P23" i="7"/>
  <c r="L23" i="7"/>
  <c r="Q23" i="7" s="1"/>
  <c r="P24" i="7"/>
  <c r="L24" i="7"/>
  <c r="Q24" i="7" s="1"/>
  <c r="P25" i="7"/>
  <c r="L25" i="7"/>
  <c r="Q25" i="7" s="1"/>
  <c r="P26" i="7"/>
  <c r="L26" i="7"/>
  <c r="Q26" i="7" s="1"/>
  <c r="P27" i="7"/>
  <c r="L27" i="7"/>
  <c r="Q27" i="7" s="1"/>
  <c r="P28" i="7"/>
  <c r="L28" i="7"/>
  <c r="Q28" i="7" s="1"/>
  <c r="P29" i="7"/>
  <c r="L29" i="7"/>
  <c r="Q29" i="7" s="1"/>
  <c r="P30" i="7"/>
  <c r="L30" i="7"/>
  <c r="Q30" i="7" s="1"/>
  <c r="P31" i="7"/>
  <c r="L31" i="7"/>
  <c r="Q31" i="7" s="1"/>
  <c r="P32" i="7"/>
  <c r="L32" i="7"/>
  <c r="Q32" i="7" s="1"/>
  <c r="P33" i="7"/>
  <c r="L33" i="7"/>
  <c r="Q33" i="7" s="1"/>
  <c r="P34" i="7"/>
  <c r="L34" i="7"/>
  <c r="Q34" i="7" s="1"/>
  <c r="P35" i="7"/>
  <c r="L35" i="7"/>
  <c r="Q35" i="7" s="1"/>
  <c r="P36" i="7"/>
  <c r="L36" i="7"/>
  <c r="Q36" i="7" s="1"/>
  <c r="P37" i="7"/>
  <c r="L37" i="7"/>
  <c r="Q37" i="7" s="1"/>
  <c r="P38" i="7"/>
  <c r="L38" i="7"/>
  <c r="Q38" i="7" s="1"/>
  <c r="P39" i="7"/>
  <c r="L39" i="7"/>
  <c r="Q39" i="7" s="1"/>
  <c r="P40" i="7"/>
  <c r="L40" i="7"/>
  <c r="Q40" i="7" s="1"/>
  <c r="P41" i="7"/>
  <c r="L41" i="7"/>
  <c r="Q41" i="7" s="1"/>
  <c r="P42" i="7"/>
  <c r="L42" i="7"/>
  <c r="Q42" i="7" s="1"/>
  <c r="P43" i="7"/>
  <c r="L43" i="7"/>
  <c r="Q43" i="7" s="1"/>
  <c r="P44" i="7"/>
  <c r="L44" i="7"/>
  <c r="Q44" i="7" s="1"/>
  <c r="P45" i="7"/>
  <c r="L45" i="7"/>
  <c r="Q45" i="7" s="1"/>
  <c r="P46" i="7"/>
  <c r="L46" i="7"/>
  <c r="Q46" i="7" s="1"/>
  <c r="P47" i="7"/>
  <c r="L47" i="7"/>
  <c r="Q47" i="7" s="1"/>
  <c r="P48" i="7"/>
  <c r="L48" i="7"/>
  <c r="Q48" i="7" s="1"/>
  <c r="P49" i="7"/>
  <c r="L49" i="7"/>
  <c r="Q49" i="7" s="1"/>
  <c r="P50" i="7"/>
  <c r="L50" i="7"/>
  <c r="Q50" i="7" s="1"/>
  <c r="P51" i="7"/>
  <c r="L51" i="7"/>
  <c r="Q51" i="7" s="1"/>
  <c r="P52" i="7"/>
  <c r="L52" i="7"/>
  <c r="Q52" i="7" s="1"/>
  <c r="P53" i="7"/>
  <c r="L53" i="7"/>
  <c r="Q53" i="7" s="1"/>
  <c r="P54" i="7"/>
  <c r="L54" i="7"/>
  <c r="Q54" i="7" s="1"/>
  <c r="P55" i="7"/>
  <c r="L55" i="7"/>
  <c r="Q55" i="7" s="1"/>
  <c r="P56" i="7"/>
  <c r="L56" i="7"/>
  <c r="Q56" i="7" s="1"/>
  <c r="P57" i="7"/>
  <c r="L57" i="7"/>
  <c r="Q57" i="7" s="1"/>
  <c r="P58" i="7"/>
  <c r="L58" i="7"/>
  <c r="Q58" i="7" s="1"/>
  <c r="P59" i="7"/>
  <c r="L59" i="7"/>
  <c r="Q59" i="7" s="1"/>
  <c r="P60" i="7"/>
  <c r="L60" i="7"/>
  <c r="Q60" i="7" s="1"/>
  <c r="P61" i="7"/>
  <c r="L61" i="7"/>
  <c r="Q61" i="7" s="1"/>
  <c r="P62" i="7"/>
  <c r="L62" i="7"/>
  <c r="Q62" i="7" s="1"/>
  <c r="P63" i="7"/>
  <c r="L63" i="7"/>
  <c r="Q63" i="7" s="1"/>
  <c r="P64" i="7"/>
  <c r="L64" i="7"/>
  <c r="Q64" i="7" s="1"/>
  <c r="P65" i="7"/>
  <c r="L65" i="7"/>
  <c r="Q65" i="7" s="1"/>
  <c r="P66" i="7"/>
  <c r="L66" i="7"/>
  <c r="Q66" i="7" s="1"/>
  <c r="P67" i="7"/>
  <c r="L67" i="7"/>
  <c r="Q67" i="7" s="1"/>
  <c r="P68" i="7"/>
  <c r="L68" i="7"/>
  <c r="Q68" i="7" s="1"/>
  <c r="P69" i="7"/>
  <c r="L69" i="7"/>
  <c r="Q69" i="7" s="1"/>
  <c r="P70" i="7"/>
  <c r="L70" i="7"/>
  <c r="Q70" i="7" s="1"/>
  <c r="P71" i="7"/>
  <c r="L71" i="7"/>
  <c r="Q71" i="7" s="1"/>
  <c r="P72" i="7"/>
  <c r="L72" i="7"/>
  <c r="Q72" i="7" s="1"/>
  <c r="P73" i="7"/>
  <c r="L73" i="7"/>
  <c r="Q73" i="7" s="1"/>
  <c r="P74" i="7"/>
  <c r="L74" i="7"/>
  <c r="Q74" i="7" s="1"/>
  <c r="P75" i="7"/>
  <c r="L75" i="7"/>
  <c r="Q75" i="7" s="1"/>
  <c r="P76" i="7"/>
  <c r="L76" i="7"/>
  <c r="Q76" i="7" s="1"/>
  <c r="P77" i="7"/>
  <c r="L77" i="7"/>
  <c r="Q77" i="7" s="1"/>
  <c r="P78" i="7"/>
  <c r="L78" i="7"/>
  <c r="Q78" i="7" s="1"/>
  <c r="P79" i="7"/>
  <c r="L79" i="7"/>
  <c r="Q79" i="7" s="1"/>
  <c r="P80" i="7"/>
  <c r="L80" i="7"/>
  <c r="Q80" i="7" s="1"/>
  <c r="P81" i="7"/>
  <c r="L81" i="7"/>
  <c r="Q81" i="7" s="1"/>
  <c r="P82" i="7"/>
  <c r="L82" i="7"/>
  <c r="Q82" i="7" s="1"/>
  <c r="P83" i="7"/>
  <c r="L83" i="7"/>
  <c r="Q83" i="7" s="1"/>
  <c r="P84" i="7"/>
  <c r="L84" i="7"/>
  <c r="Q84" i="7" s="1"/>
  <c r="P85" i="7"/>
  <c r="L85" i="7"/>
  <c r="Q85" i="7" s="1"/>
  <c r="P86" i="7"/>
  <c r="L86" i="7"/>
  <c r="Q86" i="7" s="1"/>
  <c r="P87" i="7"/>
  <c r="L87" i="7"/>
  <c r="Q87" i="7" s="1"/>
  <c r="P88" i="7"/>
  <c r="L88" i="7"/>
  <c r="Q88" i="7" s="1"/>
  <c r="P89" i="7"/>
  <c r="L89" i="7"/>
  <c r="Q89" i="7" s="1"/>
  <c r="P90" i="7"/>
  <c r="L90" i="7"/>
  <c r="Q90" i="7" s="1"/>
  <c r="P91" i="7"/>
  <c r="L91" i="7"/>
  <c r="Q91" i="7" s="1"/>
  <c r="P92" i="7"/>
  <c r="L92" i="7"/>
  <c r="Q92" i="7" s="1"/>
  <c r="P93" i="7"/>
  <c r="L93" i="7"/>
  <c r="Q93" i="7" s="1"/>
  <c r="P94" i="7"/>
  <c r="L94" i="7"/>
  <c r="Q94" i="7" s="1"/>
  <c r="P95" i="7"/>
  <c r="L95" i="7"/>
  <c r="Q95" i="7" s="1"/>
  <c r="P96" i="7"/>
  <c r="L96" i="7"/>
  <c r="Q96" i="7" s="1"/>
  <c r="P97" i="7"/>
  <c r="L97" i="7"/>
  <c r="Q97" i="7" s="1"/>
  <c r="P98" i="7"/>
  <c r="L98" i="7"/>
  <c r="Q98" i="7" s="1"/>
  <c r="P99" i="7"/>
  <c r="L99" i="7"/>
  <c r="Q99" i="7" s="1"/>
  <c r="P100" i="7"/>
  <c r="L100" i="7"/>
  <c r="Q100" i="7" s="1"/>
  <c r="P101" i="7"/>
  <c r="L101" i="7"/>
  <c r="Q101" i="7" s="1"/>
  <c r="P102" i="7"/>
  <c r="L102" i="7"/>
  <c r="Q102" i="7" s="1"/>
  <c r="P103" i="7"/>
  <c r="L103" i="7"/>
  <c r="Q103" i="7" s="1"/>
  <c r="P104" i="7"/>
  <c r="L104" i="7"/>
  <c r="Q104" i="7" s="1"/>
  <c r="P105" i="7"/>
  <c r="L105" i="7"/>
  <c r="Q105" i="7" s="1"/>
  <c r="P106" i="7"/>
  <c r="L106" i="7"/>
  <c r="Q106" i="7" s="1"/>
  <c r="P107" i="7"/>
  <c r="L107" i="7"/>
  <c r="Q107" i="7" s="1"/>
  <c r="P108" i="7"/>
  <c r="L108" i="7"/>
  <c r="Q108" i="7" s="1"/>
  <c r="P109" i="7"/>
  <c r="L109" i="7"/>
  <c r="Q109" i="7" s="1"/>
  <c r="P110" i="7"/>
  <c r="L110" i="7"/>
  <c r="Q110" i="7" s="1"/>
  <c r="P111" i="7"/>
  <c r="L111" i="7"/>
  <c r="Q111" i="7" s="1"/>
  <c r="P112" i="7"/>
  <c r="L112" i="7"/>
  <c r="Q112" i="7" s="1"/>
  <c r="P113" i="7"/>
  <c r="L113" i="7"/>
  <c r="Q113" i="7" s="1"/>
  <c r="P114" i="7"/>
  <c r="L114" i="7"/>
  <c r="Q114" i="7" s="1"/>
  <c r="P115" i="7"/>
  <c r="L115" i="7"/>
  <c r="Q115" i="7" s="1"/>
  <c r="P116" i="7"/>
  <c r="L116" i="7"/>
  <c r="Q116" i="7" s="1"/>
  <c r="P117" i="7"/>
  <c r="L117" i="7"/>
  <c r="Q117" i="7" s="1"/>
  <c r="P118" i="7"/>
  <c r="L118" i="7"/>
  <c r="Q118" i="7" s="1"/>
  <c r="P119" i="7"/>
  <c r="L119" i="7"/>
  <c r="Q119" i="7" s="1"/>
  <c r="P120" i="7"/>
  <c r="L120" i="7"/>
  <c r="Q120" i="7" s="1"/>
  <c r="P121" i="7"/>
  <c r="L121" i="7"/>
  <c r="Q121" i="7" s="1"/>
  <c r="P122" i="7"/>
  <c r="L122" i="7"/>
  <c r="Q122" i="7" s="1"/>
  <c r="P123" i="7"/>
  <c r="L123" i="7"/>
  <c r="Q123" i="7" s="1"/>
  <c r="P124" i="7"/>
  <c r="L124" i="7"/>
  <c r="Q124" i="7" s="1"/>
  <c r="P125" i="7"/>
  <c r="L125" i="7"/>
  <c r="Q125" i="7" s="1"/>
  <c r="P126" i="7"/>
  <c r="L126" i="7"/>
  <c r="Q126" i="7" s="1"/>
  <c r="P127" i="7"/>
  <c r="L127" i="7"/>
  <c r="Q127" i="7" s="1"/>
  <c r="P128" i="7"/>
  <c r="L128" i="7"/>
  <c r="Q128" i="7" s="1"/>
  <c r="P129" i="7"/>
  <c r="L129" i="7"/>
  <c r="Q129" i="7" s="1"/>
  <c r="P130" i="7"/>
  <c r="L130" i="7"/>
  <c r="Q130" i="7" s="1"/>
  <c r="P131" i="7"/>
  <c r="L131" i="7"/>
  <c r="Q131" i="7" s="1"/>
  <c r="P132" i="7"/>
  <c r="L132" i="7"/>
  <c r="Q132" i="7" s="1"/>
  <c r="P133" i="7"/>
  <c r="L133" i="7"/>
  <c r="Q133" i="7" s="1"/>
  <c r="P134" i="7"/>
  <c r="L134" i="7"/>
  <c r="Q134" i="7" s="1"/>
  <c r="P135" i="7"/>
  <c r="L135" i="7"/>
  <c r="Q135" i="7" s="1"/>
  <c r="P136" i="7"/>
  <c r="L136" i="7"/>
  <c r="Q136" i="7" s="1"/>
  <c r="P137" i="7"/>
  <c r="L137" i="7"/>
  <c r="Q137" i="7" s="1"/>
  <c r="P138" i="7"/>
  <c r="L138" i="7"/>
  <c r="Q138" i="7" s="1"/>
  <c r="P139" i="7"/>
  <c r="L139" i="7"/>
  <c r="Q139" i="7" s="1"/>
  <c r="P140" i="7"/>
  <c r="L140" i="7"/>
  <c r="Q140" i="7" s="1"/>
  <c r="P141" i="7"/>
  <c r="L141" i="7"/>
  <c r="Q141" i="7" s="1"/>
  <c r="P142" i="7"/>
  <c r="L142" i="7"/>
  <c r="Q142" i="7" s="1"/>
  <c r="P143" i="7"/>
  <c r="L143" i="7"/>
  <c r="Q143" i="7" s="1"/>
  <c r="P144" i="7"/>
  <c r="L144" i="7"/>
  <c r="Q144" i="7" s="1"/>
  <c r="P145" i="7"/>
  <c r="L145" i="7"/>
  <c r="Q145" i="7" s="1"/>
  <c r="P146" i="7"/>
  <c r="L146" i="7"/>
  <c r="Q146" i="7" s="1"/>
  <c r="P147" i="7"/>
  <c r="L147" i="7"/>
  <c r="Q147" i="7" s="1"/>
  <c r="P148" i="7"/>
  <c r="L148" i="7"/>
  <c r="Q148" i="7" s="1"/>
  <c r="P149" i="7"/>
  <c r="L149" i="7"/>
  <c r="Q149" i="7" s="1"/>
  <c r="P150" i="7"/>
  <c r="L150" i="7"/>
  <c r="Q150" i="7" s="1"/>
  <c r="P151" i="7"/>
  <c r="L151" i="7"/>
  <c r="Q151" i="7" s="1"/>
  <c r="P152" i="7"/>
  <c r="L152" i="7"/>
  <c r="Q152" i="7" s="1"/>
  <c r="P153" i="7"/>
  <c r="L153" i="7"/>
  <c r="Q153" i="7" s="1"/>
  <c r="P154" i="7"/>
  <c r="L154" i="7"/>
  <c r="Q154" i="7" s="1"/>
  <c r="P155" i="7"/>
  <c r="L155" i="7"/>
  <c r="Q155" i="7" s="1"/>
  <c r="P156" i="7"/>
  <c r="L156" i="7"/>
  <c r="Q156" i="7" s="1"/>
  <c r="P157" i="7"/>
  <c r="L157" i="7"/>
  <c r="Q157" i="7" s="1"/>
  <c r="P158" i="7"/>
  <c r="L158" i="7"/>
  <c r="Q158" i="7" s="1"/>
  <c r="P159" i="7"/>
  <c r="L159" i="7"/>
  <c r="Q159" i="7" s="1"/>
  <c r="P160" i="7"/>
  <c r="L160" i="7"/>
  <c r="Q160" i="7" s="1"/>
  <c r="P161" i="7"/>
  <c r="L161" i="7"/>
  <c r="Q161" i="7" s="1"/>
  <c r="P162" i="7"/>
  <c r="L162" i="7"/>
  <c r="Q162" i="7" s="1"/>
  <c r="P163" i="7"/>
  <c r="L163" i="7"/>
  <c r="Q163" i="7" s="1"/>
  <c r="P164" i="7"/>
  <c r="L164" i="7"/>
  <c r="Q164" i="7" s="1"/>
  <c r="P165" i="7"/>
  <c r="L165" i="7"/>
  <c r="Q165" i="7" s="1"/>
  <c r="P166" i="7"/>
  <c r="L166" i="7"/>
  <c r="Q166" i="7" s="1"/>
  <c r="P167" i="7"/>
  <c r="L167" i="7"/>
  <c r="Q167" i="7" s="1"/>
  <c r="P168" i="7"/>
  <c r="L168" i="7"/>
  <c r="Q168" i="7" s="1"/>
  <c r="P169" i="7"/>
  <c r="L169" i="7"/>
  <c r="Q169" i="7" s="1"/>
  <c r="P170" i="7"/>
  <c r="L170" i="7"/>
  <c r="Q170" i="7" s="1"/>
  <c r="P171" i="7"/>
  <c r="L171" i="7"/>
  <c r="Q171" i="7" s="1"/>
  <c r="P172" i="7"/>
  <c r="L172" i="7"/>
  <c r="Q172" i="7" s="1"/>
  <c r="P173" i="7"/>
  <c r="L173" i="7"/>
  <c r="Q173" i="7" s="1"/>
  <c r="P174" i="7"/>
  <c r="L174" i="7"/>
  <c r="Q174" i="7" s="1"/>
  <c r="P175" i="7"/>
  <c r="L175" i="7"/>
  <c r="Q175" i="7" s="1"/>
  <c r="P176" i="7"/>
  <c r="L176" i="7"/>
  <c r="Q176" i="7" s="1"/>
  <c r="S176" i="7" l="1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C8980" i="1"/>
  <c r="D8979" i="1"/>
  <c r="B8979" i="1"/>
  <c r="C8944" i="1"/>
  <c r="D8943" i="1"/>
  <c r="B8943" i="1"/>
  <c r="C8908" i="1"/>
  <c r="D8907" i="1"/>
  <c r="B8907" i="1"/>
  <c r="C8872" i="1"/>
  <c r="D8871" i="1"/>
  <c r="B8871" i="1"/>
  <c r="C8800" i="1"/>
  <c r="D8799" i="1"/>
  <c r="B8799" i="1"/>
  <c r="C8764" i="1"/>
  <c r="D8763" i="1"/>
  <c r="B8763" i="1"/>
  <c r="C8728" i="1"/>
  <c r="D8727" i="1"/>
  <c r="B8727" i="1"/>
  <c r="C8692" i="1"/>
  <c r="D8691" i="1"/>
  <c r="B8691" i="1"/>
  <c r="C8656" i="1"/>
  <c r="D8655" i="1"/>
  <c r="B8655" i="1"/>
  <c r="C8620" i="1"/>
  <c r="D8619" i="1"/>
  <c r="B8619" i="1"/>
  <c r="C8584" i="1"/>
  <c r="D8583" i="1"/>
  <c r="B8583" i="1"/>
  <c r="C8548" i="1"/>
  <c r="D8547" i="1"/>
  <c r="B8547" i="1"/>
  <c r="C8512" i="1"/>
  <c r="D8511" i="1"/>
  <c r="B8511" i="1"/>
  <c r="C8476" i="1"/>
  <c r="D8475" i="1"/>
  <c r="B8475" i="1"/>
  <c r="C8440" i="1"/>
  <c r="D8439" i="1"/>
  <c r="B8439" i="1"/>
  <c r="C8404" i="1"/>
  <c r="D8403" i="1"/>
  <c r="B8403" i="1"/>
  <c r="C8368" i="1"/>
  <c r="D8367" i="1"/>
  <c r="B8367" i="1"/>
  <c r="C8332" i="1"/>
  <c r="D8331" i="1"/>
  <c r="B8331" i="1"/>
  <c r="C8296" i="1"/>
  <c r="D8295" i="1"/>
  <c r="B8295" i="1"/>
  <c r="C8260" i="1"/>
  <c r="D8259" i="1"/>
  <c r="B8259" i="1"/>
  <c r="C8224" i="1"/>
  <c r="D8223" i="1"/>
  <c r="B8223" i="1"/>
  <c r="C8188" i="1"/>
  <c r="D8187" i="1"/>
  <c r="B8187" i="1"/>
  <c r="C8152" i="1"/>
  <c r="D8151" i="1"/>
  <c r="B8151" i="1"/>
  <c r="C8116" i="1"/>
  <c r="D8115" i="1"/>
  <c r="B8115" i="1"/>
  <c r="C8080" i="1"/>
  <c r="D8079" i="1"/>
  <c r="B8079" i="1"/>
  <c r="C8044" i="1"/>
  <c r="D8043" i="1"/>
  <c r="B8043" i="1"/>
  <c r="C8008" i="1"/>
  <c r="D8007" i="1"/>
  <c r="B8007" i="1"/>
  <c r="C7972" i="1"/>
  <c r="D7971" i="1"/>
  <c r="B7971" i="1"/>
  <c r="C7936" i="1"/>
  <c r="D7935" i="1"/>
  <c r="B7935" i="1"/>
  <c r="C7900" i="1"/>
  <c r="D7899" i="1"/>
  <c r="B7899" i="1"/>
  <c r="C7864" i="1"/>
  <c r="D7863" i="1"/>
  <c r="B7863" i="1"/>
  <c r="C7828" i="1"/>
  <c r="D7827" i="1"/>
  <c r="B7827" i="1"/>
  <c r="C7792" i="1"/>
  <c r="D7791" i="1"/>
  <c r="B7791" i="1"/>
  <c r="C7756" i="1"/>
  <c r="D7755" i="1"/>
  <c r="B7755" i="1"/>
  <c r="C7720" i="1"/>
  <c r="D7719" i="1"/>
  <c r="B7719" i="1"/>
  <c r="C7684" i="1"/>
  <c r="D7683" i="1"/>
  <c r="B7683" i="1"/>
  <c r="C7648" i="1"/>
  <c r="D7647" i="1"/>
  <c r="B7647" i="1"/>
  <c r="C7612" i="1"/>
  <c r="D7611" i="1"/>
  <c r="B7611" i="1"/>
  <c r="C7576" i="1"/>
  <c r="D7575" i="1"/>
  <c r="B7575" i="1"/>
  <c r="C7540" i="1"/>
  <c r="D7539" i="1"/>
  <c r="B7539" i="1"/>
  <c r="C7504" i="1"/>
  <c r="D7503" i="1"/>
  <c r="B7503" i="1"/>
  <c r="C7468" i="1"/>
  <c r="D7467" i="1"/>
  <c r="B7467" i="1"/>
  <c r="C7432" i="1"/>
  <c r="D7431" i="1"/>
  <c r="B7431" i="1"/>
  <c r="C7396" i="1"/>
  <c r="D7395" i="1"/>
  <c r="B7395" i="1"/>
  <c r="C7360" i="1"/>
  <c r="D7359" i="1"/>
  <c r="B7359" i="1"/>
  <c r="C7332" i="1"/>
  <c r="D7331" i="1"/>
  <c r="B7331" i="1"/>
  <c r="C7296" i="1"/>
  <c r="D7295" i="1"/>
  <c r="B7295" i="1"/>
  <c r="C7260" i="1"/>
  <c r="D7259" i="1"/>
  <c r="B7259" i="1"/>
  <c r="C7224" i="1"/>
  <c r="D7223" i="1"/>
  <c r="B7223" i="1"/>
  <c r="C7188" i="1"/>
  <c r="D7187" i="1"/>
  <c r="B7187" i="1"/>
  <c r="C7152" i="1"/>
  <c r="D7151" i="1"/>
  <c r="B7151" i="1"/>
  <c r="C7116" i="1"/>
  <c r="D7115" i="1"/>
  <c r="B7115" i="1"/>
  <c r="C7080" i="1"/>
  <c r="D7079" i="1"/>
  <c r="B7079" i="1"/>
  <c r="C7044" i="1"/>
  <c r="D7043" i="1"/>
  <c r="B7043" i="1"/>
  <c r="C7008" i="1"/>
  <c r="D7007" i="1"/>
  <c r="B7007" i="1"/>
  <c r="C6972" i="1"/>
  <c r="D6971" i="1"/>
  <c r="B6971" i="1"/>
  <c r="C6936" i="1"/>
  <c r="D6935" i="1"/>
  <c r="B6935" i="1"/>
  <c r="C6900" i="1"/>
  <c r="D6899" i="1"/>
  <c r="B6899" i="1"/>
  <c r="C6864" i="1"/>
  <c r="D6863" i="1"/>
  <c r="B6863" i="1"/>
  <c r="C6828" i="1"/>
  <c r="D6827" i="1"/>
  <c r="B6827" i="1"/>
  <c r="C6792" i="1"/>
  <c r="D6791" i="1"/>
  <c r="B6791" i="1"/>
  <c r="C6756" i="1"/>
  <c r="D6755" i="1"/>
  <c r="B6755" i="1"/>
  <c r="C6720" i="1"/>
  <c r="D6719" i="1"/>
  <c r="B6719" i="1"/>
  <c r="C6684" i="1"/>
  <c r="D6683" i="1"/>
  <c r="B6683" i="1"/>
  <c r="C6648" i="1"/>
  <c r="D6647" i="1"/>
  <c r="B6647" i="1"/>
  <c r="C6612" i="1"/>
  <c r="D6611" i="1"/>
  <c r="B6611" i="1"/>
  <c r="C6576" i="1"/>
  <c r="D6575" i="1"/>
  <c r="B6575" i="1"/>
  <c r="C6540" i="1"/>
  <c r="D6539" i="1"/>
  <c r="B6539" i="1"/>
  <c r="C6504" i="1"/>
  <c r="D6503" i="1"/>
  <c r="B6503" i="1"/>
  <c r="C6468" i="1"/>
  <c r="D6467" i="1"/>
  <c r="B6467" i="1"/>
  <c r="C6432" i="1"/>
  <c r="D6431" i="1"/>
  <c r="B6431" i="1"/>
  <c r="C6396" i="1"/>
  <c r="D6395" i="1"/>
  <c r="B6395" i="1"/>
  <c r="C6360" i="1"/>
  <c r="D6359" i="1"/>
  <c r="B6359" i="1"/>
  <c r="C6324" i="1"/>
  <c r="D6323" i="1"/>
  <c r="B6323" i="1"/>
  <c r="C6288" i="1"/>
  <c r="D6287" i="1"/>
  <c r="B6287" i="1"/>
  <c r="C6252" i="1"/>
  <c r="D6251" i="1"/>
  <c r="B6251" i="1"/>
  <c r="C6216" i="1"/>
  <c r="D6215" i="1"/>
  <c r="B6215" i="1"/>
  <c r="C6180" i="1"/>
  <c r="D6179" i="1"/>
  <c r="B6179" i="1"/>
  <c r="C6144" i="1"/>
  <c r="D6143" i="1"/>
  <c r="B6143" i="1"/>
  <c r="C6108" i="1"/>
  <c r="D6107" i="1"/>
  <c r="B6107" i="1"/>
  <c r="C6072" i="1"/>
  <c r="D6071" i="1"/>
  <c r="B6071" i="1"/>
  <c r="C6036" i="1"/>
  <c r="D6035" i="1"/>
  <c r="B6035" i="1"/>
  <c r="C6000" i="1"/>
  <c r="D5999" i="1"/>
  <c r="B5999" i="1"/>
  <c r="C5964" i="1"/>
  <c r="D5963" i="1"/>
  <c r="B5963" i="1"/>
  <c r="C5928" i="1"/>
  <c r="D5927" i="1"/>
  <c r="B5927" i="1"/>
  <c r="C5892" i="1"/>
  <c r="D5891" i="1"/>
  <c r="B5891" i="1"/>
  <c r="C5856" i="1"/>
  <c r="D5855" i="1"/>
  <c r="B5855" i="1"/>
  <c r="C5820" i="1"/>
  <c r="D5819" i="1"/>
  <c r="B5819" i="1"/>
  <c r="C5784" i="1"/>
  <c r="D5783" i="1"/>
  <c r="B5783" i="1"/>
  <c r="C5748" i="1"/>
  <c r="D5747" i="1"/>
  <c r="B5747" i="1"/>
  <c r="C5712" i="1"/>
  <c r="D5711" i="1"/>
  <c r="B5711" i="1"/>
  <c r="C5676" i="1"/>
  <c r="D5675" i="1"/>
  <c r="B5675" i="1"/>
  <c r="C5640" i="1"/>
  <c r="D5639" i="1"/>
  <c r="B5639" i="1"/>
  <c r="C5604" i="1"/>
  <c r="D5603" i="1"/>
  <c r="B5603" i="1"/>
  <c r="C5568" i="1"/>
  <c r="D5567" i="1"/>
  <c r="B5567" i="1"/>
  <c r="C5532" i="1"/>
  <c r="D5531" i="1"/>
  <c r="B5531" i="1"/>
  <c r="C5496" i="1"/>
  <c r="D5495" i="1"/>
  <c r="B5495" i="1"/>
  <c r="C5444" i="1"/>
  <c r="D5443" i="1"/>
  <c r="B5443" i="1"/>
  <c r="C5408" i="1"/>
  <c r="D5407" i="1"/>
  <c r="B5407" i="1"/>
  <c r="C5372" i="1"/>
  <c r="D5371" i="1"/>
  <c r="B5371" i="1"/>
  <c r="C5336" i="1"/>
  <c r="D5335" i="1"/>
  <c r="B5335" i="1"/>
  <c r="C5300" i="1"/>
  <c r="D5299" i="1"/>
  <c r="B5299" i="1"/>
  <c r="C5264" i="1"/>
  <c r="D5263" i="1"/>
  <c r="B5263" i="1"/>
  <c r="C5228" i="1"/>
  <c r="D5227" i="1"/>
  <c r="B5227" i="1"/>
  <c r="C5192" i="1"/>
  <c r="D5191" i="1"/>
  <c r="B5191" i="1"/>
  <c r="C5156" i="1"/>
  <c r="D5155" i="1"/>
  <c r="B5155" i="1"/>
  <c r="C5120" i="1"/>
  <c r="D5119" i="1"/>
  <c r="B5119" i="1"/>
  <c r="C5086" i="1"/>
  <c r="D5085" i="1"/>
  <c r="B5085" i="1"/>
  <c r="D5086" i="1" l="1"/>
  <c r="B5086" i="1"/>
  <c r="C5121" i="1"/>
  <c r="D5120" i="1"/>
  <c r="B5120" i="1"/>
  <c r="C5157" i="1"/>
  <c r="D5156" i="1"/>
  <c r="B5156" i="1"/>
  <c r="C5193" i="1"/>
  <c r="D5192" i="1"/>
  <c r="B5192" i="1"/>
  <c r="C5229" i="1"/>
  <c r="D5228" i="1"/>
  <c r="B5228" i="1"/>
  <c r="C5265" i="1"/>
  <c r="D5264" i="1"/>
  <c r="B5264" i="1"/>
  <c r="C5301" i="1"/>
  <c r="D5300" i="1"/>
  <c r="B5300" i="1"/>
  <c r="C5337" i="1"/>
  <c r="D5336" i="1"/>
  <c r="B5336" i="1"/>
  <c r="C5373" i="1"/>
  <c r="D5372" i="1"/>
  <c r="B5372" i="1"/>
  <c r="C5409" i="1"/>
  <c r="D5408" i="1"/>
  <c r="B5408" i="1"/>
  <c r="C5445" i="1"/>
  <c r="D5444" i="1"/>
  <c r="B5444" i="1"/>
  <c r="C5497" i="1"/>
  <c r="D5496" i="1"/>
  <c r="B5496" i="1"/>
  <c r="C5533" i="1"/>
  <c r="D5532" i="1"/>
  <c r="B5532" i="1"/>
  <c r="C5569" i="1"/>
  <c r="D5568" i="1"/>
  <c r="B5568" i="1"/>
  <c r="C5605" i="1"/>
  <c r="D5604" i="1"/>
  <c r="B5604" i="1"/>
  <c r="C5641" i="1"/>
  <c r="D5640" i="1"/>
  <c r="B5640" i="1"/>
  <c r="C5677" i="1"/>
  <c r="D5676" i="1"/>
  <c r="B5676" i="1"/>
  <c r="C5713" i="1"/>
  <c r="D5712" i="1"/>
  <c r="B5712" i="1"/>
  <c r="C5749" i="1"/>
  <c r="D5748" i="1"/>
  <c r="B5748" i="1"/>
  <c r="C5785" i="1"/>
  <c r="D5784" i="1"/>
  <c r="B5784" i="1"/>
  <c r="C5821" i="1"/>
  <c r="D5820" i="1"/>
  <c r="B5820" i="1"/>
  <c r="C5857" i="1"/>
  <c r="D5856" i="1"/>
  <c r="B5856" i="1"/>
  <c r="C5893" i="1"/>
  <c r="D5892" i="1"/>
  <c r="B5892" i="1"/>
  <c r="C5929" i="1"/>
  <c r="D5928" i="1"/>
  <c r="B5928" i="1"/>
  <c r="C5965" i="1"/>
  <c r="D5964" i="1"/>
  <c r="B5964" i="1"/>
  <c r="C6001" i="1"/>
  <c r="D6000" i="1"/>
  <c r="B6000" i="1"/>
  <c r="C6037" i="1"/>
  <c r="D6036" i="1"/>
  <c r="B6036" i="1"/>
  <c r="C6073" i="1"/>
  <c r="D6072" i="1"/>
  <c r="B6072" i="1"/>
  <c r="C6109" i="1"/>
  <c r="D6108" i="1"/>
  <c r="B6108" i="1"/>
  <c r="C6145" i="1"/>
  <c r="D6144" i="1"/>
  <c r="B6144" i="1"/>
  <c r="C6181" i="1"/>
  <c r="D6180" i="1"/>
  <c r="B6180" i="1"/>
  <c r="C6217" i="1"/>
  <c r="D6216" i="1"/>
  <c r="B6216" i="1"/>
  <c r="C6253" i="1"/>
  <c r="D6252" i="1"/>
  <c r="B6252" i="1"/>
  <c r="C6289" i="1"/>
  <c r="D6288" i="1"/>
  <c r="B6288" i="1"/>
  <c r="C6325" i="1"/>
  <c r="D6324" i="1"/>
  <c r="B6324" i="1"/>
  <c r="C6361" i="1"/>
  <c r="D6360" i="1"/>
  <c r="B6360" i="1"/>
  <c r="C6397" i="1"/>
  <c r="D6396" i="1"/>
  <c r="B6396" i="1"/>
  <c r="C6433" i="1"/>
  <c r="D6432" i="1"/>
  <c r="B6432" i="1"/>
  <c r="C6469" i="1"/>
  <c r="D6468" i="1"/>
  <c r="B6468" i="1"/>
  <c r="C6505" i="1"/>
  <c r="D6504" i="1"/>
  <c r="B6504" i="1"/>
  <c r="C6541" i="1"/>
  <c r="D6540" i="1"/>
  <c r="B6540" i="1"/>
  <c r="C6577" i="1"/>
  <c r="D6576" i="1"/>
  <c r="B6576" i="1"/>
  <c r="C6613" i="1"/>
  <c r="D6612" i="1"/>
  <c r="B6612" i="1"/>
  <c r="C6649" i="1"/>
  <c r="D6648" i="1"/>
  <c r="B6648" i="1"/>
  <c r="C6685" i="1"/>
  <c r="D6684" i="1"/>
  <c r="B6684" i="1"/>
  <c r="C6721" i="1"/>
  <c r="D6720" i="1"/>
  <c r="B6720" i="1"/>
  <c r="C6757" i="1"/>
  <c r="D6756" i="1"/>
  <c r="B6756" i="1"/>
  <c r="C6793" i="1"/>
  <c r="D6792" i="1"/>
  <c r="B6792" i="1"/>
  <c r="C6829" i="1"/>
  <c r="D6828" i="1"/>
  <c r="B6828" i="1"/>
  <c r="C6865" i="1"/>
  <c r="D6864" i="1"/>
  <c r="B6864" i="1"/>
  <c r="C6901" i="1"/>
  <c r="D6900" i="1"/>
  <c r="B6900" i="1"/>
  <c r="C6937" i="1"/>
  <c r="D6936" i="1"/>
  <c r="B6936" i="1"/>
  <c r="C6973" i="1"/>
  <c r="D6972" i="1"/>
  <c r="B6972" i="1"/>
  <c r="C7009" i="1"/>
  <c r="D7008" i="1"/>
  <c r="B7008" i="1"/>
  <c r="C7045" i="1"/>
  <c r="D7044" i="1"/>
  <c r="B7044" i="1"/>
  <c r="C7081" i="1"/>
  <c r="D7080" i="1"/>
  <c r="B7080" i="1"/>
  <c r="C7117" i="1"/>
  <c r="D7116" i="1"/>
  <c r="B7116" i="1"/>
  <c r="C7153" i="1"/>
  <c r="D7152" i="1"/>
  <c r="B7152" i="1"/>
  <c r="C7189" i="1"/>
  <c r="D7188" i="1"/>
  <c r="B7188" i="1"/>
  <c r="C7225" i="1"/>
  <c r="D7224" i="1"/>
  <c r="B7224" i="1"/>
  <c r="C7261" i="1"/>
  <c r="D7260" i="1"/>
  <c r="B7260" i="1"/>
  <c r="C7297" i="1"/>
  <c r="D7296" i="1"/>
  <c r="B7296" i="1"/>
  <c r="C7333" i="1"/>
  <c r="D7332" i="1"/>
  <c r="B7332" i="1"/>
  <c r="C7361" i="1"/>
  <c r="D7360" i="1"/>
  <c r="B7360" i="1"/>
  <c r="C7397" i="1"/>
  <c r="D7396" i="1"/>
  <c r="B7396" i="1"/>
  <c r="C7433" i="1"/>
  <c r="D7432" i="1"/>
  <c r="B7432" i="1"/>
  <c r="C7469" i="1"/>
  <c r="D7468" i="1"/>
  <c r="B7468" i="1"/>
  <c r="C7505" i="1"/>
  <c r="D7504" i="1"/>
  <c r="B7504" i="1"/>
  <c r="C7541" i="1"/>
  <c r="D7540" i="1"/>
  <c r="B7540" i="1"/>
  <c r="C7577" i="1"/>
  <c r="D7576" i="1"/>
  <c r="B7576" i="1"/>
  <c r="C7613" i="1"/>
  <c r="D7612" i="1"/>
  <c r="B7612" i="1"/>
  <c r="C7649" i="1"/>
  <c r="D7648" i="1"/>
  <c r="B7648" i="1"/>
  <c r="C7685" i="1"/>
  <c r="D7684" i="1"/>
  <c r="B7684" i="1"/>
  <c r="C7721" i="1"/>
  <c r="D7720" i="1"/>
  <c r="B7720" i="1"/>
  <c r="C7757" i="1"/>
  <c r="D7756" i="1"/>
  <c r="B7756" i="1"/>
  <c r="C7793" i="1"/>
  <c r="D7792" i="1"/>
  <c r="B7792" i="1"/>
  <c r="C7829" i="1"/>
  <c r="D7828" i="1"/>
  <c r="B7828" i="1"/>
  <c r="C7865" i="1"/>
  <c r="D7864" i="1"/>
  <c r="B7864" i="1"/>
  <c r="C7901" i="1"/>
  <c r="D7900" i="1"/>
  <c r="B7900" i="1"/>
  <c r="C7937" i="1"/>
  <c r="D7936" i="1"/>
  <c r="B7936" i="1"/>
  <c r="C7973" i="1"/>
  <c r="D7972" i="1"/>
  <c r="B7972" i="1"/>
  <c r="C8009" i="1"/>
  <c r="D8008" i="1"/>
  <c r="B8008" i="1"/>
  <c r="C8045" i="1"/>
  <c r="D8044" i="1"/>
  <c r="B8044" i="1"/>
  <c r="C8081" i="1"/>
  <c r="D8080" i="1"/>
  <c r="B8080" i="1"/>
  <c r="C8117" i="1"/>
  <c r="D8116" i="1"/>
  <c r="B8116" i="1"/>
  <c r="C8153" i="1"/>
  <c r="D8152" i="1"/>
  <c r="B8152" i="1"/>
  <c r="C8189" i="1"/>
  <c r="D8188" i="1"/>
  <c r="B8188" i="1"/>
  <c r="C8225" i="1"/>
  <c r="D8224" i="1"/>
  <c r="B8224" i="1"/>
  <c r="C8261" i="1"/>
  <c r="D8260" i="1"/>
  <c r="B8260" i="1"/>
  <c r="C8297" i="1"/>
  <c r="D8296" i="1"/>
  <c r="B8296" i="1"/>
  <c r="C8333" i="1"/>
  <c r="D8332" i="1"/>
  <c r="B8332" i="1"/>
  <c r="C8369" i="1"/>
  <c r="D8368" i="1"/>
  <c r="B8368" i="1"/>
  <c r="C8405" i="1"/>
  <c r="D8404" i="1"/>
  <c r="B8404" i="1"/>
  <c r="C8441" i="1"/>
  <c r="D8440" i="1"/>
  <c r="B8440" i="1"/>
  <c r="C8477" i="1"/>
  <c r="D8476" i="1"/>
  <c r="B8476" i="1"/>
  <c r="C8513" i="1"/>
  <c r="D8512" i="1"/>
  <c r="B8512" i="1"/>
  <c r="C8549" i="1"/>
  <c r="D8548" i="1"/>
  <c r="B8548" i="1"/>
  <c r="C8585" i="1"/>
  <c r="D8584" i="1"/>
  <c r="B8584" i="1"/>
  <c r="C8621" i="1"/>
  <c r="D8620" i="1"/>
  <c r="B8620" i="1"/>
  <c r="C8657" i="1"/>
  <c r="D8656" i="1"/>
  <c r="B8656" i="1"/>
  <c r="C8693" i="1"/>
  <c r="D8692" i="1"/>
  <c r="B8692" i="1"/>
  <c r="C8729" i="1"/>
  <c r="D8728" i="1"/>
  <c r="B8728" i="1"/>
  <c r="C8765" i="1"/>
  <c r="D8764" i="1"/>
  <c r="B8764" i="1"/>
  <c r="C8801" i="1"/>
  <c r="D8800" i="1"/>
  <c r="B8800" i="1"/>
  <c r="C8873" i="1"/>
  <c r="D8872" i="1"/>
  <c r="B8872" i="1"/>
  <c r="C8909" i="1"/>
  <c r="D8908" i="1"/>
  <c r="B8908" i="1"/>
  <c r="C8945" i="1"/>
  <c r="D8944" i="1"/>
  <c r="B8944" i="1"/>
  <c r="C8981" i="1"/>
  <c r="D8980" i="1"/>
  <c r="B8980" i="1"/>
  <c r="C8982" i="1" l="1"/>
  <c r="D8981" i="1"/>
  <c r="B8981" i="1"/>
  <c r="C8946" i="1"/>
  <c r="D8945" i="1"/>
  <c r="B8945" i="1"/>
  <c r="C8910" i="1"/>
  <c r="D8909" i="1"/>
  <c r="B8909" i="1"/>
  <c r="C8874" i="1"/>
  <c r="D8873" i="1"/>
  <c r="B8873" i="1"/>
  <c r="C8802" i="1"/>
  <c r="D8801" i="1"/>
  <c r="B8801" i="1"/>
  <c r="C8766" i="1"/>
  <c r="D8765" i="1"/>
  <c r="B8765" i="1"/>
  <c r="C8730" i="1"/>
  <c r="D8729" i="1"/>
  <c r="B8729" i="1"/>
  <c r="C8694" i="1"/>
  <c r="D8693" i="1"/>
  <c r="B8693" i="1"/>
  <c r="C8658" i="1"/>
  <c r="D8657" i="1"/>
  <c r="B8657" i="1"/>
  <c r="C8622" i="1"/>
  <c r="D8621" i="1"/>
  <c r="B8621" i="1"/>
  <c r="C8586" i="1"/>
  <c r="D8585" i="1"/>
  <c r="B8585" i="1"/>
  <c r="C8550" i="1"/>
  <c r="D8549" i="1"/>
  <c r="B8549" i="1"/>
  <c r="C8514" i="1"/>
  <c r="D8513" i="1"/>
  <c r="B8513" i="1"/>
  <c r="C8478" i="1"/>
  <c r="D8477" i="1"/>
  <c r="B8477" i="1"/>
  <c r="C8442" i="1"/>
  <c r="D8441" i="1"/>
  <c r="B8441" i="1"/>
  <c r="C8406" i="1"/>
  <c r="D8405" i="1"/>
  <c r="B8405" i="1"/>
  <c r="C8370" i="1"/>
  <c r="D8369" i="1"/>
  <c r="B8369" i="1"/>
  <c r="C8334" i="1"/>
  <c r="D8333" i="1"/>
  <c r="B8333" i="1"/>
  <c r="C8298" i="1"/>
  <c r="D8297" i="1"/>
  <c r="B8297" i="1"/>
  <c r="C8262" i="1"/>
  <c r="D8261" i="1"/>
  <c r="B8261" i="1"/>
  <c r="C8226" i="1"/>
  <c r="D8225" i="1"/>
  <c r="B8225" i="1"/>
  <c r="C8190" i="1"/>
  <c r="D8189" i="1"/>
  <c r="B8189" i="1"/>
  <c r="C8154" i="1"/>
  <c r="D8153" i="1"/>
  <c r="B8153" i="1"/>
  <c r="C8118" i="1"/>
  <c r="D8117" i="1"/>
  <c r="B8117" i="1"/>
  <c r="C8082" i="1"/>
  <c r="D8081" i="1"/>
  <c r="B8081" i="1"/>
  <c r="C8046" i="1"/>
  <c r="D8045" i="1"/>
  <c r="B8045" i="1"/>
  <c r="C8010" i="1"/>
  <c r="D8009" i="1"/>
  <c r="B8009" i="1"/>
  <c r="C7974" i="1"/>
  <c r="D7973" i="1"/>
  <c r="B7973" i="1"/>
  <c r="C7938" i="1"/>
  <c r="D7937" i="1"/>
  <c r="B7937" i="1"/>
  <c r="C7902" i="1"/>
  <c r="D7901" i="1"/>
  <c r="B7901" i="1"/>
  <c r="C7866" i="1"/>
  <c r="D7865" i="1"/>
  <c r="B7865" i="1"/>
  <c r="C7830" i="1"/>
  <c r="D7829" i="1"/>
  <c r="B7829" i="1"/>
  <c r="C7794" i="1"/>
  <c r="D7793" i="1"/>
  <c r="B7793" i="1"/>
  <c r="C7758" i="1"/>
  <c r="D7757" i="1"/>
  <c r="B7757" i="1"/>
  <c r="C7722" i="1"/>
  <c r="D7721" i="1"/>
  <c r="B7721" i="1"/>
  <c r="C7686" i="1"/>
  <c r="D7685" i="1"/>
  <c r="B7685" i="1"/>
  <c r="C7650" i="1"/>
  <c r="D7649" i="1"/>
  <c r="B7649" i="1"/>
  <c r="C7614" i="1"/>
  <c r="D7613" i="1"/>
  <c r="B7613" i="1"/>
  <c r="C7578" i="1"/>
  <c r="D7577" i="1"/>
  <c r="B7577" i="1"/>
  <c r="C7542" i="1"/>
  <c r="D7541" i="1"/>
  <c r="B7541" i="1"/>
  <c r="C7506" i="1"/>
  <c r="D7505" i="1"/>
  <c r="B7505" i="1"/>
  <c r="C7470" i="1"/>
  <c r="D7469" i="1"/>
  <c r="B7469" i="1"/>
  <c r="C7434" i="1"/>
  <c r="D7433" i="1"/>
  <c r="B7433" i="1"/>
  <c r="C7398" i="1"/>
  <c r="D7397" i="1"/>
  <c r="B7397" i="1"/>
  <c r="C7362" i="1"/>
  <c r="D7361" i="1"/>
  <c r="B7361" i="1"/>
  <c r="C7334" i="1"/>
  <c r="D7333" i="1"/>
  <c r="B7333" i="1"/>
  <c r="C7298" i="1"/>
  <c r="D7297" i="1"/>
  <c r="B7297" i="1"/>
  <c r="C7262" i="1"/>
  <c r="D7261" i="1"/>
  <c r="B7261" i="1"/>
  <c r="C7226" i="1"/>
  <c r="D7225" i="1"/>
  <c r="B7225" i="1"/>
  <c r="C7190" i="1"/>
  <c r="D7189" i="1"/>
  <c r="B7189" i="1"/>
  <c r="C7154" i="1"/>
  <c r="D7153" i="1"/>
  <c r="B7153" i="1"/>
  <c r="C7118" i="1"/>
  <c r="D7117" i="1"/>
  <c r="B7117" i="1"/>
  <c r="C7082" i="1"/>
  <c r="D7081" i="1"/>
  <c r="B7081" i="1"/>
  <c r="C7046" i="1"/>
  <c r="D7045" i="1"/>
  <c r="B7045" i="1"/>
  <c r="C7010" i="1"/>
  <c r="D7009" i="1"/>
  <c r="B7009" i="1"/>
  <c r="C6974" i="1"/>
  <c r="D6973" i="1"/>
  <c r="B6973" i="1"/>
  <c r="C6938" i="1"/>
  <c r="D6937" i="1"/>
  <c r="B6937" i="1"/>
  <c r="C6902" i="1"/>
  <c r="D6901" i="1"/>
  <c r="B6901" i="1"/>
  <c r="C6866" i="1"/>
  <c r="D6865" i="1"/>
  <c r="B6865" i="1"/>
  <c r="C6830" i="1"/>
  <c r="D6829" i="1"/>
  <c r="B6829" i="1"/>
  <c r="C6794" i="1"/>
  <c r="D6793" i="1"/>
  <c r="B6793" i="1"/>
  <c r="C6758" i="1"/>
  <c r="D6757" i="1"/>
  <c r="B6757" i="1"/>
  <c r="C6722" i="1"/>
  <c r="D6721" i="1"/>
  <c r="B6721" i="1"/>
  <c r="C6686" i="1"/>
  <c r="D6685" i="1"/>
  <c r="B6685" i="1"/>
  <c r="C6650" i="1"/>
  <c r="D6649" i="1"/>
  <c r="B6649" i="1"/>
  <c r="C6614" i="1"/>
  <c r="D6613" i="1"/>
  <c r="B6613" i="1"/>
  <c r="C6578" i="1"/>
  <c r="D6577" i="1"/>
  <c r="B6577" i="1"/>
  <c r="C6542" i="1"/>
  <c r="D6541" i="1"/>
  <c r="B6541" i="1"/>
  <c r="C6506" i="1"/>
  <c r="D6505" i="1"/>
  <c r="B6505" i="1"/>
  <c r="C6470" i="1"/>
  <c r="D6469" i="1"/>
  <c r="B6469" i="1"/>
  <c r="C6434" i="1"/>
  <c r="D6433" i="1"/>
  <c r="B6433" i="1"/>
  <c r="C6398" i="1"/>
  <c r="D6397" i="1"/>
  <c r="B6397" i="1"/>
  <c r="C6362" i="1"/>
  <c r="D6361" i="1"/>
  <c r="B6361" i="1"/>
  <c r="C6326" i="1"/>
  <c r="D6325" i="1"/>
  <c r="B6325" i="1"/>
  <c r="C6290" i="1"/>
  <c r="D6289" i="1"/>
  <c r="B6289" i="1"/>
  <c r="C6254" i="1"/>
  <c r="D6253" i="1"/>
  <c r="B6253" i="1"/>
  <c r="C6218" i="1"/>
  <c r="D6217" i="1"/>
  <c r="B6217" i="1"/>
  <c r="C6182" i="1"/>
  <c r="D6181" i="1"/>
  <c r="B6181" i="1"/>
  <c r="C6146" i="1"/>
  <c r="D6145" i="1"/>
  <c r="B6145" i="1"/>
  <c r="C6110" i="1"/>
  <c r="D6109" i="1"/>
  <c r="B6109" i="1"/>
  <c r="C6074" i="1"/>
  <c r="D6073" i="1"/>
  <c r="B6073" i="1"/>
  <c r="C6038" i="1"/>
  <c r="D6037" i="1"/>
  <c r="B6037" i="1"/>
  <c r="C6002" i="1"/>
  <c r="D6001" i="1"/>
  <c r="B6001" i="1"/>
  <c r="C5966" i="1"/>
  <c r="D5965" i="1"/>
  <c r="B5965" i="1"/>
  <c r="C5930" i="1"/>
  <c r="D5929" i="1"/>
  <c r="B5929" i="1"/>
  <c r="C5894" i="1"/>
  <c r="D5893" i="1"/>
  <c r="B5893" i="1"/>
  <c r="C5858" i="1"/>
  <c r="D5857" i="1"/>
  <c r="B5857" i="1"/>
  <c r="C5822" i="1"/>
  <c r="D5821" i="1"/>
  <c r="B5821" i="1"/>
  <c r="C5786" i="1"/>
  <c r="D5785" i="1"/>
  <c r="B5785" i="1"/>
  <c r="C5750" i="1"/>
  <c r="D5749" i="1"/>
  <c r="B5749" i="1"/>
  <c r="C5714" i="1"/>
  <c r="D5713" i="1"/>
  <c r="B5713" i="1"/>
  <c r="C5678" i="1"/>
  <c r="D5677" i="1"/>
  <c r="B5677" i="1"/>
  <c r="C5642" i="1"/>
  <c r="D5641" i="1"/>
  <c r="B5641" i="1"/>
  <c r="C5606" i="1"/>
  <c r="D5605" i="1"/>
  <c r="B5605" i="1"/>
  <c r="C5570" i="1"/>
  <c r="D5569" i="1"/>
  <c r="B5569" i="1"/>
  <c r="C5534" i="1"/>
  <c r="D5533" i="1"/>
  <c r="B5533" i="1"/>
  <c r="C5498" i="1"/>
  <c r="D5497" i="1"/>
  <c r="B5497" i="1"/>
  <c r="C5446" i="1"/>
  <c r="D5445" i="1"/>
  <c r="B5445" i="1"/>
  <c r="C5410" i="1"/>
  <c r="D5409" i="1"/>
  <c r="B5409" i="1"/>
  <c r="C5374" i="1"/>
  <c r="D5373" i="1"/>
  <c r="B5373" i="1"/>
  <c r="C5338" i="1"/>
  <c r="D5337" i="1"/>
  <c r="B5337" i="1"/>
  <c r="C5302" i="1"/>
  <c r="D5301" i="1"/>
  <c r="B5301" i="1"/>
  <c r="C5266" i="1"/>
  <c r="D5265" i="1"/>
  <c r="B5265" i="1"/>
  <c r="C5230" i="1"/>
  <c r="D5229" i="1"/>
  <c r="B5229" i="1"/>
  <c r="C5194" i="1"/>
  <c r="D5193" i="1"/>
  <c r="B5193" i="1"/>
  <c r="C5158" i="1"/>
  <c r="D5157" i="1"/>
  <c r="B5157" i="1"/>
  <c r="C5122" i="1"/>
  <c r="D5121" i="1"/>
  <c r="B5121" i="1"/>
  <c r="D5122" i="1" l="1"/>
  <c r="B5122" i="1"/>
  <c r="D5158" i="1"/>
  <c r="B5158" i="1"/>
  <c r="D5194" i="1"/>
  <c r="B5194" i="1"/>
  <c r="D5230" i="1"/>
  <c r="B5230" i="1"/>
  <c r="D5266" i="1"/>
  <c r="B5266" i="1"/>
  <c r="D5302" i="1"/>
  <c r="B5302" i="1"/>
  <c r="D5338" i="1"/>
  <c r="B5338" i="1"/>
  <c r="D5374" i="1"/>
  <c r="B5374" i="1"/>
  <c r="D5410" i="1"/>
  <c r="B5410" i="1"/>
  <c r="D5446" i="1"/>
  <c r="B5446" i="1"/>
  <c r="D5498" i="1"/>
  <c r="B5498" i="1"/>
  <c r="D5534" i="1"/>
  <c r="B5534" i="1"/>
  <c r="D5570" i="1"/>
  <c r="B5570" i="1"/>
  <c r="D5606" i="1"/>
  <c r="B5606" i="1"/>
  <c r="D5642" i="1"/>
  <c r="B5642" i="1"/>
  <c r="D5678" i="1"/>
  <c r="B5678" i="1"/>
  <c r="D5714" i="1"/>
  <c r="B5714" i="1"/>
  <c r="D5750" i="1"/>
  <c r="B5750" i="1"/>
  <c r="D5786" i="1"/>
  <c r="B5786" i="1"/>
  <c r="D5822" i="1"/>
  <c r="B5822" i="1"/>
  <c r="D5858" i="1"/>
  <c r="B5858" i="1"/>
  <c r="D5894" i="1"/>
  <c r="B5894" i="1"/>
  <c r="D5930" i="1"/>
  <c r="B5930" i="1"/>
  <c r="D5966" i="1"/>
  <c r="B5966" i="1"/>
  <c r="D6002" i="1"/>
  <c r="B6002" i="1"/>
  <c r="D6038" i="1"/>
  <c r="B6038" i="1"/>
  <c r="D6074" i="1"/>
  <c r="B6074" i="1"/>
  <c r="D6110" i="1"/>
  <c r="B6110" i="1"/>
  <c r="D6146" i="1"/>
  <c r="B6146" i="1"/>
  <c r="D6182" i="1"/>
  <c r="B6182" i="1"/>
  <c r="D6218" i="1"/>
  <c r="B6218" i="1"/>
  <c r="D6254" i="1"/>
  <c r="B6254" i="1"/>
  <c r="D6290" i="1"/>
  <c r="B6290" i="1"/>
  <c r="D6326" i="1"/>
  <c r="B6326" i="1"/>
  <c r="D6362" i="1"/>
  <c r="B6362" i="1"/>
  <c r="D6398" i="1"/>
  <c r="B6398" i="1"/>
  <c r="D6434" i="1"/>
  <c r="B6434" i="1"/>
  <c r="D6470" i="1"/>
  <c r="B6470" i="1"/>
  <c r="D6506" i="1"/>
  <c r="B6506" i="1"/>
  <c r="D6542" i="1"/>
  <c r="B6542" i="1"/>
  <c r="D6578" i="1"/>
  <c r="B6578" i="1"/>
  <c r="D6614" i="1"/>
  <c r="B6614" i="1"/>
  <c r="D6650" i="1"/>
  <c r="B6650" i="1"/>
  <c r="D6686" i="1"/>
  <c r="B6686" i="1"/>
  <c r="D6722" i="1"/>
  <c r="B6722" i="1"/>
  <c r="D6758" i="1"/>
  <c r="B6758" i="1"/>
  <c r="D6794" i="1"/>
  <c r="B6794" i="1"/>
  <c r="D6830" i="1"/>
  <c r="B6830" i="1"/>
  <c r="D6866" i="1"/>
  <c r="B6866" i="1"/>
  <c r="D6902" i="1"/>
  <c r="B6902" i="1"/>
  <c r="D6938" i="1"/>
  <c r="B6938" i="1"/>
  <c r="D6974" i="1"/>
  <c r="B6974" i="1"/>
  <c r="D7010" i="1"/>
  <c r="B7010" i="1"/>
  <c r="D7046" i="1"/>
  <c r="B7046" i="1"/>
  <c r="D7082" i="1"/>
  <c r="B7082" i="1"/>
  <c r="D7118" i="1"/>
  <c r="B7118" i="1"/>
  <c r="D7154" i="1"/>
  <c r="B7154" i="1"/>
  <c r="D7190" i="1"/>
  <c r="B7190" i="1"/>
  <c r="D7226" i="1"/>
  <c r="B7226" i="1"/>
  <c r="D7262" i="1"/>
  <c r="B7262" i="1"/>
  <c r="D7298" i="1"/>
  <c r="B7298" i="1"/>
  <c r="D7334" i="1"/>
  <c r="B7334" i="1"/>
  <c r="D7362" i="1"/>
  <c r="B7362" i="1"/>
  <c r="D7398" i="1"/>
  <c r="B7398" i="1"/>
  <c r="D7434" i="1"/>
  <c r="B7434" i="1"/>
  <c r="D7470" i="1"/>
  <c r="B7470" i="1"/>
  <c r="D7506" i="1"/>
  <c r="B7506" i="1"/>
  <c r="D7542" i="1"/>
  <c r="B7542" i="1"/>
  <c r="D7578" i="1"/>
  <c r="B7578" i="1"/>
  <c r="D7614" i="1"/>
  <c r="B7614" i="1"/>
  <c r="D7650" i="1"/>
  <c r="B7650" i="1"/>
  <c r="D7686" i="1"/>
  <c r="B7686" i="1"/>
  <c r="D7722" i="1"/>
  <c r="B7722" i="1"/>
  <c r="D7758" i="1"/>
  <c r="B7758" i="1"/>
  <c r="D7794" i="1"/>
  <c r="B7794" i="1"/>
  <c r="D7830" i="1"/>
  <c r="B7830" i="1"/>
  <c r="D7866" i="1"/>
  <c r="B7866" i="1"/>
  <c r="D7902" i="1"/>
  <c r="B7902" i="1"/>
  <c r="D7938" i="1"/>
  <c r="B7938" i="1"/>
  <c r="D7974" i="1"/>
  <c r="B7974" i="1"/>
  <c r="D8010" i="1"/>
  <c r="B8010" i="1"/>
  <c r="D8046" i="1"/>
  <c r="B8046" i="1"/>
  <c r="D8082" i="1"/>
  <c r="B8082" i="1"/>
  <c r="D8118" i="1"/>
  <c r="B8118" i="1"/>
  <c r="D8154" i="1"/>
  <c r="B8154" i="1"/>
  <c r="D8190" i="1"/>
  <c r="B8190" i="1"/>
  <c r="D8226" i="1"/>
  <c r="B8226" i="1"/>
  <c r="D8262" i="1"/>
  <c r="B8262" i="1"/>
  <c r="D8298" i="1"/>
  <c r="B8298" i="1"/>
  <c r="D8334" i="1"/>
  <c r="B8334" i="1"/>
  <c r="D8370" i="1"/>
  <c r="B8370" i="1"/>
  <c r="D8406" i="1"/>
  <c r="B8406" i="1"/>
  <c r="D8442" i="1"/>
  <c r="B8442" i="1"/>
  <c r="D8478" i="1"/>
  <c r="B8478" i="1"/>
  <c r="D8514" i="1"/>
  <c r="B8514" i="1"/>
  <c r="D8550" i="1"/>
  <c r="B8550" i="1"/>
  <c r="D8586" i="1"/>
  <c r="B8586" i="1"/>
  <c r="D8622" i="1"/>
  <c r="B8622" i="1"/>
  <c r="D8658" i="1"/>
  <c r="B8658" i="1"/>
  <c r="D8694" i="1"/>
  <c r="B8694" i="1"/>
  <c r="D8730" i="1"/>
  <c r="B8730" i="1"/>
  <c r="D8766" i="1"/>
  <c r="B8766" i="1"/>
  <c r="C8803" i="1"/>
  <c r="D8802" i="1"/>
  <c r="B8802" i="1"/>
  <c r="D8874" i="1"/>
  <c r="B8874" i="1"/>
  <c r="D8910" i="1"/>
  <c r="B8910" i="1"/>
  <c r="D8946" i="1"/>
  <c r="B8946" i="1"/>
  <c r="C8983" i="1"/>
  <c r="D8982" i="1"/>
  <c r="B8982" i="1"/>
  <c r="C8984" i="1" l="1"/>
  <c r="D8983" i="1"/>
  <c r="B8983" i="1"/>
  <c r="C8804" i="1"/>
  <c r="D8803" i="1"/>
  <c r="B8803" i="1"/>
  <c r="C8805" i="1" l="1"/>
  <c r="D8804" i="1"/>
  <c r="B8804" i="1"/>
  <c r="C8985" i="1"/>
  <c r="D8984" i="1"/>
  <c r="B8984" i="1"/>
  <c r="C8986" i="1" l="1"/>
  <c r="D8985" i="1"/>
  <c r="B8985" i="1"/>
  <c r="C8806" i="1"/>
  <c r="D8805" i="1"/>
  <c r="B8805" i="1"/>
  <c r="C8807" i="1" l="1"/>
  <c r="D8806" i="1"/>
  <c r="B8806" i="1"/>
  <c r="C8987" i="1"/>
  <c r="D8986" i="1"/>
  <c r="B8986" i="1"/>
  <c r="C8988" i="1" l="1"/>
  <c r="D8987" i="1"/>
  <c r="B8987" i="1"/>
  <c r="C8808" i="1"/>
  <c r="D8807" i="1"/>
  <c r="B8807" i="1"/>
  <c r="C8809" i="1" l="1"/>
  <c r="D8808" i="1"/>
  <c r="B8808" i="1"/>
  <c r="C8989" i="1"/>
  <c r="D8988" i="1"/>
  <c r="B8988" i="1"/>
  <c r="C8990" i="1" l="1"/>
  <c r="D8989" i="1"/>
  <c r="B8989" i="1"/>
  <c r="C8810" i="1"/>
  <c r="D8809" i="1"/>
  <c r="B8809" i="1"/>
  <c r="C8811" i="1" l="1"/>
  <c r="D8810" i="1"/>
  <c r="B8810" i="1"/>
  <c r="C8991" i="1"/>
  <c r="D8990" i="1"/>
  <c r="B8990" i="1"/>
  <c r="C8992" i="1" l="1"/>
  <c r="D8991" i="1"/>
  <c r="B8991" i="1"/>
  <c r="C8812" i="1"/>
  <c r="D8811" i="1"/>
  <c r="B8811" i="1"/>
  <c r="C8813" i="1" l="1"/>
  <c r="D8812" i="1"/>
  <c r="B8812" i="1"/>
  <c r="C8993" i="1"/>
  <c r="D8992" i="1"/>
  <c r="B8992" i="1"/>
  <c r="C8994" i="1" l="1"/>
  <c r="D8993" i="1"/>
  <c r="B8993" i="1"/>
  <c r="C8814" i="1"/>
  <c r="D8813" i="1"/>
  <c r="B8813" i="1"/>
  <c r="C8815" i="1" l="1"/>
  <c r="D8814" i="1"/>
  <c r="B8814" i="1"/>
  <c r="C8995" i="1"/>
  <c r="D8994" i="1"/>
  <c r="B8994" i="1"/>
  <c r="C8996" i="1" l="1"/>
  <c r="D8995" i="1"/>
  <c r="B8995" i="1"/>
  <c r="C8816" i="1"/>
  <c r="D8815" i="1"/>
  <c r="B8815" i="1"/>
  <c r="C8817" i="1" l="1"/>
  <c r="D8816" i="1"/>
  <c r="B8816" i="1"/>
  <c r="C8997" i="1"/>
  <c r="D8996" i="1"/>
  <c r="B8996" i="1"/>
  <c r="C8998" i="1" l="1"/>
  <c r="D8997" i="1"/>
  <c r="B8997" i="1"/>
  <c r="C8818" i="1"/>
  <c r="D8817" i="1"/>
  <c r="B8817" i="1"/>
  <c r="C8819" i="1" l="1"/>
  <c r="D8818" i="1"/>
  <c r="B8818" i="1"/>
  <c r="D8998" i="1"/>
  <c r="B8998" i="1"/>
  <c r="C8820" i="1" l="1"/>
  <c r="D8819" i="1"/>
  <c r="B8819" i="1"/>
  <c r="C8821" i="1" l="1"/>
  <c r="D8820" i="1"/>
  <c r="B8820" i="1"/>
  <c r="C8822" i="1" l="1"/>
  <c r="D8821" i="1"/>
  <c r="B8821" i="1"/>
  <c r="C8823" i="1" l="1"/>
  <c r="D8822" i="1"/>
  <c r="B8822" i="1"/>
  <c r="C8824" i="1" l="1"/>
  <c r="D8823" i="1"/>
  <c r="B8823" i="1"/>
  <c r="C8825" i="1" l="1"/>
  <c r="D8824" i="1"/>
  <c r="B8824" i="1"/>
  <c r="C8826" i="1" l="1"/>
  <c r="D8825" i="1"/>
  <c r="B8825" i="1"/>
  <c r="C8827" i="1" l="1"/>
  <c r="D8826" i="1"/>
  <c r="B8826" i="1"/>
  <c r="C8828" i="1" l="1"/>
  <c r="D8827" i="1"/>
  <c r="B8827" i="1"/>
  <c r="C8829" i="1" l="1"/>
  <c r="D8828" i="1"/>
  <c r="B8828" i="1"/>
  <c r="C8830" i="1" l="1"/>
  <c r="D8829" i="1"/>
  <c r="B8829" i="1"/>
  <c r="C8831" i="1" l="1"/>
  <c r="D8830" i="1"/>
  <c r="B8830" i="1"/>
  <c r="C8832" i="1" l="1"/>
  <c r="D8831" i="1"/>
  <c r="B8831" i="1"/>
  <c r="C8833" i="1" l="1"/>
  <c r="D8832" i="1"/>
  <c r="B8832" i="1"/>
  <c r="C8834" i="1" l="1"/>
  <c r="D8833" i="1"/>
  <c r="B8833" i="1"/>
  <c r="C8835" i="1" l="1"/>
  <c r="D8834" i="1"/>
  <c r="B8834" i="1"/>
  <c r="C8836" i="1" l="1"/>
  <c r="D8835" i="1"/>
  <c r="B8835" i="1"/>
  <c r="C8837" i="1" l="1"/>
  <c r="D8836" i="1"/>
  <c r="B8836" i="1"/>
  <c r="C8838" i="1" l="1"/>
  <c r="D8837" i="1"/>
  <c r="B8837" i="1"/>
  <c r="D8838" i="1" l="1"/>
  <c r="B8838" i="1"/>
  <c r="M8214" i="1"/>
  <c r="K8211" i="1"/>
  <c r="M8213" i="1"/>
  <c r="M8212" i="1"/>
  <c r="K8211" i="1" a="1"/>
  <c r="M8211" i="1"/>
</calcChain>
</file>

<file path=xl/sharedStrings.xml><?xml version="1.0" encoding="utf-8"?>
<sst xmlns="http://schemas.openxmlformats.org/spreadsheetml/2006/main" count="19335" uniqueCount="1487">
  <si>
    <t>Datum</t>
  </si>
  <si>
    <t>Wochentag</t>
  </si>
  <si>
    <t>DatumNEU</t>
  </si>
  <si>
    <t>KW</t>
  </si>
  <si>
    <t>Schicht</t>
  </si>
  <si>
    <t>Zeit von</t>
  </si>
  <si>
    <t>Zeit bis</t>
  </si>
  <si>
    <t>Dauer
Arbeits-zeit</t>
  </si>
  <si>
    <t>Anzahl MA</t>
  </si>
  <si>
    <t xml:space="preserve">Menge   N.i. O. </t>
  </si>
  <si>
    <t>Profi</t>
  </si>
  <si>
    <t>AHV</t>
  </si>
  <si>
    <t>Menge   Gesamt
(Stück)</t>
  </si>
  <si>
    <t>Dauer 
Org-Mangel</t>
  </si>
  <si>
    <t xml:space="preserve">Dauer
Anlagen-Ausfall
</t>
  </si>
  <si>
    <t>Störung aufgrund Vormaterial</t>
  </si>
  <si>
    <t>Dauer
Anlagen-Ausfall
intern</t>
  </si>
  <si>
    <t>Dauer
Logistik-
Defizite</t>
  </si>
  <si>
    <t>Station/ OP</t>
  </si>
  <si>
    <t>Unterbrechungsursache</t>
  </si>
  <si>
    <t xml:space="preserve">Bemerkung
</t>
  </si>
  <si>
    <t>Fehlercode</t>
  </si>
  <si>
    <t>t</t>
  </si>
  <si>
    <t>Freitext</t>
  </si>
  <si>
    <t>Gestelle anmelden</t>
  </si>
  <si>
    <t>Wartungsplan</t>
  </si>
  <si>
    <t>R 03</t>
  </si>
  <si>
    <t>Programmfehler, Greifer defekt, räumen</t>
  </si>
  <si>
    <t>R 06</t>
  </si>
  <si>
    <t>Zündfehler</t>
  </si>
  <si>
    <t>Drahtseele durchblasen, Draht neu verlegen</t>
  </si>
  <si>
    <t>R 07</t>
  </si>
  <si>
    <t>R 02</t>
  </si>
  <si>
    <t>Deckblech fallen gelassen, Schanierhalter schief</t>
  </si>
  <si>
    <t>Gasdüse getauscht</t>
  </si>
  <si>
    <t>R 09</t>
  </si>
  <si>
    <t>R 01</t>
  </si>
  <si>
    <t>Fehler Suchfahrt aus Box 1.4</t>
  </si>
  <si>
    <t>Steckt in der Brennerreinigung fest</t>
  </si>
  <si>
    <t>Reinigung</t>
  </si>
  <si>
    <t>Bleibt in der Brennerreinigung stecken</t>
  </si>
  <si>
    <t xml:space="preserve"> Anlage voll, keine HR Gestelle, Gestelle umpacken und umbuchen</t>
  </si>
  <si>
    <t>Suchfahrtfehler</t>
  </si>
  <si>
    <t>R 04</t>
  </si>
  <si>
    <t>OP 100 L</t>
  </si>
  <si>
    <t>Räumen</t>
  </si>
  <si>
    <t>n</t>
  </si>
  <si>
    <t>2 Schweißer !</t>
  </si>
  <si>
    <t>Keine HR Gestelle; Gestelle umpacken und umbuchen</t>
  </si>
  <si>
    <t>R 08</t>
  </si>
  <si>
    <t>Brenner gereinigt</t>
  </si>
  <si>
    <t>Brennerreinigung defekt, Rob Tech informiert</t>
  </si>
  <si>
    <t>f</t>
  </si>
  <si>
    <t>DB 2.2  falsch gepackt soll 2764 ist 2900</t>
  </si>
  <si>
    <t>DB 2.2 falsch gepackt soll 2764 ist 2750</t>
  </si>
  <si>
    <t>2 Ma HR Gestelle umpacken /umbuchen</t>
  </si>
  <si>
    <t>Gasdüse und Kontaktrohr getauscht</t>
  </si>
  <si>
    <t>R07/R08</t>
  </si>
  <si>
    <t>DB 2.2 falsch gepackt soll 2900 ist 2764</t>
  </si>
  <si>
    <t>R02 hat DB fallengelassen</t>
  </si>
  <si>
    <t>Störung</t>
  </si>
  <si>
    <t>Rob Tech informiert</t>
  </si>
  <si>
    <t>OP 25 S</t>
  </si>
  <si>
    <t>per hand sägen lassen</t>
  </si>
  <si>
    <t>Suchfahrt</t>
  </si>
  <si>
    <t>Verstärkungsprofil</t>
  </si>
  <si>
    <t>steckt in Brennerreinigung fest Rob tech informiert</t>
  </si>
  <si>
    <t>OP 10 Q</t>
  </si>
  <si>
    <t>Fach 1.1 angleichen</t>
  </si>
  <si>
    <t>s</t>
  </si>
  <si>
    <t>Ab 13:30 nur noch 2 Schweißer, 1 Schweißer an die Türanlage.</t>
  </si>
  <si>
    <t>Kollision</t>
  </si>
  <si>
    <t>Kollision in OP 150.1, Zinken vom Gestell verbogen.</t>
  </si>
  <si>
    <t>Bauteil nicht gespannt</t>
  </si>
  <si>
    <t>OP 130</t>
  </si>
  <si>
    <t>Nur 2 Schweißer</t>
  </si>
  <si>
    <t>Hydraulikschlauch geplatzt.</t>
  </si>
  <si>
    <t>Schweißdraht tauschen</t>
  </si>
  <si>
    <t>R 07, R 08</t>
  </si>
  <si>
    <t>OP 60</t>
  </si>
  <si>
    <t>Warten auf Material</t>
  </si>
  <si>
    <t>Deckblech fehlt, Kommissionierer informiert.</t>
  </si>
  <si>
    <t>Nuer 2 Schweißer</t>
  </si>
  <si>
    <t>Knickgelenk hat sich nicht automatisch gelöst.</t>
  </si>
  <si>
    <t>2.4 falsche Deckbleche gepackt, Kommissionierer informiert.</t>
  </si>
  <si>
    <t>2.4 falsche Deckbleche gepackt, Kommissionierer informiert. Von der Spätschicht Heckrungen räumen. Auftragspuffer leer. Wartungsplan</t>
  </si>
  <si>
    <t>Anlage leer, warten auf Deckbleche</t>
  </si>
  <si>
    <t>Anlage leer, warten auf Deckbleche, Anlage vollfahren</t>
  </si>
  <si>
    <t>OP 40 L</t>
  </si>
  <si>
    <t xml:space="preserve">Parallelgreifer </t>
  </si>
  <si>
    <t>R 05</t>
  </si>
  <si>
    <t>Scharnierlager nicht auf Position</t>
  </si>
  <si>
    <t>DB falsche Reihenfolge 2.6</t>
  </si>
  <si>
    <t>OP 100 R</t>
  </si>
  <si>
    <t>Schlacke abklopfen</t>
  </si>
  <si>
    <t>Keine Deckbleche vorhaden Anlage läuft leer</t>
  </si>
  <si>
    <t>Anlage leer warten auf DB</t>
  </si>
  <si>
    <t>Einzelaufträge</t>
  </si>
  <si>
    <t xml:space="preserve">Blech zu kurz in OP10 </t>
  </si>
  <si>
    <t>DB falsche Reihenfolge 2.2</t>
  </si>
  <si>
    <t xml:space="preserve">OP 10 </t>
  </si>
  <si>
    <t>Klärung Rollprofil, Kommissionierung, Teamleiter vor Ort.</t>
  </si>
  <si>
    <t>Im Programm stehen geblieben.</t>
  </si>
  <si>
    <t>Spanner schließt nicht</t>
  </si>
  <si>
    <t>R 06, R 09</t>
  </si>
  <si>
    <t>Fehler im Programm für Scharnierlagersuchfahrt bei L: 2650, RobTech informiert.</t>
  </si>
  <si>
    <t>fährt nicht auf Startposition Scharnierlager 3 Schweißen, RobTech informiert.</t>
  </si>
  <si>
    <t>Schwenkspanner öffnet nicht.</t>
  </si>
  <si>
    <t>OP 25 B L</t>
  </si>
  <si>
    <t>Motorschutzschalter ausgelöst.</t>
  </si>
  <si>
    <t>Sensor Schaltet nicht</t>
  </si>
  <si>
    <t>Sensor von Schwenkspanner hat sich gelöst.</t>
  </si>
  <si>
    <t>Sägeblatt getauscht.</t>
  </si>
  <si>
    <t>Fehler im Programm für Scharnierlagersuchfahrt bei L: 2764, RobTech informiert.</t>
  </si>
  <si>
    <t>teachen, Position</t>
  </si>
  <si>
    <t>OP 20, OP 70 L</t>
  </si>
  <si>
    <t>Suchfahrtfehler in EB.014, RobTech informiert, fehlerhaftes Vormaterial.</t>
  </si>
  <si>
    <t>bleibt in der Leoni stecken</t>
  </si>
  <si>
    <t>Hydrauliklackage, Schlosser informiert</t>
  </si>
  <si>
    <t>Datenverlust</t>
  </si>
  <si>
    <t>OP 90 R</t>
  </si>
  <si>
    <t>Bauteil fallen gelassen</t>
  </si>
  <si>
    <t>Sensor defekt, Rob Tech informiert</t>
  </si>
  <si>
    <t>bleibt in der Reinigungsstation hängen</t>
  </si>
  <si>
    <t>DB 2.4 falsch gepackt soll 2764 ist 2850</t>
  </si>
  <si>
    <t>Greifer 2 kein Scharnierlager vorhanden Aufnahme fehlt !</t>
  </si>
  <si>
    <t>Bleibt in Brennerreinigung stecken</t>
  </si>
  <si>
    <t>hat keine Schubladenzuweisung</t>
  </si>
  <si>
    <t>Brenner getauscht durch Rob Tech</t>
  </si>
  <si>
    <t>Daten verloren zwischen motor und brenner Robtech</t>
  </si>
  <si>
    <t>Bleibt in Brennerreinigung Brenner getauscht und gerichtet Position nachteachen</t>
  </si>
  <si>
    <t>Suchfehler.</t>
  </si>
  <si>
    <t>Daten zum Brenner verloren.</t>
  </si>
  <si>
    <t>Schweißdraht bewegt sich bei Achsenbewegung zurück, Zündfehler,Suchfehler, RobTech in der Anlage, Anlage in Stop and Go, 2 Schweißer arbeiten Rungen nach.</t>
  </si>
  <si>
    <t>Schweißdraht bewegt sich bei Achsenbewegung zurück, Zündfehler,Suchfehler, RobTech in der Anlage,                  ab 18:30 mit Teamleiterabsprache 1 Schweißer zu STWmittelteile, 1 Schweißer zu Kleinteile u. 1 Schweißer zur Türanlage.</t>
  </si>
  <si>
    <t>Schweißdraht bewegt sich bei Achsenbewegung zurück, Zündfehler,Suchfehler, RobTech in der Anlage, Anlage in Stop and Go</t>
  </si>
  <si>
    <t>OP 130 P2</t>
  </si>
  <si>
    <t>Schweißdraht bewegt sich bei Achsenbewegung zurück, Zündfehler,Suchfehler, RobTech in der Anlage, Anlage in Stop and Go.</t>
  </si>
  <si>
    <t>Falsches Deckblech in der Anlage, kommissionierer informiert.</t>
  </si>
  <si>
    <t>2 Schweißer</t>
  </si>
  <si>
    <t>OP 40 R</t>
  </si>
  <si>
    <t>Fehler beim messen. Rob Tech informiert</t>
  </si>
  <si>
    <t>Fehler beim messen</t>
  </si>
  <si>
    <t>OP 90 L und OP 40L</t>
  </si>
  <si>
    <t>Abschaltsicherung ausgelöst</t>
  </si>
  <si>
    <t>Klemmt in  OP 150</t>
  </si>
  <si>
    <t>hat DB in Op90 Li fallengelassen per Hand eingelegt</t>
  </si>
  <si>
    <t>hat DB fallengelassen OP90/OP100 Li geräumt</t>
  </si>
  <si>
    <t>OP 90 L</t>
  </si>
  <si>
    <t>Sensor defekt Rob Tech informiert</t>
  </si>
  <si>
    <t>Rob Tech teacht Suchfahrt nach</t>
  </si>
  <si>
    <t>Rob Tech teacht Suchfahrt nach Wöchentliche Reinigung</t>
  </si>
  <si>
    <t>Stop and Go kpl Einheit getauscht durch Rob Tech</t>
  </si>
  <si>
    <t>Stop and Go kpl Einheit getauscht durch Rob Tech Suchfahrt wurde ausgeschaltet</t>
  </si>
  <si>
    <t>Greiferfehler</t>
  </si>
  <si>
    <t xml:space="preserve">Rob Tech informiert, </t>
  </si>
  <si>
    <t>hat DB fallen gelassen OP90/OP100 geräumt</t>
  </si>
  <si>
    <t>OP 100 L, OP 90 L</t>
  </si>
  <si>
    <t>RobTech u. BMB in der Anlage.</t>
  </si>
  <si>
    <t>Knickgelenk öffnet nicht.</t>
  </si>
  <si>
    <t>OP 130 P3</t>
  </si>
  <si>
    <t>Auftrag lag zur Abholung bereit, manuell in das HR Gestell gepackt, R 02 hat schon für OP 130 3 nächsten Auftrag im Greifer gehabt.</t>
  </si>
  <si>
    <t>Keine Schubladenzuweisung.</t>
  </si>
  <si>
    <t>Fährt nicht automatisch in Homeposition.</t>
  </si>
  <si>
    <t>Schaltzustand nicht erreicht</t>
  </si>
  <si>
    <t>Schubladenzuweisung</t>
  </si>
  <si>
    <t>Sensor defekt</t>
  </si>
  <si>
    <t>OP 70 L</t>
  </si>
  <si>
    <t>Bleibt mit Bauteil von OP130.3 nach 150 stehen 2x, Rob tech informiert räumen</t>
  </si>
  <si>
    <t>Entnimmt nicht Aus 130.1 rechts. Räumen</t>
  </si>
  <si>
    <t>Keine Schubladenzuweisung</t>
  </si>
  <si>
    <t>Kein Scharnierlager vorhanden  per Hand eingeschweißt</t>
  </si>
  <si>
    <t>Abschaltsicherung</t>
  </si>
  <si>
    <t>Drahtfestbrand /Systemabgleich</t>
  </si>
  <si>
    <t>holt EB nicht aus 1.4</t>
  </si>
  <si>
    <t>DB 2.4 falsch gepackt soll 2900 ist 2750</t>
  </si>
  <si>
    <t>OP 90 OP 100 r</t>
  </si>
  <si>
    <t>OP 130 P1</t>
  </si>
  <si>
    <t>1 Schweißer von 14:00 bis 14:30 zur Türanlage.</t>
  </si>
  <si>
    <t>Zündfehler, Düsen gereinigt.</t>
  </si>
  <si>
    <t>Ohne Störung.</t>
  </si>
  <si>
    <t>R 07, R 09</t>
  </si>
  <si>
    <t xml:space="preserve"> R 09 Leonifehler als Folgefehler.</t>
  </si>
  <si>
    <t>Schanier in T1 geschweißt</t>
  </si>
  <si>
    <t>Anlage voll nur 2 Schweißer</t>
  </si>
  <si>
    <t>klemmt in OP150</t>
  </si>
  <si>
    <t>Drahtfestbrand</t>
  </si>
  <si>
    <t>Verbindungsproblem Bereitschaft Rob Tech informiert Telefonisch geregelt</t>
  </si>
  <si>
    <t xml:space="preserve">Knickgelenk mittig </t>
  </si>
  <si>
    <t>OP 90</t>
  </si>
  <si>
    <t xml:space="preserve">Bauteilerkennung </t>
  </si>
  <si>
    <t>Deckblech nio</t>
  </si>
  <si>
    <t>Bleibt  in OP 130 stecken</t>
  </si>
  <si>
    <t>Ventil Oben Rechts</t>
  </si>
  <si>
    <t>Klemmt in OP 150</t>
  </si>
  <si>
    <t>Kontaktrohr getauscht</t>
  </si>
  <si>
    <t>Schweißdraht in Kontaktrohr gebrannt</t>
  </si>
  <si>
    <t>Knickgelenk nicht richtig geöffnet</t>
  </si>
  <si>
    <t>Greiffehler</t>
  </si>
  <si>
    <t>Klammer im Deckblech. R02 holt nicht ab und Bauteilerkennung schaltet nicht.</t>
  </si>
  <si>
    <t>Schwenkspanner mitte spannt nicht Deckblech nicht gut</t>
  </si>
  <si>
    <t>Aufträge einseitig</t>
  </si>
  <si>
    <t>Sensor in OP 130 nicht geschaltet. Nimmt Blech nicht auf</t>
  </si>
  <si>
    <t>Gasdüse Kontaktorhr und Düsenstock durchgebrannt</t>
  </si>
  <si>
    <t>Kommissionierer informiert, keine Rollprofile : 515134260 im Bestand, Puffer ab Schichtbeginn leer, Aufträge unterbrechen.</t>
  </si>
  <si>
    <t>R02 Kollision in 2.1, Deckblechreihenfolge falsch kommissioniert, Kommissionierer informiert.</t>
  </si>
  <si>
    <t>R02 hat keinen Abholauftrag bekommen.</t>
  </si>
  <si>
    <t>Wochenreinigung, RobTech u. Fronius Servicemitarbeiter in der Anlage.</t>
  </si>
  <si>
    <t>Düsen gereinigt.</t>
  </si>
  <si>
    <t>fährt nicht automatisch aus OP 130.3.</t>
  </si>
  <si>
    <t>Kunststoffrohr für Drahtseele gerissen, RobTech informiert.</t>
  </si>
  <si>
    <t>Fehler beim vermessen, keine Meldung am Leitstand</t>
  </si>
  <si>
    <t>Crash in 2.1</t>
  </si>
  <si>
    <t>OP 120 R</t>
  </si>
  <si>
    <t>Sicherheitsbaustein Stopp1. Rob Tech informiert</t>
  </si>
  <si>
    <t xml:space="preserve">2.1 kein DB mehr vorhanden 2814 </t>
  </si>
  <si>
    <t>Suchfahrt und Zündfehler</t>
  </si>
  <si>
    <t>R 07 R 09</t>
  </si>
  <si>
    <t>Greiferfehler U-Profil</t>
  </si>
  <si>
    <t>2 Ma HR Gestelle umpacken / umbuchen</t>
  </si>
  <si>
    <t>hat keine Schbladenzuweisung</t>
  </si>
  <si>
    <t>bleibt in Brennerreinigung stehen</t>
  </si>
  <si>
    <t>2 Ma HR gestelle umpacken / umbuchen</t>
  </si>
  <si>
    <t>bleibt im Leoni stehen</t>
  </si>
  <si>
    <t>Messfehler</t>
  </si>
  <si>
    <t>R 02 per Hand weiter gefahren zu OP 70. Maß passt.</t>
  </si>
  <si>
    <t>Ohne Störung, keine Schubladenzuweisung.</t>
  </si>
  <si>
    <t>R 07, R 01</t>
  </si>
  <si>
    <t>R01: Als Folgefehler in Überlast gegangen.</t>
  </si>
  <si>
    <t>R 02 : Deckblech in OP 90 fallen gelassen (4. Scharnierlager schief).</t>
  </si>
  <si>
    <t>Suchfahrt,    OP 100 : Knickgelenk öffnet nicht.</t>
  </si>
  <si>
    <t>OP 20</t>
  </si>
  <si>
    <t>Kein Rollprofil in OP 20, Kommissionierer informiert, Rollprofil manuell in OP 20 eingelgt. (1.5 war leer)</t>
  </si>
  <si>
    <t>RobTech demontiert zwecks Abluftanlagentransport zum hinteren Teil der Heckrungenanlage, produktionsrelevante Anlagen und Roboterteile.</t>
  </si>
  <si>
    <t>Crash in OP 150</t>
  </si>
  <si>
    <t>In der Brennerreinigung stecken geblieben</t>
  </si>
  <si>
    <t>Auf Deckbleche warten</t>
  </si>
  <si>
    <t>Ausrichtstation</t>
  </si>
  <si>
    <t>hat DB falsch abgelegt</t>
  </si>
  <si>
    <t>Knickgelenk mittig schließt nicht</t>
  </si>
  <si>
    <t>Deckblech fallen gelassen bei Entnahme von OP 90</t>
  </si>
  <si>
    <t>Greiferfehler Lattentasche</t>
  </si>
  <si>
    <t>Ausrichtstation.</t>
  </si>
  <si>
    <t>Knickgelenk öffnet nicht im Automatikbetrieb.</t>
  </si>
  <si>
    <t>VP1, VP2, OP 40 L  u. R, OP 60, OP 70 L</t>
  </si>
  <si>
    <t>Keine Deckbleche, falsche Deckbleche kommissioniert SOLL: 2814, IST: 2750, kein  richtiges Vormaterial verfügbar.</t>
  </si>
  <si>
    <t>Deckblech fallen gelassen, manuell in OP 100 L eingelegt.</t>
  </si>
  <si>
    <t>Steckt in Brennerreinigung fest.</t>
  </si>
  <si>
    <t>Wender nicht in Position, Rob Tech informiert</t>
  </si>
  <si>
    <t>Wender dreht sich nicht, Bauteil geräumt</t>
  </si>
  <si>
    <t>lässt Bauteil in OP 150 nicht los</t>
  </si>
  <si>
    <t>Hydraulikschlauch defekt Schlosser informiert</t>
  </si>
  <si>
    <t>Kollissionsbox</t>
  </si>
  <si>
    <t>Hakenspanner in OP 150 nicht geöffnet</t>
  </si>
  <si>
    <t>Knickgelenk</t>
  </si>
  <si>
    <t>hat Rollprofil falsch abgelegt</t>
  </si>
  <si>
    <t>Scharnier per hand eingeschweißt</t>
  </si>
  <si>
    <t>Brennerreinigung</t>
  </si>
  <si>
    <t>DB 2.7 falsch gepackt / angemeldet  soll 2814 ist 2764</t>
  </si>
  <si>
    <t>DB 2.5 falsch gepackt soll 2814 ist 2750</t>
  </si>
  <si>
    <t>DB 2.5 falsch gepackt 2 Deckbleche mit falscher Nummer angemeldet</t>
  </si>
  <si>
    <t>Gebruachtets Deckblech nicht auf Lager. 3 Aufträge räumen</t>
  </si>
  <si>
    <t>Durch das Räumen sind R 03 u. R 04 mit den chrittketten durcheinander nochmal 1 räumen</t>
  </si>
  <si>
    <t>R02 : Deckblech fallen gelassen, Sensor an OP 90 R defekt, RobTech informiert.</t>
  </si>
  <si>
    <t xml:space="preserve">OP 130 </t>
  </si>
  <si>
    <t>Nur 2 Schweißer.</t>
  </si>
  <si>
    <t>Auf neues Drahtfass warten, Weg zum Drahtfasslagerplatz wird  von der Absauganlage blockiert.</t>
  </si>
  <si>
    <t>Ab 7:45 Uhr, 3 Schweißer.</t>
  </si>
  <si>
    <t>Kollision in OP 150.</t>
  </si>
  <si>
    <t>Ohne Störung, Leonifehler.</t>
  </si>
  <si>
    <t>R 07, R 08, R09</t>
  </si>
  <si>
    <t>Suchfahrtfehler.</t>
  </si>
  <si>
    <t>warten auf HR Gestell, Tor defekt</t>
  </si>
  <si>
    <t>Meldung 4297, OP 180</t>
  </si>
  <si>
    <t>Falsche Deckbleche in 2.4</t>
  </si>
  <si>
    <t>falsches Deckblech in 2.4</t>
  </si>
  <si>
    <t>Sensor schaltet nicht</t>
  </si>
  <si>
    <t>Gestell tauschen</t>
  </si>
  <si>
    <t>R 07, R09</t>
  </si>
  <si>
    <t>wollte mit Bauteil in HR.012 obwohl das Gestell voll war</t>
  </si>
  <si>
    <t>Abschaltsicherung / 7 kl. Lattentaschen</t>
  </si>
  <si>
    <t>Ausrichtstation / KCP von R05 auf R03 umstecken</t>
  </si>
  <si>
    <t>OP130.3</t>
  </si>
  <si>
    <t>Sensor zur abholung nicht geschaltet</t>
  </si>
  <si>
    <t>DB 2.7 falsch gepackt soll 2750 ist 2740</t>
  </si>
  <si>
    <t>Knickgelenk öffnet nicht im Automatikbetrieb, RobTech informiert.</t>
  </si>
  <si>
    <t>RobTech und Schlosser in der Anlage, Ventil für Knickgelenk  austauschen.</t>
  </si>
  <si>
    <t>R 07, R 08, R 09</t>
  </si>
  <si>
    <t>R 01, R 04</t>
  </si>
  <si>
    <t>R 09, R 06</t>
  </si>
  <si>
    <t>R06 Zündfehler, als Folgefehler.</t>
  </si>
  <si>
    <t>R 03, R 04</t>
  </si>
  <si>
    <t>R 04, Leonifehler, als Folgefehler.</t>
  </si>
  <si>
    <t>OP 180</t>
  </si>
  <si>
    <t>Fehlercode 4297</t>
  </si>
  <si>
    <t>OP 110 L</t>
  </si>
  <si>
    <t>Markierer ist stehen geblieben.</t>
  </si>
  <si>
    <t>Auf HR Gestelle warten</t>
  </si>
  <si>
    <t>Not aus, Netzteil defekt</t>
  </si>
  <si>
    <t>Not aus, Netzteil defekt, Bauteil geräumt</t>
  </si>
  <si>
    <t>2 Sensoren defekt Rob Tech informiert</t>
  </si>
  <si>
    <t>R03/R04</t>
  </si>
  <si>
    <t>hat DB fallen gelassen OP90R Sensor defekt</t>
  </si>
  <si>
    <t>hat DB fallen gelassen</t>
  </si>
  <si>
    <t>ohne Fehlermeldung</t>
  </si>
  <si>
    <t>hat aus Schublade 1 kein Scharnierlager herraus genommen !</t>
  </si>
  <si>
    <t>hat aus Schublade 3 nur 8 Scharnierlager herraus genommen !</t>
  </si>
  <si>
    <t>Nur 1 Schweißer, von den anderen  L5 - Anlagen 2 Schweißer bekommen.</t>
  </si>
  <si>
    <t>Computer hat ein Problem festgestellt und ist neugestartet, WinCC lässt sich nicht starten, Anlage startet nicht, RobTech informiert.</t>
  </si>
  <si>
    <t>R 04, OP 100 R</t>
  </si>
  <si>
    <t>OP 100 R: Bauteil nicht gespannt.</t>
  </si>
  <si>
    <t>Referenzieren.</t>
  </si>
  <si>
    <t>R 02, R 08</t>
  </si>
  <si>
    <t>R 08: Abschaltsicherung als Folgefehler (Draht hat sich festgebrannt).</t>
  </si>
  <si>
    <t>Deckblech fallen gelassen.</t>
  </si>
  <si>
    <t>Kollision in EB.005, KCP von R05 an R01 umstecken.</t>
  </si>
  <si>
    <t>referezieren</t>
  </si>
  <si>
    <t>Bauteil falsch gespannt</t>
  </si>
  <si>
    <t>Schubladenzuweisung, Rob Tech informiert</t>
  </si>
  <si>
    <t>OP 150</t>
  </si>
  <si>
    <t>keine HR  Gestelle</t>
  </si>
  <si>
    <t>Versammlung</t>
  </si>
  <si>
    <t xml:space="preserve">Ausrichtstation </t>
  </si>
  <si>
    <t>kein Scharnierlager vorhanden per Hand eingeschweißt</t>
  </si>
  <si>
    <t xml:space="preserve">Greifer 1 Aufnahme defekt  Rob informiert </t>
  </si>
  <si>
    <t xml:space="preserve">OP130.3 </t>
  </si>
  <si>
    <t>Stationsfreigabe weggefallen</t>
  </si>
  <si>
    <t xml:space="preserve">Greiferfehler Rob Tech informiert </t>
  </si>
  <si>
    <t>2 Ma HR Gestell umpacken / umbuchen</t>
  </si>
  <si>
    <t>warten auf DB Anlage leer</t>
  </si>
  <si>
    <t>warten auf DB Anlage kpl leer</t>
  </si>
  <si>
    <t>Lässt DB in OP 90 fallen</t>
  </si>
  <si>
    <t>R02 hat Deckblech schief abgelegt.</t>
  </si>
  <si>
    <t>Deckblech falles gelassen, Sensor von OP 90 R defekt, RobTech informiert.</t>
  </si>
  <si>
    <t>R02 legt Deckblech schief ab, RobTech informiert.</t>
  </si>
  <si>
    <t>R 07, R 08. R 09</t>
  </si>
  <si>
    <t>Verbindung zum KCP verloren.</t>
  </si>
  <si>
    <t>Abschaltsicherung, Schwenkspanner war geöffnet.</t>
  </si>
  <si>
    <t>OP 130 P1 - OP 130 P3</t>
  </si>
  <si>
    <t>Anlage leer</t>
  </si>
  <si>
    <t>Abschaltsicherung, Schwenkspanner war geöffnet. Rob Tech informiert</t>
  </si>
  <si>
    <t>geteacht</t>
  </si>
  <si>
    <t>Sensor gerichtet</t>
  </si>
  <si>
    <t>OP 90L und OP 40L räumen</t>
  </si>
  <si>
    <t>Anlage mit Material befüllen</t>
  </si>
  <si>
    <t>Anlage läuft leer, Kommissionierer informiert</t>
  </si>
  <si>
    <t>Anlage leer,  Ab 12:30 Anlage vollfahren</t>
  </si>
  <si>
    <t>OP180 aktiviert</t>
  </si>
  <si>
    <t>Suchfahrt   OP180 deaktiviert</t>
  </si>
  <si>
    <t>2 Ma Hr Gestelle umpacken / umbuchen</t>
  </si>
  <si>
    <t>Ausrichstation</t>
  </si>
  <si>
    <t>Ventil rechts</t>
  </si>
  <si>
    <t xml:space="preserve">Differentzieren durch Rob Tech </t>
  </si>
  <si>
    <t>Deckblech manuell in OP 100 L eingelegt.</t>
  </si>
  <si>
    <t>Deckbleche machen einen leichten Bogen, L : 2814.</t>
  </si>
  <si>
    <t>Dehtischverankerung hat sich beim Einlegen von R 02 gelöst, ohne Störung.</t>
  </si>
  <si>
    <t>OP 150.</t>
  </si>
  <si>
    <t>Neu referenziert.</t>
  </si>
  <si>
    <t>Bauteil musste manuell gesägt werden.</t>
  </si>
  <si>
    <t>Deckblech beim Einlegen in OP 90 fallen gelassen, Kommissionierer informiert, Deckblech ausgetauscht.</t>
  </si>
  <si>
    <t>Suchfahrtfehler, ohne Störung.</t>
  </si>
  <si>
    <t>Deckblech in OP 90 fallen gelassen, Sensor defekt, RobTech informiert, Deckblech mit Bogen kommissioniert worden, kommissionierer informiert, fehlerhafte Deckbleche in 2.3 ausgetauscht.</t>
  </si>
  <si>
    <t>Hydraulikleckage, Schlosser informiert</t>
  </si>
  <si>
    <t>OP130.1</t>
  </si>
  <si>
    <t>Anlage Stop  Sicherheitskarte +U4-53K2 Rob Tech informiert Fehlersuche</t>
  </si>
  <si>
    <t>Differenzieren</t>
  </si>
  <si>
    <t>Schlacke Sensor schaltet durchgehend</t>
  </si>
  <si>
    <t xml:space="preserve">hat DB fallen gelassen  Sensor defekt </t>
  </si>
  <si>
    <t>Sensor gereinigt.</t>
  </si>
  <si>
    <t>Deckbleche machen einen  Bogen, L : 2814.</t>
  </si>
  <si>
    <t>Manuell in OP 100 R eingelegt.</t>
  </si>
  <si>
    <t>RobTech in der Anlage Magntventil Brennerreinigung tauschen.</t>
  </si>
  <si>
    <t>R 06, R 07</t>
  </si>
  <si>
    <t>Suchfahrtfehler,        R 07 Zündfehler als Folgefehler.</t>
  </si>
  <si>
    <t>R 07, R08</t>
  </si>
  <si>
    <t>Für Absauganlage, Drahttonnen verschieben</t>
  </si>
  <si>
    <t>Suchfahrt + Deckblech fallen gelassen</t>
  </si>
  <si>
    <t>DB falsch abgelegt + R 06 Suchfahrt</t>
  </si>
  <si>
    <t>R02 hat Heckrunge nicht aus 130.1 genommen, geräumt und in HR.019 eingelgt.</t>
  </si>
  <si>
    <t>Keine Schubladenzuweisung, RobTech informiert.</t>
  </si>
  <si>
    <t>Deckblech fallen gelassen, kommissionierer informiert, warten auf neues Deckblech.</t>
  </si>
  <si>
    <t>DB falsch gepackt 2.6 soll 2750 ist 2650</t>
  </si>
  <si>
    <t>Nur 2 Schweisser</t>
  </si>
  <si>
    <t>steckt in Brennerreinigung fest</t>
  </si>
  <si>
    <t>Abschaltsicherung / steckt in Brennerreinigung fest</t>
  </si>
  <si>
    <t xml:space="preserve">Schwenkspanner mittig </t>
  </si>
  <si>
    <t>Brenner richten durch Rob tech</t>
  </si>
  <si>
    <t>Bauteilerkennung gereinigt</t>
  </si>
  <si>
    <t>Bauteilerkennung war ohne Bauteil geschaltet, ohne Störung.</t>
  </si>
  <si>
    <t>R 04, R 07, R 08, R 09</t>
  </si>
  <si>
    <t>Zwecks Absauganlagenarbeiten, Demontage und Montage von Drahtfässern und KCP-Halterungen,  Zeitverzögerung bei R 09 Drahtfassmontage (Steiger blockiert den Bereich).</t>
  </si>
  <si>
    <t>Zwecks Montage der Absauganlage, Demontage und Montage von Drahtfässern und KCP-Halterungen,  Zeitverzögerung bei R 09 Drahtfassmontage (Steiger blockiert den Bereich).</t>
  </si>
  <si>
    <t>1 Deckblech zu wenig in 2.7 gepackt, kommissionierer informiert, warten auf Deckblech.</t>
  </si>
  <si>
    <t>Deckblech macht einen Bogen, L: 2814.</t>
  </si>
  <si>
    <t>Bauteile konnte man nicht abschicken</t>
  </si>
  <si>
    <t>bleibt in der Brennerreinigung stecken</t>
  </si>
  <si>
    <t>OP 90 Sensor getauscht</t>
  </si>
  <si>
    <t>Fehlersuche mit Rob Tech und Schlosser, Magnete wieder eben geschliffen</t>
  </si>
  <si>
    <t>Anlage vollfahren</t>
  </si>
  <si>
    <t>Differenzieren Rob Tech informiert</t>
  </si>
  <si>
    <t>Not - Halt wurde Ausgelöst durch den Steiger von den externen Monteuren !!</t>
  </si>
  <si>
    <t>Steckt in der Brennerreinigung fest.</t>
  </si>
  <si>
    <t>Beim abholen der Runge war der Sensor für den Drehtisch nicht geschaltet.</t>
  </si>
  <si>
    <t>R 03, R 06</t>
  </si>
  <si>
    <t>Ausrichtstation,         R 06 : Suchfahrtfehler als Folgefehler.</t>
  </si>
  <si>
    <t>Ab 14:30 kein Bediener, Schweißer machen Reinigung.</t>
  </si>
  <si>
    <t>R 04, R 07, R 08</t>
  </si>
  <si>
    <t>RobTech in der Anlage, Drahtfässer von außen, nach innen umgebaut.</t>
  </si>
  <si>
    <t>Achsenüberlast.</t>
  </si>
  <si>
    <t xml:space="preserve">Greifer defekt, Rob Tech informiert </t>
  </si>
  <si>
    <t>steckt in der Brennerreinigung fest</t>
  </si>
  <si>
    <t>Schwenkspanner Mittig Links</t>
  </si>
  <si>
    <t>hat DB falsch abgelegt   L 2814</t>
  </si>
  <si>
    <t>hat DB falsch abgelegt  L 2814</t>
  </si>
  <si>
    <t xml:space="preserve">hat nicht aus OP60 bekommen per Hand in OP 70 eingelegt </t>
  </si>
  <si>
    <t>DB  2.4 falsch gepackt soll 2739 ist 2900</t>
  </si>
  <si>
    <t>OP25 B</t>
  </si>
  <si>
    <t>Bohrer getauscht</t>
  </si>
  <si>
    <t>Brenner richten</t>
  </si>
  <si>
    <t>Stückzahl aus 1.3 passte nicht</t>
  </si>
  <si>
    <t>Falsches Deckblech in 2.3</t>
  </si>
  <si>
    <t>Falsches Deckblech in 2.3 (Deckblech 059 falsch ausgezeichnet Länge Soll: 2750 Länge ist 2650)</t>
  </si>
  <si>
    <t>Ausrichrstation</t>
  </si>
  <si>
    <t>DB Gestell 2.4 falsch gepackt  soll  2900 ist 2750</t>
  </si>
  <si>
    <t>Wöchentliche Reinigung</t>
  </si>
  <si>
    <t>DB Gestell 2.4 falsch gepackt soll 2750 ist 2900</t>
  </si>
  <si>
    <t>Streik</t>
  </si>
  <si>
    <t>Streik.</t>
  </si>
  <si>
    <t>OP100R,R02</t>
  </si>
  <si>
    <t>L=2814 R02 hat das Deckblech falsch abgelegt.</t>
  </si>
  <si>
    <t>OP100R, R02</t>
  </si>
  <si>
    <t>Ein Schweißer muß Heckrungen bei Tor 4 und bei Tor 40 nacharbeiten.</t>
  </si>
  <si>
    <t>R07,R08</t>
  </si>
  <si>
    <t>R01 macht ständig Messfehler vor OP20, Robotertechniker informiert. Fehler wurde nicht behoben.</t>
  </si>
  <si>
    <t>L=2814 Deckblech manuell ablegen.</t>
  </si>
  <si>
    <t>L=2814 Deckblech manuell ablegen. Robotertechniker informiert.. Problem konnte nicht behoben werden.</t>
  </si>
  <si>
    <t>Gestell 2.4 wurde falsch gepackt.</t>
  </si>
  <si>
    <t>OP100L,R01</t>
  </si>
  <si>
    <t>Gr. Lattentasche ist abgefallen.</t>
  </si>
  <si>
    <t>Bauteil räumen</t>
  </si>
  <si>
    <t>Sägeblatt getauscht</t>
  </si>
  <si>
    <t>Hydraulikleckage , Schlosser informiert</t>
  </si>
  <si>
    <t>Crash in Schublade 4 Rob Tech informiert / Ausrichtstation</t>
  </si>
  <si>
    <t>OP70L,R02</t>
  </si>
  <si>
    <t>Im OP70L lag schon ein Deckblech, R02 hat noch eins oben drauf gelegt.</t>
  </si>
  <si>
    <t>Ohne Fehlermeldung.</t>
  </si>
  <si>
    <t>L=2814 R02 hat das Deckblech falsch abgelegt 2x</t>
  </si>
  <si>
    <t>Auf Deckbleche warten.</t>
  </si>
  <si>
    <t>OP150.1R,R02</t>
  </si>
  <si>
    <t>Brenner verliert viel Kühlflüssigkeit, Robotertechniker informiert, Brenner austauschen.</t>
  </si>
  <si>
    <t xml:space="preserve">L=2814 R02 hat das Deckblech falsch abgelegt </t>
  </si>
  <si>
    <t>Greiffehler U-Profil</t>
  </si>
  <si>
    <t>Gestell 2.2 falsch gepackt soll 2850 ist 2900   Kein li. DB 036   OP 70/ OP 25 B Li geräumt</t>
  </si>
  <si>
    <t>Gestell 2.2 falsch gepackt soll 2850 ist 2900   Kein li. DB 036  OP 70/ OP 25 B Li geräumt</t>
  </si>
  <si>
    <t xml:space="preserve">OP 130.3 </t>
  </si>
  <si>
    <t>Freigabe weggefallen R02</t>
  </si>
  <si>
    <t>manuell in OP 100 L eingelegt.</t>
  </si>
  <si>
    <t>R 02, R 09</t>
  </si>
  <si>
    <t>manuell in OP 100 L eingelegt,        R 09 Zündfehler als Folgefehler.</t>
  </si>
  <si>
    <t>schließt nicht.</t>
  </si>
  <si>
    <t>R 06: Suchfahrtfehler.</t>
  </si>
  <si>
    <t>L: 2814</t>
  </si>
  <si>
    <t>Pleumatikschlauch getauscht</t>
  </si>
  <si>
    <t>Referenziert</t>
  </si>
  <si>
    <t>Düsenstock getauscht</t>
  </si>
  <si>
    <t>OP100 R geräumt</t>
  </si>
  <si>
    <t>Kein ER aufgenommen</t>
  </si>
  <si>
    <t xml:space="preserve">Kollission in OP 150 </t>
  </si>
  <si>
    <t>OP 40</t>
  </si>
  <si>
    <t>Spanner geht nicht richtig auf (rechts)</t>
  </si>
  <si>
    <t>Schlosser in der Anlage.</t>
  </si>
  <si>
    <t>OP 100 R, R 06</t>
  </si>
  <si>
    <t>L : 2814,                  R 06 : Zündfehler als Folgefehler.</t>
  </si>
  <si>
    <t>R 03, R 02</t>
  </si>
  <si>
    <t>Ausrichtstation,                          R 02 : Parallelgreifer.</t>
  </si>
  <si>
    <t>L : 2814.</t>
  </si>
  <si>
    <t>R 02, R 06</t>
  </si>
  <si>
    <t>L : 2814,                       R 06: Zündfehler als Folgefehler.</t>
  </si>
  <si>
    <t>L:2814</t>
  </si>
  <si>
    <t>Manuell in OP 100 R eingelegt, L: 2814.</t>
  </si>
  <si>
    <t>RobTech zwecks Problembehebung von " OP 100 R, L: 2814" in der Anlage.</t>
  </si>
  <si>
    <t>R09 deaktiviert</t>
  </si>
  <si>
    <t>Schweissdraht neu verlegt</t>
  </si>
  <si>
    <t>DB verbogen</t>
  </si>
  <si>
    <t>Referenzieren</t>
  </si>
  <si>
    <t>OP 130 P2, OP 120 R</t>
  </si>
  <si>
    <t>OP 120 R: Sensor defekt, RobTech informiert.</t>
  </si>
  <si>
    <t>L: 2814.</t>
  </si>
  <si>
    <t>Manuell in OP 100 R eingelegt,                   R 06 Suchfahrtfehler als Folgefehler.</t>
  </si>
  <si>
    <t>L: 2814, manuell in OP 100 R eingelegt.</t>
  </si>
  <si>
    <t>L: 2814,         R 06: Suchfehler als Folgefehler.</t>
  </si>
  <si>
    <t>Deckbleche ab und anmelden</t>
  </si>
  <si>
    <t>Abschaltsicherung löst immer aus ,Brenner getauscht</t>
  </si>
  <si>
    <t>nimmt kein Rollprofil aus 1.1</t>
  </si>
  <si>
    <t>Gasdüse gereinigt</t>
  </si>
  <si>
    <t>Legt Bauteil nicht in OP 25 B Li ab. Räumen</t>
  </si>
  <si>
    <t>Greifer 3 defekt Rob Tech informiert</t>
  </si>
  <si>
    <t>Parallelgreifer</t>
  </si>
  <si>
    <t>kollision in EB.005, Pos. 19.</t>
  </si>
  <si>
    <t>3x  L: 2814,            R 06: Suchfahrtfehler als Folgefehler.</t>
  </si>
  <si>
    <t>Ab 08:40, Anlage für RebTech zwecks  Optimierung in der Wochenreinigung, bis OP 120 leer fahren.</t>
  </si>
  <si>
    <t>Wochenreinigung.</t>
  </si>
  <si>
    <t>RobTech in der Anlage.</t>
  </si>
  <si>
    <t>Rob Tech hat ein Update aufgespielt</t>
  </si>
  <si>
    <t>OP 90 R/ OP 40 R</t>
  </si>
  <si>
    <t>OP 10 Q, OP 60 Q</t>
  </si>
  <si>
    <t>MES Problem, Auftragspuffer leer, Anlage läuft leer (14:20)</t>
  </si>
  <si>
    <t>Aufträge wieder im Auftragspuffer (15:35)</t>
  </si>
  <si>
    <t>Anlage muss wieder voll laufen</t>
  </si>
  <si>
    <t>2.6 und 2.7 fahren</t>
  </si>
  <si>
    <t>2.7 fahren</t>
  </si>
  <si>
    <t>L :  2814</t>
  </si>
  <si>
    <t>MES Puffer bekommt keine Aufträge mehr. Problem unbekannt</t>
  </si>
  <si>
    <t>MES Probleme</t>
  </si>
  <si>
    <t>Auftragspuffer leer, Reinigung.</t>
  </si>
  <si>
    <t>Verbindungsfehler.</t>
  </si>
  <si>
    <t>OP 30</t>
  </si>
  <si>
    <t>Leonifehler.</t>
  </si>
  <si>
    <t>Schublade 2, Verriegelt nicht</t>
  </si>
  <si>
    <t xml:space="preserve"> L: 2814.</t>
  </si>
  <si>
    <t>RobTech in der Anlage, Sensor defekt.</t>
  </si>
  <si>
    <t>Brenner richten.</t>
  </si>
  <si>
    <t>Deckblech manuell in OP 100 R eingelegt.</t>
  </si>
  <si>
    <t>Versorgung Summenfehler 6:33</t>
  </si>
  <si>
    <t>R08 Folgefehler, Abschaltsicherung ausgelöst, Rob Tech informiert</t>
  </si>
  <si>
    <t>Notaus in Automatikbetrieb ausgelöst</t>
  </si>
  <si>
    <t>Heckrungen von ZWP in HR.020 umpacken und umbuchen</t>
  </si>
  <si>
    <t>Hat DB falsch abgelegt   L= 2814</t>
  </si>
  <si>
    <t>Sicherheitskarte +U4-53K2   Rob Tech informiert</t>
  </si>
  <si>
    <t>Sicherheitskarte + U4-53K2</t>
  </si>
  <si>
    <t>Brenner und Schlauchpaket tauschen durch Rob Tech Gasdurchfluss zu gering</t>
  </si>
  <si>
    <t>Gasdurchfluss zu gering Rob Tech informiert</t>
  </si>
  <si>
    <t>Hydraulikschlauch gerissen, Schlosser informiert.</t>
  </si>
  <si>
    <t>wird manuell fertig geschweißt.</t>
  </si>
  <si>
    <t>Sicherheitskarte + U4-53K2, RobTech informiert.</t>
  </si>
  <si>
    <t>Sicherheitskarte + U4-53K2.</t>
  </si>
  <si>
    <t>Manuell in OP 100 L eingelegt.</t>
  </si>
  <si>
    <t>L=2714</t>
  </si>
  <si>
    <t>Box 1.3</t>
  </si>
  <si>
    <t xml:space="preserve"> Gestell 2.3</t>
  </si>
  <si>
    <t>OP 100L</t>
  </si>
  <si>
    <t>R 09+R 08</t>
  </si>
  <si>
    <t>Bauteilerkennung schaltet nicht</t>
  </si>
  <si>
    <t>Programm verloren. Per Hand weiter fahren</t>
  </si>
  <si>
    <t>OP 100R</t>
  </si>
  <si>
    <t>Bauteil räumen Scharnierlager schief geschweißt</t>
  </si>
  <si>
    <t>Leoni</t>
  </si>
  <si>
    <t>Ohne Meldung</t>
  </si>
  <si>
    <t>ohne Meldung</t>
  </si>
  <si>
    <t>R 09 Kontaktrohr und Gasdüse getauscht</t>
  </si>
  <si>
    <t>Bauteilkontrolle + Sensoren sauber machen</t>
  </si>
  <si>
    <t>L=2764</t>
  </si>
  <si>
    <t>Bauteilerkennung</t>
  </si>
  <si>
    <t>Schaltet nicht während Schweißvorgang. Referenzieren</t>
  </si>
  <si>
    <t>R 07+R 08</t>
  </si>
  <si>
    <t>Neu referenzieren.</t>
  </si>
  <si>
    <t>Verriegelung von Schublade 3 klemmt, wird in der Störung als Schublade 2 geführt.</t>
  </si>
  <si>
    <t xml:space="preserve">OP 90 </t>
  </si>
  <si>
    <t>Sicherheitskarte + U4-53K2, Bedienerschutz ausgelöst, Rob Tech informiert</t>
  </si>
  <si>
    <t>Crash in OP 100</t>
  </si>
  <si>
    <t>Crash in OP 100, Rob Tech informiert</t>
  </si>
  <si>
    <t>Schweissgerät neu gestartet</t>
  </si>
  <si>
    <t>L=2750 + Zündfehler R 06</t>
  </si>
  <si>
    <t>Robtech Pos. Geteacht</t>
  </si>
  <si>
    <t>R02 Schrittkette übersprungen, folgefehler durch Störung vorher. Robtech informiert</t>
  </si>
  <si>
    <t>Folgefehler R09</t>
  </si>
  <si>
    <t>L=2814</t>
  </si>
  <si>
    <t xml:space="preserve">Decbklech 059 NIO. </t>
  </si>
  <si>
    <t>3. Scharnierlager</t>
  </si>
  <si>
    <t>R 07 Zündfehler</t>
  </si>
  <si>
    <t>Bauteil nicht richtig aufgenommen</t>
  </si>
  <si>
    <t>L=2750</t>
  </si>
  <si>
    <t>Deckblech in OP 90 fallen gelassen</t>
  </si>
  <si>
    <t>Gr. Lattentasche, rechte Seite, räumen.</t>
  </si>
  <si>
    <t>Drahtfördereinheit neugestartet.</t>
  </si>
  <si>
    <t>Verriegelung von Schublade 3 klemmt.</t>
  </si>
  <si>
    <t>R 02, R 07</t>
  </si>
  <si>
    <t>Deckblech manuell in OP 100 L eingelegt,                  R 07 : Zündfehler.</t>
  </si>
  <si>
    <t>Suchfahrtfehler (immer 2. Scharnier).</t>
  </si>
  <si>
    <t>Rollprofil schief in OP 100 L eingelegt, ohne Störung.</t>
  </si>
  <si>
    <t>Deckblech schief in OP 100 L gelegt.</t>
  </si>
  <si>
    <t>wöchentlicher Wartungsplan</t>
  </si>
  <si>
    <t>R 06+R 09</t>
  </si>
  <si>
    <t xml:space="preserve"> L=2814</t>
  </si>
  <si>
    <t>Bauteil nicht aufgenommen</t>
  </si>
  <si>
    <t>Gestell voll. D.Suhrbier informiert</t>
  </si>
  <si>
    <t>Suchfehler</t>
  </si>
  <si>
    <t>R 09 Kontaktorhr gewechselt</t>
  </si>
  <si>
    <t>Strom und Gasdüse getauscht</t>
  </si>
  <si>
    <t>Sbauteilkontrolle verloren Etiketthaken vom Logistik noch dran.</t>
  </si>
  <si>
    <t>OP 130 1R</t>
  </si>
  <si>
    <t>R02 lässt Bauteil fallen. NIO. Räumen</t>
  </si>
  <si>
    <t>R 06 + R 09</t>
  </si>
  <si>
    <t>Folgefehler von Störung</t>
  </si>
  <si>
    <t>Folgefehler von Störung + Fährt nicht weiter ohne Störung</t>
  </si>
  <si>
    <t>Deckblech hat Scharnierlager verloren</t>
  </si>
  <si>
    <t>L=2814 + referenzieren</t>
  </si>
  <si>
    <t>3. Scharnier hört auf zu Suchen. Programm neu anwählen.</t>
  </si>
  <si>
    <t>Sensor schaltet nicht OP 20</t>
  </si>
  <si>
    <t>Sensor defekt.</t>
  </si>
  <si>
    <t>R 08, R 06</t>
  </si>
  <si>
    <t>Draht festgebrannt,                       R 06: Suchfahrtfehler.</t>
  </si>
  <si>
    <t>Mehr Zeitaufwand durch: Drahtfässer von R07 und R08 mussten verschoben und teilweise demontiert werden, um das Drahtfass für R09 aus zu tauschen (zu wenig Platz hinter der Anlage)</t>
  </si>
  <si>
    <t>OP 130 P1, R 09, R 07, R 04</t>
  </si>
  <si>
    <t>Sicherheitskarte + U4-53K2, R04, R07, R09 Störung als Folgefehler.</t>
  </si>
  <si>
    <t>OP 150.2</t>
  </si>
  <si>
    <t>Kühlmittelflussfehler, Brennerkontakte gereinigt, Schweißgerät neugestartet.</t>
  </si>
  <si>
    <t>Neu referenzieren (verschiebung auf Grund von Fehlspannung: L:2814).</t>
  </si>
  <si>
    <t>Hydraulikleck mit Feuer, Kabel verschmort.</t>
  </si>
  <si>
    <t>Hydraulikleck mit Feuer, Kabel verschmort. U-Profile schleifen, Wartungsplan</t>
  </si>
  <si>
    <t>Hydraulikleck mit Feuer, Kabel verschmort. U-Profile schleifen</t>
  </si>
  <si>
    <t>Hydraulikleck mit Feuer, Kabel verschmort. U-Profile schleifen, 1 Schweisser zur Türenanlage geschickt</t>
  </si>
  <si>
    <t>Hydraulikleck mit Feuer, Kabel verschmort. U-Profile schleifen, 1 Schweisser zur Türenanlage geschickt, räumen</t>
  </si>
  <si>
    <t>Hyraulikleckage , Schlosser informiert</t>
  </si>
  <si>
    <t>L : 2739</t>
  </si>
  <si>
    <t>R 06+R 08</t>
  </si>
  <si>
    <t>Zündfehler R 4,6,7,8,9 + Störung R 01</t>
  </si>
  <si>
    <t>R 08, R07 haben kein Programm, wird manuell fertig geschweißt.</t>
  </si>
  <si>
    <t>L:2814, ohne Störung.</t>
  </si>
  <si>
    <t>Folgefehler von OP 100 R, Bauteil nicht gespannt (L: 2814).</t>
  </si>
  <si>
    <t>DB.007, gepackte Deckblechreihenfolge stimmt nicht mit Pufferreihenfolge überein.</t>
  </si>
  <si>
    <t>OP 10, OP 60</t>
  </si>
  <si>
    <t>R 01 hat Rollprofil nicht aus EB.002 genommen.</t>
  </si>
  <si>
    <t>Falsches Deckblech kommissioniert</t>
  </si>
  <si>
    <t>Anlage voll</t>
  </si>
  <si>
    <t>Bauteil nicht abgelegt</t>
  </si>
  <si>
    <t>Schwenkspanner Mitte undicht beim schließen. Schlosser informiert.14:15</t>
  </si>
  <si>
    <t>freitext</t>
  </si>
  <si>
    <t>Schwenkspanner mitte</t>
  </si>
  <si>
    <t>Sensor ausgetauscht + gerichtet</t>
  </si>
  <si>
    <t>referenzieren</t>
  </si>
  <si>
    <t>Bauteill nicht gespannt</t>
  </si>
  <si>
    <t>Ausrichtstaion</t>
  </si>
  <si>
    <t>falsches Deckblech in 2.7</t>
  </si>
  <si>
    <t>Gestell 1.4 wechseln</t>
  </si>
  <si>
    <t>L : 2814</t>
  </si>
  <si>
    <t>DB zu wenig gepackt 2.1  L: 2764 Re</t>
  </si>
  <si>
    <t>bekommt neues Update durch Rob Tech  /   Testen</t>
  </si>
  <si>
    <t>fährt nicht in HOME. Ohne Meldung</t>
  </si>
  <si>
    <t>Stromdüse getauscht</t>
  </si>
  <si>
    <t>Stom und Gasdüse tauschen</t>
  </si>
  <si>
    <t>Bauteil nicht genommen</t>
  </si>
  <si>
    <t>ohne Fehlermeldung stehen geblieben</t>
  </si>
  <si>
    <t>verliert Kühlflüssigkeit</t>
  </si>
  <si>
    <t>Aus OP 130.3, keine Fehlermeldung!</t>
  </si>
  <si>
    <t>DB zu wenig gepackt 2.7   L : 2814 Re</t>
  </si>
  <si>
    <t>Rob Tech informiert Schweißnaht teachen 2. Scharnier</t>
  </si>
  <si>
    <t xml:space="preserve">Drahtförderschlauch ausgeblasen </t>
  </si>
  <si>
    <t>teachen, Schweißnahtposition</t>
  </si>
  <si>
    <t>2.Scharnierlager</t>
  </si>
  <si>
    <t>R07,R08,R09</t>
  </si>
  <si>
    <t>Gasdüse reinigen.</t>
  </si>
  <si>
    <t>R02,OP150.2</t>
  </si>
  <si>
    <t>L2814</t>
  </si>
  <si>
    <t>Ständige Schweißuunterbrechung. Fehlersuche mit Robotertechniker.</t>
  </si>
  <si>
    <t>Ständige Schweißunterbrechung. Fehlersuche mit Robotertechniker. Drahtseele austauschen.</t>
  </si>
  <si>
    <t>Fehler bei der Suchfahrt aus 1.6</t>
  </si>
  <si>
    <t>Hydraulikschlauch defekt Knickgelenk  Schlosser informiert</t>
  </si>
  <si>
    <t>DB 2.7  falsch gepackt soll 2650 ist 2800 / 2900</t>
  </si>
  <si>
    <t>Sicherheitskarte</t>
  </si>
  <si>
    <t>Sensor OP 130 P3 gerichtet</t>
  </si>
  <si>
    <t xml:space="preserve">L=2814 </t>
  </si>
  <si>
    <t>Warten auf C$FLAG in OP 100 L. Ohne Meldung</t>
  </si>
  <si>
    <t>OP 70</t>
  </si>
  <si>
    <t>DB richtig angemeldet aber MES hat andere Reihenfolge. 1 Satz vorgezogen</t>
  </si>
  <si>
    <t>Froniusfehler</t>
  </si>
  <si>
    <t>KCP R02 und R08 getauscht, räumen</t>
  </si>
  <si>
    <t>klemmt in 1.3</t>
  </si>
  <si>
    <t>2 x L : 2739   / 1 x  L : 2814</t>
  </si>
  <si>
    <t>Knickgelenk Kabel angeschmort Rob Tech informiert</t>
  </si>
  <si>
    <t>L : 2814  /  Einzelaufträge</t>
  </si>
  <si>
    <t>L : 2814   / Einzelaufträge</t>
  </si>
  <si>
    <t>L : 2814  DB Gestell  2.5</t>
  </si>
  <si>
    <t>Fehlersuche Rob Tech informiert Schlacke entfernt zwischen Rollprofil  und DB</t>
  </si>
  <si>
    <t>Kollission</t>
  </si>
  <si>
    <t>Bauteil nicht richtig in OP 150 abgelegt.</t>
  </si>
  <si>
    <t>l=2814</t>
  </si>
  <si>
    <t>OP 25B</t>
  </si>
  <si>
    <t>Decbkleche falsch kommissioniert 2.6</t>
  </si>
  <si>
    <t>OP 10 volles gestell</t>
  </si>
  <si>
    <t>Warten auf C$FLAG ohne Meldung</t>
  </si>
  <si>
    <t>Per Hand weiter gefahren</t>
  </si>
  <si>
    <t>Verliert Programm. Robtech informiert.</t>
  </si>
  <si>
    <t>Robotertechniker hat Vorschub von R07 instandgesetzt.</t>
  </si>
  <si>
    <t>R04 Gr.3 ständiger Schaltzustandfehler, reinigen.</t>
  </si>
  <si>
    <t>OP130.2R</t>
  </si>
  <si>
    <t>1 Schweisser zur STW- Anlage geschickt</t>
  </si>
  <si>
    <t>warten auf DB</t>
  </si>
  <si>
    <t>Brenner richten durch Rob Tech</t>
  </si>
  <si>
    <t>Brenner getauscht / bleibt in Brennerreinigung stehen Rob tech informiert</t>
  </si>
  <si>
    <t>Rob Tech informiert bleibt in der Schweißnaht stehen</t>
  </si>
  <si>
    <t>R 08, R 07</t>
  </si>
  <si>
    <t>Schweißfehler, RobTech in der Anlage,      R 07: Gaszufuhr undicht.</t>
  </si>
  <si>
    <t>R 09: Zündfehler als Folgefehler.</t>
  </si>
  <si>
    <t>Schweißfehler, RobTech in der Anlage, Schlauchpaket tauschen, Gaszufuhr optimieren.</t>
  </si>
  <si>
    <t>Schweißfehler, RobTech in der Anlage, Schlauchpaket tauschen, Gaszufuhr u. Gasfaktor optimieren.</t>
  </si>
  <si>
    <t>Deckblech L: 2814.</t>
  </si>
  <si>
    <t>Draht festgebrannt.</t>
  </si>
  <si>
    <t>Rollprofil war an OP 40 angeschweißt.</t>
  </si>
  <si>
    <t>Ausrichtstation, kl. Lattentasche.</t>
  </si>
  <si>
    <t>Deckblechgestell 2.7 falsch gepackt, Kommissionierer informiert, warten auf neue Deckbleche.</t>
  </si>
  <si>
    <t>R 02 : Deckblech beim Einlegen fallen gelassen (L: 2814).</t>
  </si>
  <si>
    <t xml:space="preserve">R 07, R08 </t>
  </si>
  <si>
    <t>Anlage voll, R08 schlechte Schweißqualität, Rob Tech informiert</t>
  </si>
  <si>
    <t>Ein Deckblech fehlt</t>
  </si>
  <si>
    <t>Schlechte Schweißqualität , Rob Tech in der Anlage</t>
  </si>
  <si>
    <t>Rob Tech informiert wegen R08 / Banane getauscht</t>
  </si>
  <si>
    <t>Gasdurchfluss zu niedrig Rob Tech informiert</t>
  </si>
  <si>
    <t>Gasdurchfluss zu niedrig Rob Tech informiert  Schlauchpaket getauscht</t>
  </si>
  <si>
    <t>Ausrichtastation</t>
  </si>
  <si>
    <t>Schweißqualität n.i.o, RobTech in der Anlage.</t>
  </si>
  <si>
    <t xml:space="preserve"> R 08</t>
  </si>
  <si>
    <t>Schweißqualität n.i.o, RobTech in der Anlage, Schlauchpaket getauscht.</t>
  </si>
  <si>
    <t>Ist beim Einlegen in OP 130.2 stehen geblieben, ohne Störmeldung.</t>
  </si>
  <si>
    <t>Etikettenklammer am Rollprofil.</t>
  </si>
  <si>
    <t>L: 2814, ohne Störmeldung.</t>
  </si>
  <si>
    <t>L: 2814,              2. mal R 06 : Zündfehler als Folgefehler.</t>
  </si>
  <si>
    <t>schlechte Schweißqualität, Rob Tech informiert</t>
  </si>
  <si>
    <t>Drahtseele tauschen</t>
  </si>
  <si>
    <t>Rob Tech in der Anlage</t>
  </si>
  <si>
    <t>R02 Parallelgreifer</t>
  </si>
  <si>
    <t>Anlage voll fahren</t>
  </si>
  <si>
    <t>fährt nicht weiter  Rob tech informiert</t>
  </si>
  <si>
    <t>hat DB fallengelassen</t>
  </si>
  <si>
    <t>Drahtförderschlauch durchgeblasen</t>
  </si>
  <si>
    <t>klemmt in 1.2</t>
  </si>
  <si>
    <t>i</t>
  </si>
  <si>
    <t>klemmt in  1.2.</t>
  </si>
  <si>
    <t>Drahtförderwege gereinigt.</t>
  </si>
  <si>
    <t>Bauteil manuell gesägt.</t>
  </si>
  <si>
    <t>2x Steckt in der Brennerreinigung fest,                           R 06: Zündfehler als Folgefehler.</t>
  </si>
  <si>
    <t>Zwecks Fehlersuche, Drahtfässer miteinander getauscht.</t>
  </si>
  <si>
    <t>Anlage mit Material befüllen OP30 / OP80</t>
  </si>
  <si>
    <t>klemmt in 1.5</t>
  </si>
  <si>
    <t>1 Schweißer krank, Ersatzschweißer am Arbeitsplatz unterweisen.</t>
  </si>
  <si>
    <t>Bauteil manuell gesägt, Sägeblatt getauscht.</t>
  </si>
  <si>
    <t>Schlechte Schweißqualität, RobTech in der Anlage.</t>
  </si>
  <si>
    <t>Von  08:45 bis 10:00 nur 2 Schweißer.</t>
  </si>
  <si>
    <t>Schweißt nicht Rob Tech informiert  Drahtseele getauscht</t>
  </si>
  <si>
    <t>L :2814</t>
  </si>
  <si>
    <t>haben keine Programmnummer Rob Tech informiert OP100 Re geräumt</t>
  </si>
  <si>
    <t>Rollprofil an Auflage festgeschweißt</t>
  </si>
  <si>
    <t>Klemmt in 1.3</t>
  </si>
  <si>
    <t>Hydraulikleck, Schlosser informiert.</t>
  </si>
  <si>
    <t>OP 100 L, R 06</t>
  </si>
  <si>
    <t>Deckblech war nicht richtig gespannt, Deckblech ist bei Drehbewegung abgefallen,         L: 2814.</t>
  </si>
  <si>
    <t>R 03, R06</t>
  </si>
  <si>
    <t>Ausrichtstation, kl. Lattentasche,           R06: Zündfehler als Folgefehler.</t>
  </si>
  <si>
    <t>2x L: 2814,      1x R 06: Suchfahrtfehler als Folgefehler.</t>
  </si>
  <si>
    <t>L: 2814,      R 06: Suchfahrtfehler als Folgefehler.</t>
  </si>
  <si>
    <t>3x L: 2814,         1x R 06: Zündfehler als Folgefehler.</t>
  </si>
  <si>
    <t>Ventil öffnet nicht</t>
  </si>
  <si>
    <t>Stationsfreigabe weggefallen  OP 100 Li</t>
  </si>
  <si>
    <t>Steckt in Brennerreinigung fest</t>
  </si>
  <si>
    <t xml:space="preserve">hat DB fallen gelassen </t>
  </si>
  <si>
    <t>R 09, R 02, R 06</t>
  </si>
  <si>
    <t>R02 und R 06 Achsenüberlast als Folgefehler.</t>
  </si>
  <si>
    <t>2x L: 2814,           1x R 06 : Zündfehler als Folgefehler.</t>
  </si>
  <si>
    <t>R 08, R 09</t>
  </si>
  <si>
    <t xml:space="preserve">hat DB fallengelassen </t>
  </si>
  <si>
    <t>Spanner öffnet nicht.</t>
  </si>
  <si>
    <t>Spanner defekt, RobTech informiert, Schlosser informiert.</t>
  </si>
  <si>
    <t>Zylinder austauschen, RobTech u. Schlosser in der Anlage.</t>
  </si>
  <si>
    <t>R06: Zündfehler als Folgefehler.</t>
  </si>
  <si>
    <t>Spanner geht ohne ersichtlichen Grund auf Störung, RobTech in der Anlage.</t>
  </si>
  <si>
    <t>Düsen getauscht.</t>
  </si>
  <si>
    <t>OP150.1,R02</t>
  </si>
  <si>
    <t>Bleibt in der Brennerreinigung stecken, Rob Tech informiert</t>
  </si>
  <si>
    <t>Rollprofil an Auflage angeschweißt</t>
  </si>
  <si>
    <t>Deckblech manuell in OP 100 L eingelegt (L: 2814).</t>
  </si>
  <si>
    <t>Warten auf neues Material, Bauteilerkennung verbogen, manuell in OP 90 R eingelegt,          L: 2814.</t>
  </si>
  <si>
    <t>Bleibt in der Brennerreinigung stecken.</t>
  </si>
  <si>
    <t>Sägeblatt tauschen.</t>
  </si>
  <si>
    <t>R 06 u. R 09: Zündfehler als folgefehler.</t>
  </si>
  <si>
    <t>L: 2739.</t>
  </si>
  <si>
    <t>OP 150.2.</t>
  </si>
  <si>
    <t>R 01: Suchfahrtfehler,                   R 04: Leonifehler als Folgefehler.</t>
  </si>
  <si>
    <t>R 02, OP 100 L</t>
  </si>
  <si>
    <t>Deckblech manuell in OP 100 L eingelegt               (L: 2739).</t>
  </si>
  <si>
    <t>R 02, OP 100 R</t>
  </si>
  <si>
    <t>Deckblech manuell in OP 100 R eingelegt               (L: 2739).</t>
  </si>
  <si>
    <t>R 07/ R08</t>
  </si>
  <si>
    <t>Bleibt in der Brennerreinigung stecken. Rob Tech prüft den Brenner</t>
  </si>
  <si>
    <t>Seh und Hörtest</t>
  </si>
  <si>
    <t>warten auf befüllung 1.3</t>
  </si>
  <si>
    <t>Bauteilerkennung abgefallen</t>
  </si>
  <si>
    <t>Parralelhub schließt nicht richtig</t>
  </si>
  <si>
    <t>Reinigung, wöchentlicher Wartungsplan</t>
  </si>
  <si>
    <t>bekommt keine Programnummer</t>
  </si>
  <si>
    <t>Bauteilerkennung geschaltet</t>
  </si>
  <si>
    <t>bekommt keine Programnummer, fährt nicht von OP 40l nach OP 100L</t>
  </si>
  <si>
    <t>Bauteilerkennung getauscht durch Rob Tech</t>
  </si>
  <si>
    <t xml:space="preserve"> Scharnierlager fehlt per Hand eingeschweißt</t>
  </si>
  <si>
    <t>Drahtseele gereinigt</t>
  </si>
  <si>
    <t>OP 25 B</t>
  </si>
  <si>
    <t>Bohrer getauscht OP40 /OP90 geräumt</t>
  </si>
  <si>
    <t>Spanner öffnet nicht</t>
  </si>
  <si>
    <t>R04 kriegt keine Programmnummer, Schrittkette passt nicht. Fehlersuche. OP40R,OP90R räumen.</t>
  </si>
  <si>
    <t>Versammlung.</t>
  </si>
  <si>
    <t>OP130.3R</t>
  </si>
  <si>
    <t>R03 Gr.3 Schaltzustandfehler, reinigen.</t>
  </si>
  <si>
    <t>Fertige Heckrungen nachbohren.</t>
  </si>
  <si>
    <t>Spanner nicht entspannt.</t>
  </si>
  <si>
    <t>Es wird ständig angezeigt,dass Zylinder von  Verstärkungsprofil nicht entspannt ist.</t>
  </si>
  <si>
    <t>Fehlersuche mit Robotertechniker.</t>
  </si>
  <si>
    <t>R 07,R09</t>
  </si>
  <si>
    <t>Draht neu verlegt und die Drahtförderwege durchgeblasen</t>
  </si>
  <si>
    <t>l=2650</t>
  </si>
  <si>
    <t>OP 180 aktiviert!</t>
  </si>
  <si>
    <t>steht ohne Fehlermeldung</t>
  </si>
  <si>
    <t>R 03, OP 180</t>
  </si>
  <si>
    <t>OP 180 Störung , Anlage voll</t>
  </si>
  <si>
    <t>Bleibt in der Brennerreinigung stecken.Gasdüse getauscht</t>
  </si>
  <si>
    <t>R07, R08</t>
  </si>
  <si>
    <t>Magnetgreifer gereinigt</t>
  </si>
  <si>
    <t xml:space="preserve">hat DB fallen gelassen Sensoren schalten nicht </t>
  </si>
  <si>
    <t>hat keine Programnummer OP40 /OP90 geräumt</t>
  </si>
  <si>
    <t>Asrichtstation</t>
  </si>
  <si>
    <t>Sensor defekt , Rob Tech informiert</t>
  </si>
  <si>
    <t>steckt in brennerreinigung fest Rob Tech informiert</t>
  </si>
  <si>
    <t>hat Bauteil fallengelassen  OP90/OP100 RE geräumt</t>
  </si>
  <si>
    <t>Ausrichtstation / Einzelaufträge</t>
  </si>
  <si>
    <t>Hör- und Sehtest Benjamin Bödeker</t>
  </si>
  <si>
    <t>Op 100R</t>
  </si>
  <si>
    <t>Hydraulikschlauch kaputt. Vorsp. Schließt nicht. Schlosser informiert</t>
  </si>
  <si>
    <t>Bauteil räumen da Vorspannung nicht mehr vorhanden ist</t>
  </si>
  <si>
    <t>R 01 legt Blech falsch ab. Ohne Meldung</t>
  </si>
  <si>
    <t>bauteil nicht gespannt</t>
  </si>
  <si>
    <t>Zündfehler R 06/07/08/09 durch Bauteilkontrolle OP 130</t>
  </si>
  <si>
    <t>Sensor durchgehend geschaltet ohne Meldung</t>
  </si>
  <si>
    <t>Sensor schaltet durchgehend. Sensor getauscht</t>
  </si>
  <si>
    <t>R 01 legt Bauteil nicht richtig ab ohne Meldung</t>
  </si>
  <si>
    <t>falsches Deckblech in der Anlage</t>
  </si>
  <si>
    <t>Vorspannung Lösen schaltet nicht. Rob Tech informiert</t>
  </si>
  <si>
    <t>schlechte Schweißqualität , Rob Tech informiert</t>
  </si>
  <si>
    <t>Bauteil nicht gelöst</t>
  </si>
  <si>
    <t>Zylinder gereinigt</t>
  </si>
  <si>
    <t>DB falsch gepackt 2.3 soll 2650 ist 2900</t>
  </si>
  <si>
    <t>Abschaltsicherung / Zündfehler Gasdüse / Kontaktrohr getauscht</t>
  </si>
  <si>
    <t>DB falsch gepackt 2.3 soll 2764 ist 2650</t>
  </si>
  <si>
    <t xml:space="preserve">Bauteil nicht gelöst </t>
  </si>
  <si>
    <t>hat Bauteil falsch abgelegt OP40 Re</t>
  </si>
  <si>
    <t xml:space="preserve">Rob Tech teacht Schweißposition </t>
  </si>
  <si>
    <t>hat Bauteil falsch abgelegt OP 40 R</t>
  </si>
  <si>
    <t>Schweißdraht neu durchlaufen lassen</t>
  </si>
  <si>
    <t>Schweidraht neu durchlaufen lassen + Stromduüse und Gasdüse wechseln</t>
  </si>
  <si>
    <t>R 02 warten auf C$FLAG</t>
  </si>
  <si>
    <t>sensor schaltet nicht</t>
  </si>
  <si>
    <t>3x Stromdüse festgeschweißt. 2x Draht gewechselt und Drahtseele getauscht.</t>
  </si>
  <si>
    <t>Robtech informiert</t>
  </si>
  <si>
    <t>Rob Tech informiert, Position nachgeteacht</t>
  </si>
  <si>
    <t xml:space="preserve">R01 hat Bauteil falsch abgelegt </t>
  </si>
  <si>
    <t>R 02 legt kein Bauteil ab. Sensoren Links und Rechts getauscht Robtech</t>
  </si>
  <si>
    <t>Deckblech fallen gelassen</t>
  </si>
  <si>
    <t>Nimmt Bauteil nicht auf in OP 120 R. Sensor nicht geschaltet. Warten auf Robtech</t>
  </si>
  <si>
    <t>R 01 hat Bauteil falsch abgelegt</t>
  </si>
  <si>
    <t>R 04+R 07</t>
  </si>
  <si>
    <t>Düsenstock Gasdüse und Kontaktrohr getauscht</t>
  </si>
  <si>
    <t>Rob Tech hat position von kl. Lattentaschen nachgeteacht</t>
  </si>
  <si>
    <t>Bauteilerkennung klemmt</t>
  </si>
  <si>
    <t>Schanierhalter in T1 geschweißt</t>
  </si>
  <si>
    <t>hat DB fallen gelassen per Hand in OP100R eingelegt</t>
  </si>
  <si>
    <t>Suchfahrt in  1.3</t>
  </si>
  <si>
    <t>Gasverteiler und Düsenstock getauscht</t>
  </si>
  <si>
    <t>Kontaktrohr und Gasdüse sauber gemacht</t>
  </si>
  <si>
    <t>Op 25 S</t>
  </si>
  <si>
    <t>Sägt nicht. Robtech informiert</t>
  </si>
  <si>
    <t>Hat Deckleck beim Messen fallen gelassen</t>
  </si>
  <si>
    <t>Sensor schaltet durchgehend</t>
  </si>
  <si>
    <t>OP 25</t>
  </si>
  <si>
    <t>Motorschutzschalter ausgelöst</t>
  </si>
  <si>
    <t>R 07+ R 09</t>
  </si>
  <si>
    <t>Kontaktrohr und Gasdüse getauscht</t>
  </si>
  <si>
    <t>Legt Bauteil nicht richtig ab in OP 20</t>
  </si>
  <si>
    <t>Kollissionsbox ausgelöst</t>
  </si>
  <si>
    <t>Gestell tauschen 1.4. Rad defekt am Wagen</t>
  </si>
  <si>
    <t>Kolbenstange vom Zylinder fährt nicht ganz auf</t>
  </si>
  <si>
    <t>Bauteil nicht aus 1.4 geholt</t>
  </si>
  <si>
    <t>Abschaltsicherung 1x</t>
  </si>
  <si>
    <t>hat DB verloren  DB verbogen</t>
  </si>
  <si>
    <t>Klemmt in OP150</t>
  </si>
  <si>
    <t>Bauteil nicht gelöst   Rob tech informiert  Fehlersuche</t>
  </si>
  <si>
    <t>Spanner gibt kein signal das geloest ist</t>
  </si>
  <si>
    <t>Düsenstock und Gasdüse gewechselt</t>
  </si>
  <si>
    <t>Spanner gibt kein Signal das geloest ist.</t>
  </si>
  <si>
    <t>Deckblech fallen gelassen. Sensor schaltet nicht mehr. Nach gerichtet.</t>
  </si>
  <si>
    <t>Sensor schaltet nicht bei OP 130</t>
  </si>
  <si>
    <t>R 07+R 09</t>
  </si>
  <si>
    <t>Stromdüse und Gasdüse getauscht</t>
  </si>
  <si>
    <t>Warten auf C$FLAG</t>
  </si>
  <si>
    <t>Op 90</t>
  </si>
  <si>
    <t>Bauteilkontrolle schaltet nicht</t>
  </si>
  <si>
    <t>Hat Decblech in OP 90 fallen gelassen</t>
  </si>
  <si>
    <t>Klemmt in OP 150.1.</t>
  </si>
  <si>
    <t>Düsenstock, Stromdüse, Stromverteiler und Gasdüse getauscht.</t>
  </si>
  <si>
    <t>OP 70 R</t>
  </si>
  <si>
    <t>Ausrichstation, kl. Lattentasche.</t>
  </si>
  <si>
    <t>2 Rungen nacharbeiten, Anlage voll.</t>
  </si>
  <si>
    <t xml:space="preserve">L: 2814,             1x R 06: Zündfehler als Folgefehler.  </t>
  </si>
  <si>
    <t>Beim Einlegen in OP 20 fallen gelassen, beschädigtes Bauteil ausgetauscht.</t>
  </si>
  <si>
    <t>Schweissnaht bei 8 kl. Lattentaschen passt nicht. Rob Tech informiert</t>
  </si>
  <si>
    <t>Schweissnaht bei 8 kl. Lattentaschen passt nicht. Rob Tech in der Anlage</t>
  </si>
  <si>
    <t>Teachen</t>
  </si>
  <si>
    <t>1.4 getauscht</t>
  </si>
  <si>
    <t>Greifer abgerissen, Rob Tech informiert</t>
  </si>
  <si>
    <t>räumen</t>
  </si>
  <si>
    <t>Zylinder öffnet nicht komplett</t>
  </si>
  <si>
    <t>fährt nicht auf Position Rob Tech informiert</t>
  </si>
  <si>
    <t>BTK abgefallen. Roboter 07/08 verlieren Programm. Räumen</t>
  </si>
  <si>
    <t>Schrittkette durcheinander</t>
  </si>
  <si>
    <t>R 02, OP 90 R</t>
  </si>
  <si>
    <t>Bauteil hat beim fallen den Stecker vom Sensor zerstört, RobTech informiert, Bauteil verbogen, Kommissionierer informiert, Bauteil ausgetauscht.</t>
  </si>
  <si>
    <t>Bauteil schief abgelegt, ohne Störung.</t>
  </si>
  <si>
    <t>R 02, OP 120 R</t>
  </si>
  <si>
    <t>klemmt in OP 150.1,                     OP 120 R: Sensor schaltet nicht.</t>
  </si>
  <si>
    <t>L: 2814,            1x R 06 Zündfehler als Folgefehler.</t>
  </si>
  <si>
    <t>OP 100 R, R 06, R 09</t>
  </si>
  <si>
    <t>L: 2814,                     R 06: Zündfehler als Folgefehler und R09: Draht festgebrannt als Folgefehler.</t>
  </si>
  <si>
    <t>OP 100 R, R 07, R 08</t>
  </si>
  <si>
    <t>L: 2814,                    1x R 07: Draht festgebrannt als Folgefehler,          1x R 08: Motorüberlast als Folgefehler.</t>
  </si>
  <si>
    <t>Kolben vom Zylinderspanner locker, RobTech informiert.</t>
  </si>
  <si>
    <t>Drahtförderwege gereinigt</t>
  </si>
  <si>
    <t>Bauteil liegt nicht richtig drin</t>
  </si>
  <si>
    <t>Bauteil falsch abgelegt</t>
  </si>
  <si>
    <t>Strom und Gasdüse sauber gemacht</t>
  </si>
  <si>
    <t>Kollission in OP 150</t>
  </si>
  <si>
    <t>hat Rollprofil fallengelassen</t>
  </si>
  <si>
    <t>Schweißstörung</t>
  </si>
  <si>
    <t>Rollprofil für AHV, bei Entnahme aus 1.4, rechte Seite (AHV-Rollprofil : 515134259) fallen gelassen, Kommissionierer informiert, Rollprofil ausgetauscht.</t>
  </si>
  <si>
    <t>Bauteil nicht richtig gegriffen, RobTech informiert.</t>
  </si>
  <si>
    <t>AHV-Rollprofil : 515134259.</t>
  </si>
  <si>
    <t>RobTech zwecks optimierung in der Anlage.</t>
  </si>
  <si>
    <t>OP 25 B R, R 07</t>
  </si>
  <si>
    <t xml:space="preserve"> Motorschutzschalter ausgelöst,                      2x R 07: Draht festgebrannt als Folgefehler.</t>
  </si>
  <si>
    <t xml:space="preserve">OP 25 B </t>
  </si>
  <si>
    <t>Bohrer links und rechts getauscht.</t>
  </si>
  <si>
    <t>Ist im Programm stehen geblieben.</t>
  </si>
  <si>
    <t>Rungen nacharbeiten.</t>
  </si>
  <si>
    <t>R01 Klemmt</t>
  </si>
  <si>
    <t>Warten auf Befüllung 1.3</t>
  </si>
  <si>
    <t>Warten auf Befüllung 1.3  warten auf DB Anlage leer!</t>
  </si>
  <si>
    <t>R 07/09</t>
  </si>
  <si>
    <t>Gasdüse und Stromdüse getauscht</t>
  </si>
  <si>
    <t>Bleibt in Leoni stehen</t>
  </si>
  <si>
    <t>verliert Kühlwasser Rob Tech informiert  Brenner getauscht</t>
  </si>
  <si>
    <t>Drahtförderschlauch hat sich am Fass gelöst</t>
  </si>
  <si>
    <t>Kollision mit geöffnetem Schwenkspanner, rechte Seite.</t>
  </si>
  <si>
    <t>R 07 als Folgefehler.</t>
  </si>
  <si>
    <t>RobTech zwecks tausch vom Schweißdraht und Komponenten der Drahtförderwege  an allen Schweißrobotern in der Anlage.</t>
  </si>
  <si>
    <t>L: 2900.</t>
  </si>
  <si>
    <t>Kolbenstange fährt nicht in Ausgangsposition. Rob Tech informiert</t>
  </si>
  <si>
    <t>Sauger gereinigt</t>
  </si>
  <si>
    <t>bleibt in der Leoni stehen</t>
  </si>
  <si>
    <t>bleiben beide in der Leoni stehen, Rob Tech informiert</t>
  </si>
  <si>
    <t>Bauteil verloren</t>
  </si>
  <si>
    <t>Bauteil falsch aufgenommen</t>
  </si>
  <si>
    <t>R 08/07/08/09 Zündfehler</t>
  </si>
  <si>
    <t>Hat DB fallen gelassen</t>
  </si>
  <si>
    <t>R01 hat Bauteil falsch abgelegt</t>
  </si>
  <si>
    <t>Drahtförderschlauch war nicht richtig befestigt.</t>
  </si>
  <si>
    <t>Ab 7:30 2 Schweißer und 1 Schweißer zum Anlernen.</t>
  </si>
  <si>
    <t>1 Schlauch von R02 abgerissen, RobTech in der Anlage.</t>
  </si>
  <si>
    <t>Von 8:00 bis 9:00 Uhr  1 Schweißer zu STWM QS-Zellen abarbeiten, Anlage voll.</t>
  </si>
  <si>
    <t>Ausrichtstation, kl. Lattentaschen.</t>
  </si>
  <si>
    <t>Stationsfreigabe von OP 150.1 weggefallen.</t>
  </si>
  <si>
    <t xml:space="preserve">Hydraulikleckage, Schlosser informiert </t>
  </si>
  <si>
    <t>OP 100 L u. R</t>
  </si>
  <si>
    <t xml:space="preserve"> Schweißgerät defekt, Elektriker informiert.</t>
  </si>
  <si>
    <t>OP 100 R, OP 90 R</t>
  </si>
  <si>
    <t>R 01 : Bauteil fallen gelassen.</t>
  </si>
  <si>
    <t>OP 10, OP 20, OP 40 R</t>
  </si>
  <si>
    <t>R 01 legt Bauteil falsch ab und lässt Bauteile fallen, RobTech informiert, Anlage in stop and go,       L: 2900.</t>
  </si>
  <si>
    <t>Überlast.</t>
  </si>
  <si>
    <t>R01 hat Bauteil beim Einlegen in OP 100 fallen gelassen, RobTech informiert,  L: 2900.</t>
  </si>
  <si>
    <t>Kollision in OP 150.1.</t>
  </si>
  <si>
    <t>1 Schweisser muss zur STW-Mittelteilanlage</t>
  </si>
  <si>
    <t>Rob Tech informiert, räumen, Greifer reinigen</t>
  </si>
  <si>
    <t>Greifer gereinigt</t>
  </si>
  <si>
    <t>1.4 getauschet</t>
  </si>
  <si>
    <t>Kolbenstange</t>
  </si>
  <si>
    <t>Fehler bei der Suchfahrt aus Box 1.4. Rob Tech informiert</t>
  </si>
  <si>
    <t>Update aufgespielt</t>
  </si>
  <si>
    <t>Fehler bei der Suchfahrt aus Box 1.4. Rob Tech informiert, reinigung</t>
  </si>
  <si>
    <t>hat Bauteil falsch in OP100R abgelegt Rob tech informiert</t>
  </si>
  <si>
    <t>Keine Schubladenzuweisung Fehlersuche Sensor war nicht geschaltet</t>
  </si>
  <si>
    <t>Führungszapfen wieder befestigt 1.4</t>
  </si>
  <si>
    <t>Führungszapfen wieder befestigt  1.4</t>
  </si>
  <si>
    <t>L: 2764.</t>
  </si>
  <si>
    <t>OP 120 L</t>
  </si>
  <si>
    <t>Sensor war dauergeschaltet</t>
  </si>
  <si>
    <t>Deckblech beim Abholen fallen gelassen OP90</t>
  </si>
  <si>
    <t>R 07, R08, R09</t>
  </si>
  <si>
    <t>Sensor war geschaltet</t>
  </si>
  <si>
    <t>Schwenkspanner mittig</t>
  </si>
  <si>
    <t>DB fallen gelassen</t>
  </si>
  <si>
    <t>schlechte Schweißqualität Lattentasche Rob Tech informiert</t>
  </si>
  <si>
    <t>Rollprofil an der Auflage festgeschweißt</t>
  </si>
  <si>
    <t>Gr. Lattentasche abgefallen.</t>
  </si>
  <si>
    <t>EB4 und EB14 befüllen</t>
  </si>
  <si>
    <t>Wender dreht sich nicht . Rob Tech informiert</t>
  </si>
  <si>
    <t>Bauteil lag nicht richtig drin, keine Fehlermeldung</t>
  </si>
  <si>
    <t>OP 100 R, OP 100 L</t>
  </si>
  <si>
    <t>Ablageposition vom Deckblech geteacht</t>
  </si>
  <si>
    <t>bleiben im Leoni stehen</t>
  </si>
  <si>
    <t>bleiben im Leoni stehen / Leoni gereinigt</t>
  </si>
  <si>
    <t>R07/R08/R09</t>
  </si>
  <si>
    <t>Feuer am Schwenkspanner Mittig Rechts, Rob Tech informiert, reinigung</t>
  </si>
  <si>
    <t>Feuer am Schwenkspanner Mittig Rechts, Rob Tech informiert, Wöchentlicher Wartungsplan und reinigung</t>
  </si>
  <si>
    <t>R 04, R07, R08, R09</t>
  </si>
  <si>
    <t>Roboter hat keine Schubladenzuweisung, keine Fehlermeldung am Leitstand</t>
  </si>
  <si>
    <t>Rob Tech teacht die Kehlnaht vom U-Profil</t>
  </si>
  <si>
    <t>hat DB nicht aus OP90 Re. bekommen</t>
  </si>
  <si>
    <t>OP100R/L</t>
  </si>
  <si>
    <t>R06 Zündfehler als Folgefehler.</t>
  </si>
  <si>
    <t>R 04, R 07, R 08, R 09,</t>
  </si>
  <si>
    <t>1 Schweißer, Rungen nacharbeiten.</t>
  </si>
  <si>
    <t>Kommissionierer informiert, warten auf neues Deckblech, manuell in OP 90 L eingelegt.</t>
  </si>
  <si>
    <t>R04: Leonifehler als Folgefehler.</t>
  </si>
  <si>
    <t>Betriebsversammlung</t>
  </si>
  <si>
    <t>bleibt im Leoni stehen / gereinigt</t>
  </si>
  <si>
    <t>hat DB nicht aus OP90Li bekommen</t>
  </si>
  <si>
    <t xml:space="preserve">per Hand sägen lassen </t>
  </si>
  <si>
    <t>OP 110 R</t>
  </si>
  <si>
    <t>Zylinder öffnet nicht</t>
  </si>
  <si>
    <t>OP180</t>
  </si>
  <si>
    <t>Aktiviert</t>
  </si>
  <si>
    <t>Einzelaufträge   / Suchfahrt</t>
  </si>
  <si>
    <t xml:space="preserve">OP 180 Deaktiviert </t>
  </si>
  <si>
    <t>Bleibt in Leoni stehen.</t>
  </si>
  <si>
    <t>Bei der Suchtfahrt der Lattentasche.</t>
  </si>
  <si>
    <t>Aufnahmebohrung ist n. i. O.</t>
  </si>
  <si>
    <t>Sägeblatt wechseln.</t>
  </si>
  <si>
    <t>Bauteil liegt nicht richtig.</t>
  </si>
  <si>
    <t>Gestell 2.6 war falsch angemeldet.</t>
  </si>
  <si>
    <t>OP130.3L,R02</t>
  </si>
  <si>
    <t>Greiferfehler.</t>
  </si>
  <si>
    <t>Nur 2 Schweisser!</t>
  </si>
  <si>
    <t>weil Deckblech beschädigt war.</t>
  </si>
  <si>
    <t>Ohne Fehlermeldung. Gasdüse getauscht</t>
  </si>
  <si>
    <t>Erstes Schanier, 1ter Heftpunkt</t>
  </si>
  <si>
    <t>warten auf Befüllung 1.3</t>
  </si>
  <si>
    <t>OP180 wurde angeschaltet.</t>
  </si>
  <si>
    <t>O130.2L</t>
  </si>
  <si>
    <t>Entnahmeposition.</t>
  </si>
  <si>
    <t>OP180 wurde ausgeschaltet.</t>
  </si>
  <si>
    <t>OP160R</t>
  </si>
  <si>
    <t>R02 hat Heckrunge aus OP120 im Greifer, obwohl alle QS-Stationen belegt sind.</t>
  </si>
  <si>
    <t>OP70,R02</t>
  </si>
  <si>
    <t xml:space="preserve">Deckblech ist defekt geworden. Auf Ersatz warten. </t>
  </si>
  <si>
    <t>OP100R,R01</t>
  </si>
  <si>
    <t>Beim Ablegen. Robotertechniker informiert. Halterung für Sauger wurde ausgetauscht.</t>
  </si>
  <si>
    <t>Auftragspuffer leer, Kommissionierer informiert, warten auf Deckbleche, Anlage läuft leer 21:25</t>
  </si>
  <si>
    <t>Anlage leer 22:15</t>
  </si>
  <si>
    <t>3 Aufträge sind reingekommen</t>
  </si>
  <si>
    <t>1.3 auffüllen</t>
  </si>
  <si>
    <t>Systemabgleich</t>
  </si>
  <si>
    <t>Schweisst nicht! Die Ummantlung der Drahtseele hat sich gelöst</t>
  </si>
  <si>
    <t>R07/R09</t>
  </si>
  <si>
    <t>Sensorverbindung getrennt</t>
  </si>
  <si>
    <t>Anlage wird für Vorrichtungsbau leer gefahren.</t>
  </si>
  <si>
    <t>Wöchentliche/Monatliche Wartung, Reinigung.</t>
  </si>
  <si>
    <t>Verbindungsfehler zwischen Brenner und Schweißgerät, RobTech informiert.</t>
  </si>
  <si>
    <t>Lin.-einheit fährt nicht auf position, Schweißpickel vom Riemenschutzband entfernt,        L: 2514.</t>
  </si>
  <si>
    <t>Bei Anfahrt: Hefter 3. Scharnierlager, L:2514.</t>
  </si>
  <si>
    <t>Ab 07:15, nur 2 Schweißer.</t>
  </si>
  <si>
    <t>Lin.-einheit fährt nicht auf position,              L: 2514.</t>
  </si>
  <si>
    <t>R06/R07</t>
  </si>
  <si>
    <t>Einzelaufträge fahren</t>
  </si>
  <si>
    <t>OP 150.1.</t>
  </si>
  <si>
    <t>R 09, R 08</t>
  </si>
  <si>
    <t>R 08 : Zündfehler als Folgefehler.</t>
  </si>
  <si>
    <t>Deckblech beim Einlegen in OP 90 R fallen gelassen, Kommissionierer informiert, warten auf neues Deckblech.</t>
  </si>
  <si>
    <t>R 07, R 08,  R 09</t>
  </si>
  <si>
    <t>1 Runge Nacharbeiten.</t>
  </si>
  <si>
    <t>R 07,R08</t>
  </si>
  <si>
    <t>sägt nicht</t>
  </si>
  <si>
    <t>Hydraulikleckage am Knickgelenk. Schlosser informiert</t>
  </si>
  <si>
    <t xml:space="preserve">1 Schweißer anlernen </t>
  </si>
  <si>
    <t xml:space="preserve"> Brand !!!!  Rob Tech / Schlosser informiert </t>
  </si>
  <si>
    <t>Hydraulikschlauch defekt  Rob Tech / Schlosser informiert</t>
  </si>
  <si>
    <t>Anlage voll, von 6:15 bis 7:00 nur 1 Schweißer, Teamleiter informiert.</t>
  </si>
  <si>
    <t>Messfehler, Netzwerkverbindungsfehler.</t>
  </si>
  <si>
    <t>Verbinndungsprobleme, Schweißgerät neu gestartet</t>
  </si>
  <si>
    <t>Hydraulikzylinder spannt nicht! Rob Tech informiert</t>
  </si>
  <si>
    <t>R02 will in OP130 HR ablegen obwohl diese belegt sind</t>
  </si>
  <si>
    <t xml:space="preserve"> Keine HR Gestelle !!!    Reinigung</t>
  </si>
  <si>
    <t>Kein Bediener</t>
  </si>
  <si>
    <t>Vorspannung bei abholen geschaltet</t>
  </si>
  <si>
    <t>Sägen nicht, Robtechnik informiert</t>
  </si>
  <si>
    <t>OP180 ist AKTIV</t>
  </si>
  <si>
    <t>R7/R8</t>
  </si>
  <si>
    <t>Gasdüse reinigen</t>
  </si>
  <si>
    <t>DB. 3997 nicht in anlage</t>
  </si>
  <si>
    <t>R hat bauteil verloren OP40</t>
  </si>
  <si>
    <t>KEIN MELDUNG</t>
  </si>
  <si>
    <t>Greiferfehler OP180</t>
  </si>
  <si>
    <t>OP180 noch Aktiv</t>
  </si>
  <si>
    <t>Messfehler, Netzwerkverbindungsfehler  OP180 Deaktiviert</t>
  </si>
  <si>
    <t>DB Gestell 2.5 falsch gepackt  soll 2750 ist 2900</t>
  </si>
  <si>
    <t>probleme mit programm</t>
  </si>
  <si>
    <t>Meldung 4297- R2 keine freigabe zum abholen OP130.3 Robtechnik informiert</t>
  </si>
  <si>
    <t>OP100R DB.</t>
  </si>
  <si>
    <t>gasdüsen reinigen R7-R8</t>
  </si>
  <si>
    <t>Gasdurchfluss störung, Robtechnik informiert</t>
  </si>
  <si>
    <t>OP90</t>
  </si>
  <si>
    <t>Ventil Oben Links</t>
  </si>
  <si>
    <t>Rob tech informiert</t>
  </si>
  <si>
    <t>DB Gestell 2.1 falsch gepackt  Reihenfolge passt nicht</t>
  </si>
  <si>
    <t xml:space="preserve">OP150 </t>
  </si>
  <si>
    <t>R02 legt HR nicht paarig ins Gestell  Teamleiter informiert</t>
  </si>
  <si>
    <t>OP150</t>
  </si>
  <si>
    <t>Rob Tech informiert   L: 2514</t>
  </si>
  <si>
    <t>1 MA HR gebohrt / umpacken /umbuchen</t>
  </si>
  <si>
    <t>von Hand sägen lassen</t>
  </si>
  <si>
    <t>warten auf  befüllung 1.4 Anlage leer bis OP100</t>
  </si>
  <si>
    <t>Anlage voll.</t>
  </si>
  <si>
    <t>bleibt in Leoni stehen.</t>
  </si>
  <si>
    <t>Messfehler bei der Suchfahrt.</t>
  </si>
  <si>
    <t>Ventil unten links</t>
  </si>
  <si>
    <t>DB. schief abgelegt</t>
  </si>
  <si>
    <t>roboter stehen gebliben ohne fehler</t>
  </si>
  <si>
    <t>greifer</t>
  </si>
  <si>
    <t>Schlacke entfernt</t>
  </si>
  <si>
    <t>bleibt im Leoni stehen  /  Einzelaufträge</t>
  </si>
  <si>
    <t>Keine HR Gestelle</t>
  </si>
  <si>
    <t>Bauteilkontrolle belegt, keine freigabe zum abholen, kein meldung-fehler suchen</t>
  </si>
  <si>
    <t>Leoni störung ,brenner kontrolieren</t>
  </si>
  <si>
    <t>befüllen</t>
  </si>
  <si>
    <t xml:space="preserve">bleibt im Leoni stehen  /  Brenner richten </t>
  </si>
  <si>
    <t>bleibt im Leoni stehen  / Gereinigt</t>
  </si>
  <si>
    <t>Fehlersuche</t>
  </si>
  <si>
    <t>Einzelauftrag</t>
  </si>
  <si>
    <t>Greifer störung</t>
  </si>
  <si>
    <t>Störung bei schublade zuweisung, Robtechnik informiert</t>
  </si>
  <si>
    <t>OP.180</t>
  </si>
  <si>
    <t>Meldungt 4297, robtechnik informiert</t>
  </si>
  <si>
    <t>Nur 2 Schweißer   Meldung 4297  OP 180 deaktiviert !</t>
  </si>
  <si>
    <t>DB Gestell 2.2 falsch gepackt soll 2764 ist 2739</t>
  </si>
  <si>
    <t>Bauteil nicht vorhanden</t>
  </si>
  <si>
    <t>L : 2750</t>
  </si>
  <si>
    <t>R07R08/R09</t>
  </si>
  <si>
    <t>R02 will in OP 130 HR ablegen obwohl diese belegt sind !!</t>
  </si>
  <si>
    <t>Vorspannung bei abholung immer noch eingeschaltet</t>
  </si>
  <si>
    <t>Ohne meldung</t>
  </si>
  <si>
    <t>Fehler suchen- kein meldung</t>
  </si>
  <si>
    <t>Keine HR Gestelle !!!!</t>
  </si>
  <si>
    <t>Klemmt in OP150   /  Nur 1 Schweißer</t>
  </si>
  <si>
    <t>Stromüse getauscht</t>
  </si>
  <si>
    <t>Manuell gesägt</t>
  </si>
  <si>
    <t xml:space="preserve"> 1 Schweißer  Anlage voll</t>
  </si>
  <si>
    <t>Klemmt in OP150   / 2 Schweißer</t>
  </si>
  <si>
    <t xml:space="preserve"> Kabel neu verlegen durch Rob Tech   Reinigung</t>
  </si>
  <si>
    <t>OP 130 P2, R 07</t>
  </si>
  <si>
    <t>NOT-Halt Schutztür 7 ausgelöst, R 07 auf Störung, RobTech informiert, Roboter neustarten, räumen.</t>
  </si>
  <si>
    <t>OP 25 B R + L</t>
  </si>
  <si>
    <t>Bohrer abgebrochen.</t>
  </si>
  <si>
    <t>OP 40 L, OP 90 L</t>
  </si>
  <si>
    <t>Verbogene Deckbleche in 2.4 kommissioniert worden, laut kommissionierer kein Material  vorhanden gewesen.</t>
  </si>
  <si>
    <t>Verbogenes Deckblech in 2.4 kommissioniert worden, kommissionierer informiert, warten auf neues Deckblech.</t>
  </si>
  <si>
    <t>hat Probleme mit dem Schlauchpaket gehabt</t>
  </si>
  <si>
    <t xml:space="preserve"> Keine HR Gestelle  !!!!!</t>
  </si>
  <si>
    <t>hat DB fallen gelassen !! Warten auf neues DB</t>
  </si>
  <si>
    <t>Säge sägt nicht, weil die Hydraulik nicht nicht anspringt</t>
  </si>
  <si>
    <t>OP40</t>
  </si>
  <si>
    <t>Brennerreinigung Fräser getauscht durch Rob Tech</t>
  </si>
  <si>
    <t>R04/R09</t>
  </si>
  <si>
    <t>Bauteil schief in OP 100 R abgelegt.</t>
  </si>
  <si>
    <t>Ab 9:30, 1 Schweißer zum Anlernen bekommen.</t>
  </si>
  <si>
    <t>Netzwerkfehler, RobTech informiert.</t>
  </si>
  <si>
    <t>Warten auf 1.4 befüllung, nur 1 Kommissionierer.</t>
  </si>
  <si>
    <t>DB fallengelassen</t>
  </si>
  <si>
    <t>R04/R07</t>
  </si>
  <si>
    <t>R 02 hat Deckblech fallen gelassen, krummes Deckblech kommissioniert worden, Kommissionierer informiert.</t>
  </si>
  <si>
    <t>Netzwerkfehler, RobTech in der Anlage.</t>
  </si>
  <si>
    <t>R 07: Zündfehler als Folgefehler.</t>
  </si>
  <si>
    <t>Hat Bauteil nicht aus OP 180 L bekommen.</t>
  </si>
  <si>
    <t>Anlage voll, OP 180 Messsystem aktiv.</t>
  </si>
  <si>
    <t>Fehler beim herausnehmen aus OP 180L</t>
  </si>
  <si>
    <t>keine Fehlermeldung am Leitstand</t>
  </si>
  <si>
    <t>R 010, OP 180</t>
  </si>
  <si>
    <t>Kein KCP, Roboter in T1 bisschen weitergefahren und wieder auf EXT gestellt, Keine Fehlermeldung</t>
  </si>
  <si>
    <t>Passiv gestellt</t>
  </si>
  <si>
    <t>Sensor bei Gestell 2.4 nicht geschaltet</t>
  </si>
  <si>
    <t>Deckbech falsch abgelegt</t>
  </si>
  <si>
    <t>Gas und Stromdüse getaauscht</t>
  </si>
  <si>
    <t>RobTech informiert.</t>
  </si>
  <si>
    <t>Schaltzustandfehler.</t>
  </si>
  <si>
    <t>Anlage voll, OP 180 aktiv.</t>
  </si>
  <si>
    <t>Überlast (freie Fahrt).</t>
  </si>
  <si>
    <t>OP 180 aktiv!</t>
  </si>
  <si>
    <t xml:space="preserve">Parrallelgreifer </t>
  </si>
  <si>
    <t>passiv gestellt</t>
  </si>
  <si>
    <t>Schweisst nicht, Drahtförderwege gereinigt</t>
  </si>
  <si>
    <t>Anlage leer fahren</t>
  </si>
  <si>
    <t>1 Ma U - Profile schleifen</t>
  </si>
  <si>
    <t>Anlage zu Schichtbeginn komplett leer,                        nur 2 Schweißer.</t>
  </si>
  <si>
    <t>Manuell in OP 100 eingelgt.</t>
  </si>
  <si>
    <t>Brenner muss gerichtet werden, RobTech informiert, auf RobTech warten.</t>
  </si>
  <si>
    <t>Ohne Störmeldung.</t>
  </si>
  <si>
    <t>Drahtförderschlauch hat sich gelöst.</t>
  </si>
  <si>
    <t>Deckblech in 2.5 falsch kommissioniert.</t>
  </si>
  <si>
    <t>Schweisst nicht! Rob Tech informiert</t>
  </si>
  <si>
    <t>Schweisst nicht, Systemabgleich, Rob Tech informiert</t>
  </si>
  <si>
    <t>Deckblech wird nicht and das Eckerungsblech angedrückt, Rob Tech informiert</t>
  </si>
  <si>
    <t>OP180 deaktiviert  /  Einzelaufträge</t>
  </si>
  <si>
    <t>hat keine Schubladenzuweisung Rob Tech informiert</t>
  </si>
  <si>
    <t>Manuell in OP 100 R eingelegt, L: 2900.</t>
  </si>
  <si>
    <t>Hat Deckblech nicht aus 2.3 bekommen (Abstandshalter verbogen).</t>
  </si>
  <si>
    <t>R 02 bekommt kein Programm.</t>
  </si>
  <si>
    <t>Draht durchgeschossen</t>
  </si>
  <si>
    <t>Scharnierlager in T1 geschweißt.</t>
  </si>
  <si>
    <t>Manuell in OP 100 R eingelegt, OP 90 R Schlake abgeklopft.</t>
  </si>
  <si>
    <t>Ventil Spannen Links. Rob Tech informiert</t>
  </si>
  <si>
    <t>bleibt in der Brennerreinigug stecken</t>
  </si>
  <si>
    <t>beim vermessen der länge. Rob Tech informiert</t>
  </si>
  <si>
    <t>beim vermessen der länge. Rob Tech informiert, Kollision mit dem Zaun in der Anlage</t>
  </si>
  <si>
    <t>OP 180 aktiv</t>
  </si>
  <si>
    <t>Kein Scharnierlager vorhanden</t>
  </si>
  <si>
    <t>OP 180 Deaktiviert</t>
  </si>
  <si>
    <t>DB Gestell 2.7 falsch gepackt soll 2750  ist 2764</t>
  </si>
  <si>
    <t>Verbindungsprobleme</t>
  </si>
  <si>
    <t>R 07 / R 08</t>
  </si>
  <si>
    <t>Parralelgreifer</t>
  </si>
  <si>
    <t>Runge nacharbeiten</t>
  </si>
  <si>
    <t>Ohne Meldung Strom uns Gasdüse getauscht</t>
  </si>
  <si>
    <t>Kollissionsbox ausgelöst. Festgebrannt</t>
  </si>
  <si>
    <t>Aufträge einseitig. Will 2 verschiedene Aufträge in einer Zelle packen. Robtech informiert.</t>
  </si>
  <si>
    <t>Kabel durchtrennt. Kabelkanal Klipps gelöst. Ist an Schraube hängen geblieben.</t>
  </si>
  <si>
    <t>Robtech und Schlosser informiert</t>
  </si>
  <si>
    <t>Spanner schließt nicht richtig</t>
  </si>
  <si>
    <t>Einzelaufräge</t>
  </si>
  <si>
    <t>L: 2750</t>
  </si>
  <si>
    <t>Kommissionierer informiert, warten auf neues Deckblech, Sensorhalterung verbogen.</t>
  </si>
  <si>
    <t>2.5 ausversehen abgemeldet</t>
  </si>
  <si>
    <t>Sensor gereinigt</t>
  </si>
  <si>
    <t>Fehler bei der Suchfahrt</t>
  </si>
  <si>
    <t>Wartung/Reinigung!!! Rob Tech in der Anlage</t>
  </si>
  <si>
    <t>OP 130 P 3</t>
  </si>
  <si>
    <t>Magnetgreiferschrauben aus der Halterung gerissen. Robtech informiert.</t>
  </si>
  <si>
    <t>Deckblech fallen gelassen Sensor OP 70 verbogen</t>
  </si>
  <si>
    <t>Festgebrannt und Kollissionsbox ausgelöst</t>
  </si>
  <si>
    <t>R 07/R 08</t>
  </si>
  <si>
    <t>Strom- und Gasdüse wechseln</t>
  </si>
  <si>
    <t>Nimmt keine Lattentasche auf</t>
  </si>
  <si>
    <t xml:space="preserve">Aussparrung nicht gefunden. </t>
  </si>
  <si>
    <t>Decbklech fallen gelassen. Sensor tauschen. // Einzelaufträge</t>
  </si>
  <si>
    <t>Eckr nicht richtig abgelegt. Sensor nicht geschaltet. Ohne Meldung</t>
  </si>
  <si>
    <t>Kollision in OP 30 Schubfach 4, kl. Lattentasche links, RobTech informiert, Position teachen.</t>
  </si>
  <si>
    <t>Klemmt in OP 150.2</t>
  </si>
  <si>
    <t>R07, R 08, R 09</t>
  </si>
  <si>
    <t>OP 180 passiv gestellt</t>
  </si>
  <si>
    <t>Greifer 3 Schaltzustand nicht erreicht</t>
  </si>
  <si>
    <t>rechner</t>
  </si>
  <si>
    <t>Sensor neu justiert</t>
  </si>
  <si>
    <t>Schweißnaht voll mit Poren. Gasverteiler und Düsenstock gewechselt. (Neuer Draht)</t>
  </si>
  <si>
    <t>Düsenstock Gasverteiler Gasdüse Stromdüse gewechselt</t>
  </si>
  <si>
    <t>Düsenstock Strom und Gasdüse gewechselt</t>
  </si>
  <si>
    <t>R 07, R 08, R 09 Strom und Gasdüse gereinigt</t>
  </si>
  <si>
    <t>Sensor nicht geschaltet</t>
  </si>
  <si>
    <t>Schweiß´gerät neustarten</t>
  </si>
  <si>
    <t>Deckblech schief eingelegt</t>
  </si>
  <si>
    <t>OP 25S</t>
  </si>
  <si>
    <t>Sägt kein Bauteil. Keine Meldung. Anlage fast leer.</t>
  </si>
  <si>
    <t>Bauteil im Handbetrieb gesägt</t>
  </si>
  <si>
    <t>Anlage leer, Anlage vollfahren</t>
  </si>
  <si>
    <t>Kolbenstange passt nicht in die Bohrung</t>
  </si>
  <si>
    <t>OP 25 B L, R</t>
  </si>
  <si>
    <t>Bohrer getauscht.</t>
  </si>
  <si>
    <t>Nach starten der Anlage, ohne störung.</t>
  </si>
  <si>
    <t>Ab 10 Uhr nur 2 Schweißer, ab 10:30, OP 180 aktiv.</t>
  </si>
  <si>
    <t>Ausrichtstation, kl. Lattentasche rechts.</t>
  </si>
  <si>
    <t>Rungen nacharbeiten (nachbohren).</t>
  </si>
  <si>
    <t>Zum Schichtende passiv geschaltet.</t>
  </si>
  <si>
    <t>lässt sich nicht referenzieren, Rob Tech informiert</t>
  </si>
  <si>
    <t>Neu referenzieren,                           R 06: Zündfehler als Folgefehler.</t>
  </si>
  <si>
    <t>R 08: Zündfehler als Folgefehler.</t>
  </si>
  <si>
    <t>OP 25 B R</t>
  </si>
  <si>
    <t>Bohrer getauscht (nach 2 Schichten abgebrochen).</t>
  </si>
  <si>
    <t>Schaltzustandfehler,       R 06: Zündfehler.</t>
  </si>
  <si>
    <t>Kein Scharnier gegriffen, manuell in den Greifer gemacht.</t>
  </si>
  <si>
    <t>Bemerkung</t>
  </si>
  <si>
    <t>Station/OP</t>
  </si>
  <si>
    <t>Brennerkollision</t>
  </si>
  <si>
    <t>Schweißkontaktrohr getauscht</t>
  </si>
  <si>
    <t>OP 140</t>
  </si>
  <si>
    <t>OP 150 L</t>
  </si>
  <si>
    <t>OP 150 R</t>
  </si>
  <si>
    <t>Roboter- Steuerung defekt</t>
  </si>
  <si>
    <t>Rollengang richtet nicht aus</t>
  </si>
  <si>
    <t>Sauger defekt oder verdreht</t>
  </si>
  <si>
    <t>Saugtraverse nicht ausgefahren/ eingefahren</t>
  </si>
  <si>
    <t>Schweißnahtqualität schlecht</t>
  </si>
  <si>
    <t>Schweißstörung am Fronius</t>
  </si>
  <si>
    <t>Schweißstörung durch Bauteil</t>
  </si>
  <si>
    <t>Servoachse defekt</t>
  </si>
  <si>
    <t>Servoachse fährt nicht in Position</t>
  </si>
  <si>
    <t>Servoachse falsche Werte</t>
  </si>
  <si>
    <t>Shopfloor;Wartungsplan</t>
  </si>
  <si>
    <t>Spanner- Knoten spannen nicht</t>
  </si>
  <si>
    <t>Stiftziehzylinder nicht ausgefahren</t>
  </si>
  <si>
    <t>Stiftziehzylinder nicht gespannt</t>
  </si>
  <si>
    <t>Stirnwandstützen werden nicht gespannt</t>
  </si>
  <si>
    <t>Taktomat dreht nicht vom Skid</t>
  </si>
  <si>
    <t>Taktomat dreht nicht von der Hauptachse</t>
  </si>
  <si>
    <t>Teleskop fährt nicht aus</t>
  </si>
  <si>
    <t>Vakuum nicht vorhanden</t>
  </si>
  <si>
    <t>Vakuumkreis 1 schaltet nicht</t>
  </si>
  <si>
    <t>Vakuumkreis 2 schaltet nicht</t>
  </si>
  <si>
    <t>Vakuumkreis 3 schaltet nicht</t>
  </si>
  <si>
    <t>Vakuumkreis 4 schaltet nicht</t>
  </si>
  <si>
    <t>Vakuumleitung defekt</t>
  </si>
  <si>
    <t>Vereinzelung defekt</t>
  </si>
  <si>
    <t>Verschiebeschlitten fährt nicht in Position</t>
  </si>
  <si>
    <t>Wasserleitung defekt</t>
  </si>
  <si>
    <t>Sensor Bauteilerkennung schaltet nicht</t>
  </si>
  <si>
    <t>N.I.O Material AUSSORTIEREN</t>
  </si>
  <si>
    <t>Probleme mit Schweißdraht</t>
  </si>
  <si>
    <t>Festgebrannt</t>
  </si>
  <si>
    <t>Werte</t>
  </si>
  <si>
    <t>Zeilenbeschriftungen</t>
  </si>
  <si>
    <t xml:space="preserve"> Verfügbarkeitsgrad</t>
  </si>
  <si>
    <t xml:space="preserve"> Leistungsgrad</t>
  </si>
  <si>
    <t xml:space="preserve"> Qualitätsgrad</t>
  </si>
  <si>
    <t xml:space="preserve"> GESAMT OEE</t>
  </si>
  <si>
    <t>2026/09</t>
  </si>
  <si>
    <t>01. Mrz</t>
  </si>
  <si>
    <t>2026/10</t>
  </si>
  <si>
    <t>02. Mrz</t>
  </si>
  <si>
    <t>03. Mrz</t>
  </si>
  <si>
    <t>06. Mrz</t>
  </si>
  <si>
    <t>07. Mrz</t>
  </si>
  <si>
    <t>08. Mrz</t>
  </si>
  <si>
    <t>2026/11</t>
  </si>
  <si>
    <t>09. Mrz</t>
  </si>
  <si>
    <t>10. Mrz</t>
  </si>
  <si>
    <t>13. Mrz</t>
  </si>
  <si>
    <t>14. Mrz</t>
  </si>
  <si>
    <t>15. Mrz</t>
  </si>
  <si>
    <t>2026/12</t>
  </si>
  <si>
    <t>16. Mrz</t>
  </si>
  <si>
    <t>17. Mrz</t>
  </si>
  <si>
    <t>19. Mrz</t>
  </si>
  <si>
    <t>20. Mrz</t>
  </si>
  <si>
    <t>21. Mrz</t>
  </si>
  <si>
    <t>22. Mrz</t>
  </si>
  <si>
    <t>2026/13</t>
  </si>
  <si>
    <t>23. Mrz</t>
  </si>
  <si>
    <t>24. Mrz</t>
  </si>
  <si>
    <t>26. Mrz</t>
  </si>
  <si>
    <t>27. Mrz</t>
  </si>
  <si>
    <t>28. Mrz</t>
  </si>
  <si>
    <t>29. Mrz</t>
  </si>
  <si>
    <t>2026/14</t>
  </si>
  <si>
    <t>30. Mrz</t>
  </si>
  <si>
    <t>31. Mrz</t>
  </si>
  <si>
    <t>02. Apr</t>
  </si>
  <si>
    <t>03. Apr</t>
  </si>
  <si>
    <t>04. Apr</t>
  </si>
  <si>
    <t>05. Apr</t>
  </si>
  <si>
    <t>2026/15</t>
  </si>
  <si>
    <t>12. Apr</t>
  </si>
  <si>
    <t>2026/16</t>
  </si>
  <si>
    <t>13. Apr</t>
  </si>
  <si>
    <t>14. Apr</t>
  </si>
  <si>
    <t>15. Apr</t>
  </si>
  <si>
    <t>17. Apr</t>
  </si>
  <si>
    <t>18. Apr</t>
  </si>
  <si>
    <t>19. Apr</t>
  </si>
  <si>
    <t>2026/17</t>
  </si>
  <si>
    <t>20. Apr</t>
  </si>
  <si>
    <t>21. Apr</t>
  </si>
  <si>
    <t>23. Apr</t>
  </si>
  <si>
    <t>24. Apr</t>
  </si>
  <si>
    <t>25. Apr</t>
  </si>
  <si>
    <t>26. Apr</t>
  </si>
  <si>
    <t>2026/18</t>
  </si>
  <si>
    <t>27. Apr</t>
  </si>
  <si>
    <t>Gesamtergebnis</t>
  </si>
  <si>
    <t>Summe von Dauer</t>
  </si>
  <si>
    <t>Spaltenbeschriftungen</t>
  </si>
  <si>
    <t>(Leer)</t>
  </si>
  <si>
    <t>2023/01</t>
  </si>
  <si>
    <t>05. Jan</t>
  </si>
  <si>
    <t>06. Jan</t>
  </si>
  <si>
    <t>08. Jan</t>
  </si>
  <si>
    <t>2023/02</t>
  </si>
  <si>
    <t>09. Jan</t>
  </si>
  <si>
    <t>10. Jan</t>
  </si>
  <si>
    <t>11. Jan</t>
  </si>
  <si>
    <t>12. Jan</t>
  </si>
  <si>
    <t>13. Jan</t>
  </si>
  <si>
    <t>14. Jan</t>
  </si>
  <si>
    <t>15. Jan</t>
  </si>
  <si>
    <t>2023/03</t>
  </si>
  <si>
    <t>16. Jan</t>
  </si>
  <si>
    <t>17. Jan</t>
  </si>
  <si>
    <t>18. Jan</t>
  </si>
  <si>
    <t>19. Jan</t>
  </si>
  <si>
    <t>20. Jan</t>
  </si>
  <si>
    <t>21. Jan</t>
  </si>
  <si>
    <t>22. Jan</t>
  </si>
  <si>
    <t>2023/04</t>
  </si>
  <si>
    <t>23. Jan</t>
  </si>
  <si>
    <t>24. Jan</t>
  </si>
  <si>
    <t>25. Jan</t>
  </si>
  <si>
    <t>26. Jan</t>
  </si>
  <si>
    <t>27. Jan</t>
  </si>
  <si>
    <t>29. Jan</t>
  </si>
  <si>
    <t>2023/05</t>
  </si>
  <si>
    <t>30. Jan</t>
  </si>
  <si>
    <t>31. Jan</t>
  </si>
  <si>
    <t>01. Feb</t>
  </si>
  <si>
    <t>02. Feb</t>
  </si>
  <si>
    <t>03. Feb</t>
  </si>
  <si>
    <t>05. Feb</t>
  </si>
  <si>
    <t>2023/06</t>
  </si>
  <si>
    <t>06. Feb</t>
  </si>
  <si>
    <t>07. Feb</t>
  </si>
  <si>
    <t>08. Feb</t>
  </si>
  <si>
    <t>09. Feb</t>
  </si>
  <si>
    <t>10. Feb</t>
  </si>
  <si>
    <t>12. Feb</t>
  </si>
  <si>
    <t>2023/07</t>
  </si>
  <si>
    <t>13. Feb</t>
  </si>
  <si>
    <t>14. Feb</t>
  </si>
  <si>
    <t>15. Feb</t>
  </si>
  <si>
    <t>16. Feb</t>
  </si>
  <si>
    <t>17. Feb</t>
  </si>
  <si>
    <t>18. Feb</t>
  </si>
  <si>
    <t>19. Feb</t>
  </si>
  <si>
    <t>2023/08</t>
  </si>
  <si>
    <t>20. Feb</t>
  </si>
  <si>
    <t>21. Feb</t>
  </si>
  <si>
    <t>22. Feb</t>
  </si>
  <si>
    <t>23. Feb</t>
  </si>
  <si>
    <t>24. Feb</t>
  </si>
  <si>
    <t>25. Feb</t>
  </si>
  <si>
    <t>26. Feb</t>
  </si>
  <si>
    <t>2023/09</t>
  </si>
  <si>
    <t>27. Feb</t>
  </si>
  <si>
    <t>28. Feb</t>
  </si>
  <si>
    <t>04. Mrz</t>
  </si>
  <si>
    <t>05. Mrz</t>
  </si>
  <si>
    <t>2023/10</t>
  </si>
  <si>
    <t>12. Mrz</t>
  </si>
  <si>
    <t>2023/11</t>
  </si>
  <si>
    <t>2023/12</t>
  </si>
  <si>
    <t>2023/13</t>
  </si>
  <si>
    <t>2023/14</t>
  </si>
  <si>
    <t>2023/15</t>
  </si>
  <si>
    <t>2023/16</t>
  </si>
  <si>
    <t>2023/17</t>
  </si>
  <si>
    <t>2023/18</t>
  </si>
  <si>
    <t>01. Mai</t>
  </si>
  <si>
    <t>02. Mai</t>
  </si>
  <si>
    <t>03. Mai</t>
  </si>
  <si>
    <t>04. Mai</t>
  </si>
  <si>
    <t>05. Mai</t>
  </si>
  <si>
    <t>2023/19</t>
  </si>
  <si>
    <t>07. Mai</t>
  </si>
  <si>
    <t>08. Mai</t>
  </si>
  <si>
    <t>09. Mai</t>
  </si>
  <si>
    <t>10. Mai</t>
  </si>
  <si>
    <t>11. Mai</t>
  </si>
  <si>
    <t>12. Mai</t>
  </si>
  <si>
    <t>2023/20</t>
  </si>
  <si>
    <t>14. Mai</t>
  </si>
  <si>
    <t>15. Mai</t>
  </si>
  <si>
    <t>16. Mai</t>
  </si>
  <si>
    <t>(Mehrere Elemente)</t>
  </si>
  <si>
    <t>Orgamangel</t>
  </si>
  <si>
    <t>technische Störungen</t>
  </si>
  <si>
    <t>Vormaterial</t>
  </si>
  <si>
    <t>intern</t>
  </si>
  <si>
    <t>Logistikdefizite</t>
  </si>
  <si>
    <t>Verfügbarkeit</t>
  </si>
  <si>
    <t>Leistungsgrad</t>
  </si>
  <si>
    <t>Qualitätsgrad</t>
  </si>
  <si>
    <t>DATUM</t>
  </si>
  <si>
    <t>Verfügbarkeitsgrad</t>
  </si>
  <si>
    <t>GESAMT OEE</t>
  </si>
  <si>
    <t>Stückzahlen</t>
  </si>
  <si>
    <t xml:space="preserve">Summe von Menge   N.i. O. </t>
  </si>
  <si>
    <t xml:space="preserve">Summe von Dauer </t>
  </si>
  <si>
    <t>Summe von Störung aufgrund Vormaterial</t>
  </si>
  <si>
    <t>Summe von Dauer
Anlagen-Ausfall
intern</t>
  </si>
  <si>
    <t>Summe von Dauer
Logistik-
Defizite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</si>
</sst>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h:mm;@"/>
    <numFmt numFmtId="165" formatCode="_-* #,##0_-;\-* #,##0_-;_-* &quot;-&quot;??_-;_-@_-"/>
    <numFmt numFmtId="166" formatCode="yyyy\-mm\-dd\ h:mm:ss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B4A3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left"/>
      <protection locked="0"/>
    </xf>
    <xf numFmtId="0" fontId="2" fillId="0" borderId="0" xfId="0" applyFont="1"/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2" xfId="0" applyFill="1" applyBorder="1" applyAlignment="1" applyProtection="1">
      <alignment horizontal="center" vertical="center"/>
      <protection locked="0"/>
    </xf>
    <xf numFmtId="0" fontId="0" fillId="8" borderId="6" xfId="0" applyFill="1" applyBorder="1" applyAlignment="1" applyProtection="1">
      <alignment horizontal="center" vertical="center"/>
      <protection locked="0"/>
    </xf>
    <xf numFmtId="0" fontId="0" fillId="8" borderId="7" xfId="0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8" borderId="0" xfId="0" applyFill="1" applyAlignment="1" applyProtection="1">
      <alignment horizontal="center"/>
      <protection locked="0"/>
    </xf>
    <xf numFmtId="0" fontId="0" fillId="8" borderId="14" xfId="0" applyFill="1" applyBorder="1" applyAlignment="1" applyProtection="1">
      <alignment horizontal="center" vertical="center"/>
      <protection locked="0"/>
    </xf>
    <xf numFmtId="0" fontId="0" fillId="8" borderId="15" xfId="0" applyFill="1" applyBorder="1" applyAlignment="1" applyProtection="1">
      <alignment horizontal="center" vertical="center"/>
      <protection locked="0"/>
    </xf>
    <xf numFmtId="0" fontId="0" fillId="8" borderId="16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4" fontId="0" fillId="8" borderId="0" xfId="0" applyNumberFormat="1" applyFill="1" applyAlignment="1" applyProtection="1">
      <alignment horizont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21" xfId="0" applyFill="1" applyBorder="1" applyAlignment="1" applyProtection="1">
      <alignment horizontal="center" vertical="center"/>
      <protection locked="0"/>
    </xf>
    <xf numFmtId="0" fontId="0" fillId="8" borderId="22" xfId="0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left"/>
      <protection locked="0"/>
    </xf>
    <xf numFmtId="0" fontId="0" fillId="8" borderId="11" xfId="0" applyFill="1" applyBorder="1" applyAlignment="1" applyProtection="1">
      <alignment horizontal="left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center" vertical="center"/>
      <protection locked="0"/>
    </xf>
    <xf numFmtId="164" fontId="0" fillId="8" borderId="8" xfId="0" applyNumberFormat="1" applyFill="1" applyBorder="1" applyAlignment="1" applyProtection="1">
      <alignment horizontal="center" vertical="center"/>
      <protection locked="0"/>
    </xf>
    <xf numFmtId="164" fontId="0" fillId="8" borderId="9" xfId="0" applyNumberFormat="1" applyFill="1" applyBorder="1" applyAlignment="1" applyProtection="1">
      <alignment horizontal="center" vertical="center"/>
      <protection locked="0"/>
    </xf>
    <xf numFmtId="164" fontId="0" fillId="8" borderId="11" xfId="0" applyNumberFormat="1" applyFill="1" applyBorder="1" applyAlignment="1" applyProtection="1">
      <alignment horizontal="center" vertical="center"/>
      <protection locked="0"/>
    </xf>
    <xf numFmtId="1" fontId="4" fillId="8" borderId="13" xfId="0" applyNumberFormat="1" applyFont="1" applyFill="1" applyBorder="1" applyAlignment="1">
      <alignment horizontal="center" vertical="center"/>
    </xf>
    <xf numFmtId="1" fontId="4" fillId="8" borderId="13" xfId="0" applyNumberFormat="1" applyFont="1" applyFill="1" applyBorder="1" applyAlignment="1">
      <alignment horizontal="center" vertical="center" textRotation="90"/>
    </xf>
    <xf numFmtId="0" fontId="5" fillId="2" borderId="24" xfId="0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5" fillId="2" borderId="20" xfId="0" applyFont="1" applyFill="1" applyBorder="1" applyAlignment="1">
      <alignment horizontal="center" vertical="center" wrapText="1"/>
    </xf>
    <xf numFmtId="1" fontId="5" fillId="2" borderId="24" xfId="0" applyNumberFormat="1" applyFont="1" applyFill="1" applyBorder="1" applyAlignment="1">
      <alignment horizontal="center" vertical="center" wrapText="1"/>
    </xf>
    <xf numFmtId="1" fontId="5" fillId="2" borderId="13" xfId="0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/>
    <xf numFmtId="14" fontId="0" fillId="0" borderId="0" xfId="0" applyNumberFormat="1" applyAlignment="1">
      <alignment horizontal="center"/>
    </xf>
    <xf numFmtId="14" fontId="4" fillId="8" borderId="13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5" fillId="0" borderId="12" xfId="0" applyFont="1" applyBorder="1" applyAlignment="1">
      <alignment horizontal="center" vertical="center" wrapText="1"/>
    </xf>
    <xf numFmtId="0" fontId="0" fillId="8" borderId="25" xfId="0" applyFill="1" applyBorder="1" applyAlignment="1" applyProtection="1">
      <alignment horizontal="center" vertical="center"/>
      <protection locked="0"/>
    </xf>
    <xf numFmtId="0" fontId="0" fillId="8" borderId="26" xfId="0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left"/>
    </xf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165" fontId="0" fillId="8" borderId="0" xfId="2" applyNumberFormat="1" applyFont="1" applyFill="1" applyAlignment="1" applyProtection="1">
      <alignment horizontal="center"/>
      <protection locked="0"/>
    </xf>
    <xf numFmtId="0" fontId="0" fillId="8" borderId="9" xfId="0" applyFill="1" applyBorder="1" applyAlignment="1" applyProtection="1">
      <alignment horizontal="left"/>
      <protection locked="0"/>
    </xf>
    <xf numFmtId="0" fontId="0" fillId="8" borderId="27" xfId="0" applyFill="1" applyBorder="1" applyAlignment="1" applyProtection="1">
      <alignment horizontal="center" vertical="center"/>
      <protection locked="0"/>
    </xf>
    <xf numFmtId="0" fontId="0" fillId="8" borderId="23" xfId="0" applyFill="1" applyBorder="1" applyAlignment="1" applyProtection="1">
      <alignment horizontal="center" vertical="center"/>
      <protection locked="0"/>
    </xf>
    <xf numFmtId="0" fontId="0" fillId="8" borderId="28" xfId="0" applyFill="1" applyBorder="1" applyAlignment="1" applyProtection="1">
      <alignment horizontal="center" vertical="center"/>
      <protection locked="0"/>
    </xf>
    <xf numFmtId="22" fontId="0" fillId="8" borderId="1" xfId="0" applyNumberFormat="1" applyFill="1" applyBorder="1" applyAlignment="1" applyProtection="1">
      <alignment horizontal="center" vertical="center"/>
      <protection locked="0"/>
    </xf>
    <xf numFmtId="16" fontId="0" fillId="8" borderId="0" xfId="0" applyNumberFormat="1" applyFill="1" applyAlignment="1" applyProtection="1">
      <alignment horizontal="center"/>
      <protection locked="0"/>
    </xf>
    <xf numFmtId="14" fontId="0" fillId="0" borderId="0" xfId="0" applyNumberFormat="1"/>
    <xf numFmtId="0" fontId="0" fillId="0" borderId="1" xfId="1" applyNumberFormat="1" applyFont="1" applyBorder="1"/>
    <xf numFmtId="14" fontId="0" fillId="0" borderId="0" xfId="0" pivotButton="1" applyNumberFormat="1"/>
    <xf numFmtId="14" fontId="0" fillId="0" borderId="0" xfId="0" applyNumberFormat="1" applyAlignment="1">
      <alignment horizontal="left"/>
    </xf>
    <xf numFmtId="0" fontId="0" fillId="12" borderId="0" xfId="0" applyFill="1"/>
    <xf numFmtId="9" fontId="0" fillId="12" borderId="0" xfId="1" applyFont="1" applyFill="1"/>
    <xf numFmtId="0" fontId="0" fillId="12" borderId="1" xfId="0" applyFill="1" applyBorder="1"/>
    <xf numFmtId="9" fontId="0" fillId="12" borderId="1" xfId="1" applyFont="1" applyFill="1" applyBorder="1"/>
    <xf numFmtId="0" fontId="0" fillId="8" borderId="20" xfId="0" applyFill="1" applyBorder="1" applyAlignment="1" applyProtection="1">
      <alignment horizontal="center" vertical="center"/>
      <protection locked="0"/>
    </xf>
    <xf numFmtId="165" fontId="0" fillId="8" borderId="0" xfId="2" applyNumberFormat="1" applyFont="1" applyFill="1" applyAlignment="1">
      <alignment horizontal="center"/>
    </xf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left" indent="1"/>
    </xf>
    <xf numFmtId="0" fontId="0" fillId="8" borderId="31" xfId="0" applyFill="1" applyBorder="1" applyAlignment="1" applyProtection="1">
      <alignment horizontal="center" vertical="center"/>
      <protection locked="0"/>
    </xf>
    <xf numFmtId="14" fontId="0" fillId="8" borderId="10" xfId="0" applyNumberFormat="1" applyFill="1" applyBorder="1" applyAlignment="1" applyProtection="1">
      <alignment horizontal="center"/>
      <protection locked="0"/>
    </xf>
    <xf numFmtId="0" fontId="0" fillId="8" borderId="10" xfId="0" applyFill="1" applyBorder="1" applyAlignment="1" applyProtection="1">
      <alignment horizontal="center"/>
      <protection locked="0"/>
    </xf>
    <xf numFmtId="0" fontId="0" fillId="8" borderId="32" xfId="0" applyFill="1" applyBorder="1" applyAlignment="1" applyProtection="1">
      <alignment horizontal="center" vertical="center"/>
      <protection locked="0"/>
    </xf>
    <xf numFmtId="164" fontId="0" fillId="8" borderId="32" xfId="0" applyNumberFormat="1" applyFill="1" applyBorder="1" applyAlignment="1" applyProtection="1">
      <alignment horizontal="center" vertical="center"/>
      <protection locked="0"/>
    </xf>
    <xf numFmtId="164" fontId="0" fillId="8" borderId="33" xfId="0" applyNumberFormat="1" applyFill="1" applyBorder="1" applyAlignment="1" applyProtection="1">
      <alignment horizontal="center" vertical="center"/>
      <protection locked="0"/>
    </xf>
    <xf numFmtId="1" fontId="0" fillId="7" borderId="33" xfId="0" applyNumberFormat="1" applyFill="1" applyBorder="1" applyAlignment="1">
      <alignment horizontal="center" vertical="center"/>
    </xf>
    <xf numFmtId="0" fontId="0" fillId="8" borderId="30" xfId="0" applyFill="1" applyBorder="1" applyAlignment="1" applyProtection="1">
      <alignment horizontal="center" vertical="center"/>
      <protection locked="0"/>
    </xf>
    <xf numFmtId="1" fontId="0" fillId="10" borderId="32" xfId="0" applyNumberFormat="1" applyFill="1" applyBorder="1" applyAlignment="1" applyProtection="1">
      <alignment horizontal="center" vertical="center"/>
      <protection locked="0"/>
    </xf>
    <xf numFmtId="1" fontId="0" fillId="9" borderId="32" xfId="0" applyNumberFormat="1" applyFill="1" applyBorder="1" applyAlignment="1" applyProtection="1">
      <alignment horizontal="center" vertical="center"/>
      <protection locked="0"/>
    </xf>
    <xf numFmtId="1" fontId="0" fillId="9" borderId="33" xfId="0" applyNumberFormat="1" applyFill="1" applyBorder="1" applyAlignment="1" applyProtection="1">
      <alignment horizontal="center" vertical="center"/>
      <protection locked="0"/>
    </xf>
    <xf numFmtId="1" fontId="0" fillId="7" borderId="34" xfId="0" applyNumberFormat="1" applyFill="1" applyBorder="1" applyAlignment="1">
      <alignment horizontal="center" vertical="center"/>
    </xf>
    <xf numFmtId="0" fontId="0" fillId="8" borderId="19" xfId="0" applyFill="1" applyBorder="1" applyAlignment="1" applyProtection="1">
      <alignment horizontal="center" vertical="center"/>
      <protection locked="0"/>
    </xf>
    <xf numFmtId="0" fontId="0" fillId="8" borderId="29" xfId="0" applyFill="1" applyBorder="1" applyAlignment="1" applyProtection="1">
      <alignment horizontal="center" vertical="center"/>
      <protection locked="0"/>
    </xf>
    <xf numFmtId="0" fontId="0" fillId="8" borderId="35" xfId="0" applyFill="1" applyBorder="1" applyAlignment="1" applyProtection="1">
      <alignment horizontal="left"/>
      <protection locked="0"/>
    </xf>
    <xf numFmtId="0" fontId="0" fillId="8" borderId="36" xfId="0" applyFill="1" applyBorder="1" applyAlignment="1" applyProtection="1">
      <alignment horizontal="center" vertical="center"/>
      <protection locked="0"/>
    </xf>
    <xf numFmtId="0" fontId="0" fillId="8" borderId="37" xfId="0" applyFill="1" applyBorder="1" applyAlignment="1" applyProtection="1">
      <alignment horizontal="center" vertical="center"/>
      <protection locked="0"/>
    </xf>
    <xf numFmtId="0" fontId="0" fillId="8" borderId="38" xfId="0" applyFill="1" applyBorder="1" applyAlignment="1" applyProtection="1">
      <alignment horizontal="center" vertical="center"/>
      <protection locked="0"/>
    </xf>
    <xf numFmtId="0" fontId="0" fillId="8" borderId="35" xfId="0" applyFill="1" applyBorder="1" applyAlignment="1" applyProtection="1">
      <alignment horizontal="center" vertical="center"/>
      <protection locked="0"/>
    </xf>
    <xf numFmtId="0" fontId="2" fillId="0" borderId="37" xfId="0" applyFont="1" applyBorder="1"/>
    <xf numFmtId="20" fontId="0" fillId="8" borderId="37" xfId="0" applyNumberFormat="1" applyFill="1" applyBorder="1" applyAlignment="1" applyProtection="1">
      <alignment horizontal="center" vertical="center"/>
      <protection locked="0"/>
    </xf>
    <xf numFmtId="16" fontId="0" fillId="8" borderId="38" xfId="0" applyNumberFormat="1" applyFill="1" applyBorder="1" applyAlignment="1" applyProtection="1">
      <alignment horizontal="center" vertical="center"/>
      <protection locked="0"/>
    </xf>
    <xf numFmtId="16" fontId="0" fillId="8" borderId="37" xfId="0" applyNumberForma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/>
    <xf numFmtId="0" fontId="5" fillId="8" borderId="1" xfId="0" applyFont="1" applyFill="1" applyBorder="1"/>
    <xf numFmtId="0" fontId="0" fillId="8" borderId="1" xfId="0" applyFill="1" applyBorder="1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9" fontId="0" fillId="2" borderId="0" xfId="0" applyNumberFormat="1" applyFill="1"/>
    <xf numFmtId="0" fontId="0" fillId="8" borderId="0" xfId="0" applyFill="1"/>
    <xf numFmtId="1" fontId="0" fillId="7" borderId="18" xfId="0" applyNumberFormat="1" applyFill="1" applyBorder="1" applyAlignment="1">
      <alignment horizontal="center" vertical="center"/>
    </xf>
    <xf numFmtId="1" fontId="0" fillId="7" borderId="19" xfId="0" applyNumberFormat="1" applyFill="1" applyBorder="1" applyAlignment="1">
      <alignment horizontal="center" vertical="center"/>
    </xf>
    <xf numFmtId="0" fontId="0" fillId="8" borderId="17" xfId="0" applyFill="1" applyBorder="1" applyAlignment="1" applyProtection="1">
      <alignment horizontal="center" vertical="center"/>
      <protection locked="0"/>
    </xf>
    <xf numFmtId="1" fontId="0" fillId="10" borderId="8" xfId="0" applyNumberFormat="1" applyFill="1" applyBorder="1" applyAlignment="1" applyProtection="1">
      <alignment horizontal="center" vertical="center"/>
      <protection locked="0"/>
    </xf>
    <xf numFmtId="1" fontId="0" fillId="10" borderId="11" xfId="0" applyNumberFormat="1" applyFill="1" applyBorder="1" applyAlignment="1" applyProtection="1">
      <alignment horizontal="center" vertical="center"/>
      <protection locked="0"/>
    </xf>
    <xf numFmtId="1" fontId="0" fillId="9" borderId="8" xfId="0" applyNumberFormat="1" applyFill="1" applyBorder="1" applyAlignment="1" applyProtection="1">
      <alignment horizontal="center" vertical="center"/>
      <protection locked="0"/>
    </xf>
    <xf numFmtId="1" fontId="0" fillId="9" borderId="11" xfId="0" applyNumberFormat="1" applyFill="1" applyBorder="1" applyAlignment="1" applyProtection="1">
      <alignment horizontal="center" vertical="center"/>
      <protection locked="0"/>
    </xf>
    <xf numFmtId="21" fontId="0" fillId="0" borderId="0" xfId="0" applyNumberFormat="1"/>
    <xf numFmtId="166" fontId="0" fillId="0" borderId="0" xfId="0" applyNumberFormat="1"/>
    <xf numFmtId="0" fontId="0" fillId="2" borderId="0" xfId="0" applyFill="1" applyAlignment="1">
      <alignment horizontal="left" indent="1"/>
    </xf>
    <xf numFmtId="0" fontId="0" fillId="2" borderId="0" xfId="0" applyFill="1" applyAlignment="1">
      <alignment horizontal="center" vertical="center" wrapText="1"/>
    </xf>
  </cellXfs>
  <cellStyles count="3">
    <cellStyle name="Komma" xfId="2" builtinId="3"/>
    <cellStyle name="Prozent" xfId="1" builtinId="5"/>
    <cellStyle name="Standard" xfId="0" builtinId="0"/>
  </cellStyles>
  <dxfs count="54">
    <dxf>
      <fill>
        <patternFill patternType="solid">
          <fgColor indexed="64"/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solid">
          <fgColor indexed="64"/>
          <bgColor rgb="FFFFC000"/>
        </patternFill>
      </fill>
      <alignment horizontal="left" vertical="bottom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medium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 style="medium">
          <color indexed="64"/>
        </right>
        <top/>
        <bottom/>
        <vertical/>
        <horizontal/>
      </border>
      <protection locked="1" hidden="0"/>
    </dxf>
    <dxf>
      <numFmt numFmtId="1" formatCode="0"/>
      <fill>
        <patternFill patternType="solid">
          <fgColor indexed="64"/>
          <bgColor rgb="FF92D050"/>
        </patternFill>
      </fill>
      <alignment horizontal="center" vertical="center"/>
      <border>
        <left style="thin">
          <color indexed="64"/>
        </left>
        <right/>
        <top/>
        <bottom/>
        <vertical/>
        <horizontal/>
      </border>
      <protection locked="0" hidden="0"/>
    </dxf>
    <dxf>
      <numFmt numFmtId="1" formatCode="0"/>
      <fill>
        <patternFill patternType="solid">
          <fgColor indexed="64"/>
          <bgColor rgb="FF92D05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1" formatCode="0"/>
      <fill>
        <patternFill patternType="solid">
          <fgColor indexed="64"/>
          <bgColor rgb="FFFB4A3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medium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0" tint="-4.9989318521683403E-2"/>
        </patternFill>
      </fill>
      <alignment horizontal="center" vertical="center"/>
      <border>
        <left style="thin">
          <color indexed="64"/>
        </left>
        <right/>
        <top/>
        <bottom/>
        <vertical/>
        <horizontal/>
      </border>
      <protection locked="1" hidden="0"/>
    </dxf>
    <dxf>
      <numFmt numFmtId="164" formatCode="h:mm;@"/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/>
        <top/>
        <bottom/>
        <vertical/>
        <horizontal/>
      </border>
      <protection locked="0" hidden="0"/>
    </dxf>
    <dxf>
      <numFmt numFmtId="164" formatCode="h:mm;@"/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rgb="FFFFC0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19" formatCode="dd/mm/yyyy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19" formatCode="dd/mm/yyyy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numFmt numFmtId="19" formatCode="dd/mm/yyyy"/>
      <fill>
        <patternFill patternType="solid">
          <fgColor indexed="64"/>
          <bgColor rgb="FFFFC000"/>
        </patternFill>
      </fill>
      <alignment horizontal="center" vertical="bottom"/>
      <protection locked="0" hidden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 tint="4.9989318521683403E-2"/>
        <name val="Calibri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wrapText="1"/>
      <protection locked="1" hidden="0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[Stoerliste_Heckrungenanlage_2023_NEU.xlsx]Daten Stationen!PivotTable1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TOP 3 techn. Störungen</a:t>
            </a:r>
          </a:p>
        </c:rich>
      </c:tx>
      <c:layout>
        <c:manualLayout>
          <c:xMode val="edge"/>
          <c:yMode val="edge"/>
          <c:x val="0.37238943951660758"/>
          <c:y val="3.3595796300841542E-4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</c:pivotFmt>
      <c:pivotFmt>
        <c:idx val="30"/>
      </c:pivotFmt>
      <c:pivotFmt>
        <c:idx val="31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414926737761379E-2"/>
          <c:y val="0.20845610014227239"/>
          <c:w val="0.96507822076330152"/>
          <c:h val="0.43743010334490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'Daten Stationen'!$B$3:$B$4</c:f>
              <c:strCache>
                <c:ptCount val="1"/>
                <c:pt idx="0">
                  <c:v>R 07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Stationen'!$A$5:$A$15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Stationen'!$B$5:$B$15</c:f>
              <c:numCache>
                <c:formatCode>General</c:formatCode>
                <c:ptCount val="10"/>
                <c:pt idx="0">
                  <c:v>39</c:v>
                </c:pt>
                <c:pt idx="1">
                  <c:v>106</c:v>
                </c:pt>
                <c:pt idx="2">
                  <c:v>183</c:v>
                </c:pt>
                <c:pt idx="3">
                  <c:v>190</c:v>
                </c:pt>
                <c:pt idx="4">
                  <c:v>82</c:v>
                </c:pt>
                <c:pt idx="5">
                  <c:v>37</c:v>
                </c:pt>
                <c:pt idx="6">
                  <c:v>41</c:v>
                </c:pt>
                <c:pt idx="7">
                  <c:v>105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4-4BA2-AD3D-958C6338D835}"/>
            </c:ext>
          </c:extLst>
        </c:ser>
        <c:ser>
          <c:idx val="1"/>
          <c:order val="1"/>
          <c:tx>
            <c:strRef>
              <c:f>'Daten Stationen'!$C$3:$C$4</c:f>
              <c:strCache>
                <c:ptCount val="1"/>
                <c:pt idx="0">
                  <c:v>R 09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Stationen'!$A$5:$A$15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Stationen'!$C$5:$C$15</c:f>
              <c:numCache>
                <c:formatCode>General</c:formatCode>
                <c:ptCount val="10"/>
                <c:pt idx="0">
                  <c:v>53</c:v>
                </c:pt>
                <c:pt idx="1">
                  <c:v>216</c:v>
                </c:pt>
                <c:pt idx="2">
                  <c:v>143</c:v>
                </c:pt>
                <c:pt idx="3">
                  <c:v>272</c:v>
                </c:pt>
                <c:pt idx="4">
                  <c:v>101</c:v>
                </c:pt>
                <c:pt idx="5">
                  <c:v>95</c:v>
                </c:pt>
                <c:pt idx="6">
                  <c:v>49</c:v>
                </c:pt>
                <c:pt idx="7">
                  <c:v>102</c:v>
                </c:pt>
                <c:pt idx="8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4-4BA2-AD3D-958C6338D835}"/>
            </c:ext>
          </c:extLst>
        </c:ser>
        <c:ser>
          <c:idx val="2"/>
          <c:order val="2"/>
          <c:tx>
            <c:strRef>
              <c:f>'Daten Stationen'!$D$3:$D$4</c:f>
              <c:strCache>
                <c:ptCount val="1"/>
                <c:pt idx="0">
                  <c:v>OP 100 R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Stationen'!$A$5:$A$15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Stationen'!$D$5:$D$15</c:f>
              <c:numCache>
                <c:formatCode>General</c:formatCode>
                <c:ptCount val="10"/>
                <c:pt idx="0">
                  <c:v>41</c:v>
                </c:pt>
                <c:pt idx="1">
                  <c:v>197</c:v>
                </c:pt>
                <c:pt idx="2">
                  <c:v>105</c:v>
                </c:pt>
                <c:pt idx="3">
                  <c:v>255</c:v>
                </c:pt>
                <c:pt idx="4">
                  <c:v>169</c:v>
                </c:pt>
                <c:pt idx="5">
                  <c:v>49</c:v>
                </c:pt>
                <c:pt idx="6">
                  <c:v>73</c:v>
                </c:pt>
                <c:pt idx="7">
                  <c:v>30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4-4BA2-AD3D-958C6338D8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69429936"/>
        <c:axId val="669426800"/>
      </c:barChart>
      <c:catAx>
        <c:axId val="6694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426800"/>
        <c:crosses val="autoZero"/>
        <c:auto val="1"/>
        <c:lblAlgn val="ctr"/>
        <c:lblOffset val="100"/>
        <c:noMultiLvlLbl val="0"/>
      </c:catAx>
      <c:valAx>
        <c:axId val="6694268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66942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998171836916751"/>
          <c:y val="4.0367763324656086E-3"/>
          <c:w val="5.6925001219329897E-2"/>
          <c:h val="0.2195829796051387"/>
        </c:manualLayout>
      </c:layout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[Stoerliste_Heckrungenanlage_2023_NEU.xlsx]Daten Störungsarten !PivotTable27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3600"/>
              <a:t>Störungsarten (in</a:t>
            </a:r>
            <a:r>
              <a:rPr lang="de-DE" sz="3600" baseline="0"/>
              <a:t> min)</a:t>
            </a:r>
            <a:endParaRPr lang="de-DE" sz="3600"/>
          </a:p>
        </c:rich>
      </c:tx>
      <c:layout>
        <c:manualLayout>
          <c:xMode val="edge"/>
          <c:yMode val="edge"/>
          <c:x val="0.36971174183915928"/>
          <c:y val="2.1216278447638549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ln w="31750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1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2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2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1750" cap="rnd">
            <a:solidFill>
              <a:schemeClr val="accent3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3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1750" cap="rnd">
            <a:solidFill>
              <a:schemeClr val="accent4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4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1750" cap="rnd">
            <a:solidFill>
              <a:schemeClr val="accent5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5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185211969735252E-2"/>
          <c:y val="0.23677045085730919"/>
          <c:w val="0.95361204076952266"/>
          <c:h val="0.54499754196748751"/>
        </c:manualLayout>
      </c:layout>
      <c:lineChart>
        <c:grouping val="standard"/>
        <c:varyColors val="0"/>
        <c:ser>
          <c:idx val="0"/>
          <c:order val="0"/>
          <c:tx>
            <c:strRef>
              <c:f>'Daten Störungsarten '!$B$3</c:f>
              <c:strCache>
                <c:ptCount val="1"/>
                <c:pt idx="0">
                  <c:v>Orgamangel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Störungsarten '!$A$4:$A$14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Störungsarten '!$B$4:$B$14</c:f>
              <c:numCache>
                <c:formatCode>General</c:formatCode>
                <c:ptCount val="10"/>
                <c:pt idx="0">
                  <c:v>26</c:v>
                </c:pt>
                <c:pt idx="1">
                  <c:v>15</c:v>
                </c:pt>
                <c:pt idx="3">
                  <c:v>39</c:v>
                </c:pt>
                <c:pt idx="4">
                  <c:v>89</c:v>
                </c:pt>
                <c:pt idx="5">
                  <c:v>20</c:v>
                </c:pt>
                <c:pt idx="6">
                  <c:v>115</c:v>
                </c:pt>
                <c:pt idx="7">
                  <c:v>300</c:v>
                </c:pt>
                <c:pt idx="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6-43B0-9348-69FBD15FBC69}"/>
            </c:ext>
          </c:extLst>
        </c:ser>
        <c:ser>
          <c:idx val="1"/>
          <c:order val="1"/>
          <c:tx>
            <c:strRef>
              <c:f>'Daten Störungsarten '!$C$3</c:f>
              <c:strCache>
                <c:ptCount val="1"/>
                <c:pt idx="0">
                  <c:v>technische Störungen</c:v>
                </c:pt>
              </c:strCache>
            </c:strRef>
          </c:tx>
          <c:spPr>
            <a:ln w="317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strRef>
              <c:f>'Daten Störungsarten '!$A$4:$A$14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Störungsarten '!$C$4:$C$14</c:f>
              <c:numCache>
                <c:formatCode>General</c:formatCode>
                <c:ptCount val="10"/>
                <c:pt idx="0">
                  <c:v>452</c:v>
                </c:pt>
                <c:pt idx="1">
                  <c:v>1494</c:v>
                </c:pt>
                <c:pt idx="2">
                  <c:v>1533</c:v>
                </c:pt>
                <c:pt idx="3">
                  <c:v>1558</c:v>
                </c:pt>
                <c:pt idx="4">
                  <c:v>1339</c:v>
                </c:pt>
                <c:pt idx="5">
                  <c:v>534</c:v>
                </c:pt>
                <c:pt idx="6">
                  <c:v>705</c:v>
                </c:pt>
                <c:pt idx="7">
                  <c:v>836</c:v>
                </c:pt>
                <c:pt idx="8">
                  <c:v>657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06-43B0-9348-69FBD15FBC69}"/>
            </c:ext>
          </c:extLst>
        </c:ser>
        <c:ser>
          <c:idx val="2"/>
          <c:order val="2"/>
          <c:tx>
            <c:strRef>
              <c:f>'Daten Störungsarten '!$D$3</c:f>
              <c:strCache>
                <c:ptCount val="1"/>
                <c:pt idx="0">
                  <c:v>Vormaterial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Störungsarten '!$A$4:$A$14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Störungsarten '!$D$4:$D$14</c:f>
              <c:numCache>
                <c:formatCode>General</c:formatCode>
                <c:ptCount val="10"/>
                <c:pt idx="0">
                  <c:v>233</c:v>
                </c:pt>
                <c:pt idx="1">
                  <c:v>602</c:v>
                </c:pt>
                <c:pt idx="2">
                  <c:v>654</c:v>
                </c:pt>
                <c:pt idx="3">
                  <c:v>596</c:v>
                </c:pt>
                <c:pt idx="4">
                  <c:v>274</c:v>
                </c:pt>
                <c:pt idx="5">
                  <c:v>41</c:v>
                </c:pt>
                <c:pt idx="6">
                  <c:v>66</c:v>
                </c:pt>
                <c:pt idx="7">
                  <c:v>38</c:v>
                </c:pt>
                <c:pt idx="8">
                  <c:v>20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06-43B0-9348-69FBD15FBC69}"/>
            </c:ext>
          </c:extLst>
        </c:ser>
        <c:ser>
          <c:idx val="3"/>
          <c:order val="3"/>
          <c:tx>
            <c:strRef>
              <c:f>'Daten Störungsarten '!$E$3</c:f>
              <c:strCache>
                <c:ptCount val="1"/>
                <c:pt idx="0">
                  <c:v>intern</c:v>
                </c:pt>
              </c:strCache>
            </c:strRef>
          </c:tx>
          <c:spPr>
            <a:ln w="317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Störungsarten '!$A$4:$A$14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Störungsarten '!$E$4:$E$14</c:f>
              <c:numCache>
                <c:formatCode>General</c:formatCode>
                <c:ptCount val="10"/>
                <c:pt idx="0">
                  <c:v>198</c:v>
                </c:pt>
                <c:pt idx="1">
                  <c:v>695</c:v>
                </c:pt>
                <c:pt idx="2">
                  <c:v>424</c:v>
                </c:pt>
                <c:pt idx="3">
                  <c:v>734</c:v>
                </c:pt>
                <c:pt idx="4">
                  <c:v>736</c:v>
                </c:pt>
                <c:pt idx="5">
                  <c:v>482</c:v>
                </c:pt>
                <c:pt idx="6">
                  <c:v>541</c:v>
                </c:pt>
                <c:pt idx="7">
                  <c:v>378</c:v>
                </c:pt>
                <c:pt idx="8">
                  <c:v>367</c:v>
                </c:pt>
                <c:pt idx="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06-43B0-9348-69FBD15FBC69}"/>
            </c:ext>
          </c:extLst>
        </c:ser>
        <c:ser>
          <c:idx val="4"/>
          <c:order val="4"/>
          <c:tx>
            <c:strRef>
              <c:f>'Daten Störungsarten '!$F$3</c:f>
              <c:strCache>
                <c:ptCount val="1"/>
                <c:pt idx="0">
                  <c:v>Logistikdefizite</c:v>
                </c:pt>
              </c:strCache>
            </c:strRef>
          </c:tx>
          <c:spPr>
            <a:ln w="317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'Daten Störungsarten '!$A$4:$A$14</c:f>
              <c:strCache>
                <c:ptCount val="10"/>
                <c:pt idx="0">
                  <c:v>2023/09</c:v>
                </c:pt>
                <c:pt idx="1">
                  <c:v>2023/10</c:v>
                </c:pt>
                <c:pt idx="2">
                  <c:v>2023/11</c:v>
                </c:pt>
                <c:pt idx="3">
                  <c:v>2023/12</c:v>
                </c:pt>
                <c:pt idx="4">
                  <c:v>2023/13</c:v>
                </c:pt>
                <c:pt idx="5">
                  <c:v>2023/14</c:v>
                </c:pt>
                <c:pt idx="6">
                  <c:v>2023/15</c:v>
                </c:pt>
                <c:pt idx="7">
                  <c:v>2023/16</c:v>
                </c:pt>
                <c:pt idx="8">
                  <c:v>2023/17</c:v>
                </c:pt>
                <c:pt idx="9">
                  <c:v>2023/18</c:v>
                </c:pt>
              </c:strCache>
            </c:strRef>
          </c:cat>
          <c:val>
            <c:numRef>
              <c:f>'Daten Störungsarten '!$F$4:$F$14</c:f>
              <c:numCache>
                <c:formatCode>General</c:formatCode>
                <c:ptCount val="10"/>
                <c:pt idx="0">
                  <c:v>20</c:v>
                </c:pt>
                <c:pt idx="1">
                  <c:v>35</c:v>
                </c:pt>
                <c:pt idx="2">
                  <c:v>70</c:v>
                </c:pt>
                <c:pt idx="3">
                  <c:v>50</c:v>
                </c:pt>
                <c:pt idx="4">
                  <c:v>30</c:v>
                </c:pt>
                <c:pt idx="5">
                  <c:v>125</c:v>
                </c:pt>
                <c:pt idx="7">
                  <c:v>100</c:v>
                </c:pt>
                <c:pt idx="8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06-43B0-9348-69FBD15FBC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9430720"/>
        <c:axId val="669429544"/>
      </c:lineChart>
      <c:catAx>
        <c:axId val="6694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429544"/>
        <c:crosses val="autoZero"/>
        <c:auto val="1"/>
        <c:lblAlgn val="ctr"/>
        <c:lblOffset val="100"/>
        <c:noMultiLvlLbl val="0"/>
      </c:catAx>
      <c:valAx>
        <c:axId val="6694295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66943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688380269162999"/>
          <c:y val="4.5228583056088033E-3"/>
          <c:w val="0.1515485742451054"/>
          <c:h val="0.36588247298621368"/>
        </c:manualLayout>
      </c:layout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[Stoerliste_Heckrungenanlage_2023_NEU.xlsx]DASH!PivotTable1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800"/>
              <a:t>Anlagenverfügbarkeit OEE</a:t>
            </a:r>
          </a:p>
        </c:rich>
      </c:tx>
      <c:layout>
        <c:manualLayout>
          <c:xMode val="edge"/>
          <c:yMode val="edge"/>
          <c:x val="0.36381656258200201"/>
          <c:y val="7.485338277696583E-3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1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2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2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3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3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ln w="31750" cap="rnd">
            <a:solidFill>
              <a:schemeClr val="accent4"/>
            </a:solidFill>
            <a:prstDash val="solid"/>
            <a:round/>
          </a:ln>
        </c:spPr>
        <c:marker>
          <c:symbol val="circle"/>
          <c:size val="17"/>
          <c:spPr>
            <a:solidFill>
              <a:schemeClr val="accent4"/>
            </a:solidFill>
            <a:ln>
              <a:noFill/>
              <a:prstDash val="solid"/>
            </a:ln>
          </c:spPr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09377232488009E-2"/>
          <c:y val="0.1040388298714508"/>
          <c:w val="0.85703964347828243"/>
          <c:h val="0.77642575353931786"/>
        </c:manualLayout>
      </c:layout>
      <c:lineChart>
        <c:grouping val="standard"/>
        <c:varyColors val="0"/>
        <c:ser>
          <c:idx val="0"/>
          <c:order val="0"/>
          <c:tx>
            <c:strRef>
              <c:f>DASH!$C$133:$C$134</c:f>
              <c:strCache>
                <c:ptCount val="1"/>
                <c:pt idx="0">
                  <c:v> Verfügbarkeitsgrad</c:v>
                </c:pt>
              </c:strCache>
            </c:strRef>
          </c:tx>
          <c:spPr>
            <a:ln w="317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dash"/>
              </a:ln>
            </c:spPr>
            <c:trendlineType val="linear"/>
            <c:dispRSqr val="0"/>
            <c:dispEq val="0"/>
          </c:trendline>
          <c:cat>
            <c:multiLvlStrRef>
              <c:f>DASH!$B$135:$B$188</c:f>
              <c:multiLvlStrCache>
                <c:ptCount val="43"/>
                <c:lvl>
                  <c:pt idx="0">
                    <c:v>01. Mrz</c:v>
                  </c:pt>
                  <c:pt idx="1">
                    <c:v>02. Mrz</c:v>
                  </c:pt>
                  <c:pt idx="2">
                    <c:v>03. Mrz</c:v>
                  </c:pt>
                  <c:pt idx="3">
                    <c:v>06. Mrz</c:v>
                  </c:pt>
                  <c:pt idx="4">
                    <c:v>07. Mrz</c:v>
                  </c:pt>
                  <c:pt idx="5">
                    <c:v>08. Mrz</c:v>
                  </c:pt>
                  <c:pt idx="6">
                    <c:v>09. Mrz</c:v>
                  </c:pt>
                  <c:pt idx="7">
                    <c:v>10. Mrz</c:v>
                  </c:pt>
                  <c:pt idx="8">
                    <c:v>13. Mrz</c:v>
                  </c:pt>
                  <c:pt idx="9">
                    <c:v>14. Mrz</c:v>
                  </c:pt>
                  <c:pt idx="10">
                    <c:v>15. Mrz</c:v>
                  </c:pt>
                  <c:pt idx="11">
                    <c:v>16. Mrz</c:v>
                  </c:pt>
                  <c:pt idx="12">
                    <c:v>17. Mrz</c:v>
                  </c:pt>
                  <c:pt idx="13">
                    <c:v>19. Mrz</c:v>
                  </c:pt>
                  <c:pt idx="14">
                    <c:v>20. Mrz</c:v>
                  </c:pt>
                  <c:pt idx="15">
                    <c:v>21. Mrz</c:v>
                  </c:pt>
                  <c:pt idx="16">
                    <c:v>22. Mrz</c:v>
                  </c:pt>
                  <c:pt idx="17">
                    <c:v>23. Mrz</c:v>
                  </c:pt>
                  <c:pt idx="18">
                    <c:v>24. Mrz</c:v>
                  </c:pt>
                  <c:pt idx="19">
                    <c:v>26. Mrz</c:v>
                  </c:pt>
                  <c:pt idx="20">
                    <c:v>27. Mrz</c:v>
                  </c:pt>
                  <c:pt idx="21">
                    <c:v>28. Mrz</c:v>
                  </c:pt>
                  <c:pt idx="22">
                    <c:v>29. Mrz</c:v>
                  </c:pt>
                  <c:pt idx="23">
                    <c:v>30. Mrz</c:v>
                  </c:pt>
                  <c:pt idx="24">
                    <c:v>31. Mrz</c:v>
                  </c:pt>
                  <c:pt idx="25">
                    <c:v>02. Apr</c:v>
                  </c:pt>
                  <c:pt idx="26">
                    <c:v>03. Apr</c:v>
                  </c:pt>
                  <c:pt idx="27">
                    <c:v>04. Apr</c:v>
                  </c:pt>
                  <c:pt idx="28">
                    <c:v>05. Apr</c:v>
                  </c:pt>
                  <c:pt idx="29">
                    <c:v>12. Apr</c:v>
                  </c:pt>
                  <c:pt idx="30">
                    <c:v>13. Apr</c:v>
                  </c:pt>
                  <c:pt idx="31">
                    <c:v>14. Apr</c:v>
                  </c:pt>
                  <c:pt idx="32">
                    <c:v>15. Apr</c:v>
                  </c:pt>
                  <c:pt idx="33">
                    <c:v>17. Apr</c:v>
                  </c:pt>
                  <c:pt idx="34">
                    <c:v>18. Apr</c:v>
                  </c:pt>
                  <c:pt idx="35">
                    <c:v>19. Apr</c:v>
                  </c:pt>
                  <c:pt idx="36">
                    <c:v>20. Apr</c:v>
                  </c:pt>
                  <c:pt idx="37">
                    <c:v>21. Apr</c:v>
                  </c:pt>
                  <c:pt idx="38">
                    <c:v>23. Apr</c:v>
                  </c:pt>
                  <c:pt idx="39">
                    <c:v>24. Apr</c:v>
                  </c:pt>
                  <c:pt idx="40">
                    <c:v>25. Apr</c:v>
                  </c:pt>
                  <c:pt idx="41">
                    <c:v>26. Apr</c:v>
                  </c:pt>
                  <c:pt idx="42">
                    <c:v>27. Apr</c:v>
                  </c:pt>
                </c:lvl>
                <c:lvl>
                  <c:pt idx="0">
                    <c:v>2026/09</c:v>
                  </c:pt>
                  <c:pt idx="1">
                    <c:v>2026/10</c:v>
                  </c:pt>
                  <c:pt idx="6">
                    <c:v>2026/11</c:v>
                  </c:pt>
                  <c:pt idx="11">
                    <c:v>2026/12</c:v>
                  </c:pt>
                  <c:pt idx="17">
                    <c:v>2026/13</c:v>
                  </c:pt>
                  <c:pt idx="23">
                    <c:v>2026/14</c:v>
                  </c:pt>
                  <c:pt idx="29">
                    <c:v>2026/15</c:v>
                  </c:pt>
                  <c:pt idx="30">
                    <c:v>2026/16</c:v>
                  </c:pt>
                  <c:pt idx="36">
                    <c:v>2026/17</c:v>
                  </c:pt>
                  <c:pt idx="42">
                    <c:v>2026/18</c:v>
                  </c:pt>
                </c:lvl>
              </c:multiLvlStrCache>
            </c:multiLvlStrRef>
          </c:cat>
          <c:val>
            <c:numRef>
              <c:f>DASH!$C$135:$C$188</c:f>
              <c:numCache>
                <c:formatCode>0%</c:formatCode>
                <c:ptCount val="43"/>
                <c:pt idx="0">
                  <c:v>0.69655172413793109</c:v>
                </c:pt>
                <c:pt idx="1">
                  <c:v>0.89118773946360152</c:v>
                </c:pt>
                <c:pt idx="2">
                  <c:v>0.71034482758620687</c:v>
                </c:pt>
                <c:pt idx="3">
                  <c:v>0.65440613026819916</c:v>
                </c:pt>
                <c:pt idx="4">
                  <c:v>0.55019157088122606</c:v>
                </c:pt>
                <c:pt idx="5">
                  <c:v>0.65900383141762453</c:v>
                </c:pt>
                <c:pt idx="6">
                  <c:v>0.46283524904214557</c:v>
                </c:pt>
                <c:pt idx="7">
                  <c:v>0.51417624521072791</c:v>
                </c:pt>
                <c:pt idx="8">
                  <c:v>0.51187739463601534</c:v>
                </c:pt>
                <c:pt idx="9">
                  <c:v>0.48122605363984672</c:v>
                </c:pt>
                <c:pt idx="10">
                  <c:v>0.66896551724137931</c:v>
                </c:pt>
                <c:pt idx="11">
                  <c:v>0.61379310344827587</c:v>
                </c:pt>
                <c:pt idx="12">
                  <c:v>0.68659003831417631</c:v>
                </c:pt>
                <c:pt idx="13">
                  <c:v>0</c:v>
                </c:pt>
                <c:pt idx="14">
                  <c:v>0.47662835249042146</c:v>
                </c:pt>
                <c:pt idx="15">
                  <c:v>0.55019157088122606</c:v>
                </c:pt>
                <c:pt idx="16">
                  <c:v>0.63218390804597702</c:v>
                </c:pt>
                <c:pt idx="17">
                  <c:v>0.45057471264367821</c:v>
                </c:pt>
                <c:pt idx="18">
                  <c:v>0.68812260536398462</c:v>
                </c:pt>
                <c:pt idx="19">
                  <c:v>0.92337164750957856</c:v>
                </c:pt>
                <c:pt idx="20">
                  <c:v>0.49961685823754787</c:v>
                </c:pt>
                <c:pt idx="21">
                  <c:v>0.64827586206896548</c:v>
                </c:pt>
                <c:pt idx="22">
                  <c:v>0.66896551724137931</c:v>
                </c:pt>
                <c:pt idx="23">
                  <c:v>0.63678160919540228</c:v>
                </c:pt>
                <c:pt idx="24">
                  <c:v>0.76321839080459775</c:v>
                </c:pt>
                <c:pt idx="25">
                  <c:v>0</c:v>
                </c:pt>
                <c:pt idx="26">
                  <c:v>0.68505747126436778</c:v>
                </c:pt>
                <c:pt idx="27">
                  <c:v>0.73026819923371655</c:v>
                </c:pt>
                <c:pt idx="28">
                  <c:v>0.64521072796934864</c:v>
                </c:pt>
                <c:pt idx="29">
                  <c:v>0.71494252873563213</c:v>
                </c:pt>
                <c:pt idx="30">
                  <c:v>0.63678160919540228</c:v>
                </c:pt>
                <c:pt idx="31">
                  <c:v>0.71034482758620687</c:v>
                </c:pt>
                <c:pt idx="32">
                  <c:v>0.90651340996168583</c:v>
                </c:pt>
                <c:pt idx="33">
                  <c:v>0.78237547892720305</c:v>
                </c:pt>
                <c:pt idx="34">
                  <c:v>0.70114942528735624</c:v>
                </c:pt>
                <c:pt idx="35">
                  <c:v>0.79616858237547894</c:v>
                </c:pt>
                <c:pt idx="36">
                  <c:v>0.72337164750957861</c:v>
                </c:pt>
                <c:pt idx="37">
                  <c:v>0.87279693486590038</c:v>
                </c:pt>
                <c:pt idx="38">
                  <c:v>0</c:v>
                </c:pt>
                <c:pt idx="39">
                  <c:v>0.72413793103448276</c:v>
                </c:pt>
                <c:pt idx="40">
                  <c:v>0.72643678160919545</c:v>
                </c:pt>
                <c:pt idx="41">
                  <c:v>0.82758620689655171</c:v>
                </c:pt>
                <c:pt idx="42">
                  <c:v>0.87969348659003832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D7-4434-9CE9-5ADAC4250364}"/>
            </c:ext>
          </c:extLst>
        </c:ser>
        <c:ser>
          <c:idx val="1"/>
          <c:order val="1"/>
          <c:tx>
            <c:strRef>
              <c:f>DASH!$D$133:$D$134</c:f>
              <c:strCache>
                <c:ptCount val="1"/>
                <c:pt idx="0">
                  <c:v> Leistungsgrad</c:v>
                </c:pt>
              </c:strCache>
            </c:strRef>
          </c:tx>
          <c:spPr>
            <a:ln w="317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DASH!$B$135:$B$188</c:f>
              <c:multiLvlStrCache>
                <c:ptCount val="43"/>
                <c:lvl>
                  <c:pt idx="0">
                    <c:v>01. Mrz</c:v>
                  </c:pt>
                  <c:pt idx="1">
                    <c:v>02. Mrz</c:v>
                  </c:pt>
                  <c:pt idx="2">
                    <c:v>03. Mrz</c:v>
                  </c:pt>
                  <c:pt idx="3">
                    <c:v>06. Mrz</c:v>
                  </c:pt>
                  <c:pt idx="4">
                    <c:v>07. Mrz</c:v>
                  </c:pt>
                  <c:pt idx="5">
                    <c:v>08. Mrz</c:v>
                  </c:pt>
                  <c:pt idx="6">
                    <c:v>09. Mrz</c:v>
                  </c:pt>
                  <c:pt idx="7">
                    <c:v>10. Mrz</c:v>
                  </c:pt>
                  <c:pt idx="8">
                    <c:v>13. Mrz</c:v>
                  </c:pt>
                  <c:pt idx="9">
                    <c:v>14. Mrz</c:v>
                  </c:pt>
                  <c:pt idx="10">
                    <c:v>15. Mrz</c:v>
                  </c:pt>
                  <c:pt idx="11">
                    <c:v>16. Mrz</c:v>
                  </c:pt>
                  <c:pt idx="12">
                    <c:v>17. Mrz</c:v>
                  </c:pt>
                  <c:pt idx="13">
                    <c:v>19. Mrz</c:v>
                  </c:pt>
                  <c:pt idx="14">
                    <c:v>20. Mrz</c:v>
                  </c:pt>
                  <c:pt idx="15">
                    <c:v>21. Mrz</c:v>
                  </c:pt>
                  <c:pt idx="16">
                    <c:v>22. Mrz</c:v>
                  </c:pt>
                  <c:pt idx="17">
                    <c:v>23. Mrz</c:v>
                  </c:pt>
                  <c:pt idx="18">
                    <c:v>24. Mrz</c:v>
                  </c:pt>
                  <c:pt idx="19">
                    <c:v>26. Mrz</c:v>
                  </c:pt>
                  <c:pt idx="20">
                    <c:v>27. Mrz</c:v>
                  </c:pt>
                  <c:pt idx="21">
                    <c:v>28. Mrz</c:v>
                  </c:pt>
                  <c:pt idx="22">
                    <c:v>29. Mrz</c:v>
                  </c:pt>
                  <c:pt idx="23">
                    <c:v>30. Mrz</c:v>
                  </c:pt>
                  <c:pt idx="24">
                    <c:v>31. Mrz</c:v>
                  </c:pt>
                  <c:pt idx="25">
                    <c:v>02. Apr</c:v>
                  </c:pt>
                  <c:pt idx="26">
                    <c:v>03. Apr</c:v>
                  </c:pt>
                  <c:pt idx="27">
                    <c:v>04. Apr</c:v>
                  </c:pt>
                  <c:pt idx="28">
                    <c:v>05. Apr</c:v>
                  </c:pt>
                  <c:pt idx="29">
                    <c:v>12. Apr</c:v>
                  </c:pt>
                  <c:pt idx="30">
                    <c:v>13. Apr</c:v>
                  </c:pt>
                  <c:pt idx="31">
                    <c:v>14. Apr</c:v>
                  </c:pt>
                  <c:pt idx="32">
                    <c:v>15. Apr</c:v>
                  </c:pt>
                  <c:pt idx="33">
                    <c:v>17. Apr</c:v>
                  </c:pt>
                  <c:pt idx="34">
                    <c:v>18. Apr</c:v>
                  </c:pt>
                  <c:pt idx="35">
                    <c:v>19. Apr</c:v>
                  </c:pt>
                  <c:pt idx="36">
                    <c:v>20. Apr</c:v>
                  </c:pt>
                  <c:pt idx="37">
                    <c:v>21. Apr</c:v>
                  </c:pt>
                  <c:pt idx="38">
                    <c:v>23. Apr</c:v>
                  </c:pt>
                  <c:pt idx="39">
                    <c:v>24. Apr</c:v>
                  </c:pt>
                  <c:pt idx="40">
                    <c:v>25. Apr</c:v>
                  </c:pt>
                  <c:pt idx="41">
                    <c:v>26. Apr</c:v>
                  </c:pt>
                  <c:pt idx="42">
                    <c:v>27. Apr</c:v>
                  </c:pt>
                </c:lvl>
                <c:lvl>
                  <c:pt idx="0">
                    <c:v>2026/09</c:v>
                  </c:pt>
                  <c:pt idx="1">
                    <c:v>2026/10</c:v>
                  </c:pt>
                  <c:pt idx="6">
                    <c:v>2026/11</c:v>
                  </c:pt>
                  <c:pt idx="11">
                    <c:v>2026/12</c:v>
                  </c:pt>
                  <c:pt idx="17">
                    <c:v>2026/13</c:v>
                  </c:pt>
                  <c:pt idx="23">
                    <c:v>2026/14</c:v>
                  </c:pt>
                  <c:pt idx="29">
                    <c:v>2026/15</c:v>
                  </c:pt>
                  <c:pt idx="30">
                    <c:v>2026/16</c:v>
                  </c:pt>
                  <c:pt idx="36">
                    <c:v>2026/17</c:v>
                  </c:pt>
                  <c:pt idx="42">
                    <c:v>2026/18</c:v>
                  </c:pt>
                </c:lvl>
              </c:multiLvlStrCache>
            </c:multiLvlStrRef>
          </c:cat>
          <c:val>
            <c:numRef>
              <c:f>DASH!$D$135:$D$188</c:f>
              <c:numCache>
                <c:formatCode>0%</c:formatCode>
                <c:ptCount val="43"/>
                <c:pt idx="0">
                  <c:v>0.57425742574257421</c:v>
                </c:pt>
                <c:pt idx="1">
                  <c:v>0</c:v>
                </c:pt>
                <c:pt idx="2">
                  <c:v>0</c:v>
                </c:pt>
                <c:pt idx="3">
                  <c:v>0.91686182669789229</c:v>
                </c:pt>
                <c:pt idx="4">
                  <c:v>1.0341225626740949</c:v>
                </c:pt>
                <c:pt idx="5">
                  <c:v>0.93662790697674414</c:v>
                </c:pt>
                <c:pt idx="6">
                  <c:v>0.90149006622516559</c:v>
                </c:pt>
                <c:pt idx="7">
                  <c:v>0.8114754098360657</c:v>
                </c:pt>
                <c:pt idx="8">
                  <c:v>0.88922155688622762</c:v>
                </c:pt>
                <c:pt idx="9">
                  <c:v>0.91719745222929938</c:v>
                </c:pt>
                <c:pt idx="10">
                  <c:v>0</c:v>
                </c:pt>
                <c:pt idx="11">
                  <c:v>0.96067415730337069</c:v>
                </c:pt>
                <c:pt idx="12">
                  <c:v>0.6880580357142857</c:v>
                </c:pt>
                <c:pt idx="13">
                  <c:v>0</c:v>
                </c:pt>
                <c:pt idx="14">
                  <c:v>0.99839228295819937</c:v>
                </c:pt>
                <c:pt idx="15">
                  <c:v>0.9777158774373258</c:v>
                </c:pt>
                <c:pt idx="16">
                  <c:v>0.9</c:v>
                </c:pt>
                <c:pt idx="17">
                  <c:v>0.91071428571428559</c:v>
                </c:pt>
                <c:pt idx="18">
                  <c:v>0.63641425389755013</c:v>
                </c:pt>
                <c:pt idx="19">
                  <c:v>0</c:v>
                </c:pt>
                <c:pt idx="20">
                  <c:v>0.93865030674846628</c:v>
                </c:pt>
                <c:pt idx="21">
                  <c:v>0.97872340425531923</c:v>
                </c:pt>
                <c:pt idx="22">
                  <c:v>0.85051546391752586</c:v>
                </c:pt>
                <c:pt idx="23">
                  <c:v>0.89350180505415167</c:v>
                </c:pt>
                <c:pt idx="24">
                  <c:v>0.65963855421686746</c:v>
                </c:pt>
                <c:pt idx="25">
                  <c:v>0</c:v>
                </c:pt>
                <c:pt idx="26">
                  <c:v>0.78020134228187921</c:v>
                </c:pt>
                <c:pt idx="27">
                  <c:v>0.77911857292759701</c:v>
                </c:pt>
                <c:pt idx="28">
                  <c:v>0</c:v>
                </c:pt>
                <c:pt idx="29">
                  <c:v>0.59324758842443737</c:v>
                </c:pt>
                <c:pt idx="30">
                  <c:v>0.8393501805054151</c:v>
                </c:pt>
                <c:pt idx="31">
                  <c:v>0.68446601941747576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0.76227141482194416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0.99523809523809526</c:v>
                </c:pt>
                <c:pt idx="40">
                  <c:v>0.916139240506329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D7-4434-9CE9-5ADAC4250364}"/>
            </c:ext>
          </c:extLst>
        </c:ser>
        <c:ser>
          <c:idx val="2"/>
          <c:order val="2"/>
          <c:tx>
            <c:strRef>
              <c:f>DASH!$E$133:$E$134</c:f>
              <c:strCache>
                <c:ptCount val="1"/>
                <c:pt idx="0">
                  <c:v> Qualitätsgrad</c:v>
                </c:pt>
              </c:strCache>
            </c:strRef>
          </c:tx>
          <c:spPr>
            <a:ln w="317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DASH!$B$135:$B$188</c:f>
              <c:multiLvlStrCache>
                <c:ptCount val="43"/>
                <c:lvl>
                  <c:pt idx="0">
                    <c:v>01. Mrz</c:v>
                  </c:pt>
                  <c:pt idx="1">
                    <c:v>02. Mrz</c:v>
                  </c:pt>
                  <c:pt idx="2">
                    <c:v>03. Mrz</c:v>
                  </c:pt>
                  <c:pt idx="3">
                    <c:v>06. Mrz</c:v>
                  </c:pt>
                  <c:pt idx="4">
                    <c:v>07. Mrz</c:v>
                  </c:pt>
                  <c:pt idx="5">
                    <c:v>08. Mrz</c:v>
                  </c:pt>
                  <c:pt idx="6">
                    <c:v>09. Mrz</c:v>
                  </c:pt>
                  <c:pt idx="7">
                    <c:v>10. Mrz</c:v>
                  </c:pt>
                  <c:pt idx="8">
                    <c:v>13. Mrz</c:v>
                  </c:pt>
                  <c:pt idx="9">
                    <c:v>14. Mrz</c:v>
                  </c:pt>
                  <c:pt idx="10">
                    <c:v>15. Mrz</c:v>
                  </c:pt>
                  <c:pt idx="11">
                    <c:v>16. Mrz</c:v>
                  </c:pt>
                  <c:pt idx="12">
                    <c:v>17. Mrz</c:v>
                  </c:pt>
                  <c:pt idx="13">
                    <c:v>19. Mrz</c:v>
                  </c:pt>
                  <c:pt idx="14">
                    <c:v>20. Mrz</c:v>
                  </c:pt>
                  <c:pt idx="15">
                    <c:v>21. Mrz</c:v>
                  </c:pt>
                  <c:pt idx="16">
                    <c:v>22. Mrz</c:v>
                  </c:pt>
                  <c:pt idx="17">
                    <c:v>23. Mrz</c:v>
                  </c:pt>
                  <c:pt idx="18">
                    <c:v>24. Mrz</c:v>
                  </c:pt>
                  <c:pt idx="19">
                    <c:v>26. Mrz</c:v>
                  </c:pt>
                  <c:pt idx="20">
                    <c:v>27. Mrz</c:v>
                  </c:pt>
                  <c:pt idx="21">
                    <c:v>28. Mrz</c:v>
                  </c:pt>
                  <c:pt idx="22">
                    <c:v>29. Mrz</c:v>
                  </c:pt>
                  <c:pt idx="23">
                    <c:v>30. Mrz</c:v>
                  </c:pt>
                  <c:pt idx="24">
                    <c:v>31. Mrz</c:v>
                  </c:pt>
                  <c:pt idx="25">
                    <c:v>02. Apr</c:v>
                  </c:pt>
                  <c:pt idx="26">
                    <c:v>03. Apr</c:v>
                  </c:pt>
                  <c:pt idx="27">
                    <c:v>04. Apr</c:v>
                  </c:pt>
                  <c:pt idx="28">
                    <c:v>05. Apr</c:v>
                  </c:pt>
                  <c:pt idx="29">
                    <c:v>12. Apr</c:v>
                  </c:pt>
                  <c:pt idx="30">
                    <c:v>13. Apr</c:v>
                  </c:pt>
                  <c:pt idx="31">
                    <c:v>14. Apr</c:v>
                  </c:pt>
                  <c:pt idx="32">
                    <c:v>15. Apr</c:v>
                  </c:pt>
                  <c:pt idx="33">
                    <c:v>17. Apr</c:v>
                  </c:pt>
                  <c:pt idx="34">
                    <c:v>18. Apr</c:v>
                  </c:pt>
                  <c:pt idx="35">
                    <c:v>19. Apr</c:v>
                  </c:pt>
                  <c:pt idx="36">
                    <c:v>20. Apr</c:v>
                  </c:pt>
                  <c:pt idx="37">
                    <c:v>21. Apr</c:v>
                  </c:pt>
                  <c:pt idx="38">
                    <c:v>23. Apr</c:v>
                  </c:pt>
                  <c:pt idx="39">
                    <c:v>24. Apr</c:v>
                  </c:pt>
                  <c:pt idx="40">
                    <c:v>25. Apr</c:v>
                  </c:pt>
                  <c:pt idx="41">
                    <c:v>26. Apr</c:v>
                  </c:pt>
                  <c:pt idx="42">
                    <c:v>27. Apr</c:v>
                  </c:pt>
                </c:lvl>
                <c:lvl>
                  <c:pt idx="0">
                    <c:v>2026/09</c:v>
                  </c:pt>
                  <c:pt idx="1">
                    <c:v>2026/10</c:v>
                  </c:pt>
                  <c:pt idx="6">
                    <c:v>2026/11</c:v>
                  </c:pt>
                  <c:pt idx="11">
                    <c:v>2026/12</c:v>
                  </c:pt>
                  <c:pt idx="17">
                    <c:v>2026/13</c:v>
                  </c:pt>
                  <c:pt idx="23">
                    <c:v>2026/14</c:v>
                  </c:pt>
                  <c:pt idx="29">
                    <c:v>2026/15</c:v>
                  </c:pt>
                  <c:pt idx="30">
                    <c:v>2026/16</c:v>
                  </c:pt>
                  <c:pt idx="36">
                    <c:v>2026/17</c:v>
                  </c:pt>
                  <c:pt idx="42">
                    <c:v>2026/18</c:v>
                  </c:pt>
                </c:lvl>
              </c:multiLvlStrCache>
            </c:multiLvlStrRef>
          </c:cat>
          <c:val>
            <c:numRef>
              <c:f>DASH!$E$135:$E$188</c:f>
              <c:numCache>
                <c:formatCode>0%</c:formatCode>
                <c:ptCount val="43"/>
                <c:pt idx="0">
                  <c:v>0.98275862068965514</c:v>
                </c:pt>
                <c:pt idx="1">
                  <c:v>0.90909090909090906</c:v>
                </c:pt>
                <c:pt idx="2">
                  <c:v>0.963963963963964</c:v>
                </c:pt>
                <c:pt idx="3">
                  <c:v>0.9885057471264368</c:v>
                </c:pt>
                <c:pt idx="4">
                  <c:v>0.98787878787878791</c:v>
                </c:pt>
                <c:pt idx="5">
                  <c:v>0.994413407821229</c:v>
                </c:pt>
                <c:pt idx="6">
                  <c:v>0.97520661157024791</c:v>
                </c:pt>
                <c:pt idx="7">
                  <c:v>0.96694214876033058</c:v>
                </c:pt>
                <c:pt idx="8">
                  <c:v>0.96212121212121215</c:v>
                </c:pt>
                <c:pt idx="9">
                  <c:v>0.9609375</c:v>
                </c:pt>
                <c:pt idx="10">
                  <c:v>1</c:v>
                </c:pt>
                <c:pt idx="11">
                  <c:v>0.97076023391812871</c:v>
                </c:pt>
                <c:pt idx="12">
                  <c:v>0.97810218978102192</c:v>
                </c:pt>
                <c:pt idx="13">
                  <c:v>0.95454545454545459</c:v>
                </c:pt>
                <c:pt idx="14">
                  <c:v>0.94927536231884058</c:v>
                </c:pt>
                <c:pt idx="15">
                  <c:v>0.99358974358974361</c:v>
                </c:pt>
                <c:pt idx="16">
                  <c:v>0.98787878787878791</c:v>
                </c:pt>
                <c:pt idx="17">
                  <c:v>0.96638655462184875</c:v>
                </c:pt>
                <c:pt idx="18">
                  <c:v>1</c:v>
                </c:pt>
                <c:pt idx="19">
                  <c:v>0.875</c:v>
                </c:pt>
                <c:pt idx="20">
                  <c:v>0.95588235294117652</c:v>
                </c:pt>
                <c:pt idx="21">
                  <c:v>0.98913043478260865</c:v>
                </c:pt>
                <c:pt idx="22">
                  <c:v>0.9939393939393939</c:v>
                </c:pt>
                <c:pt idx="23">
                  <c:v>1</c:v>
                </c:pt>
                <c:pt idx="24">
                  <c:v>0.97945205479452058</c:v>
                </c:pt>
                <c:pt idx="25">
                  <c:v>1</c:v>
                </c:pt>
                <c:pt idx="26">
                  <c:v>0.97419354838709682</c:v>
                </c:pt>
                <c:pt idx="27">
                  <c:v>0.98181818181818181</c:v>
                </c:pt>
                <c:pt idx="28">
                  <c:v>1</c:v>
                </c:pt>
                <c:pt idx="29">
                  <c:v>0.98373983739837401</c:v>
                </c:pt>
                <c:pt idx="30">
                  <c:v>0.98064516129032253</c:v>
                </c:pt>
                <c:pt idx="31">
                  <c:v>0.98581560283687941</c:v>
                </c:pt>
                <c:pt idx="32">
                  <c:v>0.875</c:v>
                </c:pt>
                <c:pt idx="33">
                  <c:v>0.98095238095238091</c:v>
                </c:pt>
                <c:pt idx="34">
                  <c:v>0.95959595959595956</c:v>
                </c:pt>
                <c:pt idx="35">
                  <c:v>0.98863636363636365</c:v>
                </c:pt>
                <c:pt idx="36">
                  <c:v>0.99047619047619051</c:v>
                </c:pt>
                <c:pt idx="37">
                  <c:v>0.98958333333333337</c:v>
                </c:pt>
                <c:pt idx="38">
                  <c:v>1</c:v>
                </c:pt>
                <c:pt idx="39">
                  <c:v>0.99521531100478466</c:v>
                </c:pt>
                <c:pt idx="40">
                  <c:v>0.94818652849740936</c:v>
                </c:pt>
                <c:pt idx="41">
                  <c:v>0.98399999999999999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D7-4434-9CE9-5ADAC4250364}"/>
            </c:ext>
          </c:extLst>
        </c:ser>
        <c:ser>
          <c:idx val="3"/>
          <c:order val="3"/>
          <c:tx>
            <c:strRef>
              <c:f>DASH!$F$133:$F$134</c:f>
              <c:strCache>
                <c:ptCount val="1"/>
                <c:pt idx="0">
                  <c:v> GESAMT OEE</c:v>
                </c:pt>
              </c:strCache>
            </c:strRef>
          </c:tx>
          <c:spPr>
            <a:ln w="317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DASH!$B$135:$B$188</c:f>
              <c:multiLvlStrCache>
                <c:ptCount val="43"/>
                <c:lvl>
                  <c:pt idx="0">
                    <c:v>01. Mrz</c:v>
                  </c:pt>
                  <c:pt idx="1">
                    <c:v>02. Mrz</c:v>
                  </c:pt>
                  <c:pt idx="2">
                    <c:v>03. Mrz</c:v>
                  </c:pt>
                  <c:pt idx="3">
                    <c:v>06. Mrz</c:v>
                  </c:pt>
                  <c:pt idx="4">
                    <c:v>07. Mrz</c:v>
                  </c:pt>
                  <c:pt idx="5">
                    <c:v>08. Mrz</c:v>
                  </c:pt>
                  <c:pt idx="6">
                    <c:v>09. Mrz</c:v>
                  </c:pt>
                  <c:pt idx="7">
                    <c:v>10. Mrz</c:v>
                  </c:pt>
                  <c:pt idx="8">
                    <c:v>13. Mrz</c:v>
                  </c:pt>
                  <c:pt idx="9">
                    <c:v>14. Mrz</c:v>
                  </c:pt>
                  <c:pt idx="10">
                    <c:v>15. Mrz</c:v>
                  </c:pt>
                  <c:pt idx="11">
                    <c:v>16. Mrz</c:v>
                  </c:pt>
                  <c:pt idx="12">
                    <c:v>17. Mrz</c:v>
                  </c:pt>
                  <c:pt idx="13">
                    <c:v>19. Mrz</c:v>
                  </c:pt>
                  <c:pt idx="14">
                    <c:v>20. Mrz</c:v>
                  </c:pt>
                  <c:pt idx="15">
                    <c:v>21. Mrz</c:v>
                  </c:pt>
                  <c:pt idx="16">
                    <c:v>22. Mrz</c:v>
                  </c:pt>
                  <c:pt idx="17">
                    <c:v>23. Mrz</c:v>
                  </c:pt>
                  <c:pt idx="18">
                    <c:v>24. Mrz</c:v>
                  </c:pt>
                  <c:pt idx="19">
                    <c:v>26. Mrz</c:v>
                  </c:pt>
                  <c:pt idx="20">
                    <c:v>27. Mrz</c:v>
                  </c:pt>
                  <c:pt idx="21">
                    <c:v>28. Mrz</c:v>
                  </c:pt>
                  <c:pt idx="22">
                    <c:v>29. Mrz</c:v>
                  </c:pt>
                  <c:pt idx="23">
                    <c:v>30. Mrz</c:v>
                  </c:pt>
                  <c:pt idx="24">
                    <c:v>31. Mrz</c:v>
                  </c:pt>
                  <c:pt idx="25">
                    <c:v>02. Apr</c:v>
                  </c:pt>
                  <c:pt idx="26">
                    <c:v>03. Apr</c:v>
                  </c:pt>
                  <c:pt idx="27">
                    <c:v>04. Apr</c:v>
                  </c:pt>
                  <c:pt idx="28">
                    <c:v>05. Apr</c:v>
                  </c:pt>
                  <c:pt idx="29">
                    <c:v>12. Apr</c:v>
                  </c:pt>
                  <c:pt idx="30">
                    <c:v>13. Apr</c:v>
                  </c:pt>
                  <c:pt idx="31">
                    <c:v>14. Apr</c:v>
                  </c:pt>
                  <c:pt idx="32">
                    <c:v>15. Apr</c:v>
                  </c:pt>
                  <c:pt idx="33">
                    <c:v>17. Apr</c:v>
                  </c:pt>
                  <c:pt idx="34">
                    <c:v>18. Apr</c:v>
                  </c:pt>
                  <c:pt idx="35">
                    <c:v>19. Apr</c:v>
                  </c:pt>
                  <c:pt idx="36">
                    <c:v>20. Apr</c:v>
                  </c:pt>
                  <c:pt idx="37">
                    <c:v>21. Apr</c:v>
                  </c:pt>
                  <c:pt idx="38">
                    <c:v>23. Apr</c:v>
                  </c:pt>
                  <c:pt idx="39">
                    <c:v>24. Apr</c:v>
                  </c:pt>
                  <c:pt idx="40">
                    <c:v>25. Apr</c:v>
                  </c:pt>
                  <c:pt idx="41">
                    <c:v>26. Apr</c:v>
                  </c:pt>
                  <c:pt idx="42">
                    <c:v>27. Apr</c:v>
                  </c:pt>
                </c:lvl>
                <c:lvl>
                  <c:pt idx="0">
                    <c:v>2026/09</c:v>
                  </c:pt>
                  <c:pt idx="1">
                    <c:v>2026/10</c:v>
                  </c:pt>
                  <c:pt idx="6">
                    <c:v>2026/11</c:v>
                  </c:pt>
                  <c:pt idx="11">
                    <c:v>2026/12</c:v>
                  </c:pt>
                  <c:pt idx="17">
                    <c:v>2026/13</c:v>
                  </c:pt>
                  <c:pt idx="23">
                    <c:v>2026/14</c:v>
                  </c:pt>
                  <c:pt idx="29">
                    <c:v>2026/15</c:v>
                  </c:pt>
                  <c:pt idx="30">
                    <c:v>2026/16</c:v>
                  </c:pt>
                  <c:pt idx="36">
                    <c:v>2026/17</c:v>
                  </c:pt>
                  <c:pt idx="42">
                    <c:v>2026/18</c:v>
                  </c:pt>
                </c:lvl>
              </c:multiLvlStrCache>
            </c:multiLvlStrRef>
          </c:cat>
          <c:val>
            <c:numRef>
              <c:f>DASH!$F$135:$F$188</c:f>
              <c:numCache>
                <c:formatCode>0%</c:formatCode>
                <c:ptCount val="43"/>
                <c:pt idx="0">
                  <c:v>0.39310344827586208</c:v>
                </c:pt>
                <c:pt idx="1">
                  <c:v>0.68054336468129561</c:v>
                </c:pt>
                <c:pt idx="2">
                  <c:v>0.57518732525629079</c:v>
                </c:pt>
                <c:pt idx="3">
                  <c:v>0.59310344827586203</c:v>
                </c:pt>
                <c:pt idx="4">
                  <c:v>0.5620689655172415</c:v>
                </c:pt>
                <c:pt idx="5">
                  <c:v>0.61379310344827587</c:v>
                </c:pt>
                <c:pt idx="6">
                  <c:v>0.40689655172413791</c:v>
                </c:pt>
                <c:pt idx="7">
                  <c:v>0.40344827586206894</c:v>
                </c:pt>
                <c:pt idx="8">
                  <c:v>0.43793103448275866</c:v>
                </c:pt>
                <c:pt idx="9">
                  <c:v>0.42413793103448277</c:v>
                </c:pt>
                <c:pt idx="10">
                  <c:v>0.56193103448275861</c:v>
                </c:pt>
                <c:pt idx="11">
                  <c:v>0.57241379310344831</c:v>
                </c:pt>
                <c:pt idx="12">
                  <c:v>0.46206896551724147</c:v>
                </c:pt>
                <c:pt idx="13">
                  <c:v>0.40090909090909094</c:v>
                </c:pt>
                <c:pt idx="14">
                  <c:v>0.4517241379310345</c:v>
                </c:pt>
                <c:pt idx="15">
                  <c:v>0.53448275862068961</c:v>
                </c:pt>
                <c:pt idx="16">
                  <c:v>0.56206896551724139</c:v>
                </c:pt>
                <c:pt idx="17">
                  <c:v>0.39655172413793105</c:v>
                </c:pt>
                <c:pt idx="18">
                  <c:v>0.43793103448275861</c:v>
                </c:pt>
                <c:pt idx="19">
                  <c:v>0.67867816091954025</c:v>
                </c:pt>
                <c:pt idx="20">
                  <c:v>0.44827586206896552</c:v>
                </c:pt>
                <c:pt idx="21">
                  <c:v>0.62758620689655176</c:v>
                </c:pt>
                <c:pt idx="22">
                  <c:v>0.56551724137931036</c:v>
                </c:pt>
                <c:pt idx="23">
                  <c:v>0.56896551724137934</c:v>
                </c:pt>
                <c:pt idx="24">
                  <c:v>0.49310344827586211</c:v>
                </c:pt>
                <c:pt idx="25">
                  <c:v>0.42</c:v>
                </c:pt>
                <c:pt idx="26">
                  <c:v>0.52068965517241372</c:v>
                </c:pt>
                <c:pt idx="27">
                  <c:v>0.55862068965517242</c:v>
                </c:pt>
                <c:pt idx="28">
                  <c:v>0.54197701149425281</c:v>
                </c:pt>
                <c:pt idx="29">
                  <c:v>0.41724137931034483</c:v>
                </c:pt>
                <c:pt idx="30">
                  <c:v>0.5241379310344827</c:v>
                </c:pt>
                <c:pt idx="31">
                  <c:v>0.47931034482758622</c:v>
                </c:pt>
                <c:pt idx="32">
                  <c:v>0.66628735632183911</c:v>
                </c:pt>
                <c:pt idx="33">
                  <c:v>0.64467739463601526</c:v>
                </c:pt>
                <c:pt idx="34">
                  <c:v>0.56516893068617202</c:v>
                </c:pt>
                <c:pt idx="35">
                  <c:v>0.6</c:v>
                </c:pt>
                <c:pt idx="36">
                  <c:v>0.60184521072796937</c:v>
                </c:pt>
                <c:pt idx="37">
                  <c:v>0.72551245210727966</c:v>
                </c:pt>
                <c:pt idx="38">
                  <c:v>0.42</c:v>
                </c:pt>
                <c:pt idx="39">
                  <c:v>0.71724137931034482</c:v>
                </c:pt>
                <c:pt idx="40">
                  <c:v>0.63103448275862073</c:v>
                </c:pt>
                <c:pt idx="41">
                  <c:v>0.68404965517241378</c:v>
                </c:pt>
                <c:pt idx="42">
                  <c:v>0.73894252873563215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D7-4434-9CE9-5ADAC42503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88304656"/>
        <c:axId val="1275816016"/>
      </c:lineChart>
      <c:catAx>
        <c:axId val="20883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5816016"/>
        <c:crosses val="autoZero"/>
        <c:auto val="1"/>
        <c:lblAlgn val="ctr"/>
        <c:lblOffset val="100"/>
        <c:noMultiLvlLbl val="0"/>
      </c:catAx>
      <c:valAx>
        <c:axId val="12758160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crossAx val="208830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423704867541997"/>
          <c:y val="1.5975470942180069E-2"/>
          <c:w val="0.1119133874151215"/>
          <c:h val="0.45211188559020532"/>
        </c:manualLayout>
      </c:layout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1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120122</xdr:colOff>
      <xdr:row>64</xdr:row>
      <xdr:rowOff>73819</xdr:rowOff>
    </xdr:from>
    <xdr:to>
      <xdr:col>19</xdr:col>
      <xdr:colOff>349250</xdr:colOff>
      <xdr:row>85</xdr:row>
      <xdr:rowOff>50007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111236</xdr:colOff>
      <xdr:row>34</xdr:row>
      <xdr:rowOff>190497</xdr:rowOff>
    </xdr:from>
    <xdr:to>
      <xdr:col>19</xdr:col>
      <xdr:colOff>370417</xdr:colOff>
      <xdr:row>64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104775</xdr:colOff>
      <xdr:row>7</xdr:row>
      <xdr:rowOff>95250</xdr:rowOff>
    </xdr:from>
    <xdr:to>
      <xdr:col>19</xdr:col>
      <xdr:colOff>148434</xdr:colOff>
      <xdr:row>34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e, Finn" refreshedDate="45085.462330439812" createdVersion="6" refreshedVersion="6" minRefreshableVersion="3" recordCount="10577" xr:uid="{00000000-000A-0000-FFFF-FFFF04000000}">
  <cacheSource type="worksheet">
    <worksheetSource ref="A1:U1048576" sheet="Aufschreibung"/>
  </cacheSource>
  <cacheFields count="22">
    <cacheField name="Datum" numFmtId="0">
      <sharedItems containsNonDate="0" containsDate="1" containsString="0" containsBlank="1" minDate="2023-01-05T00:00:00" maxDate="2023-05-17T00:00:00" count="112">
        <m/>
        <d v="2023-01-05T00:00:00"/>
        <d v="2023-01-06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9T00:00:00"/>
        <d v="2023-01-30T00:00:00"/>
        <d v="2023-01-31T00:00:00"/>
        <d v="2023-02-01T00:00:00"/>
        <d v="2023-02-02T00:00:00"/>
        <d v="2023-02-03T00:00:00"/>
        <d v="2023-02-05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2T00:00:00"/>
        <d v="2023-03-13T00:00:00"/>
        <d v="2023-03-14T00:00:00"/>
        <d v="2023-03-15T00:00:00"/>
        <d v="2023-03-16T00:00:00"/>
        <d v="2023-03-17T00:00:00"/>
        <d v="2023-03-19T00:00:00"/>
        <d v="2023-03-20T00:00:00"/>
        <d v="2023-03-21T00:00:00"/>
        <d v="2023-03-22T00:00:00"/>
        <d v="2023-03-23T00:00:00"/>
        <d v="2023-03-24T00:00:00"/>
        <d v="2023-03-26T00:00:00"/>
        <d v="2023-03-27T00:00:00"/>
        <d v="2023-03-28T00:00:00"/>
        <d v="2023-03-29T00:00:00"/>
        <d v="2023-03-30T00:00:00"/>
        <d v="2023-03-31T00:00:00"/>
        <d v="2023-04-02T00:00:00"/>
        <d v="2023-04-03T00:00:00"/>
        <d v="2023-04-04T00:00:00"/>
        <d v="2023-04-05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3-04-23T00:00:00"/>
        <d v="2023-04-24T00:00:00"/>
        <d v="2023-04-25T00:00:00"/>
        <d v="2023-04-26T00:00:00"/>
        <d v="2023-04-27T00:00:00"/>
        <d v="2023-05-01T00:00:00"/>
        <d v="2023-05-02T00:00:00"/>
        <d v="2023-05-03T00:00:00"/>
        <d v="2023-05-04T00:00:00"/>
        <d v="2023-05-05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</sharedItems>
      <fieldGroup par="21" base="0">
        <rangePr groupBy="days" startDate="2023-01-05T00:00:00" endDate="2023-05-17T00:00:00"/>
        <groupItems count="368">
          <s v="(Leer)"/>
          <s v="01. Jan"/>
          <s v="02. Jan"/>
          <s v="03. Jan"/>
          <s v="04. Jan"/>
          <s v="05. Jan"/>
          <s v="06. Jan"/>
          <s v="07. Jan"/>
          <s v="08. Jan"/>
          <s v="09. Jan"/>
          <s v="10. Jan"/>
          <s v="11. Jan"/>
          <s v="12. Jan"/>
          <s v="13. Jan"/>
          <s v="14. Jan"/>
          <s v="15. Jan"/>
          <s v="16. Jan"/>
          <s v="17. Jan"/>
          <s v="18. Jan"/>
          <s v="19. Jan"/>
          <s v="20. Jan"/>
          <s v="21. Jan"/>
          <s v="22. Jan"/>
          <s v="23. Jan"/>
          <s v="24. Jan"/>
          <s v="25. Jan"/>
          <s v="26. Jan"/>
          <s v="27. Jan"/>
          <s v="28. Jan"/>
          <s v="29. Jan"/>
          <s v="30. Jan"/>
          <s v="31. Jan"/>
          <s v="01. Feb"/>
          <s v="02. Feb"/>
          <s v="03. Feb"/>
          <s v="04. Feb"/>
          <s v="05. Feb"/>
          <s v="06. Feb"/>
          <s v="07. Feb"/>
          <s v="08. Feb"/>
          <s v="09. Feb"/>
          <s v="10. Feb"/>
          <s v="11. Feb"/>
          <s v="12. Feb"/>
          <s v="13. Feb"/>
          <s v="14. Feb"/>
          <s v="15. Feb"/>
          <s v="16. Feb"/>
          <s v="17. Feb"/>
          <s v="18. Feb"/>
          <s v="19. Feb"/>
          <s v="20. Feb"/>
          <s v="21. Feb"/>
          <s v="22. Feb"/>
          <s v="23. Feb"/>
          <s v="24. Feb"/>
          <s v="25. Feb"/>
          <s v="26. Feb"/>
          <s v="27. Feb"/>
          <s v="28. Feb"/>
          <s v="29. Feb"/>
          <s v="01. Mrz"/>
          <s v="02. Mrz"/>
          <s v="03. Mrz"/>
          <s v="04. Mrz"/>
          <s v="05. Mrz"/>
          <s v="06. Mrz"/>
          <s v="07. Mrz"/>
          <s v="08. Mrz"/>
          <s v="09. Mrz"/>
          <s v="10. Mrz"/>
          <s v="11. Mrz"/>
          <s v="12. Mrz"/>
          <s v="13. Mrz"/>
          <s v="14. Mrz"/>
          <s v="15. Mrz"/>
          <s v="16. Mrz"/>
          <s v="17. Mrz"/>
          <s v="18. Mrz"/>
          <s v="19. Mrz"/>
          <s v="20. Mrz"/>
          <s v="21. Mrz"/>
          <s v="22. Mrz"/>
          <s v="23. Mrz"/>
          <s v="24. Mrz"/>
          <s v="25. Mrz"/>
          <s v="26. Mrz"/>
          <s v="27. Mrz"/>
          <s v="28. Mrz"/>
          <s v="29. Mrz"/>
          <s v="30. Mrz"/>
          <s v="31. Mrz"/>
          <s v="01. Apr"/>
          <s v="02. Apr"/>
          <s v="03. Apr"/>
          <s v="04. Apr"/>
          <s v="05. Apr"/>
          <s v="06. Apr"/>
          <s v="07. Apr"/>
          <s v="08. Apr"/>
          <s v="09. Apr"/>
          <s v="10. Apr"/>
          <s v="11. Apr"/>
          <s v="12. Apr"/>
          <s v="13. Apr"/>
          <s v="14. Apr"/>
          <s v="15. Apr"/>
          <s v="16. Apr"/>
          <s v="17. Apr"/>
          <s v="18. Apr"/>
          <s v="19. Apr"/>
          <s v="20. Apr"/>
          <s v="21. Apr"/>
          <s v="22. Apr"/>
          <s v="23. Apr"/>
          <s v="24. Apr"/>
          <s v="25. Apr"/>
          <s v="26. Apr"/>
          <s v="27. Apr"/>
          <s v="28. Apr"/>
          <s v="29. Apr"/>
          <s v="30. Apr"/>
          <s v="01. Mai"/>
          <s v="02. Mai"/>
          <s v="03. Mai"/>
          <s v="04. Mai"/>
          <s v="05. Mai"/>
          <s v="06. Mai"/>
          <s v="07. Mai"/>
          <s v="08. Mai"/>
          <s v="09. Mai"/>
          <s v="10. Mai"/>
          <s v="11. Mai"/>
          <s v="12. Mai"/>
          <s v="13. Mai"/>
          <s v="14. Mai"/>
          <s v="15. Mai"/>
          <s v="16. Mai"/>
          <s v="17. Mai"/>
          <s v="18. Mai"/>
          <s v="19. Mai"/>
          <s v="20. Mai"/>
          <s v="21. Mai"/>
          <s v="22. Mai"/>
          <s v="23. Mai"/>
          <s v="24. Mai"/>
          <s v="25. Mai"/>
          <s v="26. Mai"/>
          <s v="27. Mai"/>
          <s v="28. Mai"/>
          <s v="29. Mai"/>
          <s v="30. Mai"/>
          <s v="31. Mai"/>
          <s v="01. Jun"/>
          <s v="02. Jun"/>
          <s v="03. Jun"/>
          <s v="04. Jun"/>
          <s v="05. Jun"/>
          <s v="06. Jun"/>
          <s v="07. Jun"/>
          <s v="08. Jun"/>
          <s v="09. Jun"/>
          <s v="10. Jun"/>
          <s v="11. Jun"/>
          <s v="12. Jun"/>
          <s v="13. Jun"/>
          <s v="14. Jun"/>
          <s v="15. Jun"/>
          <s v="16. Jun"/>
          <s v="17. Jun"/>
          <s v="18. Jun"/>
          <s v="19. Jun"/>
          <s v="20. Jun"/>
          <s v="21. Jun"/>
          <s v="22. Jun"/>
          <s v="23. Jun"/>
          <s v="24. Jun"/>
          <s v="25. Jun"/>
          <s v="26. Jun"/>
          <s v="27. Jun"/>
          <s v="28. Jun"/>
          <s v="29. Jun"/>
          <s v="30. Jun"/>
          <s v="01. Jul"/>
          <s v="02. Jul"/>
          <s v="03. Jul"/>
          <s v="04. Jul"/>
          <s v="05. Jul"/>
          <s v="06. Jul"/>
          <s v="07. Jul"/>
          <s v="08. Jul"/>
          <s v="09. Jul"/>
          <s v="10. Jul"/>
          <s v="11. Jul"/>
          <s v="12. Jul"/>
          <s v="13. Jul"/>
          <s v="14. Jul"/>
          <s v="15. Jul"/>
          <s v="16. Jul"/>
          <s v="17. Jul"/>
          <s v="18. Jul"/>
          <s v="19. Jul"/>
          <s v="20. Jul"/>
          <s v="21. Jul"/>
          <s v="22. Jul"/>
          <s v="23. Jul"/>
          <s v="24. Jul"/>
          <s v="25. Jul"/>
          <s v="26. Jul"/>
          <s v="27. Jul"/>
          <s v="28. Jul"/>
          <s v="29. Jul"/>
          <s v="30. Jul"/>
          <s v="31. Jul"/>
          <s v="01. Aug"/>
          <s v="02. Aug"/>
          <s v="03. Aug"/>
          <s v="04. Aug"/>
          <s v="05. Aug"/>
          <s v="06. Aug"/>
          <s v="07. Aug"/>
          <s v="08. Aug"/>
          <s v="09. Aug"/>
          <s v="10. Aug"/>
          <s v="11. Aug"/>
          <s v="12. Aug"/>
          <s v="13. Aug"/>
          <s v="14. Aug"/>
          <s v="15. Aug"/>
          <s v="16. Aug"/>
          <s v="17. Aug"/>
          <s v="18. Aug"/>
          <s v="19. Aug"/>
          <s v="20. Aug"/>
          <s v="21. Aug"/>
          <s v="22. Aug"/>
          <s v="23. Aug"/>
          <s v="24. Aug"/>
          <s v="25. Aug"/>
          <s v="26. Aug"/>
          <s v="27. Aug"/>
          <s v="28. Aug"/>
          <s v="29. Aug"/>
          <s v="30. Aug"/>
          <s v="31. Aug"/>
          <s v="01. Sep"/>
          <s v="02. Sep"/>
          <s v="03. Sep"/>
          <s v="04. Sep"/>
          <s v="05. Sep"/>
          <s v="06. Sep"/>
          <s v="07. Sep"/>
          <s v="08. Sep"/>
          <s v="09. Sep"/>
          <s v="10. Sep"/>
          <s v="11. Sep"/>
          <s v="12. Sep"/>
          <s v="13. Sep"/>
          <s v="14. Sep"/>
          <s v="15. Sep"/>
          <s v="16. Sep"/>
          <s v="17. Sep"/>
          <s v="18. Sep"/>
          <s v="19. Sep"/>
          <s v="20. Sep"/>
          <s v="21. Sep"/>
          <s v="22. Sep"/>
          <s v="23. Sep"/>
          <s v="24. Sep"/>
          <s v="25. Sep"/>
          <s v="26. Sep"/>
          <s v="27. Sep"/>
          <s v="28. Sep"/>
          <s v="29. Sep"/>
          <s v="30. Sep"/>
          <s v="01. Okt"/>
          <s v="02. Okt"/>
          <s v="03. Okt"/>
          <s v="04. Okt"/>
          <s v="05. Okt"/>
          <s v="06. Okt"/>
          <s v="07. Okt"/>
          <s v="08. Okt"/>
          <s v="09. Okt"/>
          <s v="10. Okt"/>
          <s v="11. Okt"/>
          <s v="12. Okt"/>
          <s v="13. Okt"/>
          <s v="14. Okt"/>
          <s v="15. Okt"/>
          <s v="16. Okt"/>
          <s v="17. Okt"/>
          <s v="18. Okt"/>
          <s v="19. Okt"/>
          <s v="20. Okt"/>
          <s v="21. Okt"/>
          <s v="22. Okt"/>
          <s v="23. Okt"/>
          <s v="24. Okt"/>
          <s v="25. Okt"/>
          <s v="26. Okt"/>
          <s v="27. Okt"/>
          <s v="28. Okt"/>
          <s v="29. Okt"/>
          <s v="30. Okt"/>
          <s v="31. Okt"/>
          <s v="01. Nov"/>
          <s v="02. Nov"/>
          <s v="03. Nov"/>
          <s v="04. Nov"/>
          <s v="05. Nov"/>
          <s v="06. Nov"/>
          <s v="07. Nov"/>
          <s v="08. Nov"/>
          <s v="09. Nov"/>
          <s v="10. Nov"/>
          <s v="11. Nov"/>
          <s v="12. Nov"/>
          <s v="13. Nov"/>
          <s v="14. Nov"/>
          <s v="15. Nov"/>
          <s v="16. Nov"/>
          <s v="17. Nov"/>
          <s v="18. Nov"/>
          <s v="19. Nov"/>
          <s v="20. Nov"/>
          <s v="21. Nov"/>
          <s v="22. Nov"/>
          <s v="23. Nov"/>
          <s v="24. Nov"/>
          <s v="25. Nov"/>
          <s v="26. Nov"/>
          <s v="27. Nov"/>
          <s v="28. Nov"/>
          <s v="29. Nov"/>
          <s v="30. Nov"/>
          <s v="01. Dez"/>
          <s v="02. Dez"/>
          <s v="03. Dez"/>
          <s v="04. Dez"/>
          <s v="05. Dez"/>
          <s v="06. Dez"/>
          <s v="07. Dez"/>
          <s v="08. Dez"/>
          <s v="09. Dez"/>
          <s v="10. Dez"/>
          <s v="11. Dez"/>
          <s v="12. Dez"/>
          <s v="13. Dez"/>
          <s v="14. Dez"/>
          <s v="15. Dez"/>
          <s v="16. Dez"/>
          <s v="17. Dez"/>
          <s v="18. Dez"/>
          <s v="19. Dez"/>
          <s v="20. Dez"/>
          <s v="21. Dez"/>
          <s v="22. Dez"/>
          <s v="23. Dez"/>
          <s v="24. Dez"/>
          <s v="25. Dez"/>
          <s v="26. Dez"/>
          <s v="27. Dez"/>
          <s v="28. Dez"/>
          <s v="29. Dez"/>
          <s v="30. Dez"/>
          <s v="31. Dez"/>
          <s v="&gt;17.05.2023"/>
        </groupItems>
      </fieldGroup>
    </cacheField>
    <cacheField name="Wochentag" numFmtId="0">
      <sharedItems containsString="0" containsBlank="1" containsNumber="1" containsInteger="1" minValue="1" maxValue="7"/>
    </cacheField>
    <cacheField name="DatumNEU" numFmtId="14">
      <sharedItems containsNonDate="0" containsDate="1" containsString="0" containsBlank="1" minDate="1899-12-30T00:00:00" maxDate="2023-05-17T00:00:00"/>
    </cacheField>
    <cacheField name="KW" numFmtId="0">
      <sharedItems containsBlank="1" count="22">
        <m/>
        <s v="2023/01"/>
        <s v="1900/52"/>
        <s v="2023/02"/>
        <s v="2023/03"/>
        <s v="2023/04"/>
        <s v="2023/05"/>
        <s v="2023/06"/>
        <s v="2023/07"/>
        <s v="2023/08"/>
        <s v="2023/09"/>
        <s v="2023/10"/>
        <s v="2023/11"/>
        <s v="2023/12"/>
        <s v="2023/13"/>
        <s v="2023/14"/>
        <s v="2023/15"/>
        <s v="2023/16"/>
        <s v="2023/17"/>
        <s v="2023/18"/>
        <s v="2023/19"/>
        <s v="2023/20"/>
      </sharedItems>
    </cacheField>
    <cacheField name="Schicht" numFmtId="0">
      <sharedItems containsBlank="1"/>
    </cacheField>
    <cacheField name="Zeit von" numFmtId="0">
      <sharedItems containsNonDate="0" containsDate="1" containsString="0" containsBlank="1" minDate="1899-12-30T00:00:00" maxDate="1900-01-01T00:00:00"/>
    </cacheField>
    <cacheField name="Zeit bis" numFmtId="0">
      <sharedItems containsNonDate="0" containsDate="1" containsString="0" containsBlank="1" minDate="1899-12-30T01:00:00" maxDate="1900-01-01T00:00:00"/>
    </cacheField>
    <cacheField name="Dauer_x000a_Arbeits-zeit" numFmtId="0">
      <sharedItems containsString="0" containsBlank="1" containsNumber="1" minValue="0" maxValue="60.000000000004903"/>
    </cacheField>
    <cacheField name="Anzahl MA" numFmtId="0">
      <sharedItems containsString="0" containsBlank="1" containsNumber="1" containsInteger="1" minValue="1" maxValue="7"/>
    </cacheField>
    <cacheField name="Menge   N.i. O. " numFmtId="0">
      <sharedItems containsString="0" containsBlank="1" containsNumber="1" containsInteger="1" minValue="1" maxValue="4"/>
    </cacheField>
    <cacheField name="Profi" numFmtId="0">
      <sharedItems containsString="0" containsBlank="1" containsNumber="1" containsInteger="1" minValue="0" maxValue="44"/>
    </cacheField>
    <cacheField name="AHV" numFmtId="0">
      <sharedItems containsString="0" containsBlank="1" containsNumber="1" containsInteger="1" minValue="0" maxValue="23"/>
    </cacheField>
    <cacheField name="Menge   Gesamt_x000a_(Stück)" numFmtId="0">
      <sharedItems containsBlank="1" containsMixedTypes="1" containsNumber="1" containsInteger="1" minValue="0" maxValue="56"/>
    </cacheField>
    <cacheField name="Dauer _x000a_Org-Mangel" numFmtId="0">
      <sharedItems containsBlank="1" containsMixedTypes="1" containsNumber="1" containsInteger="1" minValue="5" maxValue="60"/>
    </cacheField>
    <cacheField name="Dauer_x000a_Anlagen-Ausfall_x000a_" numFmtId="0">
      <sharedItems containsString="0" containsBlank="1" containsNumber="1" containsInteger="1" minValue="2" maxValue="60"/>
    </cacheField>
    <cacheField name="Störung aufgrund Vormaterial" numFmtId="0">
      <sharedItems containsBlank="1" containsMixedTypes="1" containsNumber="1" containsInteger="1" minValue="2" maxValue="25"/>
    </cacheField>
    <cacheField name="Dauer_x000a_Anlagen-Ausfall_x000a_intern" numFmtId="0">
      <sharedItems containsString="0" containsBlank="1" containsNumber="1" containsInteger="1" minValue="3" maxValue="60"/>
    </cacheField>
    <cacheField name="Dauer_x000a_Logistik-_x000a_Defizite" numFmtId="0">
      <sharedItems containsBlank="1" containsMixedTypes="1" containsNumber="1" containsInteger="1" minValue="3" maxValue="60"/>
    </cacheField>
    <cacheField name="Station/ OP" numFmtId="0">
      <sharedItems containsBlank="1" count="215">
        <m/>
        <s v="R 03"/>
        <s v="R 06"/>
        <s v="R 07"/>
        <s v="R 02"/>
        <s v="R 09"/>
        <s v="R 01"/>
        <s v="R 04"/>
        <s v="OP 100 L"/>
        <s v="R 08"/>
        <s v="R07/R08"/>
        <s v="OP 25 S"/>
        <s v="OP 10 Q"/>
        <s v="OP 130"/>
        <s v="R 07, R 08"/>
        <s v="OP 60"/>
        <s v="OP 40 L"/>
        <s v="R 05"/>
        <s v="OP 100 R"/>
        <s v="OP 10 "/>
        <s v="R 06, R 09"/>
        <s v="OP 25 B L"/>
        <s v="OP 20, OP 70 L"/>
        <s v="OP 90 R"/>
        <s v="OP 130 P2"/>
        <s v="OP 40 R"/>
        <s v="OP 90 L und OP 40L"/>
        <s v="OP 90 L"/>
        <s v="OP 100 L, OP 90 L"/>
        <s v="OP 130 P3"/>
        <s v="OP 70 L"/>
        <s v="OP 90 OP 100 r"/>
        <s v="OP 130 P1"/>
        <s v="R 07, R 09"/>
        <s v="OP 90"/>
        <s v="OP 120 R"/>
        <s v="R 07 R 09"/>
        <s v="R 07, R 01"/>
        <s v="OP 20"/>
        <s v="VP1, VP2, OP 40 L  u. R, OP 60, OP 70 L"/>
        <s v="OP 130 "/>
        <s v="R 07, R 08, R09"/>
        <s v="R 07, R09"/>
        <s v="OP130.3"/>
        <s v="R 07, R 08, R 09"/>
        <s v="R 01, R 04"/>
        <s v="R 09, R 06"/>
        <s v="R 03, R 04"/>
        <s v="OP 180"/>
        <s v="OP 110 L"/>
        <s v="R03/R04"/>
        <s v="R 04, OP 100 R"/>
        <s v="R 02, R 08"/>
        <s v="OP 150"/>
        <s v="OP130.3 "/>
        <s v="R 07, R 08. R 09"/>
        <s v="OP 130 P1 - OP 130 P3"/>
        <s v="OP130.1"/>
        <s v="R 06, R 07"/>
        <s v="R 07, R08"/>
        <s v="R 04, R 07, R 08, R 09"/>
        <s v="R 03, R 06"/>
        <s v="R 04, R 07, R 08"/>
        <s v="OP25 B"/>
        <s v="OP100R,R02"/>
        <s v="OP100R, R02"/>
        <s v="R07,R08"/>
        <s v="OP100L,R01"/>
        <s v="OP70L,R02"/>
        <s v="OP150.1R,R02"/>
        <s v="OP 130.3 "/>
        <s v="R 02, R 09"/>
        <s v="OP 40"/>
        <s v="OP 100 R, R 06"/>
        <s v="R 03, R 02"/>
        <s v="R 02, R 06"/>
        <s v="OP 130 P2, OP 120 R"/>
        <s v="OP 90 R/ OP 40 R"/>
        <s v="OP 10 Q, OP 60 Q"/>
        <s v="OP 30"/>
        <s v="OP 100L"/>
        <s v="R 09+R 08"/>
        <s v="OP 100R"/>
        <s v="R 07+R 08"/>
        <s v="OP 90 "/>
        <s v="R 02, R 07"/>
        <s v="R 06+R 09"/>
        <s v="OP 130 1R"/>
        <s v="R 06 + R 09"/>
        <s v="R 08, R 06"/>
        <s v="OP 130 P1, R 09, R 07, R 04"/>
        <s v="OP 150.2"/>
        <s v="R 06+R 08"/>
        <s v="OP 10, OP 60"/>
        <s v="R07,R08,R09"/>
        <s v="R02,OP150.2"/>
        <s v="OP 70"/>
        <s v="OP 25B"/>
        <s v="OP130.2R"/>
        <s v="R 08, R 07"/>
        <s v="R 07, R08 "/>
        <s v=" R 08"/>
        <s v="OP 100 L, R 06"/>
        <s v="R 03, R06"/>
        <s v="R 09, R 02, R 06"/>
        <s v="R 08, R 09"/>
        <s v="OP150.1,R02"/>
        <s v="R 02, OP 100 L"/>
        <s v="R 02, OP 100 R"/>
        <s v="R 07/ R08"/>
        <s v="OP 25 B"/>
        <s v="OP130.3R"/>
        <s v="R 07,R09"/>
        <s v="R 03, OP 180"/>
        <s v="R07, R08"/>
        <s v="R 04+R 07"/>
        <s v="OP 25"/>
        <s v="R 07+ R 09"/>
        <s v="R 07+R 09"/>
        <s v="OP 70 R"/>
        <s v="R 02, OP 90 R"/>
        <s v="R 02, OP 120 R"/>
        <s v="OP 100 R, R 06, R 09"/>
        <s v="OP 100 R, R 07, R 08"/>
        <s v="OP 25 B R, R 07"/>
        <s v="OP 25 B "/>
        <s v="R 07/09"/>
        <s v="OP 100 L u. R"/>
        <s v="OP 100 R, OP 90 R"/>
        <s v="OP 10, OP 20, OP 40 R"/>
        <s v="OP 120 L"/>
        <s v="R 07, R08, R09"/>
        <s v="OP 100 R, OP 100 L"/>
        <s v="R07/R08/R09"/>
        <s v="R 04, R07, R08, R09"/>
        <s v="OP100R/L"/>
        <s v="R 04, R 07, R 08, R 09,"/>
        <s v="OP 110 R"/>
        <s v="OP180"/>
        <s v="OP130.3L,R02"/>
        <s v="O130.2L"/>
        <s v="OP160R"/>
        <s v="OP70,R02"/>
        <s v="OP100R,R01"/>
        <s v="R07/R09"/>
        <s v="R06/R07"/>
        <s v="R 09, R 08"/>
        <s v="R 07, R 08,  R 09"/>
        <s v="R 07,R08"/>
        <s v="R7/R8"/>
        <s v="OP150 "/>
        <s v="OP150"/>
        <s v="OP.180"/>
        <s v="R07R08/R09"/>
        <s v="OP 130 P2, R 07"/>
        <s v="OP 25 B R + L"/>
        <s v="OP 40 L, OP 90 L"/>
        <s v="OP40"/>
        <s v="R04/R09"/>
        <s v="R04/R07"/>
        <s v="R 010, OP 180"/>
        <s v="R 07 / R 08"/>
        <s v="OP 130 P 3"/>
        <s v="R 07/R 08"/>
        <s v="R07, R 08, R 09"/>
        <s v="OP 25S"/>
        <s v="OP 25 B L, R"/>
        <s v="OP 25 B R"/>
        <s v="OP90" u="1"/>
        <s v="R.03" u="1"/>
        <s v="OP120/130" u="1"/>
        <s v="OP.110" u="1"/>
        <s v="OP 10 Li" u="1"/>
        <s v="R.02" u="1"/>
        <s v="OP.01" u="1"/>
        <s v="OP 130.2" u="1"/>
        <s v="OP.10" u="1"/>
        <s v="R05" u="1"/>
        <s v="R.01" u="1"/>
        <s v="R06" u="1"/>
        <s v="R07" u="1"/>
        <s v="OP 120.2" u="1"/>
        <s v="R 06 R 07" u="1"/>
        <s v="R5" u="1"/>
        <s v="OP.25" u="1"/>
        <s v="OP 130.1" u="1"/>
        <s v="OP 10-R" u="1"/>
        <s v="R .01" u="1"/>
        <s v="OP 50" u="1"/>
        <s v="OP.90" u="1"/>
        <s v="OP.10-L" u="1"/>
        <s v="op.130-2" u="1"/>
        <s v="Freitext" u="1"/>
        <s v="OP 120.1" u="1"/>
        <s v="R.06 / R.07" u="1"/>
        <s v="OP 120" u="1"/>
        <s v="R.07" u="1"/>
        <s v="OP.120-2" u="1"/>
        <s v="OP.20-R" u="1"/>
        <s v="OP.130-1" u="1"/>
        <s v="OP.1201" u="1"/>
        <s v="R.06" u="1"/>
        <s v="OP.10-R" u="1"/>
        <s v="R6/7" u="1"/>
        <s v="OP10" u="1"/>
        <s v="OP 10" u="1"/>
        <s v="OP.50" u="1"/>
        <s v="OP20" u="1"/>
        <s v="R.05" u="1"/>
        <s v="R6/7 " u="1"/>
        <s v="OP.120-1" u="1"/>
        <s v="OP 100" u="1"/>
        <s v="OP10 " u="1"/>
        <s v="OP50" u="1"/>
        <s v="OP 10-L" u="1"/>
      </sharedItems>
    </cacheField>
    <cacheField name="Unterbrechungsursache" numFmtId="0">
      <sharedItems containsBlank="1"/>
    </cacheField>
    <cacheField name="Bemerkung_x000a_" numFmtId="0">
      <sharedItems containsBlank="1" containsMixedTypes="1" containsNumber="1" containsInteger="1" minValue="2814" maxValue="2814"/>
    </cacheField>
    <cacheField name="Monate" numFmtId="0" databaseField="0">
      <fieldGroup base="0">
        <rangePr groupBy="months" startDate="2023-01-05T00:00:00" endDate="2023-05-17T00:00:00"/>
        <groupItems count="14">
          <s v="&lt;05.01.2023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17.05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uke, Finn" refreshedDate="45085.462329282411" createdVersion="5" refreshedVersion="6" minRefreshableVersion="3" recordCount="10577" xr:uid="{00000000-000A-0000-FFFF-FFFF05000000}">
  <cacheSource type="worksheet">
    <worksheetSource ref="A1:U1048576" sheet="Aufschreibung"/>
  </cacheSource>
  <cacheFields count="22">
    <cacheField name="Datum" numFmtId="0">
      <sharedItems containsNonDate="0" containsDate="1" containsString="0" containsBlank="1" minDate="2023-01-05T00:00:00" maxDate="2023-05-17T00:00:00" count="112">
        <m/>
        <d v="2023-01-05T00:00:00"/>
        <d v="2023-01-06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9T00:00:00"/>
        <d v="2023-01-30T00:00:00"/>
        <d v="2023-01-31T00:00:00"/>
        <d v="2023-02-01T00:00:00"/>
        <d v="2023-02-02T00:00:00"/>
        <d v="2023-02-03T00:00:00"/>
        <d v="2023-02-05T00:00:00"/>
        <d v="2023-02-06T00:00:00"/>
        <d v="2023-02-07T00:00:00"/>
        <d v="2023-02-08T00:00:00"/>
        <d v="2023-02-09T00:00:00"/>
        <d v="2023-02-10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2T00:00:00"/>
        <d v="2023-03-13T00:00:00"/>
        <d v="2023-03-14T00:00:00"/>
        <d v="2023-03-15T00:00:00"/>
        <d v="2023-03-16T00:00:00"/>
        <d v="2023-03-17T00:00:00"/>
        <d v="2023-03-19T00:00:00"/>
        <d v="2023-03-20T00:00:00"/>
        <d v="2023-03-21T00:00:00"/>
        <d v="2023-03-22T00:00:00"/>
        <d v="2023-03-23T00:00:00"/>
        <d v="2023-03-24T00:00:00"/>
        <d v="2023-03-26T00:00:00"/>
        <d v="2023-03-27T00:00:00"/>
        <d v="2023-03-28T00:00:00"/>
        <d v="2023-03-29T00:00:00"/>
        <d v="2023-03-30T00:00:00"/>
        <d v="2023-03-31T00:00:00"/>
        <d v="2023-04-02T00:00:00"/>
        <d v="2023-04-03T00:00:00"/>
        <d v="2023-04-04T00:00:00"/>
        <d v="2023-04-05T00:00:00"/>
        <d v="2023-04-12T00:00:00"/>
        <d v="2023-04-13T00:00:00"/>
        <d v="2023-04-14T00:00:00"/>
        <d v="2023-04-15T00:00:00"/>
        <d v="2023-04-17T00:00:00"/>
        <d v="2023-04-18T00:00:00"/>
        <d v="2023-04-19T00:00:00"/>
        <d v="2023-04-20T00:00:00"/>
        <d v="2023-04-21T00:00:00"/>
        <d v="2023-04-23T00:00:00"/>
        <d v="2023-04-24T00:00:00"/>
        <d v="2023-04-25T00:00:00"/>
        <d v="2023-04-26T00:00:00"/>
        <d v="2023-04-27T00:00:00"/>
        <d v="2023-05-01T00:00:00"/>
        <d v="2023-05-02T00:00:00"/>
        <d v="2023-05-03T00:00:00"/>
        <d v="2023-05-04T00:00:00"/>
        <d v="2023-05-05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</sharedItems>
      <fieldGroup par="21" base="0">
        <rangePr groupBy="days" startDate="2023-01-05T00:00:00" endDate="2023-05-17T00:00:00"/>
        <groupItems count="368">
          <s v="(Leer)"/>
          <s v="01. Jan"/>
          <s v="02. Jan"/>
          <s v="03. Jan"/>
          <s v="04. Jan"/>
          <s v="05. Jan"/>
          <s v="06. Jan"/>
          <s v="07. Jan"/>
          <s v="08. Jan"/>
          <s v="09. Jan"/>
          <s v="10. Jan"/>
          <s v="11. Jan"/>
          <s v="12. Jan"/>
          <s v="13. Jan"/>
          <s v="14. Jan"/>
          <s v="15. Jan"/>
          <s v="16. Jan"/>
          <s v="17. Jan"/>
          <s v="18. Jan"/>
          <s v="19. Jan"/>
          <s v="20. Jan"/>
          <s v="21. Jan"/>
          <s v="22. Jan"/>
          <s v="23. Jan"/>
          <s v="24. Jan"/>
          <s v="25. Jan"/>
          <s v="26. Jan"/>
          <s v="27. Jan"/>
          <s v="28. Jan"/>
          <s v="29. Jan"/>
          <s v="30. Jan"/>
          <s v="31. Jan"/>
          <s v="01. Feb"/>
          <s v="02. Feb"/>
          <s v="03. Feb"/>
          <s v="04. Feb"/>
          <s v="05. Feb"/>
          <s v="06. Feb"/>
          <s v="07. Feb"/>
          <s v="08. Feb"/>
          <s v="09. Feb"/>
          <s v="10. Feb"/>
          <s v="11. Feb"/>
          <s v="12. Feb"/>
          <s v="13. Feb"/>
          <s v="14. Feb"/>
          <s v="15. Feb"/>
          <s v="16. Feb"/>
          <s v="17. Feb"/>
          <s v="18. Feb"/>
          <s v="19. Feb"/>
          <s v="20. Feb"/>
          <s v="21. Feb"/>
          <s v="22. Feb"/>
          <s v="23. Feb"/>
          <s v="24. Feb"/>
          <s v="25. Feb"/>
          <s v="26. Feb"/>
          <s v="27. Feb"/>
          <s v="28. Feb"/>
          <s v="29. Feb"/>
          <s v="01. Mrz"/>
          <s v="02. Mrz"/>
          <s v="03. Mrz"/>
          <s v="04. Mrz"/>
          <s v="05. Mrz"/>
          <s v="06. Mrz"/>
          <s v="07. Mrz"/>
          <s v="08. Mrz"/>
          <s v="09. Mrz"/>
          <s v="10. Mrz"/>
          <s v="11. Mrz"/>
          <s v="12. Mrz"/>
          <s v="13. Mrz"/>
          <s v="14. Mrz"/>
          <s v="15. Mrz"/>
          <s v="16. Mrz"/>
          <s v="17. Mrz"/>
          <s v="18. Mrz"/>
          <s v="19. Mrz"/>
          <s v="20. Mrz"/>
          <s v="21. Mrz"/>
          <s v="22. Mrz"/>
          <s v="23. Mrz"/>
          <s v="24. Mrz"/>
          <s v="25. Mrz"/>
          <s v="26. Mrz"/>
          <s v="27. Mrz"/>
          <s v="28. Mrz"/>
          <s v="29. Mrz"/>
          <s v="30. Mrz"/>
          <s v="31. Mrz"/>
          <s v="01. Apr"/>
          <s v="02. Apr"/>
          <s v="03. Apr"/>
          <s v="04. Apr"/>
          <s v="05. Apr"/>
          <s v="06. Apr"/>
          <s v="07. Apr"/>
          <s v="08. Apr"/>
          <s v="09. Apr"/>
          <s v="10. Apr"/>
          <s v="11. Apr"/>
          <s v="12. Apr"/>
          <s v="13. Apr"/>
          <s v="14. Apr"/>
          <s v="15. Apr"/>
          <s v="16. Apr"/>
          <s v="17. Apr"/>
          <s v="18. Apr"/>
          <s v="19. Apr"/>
          <s v="20. Apr"/>
          <s v="21. Apr"/>
          <s v="22. Apr"/>
          <s v="23. Apr"/>
          <s v="24. Apr"/>
          <s v="25. Apr"/>
          <s v="26. Apr"/>
          <s v="27. Apr"/>
          <s v="28. Apr"/>
          <s v="29. Apr"/>
          <s v="30. Apr"/>
          <s v="01. Mai"/>
          <s v="02. Mai"/>
          <s v="03. Mai"/>
          <s v="04. Mai"/>
          <s v="05. Mai"/>
          <s v="06. Mai"/>
          <s v="07. Mai"/>
          <s v="08. Mai"/>
          <s v="09. Mai"/>
          <s v="10. Mai"/>
          <s v="11. Mai"/>
          <s v="12. Mai"/>
          <s v="13. Mai"/>
          <s v="14. Mai"/>
          <s v="15. Mai"/>
          <s v="16. Mai"/>
          <s v="17. Mai"/>
          <s v="18. Mai"/>
          <s v="19. Mai"/>
          <s v="20. Mai"/>
          <s v="21. Mai"/>
          <s v="22. Mai"/>
          <s v="23. Mai"/>
          <s v="24. Mai"/>
          <s v="25. Mai"/>
          <s v="26. Mai"/>
          <s v="27. Mai"/>
          <s v="28. Mai"/>
          <s v="29. Mai"/>
          <s v="30. Mai"/>
          <s v="31. Mai"/>
          <s v="01. Jun"/>
          <s v="02. Jun"/>
          <s v="03. Jun"/>
          <s v="04. Jun"/>
          <s v="05. Jun"/>
          <s v="06. Jun"/>
          <s v="07. Jun"/>
          <s v="08. Jun"/>
          <s v="09. Jun"/>
          <s v="10. Jun"/>
          <s v="11. Jun"/>
          <s v="12. Jun"/>
          <s v="13. Jun"/>
          <s v="14. Jun"/>
          <s v="15. Jun"/>
          <s v="16. Jun"/>
          <s v="17. Jun"/>
          <s v="18. Jun"/>
          <s v="19. Jun"/>
          <s v="20. Jun"/>
          <s v="21. Jun"/>
          <s v="22. Jun"/>
          <s v="23. Jun"/>
          <s v="24. Jun"/>
          <s v="25. Jun"/>
          <s v="26. Jun"/>
          <s v="27. Jun"/>
          <s v="28. Jun"/>
          <s v="29. Jun"/>
          <s v="30. Jun"/>
          <s v="01. Jul"/>
          <s v="02. Jul"/>
          <s v="03. Jul"/>
          <s v="04. Jul"/>
          <s v="05. Jul"/>
          <s v="06. Jul"/>
          <s v="07. Jul"/>
          <s v="08. Jul"/>
          <s v="09. Jul"/>
          <s v="10. Jul"/>
          <s v="11. Jul"/>
          <s v="12. Jul"/>
          <s v="13. Jul"/>
          <s v="14. Jul"/>
          <s v="15. Jul"/>
          <s v="16. Jul"/>
          <s v="17. Jul"/>
          <s v="18. Jul"/>
          <s v="19. Jul"/>
          <s v="20. Jul"/>
          <s v="21. Jul"/>
          <s v="22. Jul"/>
          <s v="23. Jul"/>
          <s v="24. Jul"/>
          <s v="25. Jul"/>
          <s v="26. Jul"/>
          <s v="27. Jul"/>
          <s v="28. Jul"/>
          <s v="29. Jul"/>
          <s v="30. Jul"/>
          <s v="31. Jul"/>
          <s v="01. Aug"/>
          <s v="02. Aug"/>
          <s v="03. Aug"/>
          <s v="04. Aug"/>
          <s v="05. Aug"/>
          <s v="06. Aug"/>
          <s v="07. Aug"/>
          <s v="08. Aug"/>
          <s v="09. Aug"/>
          <s v="10. Aug"/>
          <s v="11. Aug"/>
          <s v="12. Aug"/>
          <s v="13. Aug"/>
          <s v="14. Aug"/>
          <s v="15. Aug"/>
          <s v="16. Aug"/>
          <s v="17. Aug"/>
          <s v="18. Aug"/>
          <s v="19. Aug"/>
          <s v="20. Aug"/>
          <s v="21. Aug"/>
          <s v="22. Aug"/>
          <s v="23. Aug"/>
          <s v="24. Aug"/>
          <s v="25. Aug"/>
          <s v="26. Aug"/>
          <s v="27. Aug"/>
          <s v="28. Aug"/>
          <s v="29. Aug"/>
          <s v="30. Aug"/>
          <s v="31. Aug"/>
          <s v="01. Sep"/>
          <s v="02. Sep"/>
          <s v="03. Sep"/>
          <s v="04. Sep"/>
          <s v="05. Sep"/>
          <s v="06. Sep"/>
          <s v="07. Sep"/>
          <s v="08. Sep"/>
          <s v="09. Sep"/>
          <s v="10. Sep"/>
          <s v="11. Sep"/>
          <s v="12. Sep"/>
          <s v="13. Sep"/>
          <s v="14. Sep"/>
          <s v="15. Sep"/>
          <s v="16. Sep"/>
          <s v="17. Sep"/>
          <s v="18. Sep"/>
          <s v="19. Sep"/>
          <s v="20. Sep"/>
          <s v="21. Sep"/>
          <s v="22. Sep"/>
          <s v="23. Sep"/>
          <s v="24. Sep"/>
          <s v="25. Sep"/>
          <s v="26. Sep"/>
          <s v="27. Sep"/>
          <s v="28. Sep"/>
          <s v="29. Sep"/>
          <s v="30. Sep"/>
          <s v="01. Okt"/>
          <s v="02. Okt"/>
          <s v="03. Okt"/>
          <s v="04. Okt"/>
          <s v="05. Okt"/>
          <s v="06. Okt"/>
          <s v="07. Okt"/>
          <s v="08. Okt"/>
          <s v="09. Okt"/>
          <s v="10. Okt"/>
          <s v="11. Okt"/>
          <s v="12. Okt"/>
          <s v="13. Okt"/>
          <s v="14. Okt"/>
          <s v="15. Okt"/>
          <s v="16. Okt"/>
          <s v="17. Okt"/>
          <s v="18. Okt"/>
          <s v="19. Okt"/>
          <s v="20. Okt"/>
          <s v="21. Okt"/>
          <s v="22. Okt"/>
          <s v="23. Okt"/>
          <s v="24. Okt"/>
          <s v="25. Okt"/>
          <s v="26. Okt"/>
          <s v="27. Okt"/>
          <s v="28. Okt"/>
          <s v="29. Okt"/>
          <s v="30. Okt"/>
          <s v="31. Okt"/>
          <s v="01. Nov"/>
          <s v="02. Nov"/>
          <s v="03. Nov"/>
          <s v="04. Nov"/>
          <s v="05. Nov"/>
          <s v="06. Nov"/>
          <s v="07. Nov"/>
          <s v="08. Nov"/>
          <s v="09. Nov"/>
          <s v="10. Nov"/>
          <s v="11. Nov"/>
          <s v="12. Nov"/>
          <s v="13. Nov"/>
          <s v="14. Nov"/>
          <s v="15. Nov"/>
          <s v="16. Nov"/>
          <s v="17. Nov"/>
          <s v="18. Nov"/>
          <s v="19. Nov"/>
          <s v="20. Nov"/>
          <s v="21. Nov"/>
          <s v="22. Nov"/>
          <s v="23. Nov"/>
          <s v="24. Nov"/>
          <s v="25. Nov"/>
          <s v="26. Nov"/>
          <s v="27. Nov"/>
          <s v="28. Nov"/>
          <s v="29. Nov"/>
          <s v="30. Nov"/>
          <s v="01. Dez"/>
          <s v="02. Dez"/>
          <s v="03. Dez"/>
          <s v="04. Dez"/>
          <s v="05. Dez"/>
          <s v="06. Dez"/>
          <s v="07. Dez"/>
          <s v="08. Dez"/>
          <s v="09. Dez"/>
          <s v="10. Dez"/>
          <s v="11. Dez"/>
          <s v="12. Dez"/>
          <s v="13. Dez"/>
          <s v="14. Dez"/>
          <s v="15. Dez"/>
          <s v="16. Dez"/>
          <s v="17. Dez"/>
          <s v="18. Dez"/>
          <s v="19. Dez"/>
          <s v="20. Dez"/>
          <s v="21. Dez"/>
          <s v="22. Dez"/>
          <s v="23. Dez"/>
          <s v="24. Dez"/>
          <s v="25. Dez"/>
          <s v="26. Dez"/>
          <s v="27. Dez"/>
          <s v="28. Dez"/>
          <s v="29. Dez"/>
          <s v="30. Dez"/>
          <s v="31. Dez"/>
          <s v="&gt;17.05.2023"/>
        </groupItems>
      </fieldGroup>
    </cacheField>
    <cacheField name="Wochentag" numFmtId="0">
      <sharedItems containsDate="1" containsBlank="1" containsMixedTypes="1" minDate="1899-12-31T04:01:03" maxDate="2023-05-17T00:00:00" count="20">
        <m/>
        <n v="4"/>
        <n v="5"/>
        <n v="6"/>
        <n v="7"/>
        <n v="1"/>
        <n v="2"/>
        <n v="3"/>
        <e v="#REF!" u="1"/>
        <d v="2023-04-27T00:00:00" u="1"/>
        <d v="2023-04-20T00:00:00" u="1"/>
        <d v="1899-12-30T05:00:00" u="1"/>
        <d v="1899-12-30T06:00:00" u="1"/>
        <d v="1899-12-30T07:00:00" u="1"/>
        <d v="2023-05-16T00:00:00" u="1"/>
        <d v="1899-12-30T08:00:00" u="1"/>
        <d v="1899-12-30T10:00:00" u="1"/>
        <d v="1899-12-30T11:00:00" u="1"/>
        <d v="1899-12-30T12:00:00" u="1"/>
        <d v="1899-12-30T09:30:00" u="1"/>
      </sharedItems>
    </cacheField>
    <cacheField name="DatumNEU" numFmtId="14">
      <sharedItems containsNonDate="0" containsDate="1" containsString="0" containsBlank="1" minDate="1899-12-30T00:00:00" maxDate="2023-05-17T00:00:00"/>
    </cacheField>
    <cacheField name="KW" numFmtId="0">
      <sharedItems containsDate="1" containsBlank="1" containsMixedTypes="1" minDate="2023-01-21T00:00:00" maxDate="2023-05-19T00:00:00" count="27">
        <m/>
        <s v="2023/01"/>
        <s v="1900/52"/>
        <s v="2023/02"/>
        <s v="2023/03"/>
        <s v="2023/04"/>
        <s v="2023/05"/>
        <s v="2023/06"/>
        <s v="2023/07"/>
        <s v="2023/08"/>
        <s v="2023/09"/>
        <s v="2023/10"/>
        <s v="2023/11"/>
        <s v="2023/12"/>
        <s v="2023/13"/>
        <s v="2023/14"/>
        <s v="2023/15"/>
        <s v="2023/16"/>
        <s v="2023/17"/>
        <s v="2023/18"/>
        <s v="2023/19"/>
        <s v="2023/20"/>
        <d v="2023-01-21T00:00:00" u="1"/>
        <e v="#REF!" u="1"/>
        <d v="2023-04-29T00:00:00" u="1"/>
        <d v="2023-04-22T00:00:00" u="1"/>
        <d v="2023-05-18T00:00:00" u="1"/>
      </sharedItems>
    </cacheField>
    <cacheField name="Schicht" numFmtId="0">
      <sharedItems containsBlank="1"/>
    </cacheField>
    <cacheField name="Zeit von" numFmtId="0">
      <sharedItems containsNonDate="0" containsDate="1" containsString="0" containsBlank="1" minDate="1899-12-30T00:00:00" maxDate="1900-01-01T00:00:00"/>
    </cacheField>
    <cacheField name="Zeit bis" numFmtId="0">
      <sharedItems containsNonDate="0" containsDate="1" containsString="0" containsBlank="1" minDate="1899-12-30T01:00:00" maxDate="1900-01-01T00:00:00"/>
    </cacheField>
    <cacheField name="Dauer_x000a_Arbeits-zeit" numFmtId="0">
      <sharedItems containsString="0" containsBlank="1" containsNumber="1" minValue="0" maxValue="60.000000000004903"/>
    </cacheField>
    <cacheField name="Anzahl MA" numFmtId="0">
      <sharedItems containsString="0" containsBlank="1" containsNumber="1" containsInteger="1" minValue="1" maxValue="7"/>
    </cacheField>
    <cacheField name="Menge   N.i. O. " numFmtId="0">
      <sharedItems containsString="0" containsBlank="1" containsNumber="1" containsInteger="1" minValue="1" maxValue="4"/>
    </cacheField>
    <cacheField name="Profi" numFmtId="0">
      <sharedItems containsString="0" containsBlank="1" containsNumber="1" containsInteger="1" minValue="0" maxValue="44"/>
    </cacheField>
    <cacheField name="AHV" numFmtId="0">
      <sharedItems containsString="0" containsBlank="1" containsNumber="1" containsInteger="1" minValue="0" maxValue="23"/>
    </cacheField>
    <cacheField name="Menge   Gesamt_x000a_(Stück)" numFmtId="0">
      <sharedItems containsBlank="1" containsMixedTypes="1" containsNumber="1" containsInteger="1" minValue="0" maxValue="56"/>
    </cacheField>
    <cacheField name="Dauer _x000a_Org-Mangel" numFmtId="0">
      <sharedItems containsBlank="1" containsMixedTypes="1" containsNumber="1" containsInteger="1" minValue="5" maxValue="60"/>
    </cacheField>
    <cacheField name="Dauer_x000a_Anlagen-Ausfall_x000a_" numFmtId="0">
      <sharedItems containsString="0" containsBlank="1" containsNumber="1" containsInteger="1" minValue="2" maxValue="60"/>
    </cacheField>
    <cacheField name="Störung aufgrund Vormaterial" numFmtId="0">
      <sharedItems containsBlank="1" containsMixedTypes="1" containsNumber="1" containsInteger="1" minValue="2" maxValue="25"/>
    </cacheField>
    <cacheField name="Dauer_x000a_Anlagen-Ausfall_x000a_intern" numFmtId="0">
      <sharedItems containsString="0" containsBlank="1" containsNumber="1" containsInteger="1" minValue="3" maxValue="60"/>
    </cacheField>
    <cacheField name="Dauer_x000a_Logistik-_x000a_Defizite" numFmtId="0">
      <sharedItems containsBlank="1" containsMixedTypes="1" containsNumber="1" containsInteger="1" minValue="3" maxValue="60"/>
    </cacheField>
    <cacheField name="Station/ OP" numFmtId="0">
      <sharedItems containsBlank="1" count="215">
        <m/>
        <s v="R 03"/>
        <s v="R 06"/>
        <s v="R 07"/>
        <s v="R 02"/>
        <s v="R 09"/>
        <s v="R 01"/>
        <s v="R 04"/>
        <s v="OP 100 L"/>
        <s v="R 08"/>
        <s v="R07/R08"/>
        <s v="OP 25 S"/>
        <s v="OP 10 Q"/>
        <s v="OP 130"/>
        <s v="R 07, R 08"/>
        <s v="OP 60"/>
        <s v="OP 40 L"/>
        <s v="R 05"/>
        <s v="OP 100 R"/>
        <s v="OP 10 "/>
        <s v="R 06, R 09"/>
        <s v="OP 25 B L"/>
        <s v="OP 20, OP 70 L"/>
        <s v="OP 90 R"/>
        <s v="OP 130 P2"/>
        <s v="OP 40 R"/>
        <s v="OP 90 L und OP 40L"/>
        <s v="OP 90 L"/>
        <s v="OP 100 L, OP 90 L"/>
        <s v="OP 130 P3"/>
        <s v="OP 70 L"/>
        <s v="OP 90 OP 100 r"/>
        <s v="OP 130 P1"/>
        <s v="R 07, R 09"/>
        <s v="OP 90"/>
        <s v="OP 120 R"/>
        <s v="R 07 R 09"/>
        <s v="R 07, R 01"/>
        <s v="OP 20"/>
        <s v="VP1, VP2, OP 40 L  u. R, OP 60, OP 70 L"/>
        <s v="OP 130 "/>
        <s v="R 07, R 08, R09"/>
        <s v="R 07, R09"/>
        <s v="OP130.3"/>
        <s v="R 07, R 08, R 09"/>
        <s v="R 01, R 04"/>
        <s v="R 09, R 06"/>
        <s v="R 03, R 04"/>
        <s v="OP 180"/>
        <s v="OP 110 L"/>
        <s v="R03/R04"/>
        <s v="R 04, OP 100 R"/>
        <s v="R 02, R 08"/>
        <s v="OP 150"/>
        <s v="OP130.3 "/>
        <s v="R 07, R 08. R 09"/>
        <s v="OP 130 P1 - OP 130 P3"/>
        <s v="OP130.1"/>
        <s v="R 06, R 07"/>
        <s v="R 07, R08"/>
        <s v="R 04, R 07, R 08, R 09"/>
        <s v="R 03, R 06"/>
        <s v="R 04, R 07, R 08"/>
        <s v="OP25 B"/>
        <s v="OP100R,R02"/>
        <s v="OP100R, R02"/>
        <s v="R07,R08"/>
        <s v="OP100L,R01"/>
        <s v="OP70L,R02"/>
        <s v="OP150.1R,R02"/>
        <s v="OP 130.3 "/>
        <s v="R 02, R 09"/>
        <s v="OP 40"/>
        <s v="OP 100 R, R 06"/>
        <s v="R 03, R 02"/>
        <s v="R 02, R 06"/>
        <s v="OP 130 P2, OP 120 R"/>
        <s v="OP 90 R/ OP 40 R"/>
        <s v="OP 10 Q, OP 60 Q"/>
        <s v="OP 30"/>
        <s v="OP 100L"/>
        <s v="R 09+R 08"/>
        <s v="OP 100R"/>
        <s v="R 07+R 08"/>
        <s v="OP 90 "/>
        <s v="R 02, R 07"/>
        <s v="R 06+R 09"/>
        <s v="OP 130 1R"/>
        <s v="R 06 + R 09"/>
        <s v="R 08, R 06"/>
        <s v="OP 130 P1, R 09, R 07, R 04"/>
        <s v="OP 150.2"/>
        <s v="R 06+R 08"/>
        <s v="OP 10, OP 60"/>
        <s v="R07,R08,R09"/>
        <s v="R02,OP150.2"/>
        <s v="OP 70"/>
        <s v="OP 25B"/>
        <s v="OP130.2R"/>
        <s v="R 08, R 07"/>
        <s v="R 07, R08 "/>
        <s v=" R 08"/>
        <s v="OP 100 L, R 06"/>
        <s v="R 03, R06"/>
        <s v="R 09, R 02, R 06"/>
        <s v="R 08, R 09"/>
        <s v="OP150.1,R02"/>
        <s v="R 02, OP 100 L"/>
        <s v="R 02, OP 100 R"/>
        <s v="R 07/ R08"/>
        <s v="OP 25 B"/>
        <s v="OP130.3R"/>
        <s v="R 07,R09"/>
        <s v="R 03, OP 180"/>
        <s v="R07, R08"/>
        <s v="R 04+R 07"/>
        <s v="OP 25"/>
        <s v="R 07+ R 09"/>
        <s v="R 07+R 09"/>
        <s v="OP 70 R"/>
        <s v="R 02, OP 90 R"/>
        <s v="R 02, OP 120 R"/>
        <s v="OP 100 R, R 06, R 09"/>
        <s v="OP 100 R, R 07, R 08"/>
        <s v="OP 25 B R, R 07"/>
        <s v="OP 25 B "/>
        <s v="R 07/09"/>
        <s v="OP 100 L u. R"/>
        <s v="OP 100 R, OP 90 R"/>
        <s v="OP 10, OP 20, OP 40 R"/>
        <s v="OP 120 L"/>
        <s v="R 07, R08, R09"/>
        <s v="OP 100 R, OP 100 L"/>
        <s v="R07/R08/R09"/>
        <s v="R 04, R07, R08, R09"/>
        <s v="OP100R/L"/>
        <s v="R 04, R 07, R 08, R 09,"/>
        <s v="OP 110 R"/>
        <s v="OP180"/>
        <s v="OP130.3L,R02"/>
        <s v="O130.2L"/>
        <s v="OP160R"/>
        <s v="OP70,R02"/>
        <s v="OP100R,R01"/>
        <s v="R07/R09"/>
        <s v="R06/R07"/>
        <s v="R 09, R 08"/>
        <s v="R 07, R 08,  R 09"/>
        <s v="R 07,R08"/>
        <s v="R7/R8"/>
        <s v="OP150 "/>
        <s v="OP150"/>
        <s v="OP.180"/>
        <s v="R07R08/R09"/>
        <s v="OP 130 P2, R 07"/>
        <s v="OP 25 B R + L"/>
        <s v="OP 40 L, OP 90 L"/>
        <s v="OP40"/>
        <s v="R04/R09"/>
        <s v="R04/R07"/>
        <s v="R 010, OP 180"/>
        <s v="R 07 / R 08"/>
        <s v="OP 130 P 3"/>
        <s v="R 07/R 08"/>
        <s v="R07, R 08, R 09"/>
        <s v="OP 25S"/>
        <s v="OP 25 B L, R"/>
        <s v="OP 25 B R"/>
        <s v="OP90" u="1"/>
        <s v="R.03" u="1"/>
        <s v="OP120/130" u="1"/>
        <s v="OP.110" u="1"/>
        <s v="OP 10 Li" u="1"/>
        <s v="R.02" u="1"/>
        <s v="OP.01" u="1"/>
        <s v="OP 130.2" u="1"/>
        <s v="OP.10" u="1"/>
        <s v="R05" u="1"/>
        <s v="R.01" u="1"/>
        <s v="R06" u="1"/>
        <s v="R07" u="1"/>
        <s v="OP 120.2" u="1"/>
        <s v="R 06 R 07" u="1"/>
        <s v="R5" u="1"/>
        <s v="OP.25" u="1"/>
        <s v="OP 130.1" u="1"/>
        <s v="OP 10-R" u="1"/>
        <s v="R .01" u="1"/>
        <s v="OP 50" u="1"/>
        <s v="OP.90" u="1"/>
        <s v="OP.10-L" u="1"/>
        <s v="op.130-2" u="1"/>
        <s v="Freitext" u="1"/>
        <s v="OP 120.1" u="1"/>
        <s v="R.06 / R.07" u="1"/>
        <s v="OP 120" u="1"/>
        <s v="R.07" u="1"/>
        <s v="OP.120-2" u="1"/>
        <s v="OP.20-R" u="1"/>
        <s v="OP.130-1" u="1"/>
        <s v="OP.1201" u="1"/>
        <s v="R.06" u="1"/>
        <s v="OP.10-R" u="1"/>
        <s v="R6/7" u="1"/>
        <s v="OP10" u="1"/>
        <s v="OP 10" u="1"/>
        <s v="OP.50" u="1"/>
        <s v="OP20" u="1"/>
        <s v="R.05" u="1"/>
        <s v="R6/7 " u="1"/>
        <s v="OP.120-1" u="1"/>
        <s v="OP 100" u="1"/>
        <s v="OP10 " u="1"/>
        <s v="OP50" u="1"/>
        <s v="OP 10-L" u="1"/>
      </sharedItems>
    </cacheField>
    <cacheField name="Unterbrechungsursache" numFmtId="0">
      <sharedItems containsBlank="1"/>
    </cacheField>
    <cacheField name="Bemerkung_x000a_" numFmtId="0">
      <sharedItems containsBlank="1" containsMixedTypes="1" containsNumber="1" containsInteger="1" minValue="2814" maxValue="2814"/>
    </cacheField>
    <cacheField name="Monate" numFmtId="0" databaseField="0">
      <fieldGroup base="0">
        <rangePr groupBy="months" startDate="2023-01-05T00:00:00" endDate="2023-05-17T00:00:00"/>
        <groupItems count="14">
          <s v="&lt;05.01.2023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17.05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063.936646180555" createdVersion="6" refreshedVersion="8" minRefreshableVersion="3" recordCount="337" xr:uid="{00000000-000A-0000-FFFF-FFFF09000000}">
  <cacheSource type="worksheet">
    <worksheetSource ref="N3:S774" sheet="DATEN OEE"/>
  </cacheSource>
  <cacheFields count="6">
    <cacheField name="DATUM" numFmtId="0">
      <sharedItems containsBlank="1" containsMixedTypes="1" containsNumber="1" containsInteger="1" minValue="0" maxValue="0" count="46">
        <m/>
        <s v="01. Mrz"/>
        <s v="02. Mrz"/>
        <s v="03. Mrz"/>
        <s v="06. Mrz"/>
        <s v="07. Mrz"/>
        <s v="08. Mrz"/>
        <s v="09. Mrz"/>
        <s v="10. Mrz"/>
        <s v="13. Mrz"/>
        <s v="14. Mrz"/>
        <s v="15. Mrz"/>
        <s v="16. Mrz"/>
        <s v="17. Mrz"/>
        <s v="19. Mrz"/>
        <s v="20. Mrz"/>
        <s v="21. Mrz"/>
        <s v="22. Mrz"/>
        <s v="23. Mrz"/>
        <s v="24. Mrz"/>
        <s v="26. Mrz"/>
        <s v="27. Mrz"/>
        <s v="28. Mrz"/>
        <s v="29. Mrz"/>
        <s v="30. Mrz"/>
        <s v="31. Mrz"/>
        <s v="02. Apr"/>
        <s v="03. Apr"/>
        <s v="04. Apr"/>
        <s v="05. Apr"/>
        <s v="12. Apr"/>
        <s v="13. Apr"/>
        <s v="14. Apr"/>
        <s v="15. Apr"/>
        <s v="17. Apr"/>
        <s v="18. Apr"/>
        <s v="19. Apr"/>
        <s v="20. Apr"/>
        <s v="21. Apr"/>
        <s v="23. Apr"/>
        <s v="24. Apr"/>
        <s v="25. Apr"/>
        <s v="26. Apr"/>
        <s v="27. Apr"/>
        <s v="Gesamtergebnis"/>
        <n v="0"/>
      </sharedItems>
    </cacheField>
    <cacheField name="KW" numFmtId="0">
      <sharedItems containsBlank="1" containsMixedTypes="1" containsNumber="1" containsInteger="1" minValue="5" maxValue="52" count="30">
        <m/>
        <s v="2026/09"/>
        <s v="2026/10"/>
        <s v="2026/11"/>
        <s v="2026/12"/>
        <s v="2026/13"/>
        <s v="2026/14"/>
        <s v="2026/15"/>
        <s v="2026/16"/>
        <s v="2026/17"/>
        <s v="2026/18"/>
        <e v="#VALUE!"/>
        <s v="1900/52"/>
        <n v="13" u="1"/>
        <n v="5" u="1"/>
        <n v="14" u="1"/>
        <n v="15" u="1"/>
        <n v="6" u="1"/>
        <n v="16" u="1"/>
        <n v="17" u="1"/>
        <n v="18" u="1"/>
        <n v="52" u="1"/>
        <n v="19" u="1"/>
        <n v="7" u="1"/>
        <n v="20" u="1"/>
        <n v="8" u="1"/>
        <n v="9" u="1"/>
        <n v="10" u="1"/>
        <n v="11" u="1"/>
        <n v="12" u="1"/>
      </sharedItems>
    </cacheField>
    <cacheField name="Verfügbarkeitsgrad" numFmtId="9">
      <sharedItems containsBlank="1" containsMixedTypes="1" containsNumber="1" minValue="0.45057471264367821" maxValue="0.92337164750957856"/>
    </cacheField>
    <cacheField name="Leistungsgrad" numFmtId="0">
      <sharedItems containsBlank="1" containsMixedTypes="1" containsNumber="1" minValue="0.57425742574257421" maxValue="1.0341225626740949"/>
    </cacheField>
    <cacheField name="Qualitätsgrad" numFmtId="0">
      <sharedItems containsBlank="1" containsMixedTypes="1" containsNumber="1" minValue="0.875" maxValue="1"/>
    </cacheField>
    <cacheField name="GESAMT OEE" numFmtId="0">
      <sharedItems containsBlank="1" containsMixedTypes="1" containsNumber="1" minValue="0" maxValue="0.73894252873563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337">
  <r>
    <x v="0"/>
    <x v="0"/>
    <s v=""/>
    <m/>
    <m/>
    <m/>
  </r>
  <r>
    <x v="1"/>
    <x v="1"/>
    <n v="0.6965517241379311"/>
    <n v="0.5742574257425742"/>
    <n v="0.9827586206896551"/>
    <n v="0.3931034482758621"/>
  </r>
  <r>
    <x v="2"/>
    <x v="1"/>
    <n v="0.8911877394636015"/>
    <s v="0,84"/>
    <n v="0.9090909090909091"/>
    <n v="0.6805433646812956"/>
  </r>
  <r>
    <x v="3"/>
    <x v="1"/>
    <n v="0.7103448275862069"/>
    <s v="0,84"/>
    <n v="0.963963963963964"/>
    <n v="0.5751873252562908"/>
  </r>
  <r>
    <x v="4"/>
    <x v="2"/>
    <n v="0.6544061302681992"/>
    <n v="0.9168618266978923"/>
    <n v="0.9885057471264368"/>
    <n v="0.593103448275862"/>
  </r>
  <r>
    <x v="5"/>
    <x v="2"/>
    <n v="0.5501915708812261"/>
    <n v="1.034122562674095"/>
    <n v="0.9878787878787879"/>
    <n v="0.5620689655172415"/>
  </r>
  <r>
    <x v="6"/>
    <x v="2"/>
    <n v="0.6590038314176245"/>
    <n v="0.9366279069767441"/>
    <n v="0.994413407821229"/>
    <n v="0.6137931034482759"/>
  </r>
  <r>
    <x v="7"/>
    <x v="2"/>
    <n v="0.4628352490421456"/>
    <n v="0.9014900662251656"/>
    <n v="0.9752066115702479"/>
    <n v="0.4068965517241379"/>
  </r>
  <r>
    <x v="8"/>
    <x v="2"/>
    <n v="0.5141762452107279"/>
    <n v="0.8114754098360657"/>
    <n v="0.9669421487603306"/>
    <n v="0.4034482758620689"/>
  </r>
  <r>
    <x v="9"/>
    <x v="3"/>
    <n v="0.5118773946360153"/>
    <n v="0.8892215568862276"/>
    <n v="0.9621212121212122"/>
    <n v="0.4379310344827587"/>
  </r>
  <r>
    <x v="10"/>
    <x v="3"/>
    <n v="0.4812260536398467"/>
    <n v="0.9171974522292994"/>
    <n v="0.9609375"/>
    <n v="0.4241379310344828"/>
  </r>
  <r>
    <x v="11"/>
    <x v="3"/>
    <n v="0.6689655172413793"/>
    <s v="0,84"/>
    <n v="1"/>
    <n v="0.5619310344827586"/>
  </r>
  <r>
    <x v="12"/>
    <x v="3"/>
    <n v="0.6137931034482759"/>
    <n v="0.9606741573033707"/>
    <n v="0.9707602339181287"/>
    <n v="0.5724137931034483"/>
  </r>
  <r>
    <x v="13"/>
    <x v="3"/>
    <n v="0.6865900383141763"/>
    <n v="0.6880580357142857"/>
    <n v="0.9781021897810219"/>
    <n v="0.4620689655172415"/>
  </r>
  <r>
    <x v="14"/>
    <x v="3"/>
    <s v="0,5"/>
    <s v="0,84"/>
    <n v="0.9545454545454546"/>
    <n v="0.4009090909090909"/>
  </r>
  <r>
    <x v="15"/>
    <x v="4"/>
    <n v="0.4766283524904215"/>
    <n v="0.9983922829581994"/>
    <n v="0.9492753623188406"/>
    <n v="0.4517241379310345"/>
  </r>
  <r>
    <x v="16"/>
    <x v="4"/>
    <n v="0.5501915708812261"/>
    <n v="0.9777158774373258"/>
    <n v="0.9935897435897436"/>
    <n v="0.5344827586206896"/>
  </r>
  <r>
    <x v="17"/>
    <x v="4"/>
    <n v="0.632183908045977"/>
    <n v="0.9"/>
    <n v="0.9878787878787879"/>
    <n v="0.5620689655172414"/>
  </r>
  <r>
    <x v="18"/>
    <x v="4"/>
    <n v="0.4505747126436782"/>
    <n v="0.9107142857142856"/>
    <n v="0.9663865546218487"/>
    <n v="0.396551724137931"/>
  </r>
  <r>
    <x v="19"/>
    <x v="4"/>
    <n v="0.6881226053639846"/>
    <n v="0.6364142538975501"/>
    <n v="1"/>
    <n v="0.4379310344827586"/>
  </r>
  <r>
    <x v="20"/>
    <x v="4"/>
    <n v="0.9233716475095786"/>
    <s v="0,84"/>
    <n v="0.875"/>
    <n v="0.6786781609195403"/>
  </r>
  <r>
    <x v="21"/>
    <x v="5"/>
    <n v="0.4996168582375479"/>
    <n v="0.9386503067484663"/>
    <n v="0.9558823529411765"/>
    <n v="0.4482758620689655"/>
  </r>
  <r>
    <x v="22"/>
    <x v="5"/>
    <n v="0.6482758620689655"/>
    <n v="0.9787234042553192"/>
    <n v="0.9891304347826086"/>
    <n v="0.6275862068965518"/>
  </r>
  <r>
    <x v="23"/>
    <x v="5"/>
    <n v="0.6689655172413793"/>
    <n v="0.8505154639175259"/>
    <n v="0.9939393939393939"/>
    <n v="0.5655172413793104"/>
  </r>
  <r>
    <x v="24"/>
    <x v="5"/>
    <n v="0.6367816091954023"/>
    <n v="0.8935018050541517"/>
    <n v="1"/>
    <n v="0.5689655172413793"/>
  </r>
  <r>
    <x v="25"/>
    <x v="5"/>
    <n v="0.7632183908045977"/>
    <n v="0.6596385542168675"/>
    <n v="0.9794520547945206"/>
    <n v="0.4931034482758621"/>
  </r>
  <r>
    <x v="26"/>
    <x v="5"/>
    <s v="0,5"/>
    <s v="0,84"/>
    <n v="1"/>
    <n v="0.42"/>
  </r>
  <r>
    <x v="27"/>
    <x v="6"/>
    <n v="0.6850574712643678"/>
    <n v="0.7802013422818792"/>
    <n v="0.9741935483870968"/>
    <n v="0.5206896551724137"/>
  </r>
  <r>
    <x v="28"/>
    <x v="6"/>
    <n v="0.7302681992337166"/>
    <n v="0.779118572927597"/>
    <n v="0.9818181818181818"/>
    <n v="0.5586206896551724"/>
  </r>
  <r>
    <x v="29"/>
    <x v="6"/>
    <n v="0.6452107279693486"/>
    <s v="0,84"/>
    <n v="1"/>
    <n v="0.5419770114942528"/>
  </r>
  <r>
    <x v="30"/>
    <x v="7"/>
    <n v="0.7149425287356321"/>
    <n v="0.5932475884244374"/>
    <n v="0.983739837398374"/>
    <n v="0.4172413793103448"/>
  </r>
  <r>
    <x v="31"/>
    <x v="7"/>
    <n v="0.6367816091954023"/>
    <n v="0.8393501805054151"/>
    <n v="0.9806451612903225"/>
    <n v="0.5241379310344827"/>
  </r>
  <r>
    <x v="32"/>
    <x v="7"/>
    <n v="0.7103448275862069"/>
    <n v="0.6844660194174758"/>
    <n v="0.9858156028368794"/>
    <n v="0.4793103448275862"/>
  </r>
  <r>
    <x v="33"/>
    <x v="7"/>
    <n v="0.9065134099616858"/>
    <s v="0,84"/>
    <n v="0.875"/>
    <n v="0.6662873563218391"/>
  </r>
  <r>
    <x v="34"/>
    <x v="8"/>
    <n v="0.782375478927203"/>
    <s v="0,84"/>
    <n v="0.9809523809523809"/>
    <n v="0.6446773946360153"/>
  </r>
  <r>
    <x v="35"/>
    <x v="8"/>
    <n v="0.7011494252873562"/>
    <s v="0,84"/>
    <n v="0.9595959595959596"/>
    <n v="0.565168930686172"/>
  </r>
  <r>
    <x v="36"/>
    <x v="8"/>
    <n v="0.7961685823754789"/>
    <n v="0.7622714148219442"/>
    <n v="0.9886363636363636"/>
    <n v="0.6"/>
  </r>
  <r>
    <x v="37"/>
    <x v="8"/>
    <n v="0.7233716475095786"/>
    <s v="0,84"/>
    <n v="0.9904761904761905"/>
    <n v="0.6018452107279694"/>
  </r>
  <r>
    <x v="38"/>
    <x v="8"/>
    <n v="0.8727969348659004"/>
    <s v="0,84"/>
    <n v="0.9895833333333334"/>
    <n v="0.7255124521072797"/>
  </r>
  <r>
    <x v="39"/>
    <x v="8"/>
    <s v="0,5"/>
    <s v="0,84"/>
    <n v="1"/>
    <n v="0.42"/>
  </r>
  <r>
    <x v="40"/>
    <x v="9"/>
    <n v="0.7241379310344828"/>
    <n v="0.9952380952380953"/>
    <n v="0.9952153110047847"/>
    <n v="0.7172413793103448"/>
  </r>
  <r>
    <x v="41"/>
    <x v="9"/>
    <n v="0.7264367816091954"/>
    <n v="0.916139240506329"/>
    <n v="0.9481865284974094"/>
    <n v="0.6310344827586207"/>
  </r>
  <r>
    <x v="42"/>
    <x v="9"/>
    <n v="0.8275862068965517"/>
    <s v="0,84"/>
    <n v="0.984"/>
    <n v="0.6840496551724138"/>
  </r>
  <r>
    <x v="43"/>
    <x v="9"/>
    <n v="0.8796934865900383"/>
    <s v="0,84"/>
    <n v="1"/>
    <n v="0.7389425287356322"/>
  </r>
  <r>
    <x v="44"/>
    <x v="10"/>
    <s v="0,5"/>
    <s v="0,84"/>
    <n v="0.9801812004530012"/>
    <n v="0.4116761041902605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s v="0,5"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e v="#DIV/0!"/>
    <e v="#DIV/0!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n v="0"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s v="0,84"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45"/>
    <x v="11"/>
    <m/>
    <m/>
    <m/>
    <m/>
  </r>
  <r>
    <x v="0"/>
    <x v="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7">
  <r>
    <x v="0"/>
    <x v="0"/>
    <s v=""/>
    <m/>
    <m/>
    <m/>
  </r>
  <r>
    <x v="1"/>
    <x v="1"/>
    <n v="0.69655172413793109"/>
    <n v="0.57425742574257421"/>
    <n v="0.98275862068965514"/>
    <n v="0.39310344827586208"/>
  </r>
  <r>
    <x v="2"/>
    <x v="2"/>
    <n v="0.89118773946360152"/>
    <s v="0,84"/>
    <n v="0.90909090909090906"/>
    <n v="0.68054336468129561"/>
  </r>
  <r>
    <x v="3"/>
    <x v="2"/>
    <n v="0.71034482758620687"/>
    <s v="0,84"/>
    <n v="0.963963963963964"/>
    <n v="0.57518732525629079"/>
  </r>
  <r>
    <x v="4"/>
    <x v="2"/>
    <n v="0.65440613026819916"/>
    <n v="0.91686182669789229"/>
    <n v="0.9885057471264368"/>
    <n v="0.59310344827586203"/>
  </r>
  <r>
    <x v="5"/>
    <x v="2"/>
    <n v="0.55019157088122606"/>
    <n v="1.0341225626740949"/>
    <n v="0.98787878787878791"/>
    <n v="0.5620689655172415"/>
  </r>
  <r>
    <x v="6"/>
    <x v="2"/>
    <n v="0.65900383141762453"/>
    <n v="0.93662790697674414"/>
    <n v="0.994413407821229"/>
    <n v="0.61379310344827587"/>
  </r>
  <r>
    <x v="7"/>
    <x v="3"/>
    <n v="0.46283524904214557"/>
    <n v="0.90149006622516559"/>
    <n v="0.97520661157024791"/>
    <n v="0.40689655172413791"/>
  </r>
  <r>
    <x v="8"/>
    <x v="3"/>
    <n v="0.51417624521072791"/>
    <n v="0.8114754098360657"/>
    <n v="0.96694214876033058"/>
    <n v="0.40344827586206894"/>
  </r>
  <r>
    <x v="9"/>
    <x v="3"/>
    <n v="0.51187739463601534"/>
    <n v="0.88922155688622762"/>
    <n v="0.96212121212121215"/>
    <n v="0.43793103448275866"/>
  </r>
  <r>
    <x v="10"/>
    <x v="3"/>
    <n v="0.48122605363984672"/>
    <n v="0.91719745222929938"/>
    <n v="0.9609375"/>
    <n v="0.42413793103448277"/>
  </r>
  <r>
    <x v="11"/>
    <x v="3"/>
    <n v="0.66896551724137931"/>
    <s v="0,84"/>
    <n v="1"/>
    <n v="0.56193103448275861"/>
  </r>
  <r>
    <x v="12"/>
    <x v="4"/>
    <n v="0.61379310344827587"/>
    <n v="0.96067415730337069"/>
    <n v="0.97076023391812871"/>
    <n v="0.57241379310344831"/>
  </r>
  <r>
    <x v="13"/>
    <x v="4"/>
    <n v="0.68659003831417631"/>
    <n v="0.6880580357142857"/>
    <n v="0.97810218978102192"/>
    <n v="0.46206896551724147"/>
  </r>
  <r>
    <x v="14"/>
    <x v="4"/>
    <s v="0,5"/>
    <s v="0,84"/>
    <n v="0.95454545454545459"/>
    <n v="0.40090909090909094"/>
  </r>
  <r>
    <x v="15"/>
    <x v="4"/>
    <n v="0.47662835249042146"/>
    <n v="0.99839228295819937"/>
    <n v="0.94927536231884058"/>
    <n v="0.4517241379310345"/>
  </r>
  <r>
    <x v="16"/>
    <x v="4"/>
    <n v="0.55019157088122606"/>
    <n v="0.9777158774373258"/>
    <n v="0.99358974358974361"/>
    <n v="0.53448275862068961"/>
  </r>
  <r>
    <x v="17"/>
    <x v="4"/>
    <n v="0.63218390804597702"/>
    <n v="0.9"/>
    <n v="0.98787878787878791"/>
    <n v="0.56206896551724139"/>
  </r>
  <r>
    <x v="18"/>
    <x v="5"/>
    <n v="0.45057471264367821"/>
    <n v="0.91071428571428559"/>
    <n v="0.96638655462184875"/>
    <n v="0.39655172413793105"/>
  </r>
  <r>
    <x v="19"/>
    <x v="5"/>
    <n v="0.68812260536398462"/>
    <n v="0.63641425389755013"/>
    <n v="1"/>
    <n v="0.43793103448275861"/>
  </r>
  <r>
    <x v="20"/>
    <x v="5"/>
    <n v="0.92337164750957856"/>
    <s v="0,84"/>
    <n v="0.875"/>
    <n v="0.67867816091954025"/>
  </r>
  <r>
    <x v="21"/>
    <x v="5"/>
    <n v="0.49961685823754787"/>
    <n v="0.93865030674846628"/>
    <n v="0.95588235294117652"/>
    <n v="0.44827586206896552"/>
  </r>
  <r>
    <x v="22"/>
    <x v="5"/>
    <n v="0.64827586206896548"/>
    <n v="0.97872340425531923"/>
    <n v="0.98913043478260865"/>
    <n v="0.62758620689655176"/>
  </r>
  <r>
    <x v="23"/>
    <x v="5"/>
    <n v="0.66896551724137931"/>
    <n v="0.85051546391752586"/>
    <n v="0.9939393939393939"/>
    <n v="0.56551724137931036"/>
  </r>
  <r>
    <x v="24"/>
    <x v="6"/>
    <n v="0.63678160919540228"/>
    <n v="0.89350180505415167"/>
    <n v="1"/>
    <n v="0.56896551724137934"/>
  </r>
  <r>
    <x v="25"/>
    <x v="6"/>
    <n v="0.76321839080459775"/>
    <n v="0.65963855421686746"/>
    <n v="0.97945205479452058"/>
    <n v="0.49310344827586211"/>
  </r>
  <r>
    <x v="26"/>
    <x v="6"/>
    <s v="0,5"/>
    <s v="0,84"/>
    <n v="1"/>
    <n v="0.42"/>
  </r>
  <r>
    <x v="27"/>
    <x v="6"/>
    <n v="0.68505747126436778"/>
    <n v="0.78020134228187921"/>
    <n v="0.97419354838709682"/>
    <n v="0.52068965517241372"/>
  </r>
  <r>
    <x v="28"/>
    <x v="6"/>
    <n v="0.73026819923371655"/>
    <n v="0.77911857292759701"/>
    <n v="0.98181818181818181"/>
    <n v="0.55862068965517242"/>
  </r>
  <r>
    <x v="29"/>
    <x v="6"/>
    <n v="0.64521072796934864"/>
    <s v="0,84"/>
    <n v="1"/>
    <n v="0.54197701149425281"/>
  </r>
  <r>
    <x v="30"/>
    <x v="7"/>
    <n v="0.71494252873563213"/>
    <n v="0.59324758842443737"/>
    <n v="0.98373983739837401"/>
    <n v="0.41724137931034483"/>
  </r>
  <r>
    <x v="31"/>
    <x v="8"/>
    <n v="0.63678160919540228"/>
    <n v="0.8393501805054151"/>
    <n v="0.98064516129032253"/>
    <n v="0.5241379310344827"/>
  </r>
  <r>
    <x v="32"/>
    <x v="8"/>
    <n v="0.71034482758620687"/>
    <n v="0.68446601941747576"/>
    <n v="0.98581560283687941"/>
    <n v="0.47931034482758622"/>
  </r>
  <r>
    <x v="33"/>
    <x v="8"/>
    <n v="0.90651340996168583"/>
    <s v="0,84"/>
    <n v="0.875"/>
    <n v="0.66628735632183911"/>
  </r>
  <r>
    <x v="34"/>
    <x v="8"/>
    <n v="0.78237547892720305"/>
    <s v="0,84"/>
    <n v="0.98095238095238091"/>
    <n v="0.64467739463601526"/>
  </r>
  <r>
    <x v="35"/>
    <x v="8"/>
    <n v="0.70114942528735624"/>
    <s v="0,84"/>
    <n v="0.95959595959595956"/>
    <n v="0.56516893068617202"/>
  </r>
  <r>
    <x v="36"/>
    <x v="8"/>
    <n v="0.79616858237547894"/>
    <n v="0.76227141482194416"/>
    <n v="0.98863636363636365"/>
    <n v="0.6"/>
  </r>
  <r>
    <x v="37"/>
    <x v="9"/>
    <n v="0.72337164750957861"/>
    <s v="0,84"/>
    <n v="0.99047619047619051"/>
    <n v="0.60184521072796937"/>
  </r>
  <r>
    <x v="38"/>
    <x v="9"/>
    <n v="0.87279693486590038"/>
    <s v="0,84"/>
    <n v="0.98958333333333337"/>
    <n v="0.72551245210727966"/>
  </r>
  <r>
    <x v="39"/>
    <x v="9"/>
    <s v="0,5"/>
    <s v="0,84"/>
    <n v="1"/>
    <n v="0.42"/>
  </r>
  <r>
    <x v="40"/>
    <x v="9"/>
    <n v="0.72413793103448276"/>
    <n v="0.99523809523809526"/>
    <n v="0.99521531100478466"/>
    <n v="0.71724137931034482"/>
  </r>
  <r>
    <x v="41"/>
    <x v="9"/>
    <n v="0.72643678160919545"/>
    <n v="0.916139240506329"/>
    <n v="0.94818652849740936"/>
    <n v="0.63103448275862073"/>
  </r>
  <r>
    <x v="42"/>
    <x v="9"/>
    <n v="0.82758620689655171"/>
    <s v="0,84"/>
    <n v="0.98399999999999999"/>
    <n v="0.68404965517241378"/>
  </r>
  <r>
    <x v="43"/>
    <x v="10"/>
    <n v="0.87969348659003832"/>
    <s v="0,84"/>
    <n v="1"/>
    <n v="0.73894252873563215"/>
  </r>
  <r>
    <x v="44"/>
    <x v="11"/>
    <s v="0,5"/>
    <s v="0,84"/>
    <n v="0.98018120045300117"/>
    <n v="0.41167610419026046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s v="0,5"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e v="#DIV/0!"/>
    <e v="#DIV/0!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n v="0"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s v="0,84"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45"/>
    <x v="12"/>
    <m/>
    <m/>
    <m/>
    <m/>
  </r>
  <r>
    <x v="0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778" applyNumberFormats="0" applyBorderFormats="0" applyFontFormats="0" applyPatternFormats="0" applyAlignmentFormats="0" applyWidthHeightFormats="1" dataCaption="Werte" showMissing="0" updatedVersion="8" minRefreshableVersion="3" printDrill="1" useAutoFormatting="1" itemPrintTitles="1" mergeItem="1" createdVersion="6" indent="0" outline="1" outlineData="1" multipleFieldFilters="0" chartFormat="1">
  <location ref="B133:F188" firstHeaderRow="1" firstDataRow="2" firstDataCol="1"/>
  <pivotFields count="6">
    <pivotField axis="axisRow" multipleItemSelectionAllowed="1" showAll="0">
      <items count="47">
        <item x="45"/>
        <item x="0"/>
        <item x="4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axis="axisRow" showAll="0" insertPageBreak="1" sortType="ascending">
      <items count="31">
        <item sd="0" m="1" x="14"/>
        <item sd="0" m="1" x="17"/>
        <item sd="0" m="1" x="23"/>
        <item sd="0" m="1" x="25"/>
        <item sd="0" m="1" x="26"/>
        <item sd="0" m="1" x="27"/>
        <item sd="0" m="1" x="28"/>
        <item sd="0" m="1" x="29"/>
        <item sd="0" m="1" x="13"/>
        <item sd="0" m="1" x="15"/>
        <item sd="0" m="1" x="16"/>
        <item sd="0" m="1" x="18"/>
        <item sd="0" m="1" x="19"/>
        <item sd="0" m="1" x="20"/>
        <item sd="0" m="1" x="22"/>
        <item sd="0" m="1" x="24"/>
        <item sd="0" m="1" x="21"/>
        <item sd="0" x="12"/>
        <item x="1"/>
        <item x="2"/>
        <item x="3"/>
        <item x="4"/>
        <item x="5"/>
        <item x="6"/>
        <item x="7"/>
        <item x="8"/>
        <item x="9"/>
        <item x="10"/>
        <item sd="0" x="11"/>
        <item sd="0" x="0"/>
        <item t="default" sd="0"/>
      </items>
    </pivotField>
    <pivotField dataField="1" showAll="0"/>
    <pivotField dataField="1" showAll="0"/>
    <pivotField dataField="1" showAll="0"/>
    <pivotField dataField="1" showAll="0"/>
  </pivotFields>
  <rowFields count="2">
    <field x="1"/>
    <field x="0"/>
  </rowFields>
  <rowItems count="54">
    <i>
      <x v="18"/>
    </i>
    <i r="1">
      <x v="3"/>
    </i>
    <i>
      <x v="19"/>
    </i>
    <i r="1">
      <x v="4"/>
    </i>
    <i r="1">
      <x v="5"/>
    </i>
    <i r="1">
      <x v="6"/>
    </i>
    <i r="1">
      <x v="7"/>
    </i>
    <i r="1">
      <x v="8"/>
    </i>
    <i>
      <x v="20"/>
    </i>
    <i r="1">
      <x v="9"/>
    </i>
    <i r="1">
      <x v="10"/>
    </i>
    <i r="1">
      <x v="11"/>
    </i>
    <i r="1">
      <x v="12"/>
    </i>
    <i r="1">
      <x v="13"/>
    </i>
    <i>
      <x v="21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2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3"/>
    </i>
    <i r="1">
      <x v="26"/>
    </i>
    <i r="1">
      <x v="27"/>
    </i>
    <i r="1">
      <x v="28"/>
    </i>
    <i r="1">
      <x v="29"/>
    </i>
    <i r="1">
      <x v="30"/>
    </i>
    <i r="1">
      <x v="31"/>
    </i>
    <i>
      <x v="24"/>
    </i>
    <i r="1">
      <x v="32"/>
    </i>
    <i>
      <x v="25"/>
    </i>
    <i r="1">
      <x v="33"/>
    </i>
    <i r="1">
      <x v="34"/>
    </i>
    <i r="1">
      <x v="35"/>
    </i>
    <i r="1">
      <x v="36"/>
    </i>
    <i r="1">
      <x v="37"/>
    </i>
    <i r="1">
      <x v="38"/>
    </i>
    <i>
      <x v="26"/>
    </i>
    <i r="1">
      <x v="39"/>
    </i>
    <i r="1">
      <x v="40"/>
    </i>
    <i r="1">
      <x v="41"/>
    </i>
    <i r="1">
      <x v="42"/>
    </i>
    <i r="1">
      <x v="43"/>
    </i>
    <i r="1">
      <x v="44"/>
    </i>
    <i>
      <x v="27"/>
    </i>
    <i r="1">
      <x v="4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Verfügbarkeitsgrad" fld="2" subtotal="average" baseField="0" baseItem="4" numFmtId="9"/>
    <dataField name=" Leistungsgrad" fld="3" subtotal="average" baseField="0" baseItem="8" numFmtId="9"/>
    <dataField name=" Qualitätsgrad" fld="4" subtotal="average" baseField="0" baseItem="4" numFmtId="9"/>
    <dataField name=" GESAMT OEE" fld="5" subtotal="average" baseField="0" baseItem="4" numFmtId="9"/>
  </dataFields>
  <formats count="5"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1" type="button" dataOnly="0" labelOnly="1" outline="0" axis="axisRow" fieldPosition="0"/>
    </format>
    <format dxfId="52">
      <pivotArea dataOnly="0" labelOnly="1" grandRow="1" outline="0" fieldPosition="0"/>
    </format>
    <format dxfId="53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aptionBeginsWith" evalOrder="-1" id="2" stringValue1="20">
      <autoFilter ref="A1">
        <filterColumn colId="0">
          <customFilters>
            <customFilter val="20*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9" cacheId="5772" applyNumberFormats="0" applyBorderFormats="0" applyFontFormats="0" applyPatternFormats="0" applyAlignmentFormats="0" applyWidthHeightFormats="1" dataCaption="Werte" updatedVersion="8" minRefreshableVersion="3" useAutoFormatting="1" itemPrintTitles="1" createdVersion="6" indent="0" outline="1" outlineData="1" multipleFieldFilters="0">
  <location ref="A9:FM153" firstHeaderRow="1" firstDataRow="2" firstDataCol="1"/>
  <pivotFields count="2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23"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sortType="descending">
      <items count="216">
        <item m="1" x="192"/>
        <item m="1" x="205"/>
        <item m="1" x="172"/>
        <item m="1" x="211"/>
        <item m="1" x="214"/>
        <item m="1" x="186"/>
        <item m="1" x="195"/>
        <item m="1" x="193"/>
        <item m="1" x="181"/>
        <item m="1" x="185"/>
        <item m="1" x="175"/>
        <item x="116"/>
        <item x="79"/>
        <item m="1" x="188"/>
        <item x="96"/>
        <item x="34"/>
        <item m="1" x="174"/>
        <item m="1" x="176"/>
        <item m="1" x="190"/>
        <item m="1" x="202"/>
        <item m="1" x="171"/>
        <item m="1" x="200"/>
        <item m="1" x="210"/>
        <item m="1" x="197"/>
        <item m="1" x="199"/>
        <item m="1" x="191"/>
        <item m="1" x="198"/>
        <item m="1" x="184"/>
        <item m="1" x="206"/>
        <item m="1" x="189"/>
        <item m="1" x="204"/>
        <item m="1" x="212"/>
        <item m="1" x="170"/>
        <item x="57"/>
        <item m="1" x="207"/>
        <item m="1" x="213"/>
        <item m="1" x="168"/>
        <item m="1" x="187"/>
        <item x="6"/>
        <item x="4"/>
        <item x="1"/>
        <item x="17"/>
        <item x="2"/>
        <item m="1" x="182"/>
        <item x="3"/>
        <item m="1" x="178"/>
        <item m="1" x="173"/>
        <item m="1" x="169"/>
        <item m="1" x="208"/>
        <item m="1" x="201"/>
        <item m="1" x="194"/>
        <item m="1" x="196"/>
        <item m="1" x="177"/>
        <item m="1" x="179"/>
        <item m="1" x="180"/>
        <item m="1" x="183"/>
        <item m="1" x="203"/>
        <item m="1" x="209"/>
        <item x="0"/>
        <item x="38"/>
        <item x="5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0"/>
  </rowFields>
  <rowItems count="143">
    <i>
      <x v="1"/>
    </i>
    <i r="1">
      <x v="5"/>
    </i>
    <i r="1">
      <x v="6"/>
    </i>
    <i r="1">
      <x v="8"/>
    </i>
    <i>
      <x v="2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3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4"/>
    </i>
    <i r="1">
      <x v="23"/>
    </i>
    <i r="1">
      <x v="24"/>
    </i>
    <i r="1">
      <x v="25"/>
    </i>
    <i r="1">
      <x v="26"/>
    </i>
    <i r="1">
      <x v="27"/>
    </i>
    <i r="1">
      <x v="29"/>
    </i>
    <i>
      <x v="5"/>
    </i>
    <i r="1">
      <x v="30"/>
    </i>
    <i r="1">
      <x v="31"/>
    </i>
    <i r="1">
      <x v="32"/>
    </i>
    <i r="1">
      <x v="33"/>
    </i>
    <i r="1">
      <x v="34"/>
    </i>
    <i r="1">
      <x v="36"/>
    </i>
    <i>
      <x v="6"/>
    </i>
    <i r="1">
      <x v="37"/>
    </i>
    <i r="1">
      <x v="38"/>
    </i>
    <i r="1">
      <x v="39"/>
    </i>
    <i r="1">
      <x v="40"/>
    </i>
    <i r="1">
      <x v="41"/>
    </i>
    <i r="1">
      <x v="43"/>
    </i>
    <i>
      <x v="7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>
      <x v="8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>
      <x v="9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>
      <x v="10"/>
    </i>
    <i r="1">
      <x v="66"/>
    </i>
    <i r="1">
      <x v="67"/>
    </i>
    <i r="1">
      <x v="68"/>
    </i>
    <i r="1">
      <x v="69"/>
    </i>
    <i r="1">
      <x v="70"/>
    </i>
    <i r="1">
      <x v="72"/>
    </i>
    <i>
      <x v="11"/>
    </i>
    <i r="1">
      <x v="73"/>
    </i>
    <i r="1">
      <x v="74"/>
    </i>
    <i r="1">
      <x v="75"/>
    </i>
    <i r="1">
      <x v="76"/>
    </i>
    <i r="1">
      <x v="77"/>
    </i>
    <i>
      <x v="12"/>
    </i>
    <i r="1">
      <x v="77"/>
    </i>
    <i r="1">
      <x v="79"/>
    </i>
    <i r="1">
      <x v="80"/>
    </i>
    <i r="1">
      <x v="81"/>
    </i>
    <i r="1">
      <x v="82"/>
    </i>
    <i r="1">
      <x v="83"/>
    </i>
    <i r="1">
      <x v="84"/>
    </i>
    <i>
      <x v="1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>
      <x v="14"/>
    </i>
    <i r="1">
      <x v="91"/>
    </i>
    <i r="1">
      <x v="93"/>
    </i>
    <i r="1">
      <x v="94"/>
    </i>
    <i r="1">
      <x v="95"/>
    </i>
    <i r="1">
      <x v="96"/>
    </i>
    <i>
      <x v="15"/>
    </i>
    <i r="1">
      <x v="96"/>
    </i>
    <i r="1">
      <x v="103"/>
    </i>
    <i r="1">
      <x v="104"/>
    </i>
    <i r="1">
      <x v="105"/>
    </i>
    <i r="1">
      <x v="106"/>
    </i>
    <i>
      <x v="16"/>
    </i>
    <i r="1">
      <x v="106"/>
    </i>
    <i r="1">
      <x v="108"/>
    </i>
    <i r="1">
      <x v="109"/>
    </i>
    <i r="1">
      <x v="110"/>
    </i>
    <i r="1">
      <x v="111"/>
    </i>
    <i r="1">
      <x v="112"/>
    </i>
    <i>
      <x v="17"/>
    </i>
    <i r="1">
      <x v="112"/>
    </i>
    <i r="1">
      <x v="114"/>
    </i>
    <i r="1">
      <x v="115"/>
    </i>
    <i r="1">
      <x v="116"/>
    </i>
    <i r="1">
      <x v="117"/>
    </i>
    <i r="1">
      <x v="118"/>
    </i>
    <i>
      <x v="18"/>
    </i>
    <i r="1">
      <x v="118"/>
    </i>
    <i r="1">
      <x v="122"/>
    </i>
    <i r="1">
      <x v="123"/>
    </i>
    <i r="1">
      <x v="124"/>
    </i>
    <i r="1">
      <x v="125"/>
    </i>
    <i r="1">
      <x v="126"/>
    </i>
    <i>
      <x v="19"/>
    </i>
    <i r="1">
      <x v="126"/>
    </i>
    <i r="1">
      <x v="128"/>
    </i>
    <i r="1">
      <x v="129"/>
    </i>
    <i r="1">
      <x v="130"/>
    </i>
    <i r="1">
      <x v="131"/>
    </i>
    <i r="1">
      <x v="132"/>
    </i>
    <i r="1">
      <x v="133"/>
    </i>
    <i>
      <x v="20"/>
    </i>
    <i r="1">
      <x v="135"/>
    </i>
    <i r="1">
      <x v="136"/>
    </i>
    <i r="1">
      <x v="137"/>
    </i>
    <i>
      <x v="21"/>
    </i>
    <i r="1">
      <x v="73"/>
    </i>
    <i r="1">
      <x v="80"/>
    </i>
    <i t="grand">
      <x/>
    </i>
  </rowItems>
  <colFields count="1">
    <field x="18"/>
  </colFields>
  <colItems count="168">
    <i>
      <x v="42"/>
    </i>
    <i>
      <x v="71"/>
    </i>
    <i>
      <x v="60"/>
    </i>
    <i>
      <x v="39"/>
    </i>
    <i>
      <x v="44"/>
    </i>
    <i>
      <x v="62"/>
    </i>
    <i>
      <x v="40"/>
    </i>
    <i>
      <x v="63"/>
    </i>
    <i>
      <x v="38"/>
    </i>
    <i>
      <x v="61"/>
    </i>
    <i>
      <x v="58"/>
    </i>
    <i>
      <x v="64"/>
    </i>
    <i>
      <x v="65"/>
    </i>
    <i>
      <x v="41"/>
    </i>
    <i>
      <x v="78"/>
    </i>
    <i>
      <x v="80"/>
    </i>
    <i>
      <x v="99"/>
    </i>
    <i>
      <x v="76"/>
    </i>
    <i>
      <x v="85"/>
    </i>
    <i>
      <x v="87"/>
    </i>
    <i>
      <x v="180"/>
    </i>
    <i>
      <x v="77"/>
    </i>
    <i>
      <x v="70"/>
    </i>
    <i>
      <x v="177"/>
    </i>
    <i>
      <x v="131"/>
    </i>
    <i>
      <x v="176"/>
    </i>
    <i>
      <x v="74"/>
    </i>
    <i>
      <x v="59"/>
    </i>
    <i>
      <x v="114"/>
    </i>
    <i>
      <x v="68"/>
    </i>
    <i>
      <x v="185"/>
    </i>
    <i>
      <x v="129"/>
    </i>
    <i>
      <x v="82"/>
    </i>
    <i>
      <x v="113"/>
    </i>
    <i>
      <x v="175"/>
    </i>
    <i>
      <x v="190"/>
    </i>
    <i>
      <x v="12"/>
    </i>
    <i>
      <x v="66"/>
    </i>
    <i>
      <x v="148"/>
    </i>
    <i>
      <x v="147"/>
    </i>
    <i>
      <x v="122"/>
    </i>
    <i>
      <x v="172"/>
    </i>
    <i>
      <x v="201"/>
    </i>
    <i>
      <x v="15"/>
    </i>
    <i>
      <x v="158"/>
    </i>
    <i>
      <x v="109"/>
    </i>
    <i>
      <x v="69"/>
    </i>
    <i>
      <x v="94"/>
    </i>
    <i>
      <x v="161"/>
    </i>
    <i>
      <x v="126"/>
    </i>
    <i>
      <x v="154"/>
    </i>
    <i>
      <x v="97"/>
    </i>
    <i>
      <x v="86"/>
    </i>
    <i>
      <x v="125"/>
    </i>
    <i>
      <x v="123"/>
    </i>
    <i>
      <x v="75"/>
    </i>
    <i>
      <x v="33"/>
    </i>
    <i>
      <x v="79"/>
    </i>
    <i>
      <x v="202"/>
    </i>
    <i>
      <x v="189"/>
    </i>
    <i>
      <x v="73"/>
    </i>
    <i>
      <x v="213"/>
    </i>
    <i>
      <x v="132"/>
    </i>
    <i>
      <x v="134"/>
    </i>
    <i>
      <x v="83"/>
    </i>
    <i>
      <x v="108"/>
    </i>
    <i>
      <x v="166"/>
    </i>
    <i>
      <x v="104"/>
    </i>
    <i>
      <x v="184"/>
    </i>
    <i>
      <x v="178"/>
    </i>
    <i>
      <x v="139"/>
    </i>
    <i>
      <x v="188"/>
    </i>
    <i>
      <x v="142"/>
    </i>
    <i>
      <x v="119"/>
    </i>
    <i>
      <x v="93"/>
    </i>
    <i>
      <x v="96"/>
    </i>
    <i>
      <x v="81"/>
    </i>
    <i>
      <x v="14"/>
    </i>
    <i>
      <x v="95"/>
    </i>
    <i>
      <x v="98"/>
    </i>
    <i>
      <x v="67"/>
    </i>
    <i>
      <x v="200"/>
    </i>
    <i>
      <x v="127"/>
    </i>
    <i>
      <x v="207"/>
    </i>
    <i>
      <x v="11"/>
    </i>
    <i>
      <x v="192"/>
    </i>
    <i>
      <x v="204"/>
    </i>
    <i>
      <x v="160"/>
    </i>
    <i>
      <x v="162"/>
    </i>
    <i>
      <x v="88"/>
    </i>
    <i>
      <x v="105"/>
    </i>
    <i>
      <x v="120"/>
    </i>
    <i>
      <x v="157"/>
    </i>
    <i>
      <x v="101"/>
    </i>
    <i>
      <x v="206"/>
    </i>
    <i>
      <x v="205"/>
    </i>
    <i>
      <x v="136"/>
    </i>
    <i>
      <x v="191"/>
    </i>
    <i>
      <x v="117"/>
    </i>
    <i>
      <x v="111"/>
    </i>
    <i>
      <x v="102"/>
    </i>
    <i>
      <x v="171"/>
    </i>
    <i>
      <x v="214"/>
    </i>
    <i>
      <x v="118"/>
    </i>
    <i>
      <x v="89"/>
    </i>
    <i>
      <x v="138"/>
    </i>
    <i>
      <x v="152"/>
    </i>
    <i>
      <x v="141"/>
    </i>
    <i>
      <x v="140"/>
    </i>
    <i>
      <x v="211"/>
    </i>
    <i>
      <x v="186"/>
    </i>
    <i>
      <x v="103"/>
    </i>
    <i>
      <x v="135"/>
    </i>
    <i>
      <x v="168"/>
    </i>
    <i>
      <x v="115"/>
    </i>
    <i>
      <x v="144"/>
    </i>
    <i>
      <x v="182"/>
    </i>
    <i>
      <x v="121"/>
    </i>
    <i>
      <x v="124"/>
    </i>
    <i>
      <x v="193"/>
    </i>
    <i>
      <x v="174"/>
    </i>
    <i>
      <x v="130"/>
    </i>
    <i>
      <x v="187"/>
    </i>
    <i>
      <x v="208"/>
    </i>
    <i>
      <x v="159"/>
    </i>
    <i>
      <x v="146"/>
    </i>
    <i>
      <x v="100"/>
    </i>
    <i>
      <x v="149"/>
    </i>
    <i>
      <x v="209"/>
    </i>
    <i>
      <x v="165"/>
    </i>
    <i>
      <x v="199"/>
    </i>
    <i>
      <x v="195"/>
    </i>
    <i>
      <x v="170"/>
    </i>
    <i>
      <x v="203"/>
    </i>
    <i>
      <x v="107"/>
    </i>
    <i>
      <x v="91"/>
    </i>
    <i>
      <x v="179"/>
    </i>
    <i>
      <x v="197"/>
    </i>
    <i>
      <x v="116"/>
    </i>
    <i>
      <x v="112"/>
    </i>
    <i>
      <x v="181"/>
    </i>
    <i>
      <x v="163"/>
    </i>
    <i>
      <x v="128"/>
    </i>
    <i>
      <x v="110"/>
    </i>
    <i>
      <x v="183"/>
    </i>
    <i>
      <x v="194"/>
    </i>
    <i>
      <x v="150"/>
    </i>
    <i>
      <x v="196"/>
    </i>
    <i>
      <x v="151"/>
    </i>
    <i>
      <x v="198"/>
    </i>
    <i>
      <x v="90"/>
    </i>
    <i>
      <x v="106"/>
    </i>
    <i>
      <x v="173"/>
    </i>
    <i>
      <x v="137"/>
    </i>
    <i>
      <x v="143"/>
    </i>
    <i>
      <x v="92"/>
    </i>
    <i>
      <x v="210"/>
    </i>
    <i>
      <x v="164"/>
    </i>
    <i>
      <x v="167"/>
    </i>
    <i>
      <x v="145"/>
    </i>
    <i>
      <x v="169"/>
    </i>
    <i>
      <x v="153"/>
    </i>
    <i>
      <x v="84"/>
    </i>
    <i>
      <x v="133"/>
    </i>
    <i>
      <x v="72"/>
    </i>
    <i>
      <x v="155"/>
    </i>
    <i>
      <x v="156"/>
    </i>
    <i t="grand">
      <x/>
    </i>
  </colItems>
  <dataFields count="1">
    <dataField name="Summe von Dauer" fld="14" baseField="0" baseItem="4"/>
  </dataFields>
  <formats count="2">
    <format dxfId="47">
      <pivotArea outline="0" collapsedLevelsAreSubtotals="1" fieldPosition="0">
        <references count="1">
          <reference field="18" count="1" selected="0">
            <x v="60"/>
          </reference>
        </references>
      </pivotArea>
    </format>
    <format dxfId="48">
      <pivotArea dataOnly="0" labelOnly="1" fieldPosition="0">
        <references count="1">
          <reference field="18" count="1">
            <x v="6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Between" evalOrder="-1" id="162" name="Datum">
      <autoFilter ref="A1">
        <filterColumn colId="0">
          <customFilters and="1">
            <customFilter operator="greaterThanOrEqual" val="44927"/>
            <customFilter operator="lessThanOrEqual" val="45292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5773" applyNumberFormats="0" applyBorderFormats="0" applyFontFormats="0" applyPatternFormats="0" applyAlignmentFormats="0" applyWidthHeightFormats="1" dataCaption="Werte" updatedVersion="6" minRefreshableVersion="3" enableDrill="0" useAutoFormatting="1" itemPrintTitles="1" createdVersion="5" indent="0" outline="1" outlineData="1" multipleFieldFilters="0" chartFormat="12">
  <location ref="A3:E15" firstHeaderRow="1" firstDataRow="2" firstDataCol="1" rowPageCount="1" colPageCount="1"/>
  <pivotFields count="2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multipleItemSelectionAllowed="1" showAll="0">
      <items count="21">
        <item x="5"/>
        <item x="6"/>
        <item x="7"/>
        <item x="1"/>
        <item x="2"/>
        <item h="1" x="3"/>
        <item h="1" x="4"/>
        <item h="1" m="1" x="8"/>
        <item h="1" x="0"/>
        <item h="1" m="1" x="10"/>
        <item h="1" m="1" x="11"/>
        <item h="1" m="1" x="12"/>
        <item h="1" m="1" x="13"/>
        <item h="1" m="1" x="15"/>
        <item h="1" m="1" x="19"/>
        <item h="1" m="1" x="16"/>
        <item h="1" m="1" x="17"/>
        <item h="1" m="1" x="18"/>
        <item h="1" m="1" x="9"/>
        <item h="1" m="1" x="14"/>
        <item t="default"/>
      </items>
    </pivotField>
    <pivotField showAll="0"/>
    <pivotField axis="axisRow" showAll="0">
      <items count="28">
        <item sd="0" x="2"/>
        <item sd="0" x="1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m="1" x="23"/>
        <item sd="0" m="1" x="22"/>
        <item sd="0" m="1" x="25"/>
        <item sd="0" m="1" x="24"/>
        <item sd="0" m="1" x="26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measureFilter="1">
      <items count="216">
        <item m="1" x="192"/>
        <item m="1" x="205"/>
        <item m="1" x="172"/>
        <item m="1" x="211"/>
        <item m="1" x="195"/>
        <item m="1" x="193"/>
        <item m="1" x="181"/>
        <item m="1" x="185"/>
        <item m="1" x="175"/>
        <item x="116"/>
        <item x="79"/>
        <item m="1" x="188"/>
        <item x="96"/>
        <item x="34"/>
        <item m="1" x="174"/>
        <item m="1" x="176"/>
        <item m="1" x="190"/>
        <item m="1" x="202"/>
        <item m="1" x="200"/>
        <item m="1" x="210"/>
        <item m="1" x="199"/>
        <item m="1" x="191"/>
        <item m="1" x="184"/>
        <item m="1" x="206"/>
        <item m="1" x="189"/>
        <item m="1" x="204"/>
        <item m="1" x="212"/>
        <item m="1" x="170"/>
        <item x="57"/>
        <item m="1" x="207"/>
        <item m="1" x="213"/>
        <item m="1" x="168"/>
        <item m="1" x="187"/>
        <item x="6"/>
        <item x="4"/>
        <item x="1"/>
        <item x="17"/>
        <item x="2"/>
        <item m="1" x="182"/>
        <item x="3"/>
        <item m="1" x="173"/>
        <item m="1" x="169"/>
        <item m="1" x="208"/>
        <item m="1" x="201"/>
        <item m="1" x="194"/>
        <item m="1" x="196"/>
        <item m="1" x="177"/>
        <item m="1" x="179"/>
        <item m="1" x="180"/>
        <item m="1" x="183"/>
        <item m="1" x="203"/>
        <item m="1" x="209"/>
        <item x="0"/>
        <item m="1" x="171"/>
        <item m="1" x="214"/>
        <item m="1" x="186"/>
        <item m="1" x="197"/>
        <item m="1" x="198"/>
        <item m="1" x="178"/>
        <item x="38"/>
        <item x="5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0"/>
  </rowFields>
  <rowItems count="11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8"/>
  </colFields>
  <colItems count="4">
    <i>
      <x v="39"/>
    </i>
    <i>
      <x v="60"/>
    </i>
    <i>
      <x v="71"/>
    </i>
    <i t="grand">
      <x/>
    </i>
  </colItems>
  <pageFields count="1">
    <pageField fld="1" hier="-1"/>
  </pageFields>
  <dataFields count="1">
    <dataField name="Summe von Dauer" fld="14" baseField="1" baseItem="480289704"/>
  </dataFields>
  <formats count="16">
    <format dxfId="31">
      <pivotArea type="all" dataOnly="0" outline="0" fieldPosition="0"/>
    </format>
    <format dxfId="32">
      <pivotArea outline="0" collapsedLevelsAreSubtotals="1" fieldPosition="0"/>
    </format>
    <format dxfId="33">
      <pivotArea dataOnly="0" labelOnly="1" grandRow="1" outline="0" fieldPosition="0"/>
    </format>
    <format dxfId="34">
      <pivotArea dataOnly="0" labelOnly="1" fieldPosition="0">
        <references count="1">
          <reference field="18" count="1">
            <x v="52"/>
          </reference>
        </references>
      </pivotArea>
    </format>
    <format dxfId="35">
      <pivotArea dataOnly="0" labelOnly="1" grandCol="1" outline="0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type="origin" dataOnly="0" labelOnly="1" outline="0" fieldPosition="0"/>
    </format>
    <format dxfId="39">
      <pivotArea field="18" type="button" dataOnly="0" labelOnly="1" outline="0" axis="axisCol" fieldPosition="0"/>
    </format>
    <format dxfId="40">
      <pivotArea type="topRight" dataOnly="0" labelOnly="1" outline="0" fieldPosition="0"/>
    </format>
    <format dxfId="41">
      <pivotArea field="21" type="button" dataOnly="0" labelOnly="1" outline="0"/>
    </format>
    <format dxfId="42">
      <pivotArea dataOnly="0" labelOnly="1" grandRow="1" outline="0" fieldPosition="0"/>
    </format>
    <format dxfId="43">
      <pivotArea dataOnly="0" labelOnly="1" fieldPosition="0">
        <references count="1">
          <reference field="18" count="1">
            <x v="52"/>
          </reference>
        </references>
      </pivotArea>
    </format>
    <format dxfId="44">
      <pivotArea field="3" type="button" dataOnly="0" labelOnly="1" outline="0" axis="axisRow" fieldPosition="0"/>
    </format>
    <format dxfId="45">
      <pivotArea dataOnly="0" labelOnly="1" fieldPosition="0">
        <references count="1">
          <reference field="18" count="1">
            <x v="71"/>
          </reference>
        </references>
      </pivotArea>
    </format>
    <format dxfId="46">
      <pivotArea dataOnly="0" labelOnly="1" grandCol="1" outline="0" fieldPosition="0"/>
    </format>
  </formats>
  <chartFormats count="19"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1" format="1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4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5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4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6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7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2"/>
          </reference>
        </references>
      </pivotArea>
    </chartFormat>
    <chartFormat chart="11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9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8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11" format="2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2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3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2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1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0"/>
          </reference>
        </references>
      </pivotArea>
    </chartFormat>
    <chartFormat chart="11" format="2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1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9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dateBetween" evalOrder="-1" id="1058" name="Datum">
      <autoFilter ref="A1">
        <filterColumn colId="0">
          <customFilters and="1">
            <customFilter operator="greaterThanOrEqual" val="44986"/>
            <customFilter operator="lessThanOrEqual" val="45046"/>
          </customFilters>
        </filterColumn>
      </autoFilter>
    </filter>
    <filter fld="18" type="count" evalOrder="-1" id="8" iMeasureFld="0">
      <autoFilter ref="A1">
        <filterColumn colId="0">
          <top10 val="3" filterVal="3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27" cacheId="5773" applyNumberFormats="0" applyBorderFormats="0" applyFontFormats="0" applyPatternFormats="0" applyAlignmentFormats="0" applyWidthHeightFormats="1" dataCaption="Werte" updatedVersion="6" minRefreshableVersion="3" useAutoFormatting="1" itemPrintTitles="1" createdVersion="5" indent="0" outline="1" outlineData="1" multipleFieldFilters="0" chartFormat="49">
  <location ref="A3:F14" firstHeaderRow="0" firstDataRow="1" firstDataCol="1" rowPageCount="1" colPageCount="1"/>
  <pivotFields count="2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multipleItemSelectionAllowed="1" showAll="0">
      <items count="21">
        <item x="5"/>
        <item x="6"/>
        <item x="7"/>
        <item x="1"/>
        <item x="2"/>
        <item h="1" x="3"/>
        <item h="1" x="4"/>
        <item h="1" m="1" x="8"/>
        <item h="1" x="0"/>
        <item h="1" m="1" x="10"/>
        <item h="1" m="1" x="11"/>
        <item h="1" m="1" x="12"/>
        <item h="1" m="1" x="13"/>
        <item h="1" m="1" x="15"/>
        <item h="1" m="1" x="19"/>
        <item h="1" m="1" x="16"/>
        <item h="1" m="1" x="17"/>
        <item h="1" m="1" x="18"/>
        <item h="1" m="1" x="9"/>
        <item h="1" m="1" x="14"/>
        <item t="default"/>
      </items>
    </pivotField>
    <pivotField showAll="0"/>
    <pivotField axis="axisRow" showAll="0">
      <items count="28">
        <item sd="0" x="2"/>
        <item sd="0" x="1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m="1" x="23"/>
        <item sd="0" m="1" x="22"/>
        <item sd="0" m="1" x="25"/>
        <item sd="0" m="1" x="24"/>
        <item sd="0" m="1" x="26"/>
        <item sd="0" x="0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"/>
    <field x="0"/>
  </rowFields>
  <rowItems count="11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Orgamangel" fld="13" baseField="0" baseItem="70"/>
    <dataField name="technische Störungen" fld="14" baseField="0" baseItem="70"/>
    <dataField name="Vormaterial" fld="15" baseField="0" baseItem="70"/>
    <dataField name="intern" fld="16" baseField="0" baseItem="70"/>
    <dataField name="Logistikdefizite" fld="17" baseField="0" baseItem="70"/>
  </dataFields>
  <chartFormats count="5">
    <chartFormat chart="4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7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7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72" name="Datum">
      <autoFilter ref="A1">
        <filterColumn colId="0">
          <customFilters and="1">
            <customFilter operator="greaterThanOrEqual" val="44986"/>
            <customFilter operator="lessThanOrEqual" val="45046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8" cacheId="5773" applyNumberFormats="0" applyBorderFormats="0" applyFontFormats="0" applyPatternFormats="0" applyAlignmentFormats="0" applyWidthHeightFormats="1" dataCaption="Werte" updatedVersion="6" minRefreshableVersion="3" useAutoFormatting="1" itemPrintTitles="1" createdVersion="5" indent="0" outline="1" outlineData="1" multipleFieldFilters="0">
  <location ref="A4:H48" firstHeaderRow="0" firstDataRow="1" firstDataCol="1" rowPageCount="1" colPageCount="1"/>
  <pivotFields count="22"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multipleItemSelectionAllowed="1" showAll="0">
      <items count="21">
        <item x="5"/>
        <item x="6"/>
        <item x="7"/>
        <item x="1"/>
        <item x="2"/>
        <item h="1" x="3"/>
        <item h="1" x="4"/>
        <item h="1" m="1" x="8"/>
        <item h="1" x="0"/>
        <item h="1" m="1" x="10"/>
        <item h="1" m="1" x="11"/>
        <item h="1" m="1" x="12"/>
        <item h="1" m="1" x="13"/>
        <item h="1" m="1" x="15"/>
        <item h="1" m="1" x="19"/>
        <item h="1" m="1" x="16"/>
        <item h="1" m="1" x="17"/>
        <item h="1" m="1" x="18"/>
        <item h="1" m="1" x="9"/>
        <item h="1" m="1" x="14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44">
    <i>
      <x v="61"/>
    </i>
    <i>
      <x v="62"/>
    </i>
    <i>
      <x v="63"/>
    </i>
    <i>
      <x v="66"/>
    </i>
    <i>
      <x v="67"/>
    </i>
    <i>
      <x v="68"/>
    </i>
    <i>
      <x v="69"/>
    </i>
    <i>
      <x v="70"/>
    </i>
    <i>
      <x v="73"/>
    </i>
    <i>
      <x v="74"/>
    </i>
    <i>
      <x v="75"/>
    </i>
    <i>
      <x v="76"/>
    </i>
    <i>
      <x v="77"/>
    </i>
    <i>
      <x v="79"/>
    </i>
    <i>
      <x v="80"/>
    </i>
    <i>
      <x v="81"/>
    </i>
    <i>
      <x v="82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3"/>
    </i>
    <i>
      <x v="94"/>
    </i>
    <i>
      <x v="95"/>
    </i>
    <i>
      <x v="96"/>
    </i>
    <i>
      <x v="103"/>
    </i>
    <i>
      <x v="104"/>
    </i>
    <i>
      <x v="105"/>
    </i>
    <i>
      <x v="106"/>
    </i>
    <i>
      <x v="108"/>
    </i>
    <i>
      <x v="109"/>
    </i>
    <i>
      <x v="110"/>
    </i>
    <i>
      <x v="111"/>
    </i>
    <i>
      <x v="112"/>
    </i>
    <i>
      <x v="114"/>
    </i>
    <i>
      <x v="115"/>
    </i>
    <i>
      <x v="116"/>
    </i>
    <i>
      <x v="117"/>
    </i>
    <i>
      <x v="11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Stückzahlen" fld="12" baseField="0" baseItem="0"/>
    <dataField name="Summe von Menge   N.i. O. " fld="9" baseField="0" baseItem="0"/>
    <dataField name="Summe von Dauer " fld="13" baseField="0" baseItem="10"/>
    <dataField name="Summe von Dauer" fld="14" baseField="0" baseItem="10"/>
    <dataField name="Summe von Störung aufgrund Vormaterial" fld="15" baseField="0" baseItem="0"/>
    <dataField name="Summe von Dauer_x000a_Anlagen-Ausfall_x000a_intern" fld="16" baseField="0" baseItem="0"/>
    <dataField name="Summe von Dauer_x000a_Logistik-_x000a_Defizite" fld="17" baseField="0" baseItem="0"/>
  </dataFields>
  <formats count="4">
    <format dxfId="27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1">
            <x v="74"/>
          </reference>
        </references>
      </pivotArea>
    </format>
    <format dxfId="29">
      <pivotArea dataOnly="0" labelOnly="1" fieldPosition="0">
        <references count="1">
          <reference field="0" count="1">
            <x v="136"/>
          </reference>
        </references>
      </pivotArea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dateBetween" evalOrder="-1" id="848" name="Datum">
      <autoFilter ref="A1">
        <filterColumn colId="0">
          <customFilters and="1">
            <customFilter operator="greaterThanOrEqual" val="44986"/>
            <customFilter operator="lessThanOrEqual" val="45046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V2" insertRow="1" totalsRowShown="0" headerRowDxfId="23" headerRowBorderDxfId="21" tableBorderDxfId="22">
  <autoFilter ref="A1:V2" xr:uid="{00000000-0009-0000-0100-000001000000}"/>
  <tableColumns count="22">
    <tableColumn id="1" xr3:uid="{00000000-0010-0000-0000-000001000000}" name="Datum" dataDxfId="20"/>
    <tableColumn id="35" xr3:uid="{00000000-0010-0000-0000-000023000000}" name="Wochentag" dataDxfId="19"/>
    <tableColumn id="2" xr3:uid="{00000000-0010-0000-0000-000002000000}" name="DatumNEU" dataDxfId="18">
      <calculatedColumnFormula>IF(A1="",C1,A1)</calculatedColumnFormula>
    </tableColumn>
    <tableColumn id="3" xr3:uid="{00000000-0010-0000-0000-000003000000}" name="KW" dataDxfId="17">
      <calculatedColumnFormula>YEAR(C2)&amp;"/"&amp;TEXT(WEEKNUM(C2,21),"00")</calculatedColumnFormula>
    </tableColumn>
    <tableColumn id="6" xr3:uid="{00000000-0010-0000-0000-000006000000}" name="Schicht" dataDxfId="16"/>
    <tableColumn id="7" xr3:uid="{00000000-0010-0000-0000-000007000000}" name="Zeit von" dataDxfId="15"/>
    <tableColumn id="8" xr3:uid="{00000000-0010-0000-0000-000008000000}" name="Zeit bis" dataDxfId="14"/>
    <tableColumn id="9" xr3:uid="{00000000-0010-0000-0000-000009000000}" name="Dauer_x000a_Arbeits-zeit" dataDxfId="13"/>
    <tableColumn id="10" xr3:uid="{00000000-0010-0000-0000-00000A000000}" name="Anzahl MA" dataDxfId="12"/>
    <tableColumn id="11" xr3:uid="{00000000-0010-0000-0000-00000B000000}" name="Menge   N.i. O. " dataDxfId="11"/>
    <tableColumn id="12" xr3:uid="{00000000-0010-0000-0000-00000C000000}" name="Profi" dataDxfId="10"/>
    <tableColumn id="13" xr3:uid="{00000000-0010-0000-0000-00000D000000}" name="AHV" dataDxfId="9"/>
    <tableColumn id="14" xr3:uid="{00000000-0010-0000-0000-00000E000000}" name="Menge   Gesamt_x000a_(Stück)" dataDxfId="8"/>
    <tableColumn id="15" xr3:uid="{00000000-0010-0000-0000-00000F000000}" name="Dauer _x000a_Org-Mangel" dataDxfId="7"/>
    <tableColumn id="16" xr3:uid="{00000000-0010-0000-0000-000010000000}" name="Dauer_x000a_Anlagen-Ausfall_x000a_" dataDxfId="6"/>
    <tableColumn id="36" xr3:uid="{00000000-0010-0000-0000-000024000000}" name="Störung aufgrund Vormaterial" dataDxfId="5"/>
    <tableColumn id="17" xr3:uid="{00000000-0010-0000-0000-000011000000}" name="Dauer_x000a_Anlagen-Ausfall_x000a_intern" dataDxfId="4"/>
    <tableColumn id="18" xr3:uid="{00000000-0010-0000-0000-000012000000}" name="Dauer_x000a_Logistik-_x000a_Defizite" dataDxfId="3"/>
    <tableColumn id="19" xr3:uid="{00000000-0010-0000-0000-000013000000}" name="Station/ OP"/>
    <tableColumn id="37" xr3:uid="{00000000-0010-0000-0000-000025000000}" name="Unterbrechungsursache" dataDxfId="2"/>
    <tableColumn id="20" xr3:uid="{00000000-0010-0000-0000-000014000000}" name="Bemerkung_x000a_" dataDxfId="1"/>
    <tableColumn id="4" xr3:uid="{00000000-0010-0000-0000-000004000000}" name="Fehlercod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theme="9"/>
  </sheetPr>
  <dimension ref="A1:AC10577"/>
  <sheetViews>
    <sheetView tabSelected="1" zoomScale="70" zoomScaleNormal="70" workbookViewId="0">
      <pane ySplit="1" topLeftCell="A7315" activePane="bottomLeft" state="frozen"/>
      <selection pane="bottomLeft" activeCell="H7353" sqref="H7353"/>
    </sheetView>
  </sheetViews>
  <sheetFormatPr defaultColWidth="11.42578125" defaultRowHeight="15" outlineLevelCol="1"/>
  <cols>
    <col min="1" max="1" width="14.28515625" style="39" customWidth="1"/>
    <col min="2" max="2" width="19.5703125" style="39" hidden="1" customWidth="1"/>
    <col min="3" max="3" width="19.140625" style="39" hidden="1" customWidth="1" outlineLevel="1"/>
    <col min="4" max="4" width="10.85546875" style="1" hidden="1" customWidth="1" outlineLevel="1"/>
    <col min="5" max="5" width="11.28515625" style="1" customWidth="1" collapsed="1"/>
    <col min="6" max="6" width="10.140625" style="1" customWidth="1"/>
    <col min="7" max="7" width="20" style="1" bestFit="1" customWidth="1"/>
    <col min="8" max="8" width="6.85546875" style="1" customWidth="1"/>
    <col min="9" max="9" width="12.42578125" style="1" customWidth="1"/>
    <col min="10" max="10" width="16.140625" style="1" customWidth="1"/>
    <col min="11" max="12" width="18.85546875" style="1" customWidth="1"/>
    <col min="13" max="13" width="16.28515625" style="2" bestFit="1" customWidth="1"/>
    <col min="14" max="14" width="10.28515625" style="16" customWidth="1"/>
    <col min="15" max="15" width="11.140625" style="16" customWidth="1"/>
    <col min="16" max="16" width="11.7109375" style="16" customWidth="1"/>
    <col min="17" max="17" width="10.5703125" style="16" customWidth="1"/>
    <col min="18" max="18" width="10" style="16" customWidth="1"/>
    <col min="19" max="19" width="13.140625" style="16" customWidth="1"/>
    <col min="20" max="20" width="30.42578125" style="16" customWidth="1"/>
    <col min="21" max="21" width="90.42578125" customWidth="1"/>
    <col min="22" max="22" width="16.85546875" style="101" bestFit="1" customWidth="1"/>
    <col min="23" max="29" width="11.42578125" style="101" customWidth="1"/>
  </cols>
  <sheetData>
    <row r="1" spans="1:29" s="38" customFormat="1" ht="58.15" customHeight="1" thickBot="1">
      <c r="A1" s="40" t="s">
        <v>0</v>
      </c>
      <c r="B1" s="40" t="s">
        <v>1</v>
      </c>
      <c r="C1" s="40" t="s">
        <v>2</v>
      </c>
      <c r="D1" s="30" t="s">
        <v>3</v>
      </c>
      <c r="E1" s="31" t="s">
        <v>4</v>
      </c>
      <c r="F1" s="32" t="s">
        <v>5</v>
      </c>
      <c r="G1" s="33" t="s">
        <v>6</v>
      </c>
      <c r="H1" s="34" t="s">
        <v>7</v>
      </c>
      <c r="I1" s="35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45" t="s">
        <v>13</v>
      </c>
      <c r="O1" s="46" t="s">
        <v>14</v>
      </c>
      <c r="P1" s="46" t="s">
        <v>15</v>
      </c>
      <c r="Q1" s="47" t="s">
        <v>16</v>
      </c>
      <c r="R1" s="48" t="s">
        <v>17</v>
      </c>
      <c r="S1" s="42" t="s">
        <v>18</v>
      </c>
      <c r="T1" s="42" t="s">
        <v>19</v>
      </c>
      <c r="U1" s="37" t="s">
        <v>20</v>
      </c>
      <c r="V1" s="37" t="s">
        <v>21</v>
      </c>
      <c r="W1" s="99"/>
      <c r="X1" s="100"/>
      <c r="Y1" s="100"/>
      <c r="Z1" s="100"/>
      <c r="AA1" s="100"/>
      <c r="AB1" s="100"/>
      <c r="AC1" s="100"/>
    </row>
    <row r="2" spans="1:29" ht="15" customHeight="1" thickBot="1">
      <c r="A2" s="77"/>
      <c r="B2" s="77"/>
      <c r="C2" s="77"/>
      <c r="D2" s="78"/>
      <c r="E2" s="79"/>
      <c r="F2" s="80"/>
      <c r="G2" s="81"/>
      <c r="H2" s="82"/>
      <c r="I2" s="83"/>
      <c r="J2" s="84"/>
      <c r="K2" s="85"/>
      <c r="L2" s="86"/>
      <c r="M2" s="87"/>
      <c r="N2" s="71"/>
      <c r="O2" s="26"/>
      <c r="P2" s="26"/>
      <c r="Q2" s="26"/>
      <c r="R2" s="88"/>
      <c r="S2" s="89"/>
      <c r="T2" s="19"/>
      <c r="U2" s="90"/>
    </row>
    <row r="3" spans="1:29">
      <c r="A3" s="17">
        <v>44931</v>
      </c>
      <c r="B3" s="56">
        <f>WEEKDAY(C3,2)</f>
        <v>4</v>
      </c>
      <c r="C3" s="73">
        <f>A3</f>
        <v>44931</v>
      </c>
      <c r="D3" s="74" t="str">
        <f>YEAR(C3)&amp;"/"&amp;TEXT(WEEKNUM(C3,21),"00")</f>
        <v>2023/01</v>
      </c>
      <c r="E3" s="26" t="s">
        <v>22</v>
      </c>
      <c r="F3" s="29">
        <v>0.29166666666666669</v>
      </c>
      <c r="G3" s="29">
        <v>0.33333333333333331</v>
      </c>
      <c r="H3" s="108">
        <f>CONVERT((G3-F3)*24,"hr","mn")</f>
        <v>59.99999999999995</v>
      </c>
      <c r="I3" s="71">
        <v>2</v>
      </c>
      <c r="J3" s="111"/>
      <c r="K3" s="113">
        <v>2</v>
      </c>
      <c r="L3" s="113"/>
      <c r="M3" s="108">
        <f>J3+K3+L3</f>
        <v>2</v>
      </c>
      <c r="N3" s="43"/>
      <c r="O3" s="18"/>
      <c r="P3" s="18"/>
      <c r="Q3" s="18">
        <v>15</v>
      </c>
      <c r="R3" s="44"/>
      <c r="S3" s="76"/>
      <c r="T3" s="57" t="s">
        <v>23</v>
      </c>
      <c r="U3" s="91" t="s">
        <v>24</v>
      </c>
    </row>
    <row r="4" spans="1:29">
      <c r="A4" s="17">
        <v>44931</v>
      </c>
      <c r="B4" s="72">
        <f>WEEKDAY(C4,2)</f>
        <v>4</v>
      </c>
      <c r="C4" s="73">
        <f>A4</f>
        <v>44931</v>
      </c>
      <c r="D4" s="74" t="str">
        <f>YEAR(C4)&amp;"/"&amp;TEXT(WEEKNUM(C4,21),"00")</f>
        <v>2023/01</v>
      </c>
      <c r="E4" t="s">
        <v>22</v>
      </c>
      <c r="F4" s="114">
        <v>0.29166666666666669</v>
      </c>
      <c r="G4" s="114">
        <v>0.33333333333333331</v>
      </c>
      <c r="H4">
        <f>CONVERT((G3-F3)*24,"hr","mn")</f>
        <v>59.99999999999995</v>
      </c>
      <c r="I4">
        <v>2</v>
      </c>
      <c r="K4">
        <v>2</v>
      </c>
      <c r="M4">
        <f>J3+K3+L3</f>
        <v>2</v>
      </c>
      <c r="N4" s="14"/>
      <c r="O4" s="3"/>
      <c r="P4" s="3"/>
      <c r="Q4" s="3">
        <v>20</v>
      </c>
      <c r="R4" s="8"/>
      <c r="S4" s="21"/>
      <c r="T4" s="4" t="s">
        <v>25</v>
      </c>
      <c r="U4" s="92"/>
    </row>
    <row r="5" spans="1:29">
      <c r="A5" s="17">
        <v>44931</v>
      </c>
      <c r="B5" s="72">
        <f>WEEKDAY(C5,2)</f>
        <v>4</v>
      </c>
      <c r="C5" s="17">
        <f>A5</f>
        <v>44931</v>
      </c>
      <c r="D5" s="12" t="str">
        <f>YEAR(C5)&amp;"/"&amp;TEXT(WEEKNUM(C5,21),"00")</f>
        <v>2023/01</v>
      </c>
      <c r="E5" t="s">
        <v>22</v>
      </c>
      <c r="F5" s="114">
        <v>0.29166666666666669</v>
      </c>
      <c r="G5" s="114">
        <v>0.33333333333333331</v>
      </c>
      <c r="H5">
        <f>CONVERT((G3-F3)*24,"hr","mn")</f>
        <v>59.99999999999995</v>
      </c>
      <c r="I5">
        <v>2</v>
      </c>
      <c r="K5">
        <v>2</v>
      </c>
      <c r="M5">
        <f>J3+K3+L3</f>
        <v>2</v>
      </c>
      <c r="N5" s="58"/>
      <c r="O5" s="59"/>
      <c r="P5" s="59"/>
      <c r="Q5" s="59"/>
      <c r="R5" s="60"/>
      <c r="S5" s="21"/>
      <c r="T5" s="4"/>
      <c r="U5" s="93"/>
    </row>
    <row r="6" spans="1:29" ht="15" customHeight="1" thickBot="1">
      <c r="A6" s="17">
        <v>44931</v>
      </c>
      <c r="B6" s="56">
        <f>WEEKDAY(C6,2)</f>
        <v>4</v>
      </c>
      <c r="C6" s="17">
        <f>A6</f>
        <v>44931</v>
      </c>
      <c r="D6" s="12" t="str">
        <f>YEAR(C6)&amp;"/"&amp;TEXT(WEEKNUM(C6,21),"00")</f>
        <v>2023/01</v>
      </c>
      <c r="E6" t="s">
        <v>22</v>
      </c>
      <c r="F6" s="114">
        <v>0.29166666666666669</v>
      </c>
      <c r="G6" s="114">
        <v>0.33333333333333331</v>
      </c>
      <c r="H6">
        <f>CONVERT((G3-F3)*24,"hr","mn")</f>
        <v>59.99999999999995</v>
      </c>
      <c r="I6">
        <v>2</v>
      </c>
      <c r="K6">
        <v>2</v>
      </c>
      <c r="M6">
        <f>J3+K3+L3</f>
        <v>2</v>
      </c>
      <c r="N6" s="15"/>
      <c r="O6" s="9">
        <v>5</v>
      </c>
      <c r="P6" s="9"/>
      <c r="Q6" s="9"/>
      <c r="R6" s="10"/>
      <c r="S6" s="19" t="s">
        <v>26</v>
      </c>
      <c r="T6" s="23" t="s">
        <v>23</v>
      </c>
      <c r="U6" s="94" t="s">
        <v>27</v>
      </c>
    </row>
    <row r="7" spans="1:29" ht="15" customHeight="1" thickBot="1">
      <c r="A7" s="17">
        <v>44931</v>
      </c>
      <c r="B7" s="56">
        <f>WEEKDAY(C7,2)</f>
        <v>4</v>
      </c>
      <c r="C7" s="17">
        <f>A7</f>
        <v>44931</v>
      </c>
      <c r="D7" s="12" t="str">
        <f>YEAR(C7)&amp;"/"&amp;TEXT(WEEKNUM(C7,21),"00")</f>
        <v>2023/01</v>
      </c>
      <c r="E7" s="79" t="s">
        <v>22</v>
      </c>
      <c r="F7" s="80">
        <v>0.33333333333333331</v>
      </c>
      <c r="G7" s="80">
        <v>0.375</v>
      </c>
      <c r="H7" s="87">
        <f>CONVERT((G7-F7)*24,"hr","mn")</f>
        <v>60.000000000000028</v>
      </c>
      <c r="I7" s="83">
        <v>2</v>
      </c>
      <c r="J7" s="84"/>
      <c r="K7" s="85">
        <v>2</v>
      </c>
      <c r="L7" s="85"/>
      <c r="M7" s="87">
        <f>J7+K7+L7</f>
        <v>2</v>
      </c>
      <c r="N7" s="13"/>
      <c r="O7" s="6">
        <v>60</v>
      </c>
      <c r="P7" s="6"/>
      <c r="Q7" s="6"/>
      <c r="R7" s="7"/>
      <c r="S7" s="20" t="s">
        <v>26</v>
      </c>
      <c r="T7" s="22" t="s">
        <v>23</v>
      </c>
      <c r="U7" s="94" t="s">
        <v>27</v>
      </c>
    </row>
    <row r="8" spans="1:29">
      <c r="A8" s="17">
        <v>44931</v>
      </c>
      <c r="B8" s="56">
        <f>WEEKDAY(C8,2)</f>
        <v>4</v>
      </c>
      <c r="C8" s="17">
        <f>A8</f>
        <v>44931</v>
      </c>
      <c r="D8" s="12" t="str">
        <f>YEAR(C8)&amp;"/"&amp;TEXT(WEEKNUM(C8,21),"00")</f>
        <v>2023/01</v>
      </c>
      <c r="E8" t="s">
        <v>22</v>
      </c>
      <c r="F8" s="114">
        <v>0.33333333333333331</v>
      </c>
      <c r="G8" s="114">
        <v>0.375</v>
      </c>
      <c r="H8">
        <f>CONVERT((G7-F7)*24,"hr","mn")</f>
        <v>60.000000000000028</v>
      </c>
      <c r="I8">
        <v>2</v>
      </c>
      <c r="K8">
        <v>2</v>
      </c>
      <c r="M8">
        <f>J7+K7+L7</f>
        <v>2</v>
      </c>
      <c r="N8" s="14"/>
      <c r="O8" s="3"/>
      <c r="P8" s="3"/>
      <c r="Q8" s="3"/>
      <c r="R8" s="8"/>
      <c r="S8" s="21"/>
      <c r="T8" s="4"/>
      <c r="U8" s="92"/>
    </row>
    <row r="9" spans="1:29">
      <c r="A9" s="17">
        <v>44931</v>
      </c>
      <c r="B9" s="56">
        <f>WEEKDAY(C9,2)</f>
        <v>4</v>
      </c>
      <c r="C9" s="17">
        <f>A9</f>
        <v>44931</v>
      </c>
      <c r="D9" s="12" t="str">
        <f>YEAR(C9)&amp;"/"&amp;TEXT(WEEKNUM(C9,21),"00")</f>
        <v>2023/01</v>
      </c>
      <c r="E9" t="s">
        <v>22</v>
      </c>
      <c r="F9" s="114">
        <v>0.33333333333333331</v>
      </c>
      <c r="G9" s="114">
        <v>0.375</v>
      </c>
      <c r="H9">
        <f>CONVERT((G7-F7)*24,"hr","mn")</f>
        <v>60.000000000000028</v>
      </c>
      <c r="I9">
        <v>2</v>
      </c>
      <c r="K9">
        <v>2</v>
      </c>
      <c r="M9">
        <f>J7+K7+L7</f>
        <v>2</v>
      </c>
      <c r="N9" s="58"/>
      <c r="O9" s="59"/>
      <c r="P9" s="59"/>
      <c r="Q9" s="59"/>
      <c r="R9" s="60"/>
      <c r="S9" s="21"/>
      <c r="T9" s="4"/>
      <c r="U9" s="93"/>
    </row>
    <row r="10" spans="1:29" ht="15" customHeight="1" thickBot="1">
      <c r="A10" s="17">
        <v>44931</v>
      </c>
      <c r="B10" s="56">
        <f>WEEKDAY(C10,2)</f>
        <v>4</v>
      </c>
      <c r="C10" s="17">
        <f>A10</f>
        <v>44931</v>
      </c>
      <c r="D10" s="12" t="str">
        <f>YEAR(C10)&amp;"/"&amp;TEXT(WEEKNUM(C10,21),"00")</f>
        <v>2023/01</v>
      </c>
      <c r="E10" t="s">
        <v>22</v>
      </c>
      <c r="F10" s="114">
        <v>0.33333333333333331</v>
      </c>
      <c r="G10" s="114">
        <v>0.375</v>
      </c>
      <c r="H10">
        <f>CONVERT((G7-F7)*24,"hr","mn")</f>
        <v>60.000000000000028</v>
      </c>
      <c r="I10">
        <v>2</v>
      </c>
      <c r="K10">
        <v>2</v>
      </c>
      <c r="M10">
        <f>J7+K7+L7</f>
        <v>2</v>
      </c>
      <c r="N10" s="15"/>
      <c r="O10" s="9"/>
      <c r="P10" s="9"/>
      <c r="Q10" s="9"/>
      <c r="R10" s="10"/>
      <c r="S10" s="19"/>
      <c r="T10" s="23"/>
      <c r="U10" s="94"/>
    </row>
    <row r="11" spans="1:29" ht="15" customHeight="1" thickBot="1">
      <c r="A11" s="17">
        <v>44931</v>
      </c>
      <c r="B11" s="56">
        <f>WEEKDAY(C11,2)</f>
        <v>4</v>
      </c>
      <c r="C11" s="17">
        <f>A11</f>
        <v>44931</v>
      </c>
      <c r="D11" s="12" t="str">
        <f>YEAR(C11)&amp;"/"&amp;TEXT(WEEKNUM(C11,21),"00")</f>
        <v>2023/01</v>
      </c>
      <c r="E11" s="79" t="s">
        <v>22</v>
      </c>
      <c r="F11" s="80">
        <v>0.38541666666666669</v>
      </c>
      <c r="G11" s="80">
        <v>0.41666666666666669</v>
      </c>
      <c r="H11" s="87">
        <f>CONVERT((G11-F11)*24,"hr","mn")</f>
        <v>45</v>
      </c>
      <c r="I11" s="83">
        <v>2</v>
      </c>
      <c r="J11" s="84"/>
      <c r="K11" s="85">
        <v>2</v>
      </c>
      <c r="L11" s="85"/>
      <c r="M11" s="87">
        <f>J11+K11+L11</f>
        <v>2</v>
      </c>
      <c r="N11" s="13"/>
      <c r="O11" s="6">
        <v>45</v>
      </c>
      <c r="P11" s="6"/>
      <c r="Q11" s="6"/>
      <c r="R11" s="7"/>
      <c r="S11" s="20" t="s">
        <v>26</v>
      </c>
      <c r="T11" s="22" t="s">
        <v>23</v>
      </c>
      <c r="U11" s="94" t="s">
        <v>27</v>
      </c>
    </row>
    <row r="12" spans="1:29">
      <c r="A12" s="17">
        <v>44931</v>
      </c>
      <c r="B12" s="56">
        <f>WEEKDAY(C12,2)</f>
        <v>4</v>
      </c>
      <c r="C12" s="17">
        <f>A12</f>
        <v>44931</v>
      </c>
      <c r="D12" s="12" t="str">
        <f>YEAR(C12)&amp;"/"&amp;TEXT(WEEKNUM(C12,21),"00")</f>
        <v>2023/01</v>
      </c>
      <c r="E12" t="s">
        <v>22</v>
      </c>
      <c r="F12" s="114">
        <v>0.38541666666666669</v>
      </c>
      <c r="G12" s="114">
        <v>0.41666666666666669</v>
      </c>
      <c r="H12">
        <f>CONVERT((G11-F11)*24,"hr","mn")</f>
        <v>45</v>
      </c>
      <c r="I12">
        <v>2</v>
      </c>
      <c r="K12">
        <v>2</v>
      </c>
      <c r="M12">
        <f>J11+K11+L11</f>
        <v>2</v>
      </c>
      <c r="N12" s="14"/>
      <c r="O12" s="3"/>
      <c r="P12" s="3"/>
      <c r="Q12" s="3"/>
      <c r="R12" s="8"/>
      <c r="S12" s="21"/>
      <c r="T12" s="4"/>
      <c r="U12" s="92"/>
    </row>
    <row r="13" spans="1:29">
      <c r="A13" s="17">
        <v>44931</v>
      </c>
      <c r="B13" s="56">
        <f>WEEKDAY(C13,2)</f>
        <v>4</v>
      </c>
      <c r="C13" s="17">
        <f>A13</f>
        <v>44931</v>
      </c>
      <c r="D13" s="12" t="str">
        <f>YEAR(C13)&amp;"/"&amp;TEXT(WEEKNUM(C13,21),"00")</f>
        <v>2023/01</v>
      </c>
      <c r="E13" t="s">
        <v>22</v>
      </c>
      <c r="F13" s="114">
        <v>0.38541666666666669</v>
      </c>
      <c r="G13" s="114">
        <v>0.41666666666666669</v>
      </c>
      <c r="H13">
        <f>CONVERT((G11-F11)*24,"hr","mn")</f>
        <v>45</v>
      </c>
      <c r="I13">
        <v>2</v>
      </c>
      <c r="K13">
        <v>2</v>
      </c>
      <c r="M13">
        <f>J11+K11+L11</f>
        <v>2</v>
      </c>
      <c r="N13" s="58"/>
      <c r="O13" s="59"/>
      <c r="P13" s="59"/>
      <c r="Q13" s="59"/>
      <c r="R13" s="60"/>
      <c r="S13" s="21"/>
      <c r="T13" s="4"/>
      <c r="U13" s="93"/>
    </row>
    <row r="14" spans="1:29" ht="15" customHeight="1" thickBot="1">
      <c r="A14" s="17">
        <v>44931</v>
      </c>
      <c r="B14" s="56">
        <f>WEEKDAY(C14,2)</f>
        <v>4</v>
      </c>
      <c r="C14" s="17">
        <f>A14</f>
        <v>44931</v>
      </c>
      <c r="D14" s="12" t="str">
        <f>YEAR(C14)&amp;"/"&amp;TEXT(WEEKNUM(C14,21),"00")</f>
        <v>2023/01</v>
      </c>
      <c r="E14" t="s">
        <v>22</v>
      </c>
      <c r="F14" s="114">
        <v>0.38541666666666669</v>
      </c>
      <c r="G14" s="114">
        <v>0.41666666666666669</v>
      </c>
      <c r="H14">
        <f>CONVERT((G11-F11)*24,"hr","mn")</f>
        <v>45</v>
      </c>
      <c r="I14">
        <v>2</v>
      </c>
      <c r="K14">
        <v>2</v>
      </c>
      <c r="M14">
        <f>J11+K11+L11</f>
        <v>2</v>
      </c>
      <c r="N14" s="15"/>
      <c r="O14" s="9"/>
      <c r="P14" s="9"/>
      <c r="Q14" s="9"/>
      <c r="R14" s="10"/>
      <c r="S14" s="19"/>
      <c r="T14" s="23"/>
      <c r="U14" s="94"/>
    </row>
    <row r="15" spans="1:29" ht="15" customHeight="1" thickBot="1">
      <c r="A15" s="17">
        <v>44931</v>
      </c>
      <c r="B15" s="56">
        <f>WEEKDAY(C15,2)</f>
        <v>4</v>
      </c>
      <c r="C15" s="17">
        <f>A15</f>
        <v>44931</v>
      </c>
      <c r="D15" s="12" t="str">
        <f>YEAR(C15)&amp;"/"&amp;TEXT(WEEKNUM(C15,21),"00")</f>
        <v>2023/01</v>
      </c>
      <c r="E15" s="79" t="s">
        <v>22</v>
      </c>
      <c r="F15" s="80">
        <v>0.41666666666666669</v>
      </c>
      <c r="G15" s="80">
        <v>0.45833333333333331</v>
      </c>
      <c r="H15" s="87">
        <f>CONVERT((G15-F15)*24,"hr","mn")</f>
        <v>59.99999999999995</v>
      </c>
      <c r="I15" s="83">
        <v>2</v>
      </c>
      <c r="J15" s="84"/>
      <c r="K15" s="85">
        <v>1</v>
      </c>
      <c r="L15" s="85"/>
      <c r="M15" s="87">
        <f>J15+K15+L15</f>
        <v>1</v>
      </c>
      <c r="N15" s="13"/>
      <c r="O15" s="6">
        <v>15</v>
      </c>
      <c r="P15" s="6"/>
      <c r="Q15" s="6"/>
      <c r="R15" s="7"/>
      <c r="S15" s="20" t="s">
        <v>26</v>
      </c>
      <c r="T15" s="22" t="s">
        <v>23</v>
      </c>
      <c r="U15" s="94" t="s">
        <v>27</v>
      </c>
    </row>
    <row r="16" spans="1:29">
      <c r="A16" s="17">
        <v>44931</v>
      </c>
      <c r="B16" s="56">
        <f>WEEKDAY(C16,2)</f>
        <v>4</v>
      </c>
      <c r="C16" s="17">
        <f>A16</f>
        <v>44931</v>
      </c>
      <c r="D16" s="12" t="str">
        <f>YEAR(C16)&amp;"/"&amp;TEXT(WEEKNUM(C16,21),"00")</f>
        <v>2023/01</v>
      </c>
      <c r="E16" t="s">
        <v>22</v>
      </c>
      <c r="F16" s="114">
        <v>0.41666666666666669</v>
      </c>
      <c r="G16" s="114">
        <v>0.45833333333333331</v>
      </c>
      <c r="H16">
        <f>CONVERT((G15-F15)*24,"hr","mn")</f>
        <v>59.99999999999995</v>
      </c>
      <c r="I16">
        <v>2</v>
      </c>
      <c r="K16">
        <v>1</v>
      </c>
      <c r="M16">
        <f>J15+K15+L15</f>
        <v>1</v>
      </c>
      <c r="N16" s="14"/>
      <c r="O16" s="3">
        <v>30</v>
      </c>
      <c r="P16" s="3"/>
      <c r="Q16" s="3"/>
      <c r="R16" s="8"/>
      <c r="S16" s="21" t="s">
        <v>28</v>
      </c>
      <c r="T16" s="4" t="s">
        <v>29</v>
      </c>
      <c r="U16" s="92" t="s">
        <v>30</v>
      </c>
    </row>
    <row r="17" spans="1:21">
      <c r="A17" s="17">
        <v>44931</v>
      </c>
      <c r="B17" s="56">
        <f>WEEKDAY(C17,2)</f>
        <v>4</v>
      </c>
      <c r="C17" s="17">
        <f>A17</f>
        <v>44931</v>
      </c>
      <c r="D17" s="12" t="str">
        <f>YEAR(C17)&amp;"/"&amp;TEXT(WEEKNUM(C17,21),"00")</f>
        <v>2023/01</v>
      </c>
      <c r="E17" t="s">
        <v>22</v>
      </c>
      <c r="F17" s="114">
        <v>0.41666666666666669</v>
      </c>
      <c r="G17" s="114">
        <v>0.45833333333333331</v>
      </c>
      <c r="H17">
        <f>CONVERT((G15-F15)*24,"hr","mn")</f>
        <v>59.99999999999995</v>
      </c>
      <c r="I17">
        <v>2</v>
      </c>
      <c r="K17">
        <v>1</v>
      </c>
      <c r="M17">
        <f>J15+K15+L15</f>
        <v>1</v>
      </c>
      <c r="N17" s="58"/>
      <c r="O17" s="59"/>
      <c r="P17" s="59"/>
      <c r="Q17" s="59"/>
      <c r="R17" s="60"/>
      <c r="S17" s="21"/>
      <c r="T17" s="4"/>
      <c r="U17" s="93"/>
    </row>
    <row r="18" spans="1:21" ht="15" customHeight="1" thickBot="1">
      <c r="A18" s="17">
        <v>44931</v>
      </c>
      <c r="B18" s="56">
        <f>WEEKDAY(C18,2)</f>
        <v>4</v>
      </c>
      <c r="C18" s="17">
        <f>A18</f>
        <v>44931</v>
      </c>
      <c r="D18" s="12" t="str">
        <f>YEAR(C18)&amp;"/"&amp;TEXT(WEEKNUM(C18,21),"00")</f>
        <v>2023/01</v>
      </c>
      <c r="E18" t="s">
        <v>22</v>
      </c>
      <c r="F18" s="114">
        <v>0.41666666666666669</v>
      </c>
      <c r="G18" s="114">
        <v>0.45833333333333331</v>
      </c>
      <c r="H18">
        <f>CONVERT((G15-F15)*24,"hr","mn")</f>
        <v>59.99999999999995</v>
      </c>
      <c r="I18">
        <v>2</v>
      </c>
      <c r="K18">
        <v>1</v>
      </c>
      <c r="M18">
        <f>J15+K15+L15</f>
        <v>1</v>
      </c>
      <c r="N18" s="15"/>
      <c r="O18" s="9"/>
      <c r="P18" s="9"/>
      <c r="Q18" s="9"/>
      <c r="R18" s="10"/>
      <c r="S18" s="19"/>
      <c r="T18" s="23"/>
      <c r="U18" s="94"/>
    </row>
    <row r="19" spans="1:21">
      <c r="A19" s="17">
        <v>44931</v>
      </c>
      <c r="B19" s="56">
        <f>WEEKDAY(C19,2)</f>
        <v>4</v>
      </c>
      <c r="C19" s="17">
        <f>A19</f>
        <v>44931</v>
      </c>
      <c r="D19" s="12" t="str">
        <f>YEAR(C19)&amp;"/"&amp;TEXT(WEEKNUM(C19,21),"00")</f>
        <v>2023/01</v>
      </c>
      <c r="E19" s="79" t="s">
        <v>22</v>
      </c>
      <c r="F19" s="80">
        <v>0.45833333333333331</v>
      </c>
      <c r="G19" s="80">
        <v>0.5</v>
      </c>
      <c r="H19" s="87">
        <f>CONVERT((G19-F19)*24,"hr","mn")</f>
        <v>60.000000000000028</v>
      </c>
      <c r="I19" s="83">
        <v>2</v>
      </c>
      <c r="J19" s="84">
        <v>1</v>
      </c>
      <c r="K19" s="85">
        <v>2</v>
      </c>
      <c r="L19" s="85"/>
      <c r="M19" s="87">
        <f>J19+K19+L19</f>
        <v>3</v>
      </c>
      <c r="N19" s="13"/>
      <c r="O19" s="6">
        <v>5</v>
      </c>
      <c r="P19" s="6"/>
      <c r="Q19" s="6"/>
      <c r="R19" s="7"/>
      <c r="S19" s="20" t="s">
        <v>31</v>
      </c>
      <c r="T19" s="22" t="s">
        <v>29</v>
      </c>
      <c r="U19" s="91"/>
    </row>
    <row r="20" spans="1:21">
      <c r="A20" s="17">
        <v>44931</v>
      </c>
      <c r="B20" s="56">
        <f>WEEKDAY(C20,2)</f>
        <v>4</v>
      </c>
      <c r="C20" s="17">
        <f>A20</f>
        <v>44931</v>
      </c>
      <c r="D20" s="12" t="str">
        <f>YEAR(C20)&amp;"/"&amp;TEXT(WEEKNUM(C20,21),"00")</f>
        <v>2023/01</v>
      </c>
      <c r="E20" t="s">
        <v>22</v>
      </c>
      <c r="F20" s="114">
        <v>0.45833333333333331</v>
      </c>
      <c r="G20" s="114">
        <v>0.5</v>
      </c>
      <c r="H20">
        <f>CONVERT((G19-F19)*24,"hr","mn")</f>
        <v>60.000000000000028</v>
      </c>
      <c r="I20">
        <v>2</v>
      </c>
      <c r="J20">
        <v>1</v>
      </c>
      <c r="K20">
        <v>2</v>
      </c>
      <c r="M20">
        <f>J19+K19+L19</f>
        <v>3</v>
      </c>
      <c r="N20" s="14"/>
      <c r="O20" s="3">
        <v>10</v>
      </c>
      <c r="P20" s="3"/>
      <c r="Q20" s="3"/>
      <c r="R20" s="8"/>
      <c r="S20" s="21" t="s">
        <v>32</v>
      </c>
      <c r="T20" s="4" t="s">
        <v>23</v>
      </c>
      <c r="U20" s="92" t="s">
        <v>33</v>
      </c>
    </row>
    <row r="21" spans="1:21">
      <c r="A21" s="17">
        <v>44931</v>
      </c>
      <c r="B21" s="56">
        <f>WEEKDAY(C21,2)</f>
        <v>4</v>
      </c>
      <c r="C21" s="17">
        <f>A21</f>
        <v>44931</v>
      </c>
      <c r="D21" s="12" t="str">
        <f>YEAR(C21)&amp;"/"&amp;TEXT(WEEKNUM(C21,21),"00")</f>
        <v>2023/01</v>
      </c>
      <c r="E21" t="s">
        <v>22</v>
      </c>
      <c r="F21" s="114">
        <v>0.45833333333333331</v>
      </c>
      <c r="G21" s="114">
        <v>0.5</v>
      </c>
      <c r="H21">
        <f>CONVERT((G19-F19)*24,"hr","mn")</f>
        <v>60.000000000000028</v>
      </c>
      <c r="I21">
        <v>2</v>
      </c>
      <c r="J21">
        <v>1</v>
      </c>
      <c r="K21">
        <v>2</v>
      </c>
      <c r="M21">
        <f>J19+K19+L19</f>
        <v>3</v>
      </c>
      <c r="N21" s="58"/>
      <c r="O21" s="59"/>
      <c r="P21" s="59"/>
      <c r="Q21" s="59"/>
      <c r="R21" s="60"/>
      <c r="S21" s="21"/>
      <c r="T21" s="4"/>
      <c r="U21" s="93"/>
    </row>
    <row r="22" spans="1:21" ht="15" customHeight="1" thickBot="1">
      <c r="A22" s="17">
        <v>44931</v>
      </c>
      <c r="B22" s="56">
        <f>WEEKDAY(C22,2)</f>
        <v>4</v>
      </c>
      <c r="C22" s="17">
        <f>A22</f>
        <v>44931</v>
      </c>
      <c r="D22" s="12" t="str">
        <f>YEAR(C22)&amp;"/"&amp;TEXT(WEEKNUM(C22,21),"00")</f>
        <v>2023/01</v>
      </c>
      <c r="E22" t="s">
        <v>22</v>
      </c>
      <c r="F22" s="114">
        <v>0.45833333333333331</v>
      </c>
      <c r="G22" s="114">
        <v>0.5</v>
      </c>
      <c r="H22">
        <f>CONVERT((G19-F19)*24,"hr","mn")</f>
        <v>60.000000000000028</v>
      </c>
      <c r="I22">
        <v>2</v>
      </c>
      <c r="J22">
        <v>1</v>
      </c>
      <c r="K22">
        <v>2</v>
      </c>
      <c r="M22">
        <f>J19+K19+L19</f>
        <v>3</v>
      </c>
      <c r="N22" s="15"/>
      <c r="O22" s="9"/>
      <c r="P22" s="9"/>
      <c r="Q22" s="9"/>
      <c r="R22" s="10"/>
      <c r="S22" s="19"/>
      <c r="T22" s="23"/>
      <c r="U22" s="94"/>
    </row>
    <row r="23" spans="1:21">
      <c r="A23" s="17">
        <v>44931</v>
      </c>
      <c r="B23" s="56">
        <f>WEEKDAY(C23,2)</f>
        <v>4</v>
      </c>
      <c r="C23" s="17">
        <f>A23</f>
        <v>44931</v>
      </c>
      <c r="D23" s="12" t="str">
        <f>YEAR(C23)&amp;"/"&amp;TEXT(WEEKNUM(C23,21),"00")</f>
        <v>2023/01</v>
      </c>
      <c r="E23" s="79" t="s">
        <v>22</v>
      </c>
      <c r="F23" s="80">
        <v>0.5</v>
      </c>
      <c r="G23" s="80">
        <v>0.54166666666666663</v>
      </c>
      <c r="H23" s="87">
        <f>CONVERT((G23-F23)*24,"hr","mn")</f>
        <v>59.99999999999995</v>
      </c>
      <c r="I23" s="83">
        <v>2</v>
      </c>
      <c r="J23" s="84"/>
      <c r="K23" s="85">
        <v>2</v>
      </c>
      <c r="L23" s="85"/>
      <c r="M23" s="87">
        <f>J23+K23+L23</f>
        <v>2</v>
      </c>
      <c r="N23" s="13"/>
      <c r="O23" s="6"/>
      <c r="P23" s="6"/>
      <c r="Q23" s="6"/>
      <c r="R23" s="7"/>
      <c r="S23" s="20"/>
      <c r="T23" s="22"/>
      <c r="U23" s="91"/>
    </row>
    <row r="24" spans="1:21">
      <c r="A24" s="17">
        <v>44931</v>
      </c>
      <c r="B24" s="56">
        <f>WEEKDAY(C24,2)</f>
        <v>4</v>
      </c>
      <c r="C24" s="17">
        <f>A24</f>
        <v>44931</v>
      </c>
      <c r="D24" s="12" t="str">
        <f>YEAR(C24)&amp;"/"&amp;TEXT(WEEKNUM(C24,21),"00")</f>
        <v>2023/01</v>
      </c>
      <c r="E24" t="s">
        <v>22</v>
      </c>
      <c r="F24" s="114">
        <v>0.5</v>
      </c>
      <c r="G24" s="114">
        <v>0.54166666666666663</v>
      </c>
      <c r="H24">
        <f>CONVERT((G23-F23)*24,"hr","mn")</f>
        <v>59.99999999999995</v>
      </c>
      <c r="I24">
        <v>2</v>
      </c>
      <c r="K24">
        <v>2</v>
      </c>
      <c r="M24">
        <f>J23+K23+L23</f>
        <v>2</v>
      </c>
      <c r="N24" s="14"/>
      <c r="O24" s="3"/>
      <c r="P24" s="3"/>
      <c r="Q24" s="3"/>
      <c r="R24" s="8"/>
      <c r="S24" s="21"/>
      <c r="T24" s="4"/>
      <c r="U24" s="92"/>
    </row>
    <row r="25" spans="1:21">
      <c r="A25" s="17">
        <v>44931</v>
      </c>
      <c r="B25" s="56">
        <f>WEEKDAY(C25,2)</f>
        <v>4</v>
      </c>
      <c r="C25" s="17">
        <f>A25</f>
        <v>44931</v>
      </c>
      <c r="D25" s="12" t="str">
        <f>YEAR(C25)&amp;"/"&amp;TEXT(WEEKNUM(C25,21),"00")</f>
        <v>2023/01</v>
      </c>
      <c r="E25" t="s">
        <v>22</v>
      </c>
      <c r="F25" s="114">
        <v>0.5</v>
      </c>
      <c r="G25" s="114">
        <v>0.54166666666666663</v>
      </c>
      <c r="H25">
        <f>CONVERT((G23-F23)*24,"hr","mn")</f>
        <v>59.99999999999995</v>
      </c>
      <c r="I25">
        <v>2</v>
      </c>
      <c r="K25">
        <v>2</v>
      </c>
      <c r="M25">
        <f>J23+K23+L23</f>
        <v>2</v>
      </c>
      <c r="N25" s="58"/>
      <c r="O25" s="59"/>
      <c r="P25" s="59"/>
      <c r="Q25" s="59"/>
      <c r="R25" s="60"/>
      <c r="S25" s="21"/>
      <c r="T25" s="4"/>
      <c r="U25" s="93"/>
    </row>
    <row r="26" spans="1:21" ht="15" customHeight="1" thickBot="1">
      <c r="A26" s="17">
        <v>44931</v>
      </c>
      <c r="B26" s="56">
        <f>WEEKDAY(C26,2)</f>
        <v>4</v>
      </c>
      <c r="C26" s="17">
        <f>A26</f>
        <v>44931</v>
      </c>
      <c r="D26" s="12" t="str">
        <f>YEAR(C26)&amp;"/"&amp;TEXT(WEEKNUM(C26,21),"00")</f>
        <v>2023/01</v>
      </c>
      <c r="E26" t="s">
        <v>22</v>
      </c>
      <c r="F26" s="114">
        <v>0.5</v>
      </c>
      <c r="G26" s="114">
        <v>0.54166666666666663</v>
      </c>
      <c r="H26">
        <f>CONVERT((G23-F23)*24,"hr","mn")</f>
        <v>59.99999999999995</v>
      </c>
      <c r="I26">
        <v>2</v>
      </c>
      <c r="K26">
        <v>2</v>
      </c>
      <c r="M26">
        <f>J23+K23+L23</f>
        <v>2</v>
      </c>
      <c r="N26" s="15"/>
      <c r="O26" s="9"/>
      <c r="P26" s="9"/>
      <c r="Q26" s="9"/>
      <c r="R26" s="10"/>
      <c r="S26" s="19"/>
      <c r="T26" s="23"/>
      <c r="U26" s="94"/>
    </row>
    <row r="27" spans="1:21">
      <c r="A27" s="17">
        <v>44931</v>
      </c>
      <c r="B27" s="56">
        <f>WEEKDAY(C27,2)</f>
        <v>4</v>
      </c>
      <c r="C27" s="17">
        <f>A27</f>
        <v>44931</v>
      </c>
      <c r="D27" s="12" t="str">
        <f>YEAR(C27)&amp;"/"&amp;TEXT(WEEKNUM(C27,21),"00")</f>
        <v>2023/01</v>
      </c>
      <c r="E27" s="79" t="s">
        <v>22</v>
      </c>
      <c r="F27" s="80">
        <v>0.5625</v>
      </c>
      <c r="G27" s="80">
        <v>0.58333333333333337</v>
      </c>
      <c r="H27" s="87">
        <f>CONVERT((G27-F27)*24,"hr","mn")</f>
        <v>30.000000000000053</v>
      </c>
      <c r="I27" s="83">
        <v>3</v>
      </c>
      <c r="J27" s="84"/>
      <c r="K27" s="85">
        <v>7</v>
      </c>
      <c r="L27" s="85"/>
      <c r="M27" s="87">
        <f>J27+K27+L27</f>
        <v>7</v>
      </c>
      <c r="N27" s="13"/>
      <c r="O27" s="6"/>
      <c r="P27" s="6"/>
      <c r="Q27" s="6"/>
      <c r="R27" s="7"/>
      <c r="S27" s="20" t="s">
        <v>31</v>
      </c>
      <c r="T27" s="22" t="s">
        <v>34</v>
      </c>
      <c r="U27" s="91"/>
    </row>
    <row r="28" spans="1:21">
      <c r="A28" s="17">
        <v>44931</v>
      </c>
      <c r="B28" s="56">
        <f>WEEKDAY(C28,2)</f>
        <v>4</v>
      </c>
      <c r="C28" s="17">
        <f>A28</f>
        <v>44931</v>
      </c>
      <c r="D28" s="12" t="str">
        <f>YEAR(C28)&amp;"/"&amp;TEXT(WEEKNUM(C28,21),"00")</f>
        <v>2023/01</v>
      </c>
      <c r="E28" t="s">
        <v>22</v>
      </c>
      <c r="F28" s="114">
        <v>0.5625</v>
      </c>
      <c r="G28" s="114">
        <v>0.58333333333333337</v>
      </c>
      <c r="H28">
        <f>CONVERT((G27-F27)*24,"hr","mn")</f>
        <v>30.000000000000053</v>
      </c>
      <c r="I28">
        <v>3</v>
      </c>
      <c r="K28">
        <v>7</v>
      </c>
      <c r="M28">
        <f>J27+K27+L27</f>
        <v>7</v>
      </c>
      <c r="N28" s="14"/>
      <c r="O28" s="3"/>
      <c r="P28" s="3"/>
      <c r="Q28" s="3"/>
      <c r="R28" s="8"/>
      <c r="S28" s="21"/>
      <c r="T28" s="4"/>
      <c r="U28" s="92"/>
    </row>
    <row r="29" spans="1:21">
      <c r="A29" s="17">
        <v>44931</v>
      </c>
      <c r="B29" s="56">
        <f>WEEKDAY(C29,2)</f>
        <v>4</v>
      </c>
      <c r="C29" s="17">
        <f>A29</f>
        <v>44931</v>
      </c>
      <c r="D29" s="12" t="str">
        <f>YEAR(C29)&amp;"/"&amp;TEXT(WEEKNUM(C29,21),"00")</f>
        <v>2023/01</v>
      </c>
      <c r="E29" t="s">
        <v>22</v>
      </c>
      <c r="F29" s="114">
        <v>0.5625</v>
      </c>
      <c r="G29" s="114">
        <v>0.58333333333333337</v>
      </c>
      <c r="H29">
        <f>CONVERT((G27-F27)*24,"hr","mn")</f>
        <v>30.000000000000053</v>
      </c>
      <c r="I29">
        <v>3</v>
      </c>
      <c r="K29">
        <v>7</v>
      </c>
      <c r="M29">
        <f>J27+K27+L27</f>
        <v>7</v>
      </c>
      <c r="N29" s="58"/>
      <c r="O29" s="59"/>
      <c r="P29" s="59"/>
      <c r="Q29" s="59"/>
      <c r="R29" s="60"/>
      <c r="S29" s="21"/>
      <c r="T29" s="4"/>
      <c r="U29" s="93"/>
    </row>
    <row r="30" spans="1:21" ht="15" customHeight="1" thickBot="1">
      <c r="A30" s="17">
        <v>44931</v>
      </c>
      <c r="B30" s="56">
        <f>WEEKDAY(C30,2)</f>
        <v>4</v>
      </c>
      <c r="C30" s="17">
        <f>A30</f>
        <v>44931</v>
      </c>
      <c r="D30" s="12" t="str">
        <f>YEAR(C30)&amp;"/"&amp;TEXT(WEEKNUM(C30,21),"00")</f>
        <v>2023/01</v>
      </c>
      <c r="E30" t="s">
        <v>22</v>
      </c>
      <c r="F30" s="114">
        <v>0.5625</v>
      </c>
      <c r="G30" s="114">
        <v>0.58333333333333337</v>
      </c>
      <c r="H30">
        <f>CONVERT((G27-F27)*24,"hr","mn")</f>
        <v>30.000000000000053</v>
      </c>
      <c r="I30">
        <v>3</v>
      </c>
      <c r="K30">
        <v>7</v>
      </c>
      <c r="M30">
        <f>J27+K27+L27</f>
        <v>7</v>
      </c>
      <c r="N30" s="15"/>
      <c r="O30" s="9"/>
      <c r="P30" s="9"/>
      <c r="Q30" s="9"/>
      <c r="R30" s="10"/>
      <c r="S30" s="19"/>
      <c r="T30" s="23"/>
      <c r="U30" s="94"/>
    </row>
    <row r="31" spans="1:21">
      <c r="A31" s="17">
        <v>44931</v>
      </c>
      <c r="B31" s="56">
        <f>WEEKDAY(C31,2)</f>
        <v>4</v>
      </c>
      <c r="C31" s="17">
        <f>A31</f>
        <v>44931</v>
      </c>
      <c r="D31" s="12" t="str">
        <f>YEAR(C31)&amp;"/"&amp;TEXT(WEEKNUM(C31,21),"00")</f>
        <v>2023/01</v>
      </c>
      <c r="E31" s="79" t="s">
        <v>22</v>
      </c>
      <c r="F31" s="80">
        <v>0.58333333333333337</v>
      </c>
      <c r="G31" s="80">
        <v>0.625</v>
      </c>
      <c r="H31" s="87">
        <f>CONVERT((G31-F31)*24,"hr","mn")</f>
        <v>59.99999999999995</v>
      </c>
      <c r="I31" s="83">
        <v>3</v>
      </c>
      <c r="J31" s="84">
        <v>1</v>
      </c>
      <c r="K31" s="85">
        <v>4</v>
      </c>
      <c r="L31" s="85"/>
      <c r="M31" s="87">
        <f>J31+K31+L31</f>
        <v>5</v>
      </c>
      <c r="N31" s="13"/>
      <c r="O31" s="6">
        <v>10</v>
      </c>
      <c r="P31" s="6"/>
      <c r="Q31" s="6"/>
      <c r="R31" s="7"/>
      <c r="S31" s="20" t="s">
        <v>32</v>
      </c>
      <c r="T31" s="22" t="s">
        <v>23</v>
      </c>
      <c r="U31" s="92" t="s">
        <v>33</v>
      </c>
    </row>
    <row r="32" spans="1:21">
      <c r="A32" s="17">
        <v>44931</v>
      </c>
      <c r="B32" s="56">
        <f>WEEKDAY(C32,2)</f>
        <v>4</v>
      </c>
      <c r="C32" s="17">
        <f>A32</f>
        <v>44931</v>
      </c>
      <c r="D32" s="12" t="str">
        <f>YEAR(C32)&amp;"/"&amp;TEXT(WEEKNUM(C32,21),"00")</f>
        <v>2023/01</v>
      </c>
      <c r="E32" t="s">
        <v>22</v>
      </c>
      <c r="F32" s="114">
        <v>0.58333333333333337</v>
      </c>
      <c r="G32" s="114">
        <v>0.625</v>
      </c>
      <c r="H32">
        <f>CONVERT((G31-F31)*24,"hr","mn")</f>
        <v>59.99999999999995</v>
      </c>
      <c r="I32">
        <v>3</v>
      </c>
      <c r="J32">
        <v>1</v>
      </c>
      <c r="K32">
        <v>4</v>
      </c>
      <c r="M32">
        <f>J31+K31+L31</f>
        <v>5</v>
      </c>
      <c r="N32" s="14"/>
      <c r="O32" s="3">
        <v>5</v>
      </c>
      <c r="P32" s="3"/>
      <c r="Q32" s="3"/>
      <c r="R32" s="8"/>
      <c r="S32" s="21" t="s">
        <v>35</v>
      </c>
      <c r="T32" s="4" t="s">
        <v>34</v>
      </c>
      <c r="U32" s="92"/>
    </row>
    <row r="33" spans="1:21">
      <c r="A33" s="17">
        <v>44931</v>
      </c>
      <c r="B33" s="56">
        <f>WEEKDAY(C33,2)</f>
        <v>4</v>
      </c>
      <c r="C33" s="17">
        <f>A33</f>
        <v>44931</v>
      </c>
      <c r="D33" s="12" t="str">
        <f>YEAR(C33)&amp;"/"&amp;TEXT(WEEKNUM(C33,21),"00")</f>
        <v>2023/01</v>
      </c>
      <c r="E33" t="s">
        <v>22</v>
      </c>
      <c r="F33" s="114">
        <v>0.58333333333333337</v>
      </c>
      <c r="G33" s="114">
        <v>0.625</v>
      </c>
      <c r="H33">
        <f>CONVERT((G31-F31)*24,"hr","mn")</f>
        <v>59.99999999999995</v>
      </c>
      <c r="I33">
        <v>3</v>
      </c>
      <c r="J33">
        <v>1</v>
      </c>
      <c r="K33">
        <v>4</v>
      </c>
      <c r="M33">
        <f>J31+K31+L31</f>
        <v>5</v>
      </c>
      <c r="N33" s="58"/>
      <c r="O33" s="59">
        <v>12</v>
      </c>
      <c r="P33" s="59"/>
      <c r="Q33" s="59"/>
      <c r="R33" s="60"/>
      <c r="S33" s="21" t="s">
        <v>36</v>
      </c>
      <c r="T33" s="4" t="s">
        <v>23</v>
      </c>
      <c r="U33" s="93" t="s">
        <v>37</v>
      </c>
    </row>
    <row r="34" spans="1:21" ht="15" customHeight="1" thickBot="1">
      <c r="A34" s="17">
        <v>44931</v>
      </c>
      <c r="B34" s="56">
        <f>WEEKDAY(C34,2)</f>
        <v>4</v>
      </c>
      <c r="C34" s="17">
        <f>A34</f>
        <v>44931</v>
      </c>
      <c r="D34" s="12" t="str">
        <f>YEAR(C34)&amp;"/"&amp;TEXT(WEEKNUM(C34,21),"00")</f>
        <v>2023/01</v>
      </c>
      <c r="E34" t="s">
        <v>22</v>
      </c>
      <c r="F34" s="114">
        <v>0.58333333333333337</v>
      </c>
      <c r="G34" s="114">
        <v>0.625</v>
      </c>
      <c r="H34">
        <f>CONVERT((G31-F31)*24,"hr","mn")</f>
        <v>59.99999999999995</v>
      </c>
      <c r="I34">
        <v>3</v>
      </c>
      <c r="J34">
        <v>1</v>
      </c>
      <c r="K34">
        <v>4</v>
      </c>
      <c r="M34">
        <f>J31+K31+L31</f>
        <v>5</v>
      </c>
      <c r="N34" s="15"/>
      <c r="O34" s="9"/>
      <c r="P34" s="9"/>
      <c r="Q34" s="9"/>
      <c r="R34" s="10"/>
      <c r="S34" s="19"/>
      <c r="T34" s="23"/>
      <c r="U34" s="94"/>
    </row>
    <row r="35" spans="1:21">
      <c r="A35" s="17">
        <v>44931</v>
      </c>
      <c r="B35" s="56">
        <f>WEEKDAY(C35,2)</f>
        <v>4</v>
      </c>
      <c r="C35" s="17">
        <f>A35</f>
        <v>44931</v>
      </c>
      <c r="D35" s="12" t="str">
        <f>YEAR(C35)&amp;"/"&amp;TEXT(WEEKNUM(C35,21),"00")</f>
        <v>2023/01</v>
      </c>
      <c r="E35" s="79" t="s">
        <v>22</v>
      </c>
      <c r="F35" s="80">
        <v>0.625</v>
      </c>
      <c r="G35" s="80">
        <v>0.65625</v>
      </c>
      <c r="H35" s="87">
        <f>CONVERT((G35-F35)*24,"hr","mn")</f>
        <v>45</v>
      </c>
      <c r="I35" s="83">
        <v>3</v>
      </c>
      <c r="J35" s="84"/>
      <c r="K35" s="85">
        <v>3</v>
      </c>
      <c r="L35" s="85"/>
      <c r="M35" s="87">
        <f>J35+K35+L35</f>
        <v>3</v>
      </c>
      <c r="N35" s="13"/>
      <c r="O35" s="6">
        <v>5</v>
      </c>
      <c r="P35" s="6"/>
      <c r="Q35" s="6"/>
      <c r="R35" s="7"/>
      <c r="S35" s="20" t="s">
        <v>35</v>
      </c>
      <c r="T35" s="22" t="s">
        <v>23</v>
      </c>
      <c r="U35" s="91" t="s">
        <v>38</v>
      </c>
    </row>
    <row r="36" spans="1:21">
      <c r="A36" s="17">
        <v>44931</v>
      </c>
      <c r="B36" s="56">
        <f>WEEKDAY(C36,2)</f>
        <v>4</v>
      </c>
      <c r="C36" s="17">
        <f>A36</f>
        <v>44931</v>
      </c>
      <c r="D36" s="12" t="str">
        <f>YEAR(C36)&amp;"/"&amp;TEXT(WEEKNUM(C36,21),"00")</f>
        <v>2023/01</v>
      </c>
      <c r="E36" t="s">
        <v>22</v>
      </c>
      <c r="F36" s="114">
        <v>0.625</v>
      </c>
      <c r="G36" s="114">
        <v>0.65625</v>
      </c>
      <c r="H36">
        <f>CONVERT((G35-F35)*24,"hr","mn")</f>
        <v>45</v>
      </c>
      <c r="I36">
        <v>3</v>
      </c>
      <c r="K36">
        <v>3</v>
      </c>
      <c r="M36">
        <f>J35+K35+L35</f>
        <v>3</v>
      </c>
      <c r="N36" s="14"/>
      <c r="O36" s="3"/>
      <c r="P36" s="3"/>
      <c r="Q36" s="3"/>
      <c r="R36" s="8"/>
      <c r="S36" s="21"/>
      <c r="T36" s="4"/>
      <c r="U36" s="92"/>
    </row>
    <row r="37" spans="1:21">
      <c r="A37" s="17">
        <v>44931</v>
      </c>
      <c r="B37" s="56">
        <f>WEEKDAY(C37,2)</f>
        <v>4</v>
      </c>
      <c r="C37" s="17">
        <f>A37</f>
        <v>44931</v>
      </c>
      <c r="D37" s="12" t="str">
        <f>YEAR(C37)&amp;"/"&amp;TEXT(WEEKNUM(C37,21),"00")</f>
        <v>2023/01</v>
      </c>
      <c r="E37" t="s">
        <v>22</v>
      </c>
      <c r="F37" s="114">
        <v>0.625</v>
      </c>
      <c r="G37" s="114">
        <v>0.65625</v>
      </c>
      <c r="H37">
        <f>CONVERT((G35-F35)*24,"hr","mn")</f>
        <v>45</v>
      </c>
      <c r="I37">
        <v>3</v>
      </c>
      <c r="K37">
        <v>3</v>
      </c>
      <c r="M37">
        <f>J35+K35+L35</f>
        <v>3</v>
      </c>
      <c r="N37" s="58"/>
      <c r="O37" s="59"/>
      <c r="P37" s="59"/>
      <c r="Q37" s="59"/>
      <c r="R37" s="60"/>
      <c r="S37" s="21"/>
      <c r="T37" s="4"/>
      <c r="U37" s="93"/>
    </row>
    <row r="38" spans="1:21" ht="15" customHeight="1" thickBot="1">
      <c r="A38" s="17">
        <v>44931</v>
      </c>
      <c r="B38" s="56">
        <f>WEEKDAY(C38,2)</f>
        <v>4</v>
      </c>
      <c r="C38" s="17">
        <f>A38</f>
        <v>44931</v>
      </c>
      <c r="D38" s="12" t="str">
        <f>YEAR(C38)&amp;"/"&amp;TEXT(WEEKNUM(C38,21),"00")</f>
        <v>2023/01</v>
      </c>
      <c r="E38" t="s">
        <v>22</v>
      </c>
      <c r="F38" s="114">
        <v>0.625</v>
      </c>
      <c r="G38" s="114">
        <v>0.65625</v>
      </c>
      <c r="H38">
        <f>CONVERT((G35-F35)*24,"hr","mn")</f>
        <v>45</v>
      </c>
      <c r="I38">
        <v>3</v>
      </c>
      <c r="K38">
        <v>3</v>
      </c>
      <c r="M38">
        <f>J35+K35+L35</f>
        <v>3</v>
      </c>
      <c r="N38" s="15"/>
      <c r="O38" s="9"/>
      <c r="P38" s="9"/>
      <c r="Q38" s="9">
        <v>15</v>
      </c>
      <c r="R38" s="10"/>
      <c r="S38" s="19"/>
      <c r="T38" s="23" t="s">
        <v>39</v>
      </c>
      <c r="U38" s="94"/>
    </row>
    <row r="39" spans="1:21">
      <c r="A39" s="17">
        <v>44932</v>
      </c>
      <c r="B39" s="56">
        <f>WEEKDAY(C39,2)</f>
        <v>5</v>
      </c>
      <c r="C39" s="17">
        <f>A39</f>
        <v>44932</v>
      </c>
      <c r="D39" s="12" t="str">
        <f>YEAR(C39)&amp;"/"&amp;TEXT(WEEKNUM(C39,21),"00")</f>
        <v>2023/01</v>
      </c>
      <c r="E39" s="79" t="s">
        <v>22</v>
      </c>
      <c r="F39" s="80">
        <v>0.29166666666666669</v>
      </c>
      <c r="G39" s="80">
        <v>0.33333333333333331</v>
      </c>
      <c r="H39" s="87">
        <f>CONVERT((G39-F39)*24,"hr","mn")</f>
        <v>59.99999999999995</v>
      </c>
      <c r="I39" s="83">
        <v>2</v>
      </c>
      <c r="J39" s="84"/>
      <c r="K39" s="85">
        <v>3</v>
      </c>
      <c r="L39" s="85"/>
      <c r="M39" s="87">
        <f>J39+K39+L39</f>
        <v>3</v>
      </c>
      <c r="N39" s="13"/>
      <c r="O39" s="6"/>
      <c r="P39" s="6"/>
      <c r="Q39" s="6">
        <v>20</v>
      </c>
      <c r="R39" s="7"/>
      <c r="S39" s="20"/>
      <c r="T39" s="22" t="s">
        <v>25</v>
      </c>
      <c r="U39" s="91"/>
    </row>
    <row r="40" spans="1:21">
      <c r="A40" s="17">
        <v>44932</v>
      </c>
      <c r="B40" s="56">
        <f>WEEKDAY(C40,2)</f>
        <v>5</v>
      </c>
      <c r="C40" s="17">
        <f>A40</f>
        <v>44932</v>
      </c>
      <c r="D40" s="12" t="str">
        <f>YEAR(C40)&amp;"/"&amp;TEXT(WEEKNUM(C40,21),"00")</f>
        <v>2023/01</v>
      </c>
      <c r="E40" t="s">
        <v>22</v>
      </c>
      <c r="F40" s="114">
        <v>0.29166666666666669</v>
      </c>
      <c r="G40" s="114">
        <v>0.33333333333333331</v>
      </c>
      <c r="H40">
        <f>CONVERT((G39-F39)*24,"hr","mn")</f>
        <v>59.99999999999995</v>
      </c>
      <c r="I40">
        <v>2</v>
      </c>
      <c r="K40">
        <v>3</v>
      </c>
      <c r="M40">
        <f>J39+K39+L39</f>
        <v>3</v>
      </c>
      <c r="N40" s="14"/>
      <c r="O40" s="3"/>
      <c r="P40" s="3"/>
      <c r="Q40" s="3"/>
      <c r="R40" s="8"/>
      <c r="S40" s="21"/>
      <c r="T40" s="4"/>
      <c r="U40" s="92"/>
    </row>
    <row r="41" spans="1:21">
      <c r="A41" s="17">
        <v>44932</v>
      </c>
      <c r="B41" s="56">
        <f>WEEKDAY(C41,2)</f>
        <v>5</v>
      </c>
      <c r="C41" s="17">
        <f>A41</f>
        <v>44932</v>
      </c>
      <c r="D41" s="12" t="str">
        <f>YEAR(C41)&amp;"/"&amp;TEXT(WEEKNUM(C41,21),"00")</f>
        <v>2023/01</v>
      </c>
      <c r="E41" t="s">
        <v>22</v>
      </c>
      <c r="F41" s="114">
        <v>0.29166666666666669</v>
      </c>
      <c r="G41" s="114">
        <v>0.33333333333333331</v>
      </c>
      <c r="H41">
        <f>CONVERT((G39-F39)*24,"hr","mn")</f>
        <v>59.99999999999995</v>
      </c>
      <c r="I41">
        <v>2</v>
      </c>
      <c r="K41">
        <v>3</v>
      </c>
      <c r="M41">
        <f>J39+K39+L39</f>
        <v>3</v>
      </c>
      <c r="N41" s="58"/>
      <c r="O41" s="59"/>
      <c r="P41" s="59"/>
      <c r="Q41" s="59"/>
      <c r="R41" s="60"/>
      <c r="S41" s="21"/>
      <c r="T41" s="4"/>
      <c r="U41" s="93"/>
    </row>
    <row r="42" spans="1:21" ht="15" customHeight="1" thickBot="1">
      <c r="A42" s="17">
        <v>44932</v>
      </c>
      <c r="B42" s="56">
        <f>WEEKDAY(C42,2)</f>
        <v>5</v>
      </c>
      <c r="C42" s="17">
        <f>A42</f>
        <v>44932</v>
      </c>
      <c r="D42" s="12" t="str">
        <f>YEAR(C42)&amp;"/"&amp;TEXT(WEEKNUM(C42,21),"00")</f>
        <v>2023/01</v>
      </c>
      <c r="E42" t="s">
        <v>22</v>
      </c>
      <c r="F42" s="114">
        <v>0.29166666666666669</v>
      </c>
      <c r="G42" s="114">
        <v>0.33333333333333331</v>
      </c>
      <c r="H42">
        <f>CONVERT((G39-F39)*24,"hr","mn")</f>
        <v>59.99999999999995</v>
      </c>
      <c r="I42">
        <v>2</v>
      </c>
      <c r="K42">
        <v>3</v>
      </c>
      <c r="M42">
        <f>J39+K39+L39</f>
        <v>3</v>
      </c>
      <c r="N42" s="15"/>
      <c r="O42" s="9"/>
      <c r="P42" s="9"/>
      <c r="Q42" s="9"/>
      <c r="R42" s="10"/>
      <c r="S42" s="19"/>
      <c r="T42" s="23"/>
      <c r="U42" s="94"/>
    </row>
    <row r="43" spans="1:21">
      <c r="A43" s="17">
        <v>44932</v>
      </c>
      <c r="B43" s="56">
        <f>WEEKDAY(C43,2)</f>
        <v>5</v>
      </c>
      <c r="C43" s="17">
        <f>A43</f>
        <v>44932</v>
      </c>
      <c r="D43" s="12" t="str">
        <f>YEAR(C43)&amp;"/"&amp;TEXT(WEEKNUM(C43,21),"00")</f>
        <v>2023/01</v>
      </c>
      <c r="E43" s="79" t="s">
        <v>22</v>
      </c>
      <c r="F43" s="80">
        <v>0.33333333333333331</v>
      </c>
      <c r="G43" s="80">
        <v>0.375</v>
      </c>
      <c r="H43" s="87">
        <f>CONVERT((G43-F43)*24,"hr","mn")</f>
        <v>60.000000000000028</v>
      </c>
      <c r="I43" s="83">
        <v>2</v>
      </c>
      <c r="J43" s="84"/>
      <c r="K43" s="85">
        <v>2</v>
      </c>
      <c r="L43" s="85"/>
      <c r="M43" s="87">
        <f>J43+K43+L43</f>
        <v>2</v>
      </c>
      <c r="N43" s="13"/>
      <c r="O43" s="6">
        <v>5</v>
      </c>
      <c r="P43" s="6"/>
      <c r="Q43" s="6"/>
      <c r="R43" s="7"/>
      <c r="S43" s="20" t="s">
        <v>35</v>
      </c>
      <c r="T43" s="22" t="s">
        <v>23</v>
      </c>
      <c r="U43" s="91" t="s">
        <v>40</v>
      </c>
    </row>
    <row r="44" spans="1:21">
      <c r="A44" s="17">
        <v>44932</v>
      </c>
      <c r="B44" s="56">
        <f>WEEKDAY(C44,2)</f>
        <v>5</v>
      </c>
      <c r="C44" s="17">
        <f>A44</f>
        <v>44932</v>
      </c>
      <c r="D44" s="12" t="str">
        <f>YEAR(C44)&amp;"/"&amp;TEXT(WEEKNUM(C44,21),"00")</f>
        <v>2023/01</v>
      </c>
      <c r="E44" t="s">
        <v>22</v>
      </c>
      <c r="F44" s="114">
        <v>0.33333333333333331</v>
      </c>
      <c r="G44" s="114">
        <v>0.375</v>
      </c>
      <c r="H44">
        <f>CONVERT((G43-F43)*24,"hr","mn")</f>
        <v>60.000000000000028</v>
      </c>
      <c r="I44">
        <v>2</v>
      </c>
      <c r="K44">
        <v>2</v>
      </c>
      <c r="M44">
        <f>J43+K43+L43</f>
        <v>2</v>
      </c>
      <c r="N44" s="14"/>
      <c r="O44" s="3"/>
      <c r="P44" s="3"/>
      <c r="Q44" s="3"/>
      <c r="R44" s="8"/>
      <c r="S44" s="21"/>
      <c r="T44" s="4"/>
      <c r="U44" s="92"/>
    </row>
    <row r="45" spans="1:21">
      <c r="A45" s="17">
        <v>44932</v>
      </c>
      <c r="B45" s="56">
        <f>WEEKDAY(C45,2)</f>
        <v>5</v>
      </c>
      <c r="C45" s="17">
        <f>A45</f>
        <v>44932</v>
      </c>
      <c r="D45" s="12" t="str">
        <f>YEAR(C45)&amp;"/"&amp;TEXT(WEEKNUM(C45,21),"00")</f>
        <v>2023/01</v>
      </c>
      <c r="E45" t="s">
        <v>22</v>
      </c>
      <c r="F45" s="114">
        <v>0.33333333333333331</v>
      </c>
      <c r="G45" s="114">
        <v>0.375</v>
      </c>
      <c r="H45">
        <f>CONVERT((G43-F43)*24,"hr","mn")</f>
        <v>60.000000000000028</v>
      </c>
      <c r="I45">
        <v>2</v>
      </c>
      <c r="K45">
        <v>2</v>
      </c>
      <c r="M45">
        <f>J43+K43+L43</f>
        <v>2</v>
      </c>
      <c r="N45" s="58"/>
      <c r="O45" s="59"/>
      <c r="P45" s="59"/>
      <c r="Q45" s="59"/>
      <c r="R45" s="60"/>
      <c r="S45" s="21"/>
      <c r="T45" s="4"/>
      <c r="U45" s="93"/>
    </row>
    <row r="46" spans="1:21" ht="15" customHeight="1" thickBot="1">
      <c r="A46" s="17">
        <v>44932</v>
      </c>
      <c r="B46" s="56">
        <f>WEEKDAY(C46,2)</f>
        <v>5</v>
      </c>
      <c r="C46" s="17">
        <f>A46</f>
        <v>44932</v>
      </c>
      <c r="D46" s="12" t="str">
        <f>YEAR(C46)&amp;"/"&amp;TEXT(WEEKNUM(C46,21),"00")</f>
        <v>2023/01</v>
      </c>
      <c r="E46" t="s">
        <v>22</v>
      </c>
      <c r="F46" s="114">
        <v>0.33333333333333331</v>
      </c>
      <c r="G46" s="114">
        <v>0.375</v>
      </c>
      <c r="H46">
        <f>CONVERT((G43-F43)*24,"hr","mn")</f>
        <v>60.000000000000028</v>
      </c>
      <c r="I46">
        <v>2</v>
      </c>
      <c r="K46">
        <v>2</v>
      </c>
      <c r="M46">
        <f>J43+K43+L43</f>
        <v>2</v>
      </c>
      <c r="N46" s="15"/>
      <c r="O46" s="9"/>
      <c r="P46" s="9"/>
      <c r="Q46" s="9"/>
      <c r="R46" s="10"/>
      <c r="S46" s="19"/>
      <c r="T46" s="23"/>
      <c r="U46" s="94"/>
    </row>
    <row r="47" spans="1:21">
      <c r="A47" s="17">
        <v>44932</v>
      </c>
      <c r="B47" s="56">
        <f>WEEKDAY(C47,2)</f>
        <v>5</v>
      </c>
      <c r="C47" s="17">
        <f>A47</f>
        <v>44932</v>
      </c>
      <c r="D47" s="12" t="str">
        <f>YEAR(C47)&amp;"/"&amp;TEXT(WEEKNUM(C47,21),"00")</f>
        <v>2023/01</v>
      </c>
      <c r="E47" s="79" t="s">
        <v>22</v>
      </c>
      <c r="F47" s="80">
        <v>0.38541666666666669</v>
      </c>
      <c r="G47" s="80">
        <v>0.41666666666666669</v>
      </c>
      <c r="H47" s="87">
        <f>CONVERT((G47-F47)*24,"hr","mn")</f>
        <v>45</v>
      </c>
      <c r="I47" s="83">
        <v>2</v>
      </c>
      <c r="J47" s="84"/>
      <c r="K47" s="85">
        <v>4</v>
      </c>
      <c r="L47" s="85"/>
      <c r="M47" s="87">
        <f>J47+K47+L47</f>
        <v>4</v>
      </c>
      <c r="N47" s="13"/>
      <c r="O47" s="6">
        <v>5</v>
      </c>
      <c r="P47" s="6"/>
      <c r="Q47" s="6"/>
      <c r="R47" s="7"/>
      <c r="S47" s="20" t="s">
        <v>31</v>
      </c>
      <c r="T47" s="22" t="s">
        <v>34</v>
      </c>
      <c r="U47" s="91"/>
    </row>
    <row r="48" spans="1:21">
      <c r="A48" s="17">
        <v>44932</v>
      </c>
      <c r="B48" s="56">
        <f>WEEKDAY(C48,2)</f>
        <v>5</v>
      </c>
      <c r="C48" s="17">
        <f>A48</f>
        <v>44932</v>
      </c>
      <c r="D48" s="12" t="str">
        <f>YEAR(C48)&amp;"/"&amp;TEXT(WEEKNUM(C48,21),"00")</f>
        <v>2023/01</v>
      </c>
      <c r="E48" t="s">
        <v>22</v>
      </c>
      <c r="F48" s="114">
        <v>0.38541666666666669</v>
      </c>
      <c r="G48" s="114">
        <v>0.41666666666666669</v>
      </c>
      <c r="H48">
        <f>CONVERT((G47-F47)*24,"hr","mn")</f>
        <v>45</v>
      </c>
      <c r="I48">
        <v>2</v>
      </c>
      <c r="K48">
        <v>4</v>
      </c>
      <c r="M48">
        <f>J47+K47+L47</f>
        <v>4</v>
      </c>
      <c r="N48" s="14"/>
      <c r="O48" s="3"/>
      <c r="P48" s="3"/>
      <c r="Q48" s="3"/>
      <c r="R48" s="8"/>
      <c r="S48" s="21"/>
      <c r="T48" s="4"/>
      <c r="U48" s="92"/>
    </row>
    <row r="49" spans="1:21">
      <c r="A49" s="17">
        <v>44932</v>
      </c>
      <c r="B49" s="56">
        <f>WEEKDAY(C49,2)</f>
        <v>5</v>
      </c>
      <c r="C49" s="17">
        <f>A49</f>
        <v>44932</v>
      </c>
      <c r="D49" s="12" t="str">
        <f>YEAR(C49)&amp;"/"&amp;TEXT(WEEKNUM(C49,21),"00")</f>
        <v>2023/01</v>
      </c>
      <c r="E49" t="s">
        <v>22</v>
      </c>
      <c r="F49" s="114">
        <v>0.38541666666666669</v>
      </c>
      <c r="G49" s="114">
        <v>0.41666666666666669</v>
      </c>
      <c r="H49">
        <f>CONVERT((G47-F47)*24,"hr","mn")</f>
        <v>45</v>
      </c>
      <c r="I49">
        <v>2</v>
      </c>
      <c r="K49">
        <v>4</v>
      </c>
      <c r="M49">
        <f>J47+K47+L47</f>
        <v>4</v>
      </c>
      <c r="N49" s="58"/>
      <c r="O49" s="59"/>
      <c r="P49" s="59"/>
      <c r="Q49" s="59"/>
      <c r="R49" s="60"/>
      <c r="S49" s="21"/>
      <c r="T49" s="4"/>
      <c r="U49" s="93"/>
    </row>
    <row r="50" spans="1:21" ht="15" customHeight="1" thickBot="1">
      <c r="A50" s="17">
        <v>44932</v>
      </c>
      <c r="B50" s="56">
        <f>WEEKDAY(C50,2)</f>
        <v>5</v>
      </c>
      <c r="C50" s="17">
        <f>A50</f>
        <v>44932</v>
      </c>
      <c r="D50" s="12" t="str">
        <f>YEAR(C50)&amp;"/"&amp;TEXT(WEEKNUM(C50,21),"00")</f>
        <v>2023/01</v>
      </c>
      <c r="E50" t="s">
        <v>22</v>
      </c>
      <c r="F50" s="114">
        <v>0.38541666666666669</v>
      </c>
      <c r="G50" s="114">
        <v>0.41666666666666669</v>
      </c>
      <c r="H50">
        <f>CONVERT((G47-F47)*24,"hr","mn")</f>
        <v>45</v>
      </c>
      <c r="I50">
        <v>2</v>
      </c>
      <c r="K50">
        <v>4</v>
      </c>
      <c r="M50">
        <f>J47+K47+L47</f>
        <v>4</v>
      </c>
      <c r="N50" s="15"/>
      <c r="O50" s="9"/>
      <c r="P50" s="9"/>
      <c r="Q50" s="9"/>
      <c r="R50" s="10"/>
      <c r="S50" s="19"/>
      <c r="T50" s="23"/>
      <c r="U50" s="94"/>
    </row>
    <row r="51" spans="1:21">
      <c r="A51" s="17">
        <v>44932</v>
      </c>
      <c r="B51" s="56">
        <f>WEEKDAY(C51,2)</f>
        <v>5</v>
      </c>
      <c r="C51" s="17">
        <f>A51</f>
        <v>44932</v>
      </c>
      <c r="D51" s="12" t="str">
        <f>YEAR(C51)&amp;"/"&amp;TEXT(WEEKNUM(C51,21),"00")</f>
        <v>2023/01</v>
      </c>
      <c r="E51" s="79" t="s">
        <v>22</v>
      </c>
      <c r="F51" s="80">
        <v>0.41666666666666669</v>
      </c>
      <c r="G51" s="80">
        <v>0.45833333333333331</v>
      </c>
      <c r="H51" s="87">
        <f>CONVERT((G51-F51)*24,"hr","mn")</f>
        <v>59.99999999999995</v>
      </c>
      <c r="I51" s="83">
        <v>2</v>
      </c>
      <c r="J51" s="84"/>
      <c r="K51" s="85">
        <v>4</v>
      </c>
      <c r="L51" s="85"/>
      <c r="M51" s="87">
        <f>J51+K51+L51</f>
        <v>4</v>
      </c>
      <c r="N51" s="13"/>
      <c r="O51" s="6"/>
      <c r="P51" s="6"/>
      <c r="Q51" s="6"/>
      <c r="R51" s="7"/>
      <c r="S51" s="20"/>
      <c r="T51" s="22"/>
      <c r="U51" s="91"/>
    </row>
    <row r="52" spans="1:21">
      <c r="A52" s="17">
        <v>44932</v>
      </c>
      <c r="B52" s="56">
        <f>WEEKDAY(C52,2)</f>
        <v>5</v>
      </c>
      <c r="C52" s="17">
        <f>A52</f>
        <v>44932</v>
      </c>
      <c r="D52" s="12" t="str">
        <f>YEAR(C52)&amp;"/"&amp;TEXT(WEEKNUM(C52,21),"00")</f>
        <v>2023/01</v>
      </c>
      <c r="E52" t="s">
        <v>22</v>
      </c>
      <c r="F52" s="114">
        <v>0.41666666666666669</v>
      </c>
      <c r="G52" s="114">
        <v>0.45833333333333331</v>
      </c>
      <c r="H52">
        <f>CONVERT((G51-F51)*24,"hr","mn")</f>
        <v>59.99999999999995</v>
      </c>
      <c r="I52">
        <v>2</v>
      </c>
      <c r="K52">
        <v>4</v>
      </c>
      <c r="M52">
        <f>J51+K51+L51</f>
        <v>4</v>
      </c>
      <c r="N52" s="14"/>
      <c r="O52" s="3"/>
      <c r="P52" s="3"/>
      <c r="Q52" s="3"/>
      <c r="R52" s="8"/>
      <c r="S52" s="21"/>
      <c r="T52" s="4"/>
      <c r="U52" s="92"/>
    </row>
    <row r="53" spans="1:21">
      <c r="A53" s="17">
        <v>44932</v>
      </c>
      <c r="B53" s="56">
        <f>WEEKDAY(C53,2)</f>
        <v>5</v>
      </c>
      <c r="C53" s="17">
        <f>A53</f>
        <v>44932</v>
      </c>
      <c r="D53" s="12" t="str">
        <f>YEAR(C53)&amp;"/"&amp;TEXT(WEEKNUM(C53,21),"00")</f>
        <v>2023/01</v>
      </c>
      <c r="E53" t="s">
        <v>22</v>
      </c>
      <c r="F53" s="114">
        <v>0.41666666666666669</v>
      </c>
      <c r="G53" s="114">
        <v>0.45833333333333331</v>
      </c>
      <c r="H53">
        <f>CONVERT((G51-F51)*24,"hr","mn")</f>
        <v>59.99999999999995</v>
      </c>
      <c r="I53">
        <v>2</v>
      </c>
      <c r="K53">
        <v>4</v>
      </c>
      <c r="M53">
        <f>J51+K51+L51</f>
        <v>4</v>
      </c>
      <c r="N53" s="58"/>
      <c r="O53" s="59"/>
      <c r="P53" s="59"/>
      <c r="Q53" s="59"/>
      <c r="R53" s="60"/>
      <c r="S53" s="21"/>
      <c r="T53" s="4"/>
      <c r="U53" s="93"/>
    </row>
    <row r="54" spans="1:21" ht="15" customHeight="1" thickBot="1">
      <c r="A54" s="17">
        <v>44932</v>
      </c>
      <c r="B54" s="56">
        <f>WEEKDAY(C54,2)</f>
        <v>5</v>
      </c>
      <c r="C54" s="17">
        <f>A54</f>
        <v>44932</v>
      </c>
      <c r="D54" s="12" t="str">
        <f>YEAR(C54)&amp;"/"&amp;TEXT(WEEKNUM(C54,21),"00")</f>
        <v>2023/01</v>
      </c>
      <c r="E54" t="s">
        <v>22</v>
      </c>
      <c r="F54" s="114">
        <v>0.41666666666666669</v>
      </c>
      <c r="G54" s="114">
        <v>0.45833333333333331</v>
      </c>
      <c r="H54">
        <f>CONVERT((G51-F51)*24,"hr","mn")</f>
        <v>59.99999999999995</v>
      </c>
      <c r="I54">
        <v>2</v>
      </c>
      <c r="K54">
        <v>4</v>
      </c>
      <c r="M54">
        <f>J51+K51+L51</f>
        <v>4</v>
      </c>
      <c r="N54" s="15"/>
      <c r="O54" s="9"/>
      <c r="P54" s="9"/>
      <c r="Q54" s="9"/>
      <c r="R54" s="10"/>
      <c r="S54" s="19"/>
      <c r="T54" s="23"/>
      <c r="U54" s="94"/>
    </row>
    <row r="55" spans="1:21">
      <c r="A55" s="17">
        <v>44932</v>
      </c>
      <c r="B55" s="56">
        <f>WEEKDAY(C55,2)</f>
        <v>5</v>
      </c>
      <c r="C55" s="17">
        <f>A55</f>
        <v>44932</v>
      </c>
      <c r="D55" s="12" t="str">
        <f>YEAR(C55)&amp;"/"&amp;TEXT(WEEKNUM(C55,21),"00")</f>
        <v>2023/01</v>
      </c>
      <c r="E55" s="79" t="s">
        <v>22</v>
      </c>
      <c r="F55" s="80">
        <v>0.45833333333333331</v>
      </c>
      <c r="G55" s="80">
        <v>0.5</v>
      </c>
      <c r="H55" s="87">
        <f>CONVERT((G55-F55)*24,"hr","mn")</f>
        <v>60.000000000000028</v>
      </c>
      <c r="I55" s="83">
        <v>2</v>
      </c>
      <c r="J55" s="84"/>
      <c r="K55" s="85">
        <v>2</v>
      </c>
      <c r="L55" s="85"/>
      <c r="M55" s="87">
        <f>J55+K55+L55</f>
        <v>2</v>
      </c>
      <c r="N55" s="13"/>
      <c r="O55" s="6"/>
      <c r="P55" s="6"/>
      <c r="Q55" s="6"/>
      <c r="R55" s="7"/>
      <c r="S55" s="20"/>
      <c r="T55" s="22"/>
      <c r="U55" s="91"/>
    </row>
    <row r="56" spans="1:21">
      <c r="A56" s="17">
        <v>44932</v>
      </c>
      <c r="B56" s="56">
        <f>WEEKDAY(C56,2)</f>
        <v>5</v>
      </c>
      <c r="C56" s="17">
        <f>A56</f>
        <v>44932</v>
      </c>
      <c r="D56" s="12" t="str">
        <f>YEAR(C56)&amp;"/"&amp;TEXT(WEEKNUM(C56,21),"00")</f>
        <v>2023/01</v>
      </c>
      <c r="E56" t="s">
        <v>22</v>
      </c>
      <c r="F56" s="114">
        <v>0.45833333333333331</v>
      </c>
      <c r="G56" s="114">
        <v>0.5</v>
      </c>
      <c r="H56">
        <f>CONVERT((G55-F55)*24,"hr","mn")</f>
        <v>60.000000000000028</v>
      </c>
      <c r="I56">
        <v>2</v>
      </c>
      <c r="K56">
        <v>2</v>
      </c>
      <c r="M56">
        <f>J55+K55+L55</f>
        <v>2</v>
      </c>
      <c r="N56" s="14"/>
      <c r="O56" s="3"/>
      <c r="P56" s="3"/>
      <c r="Q56" s="3"/>
      <c r="R56" s="8"/>
      <c r="S56" s="21"/>
      <c r="T56" s="4"/>
      <c r="U56" s="92"/>
    </row>
    <row r="57" spans="1:21">
      <c r="A57" s="17">
        <v>44932</v>
      </c>
      <c r="B57" s="56">
        <f>WEEKDAY(C57,2)</f>
        <v>5</v>
      </c>
      <c r="C57" s="17">
        <f>A57</f>
        <v>44932</v>
      </c>
      <c r="D57" s="12" t="str">
        <f>YEAR(C57)&amp;"/"&amp;TEXT(WEEKNUM(C57,21),"00")</f>
        <v>2023/01</v>
      </c>
      <c r="E57" t="s">
        <v>22</v>
      </c>
      <c r="F57" s="114">
        <v>0.45833333333333331</v>
      </c>
      <c r="G57" s="114">
        <v>0.5</v>
      </c>
      <c r="H57">
        <f>CONVERT((G55-F55)*24,"hr","mn")</f>
        <v>60.000000000000028</v>
      </c>
      <c r="I57">
        <v>2</v>
      </c>
      <c r="K57">
        <v>2</v>
      </c>
      <c r="M57">
        <f>J55+K55+L55</f>
        <v>2</v>
      </c>
      <c r="N57" s="58"/>
      <c r="O57" s="59"/>
      <c r="P57" s="59"/>
      <c r="Q57" s="59"/>
      <c r="R57" s="60"/>
      <c r="S57" s="21"/>
      <c r="T57" s="4"/>
      <c r="U57" s="93"/>
    </row>
    <row r="58" spans="1:21" ht="15" customHeight="1" thickBot="1">
      <c r="A58" s="17">
        <v>44932</v>
      </c>
      <c r="B58" s="56">
        <f>WEEKDAY(C58,2)</f>
        <v>5</v>
      </c>
      <c r="C58" s="17">
        <f>A58</f>
        <v>44932</v>
      </c>
      <c r="D58" s="12" t="str">
        <f>YEAR(C58)&amp;"/"&amp;TEXT(WEEKNUM(C58,21),"00")</f>
        <v>2023/01</v>
      </c>
      <c r="E58" t="s">
        <v>22</v>
      </c>
      <c r="F58" s="114">
        <v>0.45833333333333331</v>
      </c>
      <c r="G58" s="114">
        <v>0.5</v>
      </c>
      <c r="H58">
        <f>CONVERT((G55-F55)*24,"hr","mn")</f>
        <v>60.000000000000028</v>
      </c>
      <c r="I58">
        <v>2</v>
      </c>
      <c r="K58">
        <v>2</v>
      </c>
      <c r="M58">
        <f>J55+K55+L55</f>
        <v>2</v>
      </c>
      <c r="N58" s="15"/>
      <c r="O58" s="9"/>
      <c r="P58" s="9"/>
      <c r="Q58" s="9"/>
      <c r="R58" s="10"/>
      <c r="S58" s="19"/>
      <c r="T58" s="23"/>
      <c r="U58" s="94"/>
    </row>
    <row r="59" spans="1:21">
      <c r="A59" s="17">
        <v>44932</v>
      </c>
      <c r="B59" s="56">
        <f>WEEKDAY(C59,2)</f>
        <v>5</v>
      </c>
      <c r="C59" s="17">
        <f>A59</f>
        <v>44932</v>
      </c>
      <c r="D59" s="12" t="str">
        <f>YEAR(C59)&amp;"/"&amp;TEXT(WEEKNUM(C59,21),"00")</f>
        <v>2023/01</v>
      </c>
      <c r="E59" s="79" t="s">
        <v>22</v>
      </c>
      <c r="F59" s="80">
        <v>0.5</v>
      </c>
      <c r="G59" s="80">
        <v>0.54166666666666663</v>
      </c>
      <c r="H59" s="87">
        <f>CONVERT((G59-F59)*24,"hr","mn")</f>
        <v>59.99999999999995</v>
      </c>
      <c r="I59" s="83">
        <v>2</v>
      </c>
      <c r="J59" s="84"/>
      <c r="K59" s="85">
        <v>0</v>
      </c>
      <c r="L59" s="85"/>
      <c r="M59" s="87">
        <f>J59+K59+L59</f>
        <v>0</v>
      </c>
      <c r="N59" s="13"/>
      <c r="O59" s="6"/>
      <c r="P59" s="6"/>
      <c r="Q59" s="6"/>
      <c r="R59" s="7"/>
      <c r="S59" s="20"/>
      <c r="T59" s="22"/>
      <c r="U59" s="91"/>
    </row>
    <row r="60" spans="1:21">
      <c r="A60" s="17">
        <v>44932</v>
      </c>
      <c r="B60" s="56">
        <f>WEEKDAY(C60,2)</f>
        <v>5</v>
      </c>
      <c r="C60" s="17">
        <f>A60</f>
        <v>44932</v>
      </c>
      <c r="D60" s="12" t="str">
        <f>YEAR(C60)&amp;"/"&amp;TEXT(WEEKNUM(C60,21),"00")</f>
        <v>2023/01</v>
      </c>
      <c r="E60" t="s">
        <v>22</v>
      </c>
      <c r="F60" s="114">
        <v>0.5</v>
      </c>
      <c r="G60" s="114">
        <v>0.54166666666666663</v>
      </c>
      <c r="H60">
        <f>CONVERT((G59-F59)*24,"hr","mn")</f>
        <v>59.99999999999995</v>
      </c>
      <c r="I60">
        <v>2</v>
      </c>
      <c r="K60">
        <v>0</v>
      </c>
      <c r="M60">
        <f>J59+K59+L59</f>
        <v>0</v>
      </c>
      <c r="N60" s="14"/>
      <c r="O60" s="3"/>
      <c r="P60" s="3"/>
      <c r="Q60" s="3"/>
      <c r="R60" s="8"/>
      <c r="S60" s="21"/>
      <c r="T60" s="4"/>
      <c r="U60" s="92"/>
    </row>
    <row r="61" spans="1:21">
      <c r="A61" s="17">
        <v>44932</v>
      </c>
      <c r="B61" s="56">
        <f>WEEKDAY(C61,2)</f>
        <v>5</v>
      </c>
      <c r="C61" s="17">
        <f>A61</f>
        <v>44932</v>
      </c>
      <c r="D61" s="12" t="str">
        <f>YEAR(C61)&amp;"/"&amp;TEXT(WEEKNUM(C61,21),"00")</f>
        <v>2023/01</v>
      </c>
      <c r="E61" t="s">
        <v>22</v>
      </c>
      <c r="F61" s="114">
        <v>0.5</v>
      </c>
      <c r="G61" s="114">
        <v>0.54166666666666663</v>
      </c>
      <c r="H61">
        <f>CONVERT((G59-F59)*24,"hr","mn")</f>
        <v>59.99999999999995</v>
      </c>
      <c r="I61">
        <v>2</v>
      </c>
      <c r="K61">
        <v>0</v>
      </c>
      <c r="M61">
        <f>J59+K59+L59</f>
        <v>0</v>
      </c>
      <c r="N61" s="58"/>
      <c r="O61" s="59"/>
      <c r="P61" s="59"/>
      <c r="Q61" s="59"/>
      <c r="R61" s="60"/>
      <c r="S61" s="21"/>
      <c r="T61" s="4"/>
      <c r="U61" s="93"/>
    </row>
    <row r="62" spans="1:21" ht="15" customHeight="1" thickBot="1">
      <c r="A62" s="17">
        <v>44932</v>
      </c>
      <c r="B62" s="56">
        <f>WEEKDAY(C62,2)</f>
        <v>5</v>
      </c>
      <c r="C62" s="17">
        <f>A62</f>
        <v>44932</v>
      </c>
      <c r="D62" s="12" t="str">
        <f>YEAR(C62)&amp;"/"&amp;TEXT(WEEKNUM(C62,21),"00")</f>
        <v>2023/01</v>
      </c>
      <c r="E62" t="s">
        <v>22</v>
      </c>
      <c r="F62" s="114">
        <v>0.5</v>
      </c>
      <c r="G62" s="114">
        <v>0.54166666666666663</v>
      </c>
      <c r="H62">
        <f>CONVERT((G59-F59)*24,"hr","mn")</f>
        <v>59.99999999999995</v>
      </c>
      <c r="I62">
        <v>2</v>
      </c>
      <c r="K62">
        <v>0</v>
      </c>
      <c r="M62">
        <f>J59+K59+L59</f>
        <v>0</v>
      </c>
      <c r="N62" s="15">
        <v>10</v>
      </c>
      <c r="O62" s="9"/>
      <c r="P62" s="9"/>
      <c r="Q62" s="9"/>
      <c r="R62" s="10"/>
      <c r="S62" s="19"/>
      <c r="T62" s="23" t="s">
        <v>23</v>
      </c>
      <c r="U62" s="91" t="s">
        <v>41</v>
      </c>
    </row>
    <row r="63" spans="1:21">
      <c r="A63" s="17">
        <v>44932</v>
      </c>
      <c r="B63" s="56">
        <f>WEEKDAY(C63,2)</f>
        <v>5</v>
      </c>
      <c r="C63" s="17">
        <f>A63</f>
        <v>44932</v>
      </c>
      <c r="D63" s="12" t="str">
        <f>YEAR(C63)&amp;"/"&amp;TEXT(WEEKNUM(C63,21),"00")</f>
        <v>2023/01</v>
      </c>
      <c r="E63" s="79" t="s">
        <v>22</v>
      </c>
      <c r="F63" s="80">
        <v>0.5625</v>
      </c>
      <c r="G63" s="80">
        <v>0.58333333333333337</v>
      </c>
      <c r="H63" s="87">
        <f>CONVERT((G63-F63)*24,"hr","mn")</f>
        <v>30.000000000000053</v>
      </c>
      <c r="I63" s="83">
        <v>4</v>
      </c>
      <c r="J63" s="84"/>
      <c r="K63" s="85">
        <v>6</v>
      </c>
      <c r="L63" s="85"/>
      <c r="M63" s="87">
        <f>J63+K63+L63</f>
        <v>6</v>
      </c>
      <c r="N63" s="13">
        <v>30</v>
      </c>
      <c r="O63" s="6"/>
      <c r="P63" s="6"/>
      <c r="Q63" s="6"/>
      <c r="R63" s="7"/>
      <c r="S63" s="20"/>
      <c r="T63" s="22" t="s">
        <v>23</v>
      </c>
      <c r="U63" s="91" t="s">
        <v>41</v>
      </c>
    </row>
    <row r="64" spans="1:21">
      <c r="A64" s="17">
        <v>44932</v>
      </c>
      <c r="B64" s="56">
        <f>WEEKDAY(C64,2)</f>
        <v>5</v>
      </c>
      <c r="C64" s="17">
        <f>A64</f>
        <v>44932</v>
      </c>
      <c r="D64" s="12" t="str">
        <f>YEAR(C64)&amp;"/"&amp;TEXT(WEEKNUM(C64,21),"00")</f>
        <v>2023/01</v>
      </c>
      <c r="E64" t="s">
        <v>22</v>
      </c>
      <c r="F64" s="114">
        <v>0.5625</v>
      </c>
      <c r="G64" s="114">
        <v>0.58333333333333337</v>
      </c>
      <c r="H64">
        <f>CONVERT((G63-F63)*24,"hr","mn")</f>
        <v>30.000000000000053</v>
      </c>
      <c r="I64">
        <v>4</v>
      </c>
      <c r="K64">
        <v>6</v>
      </c>
      <c r="M64">
        <f>J63+K63+L63</f>
        <v>6</v>
      </c>
      <c r="N64" s="14"/>
      <c r="O64" s="3"/>
      <c r="P64" s="3"/>
      <c r="Q64" s="3"/>
      <c r="R64" s="8"/>
      <c r="S64" s="21"/>
      <c r="T64" s="4"/>
      <c r="U64" s="92"/>
    </row>
    <row r="65" spans="1:21">
      <c r="A65" s="17">
        <v>44932</v>
      </c>
      <c r="B65" s="56">
        <f>WEEKDAY(C65,2)</f>
        <v>5</v>
      </c>
      <c r="C65" s="17">
        <f>A65</f>
        <v>44932</v>
      </c>
      <c r="D65" s="12" t="str">
        <f>YEAR(C65)&amp;"/"&amp;TEXT(WEEKNUM(C65,21),"00")</f>
        <v>2023/01</v>
      </c>
      <c r="E65" t="s">
        <v>22</v>
      </c>
      <c r="F65" s="114">
        <v>0.5625</v>
      </c>
      <c r="G65" s="114">
        <v>0.58333333333333337</v>
      </c>
      <c r="H65">
        <f>CONVERT((G63-F63)*24,"hr","mn")</f>
        <v>30.000000000000053</v>
      </c>
      <c r="I65">
        <v>4</v>
      </c>
      <c r="K65">
        <v>6</v>
      </c>
      <c r="M65">
        <f>J63+K63+L63</f>
        <v>6</v>
      </c>
      <c r="N65" s="58"/>
      <c r="O65" s="59"/>
      <c r="P65" s="59"/>
      <c r="Q65" s="59"/>
      <c r="R65" s="60"/>
      <c r="S65" s="21"/>
      <c r="T65" s="4"/>
      <c r="U65" s="93"/>
    </row>
    <row r="66" spans="1:21" ht="15" customHeight="1" thickBot="1">
      <c r="A66" s="17">
        <v>44932</v>
      </c>
      <c r="B66" s="56">
        <f>WEEKDAY(C66,2)</f>
        <v>5</v>
      </c>
      <c r="C66" s="17">
        <f>A66</f>
        <v>44932</v>
      </c>
      <c r="D66" s="12" t="str">
        <f>YEAR(C66)&amp;"/"&amp;TEXT(WEEKNUM(C66,21),"00")</f>
        <v>2023/01</v>
      </c>
      <c r="E66" t="s">
        <v>22</v>
      </c>
      <c r="F66" s="114">
        <v>0.5625</v>
      </c>
      <c r="G66" s="114">
        <v>0.58333333333333337</v>
      </c>
      <c r="H66">
        <f>CONVERT((G63-F63)*24,"hr","mn")</f>
        <v>30.000000000000053</v>
      </c>
      <c r="I66">
        <v>4</v>
      </c>
      <c r="K66">
        <v>6</v>
      </c>
      <c r="M66">
        <f>J63+K63+L63</f>
        <v>6</v>
      </c>
      <c r="N66" s="15"/>
      <c r="O66" s="9"/>
      <c r="P66" s="9"/>
      <c r="Q66" s="9"/>
      <c r="R66" s="10"/>
      <c r="S66" s="19"/>
      <c r="T66" s="23"/>
      <c r="U66" s="94"/>
    </row>
    <row r="67" spans="1:21">
      <c r="A67" s="17">
        <v>44932</v>
      </c>
      <c r="B67" s="56">
        <f>WEEKDAY(C67,2)</f>
        <v>5</v>
      </c>
      <c r="C67" s="17">
        <f>A67</f>
        <v>44932</v>
      </c>
      <c r="D67" s="12" t="str">
        <f>YEAR(C67)&amp;"/"&amp;TEXT(WEEKNUM(C67,21),"00")</f>
        <v>2023/01</v>
      </c>
      <c r="E67" s="79" t="s">
        <v>22</v>
      </c>
      <c r="F67" s="80">
        <v>0.58333333333333337</v>
      </c>
      <c r="G67" s="80">
        <v>0.625</v>
      </c>
      <c r="H67" s="87">
        <f>CONVERT((G67-F67)*24,"hr","mn")</f>
        <v>59.99999999999995</v>
      </c>
      <c r="I67" s="83">
        <v>4</v>
      </c>
      <c r="J67" s="84"/>
      <c r="K67" s="85">
        <v>4</v>
      </c>
      <c r="L67" s="85"/>
      <c r="M67" s="87">
        <f>J67+K67+L67</f>
        <v>4</v>
      </c>
      <c r="N67" s="13"/>
      <c r="O67" s="6">
        <v>10</v>
      </c>
      <c r="P67" s="6"/>
      <c r="Q67" s="6"/>
      <c r="R67" s="7"/>
      <c r="S67" s="20" t="s">
        <v>36</v>
      </c>
      <c r="T67" s="22" t="s">
        <v>23</v>
      </c>
      <c r="U67" s="91" t="s">
        <v>42</v>
      </c>
    </row>
    <row r="68" spans="1:21">
      <c r="A68" s="17">
        <v>44932</v>
      </c>
      <c r="B68" s="56">
        <f>WEEKDAY(C68,2)</f>
        <v>5</v>
      </c>
      <c r="C68" s="17">
        <f>A68</f>
        <v>44932</v>
      </c>
      <c r="D68" s="12" t="str">
        <f>YEAR(C68)&amp;"/"&amp;TEXT(WEEKNUM(C68,21),"00")</f>
        <v>2023/01</v>
      </c>
      <c r="E68" t="s">
        <v>22</v>
      </c>
      <c r="F68" s="114">
        <v>0.58333333333333337</v>
      </c>
      <c r="G68" s="114">
        <v>0.625</v>
      </c>
      <c r="H68">
        <f>CONVERT((G67-F67)*24,"hr","mn")</f>
        <v>59.99999999999995</v>
      </c>
      <c r="I68">
        <v>4</v>
      </c>
      <c r="K68">
        <v>4</v>
      </c>
      <c r="M68">
        <f>J67+K67+L67</f>
        <v>4</v>
      </c>
      <c r="N68" s="14"/>
      <c r="O68" s="3">
        <v>5</v>
      </c>
      <c r="P68" s="3"/>
      <c r="Q68" s="3"/>
      <c r="R68" s="8"/>
      <c r="S68" s="21" t="s">
        <v>43</v>
      </c>
      <c r="T68" s="4" t="s">
        <v>29</v>
      </c>
      <c r="U68" s="92"/>
    </row>
    <row r="69" spans="1:21">
      <c r="A69" s="17">
        <v>44932</v>
      </c>
      <c r="B69" s="56">
        <f>WEEKDAY(C69,2)</f>
        <v>5</v>
      </c>
      <c r="C69" s="17">
        <f>A69</f>
        <v>44932</v>
      </c>
      <c r="D69" s="12" t="str">
        <f>YEAR(C69)&amp;"/"&amp;TEXT(WEEKNUM(C69,21),"00")</f>
        <v>2023/01</v>
      </c>
      <c r="E69" t="s">
        <v>22</v>
      </c>
      <c r="F69" s="114">
        <v>0.58333333333333337</v>
      </c>
      <c r="G69" s="114">
        <v>0.625</v>
      </c>
      <c r="H69">
        <f>CONVERT((G67-F67)*24,"hr","mn")</f>
        <v>59.99999999999995</v>
      </c>
      <c r="I69">
        <v>4</v>
      </c>
      <c r="K69">
        <v>4</v>
      </c>
      <c r="M69">
        <f>J67+K67+L67</f>
        <v>4</v>
      </c>
      <c r="N69" s="58"/>
      <c r="O69" s="59">
        <v>5</v>
      </c>
      <c r="P69" s="59"/>
      <c r="Q69" s="59"/>
      <c r="R69" s="60"/>
      <c r="S69" s="21" t="s">
        <v>35</v>
      </c>
      <c r="T69" s="4" t="s">
        <v>23</v>
      </c>
      <c r="U69" s="91" t="s">
        <v>40</v>
      </c>
    </row>
    <row r="70" spans="1:21" ht="15" customHeight="1" thickBot="1">
      <c r="A70" s="17">
        <v>44932</v>
      </c>
      <c r="B70" s="56">
        <f>WEEKDAY(C70,2)</f>
        <v>5</v>
      </c>
      <c r="C70" s="17">
        <f>A70</f>
        <v>44932</v>
      </c>
      <c r="D70" s="12" t="str">
        <f>YEAR(C70)&amp;"/"&amp;TEXT(WEEKNUM(C70,21),"00")</f>
        <v>2023/01</v>
      </c>
      <c r="E70" t="s">
        <v>22</v>
      </c>
      <c r="F70" s="114">
        <v>0.58333333333333337</v>
      </c>
      <c r="G70" s="114">
        <v>0.625</v>
      </c>
      <c r="H70">
        <f>CONVERT((G67-F67)*24,"hr","mn")</f>
        <v>59.99999999999995</v>
      </c>
      <c r="I70">
        <v>4</v>
      </c>
      <c r="K70">
        <v>4</v>
      </c>
      <c r="M70">
        <f>J67+K67+L67</f>
        <v>4</v>
      </c>
      <c r="N70" s="15"/>
      <c r="O70" s="9">
        <v>5</v>
      </c>
      <c r="P70" s="9"/>
      <c r="Q70" s="9"/>
      <c r="R70" s="10"/>
      <c r="S70" s="19" t="s">
        <v>28</v>
      </c>
      <c r="T70" s="23" t="s">
        <v>29</v>
      </c>
      <c r="U70" s="94"/>
    </row>
    <row r="71" spans="1:21">
      <c r="A71" s="17">
        <v>44932</v>
      </c>
      <c r="B71" s="56">
        <f>WEEKDAY(C71,2)</f>
        <v>5</v>
      </c>
      <c r="C71" s="17">
        <f>A71</f>
        <v>44932</v>
      </c>
      <c r="D71" s="12" t="str">
        <f>YEAR(C71)&amp;"/"&amp;TEXT(WEEKNUM(C71,21),"00")</f>
        <v>2023/01</v>
      </c>
      <c r="E71" s="79" t="s">
        <v>22</v>
      </c>
      <c r="F71" s="80">
        <v>0.625</v>
      </c>
      <c r="G71" s="80">
        <v>0.65625</v>
      </c>
      <c r="H71" s="87">
        <f>CONVERT((G71-F71)*24,"hr","mn")</f>
        <v>45</v>
      </c>
      <c r="I71" s="83">
        <v>4</v>
      </c>
      <c r="J71" s="84">
        <v>1</v>
      </c>
      <c r="K71" s="85">
        <v>2</v>
      </c>
      <c r="L71" s="85"/>
      <c r="M71" s="87">
        <f>J71+K71+L71</f>
        <v>3</v>
      </c>
      <c r="N71" s="13"/>
      <c r="O71" s="6">
        <v>10</v>
      </c>
      <c r="P71" s="6"/>
      <c r="Q71" s="6"/>
      <c r="R71" s="7"/>
      <c r="S71" s="20" t="s">
        <v>36</v>
      </c>
      <c r="T71" s="22" t="s">
        <v>23</v>
      </c>
      <c r="U71" s="91" t="s">
        <v>42</v>
      </c>
    </row>
    <row r="72" spans="1:21">
      <c r="A72" s="17">
        <v>44932</v>
      </c>
      <c r="B72" s="56">
        <f>WEEKDAY(C72,2)</f>
        <v>5</v>
      </c>
      <c r="C72" s="17">
        <f>A72</f>
        <v>44932</v>
      </c>
      <c r="D72" s="12" t="str">
        <f>YEAR(C72)&amp;"/"&amp;TEXT(WEEKNUM(C72,21),"00")</f>
        <v>2023/01</v>
      </c>
      <c r="E72" t="s">
        <v>22</v>
      </c>
      <c r="F72" s="114">
        <v>0.625</v>
      </c>
      <c r="G72" s="114">
        <v>0.65625</v>
      </c>
      <c r="H72">
        <f>CONVERT((G71-F71)*24,"hr","mn")</f>
        <v>45</v>
      </c>
      <c r="I72">
        <v>4</v>
      </c>
      <c r="J72">
        <v>1</v>
      </c>
      <c r="K72">
        <v>2</v>
      </c>
      <c r="M72">
        <f>J71+K71+L71</f>
        <v>3</v>
      </c>
      <c r="N72" s="14"/>
      <c r="O72" s="3">
        <v>5</v>
      </c>
      <c r="P72" s="3"/>
      <c r="Q72" s="3"/>
      <c r="R72" s="8"/>
      <c r="S72" s="21" t="s">
        <v>28</v>
      </c>
      <c r="T72" s="4" t="s">
        <v>29</v>
      </c>
      <c r="U72" s="92"/>
    </row>
    <row r="73" spans="1:21">
      <c r="A73" s="17">
        <v>44932</v>
      </c>
      <c r="B73" s="56">
        <f>WEEKDAY(C73,2)</f>
        <v>5</v>
      </c>
      <c r="C73" s="17">
        <f>A73</f>
        <v>44932</v>
      </c>
      <c r="D73" s="12" t="str">
        <f>YEAR(C73)&amp;"/"&amp;TEXT(WEEKNUM(C73,21),"00")</f>
        <v>2023/01</v>
      </c>
      <c r="E73" t="s">
        <v>22</v>
      </c>
      <c r="F73" s="114">
        <v>0.625</v>
      </c>
      <c r="G73" s="114">
        <v>0.65625</v>
      </c>
      <c r="H73">
        <f>CONVERT((G71-F71)*24,"hr","mn")</f>
        <v>45</v>
      </c>
      <c r="I73">
        <v>4</v>
      </c>
      <c r="J73">
        <v>1</v>
      </c>
      <c r="K73">
        <v>2</v>
      </c>
      <c r="M73">
        <f>J71+K71+L71</f>
        <v>3</v>
      </c>
      <c r="N73" s="58"/>
      <c r="O73" s="59"/>
      <c r="P73" s="59"/>
      <c r="Q73" s="59"/>
      <c r="R73" s="60"/>
      <c r="S73" s="21" t="s">
        <v>44</v>
      </c>
      <c r="T73" s="4" t="s">
        <v>45</v>
      </c>
      <c r="U73" s="93"/>
    </row>
    <row r="74" spans="1:21" ht="15" customHeight="1" thickBot="1">
      <c r="A74" s="17">
        <v>44932</v>
      </c>
      <c r="B74" s="56">
        <f>WEEKDAY(C74,2)</f>
        <v>5</v>
      </c>
      <c r="C74" s="17">
        <f>A74</f>
        <v>44932</v>
      </c>
      <c r="D74" s="12" t="str">
        <f>YEAR(C74)&amp;"/"&amp;TEXT(WEEKNUM(C74,21),"00")</f>
        <v>2023/01</v>
      </c>
      <c r="E74" t="s">
        <v>22</v>
      </c>
      <c r="F74" s="114">
        <v>0.625</v>
      </c>
      <c r="G74" s="114">
        <v>0.65625</v>
      </c>
      <c r="H74">
        <f>CONVERT((G71-F71)*24,"hr","mn")</f>
        <v>45</v>
      </c>
      <c r="I74">
        <v>4</v>
      </c>
      <c r="J74">
        <v>1</v>
      </c>
      <c r="K74">
        <v>2</v>
      </c>
      <c r="M74">
        <f>J71+K71+L71</f>
        <v>3</v>
      </c>
      <c r="N74" s="15"/>
      <c r="O74" s="9"/>
      <c r="P74" s="9"/>
      <c r="Q74" s="9">
        <v>15</v>
      </c>
      <c r="R74" s="10"/>
      <c r="S74" s="19"/>
      <c r="T74" s="23" t="s">
        <v>39</v>
      </c>
      <c r="U74" s="94"/>
    </row>
    <row r="75" spans="1:21">
      <c r="A75" s="12"/>
      <c r="B75" s="56">
        <f>WEEKDAY(C75,2)</f>
        <v>6</v>
      </c>
      <c r="C75" s="17">
        <f>A75</f>
        <v>0</v>
      </c>
      <c r="D75" s="12" t="str">
        <f>YEAR(C75)&amp;"/"&amp;TEXT(WEEKNUM(C75,21),"00")</f>
        <v>1900/52</v>
      </c>
      <c r="E75" s="79"/>
      <c r="F75" s="80"/>
      <c r="G75" s="80"/>
      <c r="H75" s="87">
        <f>CONVERT((G75-F75)*24,"hr","mn")</f>
        <v>0</v>
      </c>
      <c r="I75" s="83"/>
      <c r="J75" s="84"/>
      <c r="K75" s="85"/>
      <c r="L75" s="85"/>
      <c r="M75" s="87">
        <f>J75+K75+L75</f>
        <v>0</v>
      </c>
      <c r="N75" s="13"/>
      <c r="O75" s="6"/>
      <c r="P75" s="6"/>
      <c r="Q75" s="6"/>
      <c r="R75" s="7"/>
      <c r="S75" s="20"/>
      <c r="T75" s="22"/>
      <c r="U75" s="91"/>
    </row>
    <row r="76" spans="1:21">
      <c r="A76" s="17"/>
      <c r="B76" s="56">
        <f>WEEKDAY(C76,2)</f>
        <v>6</v>
      </c>
      <c r="C76" s="17">
        <f>A76</f>
        <v>0</v>
      </c>
      <c r="D76" s="12" t="str">
        <f>YEAR(C76)&amp;"/"&amp;TEXT(WEEKNUM(C76,21),"00")</f>
        <v>1900/52</v>
      </c>
      <c r="H76">
        <f>CONVERT((G75-F75)*24,"hr","mn")</f>
        <v>0</v>
      </c>
      <c r="M76">
        <f>J75+K75+L75</f>
        <v>0</v>
      </c>
      <c r="N76" s="14"/>
      <c r="O76" s="3"/>
      <c r="P76" s="3"/>
      <c r="Q76" s="3"/>
      <c r="R76" s="8"/>
      <c r="S76" s="21"/>
      <c r="T76" s="4"/>
      <c r="U76" s="92"/>
    </row>
    <row r="77" spans="1:21">
      <c r="A77" s="17"/>
      <c r="B77" s="56">
        <f>WEEKDAY(C77,2)</f>
        <v>6</v>
      </c>
      <c r="C77" s="17">
        <f>A77</f>
        <v>0</v>
      </c>
      <c r="D77" s="12" t="str">
        <f>YEAR(C77)&amp;"/"&amp;TEXT(WEEKNUM(C77,21),"00")</f>
        <v>1900/52</v>
      </c>
      <c r="H77">
        <f>CONVERT((G75-F75)*24,"hr","mn")</f>
        <v>0</v>
      </c>
      <c r="M77">
        <f>J75+K75+L75</f>
        <v>0</v>
      </c>
      <c r="N77" s="58"/>
      <c r="O77" s="59"/>
      <c r="P77" s="59"/>
      <c r="Q77" s="59"/>
      <c r="R77" s="60"/>
      <c r="S77" s="21"/>
      <c r="T77" s="4"/>
      <c r="U77" s="93"/>
    </row>
    <row r="78" spans="1:21" ht="15" customHeight="1" thickBot="1">
      <c r="A78" s="12"/>
      <c r="B78" s="56">
        <f>WEEKDAY(C78,2)</f>
        <v>6</v>
      </c>
      <c r="C78" s="17">
        <f>A78</f>
        <v>0</v>
      </c>
      <c r="D78" s="12" t="str">
        <f>YEAR(C78)&amp;"/"&amp;TEXT(WEEKNUM(C78,21),"00")</f>
        <v>1900/52</v>
      </c>
      <c r="H78">
        <f>CONVERT((G75-F75)*24,"hr","mn")</f>
        <v>0</v>
      </c>
      <c r="M78">
        <f>J75+K75+L75</f>
        <v>0</v>
      </c>
      <c r="N78" s="15"/>
      <c r="O78" s="9"/>
      <c r="P78" s="9"/>
      <c r="Q78" s="9"/>
      <c r="R78" s="10"/>
      <c r="S78" s="19"/>
      <c r="T78" s="23"/>
      <c r="U78" s="94"/>
    </row>
    <row r="79" spans="1:21">
      <c r="A79" s="17">
        <v>44934</v>
      </c>
      <c r="B79" s="56">
        <f>WEEKDAY(C79,2)</f>
        <v>7</v>
      </c>
      <c r="C79" s="17">
        <f>A79</f>
        <v>44934</v>
      </c>
      <c r="D79" s="12" t="str">
        <f>YEAR(C79)&amp;"/"&amp;TEXT(WEEKNUM(C79,21),"00")</f>
        <v>2023/01</v>
      </c>
      <c r="E79" s="79" t="s">
        <v>46</v>
      </c>
      <c r="F79" s="80">
        <v>0.875</v>
      </c>
      <c r="G79" s="80">
        <v>0.91666666666666663</v>
      </c>
      <c r="H79" s="87">
        <f>CONVERT((G79-F79)*24,"hr","mn")</f>
        <v>59.99999999999995</v>
      </c>
      <c r="I79" s="83">
        <v>4</v>
      </c>
      <c r="J79" s="84"/>
      <c r="K79" s="85">
        <v>5</v>
      </c>
      <c r="L79" s="85"/>
      <c r="M79" s="87">
        <f>J79+K79+L79</f>
        <v>5</v>
      </c>
      <c r="N79" s="13"/>
      <c r="O79" s="6"/>
      <c r="P79" s="6"/>
      <c r="Q79" s="6">
        <v>20</v>
      </c>
      <c r="R79" s="7"/>
      <c r="S79" s="20"/>
      <c r="T79" s="22" t="s">
        <v>25</v>
      </c>
      <c r="U79" s="91" t="s">
        <v>47</v>
      </c>
    </row>
    <row r="80" spans="1:21">
      <c r="A80" s="17">
        <v>44934</v>
      </c>
      <c r="B80" s="56">
        <f>WEEKDAY(C80,2)</f>
        <v>7</v>
      </c>
      <c r="C80" s="17">
        <f>A80</f>
        <v>44934</v>
      </c>
      <c r="D80" s="12" t="str">
        <f>YEAR(C80)&amp;"/"&amp;TEXT(WEEKNUM(C80,21),"00")</f>
        <v>2023/01</v>
      </c>
      <c r="E80" t="s">
        <v>46</v>
      </c>
      <c r="F80" s="114">
        <v>0.875</v>
      </c>
      <c r="G80" s="114">
        <v>0.91666666666666663</v>
      </c>
      <c r="H80">
        <f>CONVERT((G79-F79)*24,"hr","mn")</f>
        <v>59.99999999999995</v>
      </c>
      <c r="I80">
        <v>4</v>
      </c>
      <c r="K80">
        <v>5</v>
      </c>
      <c r="M80">
        <f>J79+K79+L79</f>
        <v>5</v>
      </c>
      <c r="N80" s="14"/>
      <c r="O80" s="3">
        <v>5</v>
      </c>
      <c r="P80" s="3"/>
      <c r="Q80" s="3"/>
      <c r="R80" s="8"/>
      <c r="S80" s="21" t="s">
        <v>36</v>
      </c>
      <c r="T80" s="4" t="s">
        <v>23</v>
      </c>
      <c r="U80" s="91" t="s">
        <v>42</v>
      </c>
    </row>
    <row r="81" spans="1:21">
      <c r="A81" s="17">
        <v>44934</v>
      </c>
      <c r="B81" s="56">
        <f>WEEKDAY(C81,2)</f>
        <v>7</v>
      </c>
      <c r="C81" s="17">
        <f>A81</f>
        <v>44934</v>
      </c>
      <c r="D81" s="12" t="str">
        <f>YEAR(C81)&amp;"/"&amp;TEXT(WEEKNUM(C81,21),"00")</f>
        <v>2023/01</v>
      </c>
      <c r="E81" t="s">
        <v>46</v>
      </c>
      <c r="F81" s="114">
        <v>0.875</v>
      </c>
      <c r="G81" s="114">
        <v>0.91666666666666663</v>
      </c>
      <c r="H81">
        <f>CONVERT((G79-F79)*24,"hr","mn")</f>
        <v>59.99999999999995</v>
      </c>
      <c r="I81">
        <v>4</v>
      </c>
      <c r="K81">
        <v>5</v>
      </c>
      <c r="M81">
        <f>J79+K79+L79</f>
        <v>5</v>
      </c>
      <c r="N81" s="58"/>
      <c r="O81" s="59"/>
      <c r="P81" s="59"/>
      <c r="Q81" s="59"/>
      <c r="R81" s="60"/>
      <c r="S81" s="21"/>
      <c r="T81" s="4"/>
      <c r="U81" s="93"/>
    </row>
    <row r="82" spans="1:21" ht="15" customHeight="1" thickBot="1">
      <c r="A82" s="17">
        <v>44934</v>
      </c>
      <c r="B82" s="56">
        <f>WEEKDAY(C82,2)</f>
        <v>7</v>
      </c>
      <c r="C82" s="17">
        <f>A82</f>
        <v>44934</v>
      </c>
      <c r="D82" s="12" t="str">
        <f>YEAR(C82)&amp;"/"&amp;TEXT(WEEKNUM(C82,21),"00")</f>
        <v>2023/01</v>
      </c>
      <c r="E82" t="s">
        <v>46</v>
      </c>
      <c r="F82" s="114">
        <v>0.875</v>
      </c>
      <c r="G82" s="114">
        <v>0.91666666666666663</v>
      </c>
      <c r="H82">
        <f>CONVERT((G79-F79)*24,"hr","mn")</f>
        <v>59.99999999999995</v>
      </c>
      <c r="I82">
        <v>4</v>
      </c>
      <c r="K82">
        <v>5</v>
      </c>
      <c r="M82">
        <f>J79+K79+L79</f>
        <v>5</v>
      </c>
      <c r="N82" s="15"/>
      <c r="O82" s="9"/>
      <c r="P82" s="9"/>
      <c r="Q82" s="9"/>
      <c r="R82" s="10"/>
      <c r="S82" s="19"/>
      <c r="T82" s="23"/>
      <c r="U82" s="94"/>
    </row>
    <row r="83" spans="1:21">
      <c r="A83" s="17">
        <v>44934</v>
      </c>
      <c r="B83" s="56">
        <f>WEEKDAY(C83,2)</f>
        <v>7</v>
      </c>
      <c r="C83" s="17">
        <f>A83</f>
        <v>44934</v>
      </c>
      <c r="D83" s="12" t="str">
        <f>YEAR(C83)&amp;"/"&amp;TEXT(WEEKNUM(C83,21),"00")</f>
        <v>2023/01</v>
      </c>
      <c r="E83" s="79" t="s">
        <v>46</v>
      </c>
      <c r="F83" s="80">
        <v>0.91666666666666663</v>
      </c>
      <c r="G83" s="80">
        <v>0.95833333333333337</v>
      </c>
      <c r="H83" s="87">
        <f>CONVERT((G83-F83)*24,"hr","mn")</f>
        <v>60.000000000000107</v>
      </c>
      <c r="I83" s="83">
        <v>4</v>
      </c>
      <c r="J83" s="84">
        <v>1</v>
      </c>
      <c r="K83" s="85">
        <v>4</v>
      </c>
      <c r="L83" s="85"/>
      <c r="M83" s="87">
        <f>J83+K83+L83</f>
        <v>5</v>
      </c>
      <c r="N83" s="13"/>
      <c r="O83" s="6">
        <v>10</v>
      </c>
      <c r="P83" s="6"/>
      <c r="Q83" s="6"/>
      <c r="R83" s="7"/>
      <c r="S83" s="20" t="s">
        <v>44</v>
      </c>
      <c r="T83" s="22" t="s">
        <v>45</v>
      </c>
      <c r="U83" s="91"/>
    </row>
    <row r="84" spans="1:21">
      <c r="A84" s="17">
        <v>44934</v>
      </c>
      <c r="B84" s="56">
        <f>WEEKDAY(C84,2)</f>
        <v>7</v>
      </c>
      <c r="C84" s="17">
        <f>A84</f>
        <v>44934</v>
      </c>
      <c r="D84" s="12" t="str">
        <f>YEAR(C84)&amp;"/"&amp;TEXT(WEEKNUM(C84,21),"00")</f>
        <v>2023/01</v>
      </c>
      <c r="E84" t="s">
        <v>46</v>
      </c>
      <c r="F84" s="114">
        <v>0.91666666666666663</v>
      </c>
      <c r="G84" s="114">
        <v>0.95833333333333337</v>
      </c>
      <c r="H84">
        <f>CONVERT((G83-F83)*24,"hr","mn")</f>
        <v>60.000000000000107</v>
      </c>
      <c r="I84">
        <v>4</v>
      </c>
      <c r="J84">
        <v>1</v>
      </c>
      <c r="K84">
        <v>4</v>
      </c>
      <c r="M84">
        <f>J83+K83+L83</f>
        <v>5</v>
      </c>
      <c r="N84" s="14"/>
      <c r="O84" s="3"/>
      <c r="P84" s="3"/>
      <c r="Q84" s="3"/>
      <c r="R84" s="8"/>
      <c r="S84" s="21"/>
      <c r="T84" s="4"/>
      <c r="U84" s="92"/>
    </row>
    <row r="85" spans="1:21">
      <c r="A85" s="17">
        <v>44934</v>
      </c>
      <c r="B85" s="56">
        <f>WEEKDAY(C85,2)</f>
        <v>7</v>
      </c>
      <c r="C85" s="17">
        <f>A85</f>
        <v>44934</v>
      </c>
      <c r="D85" s="12" t="str">
        <f>YEAR(C85)&amp;"/"&amp;TEXT(WEEKNUM(C85,21),"00")</f>
        <v>2023/01</v>
      </c>
      <c r="E85" t="s">
        <v>46</v>
      </c>
      <c r="F85" s="114">
        <v>0.91666666666666663</v>
      </c>
      <c r="G85" s="114">
        <v>0.95833333333333337</v>
      </c>
      <c r="H85">
        <f>CONVERT((G83-F83)*24,"hr","mn")</f>
        <v>60.000000000000107</v>
      </c>
      <c r="I85">
        <v>4</v>
      </c>
      <c r="J85">
        <v>1</v>
      </c>
      <c r="K85">
        <v>4</v>
      </c>
      <c r="M85">
        <f>J83+K83+L83</f>
        <v>5</v>
      </c>
      <c r="N85" s="58"/>
      <c r="O85" s="59"/>
      <c r="P85" s="59"/>
      <c r="Q85" s="59"/>
      <c r="R85" s="60"/>
      <c r="S85" s="21"/>
      <c r="T85" s="4"/>
      <c r="U85" s="93"/>
    </row>
    <row r="86" spans="1:21" ht="15" customHeight="1" thickBot="1">
      <c r="A86" s="17">
        <v>44934</v>
      </c>
      <c r="B86" s="56">
        <f>WEEKDAY(C86,2)</f>
        <v>7</v>
      </c>
      <c r="C86" s="17">
        <f>A86</f>
        <v>44934</v>
      </c>
      <c r="D86" s="12" t="str">
        <f>YEAR(C86)&amp;"/"&amp;TEXT(WEEKNUM(C86,21),"00")</f>
        <v>2023/01</v>
      </c>
      <c r="E86" t="s">
        <v>46</v>
      </c>
      <c r="F86" s="114">
        <v>0.91666666666666663</v>
      </c>
      <c r="G86" s="114">
        <v>0.95833333333333337</v>
      </c>
      <c r="H86">
        <f>CONVERT((G83-F83)*24,"hr","mn")</f>
        <v>60.000000000000107</v>
      </c>
      <c r="I86">
        <v>4</v>
      </c>
      <c r="J86">
        <v>1</v>
      </c>
      <c r="K86">
        <v>4</v>
      </c>
      <c r="M86">
        <f>J83+K83+L83</f>
        <v>5</v>
      </c>
      <c r="N86" s="15"/>
      <c r="O86" s="9"/>
      <c r="P86" s="9"/>
      <c r="Q86" s="9"/>
      <c r="R86" s="10"/>
      <c r="S86" s="19"/>
      <c r="T86" s="23"/>
      <c r="U86" s="94"/>
    </row>
    <row r="87" spans="1:21">
      <c r="A87" s="17">
        <v>44934</v>
      </c>
      <c r="B87" s="56">
        <f>WEEKDAY(C87,2)</f>
        <v>7</v>
      </c>
      <c r="C87" s="17">
        <f>A87</f>
        <v>44934</v>
      </c>
      <c r="D87" s="12" t="str">
        <f>YEAR(C87)&amp;"/"&amp;TEXT(WEEKNUM(C87,21),"00")</f>
        <v>2023/01</v>
      </c>
      <c r="E87" s="79" t="s">
        <v>46</v>
      </c>
      <c r="F87" s="80">
        <v>0.95833333333333337</v>
      </c>
      <c r="G87" s="80">
        <v>1</v>
      </c>
      <c r="H87" s="87">
        <f>CONVERT((G87-F87)*24,"hr","mn")</f>
        <v>59.99999999999995</v>
      </c>
      <c r="I87" s="83">
        <v>4</v>
      </c>
      <c r="J87" s="84"/>
      <c r="K87" s="85">
        <v>5</v>
      </c>
      <c r="L87" s="85"/>
      <c r="M87" s="87">
        <f>J87+K87+L87</f>
        <v>5</v>
      </c>
      <c r="N87" s="13"/>
      <c r="O87" s="6"/>
      <c r="P87" s="6"/>
      <c r="Q87" s="6"/>
      <c r="R87" s="7"/>
      <c r="S87" s="20"/>
      <c r="T87" s="22"/>
      <c r="U87" s="91"/>
    </row>
    <row r="88" spans="1:21">
      <c r="A88" s="17">
        <v>44934</v>
      </c>
      <c r="B88" s="56">
        <f>WEEKDAY(C88,2)</f>
        <v>7</v>
      </c>
      <c r="C88" s="17">
        <f>A88</f>
        <v>44934</v>
      </c>
      <c r="D88" s="12" t="str">
        <f>YEAR(C88)&amp;"/"&amp;TEXT(WEEKNUM(C88,21),"00")</f>
        <v>2023/01</v>
      </c>
      <c r="E88" t="s">
        <v>46</v>
      </c>
      <c r="F88" s="114">
        <v>0.95833333333333337</v>
      </c>
      <c r="G88" s="115">
        <v>1</v>
      </c>
      <c r="H88">
        <f>CONVERT((G87-F87)*24,"hr","mn")</f>
        <v>59.99999999999995</v>
      </c>
      <c r="I88">
        <v>4</v>
      </c>
      <c r="K88">
        <v>5</v>
      </c>
      <c r="M88">
        <f>J87+K87+L87</f>
        <v>5</v>
      </c>
      <c r="N88" s="14"/>
      <c r="O88" s="3"/>
      <c r="P88" s="3"/>
      <c r="Q88" s="3"/>
      <c r="R88" s="8"/>
      <c r="S88" s="21"/>
      <c r="T88" s="4"/>
      <c r="U88" s="92"/>
    </row>
    <row r="89" spans="1:21">
      <c r="A89" s="17">
        <v>44934</v>
      </c>
      <c r="B89" s="56">
        <f>WEEKDAY(C89,2)</f>
        <v>7</v>
      </c>
      <c r="C89" s="17">
        <f>A89</f>
        <v>44934</v>
      </c>
      <c r="D89" s="12" t="str">
        <f>YEAR(C89)&amp;"/"&amp;TEXT(WEEKNUM(C89,21),"00")</f>
        <v>2023/01</v>
      </c>
      <c r="E89" t="s">
        <v>46</v>
      </c>
      <c r="F89" s="114">
        <v>0.95833333333333337</v>
      </c>
      <c r="G89" s="115">
        <v>1</v>
      </c>
      <c r="H89">
        <f>CONVERT((G87-F87)*24,"hr","mn")</f>
        <v>59.99999999999995</v>
      </c>
      <c r="I89">
        <v>4</v>
      </c>
      <c r="K89">
        <v>5</v>
      </c>
      <c r="M89">
        <f>J87+K87+L87</f>
        <v>5</v>
      </c>
      <c r="N89" s="58"/>
      <c r="O89" s="59"/>
      <c r="P89" s="59"/>
      <c r="Q89" s="59"/>
      <c r="R89" s="60"/>
      <c r="S89" s="21"/>
      <c r="T89" s="4"/>
      <c r="U89" s="93"/>
    </row>
    <row r="90" spans="1:21" ht="15" customHeight="1" thickBot="1">
      <c r="A90" s="17">
        <v>44934</v>
      </c>
      <c r="B90" s="56">
        <f>WEEKDAY(C90,2)</f>
        <v>7</v>
      </c>
      <c r="C90" s="17">
        <f>A90</f>
        <v>44934</v>
      </c>
      <c r="D90" s="12" t="str">
        <f>YEAR(C90)&amp;"/"&amp;TEXT(WEEKNUM(C90,21),"00")</f>
        <v>2023/01</v>
      </c>
      <c r="E90" t="s">
        <v>46</v>
      </c>
      <c r="F90" s="114">
        <v>0.95833333333333337</v>
      </c>
      <c r="G90" s="115">
        <v>1</v>
      </c>
      <c r="H90">
        <f>CONVERT((G87-F87)*24,"hr","mn")</f>
        <v>59.99999999999995</v>
      </c>
      <c r="I90">
        <v>4</v>
      </c>
      <c r="K90">
        <v>5</v>
      </c>
      <c r="M90">
        <f>J87+K87+L87</f>
        <v>5</v>
      </c>
      <c r="N90" s="15"/>
      <c r="O90" s="9"/>
      <c r="P90" s="9"/>
      <c r="Q90" s="9"/>
      <c r="R90" s="10"/>
      <c r="S90" s="19"/>
      <c r="T90" s="23"/>
      <c r="U90" s="94"/>
    </row>
    <row r="91" spans="1:21">
      <c r="A91" s="17">
        <v>44934</v>
      </c>
      <c r="B91" s="56">
        <f>WEEKDAY(C91,2)</f>
        <v>7</v>
      </c>
      <c r="C91" s="17">
        <f>A91</f>
        <v>44934</v>
      </c>
      <c r="D91" s="12" t="str">
        <f>YEAR(C91)&amp;"/"&amp;TEXT(WEEKNUM(C91,21),"00")</f>
        <v>2023/01</v>
      </c>
      <c r="E91" s="79" t="s">
        <v>46</v>
      </c>
      <c r="F91" s="80">
        <v>0</v>
      </c>
      <c r="G91" s="80">
        <v>4.1666666666666657E-2</v>
      </c>
      <c r="H91" s="87">
        <f>CONVERT((G91-F91)*24,"hr","mn")</f>
        <v>59.999999999999986</v>
      </c>
      <c r="I91" s="83">
        <v>4</v>
      </c>
      <c r="J91" s="84"/>
      <c r="K91" s="85">
        <v>8</v>
      </c>
      <c r="L91" s="85"/>
      <c r="M91" s="87">
        <f>J91+K91+L91</f>
        <v>8</v>
      </c>
      <c r="N91" s="13">
        <v>35</v>
      </c>
      <c r="O91" s="6"/>
      <c r="P91" s="6"/>
      <c r="Q91" s="6"/>
      <c r="R91" s="7"/>
      <c r="S91" s="20"/>
      <c r="T91" s="22" t="s">
        <v>23</v>
      </c>
      <c r="U91" s="91" t="s">
        <v>48</v>
      </c>
    </row>
    <row r="92" spans="1:21">
      <c r="A92" s="17">
        <v>44934</v>
      </c>
      <c r="B92" s="56">
        <f>WEEKDAY(C92,2)</f>
        <v>7</v>
      </c>
      <c r="C92" s="17">
        <f>A92</f>
        <v>44934</v>
      </c>
      <c r="D92" s="12" t="str">
        <f>YEAR(C92)&amp;"/"&amp;TEXT(WEEKNUM(C92,21),"00")</f>
        <v>2023/01</v>
      </c>
      <c r="E92" t="s">
        <v>46</v>
      </c>
      <c r="F92" s="114">
        <v>0</v>
      </c>
      <c r="G92" s="114">
        <v>4.1666666666666657E-2</v>
      </c>
      <c r="H92">
        <f>CONVERT((G91-F91)*24,"hr","mn")</f>
        <v>59.999999999999986</v>
      </c>
      <c r="I92">
        <v>4</v>
      </c>
      <c r="K92">
        <v>8</v>
      </c>
      <c r="M92">
        <f>J91+K91+L91</f>
        <v>8</v>
      </c>
      <c r="N92" s="14"/>
      <c r="O92" s="3"/>
      <c r="P92" s="3"/>
      <c r="Q92" s="3"/>
      <c r="R92" s="8"/>
      <c r="S92" s="21"/>
      <c r="T92" s="4"/>
      <c r="U92" s="92"/>
    </row>
    <row r="93" spans="1:21">
      <c r="A93" s="17">
        <v>44934</v>
      </c>
      <c r="B93" s="56">
        <f>WEEKDAY(C93,2)</f>
        <v>7</v>
      </c>
      <c r="C93" s="17">
        <f>A93</f>
        <v>44934</v>
      </c>
      <c r="D93" s="12" t="str">
        <f>YEAR(C93)&amp;"/"&amp;TEXT(WEEKNUM(C93,21),"00")</f>
        <v>2023/01</v>
      </c>
      <c r="E93" t="s">
        <v>46</v>
      </c>
      <c r="F93" s="114">
        <v>0</v>
      </c>
      <c r="G93" s="114">
        <v>4.1666666666666657E-2</v>
      </c>
      <c r="H93">
        <f>CONVERT((G91-F91)*24,"hr","mn")</f>
        <v>59.999999999999986</v>
      </c>
      <c r="I93">
        <v>4</v>
      </c>
      <c r="K93">
        <v>8</v>
      </c>
      <c r="M93">
        <f>J91+K91+L91</f>
        <v>8</v>
      </c>
      <c r="N93" s="58"/>
      <c r="O93" s="59"/>
      <c r="P93" s="59"/>
      <c r="Q93" s="59"/>
      <c r="R93" s="60"/>
      <c r="S93" s="21"/>
      <c r="T93" s="4"/>
      <c r="U93" s="93"/>
    </row>
    <row r="94" spans="1:21" ht="15" customHeight="1" thickBot="1">
      <c r="A94" s="17">
        <v>44934</v>
      </c>
      <c r="B94" s="56">
        <f>WEEKDAY(C94,2)</f>
        <v>7</v>
      </c>
      <c r="C94" s="17">
        <f>A94</f>
        <v>44934</v>
      </c>
      <c r="D94" s="12" t="str">
        <f>YEAR(C94)&amp;"/"&amp;TEXT(WEEKNUM(C94,21),"00")</f>
        <v>2023/01</v>
      </c>
      <c r="E94" t="s">
        <v>46</v>
      </c>
      <c r="F94" s="114">
        <v>0</v>
      </c>
      <c r="G94" s="114">
        <v>4.1666666666666657E-2</v>
      </c>
      <c r="H94">
        <f>CONVERT((G91-F91)*24,"hr","mn")</f>
        <v>59.999999999999986</v>
      </c>
      <c r="I94">
        <v>4</v>
      </c>
      <c r="K94">
        <v>8</v>
      </c>
      <c r="M94">
        <f>J91+K91+L91</f>
        <v>8</v>
      </c>
      <c r="N94" s="15"/>
      <c r="O94" s="9"/>
      <c r="P94" s="9"/>
      <c r="Q94" s="9"/>
      <c r="R94" s="10"/>
      <c r="S94" s="19"/>
      <c r="T94" s="23"/>
      <c r="U94" s="94"/>
    </row>
    <row r="95" spans="1:21">
      <c r="A95" s="17">
        <v>44934</v>
      </c>
      <c r="B95" s="56">
        <f>WEEKDAY(C95,2)</f>
        <v>7</v>
      </c>
      <c r="C95" s="17">
        <f>A95</f>
        <v>44934</v>
      </c>
      <c r="D95" s="12" t="str">
        <f>YEAR(C95)&amp;"/"&amp;TEXT(WEEKNUM(C95,21),"00")</f>
        <v>2023/01</v>
      </c>
      <c r="E95" s="79" t="s">
        <v>46</v>
      </c>
      <c r="F95" s="80">
        <v>6.25E-2</v>
      </c>
      <c r="G95" s="80">
        <v>8.3333333333333329E-2</v>
      </c>
      <c r="H95" s="87">
        <f>CONVERT((G95-F95)*24,"hr","mn")</f>
        <v>29.999999999999993</v>
      </c>
      <c r="I95" s="83">
        <v>4</v>
      </c>
      <c r="J95" s="84">
        <v>1</v>
      </c>
      <c r="K95" s="85">
        <v>2</v>
      </c>
      <c r="L95" s="85"/>
      <c r="M95" s="87">
        <f>J95+K95+L95</f>
        <v>3</v>
      </c>
      <c r="N95" s="13"/>
      <c r="O95" s="6">
        <v>5</v>
      </c>
      <c r="P95" s="6"/>
      <c r="Q95" s="6"/>
      <c r="R95" s="7"/>
      <c r="S95" s="20" t="s">
        <v>31</v>
      </c>
      <c r="T95" s="22" t="s">
        <v>34</v>
      </c>
      <c r="U95" s="91"/>
    </row>
    <row r="96" spans="1:21">
      <c r="A96" s="17">
        <v>44934</v>
      </c>
      <c r="B96" s="56">
        <f>WEEKDAY(C96,2)</f>
        <v>7</v>
      </c>
      <c r="C96" s="17">
        <f>A96</f>
        <v>44934</v>
      </c>
      <c r="D96" s="12" t="str">
        <f>YEAR(C96)&amp;"/"&amp;TEXT(WEEKNUM(C96,21),"00")</f>
        <v>2023/01</v>
      </c>
      <c r="E96" t="s">
        <v>46</v>
      </c>
      <c r="F96" s="114">
        <v>6.25E-2</v>
      </c>
      <c r="G96" s="114">
        <v>8.3333333333333329E-2</v>
      </c>
      <c r="H96">
        <f>CONVERT((G95-F95)*24,"hr","mn")</f>
        <v>29.999999999999993</v>
      </c>
      <c r="I96">
        <v>4</v>
      </c>
      <c r="J96">
        <v>1</v>
      </c>
      <c r="K96">
        <v>2</v>
      </c>
      <c r="M96">
        <f>J95+K95+L95</f>
        <v>3</v>
      </c>
      <c r="N96" s="14"/>
      <c r="O96" s="3">
        <v>5</v>
      </c>
      <c r="P96" s="3"/>
      <c r="Q96" s="3"/>
      <c r="R96" s="8"/>
      <c r="S96" s="21" t="s">
        <v>49</v>
      </c>
      <c r="T96" s="4" t="s">
        <v>34</v>
      </c>
      <c r="U96" s="92"/>
    </row>
    <row r="97" spans="1:21">
      <c r="A97" s="17">
        <v>44934</v>
      </c>
      <c r="B97" s="56">
        <f>WEEKDAY(C97,2)</f>
        <v>7</v>
      </c>
      <c r="C97" s="17">
        <f>A97</f>
        <v>44934</v>
      </c>
      <c r="D97" s="12" t="str">
        <f>YEAR(C97)&amp;"/"&amp;TEXT(WEEKNUM(C97,21),"00")</f>
        <v>2023/01</v>
      </c>
      <c r="E97" t="s">
        <v>46</v>
      </c>
      <c r="F97" s="114">
        <v>6.25E-2</v>
      </c>
      <c r="G97" s="114">
        <v>8.3333333333333329E-2</v>
      </c>
      <c r="H97">
        <f>CONVERT((G95-F95)*24,"hr","mn")</f>
        <v>29.999999999999993</v>
      </c>
      <c r="I97">
        <v>4</v>
      </c>
      <c r="J97">
        <v>1</v>
      </c>
      <c r="K97">
        <v>2</v>
      </c>
      <c r="M97">
        <f>J95+K95+L95</f>
        <v>3</v>
      </c>
      <c r="N97" s="58"/>
      <c r="O97" s="59">
        <v>5</v>
      </c>
      <c r="P97" s="59"/>
      <c r="Q97" s="59"/>
      <c r="R97" s="60"/>
      <c r="S97" s="21" t="s">
        <v>35</v>
      </c>
      <c r="T97" s="4" t="s">
        <v>50</v>
      </c>
      <c r="U97" s="93"/>
    </row>
    <row r="98" spans="1:21" ht="15" customHeight="1" thickBot="1">
      <c r="A98" s="17">
        <v>44934</v>
      </c>
      <c r="B98" s="56">
        <f>WEEKDAY(C98,2)</f>
        <v>7</v>
      </c>
      <c r="C98" s="17">
        <f>A98</f>
        <v>44934</v>
      </c>
      <c r="D98" s="12" t="str">
        <f>YEAR(C98)&amp;"/"&amp;TEXT(WEEKNUM(C98,21),"00")</f>
        <v>2023/01</v>
      </c>
      <c r="E98" t="s">
        <v>46</v>
      </c>
      <c r="F98" s="114">
        <v>6.25E-2</v>
      </c>
      <c r="G98" s="114">
        <v>8.3333333333333329E-2</v>
      </c>
      <c r="H98">
        <f>CONVERT((G95-F95)*24,"hr","mn")</f>
        <v>29.999999999999993</v>
      </c>
      <c r="I98">
        <v>4</v>
      </c>
      <c r="J98">
        <v>1</v>
      </c>
      <c r="K98">
        <v>2</v>
      </c>
      <c r="M98">
        <f>J95+K95+L95</f>
        <v>3</v>
      </c>
      <c r="N98" s="15"/>
      <c r="O98" s="9"/>
      <c r="P98" s="9"/>
      <c r="Q98" s="9"/>
      <c r="R98" s="10"/>
      <c r="S98" s="19"/>
      <c r="T98" s="23"/>
      <c r="U98" s="94"/>
    </row>
    <row r="99" spans="1:21">
      <c r="A99" s="17">
        <v>44934</v>
      </c>
      <c r="B99" s="56">
        <f>WEEKDAY(C99,2)</f>
        <v>7</v>
      </c>
      <c r="C99" s="17">
        <f>A99</f>
        <v>44934</v>
      </c>
      <c r="D99" s="12" t="str">
        <f>YEAR(C99)&amp;"/"&amp;TEXT(WEEKNUM(C99,21),"00")</f>
        <v>2023/01</v>
      </c>
      <c r="E99" s="79" t="s">
        <v>46</v>
      </c>
      <c r="F99" s="80">
        <v>8.3333333333333329E-2</v>
      </c>
      <c r="G99" s="80">
        <v>0.125</v>
      </c>
      <c r="H99" s="87">
        <f>CONVERT((G99-F99)*24,"hr","mn")</f>
        <v>60</v>
      </c>
      <c r="I99" s="83">
        <v>4</v>
      </c>
      <c r="J99" s="84">
        <v>1</v>
      </c>
      <c r="K99" s="85">
        <v>4</v>
      </c>
      <c r="L99" s="85"/>
      <c r="M99" s="87">
        <f>J99+K99+L99</f>
        <v>5</v>
      </c>
      <c r="N99" s="13"/>
      <c r="O99" s="6">
        <v>27</v>
      </c>
      <c r="P99" s="6"/>
      <c r="Q99" s="6"/>
      <c r="R99" s="7"/>
      <c r="S99" s="20" t="s">
        <v>35</v>
      </c>
      <c r="T99" s="22" t="s">
        <v>23</v>
      </c>
      <c r="U99" s="91" t="s">
        <v>51</v>
      </c>
    </row>
    <row r="100" spans="1:21">
      <c r="A100" s="17">
        <v>44934</v>
      </c>
      <c r="B100" s="56">
        <f>WEEKDAY(C100,2)</f>
        <v>7</v>
      </c>
      <c r="C100" s="17">
        <f>A100</f>
        <v>44934</v>
      </c>
      <c r="D100" s="12" t="str">
        <f>YEAR(C100)&amp;"/"&amp;TEXT(WEEKNUM(C100,21),"00")</f>
        <v>2023/01</v>
      </c>
      <c r="E100" t="s">
        <v>46</v>
      </c>
      <c r="F100" s="114">
        <v>8.3333333333333329E-2</v>
      </c>
      <c r="G100" s="114">
        <v>0.125</v>
      </c>
      <c r="H100">
        <f>CONVERT((G99-F99)*24,"hr","mn")</f>
        <v>60</v>
      </c>
      <c r="I100">
        <v>4</v>
      </c>
      <c r="J100">
        <v>1</v>
      </c>
      <c r="K100">
        <v>4</v>
      </c>
      <c r="M100">
        <f>J99+K99+L99</f>
        <v>5</v>
      </c>
      <c r="N100" s="14"/>
      <c r="O100" s="3"/>
      <c r="P100" s="3"/>
      <c r="Q100" s="3"/>
      <c r="R100" s="8"/>
      <c r="S100" s="21"/>
      <c r="T100" s="4"/>
      <c r="U100" s="92"/>
    </row>
    <row r="101" spans="1:21">
      <c r="A101" s="17">
        <v>44934</v>
      </c>
      <c r="B101" s="56">
        <f>WEEKDAY(C101,2)</f>
        <v>7</v>
      </c>
      <c r="C101" s="17">
        <f>A101</f>
        <v>44934</v>
      </c>
      <c r="D101" s="12" t="str">
        <f>YEAR(C101)&amp;"/"&amp;TEXT(WEEKNUM(C101,21),"00")</f>
        <v>2023/01</v>
      </c>
      <c r="E101" t="s">
        <v>46</v>
      </c>
      <c r="F101" s="114">
        <v>8.3333333333333329E-2</v>
      </c>
      <c r="G101" s="114">
        <v>0.125</v>
      </c>
      <c r="H101">
        <f>CONVERT((G99-F99)*24,"hr","mn")</f>
        <v>60</v>
      </c>
      <c r="I101">
        <v>4</v>
      </c>
      <c r="J101">
        <v>1</v>
      </c>
      <c r="K101">
        <v>4</v>
      </c>
      <c r="M101">
        <f>J99+K99+L99</f>
        <v>5</v>
      </c>
      <c r="N101" s="58"/>
      <c r="O101" s="59"/>
      <c r="P101" s="59"/>
      <c r="Q101" s="59"/>
      <c r="R101" s="60"/>
      <c r="S101" s="21"/>
      <c r="T101" s="4"/>
      <c r="U101" s="93"/>
    </row>
    <row r="102" spans="1:21" ht="15" customHeight="1" thickBot="1">
      <c r="A102" s="17">
        <v>44934</v>
      </c>
      <c r="B102" s="56">
        <f>WEEKDAY(C102,2)</f>
        <v>7</v>
      </c>
      <c r="C102" s="17">
        <f>A102</f>
        <v>44934</v>
      </c>
      <c r="D102" s="12" t="str">
        <f>YEAR(C102)&amp;"/"&amp;TEXT(WEEKNUM(C102,21),"00")</f>
        <v>2023/01</v>
      </c>
      <c r="E102" t="s">
        <v>46</v>
      </c>
      <c r="F102" s="114">
        <v>8.3333333333333329E-2</v>
      </c>
      <c r="G102" s="114">
        <v>0.125</v>
      </c>
      <c r="H102">
        <f>CONVERT((G99-F99)*24,"hr","mn")</f>
        <v>60</v>
      </c>
      <c r="I102">
        <v>4</v>
      </c>
      <c r="J102">
        <v>1</v>
      </c>
      <c r="K102">
        <v>4</v>
      </c>
      <c r="M102">
        <f>J99+K99+L99</f>
        <v>5</v>
      </c>
      <c r="N102" s="15"/>
      <c r="O102" s="9"/>
      <c r="P102" s="9"/>
      <c r="Q102" s="9"/>
      <c r="R102" s="10"/>
      <c r="S102" s="19"/>
      <c r="T102" s="23"/>
      <c r="U102" s="94"/>
    </row>
    <row r="103" spans="1:21">
      <c r="A103" s="17">
        <v>44934</v>
      </c>
      <c r="B103" s="56">
        <f>WEEKDAY(C103,2)</f>
        <v>7</v>
      </c>
      <c r="C103" s="17">
        <f>A103</f>
        <v>44934</v>
      </c>
      <c r="D103" s="12" t="str">
        <f>YEAR(C103)&amp;"/"&amp;TEXT(WEEKNUM(C103,21),"00")</f>
        <v>2023/01</v>
      </c>
      <c r="E103" s="79" t="s">
        <v>46</v>
      </c>
      <c r="F103" s="80">
        <v>0.125</v>
      </c>
      <c r="G103" s="80">
        <v>0.16666666666666671</v>
      </c>
      <c r="H103" s="87">
        <f>CONVERT((G103-F103)*24,"hr","mn")</f>
        <v>60.000000000000071</v>
      </c>
      <c r="I103" s="83">
        <v>4</v>
      </c>
      <c r="J103" s="84"/>
      <c r="K103" s="85">
        <v>0</v>
      </c>
      <c r="L103" s="85"/>
      <c r="M103" s="87">
        <f>J103+K103+L103</f>
        <v>0</v>
      </c>
      <c r="N103" s="13"/>
      <c r="O103" s="6">
        <v>60</v>
      </c>
      <c r="P103" s="6"/>
      <c r="Q103" s="6"/>
      <c r="R103" s="7"/>
      <c r="S103" s="20" t="s">
        <v>35</v>
      </c>
      <c r="T103" s="22" t="s">
        <v>23</v>
      </c>
      <c r="U103" s="91" t="s">
        <v>51</v>
      </c>
    </row>
    <row r="104" spans="1:21">
      <c r="A104" s="17">
        <v>44934</v>
      </c>
      <c r="B104" s="56">
        <f>WEEKDAY(C104,2)</f>
        <v>7</v>
      </c>
      <c r="C104" s="17">
        <f>A104</f>
        <v>44934</v>
      </c>
      <c r="D104" s="12" t="str">
        <f>YEAR(C104)&amp;"/"&amp;TEXT(WEEKNUM(C104,21),"00")</f>
        <v>2023/01</v>
      </c>
      <c r="E104" t="s">
        <v>46</v>
      </c>
      <c r="F104" s="114">
        <v>0.125</v>
      </c>
      <c r="G104" s="114">
        <v>0.16666666666666671</v>
      </c>
      <c r="H104">
        <f>CONVERT((G103-F103)*24,"hr","mn")</f>
        <v>60.000000000000071</v>
      </c>
      <c r="I104">
        <v>4</v>
      </c>
      <c r="K104">
        <v>0</v>
      </c>
      <c r="M104">
        <f>J103+K103+L103</f>
        <v>0</v>
      </c>
      <c r="N104" s="14"/>
      <c r="O104" s="3"/>
      <c r="P104" s="3"/>
      <c r="Q104" s="3"/>
      <c r="R104" s="8"/>
      <c r="S104" s="21"/>
      <c r="T104" s="4"/>
      <c r="U104" s="92"/>
    </row>
    <row r="105" spans="1:21">
      <c r="A105" s="17">
        <v>44934</v>
      </c>
      <c r="B105" s="56">
        <f>WEEKDAY(C105,2)</f>
        <v>7</v>
      </c>
      <c r="C105" s="17">
        <f>A105</f>
        <v>44934</v>
      </c>
      <c r="D105" s="12" t="str">
        <f>YEAR(C105)&amp;"/"&amp;TEXT(WEEKNUM(C105,21),"00")</f>
        <v>2023/01</v>
      </c>
      <c r="E105" t="s">
        <v>46</v>
      </c>
      <c r="F105" s="114">
        <v>0.125</v>
      </c>
      <c r="G105" s="114">
        <v>0.16666666666666671</v>
      </c>
      <c r="H105">
        <f>CONVERT((G103-F103)*24,"hr","mn")</f>
        <v>60.000000000000071</v>
      </c>
      <c r="I105">
        <v>4</v>
      </c>
      <c r="K105">
        <v>0</v>
      </c>
      <c r="M105">
        <f>J103+K103+L103</f>
        <v>0</v>
      </c>
      <c r="N105" s="58"/>
      <c r="O105" s="59"/>
      <c r="P105" s="59"/>
      <c r="Q105" s="59"/>
      <c r="R105" s="60"/>
      <c r="S105" s="21"/>
      <c r="T105" s="4"/>
      <c r="U105" s="93"/>
    </row>
    <row r="106" spans="1:21" ht="15" customHeight="1" thickBot="1">
      <c r="A106" s="17">
        <v>44934</v>
      </c>
      <c r="B106" s="56">
        <f>WEEKDAY(C106,2)</f>
        <v>7</v>
      </c>
      <c r="C106" s="17">
        <f>A106</f>
        <v>44934</v>
      </c>
      <c r="D106" s="12" t="str">
        <f>YEAR(C106)&amp;"/"&amp;TEXT(WEEKNUM(C106,21),"00")</f>
        <v>2023/01</v>
      </c>
      <c r="E106" t="s">
        <v>46</v>
      </c>
      <c r="F106" s="114">
        <v>0.125</v>
      </c>
      <c r="G106" s="114">
        <v>0.16666666666666671</v>
      </c>
      <c r="H106">
        <f>CONVERT((G103-F103)*24,"hr","mn")</f>
        <v>60.000000000000071</v>
      </c>
      <c r="I106">
        <v>4</v>
      </c>
      <c r="K106">
        <v>0</v>
      </c>
      <c r="M106">
        <f>J103+K103+L103</f>
        <v>0</v>
      </c>
      <c r="N106" s="15"/>
      <c r="O106" s="9"/>
      <c r="P106" s="9"/>
      <c r="Q106" s="9"/>
      <c r="R106" s="10"/>
      <c r="S106" s="19"/>
      <c r="T106" s="23"/>
      <c r="U106" s="94"/>
    </row>
    <row r="107" spans="1:21">
      <c r="A107" s="17">
        <v>44934</v>
      </c>
      <c r="B107" s="56">
        <f>WEEKDAY(C107,2)</f>
        <v>7</v>
      </c>
      <c r="C107" s="17">
        <f>A107</f>
        <v>44934</v>
      </c>
      <c r="D107" s="12" t="str">
        <f>YEAR(C107)&amp;"/"&amp;TEXT(WEEKNUM(C107,21),"00")</f>
        <v>2023/01</v>
      </c>
      <c r="E107" s="79" t="s">
        <v>46</v>
      </c>
      <c r="F107" s="80">
        <v>0.16666666666666671</v>
      </c>
      <c r="G107" s="80">
        <v>0.20833333333333329</v>
      </c>
      <c r="H107" s="87">
        <f>CONVERT((G107-F107)*24,"hr","mn")</f>
        <v>59.999999999999865</v>
      </c>
      <c r="I107" s="83">
        <v>4</v>
      </c>
      <c r="J107" s="84">
        <v>1</v>
      </c>
      <c r="K107" s="85">
        <v>5</v>
      </c>
      <c r="L107" s="85"/>
      <c r="M107" s="87">
        <f>J107+K107+L107</f>
        <v>6</v>
      </c>
      <c r="N107" s="13"/>
      <c r="O107" s="6"/>
      <c r="P107" s="6"/>
      <c r="Q107" s="6"/>
      <c r="R107" s="7"/>
      <c r="S107" s="20"/>
      <c r="T107" s="22"/>
      <c r="U107" s="91"/>
    </row>
    <row r="108" spans="1:21">
      <c r="A108" s="17">
        <v>44934</v>
      </c>
      <c r="B108" s="56">
        <f>WEEKDAY(C108,2)</f>
        <v>7</v>
      </c>
      <c r="C108" s="17">
        <f>A108</f>
        <v>44934</v>
      </c>
      <c r="D108" s="12" t="str">
        <f>YEAR(C108)&amp;"/"&amp;TEXT(WEEKNUM(C108,21),"00")</f>
        <v>2023/01</v>
      </c>
      <c r="E108" t="s">
        <v>46</v>
      </c>
      <c r="F108" s="114">
        <v>0.16666666666666671</v>
      </c>
      <c r="G108" s="114">
        <v>0.20833333333333329</v>
      </c>
      <c r="H108">
        <f>CONVERT((G107-F107)*24,"hr","mn")</f>
        <v>59.999999999999865</v>
      </c>
      <c r="I108">
        <v>4</v>
      </c>
      <c r="J108">
        <v>1</v>
      </c>
      <c r="K108">
        <v>5</v>
      </c>
      <c r="M108">
        <f>J107+K107+L107</f>
        <v>6</v>
      </c>
      <c r="N108" s="14"/>
      <c r="O108" s="3"/>
      <c r="P108" s="3"/>
      <c r="Q108" s="3"/>
      <c r="R108" s="8"/>
      <c r="S108" s="21"/>
      <c r="T108" s="4"/>
      <c r="U108" s="92"/>
    </row>
    <row r="109" spans="1:21">
      <c r="A109" s="17">
        <v>44934</v>
      </c>
      <c r="B109" s="56">
        <f>WEEKDAY(C109,2)</f>
        <v>7</v>
      </c>
      <c r="C109" s="17">
        <f>A109</f>
        <v>44934</v>
      </c>
      <c r="D109" s="12" t="str">
        <f>YEAR(C109)&amp;"/"&amp;TEXT(WEEKNUM(C109,21),"00")</f>
        <v>2023/01</v>
      </c>
      <c r="E109" t="s">
        <v>46</v>
      </c>
      <c r="F109" s="114">
        <v>0.16666666666666671</v>
      </c>
      <c r="G109" s="114">
        <v>0.20833333333333329</v>
      </c>
      <c r="H109">
        <f>CONVERT((G107-F107)*24,"hr","mn")</f>
        <v>59.999999999999865</v>
      </c>
      <c r="I109">
        <v>4</v>
      </c>
      <c r="J109">
        <v>1</v>
      </c>
      <c r="K109">
        <v>5</v>
      </c>
      <c r="M109">
        <f>J107+K107+L107</f>
        <v>6</v>
      </c>
      <c r="N109" s="58"/>
      <c r="O109" s="59"/>
      <c r="P109" s="59"/>
      <c r="Q109" s="59"/>
      <c r="R109" s="60"/>
      <c r="S109" s="21"/>
      <c r="T109" s="4"/>
      <c r="U109" s="93"/>
    </row>
    <row r="110" spans="1:21" ht="15" customHeight="1" thickBot="1">
      <c r="A110" s="17">
        <v>44934</v>
      </c>
      <c r="B110" s="56">
        <f>WEEKDAY(C110,2)</f>
        <v>7</v>
      </c>
      <c r="C110" s="17">
        <f>A110</f>
        <v>44934</v>
      </c>
      <c r="D110" s="12" t="str">
        <f>YEAR(C110)&amp;"/"&amp;TEXT(WEEKNUM(C110,21),"00")</f>
        <v>2023/01</v>
      </c>
      <c r="E110" t="s">
        <v>46</v>
      </c>
      <c r="F110" s="114">
        <v>0.16666666666666671</v>
      </c>
      <c r="G110" s="114">
        <v>0.20833333333333329</v>
      </c>
      <c r="H110">
        <f>CONVERT((G107-F107)*24,"hr","mn")</f>
        <v>59.999999999999865</v>
      </c>
      <c r="I110">
        <v>4</v>
      </c>
      <c r="J110">
        <v>1</v>
      </c>
      <c r="K110">
        <v>5</v>
      </c>
      <c r="M110">
        <f>J107+K107+L107</f>
        <v>6</v>
      </c>
      <c r="N110" s="15"/>
      <c r="O110" s="9"/>
      <c r="P110" s="9"/>
      <c r="Q110" s="9">
        <v>15</v>
      </c>
      <c r="R110" s="10"/>
      <c r="S110" s="19"/>
      <c r="T110" s="23" t="s">
        <v>39</v>
      </c>
      <c r="U110" s="94"/>
    </row>
    <row r="111" spans="1:21">
      <c r="A111" s="12"/>
      <c r="B111" s="56">
        <f>WEEKDAY(C111,2)</f>
        <v>6</v>
      </c>
      <c r="C111" s="17">
        <f>A111</f>
        <v>0</v>
      </c>
      <c r="D111" s="12" t="str">
        <f>YEAR(C111)&amp;"/"&amp;TEXT(WEEKNUM(C111,21),"00")</f>
        <v>1900/52</v>
      </c>
      <c r="E111" s="79"/>
      <c r="F111" s="80"/>
      <c r="G111" s="80"/>
      <c r="H111" s="87">
        <f>CONVERT((G111-F111)*24,"hr","mn")</f>
        <v>0</v>
      </c>
      <c r="I111" s="83"/>
      <c r="J111" s="84"/>
      <c r="K111" s="85"/>
      <c r="L111" s="85"/>
      <c r="M111" s="87">
        <f>J111+K111+L111</f>
        <v>0</v>
      </c>
      <c r="N111" s="13"/>
      <c r="O111" s="6"/>
      <c r="P111" s="6"/>
      <c r="Q111" s="6"/>
      <c r="R111" s="7"/>
      <c r="S111" s="20"/>
      <c r="T111" s="22"/>
      <c r="U111" s="91"/>
    </row>
    <row r="112" spans="1:21">
      <c r="A112" s="17"/>
      <c r="B112" s="56">
        <f>WEEKDAY(C112,2)</f>
        <v>6</v>
      </c>
      <c r="C112" s="17">
        <f>A112</f>
        <v>0</v>
      </c>
      <c r="D112" s="12" t="str">
        <f>YEAR(C112)&amp;"/"&amp;TEXT(WEEKNUM(C112,21),"00")</f>
        <v>1900/52</v>
      </c>
      <c r="H112">
        <f>CONVERT((G111-F111)*24,"hr","mn")</f>
        <v>0</v>
      </c>
      <c r="M112">
        <f>J111+K111+L111</f>
        <v>0</v>
      </c>
      <c r="N112" s="14"/>
      <c r="O112" s="3"/>
      <c r="P112" s="3"/>
      <c r="Q112" s="3"/>
      <c r="R112" s="8"/>
      <c r="S112" s="21"/>
      <c r="T112" s="4"/>
      <c r="U112" s="92"/>
    </row>
    <row r="113" spans="1:21">
      <c r="A113" s="17"/>
      <c r="B113" s="56">
        <f>WEEKDAY(C113,2)</f>
        <v>6</v>
      </c>
      <c r="C113" s="17">
        <f>A113</f>
        <v>0</v>
      </c>
      <c r="D113" s="12" t="str">
        <f>YEAR(C113)&amp;"/"&amp;TEXT(WEEKNUM(C113,21),"00")</f>
        <v>1900/52</v>
      </c>
      <c r="H113">
        <f>CONVERT((G111-F111)*24,"hr","mn")</f>
        <v>0</v>
      </c>
      <c r="M113">
        <f>J111+K111+L111</f>
        <v>0</v>
      </c>
      <c r="N113" s="58"/>
      <c r="O113" s="59"/>
      <c r="P113" s="59"/>
      <c r="Q113" s="59"/>
      <c r="R113" s="60"/>
      <c r="S113" s="21"/>
      <c r="T113" s="4"/>
      <c r="U113" s="93"/>
    </row>
    <row r="114" spans="1:21" ht="15" customHeight="1" thickBot="1">
      <c r="A114" s="12"/>
      <c r="B114" s="56">
        <f>WEEKDAY(C114,2)</f>
        <v>6</v>
      </c>
      <c r="C114" s="17">
        <f>A114</f>
        <v>0</v>
      </c>
      <c r="D114" s="12" t="str">
        <f>YEAR(C114)&amp;"/"&amp;TEXT(WEEKNUM(C114,21),"00")</f>
        <v>1900/52</v>
      </c>
      <c r="H114">
        <f>CONVERT((G111-F111)*24,"hr","mn")</f>
        <v>0</v>
      </c>
      <c r="M114">
        <f>J111+K111+L111</f>
        <v>0</v>
      </c>
      <c r="N114" s="15"/>
      <c r="O114" s="9"/>
      <c r="P114" s="9"/>
      <c r="Q114" s="9"/>
      <c r="R114" s="10"/>
      <c r="S114" s="19"/>
      <c r="T114" s="23"/>
      <c r="U114" s="94"/>
    </row>
    <row r="115" spans="1:21">
      <c r="A115" s="17">
        <v>44935</v>
      </c>
      <c r="B115" s="56">
        <f>WEEKDAY(C115,2)</f>
        <v>1</v>
      </c>
      <c r="C115" s="17">
        <f>A115</f>
        <v>44935</v>
      </c>
      <c r="D115" s="12" t="str">
        <f>YEAR(C115)&amp;"/"&amp;TEXT(WEEKNUM(C115,21),"00")</f>
        <v>2023/02</v>
      </c>
      <c r="E115" s="79" t="s">
        <v>52</v>
      </c>
      <c r="F115" s="80">
        <v>0.20833333333333329</v>
      </c>
      <c r="G115" s="80">
        <v>0.25</v>
      </c>
      <c r="H115" s="87">
        <f>CONVERT((G115-F115)*24,"hr","mn")</f>
        <v>60.000000000000071</v>
      </c>
      <c r="I115" s="83">
        <v>4</v>
      </c>
      <c r="J115" s="84"/>
      <c r="K115" s="85"/>
      <c r="L115" s="85"/>
      <c r="M115" s="87">
        <f>J115+K115+L115</f>
        <v>0</v>
      </c>
      <c r="N115" s="13"/>
      <c r="O115" s="6"/>
      <c r="P115" s="6"/>
      <c r="Q115" s="6">
        <v>23</v>
      </c>
      <c r="R115" s="7"/>
      <c r="S115" s="20"/>
      <c r="T115" s="22" t="s">
        <v>25</v>
      </c>
      <c r="U115" s="91"/>
    </row>
    <row r="116" spans="1:21">
      <c r="A116" s="17">
        <v>44935</v>
      </c>
      <c r="B116" s="56">
        <f>WEEKDAY(C116,2)</f>
        <v>1</v>
      </c>
      <c r="C116" s="17">
        <f>A116</f>
        <v>44935</v>
      </c>
      <c r="D116" s="12" t="str">
        <f>YEAR(C116)&amp;"/"&amp;TEXT(WEEKNUM(C116,21),"00")</f>
        <v>2023/02</v>
      </c>
      <c r="E116" t="s">
        <v>52</v>
      </c>
      <c r="F116" s="114">
        <v>0.20833333333333329</v>
      </c>
      <c r="G116" s="114">
        <v>0.25</v>
      </c>
      <c r="H116">
        <f>CONVERT((G115-F115)*24,"hr","mn")</f>
        <v>60.000000000000071</v>
      </c>
      <c r="I116">
        <v>4</v>
      </c>
      <c r="M116">
        <f>J115+K115+L115</f>
        <v>0</v>
      </c>
      <c r="N116" s="14"/>
      <c r="O116" s="3"/>
      <c r="P116" s="3"/>
      <c r="Q116" s="3"/>
      <c r="R116" s="8">
        <v>15</v>
      </c>
      <c r="S116" s="21"/>
      <c r="T116" s="4" t="s">
        <v>23</v>
      </c>
      <c r="U116" s="92" t="s">
        <v>53</v>
      </c>
    </row>
    <row r="117" spans="1:21">
      <c r="A117" s="17">
        <v>44935</v>
      </c>
      <c r="B117" s="56">
        <f>WEEKDAY(C117,2)</f>
        <v>1</v>
      </c>
      <c r="C117" s="17">
        <f>A117</f>
        <v>44935</v>
      </c>
      <c r="D117" s="12" t="str">
        <f>YEAR(C117)&amp;"/"&amp;TEXT(WEEKNUM(C117,21),"00")</f>
        <v>2023/02</v>
      </c>
      <c r="E117" t="s">
        <v>52</v>
      </c>
      <c r="F117" s="114">
        <v>0.20833333333333329</v>
      </c>
      <c r="G117" s="114">
        <v>0.25</v>
      </c>
      <c r="H117">
        <f>CONVERT((G115-F115)*24,"hr","mn")</f>
        <v>60.000000000000071</v>
      </c>
      <c r="I117">
        <v>4</v>
      </c>
      <c r="M117">
        <f>J115+K115+L115</f>
        <v>0</v>
      </c>
      <c r="N117" s="58"/>
      <c r="O117" s="59"/>
      <c r="P117" s="59"/>
      <c r="Q117" s="59"/>
      <c r="R117" s="60">
        <v>15</v>
      </c>
      <c r="S117" s="21"/>
      <c r="T117" s="4" t="s">
        <v>23</v>
      </c>
      <c r="U117" s="93" t="s">
        <v>54</v>
      </c>
    </row>
    <row r="118" spans="1:21" ht="15" customHeight="1" thickBot="1">
      <c r="A118" s="17">
        <v>44935</v>
      </c>
      <c r="B118" s="56">
        <f>WEEKDAY(C118,2)</f>
        <v>1</v>
      </c>
      <c r="C118" s="17">
        <f>A118</f>
        <v>44935</v>
      </c>
      <c r="D118" s="12" t="str">
        <f>YEAR(C118)&amp;"/"&amp;TEXT(WEEKNUM(C118,21),"00")</f>
        <v>2023/02</v>
      </c>
      <c r="E118" t="s">
        <v>52</v>
      </c>
      <c r="F118" s="114">
        <v>0.20833333333333329</v>
      </c>
      <c r="G118" s="114">
        <v>0.25</v>
      </c>
      <c r="H118">
        <f>CONVERT((G115-F115)*24,"hr","mn")</f>
        <v>60.000000000000071</v>
      </c>
      <c r="I118">
        <v>4</v>
      </c>
      <c r="M118">
        <f>J115+K115+L115</f>
        <v>0</v>
      </c>
      <c r="N118" s="15"/>
      <c r="O118" s="9"/>
      <c r="P118" s="9"/>
      <c r="Q118" s="9"/>
      <c r="R118" s="10"/>
      <c r="S118" s="19"/>
      <c r="T118" s="23"/>
      <c r="U118" s="94"/>
    </row>
    <row r="119" spans="1:21">
      <c r="A119" s="17">
        <v>44935</v>
      </c>
      <c r="B119" s="56">
        <f>WEEKDAY(C119,2)</f>
        <v>1</v>
      </c>
      <c r="C119" s="17">
        <f>A119</f>
        <v>44935</v>
      </c>
      <c r="D119" s="12" t="str">
        <f>YEAR(C119)&amp;"/"&amp;TEXT(WEEKNUM(C119,21),"00")</f>
        <v>2023/02</v>
      </c>
      <c r="E119" s="79" t="s">
        <v>52</v>
      </c>
      <c r="F119" s="80">
        <v>0.25</v>
      </c>
      <c r="G119" s="80">
        <v>0.29166666666666669</v>
      </c>
      <c r="H119" s="87">
        <f>CONVERT((G119-F119)*24,"hr","mn")</f>
        <v>60.000000000000028</v>
      </c>
      <c r="I119" s="83">
        <v>4</v>
      </c>
      <c r="J119" s="84"/>
      <c r="K119" s="85">
        <v>9</v>
      </c>
      <c r="L119" s="85"/>
      <c r="M119" s="87">
        <f>J119+K119+L119</f>
        <v>9</v>
      </c>
      <c r="N119" s="13">
        <v>15</v>
      </c>
      <c r="O119" s="6"/>
      <c r="P119" s="6"/>
      <c r="Q119" s="6"/>
      <c r="R119" s="7"/>
      <c r="S119" s="20"/>
      <c r="T119" s="22" t="s">
        <v>23</v>
      </c>
      <c r="U119" s="91" t="s">
        <v>55</v>
      </c>
    </row>
    <row r="120" spans="1:21">
      <c r="A120" s="17">
        <v>44935</v>
      </c>
      <c r="B120" s="56">
        <f>WEEKDAY(C120,2)</f>
        <v>1</v>
      </c>
      <c r="C120" s="17">
        <f>A120</f>
        <v>44935</v>
      </c>
      <c r="D120" s="12" t="str">
        <f>YEAR(C120)&amp;"/"&amp;TEXT(WEEKNUM(C120,21),"00")</f>
        <v>2023/02</v>
      </c>
      <c r="E120" t="s">
        <v>52</v>
      </c>
      <c r="F120" s="114">
        <v>0.25</v>
      </c>
      <c r="G120" s="114">
        <v>0.29166666666666669</v>
      </c>
      <c r="H120">
        <f>CONVERT((G119-F119)*24,"hr","mn")</f>
        <v>60.000000000000028</v>
      </c>
      <c r="I120">
        <v>4</v>
      </c>
      <c r="K120">
        <v>9</v>
      </c>
      <c r="M120">
        <f>J119+K119+L119</f>
        <v>9</v>
      </c>
      <c r="N120" s="14"/>
      <c r="O120" s="3">
        <v>8</v>
      </c>
      <c r="P120" s="3"/>
      <c r="Q120" s="3"/>
      <c r="R120" s="8"/>
      <c r="S120" s="21" t="s">
        <v>35</v>
      </c>
      <c r="T120" s="4" t="s">
        <v>56</v>
      </c>
      <c r="U120" s="92"/>
    </row>
    <row r="121" spans="1:21">
      <c r="A121" s="17">
        <v>44935</v>
      </c>
      <c r="B121" s="56">
        <f>WEEKDAY(C121,2)</f>
        <v>1</v>
      </c>
      <c r="C121" s="17">
        <f>A121</f>
        <v>44935</v>
      </c>
      <c r="D121" s="12" t="str">
        <f>YEAR(C121)&amp;"/"&amp;TEXT(WEEKNUM(C121,21),"00")</f>
        <v>2023/02</v>
      </c>
      <c r="E121" t="s">
        <v>52</v>
      </c>
      <c r="F121" s="114">
        <v>0.25</v>
      </c>
      <c r="G121" s="114">
        <v>0.29166666666666669</v>
      </c>
      <c r="H121">
        <f>CONVERT((G119-F119)*24,"hr","mn")</f>
        <v>60.000000000000028</v>
      </c>
      <c r="I121">
        <v>4</v>
      </c>
      <c r="K121">
        <v>9</v>
      </c>
      <c r="M121">
        <f>J119+K119+L119</f>
        <v>9</v>
      </c>
      <c r="N121" s="58"/>
      <c r="O121" s="59">
        <v>8</v>
      </c>
      <c r="P121" s="59"/>
      <c r="Q121" s="59"/>
      <c r="R121" s="60"/>
      <c r="S121" s="21" t="s">
        <v>57</v>
      </c>
      <c r="T121" s="4" t="s">
        <v>56</v>
      </c>
      <c r="U121" s="93"/>
    </row>
    <row r="122" spans="1:21" ht="15" customHeight="1" thickBot="1">
      <c r="A122" s="17">
        <v>44935</v>
      </c>
      <c r="B122" s="56">
        <f>WEEKDAY(C122,2)</f>
        <v>1</v>
      </c>
      <c r="C122" s="17">
        <f>A122</f>
        <v>44935</v>
      </c>
      <c r="D122" s="12" t="str">
        <f>YEAR(C122)&amp;"/"&amp;TEXT(WEEKNUM(C122,21),"00")</f>
        <v>2023/02</v>
      </c>
      <c r="E122" t="s">
        <v>52</v>
      </c>
      <c r="F122" s="114">
        <v>0.25</v>
      </c>
      <c r="G122" s="114">
        <v>0.29166666666666669</v>
      </c>
      <c r="H122">
        <f>CONVERT((G119-F119)*24,"hr","mn")</f>
        <v>60.000000000000028</v>
      </c>
      <c r="I122">
        <v>4</v>
      </c>
      <c r="K122">
        <v>9</v>
      </c>
      <c r="M122">
        <f>J119+K119+L119</f>
        <v>9</v>
      </c>
      <c r="N122" s="15"/>
      <c r="O122" s="9"/>
      <c r="P122" s="9"/>
      <c r="Q122" s="9"/>
      <c r="R122" s="10"/>
      <c r="S122" s="19"/>
      <c r="T122" s="23"/>
      <c r="U122" s="94"/>
    </row>
    <row r="123" spans="1:21">
      <c r="A123" s="17">
        <v>44935</v>
      </c>
      <c r="B123" s="56">
        <f>WEEKDAY(C123,2)</f>
        <v>1</v>
      </c>
      <c r="C123" s="17">
        <f>A123</f>
        <v>44935</v>
      </c>
      <c r="D123" s="12" t="str">
        <f>YEAR(C123)&amp;"/"&amp;TEXT(WEEKNUM(C123,21),"00")</f>
        <v>2023/02</v>
      </c>
      <c r="E123" s="79" t="s">
        <v>52</v>
      </c>
      <c r="F123" s="80">
        <v>0.29166666666666669</v>
      </c>
      <c r="G123" s="80">
        <v>0.33333333333333331</v>
      </c>
      <c r="H123" s="87">
        <f>CONVERT((G123-F123)*24,"hr","mn")</f>
        <v>59.99999999999995</v>
      </c>
      <c r="I123" s="83">
        <v>4</v>
      </c>
      <c r="J123" s="84">
        <v>2</v>
      </c>
      <c r="K123" s="85">
        <v>3</v>
      </c>
      <c r="L123" s="85"/>
      <c r="M123" s="87">
        <f>J123+K123+L123</f>
        <v>5</v>
      </c>
      <c r="N123" s="13"/>
      <c r="O123" s="6"/>
      <c r="P123" s="6"/>
      <c r="Q123" s="6"/>
      <c r="R123" s="7">
        <v>15</v>
      </c>
      <c r="S123" s="20"/>
      <c r="T123" s="22" t="s">
        <v>23</v>
      </c>
      <c r="U123" s="91" t="s">
        <v>58</v>
      </c>
    </row>
    <row r="124" spans="1:21">
      <c r="A124" s="17">
        <v>44935</v>
      </c>
      <c r="B124" s="56">
        <f>WEEKDAY(C124,2)</f>
        <v>1</v>
      </c>
      <c r="C124" s="17">
        <f>A124</f>
        <v>44935</v>
      </c>
      <c r="D124" s="12" t="str">
        <f>YEAR(C124)&amp;"/"&amp;TEXT(WEEKNUM(C124,21),"00")</f>
        <v>2023/02</v>
      </c>
      <c r="E124" t="s">
        <v>52</v>
      </c>
      <c r="F124" s="114">
        <v>0.29166666666666669</v>
      </c>
      <c r="G124" s="114">
        <v>0.33333333333333331</v>
      </c>
      <c r="H124">
        <f>CONVERT((G123-F123)*24,"hr","mn")</f>
        <v>59.99999999999995</v>
      </c>
      <c r="I124">
        <v>4</v>
      </c>
      <c r="J124">
        <v>2</v>
      </c>
      <c r="K124">
        <v>3</v>
      </c>
      <c r="M124">
        <f>J123+K123+L123</f>
        <v>5</v>
      </c>
      <c r="N124" s="14"/>
      <c r="O124" s="3">
        <v>5</v>
      </c>
      <c r="P124" s="3"/>
      <c r="Q124" s="3"/>
      <c r="R124" s="8"/>
      <c r="S124" s="21" t="s">
        <v>49</v>
      </c>
      <c r="T124" s="4" t="s">
        <v>29</v>
      </c>
      <c r="U124" s="92"/>
    </row>
    <row r="125" spans="1:21">
      <c r="A125" s="17">
        <v>44935</v>
      </c>
      <c r="B125" s="56">
        <f>WEEKDAY(C125,2)</f>
        <v>1</v>
      </c>
      <c r="C125" s="17">
        <f>A125</f>
        <v>44935</v>
      </c>
      <c r="D125" s="12" t="str">
        <f>YEAR(C125)&amp;"/"&amp;TEXT(WEEKNUM(C125,21),"00")</f>
        <v>2023/02</v>
      </c>
      <c r="E125" t="s">
        <v>52</v>
      </c>
      <c r="F125" s="114">
        <v>0.29166666666666669</v>
      </c>
      <c r="G125" s="114">
        <v>0.33333333333333331</v>
      </c>
      <c r="H125">
        <f>CONVERT((G123-F123)*24,"hr","mn")</f>
        <v>59.99999999999995</v>
      </c>
      <c r="I125">
        <v>4</v>
      </c>
      <c r="J125">
        <v>2</v>
      </c>
      <c r="K125">
        <v>3</v>
      </c>
      <c r="M125">
        <f>J123+K123+L123</f>
        <v>5</v>
      </c>
      <c r="N125" s="58"/>
      <c r="O125" s="59">
        <v>15</v>
      </c>
      <c r="P125" s="59"/>
      <c r="Q125" s="59"/>
      <c r="R125" s="60"/>
      <c r="S125" s="21" t="s">
        <v>44</v>
      </c>
      <c r="T125" s="4" t="s">
        <v>45</v>
      </c>
      <c r="U125" s="93" t="s">
        <v>59</v>
      </c>
    </row>
    <row r="126" spans="1:21" ht="15" customHeight="1" thickBot="1">
      <c r="A126" s="17">
        <v>44935</v>
      </c>
      <c r="B126" s="56">
        <f>WEEKDAY(C126,2)</f>
        <v>1</v>
      </c>
      <c r="C126" s="17">
        <f>A126</f>
        <v>44935</v>
      </c>
      <c r="D126" s="12" t="str">
        <f>YEAR(C126)&amp;"/"&amp;TEXT(WEEKNUM(C126,21),"00")</f>
        <v>2023/02</v>
      </c>
      <c r="E126" t="s">
        <v>52</v>
      </c>
      <c r="F126" s="114">
        <v>0.29166666666666669</v>
      </c>
      <c r="G126" s="114">
        <v>0.33333333333333331</v>
      </c>
      <c r="H126">
        <f>CONVERT((G123-F123)*24,"hr","mn")</f>
        <v>59.99999999999995</v>
      </c>
      <c r="I126">
        <v>4</v>
      </c>
      <c r="J126">
        <v>2</v>
      </c>
      <c r="K126">
        <v>3</v>
      </c>
      <c r="M126">
        <f>J123+K123+L123</f>
        <v>5</v>
      </c>
      <c r="N126" s="15"/>
      <c r="O126" s="9">
        <v>8</v>
      </c>
      <c r="P126" s="9"/>
      <c r="Q126" s="9"/>
      <c r="R126" s="10"/>
      <c r="S126" s="19" t="s">
        <v>28</v>
      </c>
      <c r="T126" s="23" t="s">
        <v>60</v>
      </c>
      <c r="U126" s="94" t="s">
        <v>61</v>
      </c>
    </row>
    <row r="127" spans="1:21">
      <c r="A127" s="17">
        <v>44935</v>
      </c>
      <c r="B127" s="56">
        <f>WEEKDAY(C127,2)</f>
        <v>1</v>
      </c>
      <c r="C127" s="17">
        <f>A127</f>
        <v>44935</v>
      </c>
      <c r="D127" s="12" t="str">
        <f>YEAR(C127)&amp;"/"&amp;TEXT(WEEKNUM(C127,21),"00")</f>
        <v>2023/02</v>
      </c>
      <c r="E127" s="79" t="s">
        <v>52</v>
      </c>
      <c r="F127" s="80">
        <v>0.33333333333333331</v>
      </c>
      <c r="G127" s="80">
        <v>0.375</v>
      </c>
      <c r="H127" s="87">
        <f>CONVERT((G127-F127)*24,"hr","mn")</f>
        <v>60.000000000000028</v>
      </c>
      <c r="I127" s="83">
        <v>3</v>
      </c>
      <c r="J127" s="84"/>
      <c r="K127" s="85">
        <v>7</v>
      </c>
      <c r="L127" s="85"/>
      <c r="M127" s="87">
        <f>J127+K127+L127</f>
        <v>7</v>
      </c>
      <c r="N127" s="13"/>
      <c r="O127" s="6"/>
      <c r="P127" s="6"/>
      <c r="Q127" s="6"/>
      <c r="R127" s="7">
        <v>15</v>
      </c>
      <c r="S127" s="20"/>
      <c r="T127" s="22" t="s">
        <v>23</v>
      </c>
      <c r="U127" s="91" t="s">
        <v>58</v>
      </c>
    </row>
    <row r="128" spans="1:21" ht="15" customHeight="1" thickBot="1">
      <c r="A128" s="17">
        <v>44935</v>
      </c>
      <c r="B128" s="56">
        <f>WEEKDAY(C128,2)</f>
        <v>1</v>
      </c>
      <c r="C128" s="17">
        <f>A128</f>
        <v>44935</v>
      </c>
      <c r="D128" s="12" t="str">
        <f>YEAR(C128)&amp;"/"&amp;TEXT(WEEKNUM(C128,21),"00")</f>
        <v>2023/02</v>
      </c>
      <c r="E128" t="s">
        <v>52</v>
      </c>
      <c r="F128" s="114">
        <v>0.33333333333333331</v>
      </c>
      <c r="G128" s="114">
        <v>0.375</v>
      </c>
      <c r="H128">
        <f>CONVERT((G127-F127)*24,"hr","mn")</f>
        <v>60.000000000000028</v>
      </c>
      <c r="I128">
        <v>3</v>
      </c>
      <c r="K128">
        <v>7</v>
      </c>
      <c r="M128">
        <f>J127+K127+L127</f>
        <v>7</v>
      </c>
      <c r="N128" s="14"/>
      <c r="O128" s="3">
        <v>8</v>
      </c>
      <c r="P128" s="3"/>
      <c r="Q128" s="3"/>
      <c r="R128" s="8"/>
      <c r="S128" s="21" t="s">
        <v>28</v>
      </c>
      <c r="T128" s="4" t="s">
        <v>60</v>
      </c>
      <c r="U128" s="94" t="s">
        <v>61</v>
      </c>
    </row>
    <row r="129" spans="1:21">
      <c r="A129" s="17">
        <v>44935</v>
      </c>
      <c r="B129" s="56">
        <f>WEEKDAY(C129,2)</f>
        <v>1</v>
      </c>
      <c r="C129" s="17">
        <f>A129</f>
        <v>44935</v>
      </c>
      <c r="D129" s="12" t="str">
        <f>YEAR(C129)&amp;"/"&amp;TEXT(WEEKNUM(C129,21),"00")</f>
        <v>2023/02</v>
      </c>
      <c r="E129" t="s">
        <v>52</v>
      </c>
      <c r="F129" s="114">
        <v>0.33333333333333331</v>
      </c>
      <c r="G129" s="114">
        <v>0.375</v>
      </c>
      <c r="H129">
        <f>CONVERT((G127-F127)*24,"hr","mn")</f>
        <v>60.000000000000028</v>
      </c>
      <c r="I129">
        <v>3</v>
      </c>
      <c r="K129">
        <v>7</v>
      </c>
      <c r="M129">
        <f>J127+K127+L127</f>
        <v>7</v>
      </c>
      <c r="N129" s="58"/>
      <c r="O129" s="59">
        <v>5</v>
      </c>
      <c r="P129" s="59"/>
      <c r="Q129" s="59"/>
      <c r="R129" s="60"/>
      <c r="S129" s="21" t="s">
        <v>49</v>
      </c>
      <c r="T129" s="4" t="s">
        <v>29</v>
      </c>
      <c r="U129" s="93"/>
    </row>
    <row r="130" spans="1:21" ht="15" customHeight="1" thickBot="1">
      <c r="A130" s="17">
        <v>44935</v>
      </c>
      <c r="B130" s="56">
        <f>WEEKDAY(C130,2)</f>
        <v>1</v>
      </c>
      <c r="C130" s="17">
        <f>A130</f>
        <v>44935</v>
      </c>
      <c r="D130" s="12" t="str">
        <f>YEAR(C130)&amp;"/"&amp;TEXT(WEEKNUM(C130,21),"00")</f>
        <v>2023/02</v>
      </c>
      <c r="E130" t="s">
        <v>52</v>
      </c>
      <c r="F130" s="114">
        <v>0.33333333333333331</v>
      </c>
      <c r="G130" s="114">
        <v>0.375</v>
      </c>
      <c r="H130">
        <f>CONVERT((G127-F127)*24,"hr","mn")</f>
        <v>60.000000000000028</v>
      </c>
      <c r="I130">
        <v>3</v>
      </c>
      <c r="K130">
        <v>7</v>
      </c>
      <c r="M130">
        <f>J127+K127+L127</f>
        <v>7</v>
      </c>
      <c r="N130" s="15"/>
      <c r="O130" s="9">
        <v>8</v>
      </c>
      <c r="P130" s="9"/>
      <c r="Q130" s="9"/>
      <c r="R130" s="10"/>
      <c r="S130" s="19" t="s">
        <v>62</v>
      </c>
      <c r="T130" s="23" t="s">
        <v>60</v>
      </c>
      <c r="U130" s="94" t="s">
        <v>63</v>
      </c>
    </row>
    <row r="131" spans="1:21">
      <c r="A131" s="17">
        <v>44935</v>
      </c>
      <c r="B131" s="56">
        <f>WEEKDAY(C131,2)</f>
        <v>1</v>
      </c>
      <c r="C131" s="17">
        <f>A131</f>
        <v>44935</v>
      </c>
      <c r="D131" s="12" t="str">
        <f>YEAR(C131)&amp;"/"&amp;TEXT(WEEKNUM(C131,21),"00")</f>
        <v>2023/02</v>
      </c>
      <c r="E131" s="79" t="s">
        <v>52</v>
      </c>
      <c r="F131" s="80">
        <v>0.39583333333333331</v>
      </c>
      <c r="G131" s="80">
        <v>0.41666666666666669</v>
      </c>
      <c r="H131" s="87">
        <f>CONVERT((G131-F131)*24,"hr","mn")</f>
        <v>30.000000000000053</v>
      </c>
      <c r="I131" s="83">
        <v>3</v>
      </c>
      <c r="J131" s="84"/>
      <c r="K131" s="85"/>
      <c r="L131" s="85"/>
      <c r="M131" s="87">
        <f>J131+K131+L131</f>
        <v>0</v>
      </c>
      <c r="N131" s="13"/>
      <c r="O131" s="6">
        <v>8</v>
      </c>
      <c r="P131" s="6"/>
      <c r="Q131" s="6"/>
      <c r="R131" s="7"/>
      <c r="S131" s="20" t="s">
        <v>28</v>
      </c>
      <c r="T131" s="22" t="s">
        <v>23</v>
      </c>
      <c r="U131" s="91" t="s">
        <v>64</v>
      </c>
    </row>
    <row r="132" spans="1:21">
      <c r="A132" s="17">
        <v>44935</v>
      </c>
      <c r="B132" s="56">
        <f>WEEKDAY(C132,2)</f>
        <v>1</v>
      </c>
      <c r="C132" s="17">
        <f>A132</f>
        <v>44935</v>
      </c>
      <c r="D132" s="12" t="str">
        <f>YEAR(C132)&amp;"/"&amp;TEXT(WEEKNUM(C132,21),"00")</f>
        <v>2023/02</v>
      </c>
      <c r="E132" t="s">
        <v>52</v>
      </c>
      <c r="F132" s="114">
        <v>0.39583333333333331</v>
      </c>
      <c r="G132" s="114">
        <v>0.41666666666666669</v>
      </c>
      <c r="H132">
        <f>CONVERT((G131-F131)*24,"hr","mn")</f>
        <v>30.000000000000053</v>
      </c>
      <c r="I132">
        <v>3</v>
      </c>
      <c r="M132">
        <f>J131+K131+L131</f>
        <v>0</v>
      </c>
      <c r="N132" s="14">
        <v>15</v>
      </c>
      <c r="O132" s="3"/>
      <c r="P132" s="3"/>
      <c r="Q132" s="3"/>
      <c r="R132" s="8"/>
      <c r="S132" s="21"/>
      <c r="T132" s="4" t="s">
        <v>23</v>
      </c>
      <c r="U132" s="92" t="s">
        <v>55</v>
      </c>
    </row>
    <row r="133" spans="1:21">
      <c r="A133" s="17">
        <v>44935</v>
      </c>
      <c r="B133" s="56">
        <f>WEEKDAY(C133,2)</f>
        <v>1</v>
      </c>
      <c r="C133" s="17">
        <f>A133</f>
        <v>44935</v>
      </c>
      <c r="D133" s="12" t="str">
        <f>YEAR(C133)&amp;"/"&amp;TEXT(WEEKNUM(C133,21),"00")</f>
        <v>2023/02</v>
      </c>
      <c r="E133" t="s">
        <v>52</v>
      </c>
      <c r="F133" s="114">
        <v>0.39583333333333331</v>
      </c>
      <c r="G133" s="114">
        <v>0.41666666666666669</v>
      </c>
      <c r="H133">
        <f>CONVERT((G131-F131)*24,"hr","mn")</f>
        <v>30.000000000000053</v>
      </c>
      <c r="I133">
        <v>3</v>
      </c>
      <c r="M133">
        <f>J131+K131+L131</f>
        <v>0</v>
      </c>
      <c r="N133" s="58"/>
      <c r="O133" s="59"/>
      <c r="P133" s="59"/>
      <c r="Q133" s="59"/>
      <c r="R133" s="60"/>
      <c r="S133" s="21"/>
      <c r="T133" s="4"/>
      <c r="U133" s="93"/>
    </row>
    <row r="134" spans="1:21" ht="15" customHeight="1" thickBot="1">
      <c r="A134" s="17">
        <v>44935</v>
      </c>
      <c r="B134" s="56">
        <f>WEEKDAY(C134,2)</f>
        <v>1</v>
      </c>
      <c r="C134" s="17">
        <f>A134</f>
        <v>44935</v>
      </c>
      <c r="D134" s="12" t="str">
        <f>YEAR(C134)&amp;"/"&amp;TEXT(WEEKNUM(C134,21),"00")</f>
        <v>2023/02</v>
      </c>
      <c r="E134" t="s">
        <v>52</v>
      </c>
      <c r="F134" s="114">
        <v>0.39583333333333331</v>
      </c>
      <c r="G134" s="114">
        <v>0.41666666666666669</v>
      </c>
      <c r="H134">
        <f>CONVERT((G131-F131)*24,"hr","mn")</f>
        <v>30.000000000000053</v>
      </c>
      <c r="I134">
        <v>3</v>
      </c>
      <c r="M134">
        <f>J131+K131+L131</f>
        <v>0</v>
      </c>
      <c r="N134" s="15"/>
      <c r="O134" s="9"/>
      <c r="P134" s="9"/>
      <c r="Q134" s="9"/>
      <c r="R134" s="10"/>
      <c r="S134" s="19"/>
      <c r="T134" s="23"/>
      <c r="U134" s="94"/>
    </row>
    <row r="135" spans="1:21">
      <c r="A135" s="17">
        <v>44935</v>
      </c>
      <c r="B135" s="56">
        <f>WEEKDAY(C135,2)</f>
        <v>1</v>
      </c>
      <c r="C135" s="17">
        <f>A135</f>
        <v>44935</v>
      </c>
      <c r="D135" s="12" t="str">
        <f>YEAR(C135)&amp;"/"&amp;TEXT(WEEKNUM(C135,21),"00")</f>
        <v>2023/02</v>
      </c>
      <c r="E135" s="79" t="s">
        <v>52</v>
      </c>
      <c r="F135" s="80">
        <v>0.41666666666666669</v>
      </c>
      <c r="G135" s="80">
        <v>0.45833333333333331</v>
      </c>
      <c r="H135" s="87">
        <f>CONVERT((G135-F135)*24,"hr","mn")</f>
        <v>59.99999999999995</v>
      </c>
      <c r="I135" s="83">
        <v>3</v>
      </c>
      <c r="J135" s="84"/>
      <c r="K135" s="85">
        <v>6</v>
      </c>
      <c r="L135" s="85">
        <v>4</v>
      </c>
      <c r="M135" s="87">
        <f>J135+K135+L135</f>
        <v>10</v>
      </c>
      <c r="N135" s="13"/>
      <c r="O135" s="6">
        <v>8</v>
      </c>
      <c r="P135" s="6"/>
      <c r="Q135" s="6"/>
      <c r="R135" s="7"/>
      <c r="S135" s="20" t="s">
        <v>28</v>
      </c>
      <c r="T135" s="22" t="s">
        <v>23</v>
      </c>
      <c r="U135" s="91" t="s">
        <v>64</v>
      </c>
    </row>
    <row r="136" spans="1:21">
      <c r="A136" s="17">
        <v>44935</v>
      </c>
      <c r="B136" s="56">
        <f>WEEKDAY(C136,2)</f>
        <v>1</v>
      </c>
      <c r="C136" s="17">
        <f>A136</f>
        <v>44935</v>
      </c>
      <c r="D136" s="12" t="str">
        <f>YEAR(C136)&amp;"/"&amp;TEXT(WEEKNUM(C136,21),"00")</f>
        <v>2023/02</v>
      </c>
      <c r="E136" t="s">
        <v>52</v>
      </c>
      <c r="F136" s="114">
        <v>0.41666666666666669</v>
      </c>
      <c r="G136" s="114">
        <v>0.45833333333333331</v>
      </c>
      <c r="H136">
        <f>CONVERT((G135-F135)*24,"hr","mn")</f>
        <v>59.99999999999995</v>
      </c>
      <c r="I136">
        <v>3</v>
      </c>
      <c r="K136">
        <v>6</v>
      </c>
      <c r="L136">
        <v>4</v>
      </c>
      <c r="M136">
        <f>J135+K135+L135</f>
        <v>10</v>
      </c>
      <c r="N136" s="14"/>
      <c r="O136" s="3">
        <v>5</v>
      </c>
      <c r="P136" s="3"/>
      <c r="Q136" s="3"/>
      <c r="R136" s="8"/>
      <c r="S136" s="21" t="s">
        <v>44</v>
      </c>
      <c r="T136" s="4" t="s">
        <v>65</v>
      </c>
      <c r="U136" s="92"/>
    </row>
    <row r="137" spans="1:21">
      <c r="A137" s="17">
        <v>44935</v>
      </c>
      <c r="B137" s="56">
        <f>WEEKDAY(C137,2)</f>
        <v>1</v>
      </c>
      <c r="C137" s="17">
        <f>A137</f>
        <v>44935</v>
      </c>
      <c r="D137" s="12" t="str">
        <f>YEAR(C137)&amp;"/"&amp;TEXT(WEEKNUM(C137,21),"00")</f>
        <v>2023/02</v>
      </c>
      <c r="E137" t="s">
        <v>52</v>
      </c>
      <c r="F137" s="114">
        <v>0.41666666666666669</v>
      </c>
      <c r="G137" s="114">
        <v>0.45833333333333331</v>
      </c>
      <c r="H137">
        <f>CONVERT((G135-F135)*24,"hr","mn")</f>
        <v>59.99999999999995</v>
      </c>
      <c r="I137">
        <v>3</v>
      </c>
      <c r="K137">
        <v>6</v>
      </c>
      <c r="L137">
        <v>4</v>
      </c>
      <c r="M137">
        <f>J135+K135+L135</f>
        <v>10</v>
      </c>
      <c r="N137" s="58"/>
      <c r="O137" s="59"/>
      <c r="P137" s="59"/>
      <c r="Q137" s="59"/>
      <c r="R137" s="60"/>
      <c r="S137" s="21"/>
      <c r="T137" s="4"/>
      <c r="U137" s="93"/>
    </row>
    <row r="138" spans="1:21" ht="15" customHeight="1" thickBot="1">
      <c r="A138" s="17">
        <v>44935</v>
      </c>
      <c r="B138" s="56">
        <f>WEEKDAY(C138,2)</f>
        <v>1</v>
      </c>
      <c r="C138" s="17">
        <f>A138</f>
        <v>44935</v>
      </c>
      <c r="D138" s="12" t="str">
        <f>YEAR(C138)&amp;"/"&amp;TEXT(WEEKNUM(C138,21),"00")</f>
        <v>2023/02</v>
      </c>
      <c r="E138" t="s">
        <v>52</v>
      </c>
      <c r="F138" s="114">
        <v>0.41666666666666669</v>
      </c>
      <c r="G138" s="114">
        <v>0.45833333333333331</v>
      </c>
      <c r="H138">
        <f>CONVERT((G135-F135)*24,"hr","mn")</f>
        <v>59.99999999999995</v>
      </c>
      <c r="I138">
        <v>3</v>
      </c>
      <c r="K138">
        <v>6</v>
      </c>
      <c r="L138">
        <v>4</v>
      </c>
      <c r="M138">
        <f>J135+K135+L135</f>
        <v>10</v>
      </c>
      <c r="N138" s="15"/>
      <c r="O138" s="9"/>
      <c r="P138" s="9"/>
      <c r="Q138" s="9"/>
      <c r="R138" s="10"/>
      <c r="S138" s="19"/>
      <c r="T138" s="23"/>
      <c r="U138" s="94"/>
    </row>
    <row r="139" spans="1:21">
      <c r="A139" s="17">
        <v>44935</v>
      </c>
      <c r="B139" s="56">
        <f>WEEKDAY(C139,2)</f>
        <v>1</v>
      </c>
      <c r="C139" s="17">
        <f>A139</f>
        <v>44935</v>
      </c>
      <c r="D139" s="12" t="str">
        <f>YEAR(C139)&amp;"/"&amp;TEXT(WEEKNUM(C139,21),"00")</f>
        <v>2023/02</v>
      </c>
      <c r="E139" s="79" t="s">
        <v>52</v>
      </c>
      <c r="F139" s="80">
        <v>0.45833333333333331</v>
      </c>
      <c r="G139" s="80">
        <v>0.5</v>
      </c>
      <c r="H139" s="87">
        <f>CONVERT((G139-F139)*24,"hr","mn")</f>
        <v>60.000000000000028</v>
      </c>
      <c r="I139" s="83">
        <v>3</v>
      </c>
      <c r="J139" s="84">
        <v>1</v>
      </c>
      <c r="K139" s="85">
        <v>6</v>
      </c>
      <c r="L139" s="85"/>
      <c r="M139" s="87">
        <f>J139+K139+L139</f>
        <v>7</v>
      </c>
      <c r="N139" s="13"/>
      <c r="O139" s="6">
        <v>8</v>
      </c>
      <c r="P139" s="6"/>
      <c r="Q139" s="6"/>
      <c r="R139" s="7"/>
      <c r="S139" s="20" t="s">
        <v>28</v>
      </c>
      <c r="T139" s="22" t="s">
        <v>56</v>
      </c>
      <c r="U139" s="91"/>
    </row>
    <row r="140" spans="1:21">
      <c r="A140" s="17">
        <v>44935</v>
      </c>
      <c r="B140" s="56">
        <f>WEEKDAY(C140,2)</f>
        <v>1</v>
      </c>
      <c r="C140" s="17">
        <f>A140</f>
        <v>44935</v>
      </c>
      <c r="D140" s="12" t="str">
        <f>YEAR(C140)&amp;"/"&amp;TEXT(WEEKNUM(C140,21),"00")</f>
        <v>2023/02</v>
      </c>
      <c r="E140" t="s">
        <v>52</v>
      </c>
      <c r="F140" s="114">
        <v>0.45833333333333331</v>
      </c>
      <c r="G140" s="114">
        <v>0.5</v>
      </c>
      <c r="H140">
        <f>CONVERT((G139-F139)*24,"hr","mn")</f>
        <v>60.000000000000028</v>
      </c>
      <c r="I140">
        <v>3</v>
      </c>
      <c r="J140">
        <v>1</v>
      </c>
      <c r="K140">
        <v>6</v>
      </c>
      <c r="M140">
        <f>J139+K139+L139</f>
        <v>7</v>
      </c>
      <c r="N140" s="14"/>
      <c r="O140" s="3">
        <v>15</v>
      </c>
      <c r="P140" s="3"/>
      <c r="Q140" s="3"/>
      <c r="R140" s="8"/>
      <c r="S140" s="21" t="s">
        <v>35</v>
      </c>
      <c r="T140" s="4" t="s">
        <v>23</v>
      </c>
      <c r="U140" s="92" t="s">
        <v>66</v>
      </c>
    </row>
    <row r="141" spans="1:21">
      <c r="A141" s="17">
        <v>44935</v>
      </c>
      <c r="B141" s="56">
        <f>WEEKDAY(C141,2)</f>
        <v>1</v>
      </c>
      <c r="C141" s="17">
        <f>A141</f>
        <v>44935</v>
      </c>
      <c r="D141" s="12" t="str">
        <f>YEAR(C141)&amp;"/"&amp;TEXT(WEEKNUM(C141,21),"00")</f>
        <v>2023/02</v>
      </c>
      <c r="E141" t="s">
        <v>52</v>
      </c>
      <c r="F141" s="114">
        <v>0.45833333333333331</v>
      </c>
      <c r="G141" s="114">
        <v>0.5</v>
      </c>
      <c r="H141">
        <f>CONVERT((G139-F139)*24,"hr","mn")</f>
        <v>60.000000000000028</v>
      </c>
      <c r="I141">
        <v>3</v>
      </c>
      <c r="J141">
        <v>1</v>
      </c>
      <c r="K141">
        <v>6</v>
      </c>
      <c r="M141">
        <f>J139+K139+L139</f>
        <v>7</v>
      </c>
      <c r="N141" s="58"/>
      <c r="O141" s="59"/>
      <c r="P141" s="59"/>
      <c r="Q141" s="59"/>
      <c r="R141" s="60">
        <v>10</v>
      </c>
      <c r="S141" s="21" t="s">
        <v>67</v>
      </c>
      <c r="T141" s="4" t="s">
        <v>23</v>
      </c>
      <c r="U141" s="93" t="s">
        <v>68</v>
      </c>
    </row>
    <row r="142" spans="1:21" ht="15" customHeight="1" thickBot="1">
      <c r="A142" s="17">
        <v>44935</v>
      </c>
      <c r="B142" s="56">
        <f>WEEKDAY(C142,2)</f>
        <v>1</v>
      </c>
      <c r="C142" s="17">
        <f>A142</f>
        <v>44935</v>
      </c>
      <c r="D142" s="12" t="str">
        <f>YEAR(C142)&amp;"/"&amp;TEXT(WEEKNUM(C142,21),"00")</f>
        <v>2023/02</v>
      </c>
      <c r="E142" t="s">
        <v>52</v>
      </c>
      <c r="F142" s="114">
        <v>0.45833333333333331</v>
      </c>
      <c r="G142" s="114">
        <v>0.5</v>
      </c>
      <c r="H142">
        <f>CONVERT((G139-F139)*24,"hr","mn")</f>
        <v>60.000000000000028</v>
      </c>
      <c r="I142">
        <v>3</v>
      </c>
      <c r="J142">
        <v>1</v>
      </c>
      <c r="K142">
        <v>6</v>
      </c>
      <c r="M142">
        <f>J139+K139+L139</f>
        <v>7</v>
      </c>
      <c r="N142" s="15"/>
      <c r="O142" s="9"/>
      <c r="P142" s="9"/>
      <c r="Q142" s="9"/>
      <c r="R142" s="10"/>
      <c r="S142" s="19"/>
      <c r="T142" s="23"/>
      <c r="U142" s="94"/>
    </row>
    <row r="143" spans="1:21">
      <c r="A143" s="17">
        <v>44935</v>
      </c>
      <c r="B143" s="56">
        <f>WEEKDAY(C143,2)</f>
        <v>1</v>
      </c>
      <c r="C143" s="17">
        <f>A143</f>
        <v>44935</v>
      </c>
      <c r="D143" s="12" t="str">
        <f>YEAR(C143)&amp;"/"&amp;TEXT(WEEKNUM(C143,21),"00")</f>
        <v>2023/02</v>
      </c>
      <c r="E143" s="79" t="s">
        <v>52</v>
      </c>
      <c r="F143" s="80">
        <v>0.5</v>
      </c>
      <c r="G143" s="80">
        <v>0.54166666666666663</v>
      </c>
      <c r="H143" s="87">
        <f>CONVERT((G143-F143)*24,"hr","mn")</f>
        <v>59.99999999999995</v>
      </c>
      <c r="I143" s="83">
        <v>3</v>
      </c>
      <c r="J143" s="84"/>
      <c r="K143" s="85">
        <v>6</v>
      </c>
      <c r="L143" s="85">
        <v>2</v>
      </c>
      <c r="M143" s="87">
        <f>J143+K143+L143</f>
        <v>8</v>
      </c>
      <c r="N143" s="13"/>
      <c r="O143" s="6">
        <v>5</v>
      </c>
      <c r="P143" s="6"/>
      <c r="Q143" s="6"/>
      <c r="R143" s="7"/>
      <c r="S143" s="20" t="s">
        <v>28</v>
      </c>
      <c r="T143" s="22" t="s">
        <v>29</v>
      </c>
      <c r="U143" s="91"/>
    </row>
    <row r="144" spans="1:21">
      <c r="A144" s="17">
        <v>44935</v>
      </c>
      <c r="B144" s="56">
        <f>WEEKDAY(C144,2)</f>
        <v>1</v>
      </c>
      <c r="C144" s="17">
        <f>A144</f>
        <v>44935</v>
      </c>
      <c r="D144" s="12" t="str">
        <f>YEAR(C144)&amp;"/"&amp;TEXT(WEEKNUM(C144,21),"00")</f>
        <v>2023/02</v>
      </c>
      <c r="E144" t="s">
        <v>52</v>
      </c>
      <c r="F144" s="114">
        <v>0.5</v>
      </c>
      <c r="G144" s="114">
        <v>0.54166666666666663</v>
      </c>
      <c r="H144">
        <f>CONVERT((G143-F143)*24,"hr","mn")</f>
        <v>59.99999999999995</v>
      </c>
      <c r="I144">
        <v>3</v>
      </c>
      <c r="K144">
        <v>6</v>
      </c>
      <c r="L144">
        <v>2</v>
      </c>
      <c r="M144">
        <f>J143+K143+L143</f>
        <v>8</v>
      </c>
      <c r="N144" s="14"/>
      <c r="O144" s="3"/>
      <c r="P144" s="3"/>
      <c r="Q144" s="3">
        <v>15</v>
      </c>
      <c r="R144" s="8"/>
      <c r="S144" s="21"/>
      <c r="T144" s="4" t="s">
        <v>39</v>
      </c>
      <c r="U144" s="92"/>
    </row>
    <row r="145" spans="1:21">
      <c r="A145" s="17">
        <v>44935</v>
      </c>
      <c r="B145" s="56">
        <f>WEEKDAY(C145,2)</f>
        <v>1</v>
      </c>
      <c r="C145" s="17">
        <f>A145</f>
        <v>44935</v>
      </c>
      <c r="D145" s="12" t="str">
        <f>YEAR(C145)&amp;"/"&amp;TEXT(WEEKNUM(C145,21),"00")</f>
        <v>2023/02</v>
      </c>
      <c r="E145" t="s">
        <v>52</v>
      </c>
      <c r="F145" s="114">
        <v>0.5</v>
      </c>
      <c r="G145" s="114">
        <v>0.54166666666666663</v>
      </c>
      <c r="H145">
        <f>CONVERT((G143-F143)*24,"hr","mn")</f>
        <v>59.99999999999995</v>
      </c>
      <c r="I145">
        <v>3</v>
      </c>
      <c r="K145">
        <v>6</v>
      </c>
      <c r="L145">
        <v>2</v>
      </c>
      <c r="M145">
        <f>J143+K143+L143</f>
        <v>8</v>
      </c>
      <c r="N145" s="58"/>
      <c r="O145" s="59"/>
      <c r="P145" s="59"/>
      <c r="Q145" s="59"/>
      <c r="R145" s="60"/>
      <c r="S145" s="21"/>
      <c r="T145" s="4"/>
      <c r="U145" s="93"/>
    </row>
    <row r="146" spans="1:21" ht="15" customHeight="1" thickBot="1">
      <c r="A146" s="17">
        <v>44935</v>
      </c>
      <c r="B146" s="56">
        <f>WEEKDAY(C146,2)</f>
        <v>1</v>
      </c>
      <c r="C146" s="17">
        <f>A146</f>
        <v>44935</v>
      </c>
      <c r="D146" s="12" t="str">
        <f>YEAR(C146)&amp;"/"&amp;TEXT(WEEKNUM(C146,21),"00")</f>
        <v>2023/02</v>
      </c>
      <c r="E146" t="s">
        <v>52</v>
      </c>
      <c r="F146" s="114">
        <v>0.5</v>
      </c>
      <c r="G146" s="114">
        <v>0.54166666666666663</v>
      </c>
      <c r="H146">
        <f>CONVERT((G143-F143)*24,"hr","mn")</f>
        <v>59.99999999999995</v>
      </c>
      <c r="I146">
        <v>3</v>
      </c>
      <c r="K146">
        <v>6</v>
      </c>
      <c r="L146">
        <v>2</v>
      </c>
      <c r="M146">
        <f>J143+K143+L143</f>
        <v>8</v>
      </c>
      <c r="N146" s="15"/>
      <c r="O146" s="9"/>
      <c r="P146" s="9"/>
      <c r="Q146" s="9"/>
      <c r="R146" s="10"/>
      <c r="S146" s="19"/>
      <c r="T146" s="23"/>
      <c r="U146" s="94"/>
    </row>
    <row r="147" spans="1:21">
      <c r="A147" s="12"/>
      <c r="B147" s="56">
        <f>WEEKDAY(C147,2)</f>
        <v>6</v>
      </c>
      <c r="C147" s="17">
        <f>A147</f>
        <v>0</v>
      </c>
      <c r="D147" s="12" t="str">
        <f>YEAR(C147)&amp;"/"&amp;TEXT(WEEKNUM(C147,21),"00")</f>
        <v>1900/52</v>
      </c>
      <c r="E147" s="79"/>
      <c r="F147" s="80"/>
      <c r="G147" s="80"/>
      <c r="H147" s="87">
        <f>CONVERT((G147-F147)*24,"hr","mn")</f>
        <v>0</v>
      </c>
      <c r="I147" s="83"/>
      <c r="J147" s="84"/>
      <c r="K147" s="85"/>
      <c r="L147" s="85"/>
      <c r="M147" s="87">
        <f>J147+K147+L147</f>
        <v>0</v>
      </c>
      <c r="N147" s="13"/>
      <c r="O147" s="6"/>
      <c r="P147" s="6"/>
      <c r="Q147" s="6"/>
      <c r="R147" s="7"/>
      <c r="S147" s="20"/>
      <c r="T147" s="22"/>
      <c r="U147" s="91"/>
    </row>
    <row r="148" spans="1:21">
      <c r="A148" s="17"/>
      <c r="B148" s="56">
        <f>WEEKDAY(C148,2)</f>
        <v>6</v>
      </c>
      <c r="C148" s="17">
        <f>A148</f>
        <v>0</v>
      </c>
      <c r="D148" s="12" t="str">
        <f>YEAR(C148)&amp;"/"&amp;TEXT(WEEKNUM(C148,21),"00")</f>
        <v>1900/52</v>
      </c>
      <c r="H148">
        <f>CONVERT((G147-F147)*24,"hr","mn")</f>
        <v>0</v>
      </c>
      <c r="M148">
        <f>J147+K147+L147</f>
        <v>0</v>
      </c>
      <c r="N148" s="14"/>
      <c r="O148" s="3"/>
      <c r="P148" s="3"/>
      <c r="Q148" s="3"/>
      <c r="R148" s="8"/>
      <c r="S148" s="21"/>
      <c r="T148" s="4"/>
      <c r="U148" s="92"/>
    </row>
    <row r="149" spans="1:21">
      <c r="A149" s="17"/>
      <c r="B149" s="56">
        <f>WEEKDAY(C149,2)</f>
        <v>6</v>
      </c>
      <c r="C149" s="17">
        <f>A149</f>
        <v>0</v>
      </c>
      <c r="D149" s="12" t="str">
        <f>YEAR(C149)&amp;"/"&amp;TEXT(WEEKNUM(C149,21),"00")</f>
        <v>1900/52</v>
      </c>
      <c r="H149">
        <f>CONVERT((G147-F147)*24,"hr","mn")</f>
        <v>0</v>
      </c>
      <c r="M149">
        <f>J147+K147+L147</f>
        <v>0</v>
      </c>
      <c r="N149" s="58"/>
      <c r="O149" s="59"/>
      <c r="P149" s="59"/>
      <c r="Q149" s="59"/>
      <c r="R149" s="60"/>
      <c r="S149" s="21"/>
      <c r="T149" s="4"/>
      <c r="U149" s="93"/>
    </row>
    <row r="150" spans="1:21" ht="15" customHeight="1" thickBot="1">
      <c r="A150" s="12"/>
      <c r="B150" s="56">
        <f>WEEKDAY(C150,2)</f>
        <v>6</v>
      </c>
      <c r="C150" s="17">
        <f>A150</f>
        <v>0</v>
      </c>
      <c r="D150" s="12" t="str">
        <f>YEAR(C150)&amp;"/"&amp;TEXT(WEEKNUM(C150,21),"00")</f>
        <v>1900/52</v>
      </c>
      <c r="H150">
        <f>CONVERT((G147-F147)*24,"hr","mn")</f>
        <v>0</v>
      </c>
      <c r="M150">
        <f>J147+K147+L147</f>
        <v>0</v>
      </c>
      <c r="N150" s="15"/>
      <c r="O150" s="9"/>
      <c r="P150" s="9"/>
      <c r="Q150" s="9"/>
      <c r="R150" s="10"/>
      <c r="S150" s="19"/>
      <c r="T150" s="23"/>
      <c r="U150" s="94"/>
    </row>
    <row r="151" spans="1:21">
      <c r="A151" s="17">
        <v>44935</v>
      </c>
      <c r="B151" s="56">
        <f>WEEKDAY(C151,2)</f>
        <v>1</v>
      </c>
      <c r="C151" s="17">
        <f>A151</f>
        <v>44935</v>
      </c>
      <c r="D151" s="12" t="str">
        <f>YEAR(C151)&amp;"/"&amp;TEXT(WEEKNUM(C151,21),"00")</f>
        <v>2023/02</v>
      </c>
      <c r="E151" s="79" t="s">
        <v>69</v>
      </c>
      <c r="F151" s="80">
        <v>0.54166666666666663</v>
      </c>
      <c r="G151" s="80">
        <v>0.58333333333333337</v>
      </c>
      <c r="H151" s="87">
        <f>CONVERT((G151-F151)*24,"hr","mn")</f>
        <v>60.000000000000107</v>
      </c>
      <c r="I151" s="83">
        <v>3</v>
      </c>
      <c r="J151" s="84"/>
      <c r="K151" s="85">
        <v>6</v>
      </c>
      <c r="L151" s="85"/>
      <c r="M151" s="87">
        <f>J151+K151+L151</f>
        <v>6</v>
      </c>
      <c r="N151" s="13"/>
      <c r="O151" s="6"/>
      <c r="P151" s="6"/>
      <c r="Q151" s="6">
        <v>25</v>
      </c>
      <c r="R151" s="7"/>
      <c r="S151" s="20"/>
      <c r="T151" s="22" t="s">
        <v>25</v>
      </c>
      <c r="U151" s="91"/>
    </row>
    <row r="152" spans="1:21">
      <c r="A152" s="17">
        <v>44935</v>
      </c>
      <c r="B152" s="56">
        <f>WEEKDAY(C152,2)</f>
        <v>1</v>
      </c>
      <c r="C152" s="17">
        <f>A152</f>
        <v>44935</v>
      </c>
      <c r="D152" s="12" t="str">
        <f>YEAR(C152)&amp;"/"&amp;TEXT(WEEKNUM(C152,21),"00")</f>
        <v>2023/02</v>
      </c>
      <c r="E152" t="s">
        <v>69</v>
      </c>
      <c r="F152" s="114">
        <v>0.54166666666666663</v>
      </c>
      <c r="G152" s="114">
        <v>0.58333333333333337</v>
      </c>
      <c r="H152">
        <f>CONVERT((G151-F151)*24,"hr","mn")</f>
        <v>60.000000000000107</v>
      </c>
      <c r="I152">
        <v>3</v>
      </c>
      <c r="K152">
        <v>6</v>
      </c>
      <c r="M152">
        <f>J151+K151+L151</f>
        <v>6</v>
      </c>
      <c r="N152" s="14"/>
      <c r="O152" s="3"/>
      <c r="P152" s="3"/>
      <c r="Q152" s="3"/>
      <c r="R152" s="8"/>
      <c r="S152" s="21"/>
      <c r="T152" s="4" t="s">
        <v>23</v>
      </c>
      <c r="U152" s="92" t="s">
        <v>70</v>
      </c>
    </row>
    <row r="153" spans="1:21">
      <c r="A153" s="17">
        <v>44935</v>
      </c>
      <c r="B153" s="56">
        <f>WEEKDAY(C153,2)</f>
        <v>1</v>
      </c>
      <c r="C153" s="17">
        <f>A153</f>
        <v>44935</v>
      </c>
      <c r="D153" s="12" t="str">
        <f>YEAR(C153)&amp;"/"&amp;TEXT(WEEKNUM(C153,21),"00")</f>
        <v>2023/02</v>
      </c>
      <c r="E153" t="s">
        <v>69</v>
      </c>
      <c r="F153" s="114">
        <v>0.54166666666666663</v>
      </c>
      <c r="G153" s="114">
        <v>0.58333333333333337</v>
      </c>
      <c r="H153">
        <f>CONVERT((G151-F151)*24,"hr","mn")</f>
        <v>60.000000000000107</v>
      </c>
      <c r="I153">
        <v>3</v>
      </c>
      <c r="K153">
        <v>6</v>
      </c>
      <c r="M153">
        <f>J151+K151+L151</f>
        <v>6</v>
      </c>
      <c r="N153" s="58"/>
      <c r="O153" s="59">
        <v>5</v>
      </c>
      <c r="P153" s="59"/>
      <c r="Q153" s="59"/>
      <c r="R153" s="60"/>
      <c r="S153" s="21" t="s">
        <v>32</v>
      </c>
      <c r="T153" s="4" t="s">
        <v>71</v>
      </c>
      <c r="U153" s="93" t="s">
        <v>72</v>
      </c>
    </row>
    <row r="154" spans="1:21" ht="15" customHeight="1" thickBot="1">
      <c r="A154" s="17">
        <v>44935</v>
      </c>
      <c r="B154" s="56">
        <f>WEEKDAY(C154,2)</f>
        <v>1</v>
      </c>
      <c r="C154" s="17">
        <f>A154</f>
        <v>44935</v>
      </c>
      <c r="D154" s="12" t="str">
        <f>YEAR(C154)&amp;"/"&amp;TEXT(WEEKNUM(C154,21),"00")</f>
        <v>2023/02</v>
      </c>
      <c r="E154" t="s">
        <v>69</v>
      </c>
      <c r="F154" s="114">
        <v>0.54166666666666663</v>
      </c>
      <c r="G154" s="114">
        <v>0.58333333333333337</v>
      </c>
      <c r="H154">
        <f>CONVERT((G151-F151)*24,"hr","mn")</f>
        <v>60.000000000000107</v>
      </c>
      <c r="I154">
        <v>3</v>
      </c>
      <c r="K154">
        <v>6</v>
      </c>
      <c r="M154">
        <f>J151+K151+L151</f>
        <v>6</v>
      </c>
      <c r="N154" s="15"/>
      <c r="O154" s="9">
        <v>3</v>
      </c>
      <c r="P154" s="9"/>
      <c r="Q154" s="9"/>
      <c r="R154" s="10"/>
      <c r="S154" s="19" t="s">
        <v>44</v>
      </c>
      <c r="T154" s="23" t="s">
        <v>73</v>
      </c>
      <c r="U154" s="94"/>
    </row>
    <row r="155" spans="1:21">
      <c r="A155" s="17">
        <v>44935</v>
      </c>
      <c r="B155" s="56">
        <f>WEEKDAY(C155,2)</f>
        <v>1</v>
      </c>
      <c r="C155" s="17">
        <f>A155</f>
        <v>44935</v>
      </c>
      <c r="D155" s="12" t="str">
        <f>YEAR(C155)&amp;"/"&amp;TEXT(WEEKNUM(C155,21),"00")</f>
        <v>2023/02</v>
      </c>
      <c r="E155" s="79" t="s">
        <v>69</v>
      </c>
      <c r="F155" s="80">
        <v>0.58333333333333337</v>
      </c>
      <c r="G155" s="80">
        <v>0.625</v>
      </c>
      <c r="H155" s="87">
        <f>CONVERT((G155-F155)*24,"hr","mn")</f>
        <v>59.99999999999995</v>
      </c>
      <c r="I155" s="83">
        <v>3</v>
      </c>
      <c r="J155" s="84"/>
      <c r="K155" s="85">
        <v>2</v>
      </c>
      <c r="L155" s="85"/>
      <c r="M155" s="87">
        <f>J155+K155+L155</f>
        <v>2</v>
      </c>
      <c r="N155" s="13"/>
      <c r="O155" s="6"/>
      <c r="P155" s="6"/>
      <c r="Q155" s="6">
        <v>12</v>
      </c>
      <c r="R155" s="7"/>
      <c r="S155" s="20" t="s">
        <v>74</v>
      </c>
      <c r="T155" s="22" t="s">
        <v>23</v>
      </c>
      <c r="U155" s="91" t="s">
        <v>75</v>
      </c>
    </row>
    <row r="156" spans="1:21">
      <c r="A156" s="17">
        <v>44935</v>
      </c>
      <c r="B156" s="56">
        <f>WEEKDAY(C156,2)</f>
        <v>1</v>
      </c>
      <c r="C156" s="17">
        <f>A156</f>
        <v>44935</v>
      </c>
      <c r="D156" s="12" t="str">
        <f>YEAR(C156)&amp;"/"&amp;TEXT(WEEKNUM(C156,21),"00")</f>
        <v>2023/02</v>
      </c>
      <c r="E156" t="s">
        <v>69</v>
      </c>
      <c r="F156" s="114">
        <v>0.58333333333333337</v>
      </c>
      <c r="G156" s="114">
        <v>0.625</v>
      </c>
      <c r="H156">
        <f>CONVERT((G155-F155)*24,"hr","mn")</f>
        <v>59.99999999999995</v>
      </c>
      <c r="I156">
        <v>3</v>
      </c>
      <c r="K156">
        <v>2</v>
      </c>
      <c r="M156">
        <f>J155+K155+L155</f>
        <v>2</v>
      </c>
      <c r="N156" s="14"/>
      <c r="O156" s="3"/>
      <c r="P156" s="3"/>
      <c r="Q156" s="3"/>
      <c r="R156" s="8"/>
      <c r="S156" s="21"/>
      <c r="T156" s="4"/>
      <c r="U156" s="92"/>
    </row>
    <row r="157" spans="1:21">
      <c r="A157" s="17">
        <v>44935</v>
      </c>
      <c r="B157" s="56">
        <f>WEEKDAY(C157,2)</f>
        <v>1</v>
      </c>
      <c r="C157" s="17">
        <f>A157</f>
        <v>44935</v>
      </c>
      <c r="D157" s="12" t="str">
        <f>YEAR(C157)&amp;"/"&amp;TEXT(WEEKNUM(C157,21),"00")</f>
        <v>2023/02</v>
      </c>
      <c r="E157" t="s">
        <v>69</v>
      </c>
      <c r="F157" s="114">
        <v>0.58333333333333337</v>
      </c>
      <c r="G157" s="114">
        <v>0.625</v>
      </c>
      <c r="H157">
        <f>CONVERT((G155-F155)*24,"hr","mn")</f>
        <v>59.99999999999995</v>
      </c>
      <c r="I157">
        <v>3</v>
      </c>
      <c r="K157">
        <v>2</v>
      </c>
      <c r="M157">
        <f>J155+K155+L155</f>
        <v>2</v>
      </c>
      <c r="N157" s="58"/>
      <c r="O157" s="59"/>
      <c r="P157" s="59"/>
      <c r="Q157" s="59"/>
      <c r="R157" s="60"/>
      <c r="S157" s="21"/>
      <c r="T157" s="4"/>
      <c r="U157" s="93"/>
    </row>
    <row r="158" spans="1:21" ht="15" customHeight="1" thickBot="1">
      <c r="A158" s="17">
        <v>44935</v>
      </c>
      <c r="B158" s="56">
        <f>WEEKDAY(C158,2)</f>
        <v>1</v>
      </c>
      <c r="C158" s="17">
        <f>A158</f>
        <v>44935</v>
      </c>
      <c r="D158" s="12" t="str">
        <f>YEAR(C158)&amp;"/"&amp;TEXT(WEEKNUM(C158,21),"00")</f>
        <v>2023/02</v>
      </c>
      <c r="E158" t="s">
        <v>69</v>
      </c>
      <c r="F158" s="114">
        <v>0.58333333333333337</v>
      </c>
      <c r="G158" s="114">
        <v>0.625</v>
      </c>
      <c r="H158">
        <f>CONVERT((G155-F155)*24,"hr","mn")</f>
        <v>59.99999999999995</v>
      </c>
      <c r="I158">
        <v>3</v>
      </c>
      <c r="K158">
        <v>2</v>
      </c>
      <c r="M158">
        <f>J155+K155+L155</f>
        <v>2</v>
      </c>
      <c r="N158" s="15"/>
      <c r="O158" s="9">
        <v>20</v>
      </c>
      <c r="P158" s="9"/>
      <c r="Q158" s="9"/>
      <c r="R158" s="10"/>
      <c r="S158" s="19" t="s">
        <v>44</v>
      </c>
      <c r="T158" s="23" t="s">
        <v>23</v>
      </c>
      <c r="U158" s="94" t="s">
        <v>76</v>
      </c>
    </row>
    <row r="159" spans="1:21" ht="15" customHeight="1" thickBot="1">
      <c r="A159" s="17">
        <v>44935</v>
      </c>
      <c r="B159" s="56">
        <f>WEEKDAY(C159,2)</f>
        <v>1</v>
      </c>
      <c r="C159" s="17">
        <f>A159</f>
        <v>44935</v>
      </c>
      <c r="D159" s="12" t="str">
        <f>YEAR(C159)&amp;"/"&amp;TEXT(WEEKNUM(C159,21),"00")</f>
        <v>2023/02</v>
      </c>
      <c r="E159" s="79" t="s">
        <v>69</v>
      </c>
      <c r="F159" s="80">
        <v>0.625</v>
      </c>
      <c r="G159" s="80">
        <v>0.66666666666666663</v>
      </c>
      <c r="H159" s="87">
        <f>CONVERT((G159-F159)*24,"hr","mn")</f>
        <v>59.99999999999995</v>
      </c>
      <c r="I159" s="83">
        <v>3</v>
      </c>
      <c r="J159" s="84"/>
      <c r="K159" s="85">
        <v>6</v>
      </c>
      <c r="L159" s="85"/>
      <c r="M159" s="87">
        <f>J159+K159+L159</f>
        <v>6</v>
      </c>
      <c r="N159" s="13"/>
      <c r="O159" s="6">
        <v>40</v>
      </c>
      <c r="P159" s="6"/>
      <c r="Q159" s="6"/>
      <c r="R159" s="7"/>
      <c r="S159" s="20" t="s">
        <v>44</v>
      </c>
      <c r="T159" s="22" t="s">
        <v>23</v>
      </c>
      <c r="U159" s="91" t="s">
        <v>76</v>
      </c>
    </row>
    <row r="160" spans="1:21">
      <c r="A160" s="17">
        <v>44935</v>
      </c>
      <c r="B160" s="56">
        <f>WEEKDAY(C160,2)</f>
        <v>1</v>
      </c>
      <c r="C160" s="17">
        <f>A160</f>
        <v>44935</v>
      </c>
      <c r="D160" s="12" t="str">
        <f>YEAR(C160)&amp;"/"&amp;TEXT(WEEKNUM(C160,21),"00")</f>
        <v>2023/02</v>
      </c>
      <c r="E160" t="s">
        <v>69</v>
      </c>
      <c r="F160" s="114">
        <v>0.625</v>
      </c>
      <c r="G160" s="114">
        <v>0.66666666666666663</v>
      </c>
      <c r="H160">
        <f>CONVERT((G159-F159)*24,"hr","mn")</f>
        <v>59.99999999999995</v>
      </c>
      <c r="I160">
        <v>3</v>
      </c>
      <c r="K160">
        <v>6</v>
      </c>
      <c r="M160">
        <f>J159+K159+L159</f>
        <v>6</v>
      </c>
      <c r="N160" s="14"/>
      <c r="O160" s="3"/>
      <c r="P160" s="18"/>
      <c r="Q160" s="6"/>
      <c r="R160" s="7"/>
      <c r="S160" s="20"/>
      <c r="T160" s="22"/>
      <c r="U160" s="92"/>
    </row>
    <row r="161" spans="1:21">
      <c r="A161" s="17">
        <v>44935</v>
      </c>
      <c r="B161" s="56">
        <f>WEEKDAY(C161,2)</f>
        <v>1</v>
      </c>
      <c r="C161" s="17">
        <f>A161</f>
        <v>44935</v>
      </c>
      <c r="D161" s="12" t="str">
        <f>YEAR(C161)&amp;"/"&amp;TEXT(WEEKNUM(C161,21),"00")</f>
        <v>2023/02</v>
      </c>
      <c r="E161" t="s">
        <v>69</v>
      </c>
      <c r="F161" s="114">
        <v>0.625</v>
      </c>
      <c r="G161" s="114">
        <v>0.66666666666666663</v>
      </c>
      <c r="H161">
        <f>CONVERT((G159-F159)*24,"hr","mn")</f>
        <v>59.99999999999995</v>
      </c>
      <c r="I161">
        <v>3</v>
      </c>
      <c r="K161">
        <v>6</v>
      </c>
      <c r="M161">
        <f>J159+K159+L159</f>
        <v>6</v>
      </c>
      <c r="N161" s="58"/>
      <c r="O161" s="59"/>
      <c r="P161" s="59"/>
      <c r="Q161" s="59"/>
      <c r="R161" s="60"/>
      <c r="S161" s="21"/>
      <c r="T161" s="4"/>
      <c r="U161" s="93"/>
    </row>
    <row r="162" spans="1:21" ht="15" customHeight="1" thickBot="1">
      <c r="A162" s="17">
        <v>44935</v>
      </c>
      <c r="B162" s="56">
        <f>WEEKDAY(C162,2)</f>
        <v>1</v>
      </c>
      <c r="C162" s="17">
        <f>A162</f>
        <v>44935</v>
      </c>
      <c r="D162" s="12" t="str">
        <f>YEAR(C162)&amp;"/"&amp;TEXT(WEEKNUM(C162,21),"00")</f>
        <v>2023/02</v>
      </c>
      <c r="E162" t="s">
        <v>69</v>
      </c>
      <c r="F162" s="114">
        <v>0.625</v>
      </c>
      <c r="G162" s="114">
        <v>0.66666666666666663</v>
      </c>
      <c r="H162">
        <f>CONVERT((G159-F159)*24,"hr","mn")</f>
        <v>59.99999999999995</v>
      </c>
      <c r="I162">
        <v>3</v>
      </c>
      <c r="K162">
        <v>6</v>
      </c>
      <c r="M162">
        <f>J159+K159+L159</f>
        <v>6</v>
      </c>
      <c r="N162" s="15"/>
      <c r="O162" s="9"/>
      <c r="P162" s="9"/>
      <c r="Q162" s="9"/>
      <c r="R162" s="10"/>
      <c r="S162" s="19"/>
      <c r="T162" s="23"/>
      <c r="U162" s="94"/>
    </row>
    <row r="163" spans="1:21" ht="15" customHeight="1" thickBot="1">
      <c r="A163" s="17">
        <v>44935</v>
      </c>
      <c r="B163" s="56">
        <f>WEEKDAY(C163,2)</f>
        <v>1</v>
      </c>
      <c r="C163" s="17">
        <f>A163</f>
        <v>44935</v>
      </c>
      <c r="D163" s="12" t="str">
        <f>YEAR(C163)&amp;"/"&amp;TEXT(WEEKNUM(C163,21),"00")</f>
        <v>2023/02</v>
      </c>
      <c r="E163" s="79" t="s">
        <v>69</v>
      </c>
      <c r="F163" s="80">
        <v>0.66666666666666663</v>
      </c>
      <c r="G163" s="80">
        <v>0.70833333333333337</v>
      </c>
      <c r="H163" s="87">
        <f>CONVERT((G163-F163)*24,"hr","mn")</f>
        <v>60.000000000000107</v>
      </c>
      <c r="I163" s="83">
        <v>3</v>
      </c>
      <c r="J163" s="84"/>
      <c r="K163" s="85">
        <v>4</v>
      </c>
      <c r="L163" s="85"/>
      <c r="M163" s="87">
        <f>J163+K163+L163</f>
        <v>4</v>
      </c>
      <c r="N163" s="13"/>
      <c r="O163" s="6">
        <v>20</v>
      </c>
      <c r="P163" s="6"/>
      <c r="Q163" s="6"/>
      <c r="R163" s="7"/>
      <c r="S163" s="20" t="s">
        <v>35</v>
      </c>
      <c r="T163" s="22" t="s">
        <v>77</v>
      </c>
      <c r="U163" s="91"/>
    </row>
    <row r="164" spans="1:21">
      <c r="A164" s="17">
        <v>44935</v>
      </c>
      <c r="B164" s="56">
        <f>WEEKDAY(C164,2)</f>
        <v>1</v>
      </c>
      <c r="C164" s="17">
        <f>A164</f>
        <v>44935</v>
      </c>
      <c r="D164" s="12" t="str">
        <f>YEAR(C164)&amp;"/"&amp;TEXT(WEEKNUM(C164,21),"00")</f>
        <v>2023/02</v>
      </c>
      <c r="E164" t="s">
        <v>69</v>
      </c>
      <c r="F164" s="114">
        <v>0.66666666666666663</v>
      </c>
      <c r="G164" s="114">
        <v>0.70833333333333337</v>
      </c>
      <c r="H164">
        <f>CONVERT((G163-F163)*24,"hr","mn")</f>
        <v>60.000000000000107</v>
      </c>
      <c r="I164">
        <v>3</v>
      </c>
      <c r="K164">
        <v>4</v>
      </c>
      <c r="M164">
        <f>J163+K163+L163</f>
        <v>4</v>
      </c>
      <c r="N164" s="14"/>
      <c r="O164" s="3"/>
      <c r="P164" s="3"/>
      <c r="Q164" s="3">
        <v>12</v>
      </c>
      <c r="R164" s="8"/>
      <c r="S164" s="20" t="s">
        <v>74</v>
      </c>
      <c r="T164" s="4" t="s">
        <v>23</v>
      </c>
      <c r="U164" s="92" t="s">
        <v>75</v>
      </c>
    </row>
    <row r="165" spans="1:21">
      <c r="A165" s="17">
        <v>44935</v>
      </c>
      <c r="B165" s="56">
        <f>WEEKDAY(C165,2)</f>
        <v>1</v>
      </c>
      <c r="C165" s="17">
        <f>A165</f>
        <v>44935</v>
      </c>
      <c r="D165" s="12" t="str">
        <f>YEAR(C165)&amp;"/"&amp;TEXT(WEEKNUM(C165,21),"00")</f>
        <v>2023/02</v>
      </c>
      <c r="E165" t="s">
        <v>69</v>
      </c>
      <c r="F165" s="114">
        <v>0.66666666666666663</v>
      </c>
      <c r="G165" s="114">
        <v>0.70833333333333337</v>
      </c>
      <c r="H165">
        <f>CONVERT((G163-F163)*24,"hr","mn")</f>
        <v>60.000000000000107</v>
      </c>
      <c r="I165">
        <v>3</v>
      </c>
      <c r="K165">
        <v>4</v>
      </c>
      <c r="M165">
        <f>J163+K163+L163</f>
        <v>4</v>
      </c>
      <c r="N165" s="58"/>
      <c r="O165" s="59"/>
      <c r="P165" s="59"/>
      <c r="Q165" s="59"/>
      <c r="R165" s="60"/>
      <c r="S165" s="21"/>
      <c r="T165" s="4"/>
      <c r="U165" s="93"/>
    </row>
    <row r="166" spans="1:21" ht="15" customHeight="1" thickBot="1">
      <c r="A166" s="17">
        <v>44935</v>
      </c>
      <c r="B166" s="56">
        <f>WEEKDAY(C166,2)</f>
        <v>1</v>
      </c>
      <c r="C166" s="17">
        <f>A166</f>
        <v>44935</v>
      </c>
      <c r="D166" s="12" t="str">
        <f>YEAR(C166)&amp;"/"&amp;TEXT(WEEKNUM(C166,21),"00")</f>
        <v>2023/02</v>
      </c>
      <c r="E166" t="s">
        <v>69</v>
      </c>
      <c r="F166" s="114">
        <v>0.66666666666666663</v>
      </c>
      <c r="G166" s="114">
        <v>0.70833333333333337</v>
      </c>
      <c r="H166">
        <f>CONVERT((G163-F163)*24,"hr","mn")</f>
        <v>60.000000000000107</v>
      </c>
      <c r="I166">
        <v>3</v>
      </c>
      <c r="K166">
        <v>4</v>
      </c>
      <c r="M166">
        <f>J163+K163+L163</f>
        <v>4</v>
      </c>
      <c r="N166" s="15"/>
      <c r="O166" s="9"/>
      <c r="P166" s="9"/>
      <c r="Q166" s="9"/>
      <c r="R166" s="10"/>
      <c r="S166" s="19"/>
      <c r="T166" s="23"/>
      <c r="U166" s="94"/>
    </row>
    <row r="167" spans="1:21">
      <c r="A167" s="17">
        <v>44935</v>
      </c>
      <c r="B167" s="56">
        <f>WEEKDAY(C167,2)</f>
        <v>1</v>
      </c>
      <c r="C167" s="17">
        <f>A167</f>
        <v>44935</v>
      </c>
      <c r="D167" s="12" t="str">
        <f>YEAR(C167)&amp;"/"&amp;TEXT(WEEKNUM(C167,21),"00")</f>
        <v>2023/02</v>
      </c>
      <c r="E167" s="79" t="s">
        <v>69</v>
      </c>
      <c r="F167" s="80">
        <v>0.72916666666666663</v>
      </c>
      <c r="G167" s="80">
        <v>0.75</v>
      </c>
      <c r="H167" s="87">
        <f>CONVERT((G167-F167)*24,"hr","mn")</f>
        <v>30.000000000000053</v>
      </c>
      <c r="I167" s="83">
        <v>3</v>
      </c>
      <c r="J167" s="84"/>
      <c r="K167" s="85">
        <v>4</v>
      </c>
      <c r="L167" s="85"/>
      <c r="M167" s="87">
        <f>J167+K167+L167</f>
        <v>4</v>
      </c>
      <c r="N167" s="13"/>
      <c r="O167" s="6"/>
      <c r="P167" s="6"/>
      <c r="Q167" s="6">
        <v>12</v>
      </c>
      <c r="R167" s="7"/>
      <c r="S167" s="20" t="s">
        <v>74</v>
      </c>
      <c r="T167" s="22" t="s">
        <v>23</v>
      </c>
      <c r="U167" s="91" t="s">
        <v>75</v>
      </c>
    </row>
    <row r="168" spans="1:21">
      <c r="A168" s="17">
        <v>44935</v>
      </c>
      <c r="B168" s="56">
        <f>WEEKDAY(C168,2)</f>
        <v>1</v>
      </c>
      <c r="C168" s="17">
        <f>A168</f>
        <v>44935</v>
      </c>
      <c r="D168" s="12" t="str">
        <f>YEAR(C168)&amp;"/"&amp;TEXT(WEEKNUM(C168,21),"00")</f>
        <v>2023/02</v>
      </c>
      <c r="E168" t="s">
        <v>69</v>
      </c>
      <c r="F168" s="114">
        <v>0.72916666666666663</v>
      </c>
      <c r="G168" s="114">
        <v>0.75</v>
      </c>
      <c r="H168">
        <f>CONVERT((G167-F167)*24,"hr","mn")</f>
        <v>30.000000000000053</v>
      </c>
      <c r="I168">
        <v>3</v>
      </c>
      <c r="K168">
        <v>4</v>
      </c>
      <c r="M168">
        <f>J167+K167+L167</f>
        <v>4</v>
      </c>
      <c r="N168" s="14"/>
      <c r="O168" s="3"/>
      <c r="P168" s="3"/>
      <c r="Q168" s="3">
        <v>7</v>
      </c>
      <c r="R168" s="8"/>
      <c r="S168" s="21" t="s">
        <v>78</v>
      </c>
      <c r="T168" s="4" t="s">
        <v>56</v>
      </c>
      <c r="U168" s="92"/>
    </row>
    <row r="169" spans="1:21">
      <c r="A169" s="17">
        <v>44935</v>
      </c>
      <c r="B169" s="56">
        <f>WEEKDAY(C169,2)</f>
        <v>1</v>
      </c>
      <c r="C169" s="17">
        <f>A169</f>
        <v>44935</v>
      </c>
      <c r="D169" s="12" t="str">
        <f>YEAR(C169)&amp;"/"&amp;TEXT(WEEKNUM(C169,21),"00")</f>
        <v>2023/02</v>
      </c>
      <c r="E169" t="s">
        <v>69</v>
      </c>
      <c r="F169" s="114">
        <v>0.72916666666666663</v>
      </c>
      <c r="G169" s="114">
        <v>0.75</v>
      </c>
      <c r="H169">
        <f>CONVERT((G167-F167)*24,"hr","mn")</f>
        <v>30.000000000000053</v>
      </c>
      <c r="I169">
        <v>3</v>
      </c>
      <c r="K169">
        <v>4</v>
      </c>
      <c r="M169">
        <f>J167+K167+L167</f>
        <v>4</v>
      </c>
      <c r="N169" s="58"/>
      <c r="O169" s="59"/>
      <c r="P169" s="59"/>
      <c r="Q169" s="59"/>
      <c r="R169" s="60"/>
      <c r="S169" s="21"/>
      <c r="T169" s="4"/>
      <c r="U169" s="93"/>
    </row>
    <row r="170" spans="1:21" ht="15" customHeight="1" thickBot="1">
      <c r="A170" s="17">
        <v>44935</v>
      </c>
      <c r="B170" s="56">
        <f>WEEKDAY(C170,2)</f>
        <v>1</v>
      </c>
      <c r="C170" s="17">
        <f>A170</f>
        <v>44935</v>
      </c>
      <c r="D170" s="12" t="str">
        <f>YEAR(C170)&amp;"/"&amp;TEXT(WEEKNUM(C170,21),"00")</f>
        <v>2023/02</v>
      </c>
      <c r="E170" t="s">
        <v>69</v>
      </c>
      <c r="F170" s="114">
        <v>0.72916666666666663</v>
      </c>
      <c r="G170" s="114">
        <v>0.75</v>
      </c>
      <c r="H170">
        <f>CONVERT((G167-F167)*24,"hr","mn")</f>
        <v>30.000000000000053</v>
      </c>
      <c r="I170">
        <v>3</v>
      </c>
      <c r="K170">
        <v>4</v>
      </c>
      <c r="M170">
        <f>J167+K167+L167</f>
        <v>4</v>
      </c>
      <c r="N170" s="15"/>
      <c r="O170" s="9"/>
      <c r="P170" s="9"/>
      <c r="Q170" s="9"/>
      <c r="R170" s="10"/>
      <c r="S170" s="19"/>
      <c r="T170" s="23"/>
      <c r="U170" s="94"/>
    </row>
    <row r="171" spans="1:21" ht="15" customHeight="1" thickBot="1">
      <c r="A171" s="17">
        <v>44935</v>
      </c>
      <c r="B171" s="56">
        <f>WEEKDAY(C171,2)</f>
        <v>1</v>
      </c>
      <c r="C171" s="17">
        <f>A171</f>
        <v>44935</v>
      </c>
      <c r="D171" s="12" t="str">
        <f>YEAR(C171)&amp;"/"&amp;TEXT(WEEKNUM(C171,21),"00")</f>
        <v>2023/02</v>
      </c>
      <c r="E171" s="79" t="s">
        <v>69</v>
      </c>
      <c r="F171" s="80">
        <v>0.75</v>
      </c>
      <c r="G171" s="80">
        <v>0.79166666666666663</v>
      </c>
      <c r="H171" s="87">
        <f>CONVERT((G171-F171)*24,"hr","mn")</f>
        <v>59.99999999999995</v>
      </c>
      <c r="I171" s="83">
        <v>3</v>
      </c>
      <c r="J171" s="84"/>
      <c r="K171" s="85">
        <v>10</v>
      </c>
      <c r="L171" s="85"/>
      <c r="M171" s="87">
        <f>J171+K171+L171</f>
        <v>10</v>
      </c>
      <c r="N171" s="13"/>
      <c r="O171" s="6"/>
      <c r="P171" s="6"/>
      <c r="Q171" s="6"/>
      <c r="R171" s="7">
        <v>20</v>
      </c>
      <c r="S171" s="20" t="s">
        <v>79</v>
      </c>
      <c r="T171" s="22" t="s">
        <v>80</v>
      </c>
      <c r="U171" s="91" t="s">
        <v>81</v>
      </c>
    </row>
    <row r="172" spans="1:21">
      <c r="A172" s="17">
        <v>44935</v>
      </c>
      <c r="B172" s="56">
        <f>WEEKDAY(C172,2)</f>
        <v>1</v>
      </c>
      <c r="C172" s="17">
        <f>A172</f>
        <v>44935</v>
      </c>
      <c r="D172" s="12" t="str">
        <f>YEAR(C172)&amp;"/"&amp;TEXT(WEEKNUM(C172,21),"00")</f>
        <v>2023/02</v>
      </c>
      <c r="E172" t="s">
        <v>69</v>
      </c>
      <c r="F172" s="114">
        <v>0.75</v>
      </c>
      <c r="G172" s="114">
        <v>0.79166666666666663</v>
      </c>
      <c r="H172">
        <f>CONVERT((G171-F171)*24,"hr","mn")</f>
        <v>59.99999999999995</v>
      </c>
      <c r="I172">
        <v>3</v>
      </c>
      <c r="K172">
        <v>10</v>
      </c>
      <c r="M172">
        <f>J171+K171+L171</f>
        <v>10</v>
      </c>
      <c r="N172" s="14"/>
      <c r="O172" s="3"/>
      <c r="P172" s="3"/>
      <c r="Q172" s="3">
        <v>12</v>
      </c>
      <c r="R172" s="8"/>
      <c r="S172" s="20" t="s">
        <v>74</v>
      </c>
      <c r="T172" s="4" t="s">
        <v>23</v>
      </c>
      <c r="U172" s="92" t="s">
        <v>82</v>
      </c>
    </row>
    <row r="173" spans="1:21">
      <c r="A173" s="17">
        <v>44935</v>
      </c>
      <c r="B173" s="56">
        <f>WEEKDAY(C173,2)</f>
        <v>1</v>
      </c>
      <c r="C173" s="17">
        <f>A173</f>
        <v>44935</v>
      </c>
      <c r="D173" s="12" t="str">
        <f>YEAR(C173)&amp;"/"&amp;TEXT(WEEKNUM(C173,21),"00")</f>
        <v>2023/02</v>
      </c>
      <c r="E173" t="s">
        <v>69</v>
      </c>
      <c r="F173" s="114">
        <v>0.75</v>
      </c>
      <c r="G173" s="114">
        <v>0.79166666666666663</v>
      </c>
      <c r="H173">
        <f>CONVERT((G171-F171)*24,"hr","mn")</f>
        <v>59.99999999999995</v>
      </c>
      <c r="I173">
        <v>3</v>
      </c>
      <c r="K173">
        <v>10</v>
      </c>
      <c r="M173">
        <f>J171+K171+L171</f>
        <v>10</v>
      </c>
      <c r="N173" s="58"/>
      <c r="O173" s="59"/>
      <c r="P173" s="59"/>
      <c r="Q173" s="59"/>
      <c r="R173" s="60"/>
      <c r="S173" s="21"/>
      <c r="T173" s="4"/>
      <c r="U173" s="93"/>
    </row>
    <row r="174" spans="1:21" ht="15" customHeight="1" thickBot="1">
      <c r="A174" s="17">
        <v>44935</v>
      </c>
      <c r="B174" s="56">
        <f>WEEKDAY(C174,2)</f>
        <v>1</v>
      </c>
      <c r="C174" s="17">
        <f>A174</f>
        <v>44935</v>
      </c>
      <c r="D174" s="12" t="str">
        <f>YEAR(C174)&amp;"/"&amp;TEXT(WEEKNUM(C174,21),"00")</f>
        <v>2023/02</v>
      </c>
      <c r="E174" t="s">
        <v>69</v>
      </c>
      <c r="F174" s="114">
        <v>0.75</v>
      </c>
      <c r="G174" s="114">
        <v>0.79166666666666663</v>
      </c>
      <c r="H174">
        <f>CONVERT((G171-F171)*24,"hr","mn")</f>
        <v>59.99999999999995</v>
      </c>
      <c r="I174">
        <v>3</v>
      </c>
      <c r="K174">
        <v>10</v>
      </c>
      <c r="M174">
        <f>J171+K171+L171</f>
        <v>10</v>
      </c>
      <c r="N174" s="15"/>
      <c r="O174" s="9"/>
      <c r="P174" s="9"/>
      <c r="Q174" s="9"/>
      <c r="R174" s="10"/>
      <c r="S174" s="19"/>
      <c r="T174" s="23"/>
      <c r="U174" s="94"/>
    </row>
    <row r="175" spans="1:21">
      <c r="A175" s="17">
        <v>44935</v>
      </c>
      <c r="B175" s="56">
        <f>WEEKDAY(C175,2)</f>
        <v>1</v>
      </c>
      <c r="C175" s="17">
        <f>A175</f>
        <v>44935</v>
      </c>
      <c r="D175" s="12" t="str">
        <f>YEAR(C175)&amp;"/"&amp;TEXT(WEEKNUM(C175,21),"00")</f>
        <v>2023/02</v>
      </c>
      <c r="E175" s="79" t="s">
        <v>69</v>
      </c>
      <c r="F175" s="80">
        <v>0.79166666666666663</v>
      </c>
      <c r="G175" s="80">
        <v>0.83333333333333337</v>
      </c>
      <c r="H175" s="87">
        <f>CONVERT((G175-F175)*24,"hr","mn")</f>
        <v>60.000000000000107</v>
      </c>
      <c r="I175" s="83">
        <v>3</v>
      </c>
      <c r="J175" s="84"/>
      <c r="K175" s="85">
        <v>10</v>
      </c>
      <c r="L175" s="85"/>
      <c r="M175" s="87">
        <f>J175+K175+L175</f>
        <v>10</v>
      </c>
      <c r="N175" s="13"/>
      <c r="O175" s="6">
        <v>3</v>
      </c>
      <c r="P175" s="6"/>
      <c r="Q175" s="6"/>
      <c r="R175" s="7"/>
      <c r="S175" s="20" t="s">
        <v>44</v>
      </c>
      <c r="T175" s="22" t="s">
        <v>23</v>
      </c>
      <c r="U175" s="91" t="s">
        <v>83</v>
      </c>
    </row>
    <row r="176" spans="1:21">
      <c r="A176" s="17">
        <v>44935</v>
      </c>
      <c r="B176" s="56">
        <f>WEEKDAY(C176,2)</f>
        <v>1</v>
      </c>
      <c r="C176" s="17">
        <f>A176</f>
        <v>44935</v>
      </c>
      <c r="D176" s="12" t="str">
        <f>YEAR(C176)&amp;"/"&amp;TEXT(WEEKNUM(C176,21),"00")</f>
        <v>2023/02</v>
      </c>
      <c r="E176" t="s">
        <v>69</v>
      </c>
      <c r="F176" s="114">
        <v>0.79166666666666663</v>
      </c>
      <c r="G176" s="114">
        <v>0.83333333333333337</v>
      </c>
      <c r="H176">
        <f>CONVERT((G175-F175)*24,"hr","mn")</f>
        <v>60.000000000000107</v>
      </c>
      <c r="I176">
        <v>3</v>
      </c>
      <c r="K176">
        <v>10</v>
      </c>
      <c r="M176">
        <f>J175+K175+L175</f>
        <v>10</v>
      </c>
      <c r="N176" s="14"/>
      <c r="O176" s="3"/>
      <c r="P176" s="3"/>
      <c r="Q176" s="3"/>
      <c r="R176" s="8"/>
      <c r="S176" s="21"/>
      <c r="T176" s="4"/>
      <c r="U176" s="92"/>
    </row>
    <row r="177" spans="1:21">
      <c r="A177" s="17">
        <v>44935</v>
      </c>
      <c r="B177" s="56">
        <f>WEEKDAY(C177,2)</f>
        <v>1</v>
      </c>
      <c r="C177" s="17">
        <f>A177</f>
        <v>44935</v>
      </c>
      <c r="D177" s="12" t="str">
        <f>YEAR(C177)&amp;"/"&amp;TEXT(WEEKNUM(C177,21),"00")</f>
        <v>2023/02</v>
      </c>
      <c r="E177" t="s">
        <v>69</v>
      </c>
      <c r="F177" s="114">
        <v>0.79166666666666663</v>
      </c>
      <c r="G177" s="114">
        <v>0.83333333333333337</v>
      </c>
      <c r="H177">
        <f>CONVERT((G175-F175)*24,"hr","mn")</f>
        <v>60.000000000000107</v>
      </c>
      <c r="I177">
        <v>3</v>
      </c>
      <c r="K177">
        <v>10</v>
      </c>
      <c r="M177">
        <f>J175+K175+L175</f>
        <v>10</v>
      </c>
      <c r="N177" s="58"/>
      <c r="O177" s="59"/>
      <c r="P177" s="59"/>
      <c r="Q177" s="59"/>
      <c r="R177" s="60"/>
      <c r="S177" s="21"/>
      <c r="T177" s="4"/>
      <c r="U177" s="93"/>
    </row>
    <row r="178" spans="1:21" ht="15" customHeight="1" thickBot="1">
      <c r="A178" s="17">
        <v>44935</v>
      </c>
      <c r="B178" s="56">
        <f>WEEKDAY(C178,2)</f>
        <v>1</v>
      </c>
      <c r="C178" s="17">
        <f>A178</f>
        <v>44935</v>
      </c>
      <c r="D178" s="12" t="str">
        <f>YEAR(C178)&amp;"/"&amp;TEXT(WEEKNUM(C178,21),"00")</f>
        <v>2023/02</v>
      </c>
      <c r="E178" t="s">
        <v>69</v>
      </c>
      <c r="F178" s="114">
        <v>0.79166666666666663</v>
      </c>
      <c r="G178" s="114">
        <v>0.83333333333333337</v>
      </c>
      <c r="H178">
        <f>CONVERT((G175-F175)*24,"hr","mn")</f>
        <v>60.000000000000107</v>
      </c>
      <c r="I178">
        <v>3</v>
      </c>
      <c r="K178">
        <v>10</v>
      </c>
      <c r="M178">
        <f>J175+K175+L175</f>
        <v>10</v>
      </c>
      <c r="N178" s="15"/>
      <c r="O178" s="9"/>
      <c r="P178" s="9"/>
      <c r="Q178" s="9"/>
      <c r="R178" s="10"/>
      <c r="S178" s="19"/>
      <c r="T178" s="23"/>
      <c r="U178" s="94"/>
    </row>
    <row r="179" spans="1:21">
      <c r="A179" s="17">
        <v>44935</v>
      </c>
      <c r="B179" s="56">
        <f>WEEKDAY(C179,2)</f>
        <v>1</v>
      </c>
      <c r="C179" s="17">
        <f>A179</f>
        <v>44935</v>
      </c>
      <c r="D179" s="12" t="str">
        <f>YEAR(C179)&amp;"/"&amp;TEXT(WEEKNUM(C179,21),"00")</f>
        <v>2023/02</v>
      </c>
      <c r="E179" s="79" t="s">
        <v>69</v>
      </c>
      <c r="F179" s="80">
        <v>0.83333333333333337</v>
      </c>
      <c r="G179" s="80">
        <v>0.875</v>
      </c>
      <c r="H179" s="87">
        <f>CONVERT((G179-F179)*24,"hr","mn")</f>
        <v>59.99999999999995</v>
      </c>
      <c r="I179" s="83">
        <v>3</v>
      </c>
      <c r="J179" s="84"/>
      <c r="K179" s="85"/>
      <c r="L179" s="85"/>
      <c r="M179" s="87">
        <f>J179+K179+L179</f>
        <v>0</v>
      </c>
      <c r="N179" s="13"/>
      <c r="O179" s="6"/>
      <c r="P179" s="6"/>
      <c r="Q179" s="6"/>
      <c r="R179" s="7"/>
      <c r="S179" s="20"/>
      <c r="T179" s="22"/>
      <c r="U179" s="91"/>
    </row>
    <row r="180" spans="1:21">
      <c r="A180" s="17">
        <v>44935</v>
      </c>
      <c r="B180" s="56">
        <f>WEEKDAY(C180,2)</f>
        <v>1</v>
      </c>
      <c r="C180" s="17">
        <f>A180</f>
        <v>44935</v>
      </c>
      <c r="D180" s="12" t="str">
        <f>YEAR(C180)&amp;"/"&amp;TEXT(WEEKNUM(C180,21),"00")</f>
        <v>2023/02</v>
      </c>
      <c r="E180" t="s">
        <v>69</v>
      </c>
      <c r="F180" s="114">
        <v>0.83333333333333337</v>
      </c>
      <c r="G180" s="114">
        <v>0.875</v>
      </c>
      <c r="H180">
        <f>CONVERT((G179-F179)*24,"hr","mn")</f>
        <v>59.99999999999995</v>
      </c>
      <c r="I180">
        <v>3</v>
      </c>
      <c r="M180">
        <f>J179+K179+L179</f>
        <v>0</v>
      </c>
      <c r="N180" s="14"/>
      <c r="O180" s="3"/>
      <c r="P180" s="3"/>
      <c r="Q180" s="3"/>
      <c r="R180" s="8"/>
      <c r="S180" s="21"/>
      <c r="T180" s="4"/>
      <c r="U180" s="92"/>
    </row>
    <row r="181" spans="1:21">
      <c r="A181" s="17">
        <v>44935</v>
      </c>
      <c r="B181" s="56">
        <f>WEEKDAY(C181,2)</f>
        <v>1</v>
      </c>
      <c r="C181" s="17">
        <f>A181</f>
        <v>44935</v>
      </c>
      <c r="D181" s="12" t="str">
        <f>YEAR(C181)&amp;"/"&amp;TEXT(WEEKNUM(C181,21),"00")</f>
        <v>2023/02</v>
      </c>
      <c r="E181" t="s">
        <v>69</v>
      </c>
      <c r="F181" s="114">
        <v>0.83333333333333337</v>
      </c>
      <c r="G181" s="114">
        <v>0.875</v>
      </c>
      <c r="H181">
        <f>CONVERT((G179-F179)*24,"hr","mn")</f>
        <v>59.99999999999995</v>
      </c>
      <c r="I181">
        <v>3</v>
      </c>
      <c r="M181">
        <f>J179+K179+L179</f>
        <v>0</v>
      </c>
      <c r="N181" s="58"/>
      <c r="O181" s="59"/>
      <c r="P181" s="59"/>
      <c r="Q181" s="59"/>
      <c r="R181" s="60"/>
      <c r="S181" s="21"/>
      <c r="T181" s="4"/>
      <c r="U181" s="93"/>
    </row>
    <row r="182" spans="1:21" ht="15" customHeight="1" thickBot="1">
      <c r="A182" s="17">
        <v>44935</v>
      </c>
      <c r="B182" s="56">
        <f>WEEKDAY(C182,2)</f>
        <v>1</v>
      </c>
      <c r="C182" s="17">
        <f>A182</f>
        <v>44935</v>
      </c>
      <c r="D182" s="12" t="str">
        <f>YEAR(C182)&amp;"/"&amp;TEXT(WEEKNUM(C182,21),"00")</f>
        <v>2023/02</v>
      </c>
      <c r="E182" t="s">
        <v>69</v>
      </c>
      <c r="F182" s="114">
        <v>0.83333333333333337</v>
      </c>
      <c r="G182" s="114">
        <v>0.875</v>
      </c>
      <c r="H182">
        <f>CONVERT((G179-F179)*24,"hr","mn")</f>
        <v>59.99999999999995</v>
      </c>
      <c r="I182">
        <v>3</v>
      </c>
      <c r="M182">
        <f>J179+K179+L179</f>
        <v>0</v>
      </c>
      <c r="N182" s="15"/>
      <c r="O182" s="9"/>
      <c r="P182" s="9"/>
      <c r="Q182" s="9"/>
      <c r="R182" s="8">
        <v>30</v>
      </c>
      <c r="S182" s="21" t="s">
        <v>79</v>
      </c>
      <c r="T182" s="4" t="s">
        <v>80</v>
      </c>
      <c r="U182" s="94" t="s">
        <v>84</v>
      </c>
    </row>
    <row r="183" spans="1:21">
      <c r="A183" s="12"/>
      <c r="B183" s="56">
        <f>WEEKDAY(C183,2)</f>
        <v>6</v>
      </c>
      <c r="C183" s="17">
        <f>A183</f>
        <v>0</v>
      </c>
      <c r="D183" s="12" t="str">
        <f>YEAR(C183)&amp;"/"&amp;TEXT(WEEKNUM(C183,21),"00")</f>
        <v>1900/52</v>
      </c>
      <c r="E183" s="79"/>
      <c r="F183" s="80"/>
      <c r="G183" s="80"/>
      <c r="H183" s="87">
        <f>CONVERT((G183-F183)*24,"hr","mn")</f>
        <v>0</v>
      </c>
      <c r="I183" s="83"/>
      <c r="J183" s="84"/>
      <c r="K183" s="85"/>
      <c r="L183" s="85"/>
      <c r="M183" s="87">
        <f>J183+K183+L183</f>
        <v>0</v>
      </c>
      <c r="N183" s="13"/>
      <c r="O183" s="6"/>
      <c r="P183" s="6"/>
      <c r="Q183" s="6"/>
      <c r="R183" s="7"/>
      <c r="S183" s="20"/>
      <c r="T183" s="22"/>
      <c r="U183" s="91"/>
    </row>
    <row r="184" spans="1:21">
      <c r="A184" s="17"/>
      <c r="B184" s="56">
        <f>WEEKDAY(C184,2)</f>
        <v>6</v>
      </c>
      <c r="C184" s="17">
        <f>A184</f>
        <v>0</v>
      </c>
      <c r="D184" s="12" t="str">
        <f>YEAR(C184)&amp;"/"&amp;TEXT(WEEKNUM(C184,21),"00")</f>
        <v>1900/52</v>
      </c>
      <c r="H184">
        <f>CONVERT((G183-F183)*24,"hr","mn")</f>
        <v>0</v>
      </c>
      <c r="M184">
        <f>J183+K183+L183</f>
        <v>0</v>
      </c>
      <c r="N184" s="14"/>
      <c r="O184" s="3"/>
      <c r="P184" s="3"/>
      <c r="Q184" s="3"/>
      <c r="R184" s="8"/>
      <c r="S184" s="21"/>
      <c r="T184" s="4"/>
      <c r="U184" s="92"/>
    </row>
    <row r="185" spans="1:21">
      <c r="A185" s="17"/>
      <c r="B185" s="56">
        <f>WEEKDAY(C185,2)</f>
        <v>6</v>
      </c>
      <c r="C185" s="17">
        <f>A185</f>
        <v>0</v>
      </c>
      <c r="D185" s="12" t="str">
        <f>YEAR(C185)&amp;"/"&amp;TEXT(WEEKNUM(C185,21),"00")</f>
        <v>1900/52</v>
      </c>
      <c r="H185">
        <f>CONVERT((G183-F183)*24,"hr","mn")</f>
        <v>0</v>
      </c>
      <c r="M185">
        <f>J183+K183+L183</f>
        <v>0</v>
      </c>
      <c r="N185" s="58"/>
      <c r="O185" s="59"/>
      <c r="P185" s="59"/>
      <c r="Q185" s="59"/>
      <c r="R185" s="60"/>
      <c r="S185" s="21"/>
      <c r="T185" s="4"/>
      <c r="U185" s="93"/>
    </row>
    <row r="186" spans="1:21" ht="15" customHeight="1" thickBot="1">
      <c r="A186" s="12"/>
      <c r="B186" s="56">
        <f>WEEKDAY(C186,2)</f>
        <v>6</v>
      </c>
      <c r="C186" s="17">
        <f>A186</f>
        <v>0</v>
      </c>
      <c r="D186" s="12" t="str">
        <f>YEAR(C186)&amp;"/"&amp;TEXT(WEEKNUM(C186,21),"00")</f>
        <v>1900/52</v>
      </c>
      <c r="H186">
        <f>CONVERT((G183-F183)*24,"hr","mn")</f>
        <v>0</v>
      </c>
      <c r="M186">
        <f>J183+K183+L183</f>
        <v>0</v>
      </c>
      <c r="N186" s="15"/>
      <c r="O186" s="9"/>
      <c r="P186" s="9"/>
      <c r="Q186" s="9"/>
      <c r="R186" s="10"/>
      <c r="S186" s="19"/>
      <c r="T186" s="23"/>
      <c r="U186" s="94"/>
    </row>
    <row r="187" spans="1:21">
      <c r="A187" s="17">
        <v>44935</v>
      </c>
      <c r="B187" s="56">
        <f>WEEKDAY(C187,2)</f>
        <v>1</v>
      </c>
      <c r="C187" s="17">
        <f>A187</f>
        <v>44935</v>
      </c>
      <c r="D187" s="12" t="str">
        <f>YEAR(C187)&amp;"/"&amp;TEXT(WEEKNUM(C187,21),"00")</f>
        <v>2023/02</v>
      </c>
      <c r="E187" s="79" t="s">
        <v>46</v>
      </c>
      <c r="F187" s="80">
        <v>0.875</v>
      </c>
      <c r="G187" s="80">
        <v>0.91666666666666663</v>
      </c>
      <c r="H187" s="87">
        <f>CONVERT((G187-F187)*24,"hr","mn")</f>
        <v>59.99999999999995</v>
      </c>
      <c r="I187" s="83">
        <v>3</v>
      </c>
      <c r="J187" s="84">
        <v>3</v>
      </c>
      <c r="K187" s="85">
        <v>6</v>
      </c>
      <c r="L187" s="85"/>
      <c r="M187" s="87">
        <f>J187+K187+L187</f>
        <v>9</v>
      </c>
      <c r="N187" s="13"/>
      <c r="O187" s="6"/>
      <c r="P187" s="6"/>
      <c r="Q187" s="6"/>
      <c r="R187" s="7">
        <v>60</v>
      </c>
      <c r="S187" s="20"/>
      <c r="T187" s="22" t="s">
        <v>80</v>
      </c>
      <c r="U187" s="92" t="s">
        <v>85</v>
      </c>
    </row>
    <row r="188" spans="1:21">
      <c r="A188" s="17">
        <v>44935</v>
      </c>
      <c r="B188" s="56">
        <f>WEEKDAY(C188,2)</f>
        <v>1</v>
      </c>
      <c r="C188" s="17">
        <f>A188</f>
        <v>44935</v>
      </c>
      <c r="D188" s="12" t="str">
        <f>YEAR(C188)&amp;"/"&amp;TEXT(WEEKNUM(C188,21),"00")</f>
        <v>2023/02</v>
      </c>
      <c r="E188" t="s">
        <v>46</v>
      </c>
      <c r="F188" s="114">
        <v>0.875</v>
      </c>
      <c r="G188" s="114">
        <v>0.91666666666666663</v>
      </c>
      <c r="H188">
        <f>CONVERT((G187-F187)*24,"hr","mn")</f>
        <v>59.99999999999995</v>
      </c>
      <c r="I188">
        <v>3</v>
      </c>
      <c r="J188">
        <v>3</v>
      </c>
      <c r="K188">
        <v>6</v>
      </c>
      <c r="M188">
        <f>J187+K187+L187</f>
        <v>9</v>
      </c>
      <c r="N188" s="14"/>
      <c r="O188" s="3"/>
      <c r="P188" s="3"/>
      <c r="Q188" s="3"/>
      <c r="R188" s="8"/>
      <c r="S188" s="21"/>
      <c r="T188" s="4"/>
      <c r="U188" s="92"/>
    </row>
    <row r="189" spans="1:21">
      <c r="A189" s="17">
        <v>44935</v>
      </c>
      <c r="B189" s="56">
        <f>WEEKDAY(C189,2)</f>
        <v>1</v>
      </c>
      <c r="C189" s="17">
        <f>A189</f>
        <v>44935</v>
      </c>
      <c r="D189" s="12" t="str">
        <f>YEAR(C189)&amp;"/"&amp;TEXT(WEEKNUM(C189,21),"00")</f>
        <v>2023/02</v>
      </c>
      <c r="E189" t="s">
        <v>46</v>
      </c>
      <c r="F189" s="114">
        <v>0.875</v>
      </c>
      <c r="G189" s="114">
        <v>0.91666666666666663</v>
      </c>
      <c r="H189">
        <f>CONVERT((G187-F187)*24,"hr","mn")</f>
        <v>59.99999999999995</v>
      </c>
      <c r="I189">
        <v>3</v>
      </c>
      <c r="J189">
        <v>3</v>
      </c>
      <c r="K189">
        <v>6</v>
      </c>
      <c r="M189">
        <f>J187+K187+L187</f>
        <v>9</v>
      </c>
      <c r="N189" s="58"/>
      <c r="O189" s="59"/>
      <c r="P189" s="59"/>
      <c r="Q189" s="59"/>
      <c r="R189" s="60"/>
      <c r="S189" s="21"/>
      <c r="T189" s="4"/>
      <c r="U189" s="93"/>
    </row>
    <row r="190" spans="1:21" ht="15" customHeight="1" thickBot="1">
      <c r="A190" s="17">
        <v>44935</v>
      </c>
      <c r="B190" s="56">
        <f>WEEKDAY(C190,2)</f>
        <v>1</v>
      </c>
      <c r="C190" s="17">
        <f>A190</f>
        <v>44935</v>
      </c>
      <c r="D190" s="12" t="str">
        <f>YEAR(C190)&amp;"/"&amp;TEXT(WEEKNUM(C190,21),"00")</f>
        <v>2023/02</v>
      </c>
      <c r="E190" t="s">
        <v>46</v>
      </c>
      <c r="F190" s="114">
        <v>0.875</v>
      </c>
      <c r="G190" s="114">
        <v>0.91666666666666663</v>
      </c>
      <c r="H190">
        <f>CONVERT((G187-F187)*24,"hr","mn")</f>
        <v>59.99999999999995</v>
      </c>
      <c r="I190">
        <v>3</v>
      </c>
      <c r="J190">
        <v>3</v>
      </c>
      <c r="K190">
        <v>6</v>
      </c>
      <c r="M190">
        <f>J187+K187+L187</f>
        <v>9</v>
      </c>
      <c r="N190" s="15"/>
      <c r="O190" s="9"/>
      <c r="P190" s="9"/>
      <c r="Q190" s="9"/>
      <c r="R190" s="10"/>
      <c r="S190" s="19"/>
      <c r="T190" s="23"/>
      <c r="U190" s="94"/>
    </row>
    <row r="191" spans="1:21">
      <c r="A191" s="17">
        <v>44935</v>
      </c>
      <c r="B191" s="56">
        <f>WEEKDAY(C191,2)</f>
        <v>1</v>
      </c>
      <c r="C191" s="17">
        <f>A191</f>
        <v>44935</v>
      </c>
      <c r="D191" s="12" t="str">
        <f>YEAR(C191)&amp;"/"&amp;TEXT(WEEKNUM(C191,21),"00")</f>
        <v>2023/02</v>
      </c>
      <c r="E191" s="79" t="s">
        <v>46</v>
      </c>
      <c r="F191" s="80">
        <v>0.91666666666666663</v>
      </c>
      <c r="G191" s="80">
        <v>0.95833333333333337</v>
      </c>
      <c r="H191" s="87">
        <f>CONVERT((G191-F191)*24,"hr","mn")</f>
        <v>60.000000000000107</v>
      </c>
      <c r="I191" s="83">
        <v>3</v>
      </c>
      <c r="J191" s="84"/>
      <c r="K191" s="85">
        <v>4</v>
      </c>
      <c r="L191" s="85"/>
      <c r="M191" s="87">
        <f>J191+K191+L191</f>
        <v>4</v>
      </c>
      <c r="N191" s="13"/>
      <c r="O191" s="6"/>
      <c r="P191" s="6"/>
      <c r="Q191" s="6"/>
      <c r="R191" s="7">
        <v>60</v>
      </c>
      <c r="S191" s="20"/>
      <c r="T191" s="22" t="s">
        <v>80</v>
      </c>
      <c r="U191" s="91" t="s">
        <v>86</v>
      </c>
    </row>
    <row r="192" spans="1:21">
      <c r="A192" s="17">
        <v>44935</v>
      </c>
      <c r="B192" s="56">
        <f>WEEKDAY(C192,2)</f>
        <v>1</v>
      </c>
      <c r="C192" s="17">
        <f>A192</f>
        <v>44935</v>
      </c>
      <c r="D192" s="12" t="str">
        <f>YEAR(C192)&amp;"/"&amp;TEXT(WEEKNUM(C192,21),"00")</f>
        <v>2023/02</v>
      </c>
      <c r="E192" t="s">
        <v>46</v>
      </c>
      <c r="F192" s="114">
        <v>0.91666666666666663</v>
      </c>
      <c r="G192" s="114">
        <v>0.95833333333333337</v>
      </c>
      <c r="H192">
        <f>CONVERT((G191-F191)*24,"hr","mn")</f>
        <v>60.000000000000107</v>
      </c>
      <c r="I192">
        <v>3</v>
      </c>
      <c r="K192">
        <v>4</v>
      </c>
      <c r="M192">
        <f>J191+K191+L191</f>
        <v>4</v>
      </c>
      <c r="N192" s="14"/>
      <c r="O192" s="3"/>
      <c r="P192" s="3"/>
      <c r="Q192" s="3"/>
      <c r="R192" s="8"/>
      <c r="S192" s="21"/>
      <c r="T192" s="4"/>
      <c r="U192" s="92"/>
    </row>
    <row r="193" spans="1:21">
      <c r="A193" s="17">
        <v>44935</v>
      </c>
      <c r="B193" s="56">
        <f>WEEKDAY(C193,2)</f>
        <v>1</v>
      </c>
      <c r="C193" s="17">
        <f>A193</f>
        <v>44935</v>
      </c>
      <c r="D193" s="12" t="str">
        <f>YEAR(C193)&amp;"/"&amp;TEXT(WEEKNUM(C193,21),"00")</f>
        <v>2023/02</v>
      </c>
      <c r="E193" t="s">
        <v>46</v>
      </c>
      <c r="F193" s="114">
        <v>0.91666666666666663</v>
      </c>
      <c r="G193" s="114">
        <v>0.95833333333333337</v>
      </c>
      <c r="H193">
        <f>CONVERT((G191-F191)*24,"hr","mn")</f>
        <v>60.000000000000107</v>
      </c>
      <c r="I193">
        <v>3</v>
      </c>
      <c r="K193">
        <v>4</v>
      </c>
      <c r="M193">
        <f>J191+K191+L191</f>
        <v>4</v>
      </c>
      <c r="N193" s="58"/>
      <c r="O193" s="59"/>
      <c r="P193" s="59"/>
      <c r="Q193" s="59"/>
      <c r="R193" s="60"/>
      <c r="S193" s="21"/>
      <c r="T193" s="4"/>
      <c r="U193" s="93"/>
    </row>
    <row r="194" spans="1:21" ht="15" customHeight="1" thickBot="1">
      <c r="A194" s="17">
        <v>44935</v>
      </c>
      <c r="B194" s="56">
        <f>WEEKDAY(C194,2)</f>
        <v>1</v>
      </c>
      <c r="C194" s="17">
        <f>A194</f>
        <v>44935</v>
      </c>
      <c r="D194" s="12" t="str">
        <f>YEAR(C194)&amp;"/"&amp;TEXT(WEEKNUM(C194,21),"00")</f>
        <v>2023/02</v>
      </c>
      <c r="E194" t="s">
        <v>46</v>
      </c>
      <c r="F194" s="114">
        <v>0.91666666666666663</v>
      </c>
      <c r="G194" s="114">
        <v>0.95833333333333337</v>
      </c>
      <c r="H194">
        <f>CONVERT((G191-F191)*24,"hr","mn")</f>
        <v>60.000000000000107</v>
      </c>
      <c r="I194">
        <v>3</v>
      </c>
      <c r="K194">
        <v>4</v>
      </c>
      <c r="M194">
        <f>J191+K191+L191</f>
        <v>4</v>
      </c>
      <c r="N194" s="15"/>
      <c r="O194" s="9"/>
      <c r="P194" s="9"/>
      <c r="Q194" s="9"/>
      <c r="R194" s="10"/>
      <c r="S194" s="19"/>
      <c r="T194" s="23"/>
      <c r="U194" s="94"/>
    </row>
    <row r="195" spans="1:21">
      <c r="A195" s="17">
        <v>44935</v>
      </c>
      <c r="B195" s="56">
        <f>WEEKDAY(C195,2)</f>
        <v>1</v>
      </c>
      <c r="C195" s="17">
        <f>A195</f>
        <v>44935</v>
      </c>
      <c r="D195" s="12" t="str">
        <f>YEAR(C195)&amp;"/"&amp;TEXT(WEEKNUM(C195,21),"00")</f>
        <v>2023/02</v>
      </c>
      <c r="E195" s="79" t="s">
        <v>46</v>
      </c>
      <c r="F195" s="80">
        <v>0.95833333333333337</v>
      </c>
      <c r="G195" s="80">
        <v>1</v>
      </c>
      <c r="H195" s="87">
        <f>CONVERT((G195-F195)*24,"hr","mn")</f>
        <v>59.99999999999995</v>
      </c>
      <c r="I195" s="83">
        <v>3</v>
      </c>
      <c r="J195" s="84">
        <v>1</v>
      </c>
      <c r="K195" s="85">
        <v>0</v>
      </c>
      <c r="L195" s="85"/>
      <c r="M195" s="87">
        <f>J195+K195+L195</f>
        <v>1</v>
      </c>
      <c r="N195" s="13"/>
      <c r="O195" s="6"/>
      <c r="P195" s="6"/>
      <c r="Q195" s="6"/>
      <c r="R195" s="7">
        <v>36</v>
      </c>
      <c r="S195" s="20"/>
      <c r="T195" s="22" t="s">
        <v>80</v>
      </c>
      <c r="U195" s="91" t="s">
        <v>87</v>
      </c>
    </row>
    <row r="196" spans="1:21">
      <c r="A196" s="17">
        <v>44935</v>
      </c>
      <c r="B196" s="56">
        <f>WEEKDAY(C196,2)</f>
        <v>1</v>
      </c>
      <c r="C196" s="17">
        <f>A196</f>
        <v>44935</v>
      </c>
      <c r="D196" s="12" t="str">
        <f>YEAR(C196)&amp;"/"&amp;TEXT(WEEKNUM(C196,21),"00")</f>
        <v>2023/02</v>
      </c>
      <c r="E196" t="s">
        <v>46</v>
      </c>
      <c r="F196" s="114">
        <v>0.95833333333333337</v>
      </c>
      <c r="G196" s="115">
        <v>1</v>
      </c>
      <c r="H196">
        <f>CONVERT((G195-F195)*24,"hr","mn")</f>
        <v>59.99999999999995</v>
      </c>
      <c r="I196">
        <v>3</v>
      </c>
      <c r="J196">
        <v>1</v>
      </c>
      <c r="K196">
        <v>0</v>
      </c>
      <c r="M196">
        <f>J195+K195+L195</f>
        <v>1</v>
      </c>
      <c r="N196" s="14"/>
      <c r="O196" s="3">
        <v>5</v>
      </c>
      <c r="P196" s="3"/>
      <c r="Q196" s="3"/>
      <c r="R196" s="8"/>
      <c r="S196" s="21" t="s">
        <v>28</v>
      </c>
      <c r="T196" s="4" t="s">
        <v>29</v>
      </c>
      <c r="U196" s="92"/>
    </row>
    <row r="197" spans="1:21">
      <c r="A197" s="17">
        <v>44935</v>
      </c>
      <c r="B197" s="56">
        <f>WEEKDAY(C197,2)</f>
        <v>1</v>
      </c>
      <c r="C197" s="17">
        <f>A197</f>
        <v>44935</v>
      </c>
      <c r="D197" s="12" t="str">
        <f>YEAR(C197)&amp;"/"&amp;TEXT(WEEKNUM(C197,21),"00")</f>
        <v>2023/02</v>
      </c>
      <c r="E197" t="s">
        <v>46</v>
      </c>
      <c r="F197" s="114">
        <v>0.95833333333333337</v>
      </c>
      <c r="G197" s="115">
        <v>1</v>
      </c>
      <c r="H197">
        <f>CONVERT((G195-F195)*24,"hr","mn")</f>
        <v>59.99999999999995</v>
      </c>
      <c r="I197">
        <v>3</v>
      </c>
      <c r="J197">
        <v>1</v>
      </c>
      <c r="K197">
        <v>0</v>
      </c>
      <c r="M197">
        <f>J195+K195+L195</f>
        <v>1</v>
      </c>
      <c r="N197" s="58"/>
      <c r="O197" s="59">
        <v>10</v>
      </c>
      <c r="P197" s="59"/>
      <c r="Q197" s="59"/>
      <c r="R197" s="60"/>
      <c r="S197" s="21" t="s">
        <v>88</v>
      </c>
      <c r="T197" s="4" t="s">
        <v>45</v>
      </c>
      <c r="U197" s="93"/>
    </row>
    <row r="198" spans="1:21" ht="15" customHeight="1" thickBot="1">
      <c r="A198" s="17">
        <v>44935</v>
      </c>
      <c r="B198" s="56">
        <f>WEEKDAY(C198,2)</f>
        <v>1</v>
      </c>
      <c r="C198" s="17">
        <f>A198</f>
        <v>44935</v>
      </c>
      <c r="D198" s="12" t="str">
        <f>YEAR(C198)&amp;"/"&amp;TEXT(WEEKNUM(C198,21),"00")</f>
        <v>2023/02</v>
      </c>
      <c r="E198" t="s">
        <v>46</v>
      </c>
      <c r="F198" s="114">
        <v>0.95833333333333337</v>
      </c>
      <c r="G198" s="115">
        <v>1</v>
      </c>
      <c r="H198">
        <f>CONVERT((G195-F195)*24,"hr","mn")</f>
        <v>59.99999999999995</v>
      </c>
      <c r="I198">
        <v>3</v>
      </c>
      <c r="J198">
        <v>1</v>
      </c>
      <c r="K198">
        <v>0</v>
      </c>
      <c r="M198">
        <f>J195+K195+L195</f>
        <v>1</v>
      </c>
      <c r="N198" s="15"/>
      <c r="O198" s="9"/>
      <c r="P198" s="9"/>
      <c r="Q198" s="9"/>
      <c r="R198" s="10"/>
      <c r="S198" s="19"/>
      <c r="T198" s="23"/>
      <c r="U198" s="94"/>
    </row>
    <row r="199" spans="1:21">
      <c r="A199" s="17">
        <v>44936</v>
      </c>
      <c r="B199" s="56">
        <f>WEEKDAY(C199,2)</f>
        <v>2</v>
      </c>
      <c r="C199" s="17">
        <f>A199</f>
        <v>44936</v>
      </c>
      <c r="D199" s="12" t="str">
        <f>YEAR(C199)&amp;"/"&amp;TEXT(WEEKNUM(C199,21),"00")</f>
        <v>2023/02</v>
      </c>
      <c r="E199" s="79" t="s">
        <v>46</v>
      </c>
      <c r="F199" s="80">
        <v>0</v>
      </c>
      <c r="G199" s="80">
        <v>4.1666666666666657E-2</v>
      </c>
      <c r="H199" s="87">
        <f>CONVERT((G199-F199)*24,"hr","mn")</f>
        <v>59.999999999999986</v>
      </c>
      <c r="I199" s="83">
        <v>3</v>
      </c>
      <c r="J199" s="84"/>
      <c r="K199" s="85">
        <v>3</v>
      </c>
      <c r="L199" s="85"/>
      <c r="M199" s="87">
        <f>J199+K199+L199</f>
        <v>3</v>
      </c>
      <c r="N199" s="13"/>
      <c r="O199" s="6">
        <v>5</v>
      </c>
      <c r="P199" s="6"/>
      <c r="Q199" s="6"/>
      <c r="R199" s="7"/>
      <c r="S199" s="20" t="s">
        <v>31</v>
      </c>
      <c r="T199" s="22" t="s">
        <v>34</v>
      </c>
      <c r="U199" s="91"/>
    </row>
    <row r="200" spans="1:21">
      <c r="A200" s="17">
        <v>44936</v>
      </c>
      <c r="B200" s="56">
        <f>WEEKDAY(C200,2)</f>
        <v>2</v>
      </c>
      <c r="C200" s="17">
        <f>A200</f>
        <v>44936</v>
      </c>
      <c r="D200" s="12" t="str">
        <f>YEAR(C200)&amp;"/"&amp;TEXT(WEEKNUM(C200,21),"00")</f>
        <v>2023/02</v>
      </c>
      <c r="E200" t="s">
        <v>46</v>
      </c>
      <c r="F200" s="114">
        <v>0</v>
      </c>
      <c r="G200" s="114">
        <v>4.1666666666666657E-2</v>
      </c>
      <c r="H200">
        <f>CONVERT((G199-F199)*24,"hr","mn")</f>
        <v>59.999999999999986</v>
      </c>
      <c r="I200">
        <v>3</v>
      </c>
      <c r="K200">
        <v>3</v>
      </c>
      <c r="M200">
        <f>J199+K199+L199</f>
        <v>3</v>
      </c>
      <c r="N200" s="14"/>
      <c r="O200" s="3"/>
      <c r="P200" s="3"/>
      <c r="Q200" s="3"/>
      <c r="R200" s="8"/>
      <c r="S200" s="21"/>
      <c r="T200" s="4"/>
      <c r="U200" s="92"/>
    </row>
    <row r="201" spans="1:21">
      <c r="A201" s="17">
        <v>44936</v>
      </c>
      <c r="B201" s="56">
        <f>WEEKDAY(C201,2)</f>
        <v>2</v>
      </c>
      <c r="C201" s="17">
        <f>A201</f>
        <v>44936</v>
      </c>
      <c r="D201" s="12" t="str">
        <f>YEAR(C201)&amp;"/"&amp;TEXT(WEEKNUM(C201,21),"00")</f>
        <v>2023/02</v>
      </c>
      <c r="E201" t="s">
        <v>46</v>
      </c>
      <c r="F201" s="114">
        <v>0</v>
      </c>
      <c r="G201" s="114">
        <v>4.1666666666666657E-2</v>
      </c>
      <c r="H201">
        <f>CONVERT((G199-F199)*24,"hr","mn")</f>
        <v>59.999999999999986</v>
      </c>
      <c r="I201">
        <v>3</v>
      </c>
      <c r="K201">
        <v>3</v>
      </c>
      <c r="M201">
        <f>J199+K199+L199</f>
        <v>3</v>
      </c>
      <c r="N201" s="58"/>
      <c r="O201" s="59"/>
      <c r="P201" s="59"/>
      <c r="Q201" s="59"/>
      <c r="R201" s="60"/>
      <c r="S201" s="21"/>
      <c r="T201" s="4"/>
      <c r="U201" s="93"/>
    </row>
    <row r="202" spans="1:21" ht="15" customHeight="1" thickBot="1">
      <c r="A202" s="17">
        <v>44936</v>
      </c>
      <c r="B202" s="56">
        <f>WEEKDAY(C202,2)</f>
        <v>2</v>
      </c>
      <c r="C202" s="17">
        <f>A202</f>
        <v>44936</v>
      </c>
      <c r="D202" s="12" t="str">
        <f>YEAR(C202)&amp;"/"&amp;TEXT(WEEKNUM(C202,21),"00")</f>
        <v>2023/02</v>
      </c>
      <c r="E202" t="s">
        <v>46</v>
      </c>
      <c r="F202" s="114">
        <v>0</v>
      </c>
      <c r="G202" s="114">
        <v>4.1666666666666657E-2</v>
      </c>
      <c r="H202">
        <f>CONVERT((G199-F199)*24,"hr","mn")</f>
        <v>59.999999999999986</v>
      </c>
      <c r="I202">
        <v>3</v>
      </c>
      <c r="K202">
        <v>3</v>
      </c>
      <c r="M202">
        <f>J199+K199+L199</f>
        <v>3</v>
      </c>
      <c r="N202" s="15"/>
      <c r="O202" s="9"/>
      <c r="P202" s="9"/>
      <c r="Q202" s="9"/>
      <c r="R202" s="10"/>
      <c r="S202" s="19"/>
      <c r="T202" s="23"/>
      <c r="U202" s="94"/>
    </row>
    <row r="203" spans="1:21">
      <c r="A203" s="17">
        <v>44936</v>
      </c>
      <c r="B203" s="56">
        <f>WEEKDAY(C203,2)</f>
        <v>2</v>
      </c>
      <c r="C203" s="17">
        <f>A203</f>
        <v>44936</v>
      </c>
      <c r="D203" s="12" t="str">
        <f>YEAR(C203)&amp;"/"&amp;TEXT(WEEKNUM(C203,21),"00")</f>
        <v>2023/02</v>
      </c>
      <c r="E203" s="79" t="s">
        <v>46</v>
      </c>
      <c r="F203" s="80">
        <v>6.25E-2</v>
      </c>
      <c r="G203" s="80">
        <v>8.3333333333333329E-2</v>
      </c>
      <c r="H203" s="87">
        <f>CONVERT((G203-F203)*24,"hr","mn")</f>
        <v>29.999999999999993</v>
      </c>
      <c r="I203" s="83">
        <v>3</v>
      </c>
      <c r="J203" s="84"/>
      <c r="K203" s="85">
        <v>4</v>
      </c>
      <c r="L203" s="85"/>
      <c r="M203" s="87">
        <f>J203+K203+L203</f>
        <v>4</v>
      </c>
      <c r="N203" s="13"/>
      <c r="O203" s="6">
        <v>5</v>
      </c>
      <c r="P203" s="6"/>
      <c r="Q203" s="6"/>
      <c r="R203" s="7"/>
      <c r="S203" s="20" t="s">
        <v>28</v>
      </c>
      <c r="T203" s="22" t="s">
        <v>29</v>
      </c>
      <c r="U203" s="91"/>
    </row>
    <row r="204" spans="1:21">
      <c r="A204" s="17">
        <v>44936</v>
      </c>
      <c r="B204" s="56">
        <f>WEEKDAY(C204,2)</f>
        <v>2</v>
      </c>
      <c r="C204" s="17">
        <f>A204</f>
        <v>44936</v>
      </c>
      <c r="D204" s="12" t="str">
        <f>YEAR(C204)&amp;"/"&amp;TEXT(WEEKNUM(C204,21),"00")</f>
        <v>2023/02</v>
      </c>
      <c r="E204" t="s">
        <v>46</v>
      </c>
      <c r="F204" s="114">
        <v>6.25E-2</v>
      </c>
      <c r="G204" s="114">
        <v>8.3333333333333329E-2</v>
      </c>
      <c r="H204">
        <f>CONVERT((G203-F203)*24,"hr","mn")</f>
        <v>29.999999999999993</v>
      </c>
      <c r="I204">
        <v>3</v>
      </c>
      <c r="K204">
        <v>4</v>
      </c>
      <c r="M204">
        <f>J203+K203+L203</f>
        <v>4</v>
      </c>
      <c r="N204" s="14"/>
      <c r="O204" s="3"/>
      <c r="P204" s="3"/>
      <c r="Q204" s="3"/>
      <c r="R204" s="8"/>
      <c r="S204" s="21"/>
      <c r="T204" s="4"/>
      <c r="U204" s="92"/>
    </row>
    <row r="205" spans="1:21">
      <c r="A205" s="17">
        <v>44936</v>
      </c>
      <c r="B205" s="56">
        <f>WEEKDAY(C205,2)</f>
        <v>2</v>
      </c>
      <c r="C205" s="17">
        <f>A205</f>
        <v>44936</v>
      </c>
      <c r="D205" s="12" t="str">
        <f>YEAR(C205)&amp;"/"&amp;TEXT(WEEKNUM(C205,21),"00")</f>
        <v>2023/02</v>
      </c>
      <c r="E205" t="s">
        <v>46</v>
      </c>
      <c r="F205" s="114">
        <v>6.25E-2</v>
      </c>
      <c r="G205" s="114">
        <v>8.3333333333333329E-2</v>
      </c>
      <c r="H205">
        <f>CONVERT((G203-F203)*24,"hr","mn")</f>
        <v>29.999999999999993</v>
      </c>
      <c r="I205">
        <v>3</v>
      </c>
      <c r="K205">
        <v>4</v>
      </c>
      <c r="M205">
        <f>J203+K203+L203</f>
        <v>4</v>
      </c>
      <c r="N205" s="58"/>
      <c r="O205" s="59"/>
      <c r="P205" s="59"/>
      <c r="Q205" s="59"/>
      <c r="R205" s="60"/>
      <c r="S205" s="21"/>
      <c r="T205" s="4"/>
      <c r="U205" s="93"/>
    </row>
    <row r="206" spans="1:21" ht="15" customHeight="1" thickBot="1">
      <c r="A206" s="17">
        <v>44936</v>
      </c>
      <c r="B206" s="56">
        <f>WEEKDAY(C206,2)</f>
        <v>2</v>
      </c>
      <c r="C206" s="17">
        <f>A206</f>
        <v>44936</v>
      </c>
      <c r="D206" s="12" t="str">
        <f>YEAR(C206)&amp;"/"&amp;TEXT(WEEKNUM(C206,21),"00")</f>
        <v>2023/02</v>
      </c>
      <c r="E206" t="s">
        <v>46</v>
      </c>
      <c r="F206" s="114">
        <v>6.25E-2</v>
      </c>
      <c r="G206" s="114">
        <v>8.3333333333333329E-2</v>
      </c>
      <c r="H206">
        <f>CONVERT((G203-F203)*24,"hr","mn")</f>
        <v>29.999999999999993</v>
      </c>
      <c r="I206">
        <v>3</v>
      </c>
      <c r="K206">
        <v>4</v>
      </c>
      <c r="M206">
        <f>J203+K203+L203</f>
        <v>4</v>
      </c>
      <c r="N206" s="15"/>
      <c r="O206" s="9"/>
      <c r="P206" s="9"/>
      <c r="Q206" s="9"/>
      <c r="R206" s="10"/>
      <c r="S206" s="19"/>
      <c r="T206" s="23"/>
      <c r="U206" s="94"/>
    </row>
    <row r="207" spans="1:21">
      <c r="A207" s="17">
        <v>44936</v>
      </c>
      <c r="B207" s="56">
        <f>WEEKDAY(C207,2)</f>
        <v>2</v>
      </c>
      <c r="C207" s="17">
        <f>A207</f>
        <v>44936</v>
      </c>
      <c r="D207" s="12" t="str">
        <f>YEAR(C207)&amp;"/"&amp;TEXT(WEEKNUM(C207,21),"00")</f>
        <v>2023/02</v>
      </c>
      <c r="E207" s="79" t="s">
        <v>46</v>
      </c>
      <c r="F207" s="80">
        <v>8.3333333333333329E-2</v>
      </c>
      <c r="G207" s="80">
        <v>0.125</v>
      </c>
      <c r="H207" s="87">
        <f>CONVERT((G207-F207)*24,"hr","mn")</f>
        <v>60</v>
      </c>
      <c r="I207" s="83">
        <v>3</v>
      </c>
      <c r="J207" s="84"/>
      <c r="K207" s="85">
        <v>6</v>
      </c>
      <c r="L207" s="85"/>
      <c r="M207" s="87">
        <f>J207+K207+L207</f>
        <v>6</v>
      </c>
      <c r="N207" s="13"/>
      <c r="O207" s="6">
        <v>8</v>
      </c>
      <c r="P207" s="6"/>
      <c r="Q207" s="6"/>
      <c r="R207" s="7"/>
      <c r="S207" s="20" t="s">
        <v>36</v>
      </c>
      <c r="T207" s="22" t="s">
        <v>89</v>
      </c>
      <c r="U207" s="91"/>
    </row>
    <row r="208" spans="1:21">
      <c r="A208" s="17">
        <v>44936</v>
      </c>
      <c r="B208" s="56">
        <f>WEEKDAY(C208,2)</f>
        <v>2</v>
      </c>
      <c r="C208" s="17">
        <f>A208</f>
        <v>44936</v>
      </c>
      <c r="D208" s="12" t="str">
        <f>YEAR(C208)&amp;"/"&amp;TEXT(WEEKNUM(C208,21),"00")</f>
        <v>2023/02</v>
      </c>
      <c r="E208" t="s">
        <v>46</v>
      </c>
      <c r="F208" s="114">
        <v>8.3333333333333329E-2</v>
      </c>
      <c r="G208" s="114">
        <v>0.125</v>
      </c>
      <c r="H208">
        <f>CONVERT((G207-F207)*24,"hr","mn")</f>
        <v>60</v>
      </c>
      <c r="I208">
        <v>3</v>
      </c>
      <c r="K208">
        <v>6</v>
      </c>
      <c r="M208">
        <f>J207+K207+L207</f>
        <v>6</v>
      </c>
      <c r="N208" s="14"/>
      <c r="O208" s="3"/>
      <c r="P208" s="3"/>
      <c r="Q208" s="3"/>
      <c r="R208" s="8"/>
      <c r="S208" s="21"/>
      <c r="T208" s="4"/>
      <c r="U208" s="92"/>
    </row>
    <row r="209" spans="1:21">
      <c r="A209" s="17">
        <v>44936</v>
      </c>
      <c r="B209" s="56">
        <f>WEEKDAY(C209,2)</f>
        <v>2</v>
      </c>
      <c r="C209" s="17">
        <f>A209</f>
        <v>44936</v>
      </c>
      <c r="D209" s="12" t="str">
        <f>YEAR(C209)&amp;"/"&amp;TEXT(WEEKNUM(C209,21),"00")</f>
        <v>2023/02</v>
      </c>
      <c r="E209" t="s">
        <v>46</v>
      </c>
      <c r="F209" s="114">
        <v>8.3333333333333329E-2</v>
      </c>
      <c r="G209" s="114">
        <v>0.125</v>
      </c>
      <c r="H209">
        <f>CONVERT((G207-F207)*24,"hr","mn")</f>
        <v>60</v>
      </c>
      <c r="I209">
        <v>3</v>
      </c>
      <c r="K209">
        <v>6</v>
      </c>
      <c r="M209">
        <f>J207+K207+L207</f>
        <v>6</v>
      </c>
      <c r="N209" s="58"/>
      <c r="O209" s="59"/>
      <c r="P209" s="59"/>
      <c r="Q209" s="59"/>
      <c r="R209" s="60"/>
      <c r="S209" s="21"/>
      <c r="T209" s="4"/>
      <c r="U209" s="93"/>
    </row>
    <row r="210" spans="1:21" ht="15" customHeight="1" thickBot="1">
      <c r="A210" s="17">
        <v>44936</v>
      </c>
      <c r="B210" s="56">
        <f>WEEKDAY(C210,2)</f>
        <v>2</v>
      </c>
      <c r="C210" s="17">
        <f>A210</f>
        <v>44936</v>
      </c>
      <c r="D210" s="12" t="str">
        <f>YEAR(C210)&amp;"/"&amp;TEXT(WEEKNUM(C210,21),"00")</f>
        <v>2023/02</v>
      </c>
      <c r="E210" t="s">
        <v>46</v>
      </c>
      <c r="F210" s="114">
        <v>8.3333333333333329E-2</v>
      </c>
      <c r="G210" s="114">
        <v>0.125</v>
      </c>
      <c r="H210">
        <f>CONVERT((G207-F207)*24,"hr","mn")</f>
        <v>60</v>
      </c>
      <c r="I210">
        <v>3</v>
      </c>
      <c r="K210">
        <v>6</v>
      </c>
      <c r="M210">
        <f>J207+K207+L207</f>
        <v>6</v>
      </c>
      <c r="N210" s="15"/>
      <c r="O210" s="9"/>
      <c r="P210" s="9"/>
      <c r="Q210" s="9"/>
      <c r="R210" s="10"/>
      <c r="S210" s="19"/>
      <c r="T210" s="23"/>
      <c r="U210" s="94"/>
    </row>
    <row r="211" spans="1:21">
      <c r="A211" s="17">
        <v>44936</v>
      </c>
      <c r="B211" s="56">
        <f>WEEKDAY(C211,2)</f>
        <v>2</v>
      </c>
      <c r="C211" s="17">
        <f>A211</f>
        <v>44936</v>
      </c>
      <c r="D211" s="12" t="str">
        <f>YEAR(C211)&amp;"/"&amp;TEXT(WEEKNUM(C211,21),"00")</f>
        <v>2023/02</v>
      </c>
      <c r="E211" s="79" t="s">
        <v>46</v>
      </c>
      <c r="F211" s="80">
        <v>0.125</v>
      </c>
      <c r="G211" s="80">
        <v>0.16666666666666671</v>
      </c>
      <c r="H211" s="87">
        <f>CONVERT((G211-F211)*24,"hr","mn")</f>
        <v>60.000000000000071</v>
      </c>
      <c r="I211" s="83">
        <v>3</v>
      </c>
      <c r="J211" s="84">
        <v>1</v>
      </c>
      <c r="K211" s="85">
        <v>5</v>
      </c>
      <c r="L211" s="85"/>
      <c r="M211" s="87">
        <f>J211+K211+L211</f>
        <v>6</v>
      </c>
      <c r="N211" s="13"/>
      <c r="O211" s="6">
        <v>8</v>
      </c>
      <c r="P211" s="6"/>
      <c r="Q211" s="6"/>
      <c r="R211" s="7"/>
      <c r="S211" s="20" t="s">
        <v>36</v>
      </c>
      <c r="T211" s="22" t="s">
        <v>89</v>
      </c>
      <c r="U211" s="91"/>
    </row>
    <row r="212" spans="1:21">
      <c r="A212" s="17">
        <v>44936</v>
      </c>
      <c r="B212" s="56">
        <f>WEEKDAY(C212,2)</f>
        <v>2</v>
      </c>
      <c r="C212" s="17">
        <f>A212</f>
        <v>44936</v>
      </c>
      <c r="D212" s="12" t="str">
        <f>YEAR(C212)&amp;"/"&amp;TEXT(WEEKNUM(C212,21),"00")</f>
        <v>2023/02</v>
      </c>
      <c r="E212" t="s">
        <v>46</v>
      </c>
      <c r="F212" s="114">
        <v>0.125</v>
      </c>
      <c r="G212" s="114">
        <v>0.16666666666666671</v>
      </c>
      <c r="H212">
        <f>CONVERT((G211-F211)*24,"hr","mn")</f>
        <v>60.000000000000071</v>
      </c>
      <c r="I212">
        <v>3</v>
      </c>
      <c r="J212">
        <v>1</v>
      </c>
      <c r="K212">
        <v>5</v>
      </c>
      <c r="M212">
        <f>J211+K211+L211</f>
        <v>6</v>
      </c>
      <c r="N212" s="14"/>
      <c r="O212" s="3">
        <v>4</v>
      </c>
      <c r="P212" s="3"/>
      <c r="Q212" s="3"/>
      <c r="R212" s="8"/>
      <c r="S212" s="21" t="s">
        <v>43</v>
      </c>
      <c r="T212" s="4" t="s">
        <v>29</v>
      </c>
      <c r="U212" s="92"/>
    </row>
    <row r="213" spans="1:21">
      <c r="A213" s="17">
        <v>44936</v>
      </c>
      <c r="B213" s="56">
        <f>WEEKDAY(C213,2)</f>
        <v>2</v>
      </c>
      <c r="C213" s="17">
        <f>A213</f>
        <v>44936</v>
      </c>
      <c r="D213" s="12" t="str">
        <f>YEAR(C213)&amp;"/"&amp;TEXT(WEEKNUM(C213,21),"00")</f>
        <v>2023/02</v>
      </c>
      <c r="E213" t="s">
        <v>46</v>
      </c>
      <c r="F213" s="114">
        <v>0.125</v>
      </c>
      <c r="G213" s="114">
        <v>0.16666666666666671</v>
      </c>
      <c r="H213">
        <f>CONVERT((G211-F211)*24,"hr","mn")</f>
        <v>60.000000000000071</v>
      </c>
      <c r="I213">
        <v>3</v>
      </c>
      <c r="J213">
        <v>1</v>
      </c>
      <c r="K213">
        <v>5</v>
      </c>
      <c r="M213">
        <f>J211+K211+L211</f>
        <v>6</v>
      </c>
      <c r="N213" s="58"/>
      <c r="O213" s="59">
        <v>10</v>
      </c>
      <c r="P213" s="59"/>
      <c r="Q213" s="59"/>
      <c r="R213" s="60"/>
      <c r="S213" s="21" t="s">
        <v>88</v>
      </c>
      <c r="T213" s="4" t="s">
        <v>45</v>
      </c>
      <c r="U213" s="93"/>
    </row>
    <row r="214" spans="1:21" ht="15" customHeight="1" thickBot="1">
      <c r="A214" s="17">
        <v>44936</v>
      </c>
      <c r="B214" s="56">
        <f>WEEKDAY(C214,2)</f>
        <v>2</v>
      </c>
      <c r="C214" s="17">
        <f>A214</f>
        <v>44936</v>
      </c>
      <c r="D214" s="12" t="str">
        <f>YEAR(C214)&amp;"/"&amp;TEXT(WEEKNUM(C214,21),"00")</f>
        <v>2023/02</v>
      </c>
      <c r="E214" t="s">
        <v>46</v>
      </c>
      <c r="F214" s="114">
        <v>0.125</v>
      </c>
      <c r="G214" s="114">
        <v>0.16666666666666671</v>
      </c>
      <c r="H214">
        <f>CONVERT((G211-F211)*24,"hr","mn")</f>
        <v>60.000000000000071</v>
      </c>
      <c r="I214">
        <v>3</v>
      </c>
      <c r="J214">
        <v>1</v>
      </c>
      <c r="K214">
        <v>5</v>
      </c>
      <c r="M214">
        <f>J211+K211+L211</f>
        <v>6</v>
      </c>
      <c r="N214" s="15"/>
      <c r="O214" s="9"/>
      <c r="P214" s="9"/>
      <c r="Q214" s="9"/>
      <c r="R214" s="10"/>
      <c r="S214" s="19"/>
      <c r="T214" s="23"/>
      <c r="U214" s="94"/>
    </row>
    <row r="215" spans="1:21">
      <c r="A215" s="17">
        <v>44936</v>
      </c>
      <c r="B215" s="56">
        <f>WEEKDAY(C215,2)</f>
        <v>2</v>
      </c>
      <c r="C215" s="17">
        <f>A215</f>
        <v>44936</v>
      </c>
      <c r="D215" s="12" t="str">
        <f>YEAR(C215)&amp;"/"&amp;TEXT(WEEKNUM(C215,21),"00")</f>
        <v>2023/02</v>
      </c>
      <c r="E215" s="79" t="s">
        <v>46</v>
      </c>
      <c r="F215" s="80">
        <v>0.16666666666666671</v>
      </c>
      <c r="G215" s="80">
        <v>0.20833333333333329</v>
      </c>
      <c r="H215" s="87">
        <f>CONVERT((G215-F215)*24,"hr","mn")</f>
        <v>59.999999999999865</v>
      </c>
      <c r="I215" s="83">
        <v>3</v>
      </c>
      <c r="J215" s="84"/>
      <c r="K215" s="85">
        <v>3</v>
      </c>
      <c r="L215" s="85"/>
      <c r="M215" s="87">
        <f>J215+K215+L215</f>
        <v>3</v>
      </c>
      <c r="N215" s="13"/>
      <c r="O215" s="6">
        <v>5</v>
      </c>
      <c r="P215" s="6"/>
      <c r="Q215" s="6"/>
      <c r="R215" s="7"/>
      <c r="S215" s="20" t="s">
        <v>28</v>
      </c>
      <c r="T215" s="22" t="s">
        <v>29</v>
      </c>
      <c r="U215" s="91"/>
    </row>
    <row r="216" spans="1:21">
      <c r="A216" s="17">
        <v>44936</v>
      </c>
      <c r="B216" s="56">
        <f>WEEKDAY(C216,2)</f>
        <v>2</v>
      </c>
      <c r="C216" s="17">
        <f>A216</f>
        <v>44936</v>
      </c>
      <c r="D216" s="12" t="str">
        <f>YEAR(C216)&amp;"/"&amp;TEXT(WEEKNUM(C216,21),"00")</f>
        <v>2023/02</v>
      </c>
      <c r="E216" t="s">
        <v>46</v>
      </c>
      <c r="F216" s="114">
        <v>0.16666666666666671</v>
      </c>
      <c r="G216" s="114">
        <v>0.20833333333333329</v>
      </c>
      <c r="H216">
        <f>CONVERT((G215-F215)*24,"hr","mn")</f>
        <v>59.999999999999865</v>
      </c>
      <c r="I216">
        <v>3</v>
      </c>
      <c r="K216">
        <v>3</v>
      </c>
      <c r="M216">
        <f>J215+K215+L215</f>
        <v>3</v>
      </c>
      <c r="N216" s="14"/>
      <c r="O216" s="3">
        <v>5</v>
      </c>
      <c r="P216" s="3"/>
      <c r="Q216" s="3"/>
      <c r="R216" s="8"/>
      <c r="S216" s="21" t="s">
        <v>31</v>
      </c>
      <c r="T216" s="4" t="s">
        <v>29</v>
      </c>
      <c r="U216" s="92"/>
    </row>
    <row r="217" spans="1:21">
      <c r="A217" s="17">
        <v>44936</v>
      </c>
      <c r="B217" s="56">
        <f>WEEKDAY(C217,2)</f>
        <v>2</v>
      </c>
      <c r="C217" s="17">
        <f>A217</f>
        <v>44936</v>
      </c>
      <c r="D217" s="12" t="str">
        <f>YEAR(C217)&amp;"/"&amp;TEXT(WEEKNUM(C217,21),"00")</f>
        <v>2023/02</v>
      </c>
      <c r="E217" t="s">
        <v>46</v>
      </c>
      <c r="F217" s="114">
        <v>0.16666666666666671</v>
      </c>
      <c r="G217" s="114">
        <v>0.20833333333333329</v>
      </c>
      <c r="H217">
        <f>CONVERT((G215-F215)*24,"hr","mn")</f>
        <v>59.999999999999865</v>
      </c>
      <c r="I217">
        <v>3</v>
      </c>
      <c r="K217">
        <v>3</v>
      </c>
      <c r="M217">
        <f>J215+K215+L215</f>
        <v>3</v>
      </c>
      <c r="N217" s="58"/>
      <c r="O217" s="59"/>
      <c r="P217" s="59"/>
      <c r="Q217" s="59"/>
      <c r="R217" s="60"/>
      <c r="S217" s="21"/>
      <c r="T217" s="4"/>
      <c r="U217" s="93"/>
    </row>
    <row r="218" spans="1:21" ht="15" customHeight="1" thickBot="1">
      <c r="A218" s="17">
        <v>44936</v>
      </c>
      <c r="B218" s="56">
        <f>WEEKDAY(C218,2)</f>
        <v>2</v>
      </c>
      <c r="C218" s="17">
        <f>A218</f>
        <v>44936</v>
      </c>
      <c r="D218" s="12" t="str">
        <f>YEAR(C218)&amp;"/"&amp;TEXT(WEEKNUM(C218,21),"00")</f>
        <v>2023/02</v>
      </c>
      <c r="E218" t="s">
        <v>46</v>
      </c>
      <c r="F218" s="114">
        <v>0.16666666666666671</v>
      </c>
      <c r="G218" s="114">
        <v>0.20833333333333329</v>
      </c>
      <c r="H218">
        <f>CONVERT((G215-F215)*24,"hr","mn")</f>
        <v>59.999999999999865</v>
      </c>
      <c r="I218">
        <v>3</v>
      </c>
      <c r="K218">
        <v>3</v>
      </c>
      <c r="M218">
        <f>J215+K215+L215</f>
        <v>3</v>
      </c>
      <c r="N218" s="15"/>
      <c r="O218" s="9"/>
      <c r="P218" s="9"/>
      <c r="Q218" s="9">
        <v>15</v>
      </c>
      <c r="R218" s="10"/>
      <c r="S218" s="19"/>
      <c r="T218" s="23" t="s">
        <v>39</v>
      </c>
      <c r="U218" s="94"/>
    </row>
    <row r="219" spans="1:21">
      <c r="A219" s="12"/>
      <c r="B219" s="56">
        <f>WEEKDAY(C219,2)</f>
        <v>6</v>
      </c>
      <c r="C219" s="17">
        <f>A219</f>
        <v>0</v>
      </c>
      <c r="D219" s="12" t="str">
        <f>YEAR(C219)&amp;"/"&amp;TEXT(WEEKNUM(C219,21),"00")</f>
        <v>1900/52</v>
      </c>
      <c r="E219" s="79"/>
      <c r="F219" s="80"/>
      <c r="G219" s="80"/>
      <c r="H219" s="87">
        <f>CONVERT((G219-F219)*24,"hr","mn")</f>
        <v>0</v>
      </c>
      <c r="I219" s="83"/>
      <c r="J219" s="84"/>
      <c r="K219" s="85"/>
      <c r="L219" s="85"/>
      <c r="M219" s="87">
        <f>J219+K219+L219</f>
        <v>0</v>
      </c>
      <c r="N219" s="13"/>
      <c r="O219" s="6"/>
      <c r="P219" s="6"/>
      <c r="Q219" s="6"/>
      <c r="R219" s="7"/>
      <c r="S219" s="20"/>
      <c r="T219" s="22"/>
      <c r="U219" s="91"/>
    </row>
    <row r="220" spans="1:21">
      <c r="A220" s="17"/>
      <c r="B220" s="56">
        <f>WEEKDAY(C220,2)</f>
        <v>6</v>
      </c>
      <c r="C220" s="17">
        <f>A220</f>
        <v>0</v>
      </c>
      <c r="D220" s="12" t="str">
        <f>YEAR(C220)&amp;"/"&amp;TEXT(WEEKNUM(C220,21),"00")</f>
        <v>1900/52</v>
      </c>
      <c r="H220">
        <f>CONVERT((G219-F219)*24,"hr","mn")</f>
        <v>0</v>
      </c>
      <c r="M220">
        <f>J219+K219+L219</f>
        <v>0</v>
      </c>
      <c r="N220" s="14"/>
      <c r="O220" s="3"/>
      <c r="P220" s="3"/>
      <c r="Q220" s="3"/>
      <c r="R220" s="8"/>
      <c r="S220" s="21"/>
      <c r="T220" s="4"/>
      <c r="U220" s="92"/>
    </row>
    <row r="221" spans="1:21">
      <c r="A221" s="17"/>
      <c r="B221" s="56">
        <f>WEEKDAY(C221,2)</f>
        <v>6</v>
      </c>
      <c r="C221" s="17">
        <f>A221</f>
        <v>0</v>
      </c>
      <c r="D221" s="12" t="str">
        <f>YEAR(C221)&amp;"/"&amp;TEXT(WEEKNUM(C221,21),"00")</f>
        <v>1900/52</v>
      </c>
      <c r="H221">
        <f>CONVERT((G219-F219)*24,"hr","mn")</f>
        <v>0</v>
      </c>
      <c r="M221">
        <f>J219+K219+L219</f>
        <v>0</v>
      </c>
      <c r="N221" s="58"/>
      <c r="O221" s="59"/>
      <c r="P221" s="59"/>
      <c r="Q221" s="59"/>
      <c r="R221" s="60"/>
      <c r="S221" s="21"/>
      <c r="T221" s="4"/>
      <c r="U221" s="93"/>
    </row>
    <row r="222" spans="1:21" ht="15" customHeight="1" thickBot="1">
      <c r="A222" s="12"/>
      <c r="B222" s="56">
        <f>WEEKDAY(C222,2)</f>
        <v>6</v>
      </c>
      <c r="C222" s="17">
        <f>A222</f>
        <v>0</v>
      </c>
      <c r="D222" s="12" t="str">
        <f>YEAR(C222)&amp;"/"&amp;TEXT(WEEKNUM(C222,21),"00")</f>
        <v>1900/52</v>
      </c>
      <c r="H222">
        <f>CONVERT((G219-F219)*24,"hr","mn")</f>
        <v>0</v>
      </c>
      <c r="M222">
        <f>J219+K219+L219</f>
        <v>0</v>
      </c>
      <c r="N222" s="15"/>
      <c r="O222" s="9"/>
      <c r="P222" s="9"/>
      <c r="Q222" s="9"/>
      <c r="R222" s="10"/>
      <c r="S222" s="19"/>
      <c r="T222" s="23"/>
      <c r="U222" s="94"/>
    </row>
    <row r="223" spans="1:21">
      <c r="A223" s="17">
        <v>44936</v>
      </c>
      <c r="B223" s="56">
        <f>WEEKDAY(C223,2)</f>
        <v>2</v>
      </c>
      <c r="C223" s="17">
        <f>A223</f>
        <v>44936</v>
      </c>
      <c r="D223" s="12" t="str">
        <f>YEAR(C223)&amp;"/"&amp;TEXT(WEEKNUM(C223,21),"00")</f>
        <v>2023/02</v>
      </c>
      <c r="E223" s="79" t="s">
        <v>52</v>
      </c>
      <c r="F223" s="80">
        <v>0.20833333333333329</v>
      </c>
      <c r="G223" s="80">
        <v>0.25</v>
      </c>
      <c r="H223" s="87">
        <f>CONVERT((G223-F223)*24,"hr","mn")</f>
        <v>60.000000000000071</v>
      </c>
      <c r="I223" s="83">
        <v>5</v>
      </c>
      <c r="J223" s="84"/>
      <c r="K223" s="85">
        <v>4</v>
      </c>
      <c r="L223" s="85">
        <v>3</v>
      </c>
      <c r="M223" s="87">
        <f>J223+K223+L223</f>
        <v>7</v>
      </c>
      <c r="N223" s="13"/>
      <c r="O223" s="6"/>
      <c r="P223" s="6"/>
      <c r="Q223" s="6">
        <v>23</v>
      </c>
      <c r="R223" s="7"/>
      <c r="S223" s="20"/>
      <c r="T223" s="22" t="s">
        <v>25</v>
      </c>
      <c r="U223" s="91"/>
    </row>
    <row r="224" spans="1:21">
      <c r="A224" s="17">
        <v>44936</v>
      </c>
      <c r="B224" s="56">
        <f>WEEKDAY(C224,2)</f>
        <v>2</v>
      </c>
      <c r="C224" s="17">
        <f>A224</f>
        <v>44936</v>
      </c>
      <c r="D224" s="12" t="str">
        <f>YEAR(C224)&amp;"/"&amp;TEXT(WEEKNUM(C224,21),"00")</f>
        <v>2023/02</v>
      </c>
      <c r="E224" t="s">
        <v>52</v>
      </c>
      <c r="F224" s="114">
        <v>0.20833333333333329</v>
      </c>
      <c r="G224" s="114">
        <v>0.25</v>
      </c>
      <c r="H224">
        <f>CONVERT((G223-F223)*24,"hr","mn")</f>
        <v>60.000000000000071</v>
      </c>
      <c r="I224">
        <v>5</v>
      </c>
      <c r="K224">
        <v>4</v>
      </c>
      <c r="L224">
        <v>3</v>
      </c>
      <c r="M224">
        <f>J223+K223+L223</f>
        <v>7</v>
      </c>
      <c r="N224" s="14"/>
      <c r="O224" s="3">
        <v>10</v>
      </c>
      <c r="P224" s="3"/>
      <c r="Q224" s="3"/>
      <c r="R224" s="8"/>
      <c r="S224" s="21" t="s">
        <v>90</v>
      </c>
      <c r="T224" s="4" t="s">
        <v>23</v>
      </c>
      <c r="U224" s="92" t="s">
        <v>91</v>
      </c>
    </row>
    <row r="225" spans="1:21">
      <c r="A225" s="17">
        <v>44936</v>
      </c>
      <c r="B225" s="56">
        <f>WEEKDAY(C225,2)</f>
        <v>2</v>
      </c>
      <c r="C225" s="17">
        <f>A225</f>
        <v>44936</v>
      </c>
      <c r="D225" s="12" t="str">
        <f>YEAR(C225)&amp;"/"&amp;TEXT(WEEKNUM(C225,21),"00")</f>
        <v>2023/02</v>
      </c>
      <c r="E225" t="s">
        <v>52</v>
      </c>
      <c r="F225" s="114">
        <v>0.20833333333333329</v>
      </c>
      <c r="G225" s="114">
        <v>0.25</v>
      </c>
      <c r="H225">
        <f>CONVERT((G223-F223)*24,"hr","mn")</f>
        <v>60.000000000000071</v>
      </c>
      <c r="I225">
        <v>5</v>
      </c>
      <c r="K225">
        <v>4</v>
      </c>
      <c r="L225">
        <v>3</v>
      </c>
      <c r="M225">
        <f>J223+K223+L223</f>
        <v>7</v>
      </c>
      <c r="N225" s="58"/>
      <c r="O225" s="59">
        <v>5</v>
      </c>
      <c r="P225" s="59"/>
      <c r="Q225" s="59"/>
      <c r="R225" s="60"/>
      <c r="S225" s="21" t="s">
        <v>32</v>
      </c>
      <c r="T225" s="4" t="s">
        <v>89</v>
      </c>
      <c r="U225" s="93"/>
    </row>
    <row r="226" spans="1:21" ht="15" customHeight="1" thickBot="1">
      <c r="A226" s="17">
        <v>44936</v>
      </c>
      <c r="B226" s="56">
        <f>WEEKDAY(C226,2)</f>
        <v>2</v>
      </c>
      <c r="C226" s="17">
        <f>A226</f>
        <v>44936</v>
      </c>
      <c r="D226" s="12" t="str">
        <f>YEAR(C226)&amp;"/"&amp;TEXT(WEEKNUM(C226,21),"00")</f>
        <v>2023/02</v>
      </c>
      <c r="E226" t="s">
        <v>52</v>
      </c>
      <c r="F226" s="114">
        <v>0.20833333333333329</v>
      </c>
      <c r="G226" s="114">
        <v>0.25</v>
      </c>
      <c r="H226">
        <f>CONVERT((G223-F223)*24,"hr","mn")</f>
        <v>60.000000000000071</v>
      </c>
      <c r="I226">
        <v>5</v>
      </c>
      <c r="K226">
        <v>4</v>
      </c>
      <c r="L226">
        <v>3</v>
      </c>
      <c r="M226">
        <f>J223+K223+L223</f>
        <v>7</v>
      </c>
      <c r="N226" s="15"/>
      <c r="O226" s="9"/>
      <c r="P226" s="9"/>
      <c r="Q226" s="9"/>
      <c r="R226" s="10"/>
      <c r="S226" s="19"/>
      <c r="T226" s="23"/>
      <c r="U226" s="94"/>
    </row>
    <row r="227" spans="1:21">
      <c r="A227" s="17">
        <v>44936</v>
      </c>
      <c r="B227" s="56">
        <f>WEEKDAY(C227,2)</f>
        <v>2</v>
      </c>
      <c r="C227" s="17">
        <f>A227</f>
        <v>44936</v>
      </c>
      <c r="D227" s="12" t="str">
        <f>YEAR(C227)&amp;"/"&amp;TEXT(WEEKNUM(C227,21),"00")</f>
        <v>2023/02</v>
      </c>
      <c r="E227" s="79" t="s">
        <v>52</v>
      </c>
      <c r="F227" s="80">
        <v>0.25</v>
      </c>
      <c r="G227" s="80">
        <v>0.29166666666666669</v>
      </c>
      <c r="H227" s="87">
        <f>CONVERT((G227-F227)*24,"hr","mn")</f>
        <v>60.000000000000028</v>
      </c>
      <c r="I227" s="83">
        <v>5</v>
      </c>
      <c r="J227" s="84">
        <v>1</v>
      </c>
      <c r="K227" s="85">
        <v>2</v>
      </c>
      <c r="L227" s="85">
        <v>3</v>
      </c>
      <c r="M227" s="87">
        <f>J227+K227+L227</f>
        <v>6</v>
      </c>
      <c r="N227" s="13"/>
      <c r="O227" s="6">
        <v>5</v>
      </c>
      <c r="P227" s="6"/>
      <c r="Q227" s="6"/>
      <c r="R227" s="7"/>
      <c r="S227" s="20" t="s">
        <v>32</v>
      </c>
      <c r="T227" s="22" t="s">
        <v>89</v>
      </c>
      <c r="U227" s="91"/>
    </row>
    <row r="228" spans="1:21">
      <c r="A228" s="17">
        <v>44936</v>
      </c>
      <c r="B228" s="56">
        <f>WEEKDAY(C228,2)</f>
        <v>2</v>
      </c>
      <c r="C228" s="17">
        <f>A228</f>
        <v>44936</v>
      </c>
      <c r="D228" s="12" t="str">
        <f>YEAR(C228)&amp;"/"&amp;TEXT(WEEKNUM(C228,21),"00")</f>
        <v>2023/02</v>
      </c>
      <c r="E228" t="s">
        <v>52</v>
      </c>
      <c r="F228" s="114">
        <v>0.25</v>
      </c>
      <c r="G228" s="114">
        <v>0.29166666666666669</v>
      </c>
      <c r="H228">
        <f>CONVERT((G227-F227)*24,"hr","mn")</f>
        <v>60.000000000000028</v>
      </c>
      <c r="I228">
        <v>5</v>
      </c>
      <c r="J228">
        <v>1</v>
      </c>
      <c r="K228">
        <v>2</v>
      </c>
      <c r="L228">
        <v>3</v>
      </c>
      <c r="M228">
        <f>J227+K227+L227</f>
        <v>6</v>
      </c>
      <c r="N228" s="14"/>
      <c r="O228" s="3"/>
      <c r="P228" s="3"/>
      <c r="Q228" s="3"/>
      <c r="R228" s="8">
        <v>10</v>
      </c>
      <c r="S228" s="21" t="s">
        <v>79</v>
      </c>
      <c r="T228" s="4"/>
      <c r="U228" s="92" t="s">
        <v>92</v>
      </c>
    </row>
    <row r="229" spans="1:21">
      <c r="A229" s="17">
        <v>44936</v>
      </c>
      <c r="B229" s="56">
        <f>WEEKDAY(C229,2)</f>
        <v>2</v>
      </c>
      <c r="C229" s="17">
        <f>A229</f>
        <v>44936</v>
      </c>
      <c r="D229" s="12" t="str">
        <f>YEAR(C229)&amp;"/"&amp;TEXT(WEEKNUM(C229,21),"00")</f>
        <v>2023/02</v>
      </c>
      <c r="E229" t="s">
        <v>52</v>
      </c>
      <c r="F229" s="114">
        <v>0.25</v>
      </c>
      <c r="G229" s="114">
        <v>0.29166666666666669</v>
      </c>
      <c r="H229">
        <f>CONVERT((G227-F227)*24,"hr","mn")</f>
        <v>60.000000000000028</v>
      </c>
      <c r="I229">
        <v>5</v>
      </c>
      <c r="J229">
        <v>1</v>
      </c>
      <c r="K229">
        <v>2</v>
      </c>
      <c r="L229">
        <v>3</v>
      </c>
      <c r="M229">
        <f>J227+K227+L227</f>
        <v>6</v>
      </c>
      <c r="N229" s="58"/>
      <c r="O229" s="59"/>
      <c r="P229" s="59"/>
      <c r="Q229" s="59"/>
      <c r="R229" s="60"/>
      <c r="S229" s="21"/>
      <c r="T229" s="4"/>
      <c r="U229" s="93"/>
    </row>
    <row r="230" spans="1:21" ht="15" customHeight="1" thickBot="1">
      <c r="A230" s="17">
        <v>44936</v>
      </c>
      <c r="B230" s="56">
        <f>WEEKDAY(C230,2)</f>
        <v>2</v>
      </c>
      <c r="C230" s="17">
        <f>A230</f>
        <v>44936</v>
      </c>
      <c r="D230" s="12" t="str">
        <f>YEAR(C230)&amp;"/"&amp;TEXT(WEEKNUM(C230,21),"00")</f>
        <v>2023/02</v>
      </c>
      <c r="E230" t="s">
        <v>52</v>
      </c>
      <c r="F230" s="114">
        <v>0.25</v>
      </c>
      <c r="G230" s="114">
        <v>0.29166666666666669</v>
      </c>
      <c r="H230">
        <f>CONVERT((G227-F227)*24,"hr","mn")</f>
        <v>60.000000000000028</v>
      </c>
      <c r="I230">
        <v>5</v>
      </c>
      <c r="J230">
        <v>1</v>
      </c>
      <c r="K230">
        <v>2</v>
      </c>
      <c r="L230">
        <v>3</v>
      </c>
      <c r="M230">
        <f>J227+K227+L227</f>
        <v>6</v>
      </c>
      <c r="N230" s="15"/>
      <c r="O230" s="9"/>
      <c r="P230" s="9"/>
      <c r="Q230" s="9"/>
      <c r="R230" s="10"/>
      <c r="S230" s="19"/>
      <c r="T230" s="23"/>
      <c r="U230" s="94"/>
    </row>
    <row r="231" spans="1:21">
      <c r="A231" s="17">
        <v>44936</v>
      </c>
      <c r="B231" s="56">
        <f>WEEKDAY(C231,2)</f>
        <v>2</v>
      </c>
      <c r="C231" s="17">
        <f>A231</f>
        <v>44936</v>
      </c>
      <c r="D231" s="12" t="str">
        <f>YEAR(C231)&amp;"/"&amp;TEXT(WEEKNUM(C231,21),"00")</f>
        <v>2023/02</v>
      </c>
      <c r="E231" s="79" t="s">
        <v>52</v>
      </c>
      <c r="F231" s="80">
        <v>0.29166666666666669</v>
      </c>
      <c r="G231" s="80">
        <v>0.33333333333333331</v>
      </c>
      <c r="H231" s="87">
        <f>CONVERT((G231-F231)*24,"hr","mn")</f>
        <v>59.99999999999995</v>
      </c>
      <c r="I231" s="83">
        <v>5</v>
      </c>
      <c r="J231" s="84"/>
      <c r="K231" s="85">
        <v>10</v>
      </c>
      <c r="L231" s="85">
        <v>2</v>
      </c>
      <c r="M231" s="87">
        <f>J231+K231+L231</f>
        <v>12</v>
      </c>
      <c r="N231" s="13"/>
      <c r="O231" s="6">
        <v>5</v>
      </c>
      <c r="P231" s="6"/>
      <c r="Q231" s="6"/>
      <c r="R231" s="7"/>
      <c r="S231" s="20" t="s">
        <v>32</v>
      </c>
      <c r="T231" s="22" t="s">
        <v>89</v>
      </c>
      <c r="U231" s="91"/>
    </row>
    <row r="232" spans="1:21">
      <c r="A232" s="17">
        <v>44936</v>
      </c>
      <c r="B232" s="56">
        <f>WEEKDAY(C232,2)</f>
        <v>2</v>
      </c>
      <c r="C232" s="17">
        <f>A232</f>
        <v>44936</v>
      </c>
      <c r="D232" s="12" t="str">
        <f>YEAR(C232)&amp;"/"&amp;TEXT(WEEKNUM(C232,21),"00")</f>
        <v>2023/02</v>
      </c>
      <c r="E232" t="s">
        <v>52</v>
      </c>
      <c r="F232" s="114">
        <v>0.29166666666666669</v>
      </c>
      <c r="G232" s="114">
        <v>0.33333333333333331</v>
      </c>
      <c r="H232">
        <f>CONVERT((G231-F231)*24,"hr","mn")</f>
        <v>59.99999999999995</v>
      </c>
      <c r="I232">
        <v>5</v>
      </c>
      <c r="K232">
        <v>10</v>
      </c>
      <c r="L232">
        <v>2</v>
      </c>
      <c r="M232">
        <f>J231+K231+L231</f>
        <v>12</v>
      </c>
      <c r="N232" s="14"/>
      <c r="O232" s="3">
        <v>5</v>
      </c>
      <c r="P232" s="3"/>
      <c r="Q232" s="3"/>
      <c r="R232" s="8"/>
      <c r="S232" s="21" t="s">
        <v>28</v>
      </c>
      <c r="T232" s="4" t="s">
        <v>29</v>
      </c>
      <c r="U232" s="92"/>
    </row>
    <row r="233" spans="1:21">
      <c r="A233" s="17">
        <v>44936</v>
      </c>
      <c r="B233" s="56">
        <f>WEEKDAY(C233,2)</f>
        <v>2</v>
      </c>
      <c r="C233" s="17">
        <f>A233</f>
        <v>44936</v>
      </c>
      <c r="D233" s="12" t="str">
        <f>YEAR(C233)&amp;"/"&amp;TEXT(WEEKNUM(C233,21),"00")</f>
        <v>2023/02</v>
      </c>
      <c r="E233" t="s">
        <v>52</v>
      </c>
      <c r="F233" s="114">
        <v>0.29166666666666669</v>
      </c>
      <c r="G233" s="114">
        <v>0.33333333333333331</v>
      </c>
      <c r="H233">
        <f>CONVERT((G231-F231)*24,"hr","mn")</f>
        <v>59.99999999999995</v>
      </c>
      <c r="I233">
        <v>5</v>
      </c>
      <c r="K233">
        <v>10</v>
      </c>
      <c r="L233">
        <v>2</v>
      </c>
      <c r="M233">
        <f>J231+K231+L231</f>
        <v>12</v>
      </c>
      <c r="N233" s="58"/>
      <c r="O233" s="59">
        <v>5</v>
      </c>
      <c r="P233" s="59"/>
      <c r="Q233" s="59"/>
      <c r="R233" s="60"/>
      <c r="S233" s="21" t="s">
        <v>31</v>
      </c>
      <c r="T233" s="4" t="s">
        <v>29</v>
      </c>
      <c r="U233" s="93"/>
    </row>
    <row r="234" spans="1:21" ht="15" customHeight="1" thickBot="1">
      <c r="A234" s="17">
        <v>44936</v>
      </c>
      <c r="B234" s="56">
        <f>WEEKDAY(C234,2)</f>
        <v>2</v>
      </c>
      <c r="C234" s="17">
        <f>A234</f>
        <v>44936</v>
      </c>
      <c r="D234" s="12" t="str">
        <f>YEAR(C234)&amp;"/"&amp;TEXT(WEEKNUM(C234,21),"00")</f>
        <v>2023/02</v>
      </c>
      <c r="E234" t="s">
        <v>52</v>
      </c>
      <c r="F234" s="114">
        <v>0.29166666666666669</v>
      </c>
      <c r="G234" s="114">
        <v>0.33333333333333331</v>
      </c>
      <c r="H234">
        <f>CONVERT((G231-F231)*24,"hr","mn")</f>
        <v>59.99999999999995</v>
      </c>
      <c r="I234">
        <v>5</v>
      </c>
      <c r="K234">
        <v>10</v>
      </c>
      <c r="L234">
        <v>2</v>
      </c>
      <c r="M234">
        <f>J231+K231+L231</f>
        <v>12</v>
      </c>
      <c r="N234" s="15"/>
      <c r="O234" s="9"/>
      <c r="P234" s="9"/>
      <c r="Q234" s="9"/>
      <c r="R234" s="10"/>
      <c r="S234" s="19"/>
      <c r="T234" s="23"/>
      <c r="U234" s="94"/>
    </row>
    <row r="235" spans="1:21">
      <c r="A235" s="17">
        <v>44936</v>
      </c>
      <c r="B235" s="56">
        <f>WEEKDAY(C235,2)</f>
        <v>2</v>
      </c>
      <c r="C235" s="17">
        <f>A235</f>
        <v>44936</v>
      </c>
      <c r="D235" s="12" t="str">
        <f>YEAR(C235)&amp;"/"&amp;TEXT(WEEKNUM(C235,21),"00")</f>
        <v>2023/02</v>
      </c>
      <c r="E235" s="79" t="s">
        <v>52</v>
      </c>
      <c r="F235" s="80">
        <v>0.33333333333333331</v>
      </c>
      <c r="G235" s="80">
        <v>0.375</v>
      </c>
      <c r="H235" s="87">
        <f>CONVERT((G235-F235)*24,"hr","mn")</f>
        <v>60.000000000000028</v>
      </c>
      <c r="I235" s="83">
        <v>5</v>
      </c>
      <c r="J235" s="84"/>
      <c r="K235" s="85">
        <v>8</v>
      </c>
      <c r="L235" s="85">
        <v>1</v>
      </c>
      <c r="M235" s="87">
        <f>J235+K235+L235</f>
        <v>9</v>
      </c>
      <c r="N235" s="13"/>
      <c r="O235" s="6">
        <v>5</v>
      </c>
      <c r="P235" s="6"/>
      <c r="Q235" s="6"/>
      <c r="R235" s="7"/>
      <c r="S235" s="20" t="s">
        <v>31</v>
      </c>
      <c r="T235" s="22" t="s">
        <v>29</v>
      </c>
      <c r="U235" s="91"/>
    </row>
    <row r="236" spans="1:21">
      <c r="A236" s="17">
        <v>44936</v>
      </c>
      <c r="B236" s="56">
        <f>WEEKDAY(C236,2)</f>
        <v>2</v>
      </c>
      <c r="C236" s="17">
        <f>A236</f>
        <v>44936</v>
      </c>
      <c r="D236" s="12" t="str">
        <f>YEAR(C236)&amp;"/"&amp;TEXT(WEEKNUM(C236,21),"00")</f>
        <v>2023/02</v>
      </c>
      <c r="E236" t="s">
        <v>52</v>
      </c>
      <c r="F236" s="114">
        <v>0.33333333333333331</v>
      </c>
      <c r="G236" s="114">
        <v>0.375</v>
      </c>
      <c r="H236">
        <f>CONVERT((G235-F235)*24,"hr","mn")</f>
        <v>60.000000000000028</v>
      </c>
      <c r="I236">
        <v>5</v>
      </c>
      <c r="K236">
        <v>8</v>
      </c>
      <c r="L236">
        <v>1</v>
      </c>
      <c r="M236">
        <f>J235+K235+L235</f>
        <v>9</v>
      </c>
      <c r="N236" s="14"/>
      <c r="O236" s="3">
        <v>5</v>
      </c>
      <c r="P236" s="3"/>
      <c r="Q236" s="3"/>
      <c r="R236" s="8"/>
      <c r="S236" s="21" t="s">
        <v>35</v>
      </c>
      <c r="T236" s="4" t="s">
        <v>29</v>
      </c>
      <c r="U236" s="92"/>
    </row>
    <row r="237" spans="1:21">
      <c r="A237" s="17">
        <v>44936</v>
      </c>
      <c r="B237" s="56">
        <f>WEEKDAY(C237,2)</f>
        <v>2</v>
      </c>
      <c r="C237" s="17">
        <f>A237</f>
        <v>44936</v>
      </c>
      <c r="D237" s="12" t="str">
        <f>YEAR(C237)&amp;"/"&amp;TEXT(WEEKNUM(C237,21),"00")</f>
        <v>2023/02</v>
      </c>
      <c r="E237" t="s">
        <v>52</v>
      </c>
      <c r="F237" s="114">
        <v>0.33333333333333331</v>
      </c>
      <c r="G237" s="114">
        <v>0.375</v>
      </c>
      <c r="H237">
        <f>CONVERT((G235-F235)*24,"hr","mn")</f>
        <v>60.000000000000028</v>
      </c>
      <c r="I237">
        <v>5</v>
      </c>
      <c r="K237">
        <v>8</v>
      </c>
      <c r="L237">
        <v>1</v>
      </c>
      <c r="M237">
        <f>J235+K235+L235</f>
        <v>9</v>
      </c>
      <c r="N237" s="58"/>
      <c r="O237" s="59">
        <v>5</v>
      </c>
      <c r="P237" s="59"/>
      <c r="Q237" s="59"/>
      <c r="R237" s="60"/>
      <c r="S237" s="21" t="s">
        <v>28</v>
      </c>
      <c r="T237" s="4" t="s">
        <v>29</v>
      </c>
      <c r="U237" s="93"/>
    </row>
    <row r="238" spans="1:21" ht="15" customHeight="1" thickBot="1">
      <c r="A238" s="17">
        <v>44936</v>
      </c>
      <c r="B238" s="56">
        <f>WEEKDAY(C238,2)</f>
        <v>2</v>
      </c>
      <c r="C238" s="17">
        <f>A238</f>
        <v>44936</v>
      </c>
      <c r="D238" s="12" t="str">
        <f>YEAR(C238)&amp;"/"&amp;TEXT(WEEKNUM(C238,21),"00")</f>
        <v>2023/02</v>
      </c>
      <c r="E238" t="s">
        <v>52</v>
      </c>
      <c r="F238" s="114">
        <v>0.33333333333333331</v>
      </c>
      <c r="G238" s="114">
        <v>0.375</v>
      </c>
      <c r="H238">
        <f>CONVERT((G235-F235)*24,"hr","mn")</f>
        <v>60.000000000000028</v>
      </c>
      <c r="I238">
        <v>5</v>
      </c>
      <c r="K238">
        <v>8</v>
      </c>
      <c r="L238">
        <v>1</v>
      </c>
      <c r="M238">
        <f>J235+K235+L235</f>
        <v>9</v>
      </c>
      <c r="N238" s="15"/>
      <c r="O238" s="9">
        <v>8</v>
      </c>
      <c r="P238" s="9"/>
      <c r="Q238" s="9"/>
      <c r="R238" s="10"/>
      <c r="S238" s="19" t="s">
        <v>93</v>
      </c>
      <c r="T238" s="23" t="s">
        <v>23</v>
      </c>
      <c r="U238" s="94" t="s">
        <v>94</v>
      </c>
    </row>
    <row r="239" spans="1:21">
      <c r="A239" s="17">
        <v>44936</v>
      </c>
      <c r="B239" s="56">
        <f>WEEKDAY(C239,2)</f>
        <v>2</v>
      </c>
      <c r="C239" s="17">
        <f>A239</f>
        <v>44936</v>
      </c>
      <c r="D239" s="12" t="str">
        <f>YEAR(C239)&amp;"/"&amp;TEXT(WEEKNUM(C239,21),"00")</f>
        <v>2023/02</v>
      </c>
      <c r="E239" s="79" t="s">
        <v>52</v>
      </c>
      <c r="F239" s="80">
        <v>0.39583333333333331</v>
      </c>
      <c r="G239" s="80">
        <v>0.41666666666666669</v>
      </c>
      <c r="H239" s="87">
        <f>CONVERT((G239-F239)*24,"hr","mn")</f>
        <v>30.000000000000053</v>
      </c>
      <c r="I239" s="83">
        <v>5</v>
      </c>
      <c r="J239" s="84"/>
      <c r="K239" s="85">
        <v>4</v>
      </c>
      <c r="L239" s="85"/>
      <c r="M239" s="87">
        <f>J239+K239+L239</f>
        <v>4</v>
      </c>
      <c r="N239" s="13"/>
      <c r="O239" s="6"/>
      <c r="P239" s="6"/>
      <c r="Q239" s="6"/>
      <c r="R239" s="7">
        <v>30</v>
      </c>
      <c r="S239" s="20"/>
      <c r="T239" s="22"/>
      <c r="U239" s="91" t="s">
        <v>95</v>
      </c>
    </row>
    <row r="240" spans="1:21">
      <c r="A240" s="17">
        <v>44936</v>
      </c>
      <c r="B240" s="56">
        <f>WEEKDAY(C240,2)</f>
        <v>2</v>
      </c>
      <c r="C240" s="17">
        <f>A240</f>
        <v>44936</v>
      </c>
      <c r="D240" s="12" t="str">
        <f>YEAR(C240)&amp;"/"&amp;TEXT(WEEKNUM(C240,21),"00")</f>
        <v>2023/02</v>
      </c>
      <c r="E240" t="s">
        <v>52</v>
      </c>
      <c r="F240" s="114">
        <v>0.39583333333333331</v>
      </c>
      <c r="G240" s="114">
        <v>0.41666666666666669</v>
      </c>
      <c r="H240">
        <f>CONVERT((G239-F239)*24,"hr","mn")</f>
        <v>30.000000000000053</v>
      </c>
      <c r="I240">
        <v>5</v>
      </c>
      <c r="K240">
        <v>4</v>
      </c>
      <c r="M240">
        <f>J239+K239+L239</f>
        <v>4</v>
      </c>
      <c r="N240" s="14"/>
      <c r="O240" s="3"/>
      <c r="P240" s="3"/>
      <c r="Q240" s="3"/>
      <c r="R240" s="8"/>
      <c r="S240" s="21"/>
      <c r="T240" s="4"/>
      <c r="U240" s="92"/>
    </row>
    <row r="241" spans="1:21">
      <c r="A241" s="17">
        <v>44936</v>
      </c>
      <c r="B241" s="56">
        <f>WEEKDAY(C241,2)</f>
        <v>2</v>
      </c>
      <c r="C241" s="17">
        <f>A241</f>
        <v>44936</v>
      </c>
      <c r="D241" s="12" t="str">
        <f>YEAR(C241)&amp;"/"&amp;TEXT(WEEKNUM(C241,21),"00")</f>
        <v>2023/02</v>
      </c>
      <c r="E241" t="s">
        <v>52</v>
      </c>
      <c r="F241" s="114">
        <v>0.39583333333333331</v>
      </c>
      <c r="G241" s="114">
        <v>0.41666666666666669</v>
      </c>
      <c r="H241">
        <f>CONVERT((G239-F239)*24,"hr","mn")</f>
        <v>30.000000000000053</v>
      </c>
      <c r="I241">
        <v>5</v>
      </c>
      <c r="K241">
        <v>4</v>
      </c>
      <c r="M241">
        <f>J239+K239+L239</f>
        <v>4</v>
      </c>
      <c r="N241" s="58"/>
      <c r="O241" s="59"/>
      <c r="P241" s="59"/>
      <c r="Q241" s="59"/>
      <c r="R241" s="60"/>
      <c r="S241" s="21"/>
      <c r="T241" s="4"/>
      <c r="U241" s="93"/>
    </row>
    <row r="242" spans="1:21" ht="15" customHeight="1" thickBot="1">
      <c r="A242" s="17">
        <v>44936</v>
      </c>
      <c r="B242" s="56">
        <f>WEEKDAY(C242,2)</f>
        <v>2</v>
      </c>
      <c r="C242" s="17">
        <f>A242</f>
        <v>44936</v>
      </c>
      <c r="D242" s="12" t="str">
        <f>YEAR(C242)&amp;"/"&amp;TEXT(WEEKNUM(C242,21),"00")</f>
        <v>2023/02</v>
      </c>
      <c r="E242" t="s">
        <v>52</v>
      </c>
      <c r="F242" s="114">
        <v>0.39583333333333331</v>
      </c>
      <c r="G242" s="114">
        <v>0.41666666666666669</v>
      </c>
      <c r="H242">
        <f>CONVERT((G239-F239)*24,"hr","mn")</f>
        <v>30.000000000000053</v>
      </c>
      <c r="I242">
        <v>5</v>
      </c>
      <c r="K242">
        <v>4</v>
      </c>
      <c r="M242">
        <f>J239+K239+L239</f>
        <v>4</v>
      </c>
      <c r="N242" s="15"/>
      <c r="O242" s="9"/>
      <c r="P242" s="9"/>
      <c r="Q242" s="9"/>
      <c r="R242" s="10"/>
      <c r="S242" s="19"/>
      <c r="T242" s="23"/>
      <c r="U242" s="94"/>
    </row>
    <row r="243" spans="1:21">
      <c r="A243" s="17">
        <v>44936</v>
      </c>
      <c r="B243" s="56">
        <f>WEEKDAY(C243,2)</f>
        <v>2</v>
      </c>
      <c r="C243" s="17">
        <f>A243</f>
        <v>44936</v>
      </c>
      <c r="D243" s="12" t="str">
        <f>YEAR(C243)&amp;"/"&amp;TEXT(WEEKNUM(C243,21),"00")</f>
        <v>2023/02</v>
      </c>
      <c r="E243" s="79" t="s">
        <v>52</v>
      </c>
      <c r="F243" s="80">
        <v>0.41666666666666669</v>
      </c>
      <c r="G243" s="80">
        <v>0.45833333333333331</v>
      </c>
      <c r="H243" s="87">
        <f>CONVERT((G243-F243)*24,"hr","mn")</f>
        <v>59.99999999999995</v>
      </c>
      <c r="I243" s="83">
        <v>4</v>
      </c>
      <c r="J243" s="84"/>
      <c r="K243" s="85">
        <v>4</v>
      </c>
      <c r="L243" s="85"/>
      <c r="M243" s="87">
        <f>J243+K243+L243</f>
        <v>4</v>
      </c>
      <c r="N243" s="13"/>
      <c r="O243" s="6"/>
      <c r="P243" s="6"/>
      <c r="Q243" s="6"/>
      <c r="R243" s="7">
        <v>25</v>
      </c>
      <c r="S243" s="20"/>
      <c r="T243" s="22"/>
      <c r="U243" s="91" t="s">
        <v>96</v>
      </c>
    </row>
    <row r="244" spans="1:21">
      <c r="A244" s="17">
        <v>44936</v>
      </c>
      <c r="B244" s="56">
        <f>WEEKDAY(C244,2)</f>
        <v>2</v>
      </c>
      <c r="C244" s="17">
        <f>A244</f>
        <v>44936</v>
      </c>
      <c r="D244" s="12" t="str">
        <f>YEAR(C244)&amp;"/"&amp;TEXT(WEEKNUM(C244,21),"00")</f>
        <v>2023/02</v>
      </c>
      <c r="E244" t="s">
        <v>52</v>
      </c>
      <c r="F244" s="114">
        <v>0.41666666666666669</v>
      </c>
      <c r="G244" s="114">
        <v>0.45833333333333331</v>
      </c>
      <c r="H244">
        <f>CONVERT((G243-F243)*24,"hr","mn")</f>
        <v>59.99999999999995</v>
      </c>
      <c r="I244">
        <v>4</v>
      </c>
      <c r="K244">
        <v>4</v>
      </c>
      <c r="M244">
        <f>J243+K243+L243</f>
        <v>4</v>
      </c>
      <c r="N244" s="14"/>
      <c r="O244" s="3">
        <v>8</v>
      </c>
      <c r="P244" s="3"/>
      <c r="Q244" s="3"/>
      <c r="R244" s="8"/>
      <c r="S244" s="21" t="s">
        <v>35</v>
      </c>
      <c r="T244" s="4" t="s">
        <v>56</v>
      </c>
      <c r="U244" s="92" t="s">
        <v>97</v>
      </c>
    </row>
    <row r="245" spans="1:21">
      <c r="A245" s="17">
        <v>44936</v>
      </c>
      <c r="B245" s="56">
        <f>WEEKDAY(C245,2)</f>
        <v>2</v>
      </c>
      <c r="C245" s="17">
        <f>A245</f>
        <v>44936</v>
      </c>
      <c r="D245" s="12" t="str">
        <f>YEAR(C245)&amp;"/"&amp;TEXT(WEEKNUM(C245,21),"00")</f>
        <v>2023/02</v>
      </c>
      <c r="E245" t="s">
        <v>52</v>
      </c>
      <c r="F245" s="114">
        <v>0.41666666666666669</v>
      </c>
      <c r="G245" s="114">
        <v>0.45833333333333331</v>
      </c>
      <c r="H245">
        <f>CONVERT((G243-F243)*24,"hr","mn")</f>
        <v>59.99999999999995</v>
      </c>
      <c r="I245">
        <v>4</v>
      </c>
      <c r="K245">
        <v>4</v>
      </c>
      <c r="M245">
        <f>J243+K243+L243</f>
        <v>4</v>
      </c>
      <c r="N245" s="58"/>
      <c r="O245" s="59"/>
      <c r="P245" s="59"/>
      <c r="Q245" s="59"/>
      <c r="R245" s="60"/>
      <c r="S245" s="21"/>
      <c r="T245" s="4"/>
      <c r="U245" s="93"/>
    </row>
    <row r="246" spans="1:21" ht="15" customHeight="1" thickBot="1">
      <c r="A246" s="17">
        <v>44936</v>
      </c>
      <c r="B246" s="56">
        <f>WEEKDAY(C246,2)</f>
        <v>2</v>
      </c>
      <c r="C246" s="17">
        <f>A246</f>
        <v>44936</v>
      </c>
      <c r="D246" s="12" t="str">
        <f>YEAR(C246)&amp;"/"&amp;TEXT(WEEKNUM(C246,21),"00")</f>
        <v>2023/02</v>
      </c>
      <c r="E246" t="s">
        <v>52</v>
      </c>
      <c r="F246" s="114">
        <v>0.41666666666666669</v>
      </c>
      <c r="G246" s="114">
        <v>0.45833333333333331</v>
      </c>
      <c r="H246">
        <f>CONVERT((G243-F243)*24,"hr","mn")</f>
        <v>59.99999999999995</v>
      </c>
      <c r="I246">
        <v>4</v>
      </c>
      <c r="K246">
        <v>4</v>
      </c>
      <c r="M246">
        <f>J243+K243+L243</f>
        <v>4</v>
      </c>
      <c r="N246" s="15"/>
      <c r="O246" s="9"/>
      <c r="P246" s="9"/>
      <c r="Q246" s="9"/>
      <c r="R246" s="10"/>
      <c r="S246" s="19"/>
      <c r="T246" s="23"/>
      <c r="U246" s="94"/>
    </row>
    <row r="247" spans="1:21">
      <c r="A247" s="17">
        <v>44936</v>
      </c>
      <c r="B247" s="56">
        <f>WEEKDAY(C247,2)</f>
        <v>2</v>
      </c>
      <c r="C247" s="17">
        <f>A247</f>
        <v>44936</v>
      </c>
      <c r="D247" s="12" t="str">
        <f>YEAR(C247)&amp;"/"&amp;TEXT(WEEKNUM(C247,21),"00")</f>
        <v>2023/02</v>
      </c>
      <c r="E247" s="79" t="s">
        <v>52</v>
      </c>
      <c r="F247" s="80">
        <v>0.45833333333333331</v>
      </c>
      <c r="G247" s="80">
        <v>0.5</v>
      </c>
      <c r="H247" s="87">
        <f>CONVERT((G247-F247)*24,"hr","mn")</f>
        <v>60.000000000000028</v>
      </c>
      <c r="I247" s="83">
        <v>4</v>
      </c>
      <c r="J247" s="84"/>
      <c r="K247" s="85">
        <v>7</v>
      </c>
      <c r="L247" s="85"/>
      <c r="M247" s="87">
        <f>J247+K247+L247</f>
        <v>7</v>
      </c>
      <c r="N247" s="13"/>
      <c r="O247" s="6">
        <v>5</v>
      </c>
      <c r="P247" s="6"/>
      <c r="Q247" s="6"/>
      <c r="R247" s="7"/>
      <c r="S247" s="20" t="s">
        <v>35</v>
      </c>
      <c r="T247" s="22" t="s">
        <v>29</v>
      </c>
      <c r="U247" s="92" t="s">
        <v>97</v>
      </c>
    </row>
    <row r="248" spans="1:21">
      <c r="A248" s="17">
        <v>44936</v>
      </c>
      <c r="B248" s="56">
        <f>WEEKDAY(C248,2)</f>
        <v>2</v>
      </c>
      <c r="C248" s="17">
        <f>A248</f>
        <v>44936</v>
      </c>
      <c r="D248" s="12" t="str">
        <f>YEAR(C248)&amp;"/"&amp;TEXT(WEEKNUM(C248,21),"00")</f>
        <v>2023/02</v>
      </c>
      <c r="E248" t="s">
        <v>52</v>
      </c>
      <c r="F248" s="114">
        <v>0.45833333333333331</v>
      </c>
      <c r="G248" s="114">
        <v>0.5</v>
      </c>
      <c r="H248">
        <f>CONVERT((G247-F247)*24,"hr","mn")</f>
        <v>60.000000000000028</v>
      </c>
      <c r="I248">
        <v>4</v>
      </c>
      <c r="K248">
        <v>7</v>
      </c>
      <c r="M248">
        <f>J247+K247+L247</f>
        <v>7</v>
      </c>
      <c r="N248" s="14"/>
      <c r="O248" s="3"/>
      <c r="P248" s="3"/>
      <c r="Q248" s="3"/>
      <c r="R248" s="8">
        <v>10</v>
      </c>
      <c r="S248" s="21" t="s">
        <v>36</v>
      </c>
      <c r="T248" s="4" t="s">
        <v>71</v>
      </c>
      <c r="U248" s="92" t="s">
        <v>98</v>
      </c>
    </row>
    <row r="249" spans="1:21">
      <c r="A249" s="17">
        <v>44936</v>
      </c>
      <c r="B249" s="56">
        <f>WEEKDAY(C249,2)</f>
        <v>2</v>
      </c>
      <c r="C249" s="17">
        <f>A249</f>
        <v>44936</v>
      </c>
      <c r="D249" s="12" t="str">
        <f>YEAR(C249)&amp;"/"&amp;TEXT(WEEKNUM(C249,21),"00")</f>
        <v>2023/02</v>
      </c>
      <c r="E249" t="s">
        <v>52</v>
      </c>
      <c r="F249" s="114">
        <v>0.45833333333333331</v>
      </c>
      <c r="G249" s="114">
        <v>0.5</v>
      </c>
      <c r="H249">
        <f>CONVERT((G247-F247)*24,"hr","mn")</f>
        <v>60.000000000000028</v>
      </c>
      <c r="I249">
        <v>4</v>
      </c>
      <c r="K249">
        <v>7</v>
      </c>
      <c r="M249">
        <f>J247+K247+L247</f>
        <v>7</v>
      </c>
      <c r="N249" s="58"/>
      <c r="O249" s="59"/>
      <c r="P249" s="59"/>
      <c r="Q249" s="59"/>
      <c r="R249" s="60"/>
      <c r="S249" s="21"/>
      <c r="T249" s="4"/>
      <c r="U249" s="93"/>
    </row>
    <row r="250" spans="1:21" ht="15" customHeight="1" thickBot="1">
      <c r="A250" s="17">
        <v>44936</v>
      </c>
      <c r="B250" s="56">
        <f>WEEKDAY(C250,2)</f>
        <v>2</v>
      </c>
      <c r="C250" s="17">
        <f>A250</f>
        <v>44936</v>
      </c>
      <c r="D250" s="12" t="str">
        <f>YEAR(C250)&amp;"/"&amp;TEXT(WEEKNUM(C250,21),"00")</f>
        <v>2023/02</v>
      </c>
      <c r="E250" t="s">
        <v>52</v>
      </c>
      <c r="F250" s="114">
        <v>0.45833333333333331</v>
      </c>
      <c r="G250" s="114">
        <v>0.5</v>
      </c>
      <c r="H250">
        <f>CONVERT((G247-F247)*24,"hr","mn")</f>
        <v>60.000000000000028</v>
      </c>
      <c r="I250">
        <v>4</v>
      </c>
      <c r="K250">
        <v>7</v>
      </c>
      <c r="M250">
        <f>J247+K247+L247</f>
        <v>7</v>
      </c>
      <c r="N250" s="15"/>
      <c r="O250" s="9"/>
      <c r="P250" s="9"/>
      <c r="Q250" s="9"/>
      <c r="R250" s="10"/>
      <c r="S250" s="19"/>
      <c r="T250" s="23"/>
      <c r="U250" s="94"/>
    </row>
    <row r="251" spans="1:21">
      <c r="A251" s="17">
        <v>44936</v>
      </c>
      <c r="B251" s="56">
        <f>WEEKDAY(C251,2)</f>
        <v>2</v>
      </c>
      <c r="C251" s="17">
        <f>A251</f>
        <v>44936</v>
      </c>
      <c r="D251" s="12" t="str">
        <f>YEAR(C251)&amp;"/"&amp;TEXT(WEEKNUM(C251,21),"00")</f>
        <v>2023/02</v>
      </c>
      <c r="E251" s="79" t="s">
        <v>52</v>
      </c>
      <c r="F251" s="80">
        <v>0.5</v>
      </c>
      <c r="G251" s="80">
        <v>0.54166666666666663</v>
      </c>
      <c r="H251" s="87">
        <f>CONVERT((G251-F251)*24,"hr","mn")</f>
        <v>59.99999999999995</v>
      </c>
      <c r="I251" s="83">
        <v>4</v>
      </c>
      <c r="J251" s="84"/>
      <c r="K251" s="85">
        <v>4</v>
      </c>
      <c r="L251" s="85"/>
      <c r="M251" s="87">
        <f>J251+K251+L251</f>
        <v>4</v>
      </c>
      <c r="N251" s="13"/>
      <c r="O251" s="6"/>
      <c r="P251" s="6"/>
      <c r="Q251" s="6"/>
      <c r="R251" s="7">
        <v>15</v>
      </c>
      <c r="S251" s="20" t="s">
        <v>28</v>
      </c>
      <c r="T251" s="22"/>
      <c r="U251" s="91" t="s">
        <v>99</v>
      </c>
    </row>
    <row r="252" spans="1:21">
      <c r="A252" s="17">
        <v>44936</v>
      </c>
      <c r="B252" s="56">
        <f>WEEKDAY(C252,2)</f>
        <v>2</v>
      </c>
      <c r="C252" s="17">
        <f>A252</f>
        <v>44936</v>
      </c>
      <c r="D252" s="12" t="str">
        <f>YEAR(C252)&amp;"/"&amp;TEXT(WEEKNUM(C252,21),"00")</f>
        <v>2023/02</v>
      </c>
      <c r="E252" t="s">
        <v>52</v>
      </c>
      <c r="F252" s="114">
        <v>0.5</v>
      </c>
      <c r="G252" s="114">
        <v>0.54166666666666663</v>
      </c>
      <c r="H252">
        <f>CONVERT((G251-F251)*24,"hr","mn")</f>
        <v>59.99999999999995</v>
      </c>
      <c r="I252">
        <v>4</v>
      </c>
      <c r="K252">
        <v>4</v>
      </c>
      <c r="M252">
        <f>J251+K251+L251</f>
        <v>4</v>
      </c>
      <c r="N252" s="14"/>
      <c r="O252" s="3">
        <v>15</v>
      </c>
      <c r="P252" s="3"/>
      <c r="Q252" s="3"/>
      <c r="R252" s="8"/>
      <c r="S252" s="21"/>
      <c r="T252" s="4" t="s">
        <v>39</v>
      </c>
      <c r="U252" s="92"/>
    </row>
    <row r="253" spans="1:21">
      <c r="A253" s="17">
        <v>44936</v>
      </c>
      <c r="B253" s="56">
        <f>WEEKDAY(C253,2)</f>
        <v>2</v>
      </c>
      <c r="C253" s="17">
        <f>A253</f>
        <v>44936</v>
      </c>
      <c r="D253" s="12" t="str">
        <f>YEAR(C253)&amp;"/"&amp;TEXT(WEEKNUM(C253,21),"00")</f>
        <v>2023/02</v>
      </c>
      <c r="E253" t="s">
        <v>52</v>
      </c>
      <c r="F253" s="114">
        <v>0.5</v>
      </c>
      <c r="G253" s="114">
        <v>0.54166666666666663</v>
      </c>
      <c r="H253">
        <f>CONVERT((G251-F251)*24,"hr","mn")</f>
        <v>59.99999999999995</v>
      </c>
      <c r="I253">
        <v>4</v>
      </c>
      <c r="K253">
        <v>4</v>
      </c>
      <c r="M253">
        <f>J251+K251+L251</f>
        <v>4</v>
      </c>
      <c r="N253" s="58"/>
      <c r="O253" s="59"/>
      <c r="P253" s="59"/>
      <c r="Q253" s="59"/>
      <c r="R253" s="60"/>
      <c r="S253" s="21"/>
      <c r="T253" s="4"/>
      <c r="U253" s="93"/>
    </row>
    <row r="254" spans="1:21" ht="15" customHeight="1" thickBot="1">
      <c r="A254" s="17">
        <v>44936</v>
      </c>
      <c r="B254" s="56">
        <f>WEEKDAY(C254,2)</f>
        <v>2</v>
      </c>
      <c r="C254" s="17">
        <f>A254</f>
        <v>44936</v>
      </c>
      <c r="D254" s="12" t="str">
        <f>YEAR(C254)&amp;"/"&amp;TEXT(WEEKNUM(C254,21),"00")</f>
        <v>2023/02</v>
      </c>
      <c r="E254" t="s">
        <v>52</v>
      </c>
      <c r="F254" s="114">
        <v>0.5</v>
      </c>
      <c r="G254" s="114">
        <v>0.54166666666666663</v>
      </c>
      <c r="H254">
        <f>CONVERT((G251-F251)*24,"hr","mn")</f>
        <v>59.99999999999995</v>
      </c>
      <c r="I254">
        <v>4</v>
      </c>
      <c r="K254">
        <v>4</v>
      </c>
      <c r="M254">
        <f>J251+K251+L251</f>
        <v>4</v>
      </c>
      <c r="N254" s="15"/>
      <c r="O254" s="9"/>
      <c r="P254" s="9"/>
      <c r="Q254" s="9"/>
      <c r="R254" s="10"/>
      <c r="S254" s="19"/>
      <c r="T254" s="23"/>
      <c r="U254" s="94"/>
    </row>
    <row r="255" spans="1:21">
      <c r="A255" s="12"/>
      <c r="B255" s="56">
        <f>WEEKDAY(C255,2)</f>
        <v>6</v>
      </c>
      <c r="C255" s="17">
        <f>A255</f>
        <v>0</v>
      </c>
      <c r="D255" s="12" t="str">
        <f>YEAR(C255)&amp;"/"&amp;TEXT(WEEKNUM(C255,21),"00")</f>
        <v>1900/52</v>
      </c>
      <c r="E255" s="79"/>
      <c r="F255" s="80"/>
      <c r="G255" s="80"/>
      <c r="H255" s="87">
        <f>CONVERT((G255-F255)*24,"hr","mn")</f>
        <v>0</v>
      </c>
      <c r="I255" s="83"/>
      <c r="J255" s="84"/>
      <c r="K255" s="85"/>
      <c r="L255" s="85"/>
      <c r="M255" s="87">
        <f>J255+K255+L255</f>
        <v>0</v>
      </c>
      <c r="N255" s="13"/>
      <c r="O255" s="6"/>
      <c r="P255" s="6"/>
      <c r="Q255" s="6"/>
      <c r="R255" s="7"/>
      <c r="S255" s="20"/>
      <c r="T255" s="22"/>
      <c r="U255" s="91"/>
    </row>
    <row r="256" spans="1:21">
      <c r="A256" s="17"/>
      <c r="B256" s="56">
        <f>WEEKDAY(C256,2)</f>
        <v>6</v>
      </c>
      <c r="C256" s="17">
        <f>A256</f>
        <v>0</v>
      </c>
      <c r="D256" s="12" t="str">
        <f>YEAR(C256)&amp;"/"&amp;TEXT(WEEKNUM(C256,21),"00")</f>
        <v>1900/52</v>
      </c>
      <c r="H256">
        <f>CONVERT((G255-F255)*24,"hr","mn")</f>
        <v>0</v>
      </c>
      <c r="M256">
        <f>J255+K255+L255</f>
        <v>0</v>
      </c>
      <c r="N256" s="14"/>
      <c r="O256" s="3"/>
      <c r="P256" s="3"/>
      <c r="Q256" s="3"/>
      <c r="R256" s="8"/>
      <c r="S256" s="21"/>
      <c r="T256" s="4"/>
      <c r="U256" s="92"/>
    </row>
    <row r="257" spans="1:21">
      <c r="A257" s="17"/>
      <c r="B257" s="56">
        <f>WEEKDAY(C257,2)</f>
        <v>6</v>
      </c>
      <c r="C257" s="17">
        <f>A257</f>
        <v>0</v>
      </c>
      <c r="D257" s="12" t="str">
        <f>YEAR(C257)&amp;"/"&amp;TEXT(WEEKNUM(C257,21),"00")</f>
        <v>1900/52</v>
      </c>
      <c r="H257">
        <f>CONVERT((G255-F255)*24,"hr","mn")</f>
        <v>0</v>
      </c>
      <c r="M257">
        <f>J255+K255+L255</f>
        <v>0</v>
      </c>
      <c r="N257" s="58"/>
      <c r="O257" s="59"/>
      <c r="P257" s="59"/>
      <c r="Q257" s="59"/>
      <c r="R257" s="60"/>
      <c r="S257" s="21"/>
      <c r="T257" s="4"/>
      <c r="U257" s="93"/>
    </row>
    <row r="258" spans="1:21" ht="15" customHeight="1" thickBot="1">
      <c r="A258" s="12"/>
      <c r="B258" s="56">
        <f>WEEKDAY(C258,2)</f>
        <v>6</v>
      </c>
      <c r="C258" s="17">
        <f>A258</f>
        <v>0</v>
      </c>
      <c r="D258" s="12" t="str">
        <f>YEAR(C258)&amp;"/"&amp;TEXT(WEEKNUM(C258,21),"00")</f>
        <v>1900/52</v>
      </c>
      <c r="H258">
        <f>CONVERT((G255-F255)*24,"hr","mn")</f>
        <v>0</v>
      </c>
      <c r="M258">
        <f>J255+K255+L255</f>
        <v>0</v>
      </c>
      <c r="N258" s="15"/>
      <c r="O258" s="9"/>
      <c r="P258" s="9"/>
      <c r="Q258" s="9"/>
      <c r="R258" s="10"/>
      <c r="S258" s="19"/>
      <c r="T258" s="23"/>
      <c r="U258" s="94"/>
    </row>
    <row r="259" spans="1:21">
      <c r="A259" s="17">
        <v>44936</v>
      </c>
      <c r="B259" s="56">
        <f>WEEKDAY(C259,2)</f>
        <v>2</v>
      </c>
      <c r="C259" s="17">
        <f>A259</f>
        <v>44936</v>
      </c>
      <c r="D259" s="12" t="str">
        <f>YEAR(C259)&amp;"/"&amp;TEXT(WEEKNUM(C259,21),"00")</f>
        <v>2023/02</v>
      </c>
      <c r="E259" s="79" t="s">
        <v>69</v>
      </c>
      <c r="F259" s="80">
        <v>0.54166666666666663</v>
      </c>
      <c r="G259" s="80">
        <v>0.58333333333333337</v>
      </c>
      <c r="H259" s="87">
        <f>CONVERT((G259-F259)*24,"hr","mn")</f>
        <v>60.000000000000107</v>
      </c>
      <c r="I259" s="83">
        <v>4</v>
      </c>
      <c r="J259" s="84"/>
      <c r="K259" s="85">
        <v>6</v>
      </c>
      <c r="L259" s="85"/>
      <c r="M259" s="87">
        <f>J259+K259+L259</f>
        <v>6</v>
      </c>
      <c r="N259" s="13"/>
      <c r="O259" s="6"/>
      <c r="P259" s="6"/>
      <c r="Q259" s="6">
        <v>20</v>
      </c>
      <c r="R259" s="7"/>
      <c r="S259" s="20"/>
      <c r="T259" s="22" t="s">
        <v>25</v>
      </c>
      <c r="U259" s="91"/>
    </row>
    <row r="260" spans="1:21">
      <c r="A260" s="17">
        <v>44936</v>
      </c>
      <c r="B260" s="56">
        <f>WEEKDAY(C260,2)</f>
        <v>2</v>
      </c>
      <c r="C260" s="17">
        <f>A260</f>
        <v>44936</v>
      </c>
      <c r="D260" s="12" t="str">
        <f>YEAR(C260)&amp;"/"&amp;TEXT(WEEKNUM(C260,21),"00")</f>
        <v>2023/02</v>
      </c>
      <c r="E260" t="s">
        <v>69</v>
      </c>
      <c r="F260" s="114">
        <v>0.54166666666666663</v>
      </c>
      <c r="G260" s="114">
        <v>0.58333333333333337</v>
      </c>
      <c r="H260">
        <f>CONVERT((G259-F259)*24,"hr","mn")</f>
        <v>60.000000000000107</v>
      </c>
      <c r="I260">
        <v>4</v>
      </c>
      <c r="K260">
        <v>6</v>
      </c>
      <c r="M260">
        <f>J259+K259+L259</f>
        <v>6</v>
      </c>
      <c r="N260" s="14"/>
      <c r="O260" s="3"/>
      <c r="P260" s="3"/>
      <c r="Q260" s="3"/>
      <c r="R260" s="8">
        <v>10</v>
      </c>
      <c r="S260" s="21" t="s">
        <v>100</v>
      </c>
      <c r="T260" s="4" t="s">
        <v>23</v>
      </c>
      <c r="U260" s="92" t="s">
        <v>101</v>
      </c>
    </row>
    <row r="261" spans="1:21">
      <c r="A261" s="17">
        <v>44936</v>
      </c>
      <c r="B261" s="56">
        <f>WEEKDAY(C261,2)</f>
        <v>2</v>
      </c>
      <c r="C261" s="17">
        <f>A261</f>
        <v>44936</v>
      </c>
      <c r="D261" s="12" t="str">
        <f>YEAR(C261)&amp;"/"&amp;TEXT(WEEKNUM(C261,21),"00")</f>
        <v>2023/02</v>
      </c>
      <c r="E261" t="s">
        <v>69</v>
      </c>
      <c r="F261" s="114">
        <v>0.54166666666666663</v>
      </c>
      <c r="G261" s="114">
        <v>0.58333333333333337</v>
      </c>
      <c r="H261">
        <f>CONVERT((G259-F259)*24,"hr","mn")</f>
        <v>60.000000000000107</v>
      </c>
      <c r="I261">
        <v>4</v>
      </c>
      <c r="K261">
        <v>6</v>
      </c>
      <c r="M261">
        <f>J259+K259+L259</f>
        <v>6</v>
      </c>
      <c r="N261" s="58"/>
      <c r="O261" s="59">
        <v>3</v>
      </c>
      <c r="P261" s="59"/>
      <c r="Q261" s="59"/>
      <c r="R261" s="60"/>
      <c r="S261" s="21" t="s">
        <v>36</v>
      </c>
      <c r="T261" s="4" t="s">
        <v>23</v>
      </c>
      <c r="U261" s="93" t="s">
        <v>102</v>
      </c>
    </row>
    <row r="262" spans="1:21" ht="15" customHeight="1" thickBot="1">
      <c r="A262" s="17">
        <v>44936</v>
      </c>
      <c r="B262" s="56">
        <f>WEEKDAY(C262,2)</f>
        <v>2</v>
      </c>
      <c r="C262" s="17">
        <f>A262</f>
        <v>44936</v>
      </c>
      <c r="D262" s="12" t="str">
        <f>YEAR(C262)&amp;"/"&amp;TEXT(WEEKNUM(C262,21),"00")</f>
        <v>2023/02</v>
      </c>
      <c r="E262" t="s">
        <v>69</v>
      </c>
      <c r="F262" s="114">
        <v>0.54166666666666663</v>
      </c>
      <c r="G262" s="114">
        <v>0.58333333333333337</v>
      </c>
      <c r="H262">
        <f>CONVERT((G259-F259)*24,"hr","mn")</f>
        <v>60.000000000000107</v>
      </c>
      <c r="I262">
        <v>4</v>
      </c>
      <c r="K262">
        <v>6</v>
      </c>
      <c r="M262">
        <f>J259+K259+L259</f>
        <v>6</v>
      </c>
      <c r="N262" s="15"/>
      <c r="O262" s="9">
        <v>3</v>
      </c>
      <c r="P262" s="9"/>
      <c r="Q262" s="9"/>
      <c r="R262" s="10"/>
      <c r="S262" s="19" t="s">
        <v>93</v>
      </c>
      <c r="T262" s="23" t="s">
        <v>103</v>
      </c>
      <c r="U262" s="94"/>
    </row>
    <row r="263" spans="1:21">
      <c r="A263" s="17">
        <v>44936</v>
      </c>
      <c r="B263" s="56">
        <f>WEEKDAY(C263,2)</f>
        <v>2</v>
      </c>
      <c r="C263" s="17">
        <f>A263</f>
        <v>44936</v>
      </c>
      <c r="D263" s="12" t="str">
        <f>YEAR(C263)&amp;"/"&amp;TEXT(WEEKNUM(C263,21),"00")</f>
        <v>2023/02</v>
      </c>
      <c r="E263" s="79" t="s">
        <v>69</v>
      </c>
      <c r="F263" s="80">
        <v>0.58333333333333337</v>
      </c>
      <c r="G263" s="80">
        <v>0.625</v>
      </c>
      <c r="H263" s="87">
        <f>CONVERT((G263-F263)*24,"hr","mn")</f>
        <v>59.99999999999995</v>
      </c>
      <c r="I263" s="83">
        <v>4</v>
      </c>
      <c r="J263" s="84"/>
      <c r="K263" s="85">
        <v>3</v>
      </c>
      <c r="L263" s="85"/>
      <c r="M263" s="87">
        <f>J263+K263+L263</f>
        <v>3</v>
      </c>
      <c r="N263" s="13"/>
      <c r="O263" s="6">
        <v>5</v>
      </c>
      <c r="P263" s="6"/>
      <c r="Q263" s="6"/>
      <c r="R263" s="7"/>
      <c r="S263" s="20" t="s">
        <v>104</v>
      </c>
      <c r="T263" s="22" t="s">
        <v>29</v>
      </c>
      <c r="U263" s="91"/>
    </row>
    <row r="264" spans="1:21">
      <c r="A264" s="17">
        <v>44936</v>
      </c>
      <c r="B264" s="56">
        <f>WEEKDAY(C264,2)</f>
        <v>2</v>
      </c>
      <c r="C264" s="17">
        <f>A264</f>
        <v>44936</v>
      </c>
      <c r="D264" s="12" t="str">
        <f>YEAR(C264)&amp;"/"&amp;TEXT(WEEKNUM(C264,21),"00")</f>
        <v>2023/02</v>
      </c>
      <c r="E264" t="s">
        <v>69</v>
      </c>
      <c r="F264" s="114">
        <v>0.58333333333333337</v>
      </c>
      <c r="G264" s="114">
        <v>0.625</v>
      </c>
      <c r="H264">
        <f>CONVERT((G263-F263)*24,"hr","mn")</f>
        <v>59.99999999999995</v>
      </c>
      <c r="I264">
        <v>4</v>
      </c>
      <c r="K264">
        <v>3</v>
      </c>
      <c r="M264">
        <f>J263+K263+L263</f>
        <v>3</v>
      </c>
      <c r="N264" s="14"/>
      <c r="O264" s="3"/>
      <c r="P264" s="3"/>
      <c r="Q264" s="3"/>
      <c r="R264" s="8"/>
      <c r="S264" s="21"/>
      <c r="T264" s="4"/>
      <c r="U264" s="92"/>
    </row>
    <row r="265" spans="1:21">
      <c r="A265" s="17">
        <v>44936</v>
      </c>
      <c r="B265" s="56">
        <f>WEEKDAY(C265,2)</f>
        <v>2</v>
      </c>
      <c r="C265" s="17">
        <f>A265</f>
        <v>44936</v>
      </c>
      <c r="D265" s="12" t="str">
        <f>YEAR(C265)&amp;"/"&amp;TEXT(WEEKNUM(C265,21),"00")</f>
        <v>2023/02</v>
      </c>
      <c r="E265" t="s">
        <v>69</v>
      </c>
      <c r="F265" s="114">
        <v>0.58333333333333337</v>
      </c>
      <c r="G265" s="114">
        <v>0.625</v>
      </c>
      <c r="H265">
        <f>CONVERT((G263-F263)*24,"hr","mn")</f>
        <v>59.99999999999995</v>
      </c>
      <c r="I265">
        <v>4</v>
      </c>
      <c r="K265">
        <v>3</v>
      </c>
      <c r="M265">
        <f>J263+K263+L263</f>
        <v>3</v>
      </c>
      <c r="N265" s="58"/>
      <c r="O265" s="59"/>
      <c r="P265" s="59"/>
      <c r="Q265" s="59"/>
      <c r="R265" s="60"/>
      <c r="S265" s="21"/>
      <c r="T265" s="4"/>
      <c r="U265" s="93"/>
    </row>
    <row r="266" spans="1:21" ht="15" customHeight="1" thickBot="1">
      <c r="A266" s="17">
        <v>44936</v>
      </c>
      <c r="B266" s="56">
        <f>WEEKDAY(C266,2)</f>
        <v>2</v>
      </c>
      <c r="C266" s="17">
        <f>A266</f>
        <v>44936</v>
      </c>
      <c r="D266" s="12" t="str">
        <f>YEAR(C266)&amp;"/"&amp;TEXT(WEEKNUM(C266,21),"00")</f>
        <v>2023/02</v>
      </c>
      <c r="E266" t="s">
        <v>69</v>
      </c>
      <c r="F266" s="114">
        <v>0.58333333333333337</v>
      </c>
      <c r="G266" s="114">
        <v>0.625</v>
      </c>
      <c r="H266">
        <f>CONVERT((G263-F263)*24,"hr","mn")</f>
        <v>59.99999999999995</v>
      </c>
      <c r="I266">
        <v>4</v>
      </c>
      <c r="K266">
        <v>3</v>
      </c>
      <c r="M266">
        <f>J263+K263+L263</f>
        <v>3</v>
      </c>
      <c r="N266" s="15"/>
      <c r="O266" s="9">
        <v>30</v>
      </c>
      <c r="P266" s="9"/>
      <c r="Q266" s="9"/>
      <c r="R266" s="10"/>
      <c r="S266" s="19" t="s">
        <v>28</v>
      </c>
      <c r="T266" s="23" t="s">
        <v>23</v>
      </c>
      <c r="U266" s="94" t="s">
        <v>105</v>
      </c>
    </row>
    <row r="267" spans="1:21">
      <c r="A267" s="17">
        <v>44936</v>
      </c>
      <c r="B267" s="56">
        <f>WEEKDAY(C267,2)</f>
        <v>2</v>
      </c>
      <c r="C267" s="17">
        <f>A267</f>
        <v>44936</v>
      </c>
      <c r="D267" s="12" t="str">
        <f>YEAR(C267)&amp;"/"&amp;TEXT(WEEKNUM(C267,21),"00")</f>
        <v>2023/02</v>
      </c>
      <c r="E267" s="79" t="s">
        <v>69</v>
      </c>
      <c r="F267" s="80">
        <v>0.625</v>
      </c>
      <c r="G267" s="80">
        <v>0.66666666666666663</v>
      </c>
      <c r="H267" s="87">
        <f>CONVERT((G267-F267)*24,"hr","mn")</f>
        <v>59.99999999999995</v>
      </c>
      <c r="I267" s="83">
        <v>4</v>
      </c>
      <c r="J267" s="84"/>
      <c r="K267" s="85">
        <v>4</v>
      </c>
      <c r="L267" s="85"/>
      <c r="M267" s="87">
        <f>J267+K267+L267</f>
        <v>4</v>
      </c>
      <c r="N267" s="13"/>
      <c r="O267" s="6">
        <v>20</v>
      </c>
      <c r="P267" s="6"/>
      <c r="Q267" s="6"/>
      <c r="R267" s="7"/>
      <c r="S267" s="20" t="s">
        <v>28</v>
      </c>
      <c r="T267" s="22" t="s">
        <v>23</v>
      </c>
      <c r="U267" s="91" t="s">
        <v>105</v>
      </c>
    </row>
    <row r="268" spans="1:21">
      <c r="A268" s="17">
        <v>44936</v>
      </c>
      <c r="B268" s="56">
        <f>WEEKDAY(C268,2)</f>
        <v>2</v>
      </c>
      <c r="C268" s="17">
        <f>A268</f>
        <v>44936</v>
      </c>
      <c r="D268" s="12" t="str">
        <f>YEAR(C268)&amp;"/"&amp;TEXT(WEEKNUM(C268,21),"00")</f>
        <v>2023/02</v>
      </c>
      <c r="E268" t="s">
        <v>69</v>
      </c>
      <c r="F268" s="114">
        <v>0.625</v>
      </c>
      <c r="G268" s="114">
        <v>0.66666666666666663</v>
      </c>
      <c r="H268">
        <f>CONVERT((G267-F267)*24,"hr","mn")</f>
        <v>59.99999999999995</v>
      </c>
      <c r="I268">
        <v>4</v>
      </c>
      <c r="K268">
        <v>4</v>
      </c>
      <c r="M268">
        <f>J267+K267+L267</f>
        <v>4</v>
      </c>
      <c r="N268" s="14"/>
      <c r="O268" s="3">
        <v>7</v>
      </c>
      <c r="P268" s="3"/>
      <c r="Q268" s="3"/>
      <c r="R268" s="8"/>
      <c r="S268" s="21" t="s">
        <v>49</v>
      </c>
      <c r="T268" s="4" t="s">
        <v>23</v>
      </c>
      <c r="U268" s="92" t="s">
        <v>106</v>
      </c>
    </row>
    <row r="269" spans="1:21">
      <c r="A269" s="17">
        <v>44936</v>
      </c>
      <c r="B269" s="56">
        <f>WEEKDAY(C269,2)</f>
        <v>2</v>
      </c>
      <c r="C269" s="17">
        <f>A269</f>
        <v>44936</v>
      </c>
      <c r="D269" s="12" t="str">
        <f>YEAR(C269)&amp;"/"&amp;TEXT(WEEKNUM(C269,21),"00")</f>
        <v>2023/02</v>
      </c>
      <c r="E269" t="s">
        <v>69</v>
      </c>
      <c r="F269" s="114">
        <v>0.625</v>
      </c>
      <c r="G269" s="114">
        <v>0.66666666666666663</v>
      </c>
      <c r="H269">
        <f>CONVERT((G267-F267)*24,"hr","mn")</f>
        <v>59.99999999999995</v>
      </c>
      <c r="I269">
        <v>4</v>
      </c>
      <c r="K269">
        <v>4</v>
      </c>
      <c r="M269">
        <f>J267+K267+L267</f>
        <v>4</v>
      </c>
      <c r="N269" s="58"/>
      <c r="O269" s="59"/>
      <c r="P269" s="59"/>
      <c r="Q269" s="59"/>
      <c r="R269" s="60"/>
      <c r="S269" s="21"/>
      <c r="T269" s="4"/>
      <c r="U269" s="93"/>
    </row>
    <row r="270" spans="1:21" ht="15" customHeight="1" thickBot="1">
      <c r="A270" s="17">
        <v>44936</v>
      </c>
      <c r="B270" s="56">
        <f>WEEKDAY(C270,2)</f>
        <v>2</v>
      </c>
      <c r="C270" s="17">
        <f>A270</f>
        <v>44936</v>
      </c>
      <c r="D270" s="12" t="str">
        <f>YEAR(C270)&amp;"/"&amp;TEXT(WEEKNUM(C270,21),"00")</f>
        <v>2023/02</v>
      </c>
      <c r="E270" t="s">
        <v>69</v>
      </c>
      <c r="F270" s="114">
        <v>0.625</v>
      </c>
      <c r="G270" s="114">
        <v>0.66666666666666663</v>
      </c>
      <c r="H270">
        <f>CONVERT((G267-F267)*24,"hr","mn")</f>
        <v>59.99999999999995</v>
      </c>
      <c r="I270">
        <v>4</v>
      </c>
      <c r="K270">
        <v>4</v>
      </c>
      <c r="M270">
        <f>J267+K267+L267</f>
        <v>4</v>
      </c>
      <c r="N270" s="15"/>
      <c r="O270" s="9"/>
      <c r="P270" s="9"/>
      <c r="Q270" s="9"/>
      <c r="R270" s="10"/>
      <c r="S270" s="19"/>
      <c r="T270" s="23"/>
      <c r="U270" s="94"/>
    </row>
    <row r="271" spans="1:21">
      <c r="A271" s="17">
        <v>44936</v>
      </c>
      <c r="B271" s="56">
        <f>WEEKDAY(C271,2)</f>
        <v>2</v>
      </c>
      <c r="C271" s="17">
        <f>A271</f>
        <v>44936</v>
      </c>
      <c r="D271" s="12" t="str">
        <f>YEAR(C271)&amp;"/"&amp;TEXT(WEEKNUM(C271,21),"00")</f>
        <v>2023/02</v>
      </c>
      <c r="E271" s="79" t="s">
        <v>69</v>
      </c>
      <c r="F271" s="80">
        <v>0.66666666666666663</v>
      </c>
      <c r="G271" s="80">
        <v>0.70833333333333337</v>
      </c>
      <c r="H271" s="87">
        <f>CONVERT((G271-F271)*24,"hr","mn")</f>
        <v>60.000000000000107</v>
      </c>
      <c r="I271" s="83">
        <v>4</v>
      </c>
      <c r="J271" s="84"/>
      <c r="K271" s="85">
        <v>8</v>
      </c>
      <c r="L271" s="85"/>
      <c r="M271" s="87">
        <f>J271+K271+L271</f>
        <v>8</v>
      </c>
      <c r="N271" s="13"/>
      <c r="O271" s="6">
        <v>5</v>
      </c>
      <c r="P271" s="6"/>
      <c r="Q271" s="6"/>
      <c r="R271" s="7"/>
      <c r="S271" s="20" t="s">
        <v>49</v>
      </c>
      <c r="T271" s="22" t="s">
        <v>23</v>
      </c>
      <c r="U271" s="91" t="s">
        <v>106</v>
      </c>
    </row>
    <row r="272" spans="1:21">
      <c r="A272" s="17">
        <v>44936</v>
      </c>
      <c r="B272" s="56">
        <f>WEEKDAY(C272,2)</f>
        <v>2</v>
      </c>
      <c r="C272" s="17">
        <f>A272</f>
        <v>44936</v>
      </c>
      <c r="D272" s="12" t="str">
        <f>YEAR(C272)&amp;"/"&amp;TEXT(WEEKNUM(C272,21),"00")</f>
        <v>2023/02</v>
      </c>
      <c r="E272" t="s">
        <v>69</v>
      </c>
      <c r="F272" s="114">
        <v>0.66666666666666663</v>
      </c>
      <c r="G272" s="114">
        <v>0.70833333333333337</v>
      </c>
      <c r="H272">
        <f>CONVERT((G271-F271)*24,"hr","mn")</f>
        <v>60.000000000000107</v>
      </c>
      <c r="I272">
        <v>4</v>
      </c>
      <c r="K272">
        <v>8</v>
      </c>
      <c r="M272">
        <f>J271+K271+L271</f>
        <v>8</v>
      </c>
      <c r="N272" s="14"/>
      <c r="O272" s="3">
        <v>3</v>
      </c>
      <c r="P272" s="3"/>
      <c r="Q272" s="3"/>
      <c r="R272" s="8"/>
      <c r="S272" s="21" t="s">
        <v>93</v>
      </c>
      <c r="T272" s="4" t="s">
        <v>23</v>
      </c>
      <c r="U272" s="92" t="s">
        <v>107</v>
      </c>
    </row>
    <row r="273" spans="1:21">
      <c r="A273" s="17">
        <v>44936</v>
      </c>
      <c r="B273" s="56">
        <f>WEEKDAY(C273,2)</f>
        <v>2</v>
      </c>
      <c r="C273" s="17">
        <f>A273</f>
        <v>44936</v>
      </c>
      <c r="D273" s="12" t="str">
        <f>YEAR(C273)&amp;"/"&amp;TEXT(WEEKNUM(C273,21),"00")</f>
        <v>2023/02</v>
      </c>
      <c r="E273" t="s">
        <v>69</v>
      </c>
      <c r="F273" s="114">
        <v>0.66666666666666663</v>
      </c>
      <c r="G273" s="114">
        <v>0.70833333333333337</v>
      </c>
      <c r="H273">
        <f>CONVERT((G271-F271)*24,"hr","mn")</f>
        <v>60.000000000000107</v>
      </c>
      <c r="I273">
        <v>4</v>
      </c>
      <c r="K273">
        <v>8</v>
      </c>
      <c r="M273">
        <f>J271+K271+L271</f>
        <v>8</v>
      </c>
      <c r="N273" s="58"/>
      <c r="O273" s="59"/>
      <c r="P273" s="59"/>
      <c r="Q273" s="59"/>
      <c r="R273" s="60"/>
      <c r="S273" s="21"/>
      <c r="T273" s="4"/>
      <c r="U273" s="93"/>
    </row>
    <row r="274" spans="1:21" ht="15" customHeight="1" thickBot="1">
      <c r="A274" s="17">
        <v>44936</v>
      </c>
      <c r="B274" s="56">
        <f>WEEKDAY(C274,2)</f>
        <v>2</v>
      </c>
      <c r="C274" s="17">
        <f>A274</f>
        <v>44936</v>
      </c>
      <c r="D274" s="12" t="str">
        <f>YEAR(C274)&amp;"/"&amp;TEXT(WEEKNUM(C274,21),"00")</f>
        <v>2023/02</v>
      </c>
      <c r="E274" t="s">
        <v>69</v>
      </c>
      <c r="F274" s="114">
        <v>0.66666666666666663</v>
      </c>
      <c r="G274" s="114">
        <v>0.70833333333333337</v>
      </c>
      <c r="H274">
        <f>CONVERT((G271-F271)*24,"hr","mn")</f>
        <v>60.000000000000107</v>
      </c>
      <c r="I274">
        <v>4</v>
      </c>
      <c r="K274">
        <v>8</v>
      </c>
      <c r="M274">
        <f>J271+K271+L271</f>
        <v>8</v>
      </c>
      <c r="N274" s="15"/>
      <c r="O274" s="9"/>
      <c r="P274" s="9"/>
      <c r="Q274" s="9"/>
      <c r="R274" s="10"/>
      <c r="S274" s="19"/>
      <c r="T274" s="23"/>
      <c r="U274" s="94"/>
    </row>
    <row r="275" spans="1:21">
      <c r="A275" s="17">
        <v>44936</v>
      </c>
      <c r="B275" s="56">
        <f>WEEKDAY(C275,2)</f>
        <v>2</v>
      </c>
      <c r="C275" s="17">
        <f>A275</f>
        <v>44936</v>
      </c>
      <c r="D275" s="12" t="str">
        <f>YEAR(C275)&amp;"/"&amp;TEXT(WEEKNUM(C275,21),"00")</f>
        <v>2023/02</v>
      </c>
      <c r="E275" s="79" t="s">
        <v>69</v>
      </c>
      <c r="F275" s="80">
        <v>0.72916666666666663</v>
      </c>
      <c r="G275" s="80">
        <v>0.75</v>
      </c>
      <c r="H275" s="87">
        <f>CONVERT((G275-F275)*24,"hr","mn")</f>
        <v>30.000000000000053</v>
      </c>
      <c r="I275" s="83">
        <v>4</v>
      </c>
      <c r="J275" s="84"/>
      <c r="K275" s="85">
        <v>2</v>
      </c>
      <c r="L275" s="85"/>
      <c r="M275" s="87">
        <f>J275+K275+L275</f>
        <v>2</v>
      </c>
      <c r="N275" s="13"/>
      <c r="O275" s="6">
        <v>5</v>
      </c>
      <c r="P275" s="6"/>
      <c r="Q275" s="6"/>
      <c r="R275" s="7"/>
      <c r="S275" s="20" t="s">
        <v>108</v>
      </c>
      <c r="T275" s="22" t="s">
        <v>23</v>
      </c>
      <c r="U275" s="91" t="s">
        <v>109</v>
      </c>
    </row>
    <row r="276" spans="1:21">
      <c r="A276" s="17">
        <v>44936</v>
      </c>
      <c r="B276" s="56">
        <f>WEEKDAY(C276,2)</f>
        <v>2</v>
      </c>
      <c r="C276" s="17">
        <f>A276</f>
        <v>44936</v>
      </c>
      <c r="D276" s="12" t="str">
        <f>YEAR(C276)&amp;"/"&amp;TEXT(WEEKNUM(C276,21),"00")</f>
        <v>2023/02</v>
      </c>
      <c r="E276" t="s">
        <v>69</v>
      </c>
      <c r="F276" s="114">
        <v>0.72916666666666663</v>
      </c>
      <c r="G276" s="114">
        <v>0.75</v>
      </c>
      <c r="H276">
        <f>CONVERT((G275-F275)*24,"hr","mn")</f>
        <v>30.000000000000053</v>
      </c>
      <c r="I276">
        <v>4</v>
      </c>
      <c r="K276">
        <v>2</v>
      </c>
      <c r="M276">
        <f>J275+K275+L275</f>
        <v>2</v>
      </c>
      <c r="N276" s="14"/>
      <c r="O276" s="3"/>
      <c r="P276" s="3"/>
      <c r="Q276" s="3">
        <v>7</v>
      </c>
      <c r="R276" s="8"/>
      <c r="S276" s="21" t="s">
        <v>78</v>
      </c>
      <c r="T276" s="4" t="s">
        <v>56</v>
      </c>
      <c r="U276" s="92"/>
    </row>
    <row r="277" spans="1:21">
      <c r="A277" s="17">
        <v>44936</v>
      </c>
      <c r="B277" s="56">
        <f>WEEKDAY(C277,2)</f>
        <v>2</v>
      </c>
      <c r="C277" s="17">
        <f>A277</f>
        <v>44936</v>
      </c>
      <c r="D277" s="12" t="str">
        <f>YEAR(C277)&amp;"/"&amp;TEXT(WEEKNUM(C277,21),"00")</f>
        <v>2023/02</v>
      </c>
      <c r="E277" t="s">
        <v>69</v>
      </c>
      <c r="F277" s="114">
        <v>0.72916666666666663</v>
      </c>
      <c r="G277" s="114">
        <v>0.75</v>
      </c>
      <c r="H277">
        <f>CONVERT((G275-F275)*24,"hr","mn")</f>
        <v>30.000000000000053</v>
      </c>
      <c r="I277">
        <v>4</v>
      </c>
      <c r="K277">
        <v>2</v>
      </c>
      <c r="M277">
        <f>J275+K275+L275</f>
        <v>2</v>
      </c>
      <c r="N277" s="58"/>
      <c r="O277" s="59">
        <v>10</v>
      </c>
      <c r="P277" s="59"/>
      <c r="Q277" s="59"/>
      <c r="R277" s="60"/>
      <c r="S277" s="21" t="s">
        <v>44</v>
      </c>
      <c r="T277" s="4" t="s">
        <v>110</v>
      </c>
      <c r="U277" s="93" t="s">
        <v>111</v>
      </c>
    </row>
    <row r="278" spans="1:21" ht="15" customHeight="1" thickBot="1">
      <c r="A278" s="17">
        <v>44936</v>
      </c>
      <c r="B278" s="56">
        <f>WEEKDAY(C278,2)</f>
        <v>2</v>
      </c>
      <c r="C278" s="17">
        <f>A278</f>
        <v>44936</v>
      </c>
      <c r="D278" s="12" t="str">
        <f>YEAR(C278)&amp;"/"&amp;TEXT(WEEKNUM(C278,21),"00")</f>
        <v>2023/02</v>
      </c>
      <c r="E278" t="s">
        <v>69</v>
      </c>
      <c r="F278" s="114">
        <v>0.72916666666666663</v>
      </c>
      <c r="G278" s="114">
        <v>0.75</v>
      </c>
      <c r="H278">
        <f>CONVERT((G275-F275)*24,"hr","mn")</f>
        <v>30.000000000000053</v>
      </c>
      <c r="I278">
        <v>4</v>
      </c>
      <c r="K278">
        <v>2</v>
      </c>
      <c r="M278">
        <f>J275+K275+L275</f>
        <v>2</v>
      </c>
      <c r="N278" s="15"/>
      <c r="O278" s="9"/>
      <c r="P278" s="9"/>
      <c r="Q278" s="9"/>
      <c r="R278" s="10"/>
      <c r="S278" s="19"/>
      <c r="T278" s="23"/>
      <c r="U278" s="94"/>
    </row>
    <row r="279" spans="1:21">
      <c r="A279" s="17">
        <v>44936</v>
      </c>
      <c r="B279" s="56">
        <f>WEEKDAY(C279,2)</f>
        <v>2</v>
      </c>
      <c r="C279" s="17">
        <f>A279</f>
        <v>44936</v>
      </c>
      <c r="D279" s="12" t="str">
        <f>YEAR(C279)&amp;"/"&amp;TEXT(WEEKNUM(C279,21),"00")</f>
        <v>2023/02</v>
      </c>
      <c r="E279" s="79" t="s">
        <v>69</v>
      </c>
      <c r="F279" s="80">
        <v>0.75</v>
      </c>
      <c r="G279" s="80">
        <v>0.79166666666666663</v>
      </c>
      <c r="H279" s="87">
        <f>CONVERT((G279-F279)*24,"hr","mn")</f>
        <v>59.99999999999995</v>
      </c>
      <c r="I279" s="83">
        <v>4</v>
      </c>
      <c r="J279" s="84"/>
      <c r="K279" s="85">
        <v>4</v>
      </c>
      <c r="L279" s="85"/>
      <c r="M279" s="87">
        <f>J279+K279+L279</f>
        <v>4</v>
      </c>
      <c r="N279" s="13"/>
      <c r="O279" s="6"/>
      <c r="P279" s="6"/>
      <c r="Q279" s="6">
        <v>20</v>
      </c>
      <c r="R279" s="7"/>
      <c r="S279" s="20" t="s">
        <v>62</v>
      </c>
      <c r="T279" s="22" t="s">
        <v>23</v>
      </c>
      <c r="U279" s="91" t="s">
        <v>112</v>
      </c>
    </row>
    <row r="280" spans="1:21">
      <c r="A280" s="17">
        <v>44936</v>
      </c>
      <c r="B280" s="56">
        <f>WEEKDAY(C280,2)</f>
        <v>2</v>
      </c>
      <c r="C280" s="17">
        <f>A280</f>
        <v>44936</v>
      </c>
      <c r="D280" s="12" t="str">
        <f>YEAR(C280)&amp;"/"&amp;TEXT(WEEKNUM(C280,21),"00")</f>
        <v>2023/02</v>
      </c>
      <c r="E280" t="s">
        <v>69</v>
      </c>
      <c r="F280" s="114">
        <v>0.75</v>
      </c>
      <c r="G280" s="114">
        <v>0.79166666666666663</v>
      </c>
      <c r="H280">
        <f>CONVERT((G279-F279)*24,"hr","mn")</f>
        <v>59.99999999999995</v>
      </c>
      <c r="I280">
        <v>4</v>
      </c>
      <c r="K280">
        <v>4</v>
      </c>
      <c r="M280">
        <f>J279+K279+L279</f>
        <v>4</v>
      </c>
      <c r="N280" s="14"/>
      <c r="O280" s="3">
        <v>10</v>
      </c>
      <c r="P280" s="3"/>
      <c r="Q280" s="3"/>
      <c r="R280" s="8"/>
      <c r="S280" s="21" t="s">
        <v>28</v>
      </c>
      <c r="T280" s="4" t="s">
        <v>23</v>
      </c>
      <c r="U280" s="92" t="s">
        <v>113</v>
      </c>
    </row>
    <row r="281" spans="1:21">
      <c r="A281" s="17">
        <v>44936</v>
      </c>
      <c r="B281" s="56">
        <f>WEEKDAY(C281,2)</f>
        <v>2</v>
      </c>
      <c r="C281" s="17">
        <f>A281</f>
        <v>44936</v>
      </c>
      <c r="D281" s="12" t="str">
        <f>YEAR(C281)&amp;"/"&amp;TEXT(WEEKNUM(C281,21),"00")</f>
        <v>2023/02</v>
      </c>
      <c r="E281" t="s">
        <v>69</v>
      </c>
      <c r="F281" s="114">
        <v>0.75</v>
      </c>
      <c r="G281" s="114">
        <v>0.79166666666666663</v>
      </c>
      <c r="H281">
        <f>CONVERT((G279-F279)*24,"hr","mn")</f>
        <v>59.99999999999995</v>
      </c>
      <c r="I281">
        <v>4</v>
      </c>
      <c r="K281">
        <v>4</v>
      </c>
      <c r="M281">
        <f>J279+K279+L279</f>
        <v>4</v>
      </c>
      <c r="N281" s="58"/>
      <c r="O281" s="59">
        <v>5</v>
      </c>
      <c r="P281" s="59"/>
      <c r="Q281" s="59"/>
      <c r="R281" s="60"/>
      <c r="S281" s="21" t="s">
        <v>49</v>
      </c>
      <c r="T281" s="4" t="s">
        <v>114</v>
      </c>
      <c r="U281" s="93"/>
    </row>
    <row r="282" spans="1:21" ht="15" customHeight="1" thickBot="1">
      <c r="A282" s="17">
        <v>44936</v>
      </c>
      <c r="B282" s="56">
        <f>WEEKDAY(C282,2)</f>
        <v>2</v>
      </c>
      <c r="C282" s="17">
        <f>A282</f>
        <v>44936</v>
      </c>
      <c r="D282" s="12" t="str">
        <f>YEAR(C282)&amp;"/"&amp;TEXT(WEEKNUM(C282,21),"00")</f>
        <v>2023/02</v>
      </c>
      <c r="E282" t="s">
        <v>69</v>
      </c>
      <c r="F282" s="114">
        <v>0.75</v>
      </c>
      <c r="G282" s="114">
        <v>0.79166666666666663</v>
      </c>
      <c r="H282">
        <f>CONVERT((G279-F279)*24,"hr","mn")</f>
        <v>59.99999999999995</v>
      </c>
      <c r="I282">
        <v>4</v>
      </c>
      <c r="K282">
        <v>4</v>
      </c>
      <c r="M282">
        <f>J279+K279+L279</f>
        <v>4</v>
      </c>
      <c r="N282" s="15"/>
      <c r="O282" s="9"/>
      <c r="P282" s="9"/>
      <c r="Q282" s="9"/>
      <c r="R282" s="10"/>
      <c r="S282" s="19"/>
      <c r="T282" s="23"/>
      <c r="U282" s="94"/>
    </row>
    <row r="283" spans="1:21">
      <c r="A283" s="17">
        <v>44936</v>
      </c>
      <c r="B283" s="56">
        <f>WEEKDAY(C283,2)</f>
        <v>2</v>
      </c>
      <c r="C283" s="17">
        <f>A283</f>
        <v>44936</v>
      </c>
      <c r="D283" s="12" t="str">
        <f>YEAR(C283)&amp;"/"&amp;TEXT(WEEKNUM(C283,21),"00")</f>
        <v>2023/02</v>
      </c>
      <c r="E283" s="79" t="s">
        <v>69</v>
      </c>
      <c r="F283" s="80">
        <v>0.79166666666666663</v>
      </c>
      <c r="G283" s="80">
        <v>0.83333333333333337</v>
      </c>
      <c r="H283" s="87">
        <f>CONVERT((G283-F283)*24,"hr","mn")</f>
        <v>60.000000000000107</v>
      </c>
      <c r="I283" s="83">
        <v>4</v>
      </c>
      <c r="J283" s="84"/>
      <c r="K283" s="85">
        <v>5</v>
      </c>
      <c r="L283" s="85"/>
      <c r="M283" s="87">
        <f>J283+K283+L283</f>
        <v>5</v>
      </c>
      <c r="N283" s="13"/>
      <c r="O283" s="6">
        <v>3</v>
      </c>
      <c r="P283" s="6"/>
      <c r="Q283" s="6"/>
      <c r="R283" s="7"/>
      <c r="S283" s="20" t="s">
        <v>28</v>
      </c>
      <c r="T283" s="22" t="s">
        <v>29</v>
      </c>
      <c r="U283" s="91"/>
    </row>
    <row r="284" spans="1:21">
      <c r="A284" s="17">
        <v>44936</v>
      </c>
      <c r="B284" s="56">
        <f>WEEKDAY(C284,2)</f>
        <v>2</v>
      </c>
      <c r="C284" s="17">
        <f>A284</f>
        <v>44936</v>
      </c>
      <c r="D284" s="12" t="str">
        <f>YEAR(C284)&amp;"/"&amp;TEXT(WEEKNUM(C284,21),"00")</f>
        <v>2023/02</v>
      </c>
      <c r="E284" t="s">
        <v>69</v>
      </c>
      <c r="F284" s="114">
        <v>0.79166666666666663</v>
      </c>
      <c r="G284" s="114">
        <v>0.83333333333333337</v>
      </c>
      <c r="H284">
        <f>CONVERT((G283-F283)*24,"hr","mn")</f>
        <v>60.000000000000107</v>
      </c>
      <c r="I284">
        <v>4</v>
      </c>
      <c r="K284">
        <v>5</v>
      </c>
      <c r="M284">
        <f>J283+K283+L283</f>
        <v>5</v>
      </c>
      <c r="N284" s="14"/>
      <c r="O284" s="3">
        <v>4</v>
      </c>
      <c r="P284" s="3"/>
      <c r="Q284" s="3"/>
      <c r="R284" s="8"/>
      <c r="S284" s="21" t="s">
        <v>31</v>
      </c>
      <c r="T284" s="4" t="s">
        <v>34</v>
      </c>
      <c r="U284" s="92"/>
    </row>
    <row r="285" spans="1:21">
      <c r="A285" s="17">
        <v>44936</v>
      </c>
      <c r="B285" s="56">
        <f>WEEKDAY(C285,2)</f>
        <v>2</v>
      </c>
      <c r="C285" s="17">
        <f>A285</f>
        <v>44936</v>
      </c>
      <c r="D285" s="12" t="str">
        <f>YEAR(C285)&amp;"/"&amp;TEXT(WEEKNUM(C285,21),"00")</f>
        <v>2023/02</v>
      </c>
      <c r="E285" t="s">
        <v>69</v>
      </c>
      <c r="F285" s="114">
        <v>0.79166666666666663</v>
      </c>
      <c r="G285" s="114">
        <v>0.83333333333333337</v>
      </c>
      <c r="H285">
        <f>CONVERT((G283-F283)*24,"hr","mn")</f>
        <v>60.000000000000107</v>
      </c>
      <c r="I285">
        <v>4</v>
      </c>
      <c r="K285">
        <v>5</v>
      </c>
      <c r="M285">
        <f>J283+K283+L283</f>
        <v>5</v>
      </c>
      <c r="N285" s="58"/>
      <c r="O285" s="59">
        <v>15</v>
      </c>
      <c r="P285" s="59"/>
      <c r="Q285" s="59"/>
      <c r="R285" s="60"/>
      <c r="S285" s="21" t="s">
        <v>115</v>
      </c>
      <c r="T285" s="4" t="s">
        <v>45</v>
      </c>
      <c r="U285" s="93"/>
    </row>
    <row r="286" spans="1:21" ht="15" customHeight="1" thickBot="1">
      <c r="A286" s="17">
        <v>44936</v>
      </c>
      <c r="B286" s="56">
        <f>WEEKDAY(C286,2)</f>
        <v>2</v>
      </c>
      <c r="C286" s="17">
        <f>A286</f>
        <v>44936</v>
      </c>
      <c r="D286" s="12" t="str">
        <f>YEAR(C286)&amp;"/"&amp;TEXT(WEEKNUM(C286,21),"00")</f>
        <v>2023/02</v>
      </c>
      <c r="E286" t="s">
        <v>69</v>
      </c>
      <c r="F286" s="114">
        <v>0.79166666666666663</v>
      </c>
      <c r="G286" s="114">
        <v>0.83333333333333337</v>
      </c>
      <c r="H286">
        <f>CONVERT((G283-F283)*24,"hr","mn")</f>
        <v>60.000000000000107</v>
      </c>
      <c r="I286">
        <v>4</v>
      </c>
      <c r="K286">
        <v>5</v>
      </c>
      <c r="M286">
        <f>J283+K283+L283</f>
        <v>5</v>
      </c>
      <c r="N286" s="15"/>
      <c r="O286" s="9"/>
      <c r="P286" s="9"/>
      <c r="Q286" s="9"/>
      <c r="R286" s="10"/>
      <c r="S286" s="19"/>
      <c r="T286" s="23"/>
      <c r="U286" s="94"/>
    </row>
    <row r="287" spans="1:21">
      <c r="A287" s="17">
        <v>44936</v>
      </c>
      <c r="B287" s="56">
        <f>WEEKDAY(C287,2)</f>
        <v>2</v>
      </c>
      <c r="C287" s="17">
        <f>A287</f>
        <v>44936</v>
      </c>
      <c r="D287" s="12" t="str">
        <f>YEAR(C287)&amp;"/"&amp;TEXT(WEEKNUM(C287,21),"00")</f>
        <v>2023/02</v>
      </c>
      <c r="E287" s="79" t="s">
        <v>69</v>
      </c>
      <c r="F287" s="80">
        <v>0.83333333333333337</v>
      </c>
      <c r="G287" s="80">
        <v>0.875</v>
      </c>
      <c r="H287" s="87">
        <f>CONVERT((G287-F287)*24,"hr","mn")</f>
        <v>59.99999999999995</v>
      </c>
      <c r="I287" s="83">
        <v>4</v>
      </c>
      <c r="J287" s="84"/>
      <c r="K287" s="85">
        <v>6</v>
      </c>
      <c r="L287" s="85"/>
      <c r="M287" s="87">
        <f>J287+K287+L287</f>
        <v>6</v>
      </c>
      <c r="N287" s="13"/>
      <c r="O287" s="6">
        <v>20</v>
      </c>
      <c r="P287" s="6"/>
      <c r="Q287" s="6"/>
      <c r="R287" s="7"/>
      <c r="S287" s="20" t="s">
        <v>36</v>
      </c>
      <c r="T287" s="22" t="s">
        <v>23</v>
      </c>
      <c r="U287" s="91" t="s">
        <v>116</v>
      </c>
    </row>
    <row r="288" spans="1:21">
      <c r="A288" s="17">
        <v>44936</v>
      </c>
      <c r="B288" s="56">
        <f>WEEKDAY(C288,2)</f>
        <v>2</v>
      </c>
      <c r="C288" s="17">
        <f>A288</f>
        <v>44936</v>
      </c>
      <c r="D288" s="12" t="str">
        <f>YEAR(C288)&amp;"/"&amp;TEXT(WEEKNUM(C288,21),"00")</f>
        <v>2023/02</v>
      </c>
      <c r="E288" t="s">
        <v>69</v>
      </c>
      <c r="F288" s="114">
        <v>0.83333333333333337</v>
      </c>
      <c r="G288" s="114">
        <v>0.875</v>
      </c>
      <c r="H288">
        <f>CONVERT((G287-F287)*24,"hr","mn")</f>
        <v>59.99999999999995</v>
      </c>
      <c r="I288">
        <v>4</v>
      </c>
      <c r="K288">
        <v>6</v>
      </c>
      <c r="M288">
        <f>J287+K287+L287</f>
        <v>6</v>
      </c>
      <c r="N288" s="14"/>
      <c r="O288" s="3"/>
      <c r="P288" s="3"/>
      <c r="Q288" s="3"/>
      <c r="R288" s="8"/>
      <c r="S288" s="21"/>
      <c r="T288" s="4"/>
      <c r="U288" s="92"/>
    </row>
    <row r="289" spans="1:21">
      <c r="A289" s="17">
        <v>44936</v>
      </c>
      <c r="B289" s="56">
        <f>WEEKDAY(C289,2)</f>
        <v>2</v>
      </c>
      <c r="C289" s="17">
        <f>A289</f>
        <v>44936</v>
      </c>
      <c r="D289" s="12" t="str">
        <f>YEAR(C289)&amp;"/"&amp;TEXT(WEEKNUM(C289,21),"00")</f>
        <v>2023/02</v>
      </c>
      <c r="E289" t="s">
        <v>69</v>
      </c>
      <c r="F289" s="114">
        <v>0.83333333333333337</v>
      </c>
      <c r="G289" s="114">
        <v>0.875</v>
      </c>
      <c r="H289">
        <f>CONVERT((G287-F287)*24,"hr","mn")</f>
        <v>59.99999999999995</v>
      </c>
      <c r="I289">
        <v>4</v>
      </c>
      <c r="K289">
        <v>6</v>
      </c>
      <c r="M289">
        <f>J287+K287+L287</f>
        <v>6</v>
      </c>
      <c r="N289" s="58"/>
      <c r="O289" s="59"/>
      <c r="P289" s="59"/>
      <c r="Q289" s="59"/>
      <c r="R289" s="60"/>
      <c r="S289" s="21"/>
      <c r="T289" s="4"/>
      <c r="U289" s="93"/>
    </row>
    <row r="290" spans="1:21" ht="15" customHeight="1" thickBot="1">
      <c r="A290" s="17">
        <v>44936</v>
      </c>
      <c r="B290" s="56">
        <f>WEEKDAY(C290,2)</f>
        <v>2</v>
      </c>
      <c r="C290" s="17">
        <f>A290</f>
        <v>44936</v>
      </c>
      <c r="D290" s="12" t="str">
        <f>YEAR(C290)&amp;"/"&amp;TEXT(WEEKNUM(C290,21),"00")</f>
        <v>2023/02</v>
      </c>
      <c r="E290" t="s">
        <v>69</v>
      </c>
      <c r="F290" s="114">
        <v>0.83333333333333337</v>
      </c>
      <c r="G290" s="114">
        <v>0.875</v>
      </c>
      <c r="H290">
        <f>CONVERT((G287-F287)*24,"hr","mn")</f>
        <v>59.99999999999995</v>
      </c>
      <c r="I290">
        <v>4</v>
      </c>
      <c r="K290">
        <v>6</v>
      </c>
      <c r="M290">
        <f>J287+K287+L287</f>
        <v>6</v>
      </c>
      <c r="N290" s="15"/>
      <c r="O290" s="9"/>
      <c r="P290" s="9"/>
      <c r="Q290" s="9">
        <v>15</v>
      </c>
      <c r="R290" s="10"/>
      <c r="S290" s="19"/>
      <c r="T290" s="23" t="s">
        <v>39</v>
      </c>
      <c r="U290" s="94"/>
    </row>
    <row r="291" spans="1:21">
      <c r="A291" s="12"/>
      <c r="B291" s="56">
        <f>WEEKDAY(C291,2)</f>
        <v>6</v>
      </c>
      <c r="C291" s="17">
        <f>A291</f>
        <v>0</v>
      </c>
      <c r="D291" s="12" t="str">
        <f>YEAR(C291)&amp;"/"&amp;TEXT(WEEKNUM(C291,21),"00")</f>
        <v>1900/52</v>
      </c>
      <c r="E291" s="79"/>
      <c r="F291" s="80"/>
      <c r="G291" s="80"/>
      <c r="H291" s="87">
        <f>CONVERT((G291-F291)*24,"hr","mn")</f>
        <v>0</v>
      </c>
      <c r="I291" s="83"/>
      <c r="J291" s="84"/>
      <c r="K291" s="85"/>
      <c r="L291" s="85"/>
      <c r="M291" s="87">
        <f>J291+K291+L291</f>
        <v>0</v>
      </c>
      <c r="N291" s="13"/>
      <c r="O291" s="6"/>
      <c r="P291" s="6"/>
      <c r="Q291" s="6"/>
      <c r="R291" s="7"/>
      <c r="S291" s="20"/>
      <c r="T291" s="22"/>
      <c r="U291" s="91"/>
    </row>
    <row r="292" spans="1:21">
      <c r="A292" s="17"/>
      <c r="B292" s="56">
        <f>WEEKDAY(C292,2)</f>
        <v>6</v>
      </c>
      <c r="C292" s="17">
        <f>A292</f>
        <v>0</v>
      </c>
      <c r="D292" s="12" t="str">
        <f>YEAR(C292)&amp;"/"&amp;TEXT(WEEKNUM(C292,21),"00")</f>
        <v>1900/52</v>
      </c>
      <c r="H292">
        <f>CONVERT((G291-F291)*24,"hr","mn")</f>
        <v>0</v>
      </c>
      <c r="M292">
        <f>J291+K291+L291</f>
        <v>0</v>
      </c>
      <c r="N292" s="14"/>
      <c r="O292" s="3"/>
      <c r="P292" s="3"/>
      <c r="Q292" s="3"/>
      <c r="R292" s="8"/>
      <c r="S292" s="21"/>
      <c r="T292" s="4"/>
      <c r="U292" s="92"/>
    </row>
    <row r="293" spans="1:21">
      <c r="A293" s="17"/>
      <c r="B293" s="56">
        <f>WEEKDAY(C293,2)</f>
        <v>6</v>
      </c>
      <c r="C293" s="17">
        <f>A293</f>
        <v>0</v>
      </c>
      <c r="D293" s="12" t="str">
        <f>YEAR(C293)&amp;"/"&amp;TEXT(WEEKNUM(C293,21),"00")</f>
        <v>1900/52</v>
      </c>
      <c r="H293">
        <f>CONVERT((G291-F291)*24,"hr","mn")</f>
        <v>0</v>
      </c>
      <c r="M293">
        <f>J291+K291+L291</f>
        <v>0</v>
      </c>
      <c r="N293" s="58"/>
      <c r="O293" s="59"/>
      <c r="P293" s="59"/>
      <c r="Q293" s="59"/>
      <c r="R293" s="60"/>
      <c r="S293" s="21"/>
      <c r="T293" s="4"/>
      <c r="U293" s="93"/>
    </row>
    <row r="294" spans="1:21" ht="15" customHeight="1" thickBot="1">
      <c r="A294" s="12"/>
      <c r="B294" s="56">
        <f>WEEKDAY(C294,2)</f>
        <v>6</v>
      </c>
      <c r="C294" s="17">
        <f>A294</f>
        <v>0</v>
      </c>
      <c r="D294" s="12" t="str">
        <f>YEAR(C294)&amp;"/"&amp;TEXT(WEEKNUM(C294,21),"00")</f>
        <v>1900/52</v>
      </c>
      <c r="H294">
        <f>CONVERT((G291-F291)*24,"hr","mn")</f>
        <v>0</v>
      </c>
      <c r="M294">
        <f>J291+K291+L291</f>
        <v>0</v>
      </c>
      <c r="N294" s="15"/>
      <c r="O294" s="9"/>
      <c r="P294" s="9"/>
      <c r="Q294" s="9"/>
      <c r="R294" s="10"/>
      <c r="S294" s="19"/>
      <c r="T294" s="23"/>
      <c r="U294" s="94"/>
    </row>
    <row r="295" spans="1:21">
      <c r="A295" s="17">
        <v>44936</v>
      </c>
      <c r="B295" s="56">
        <f>WEEKDAY(C295,2)</f>
        <v>2</v>
      </c>
      <c r="C295" s="17">
        <f>A295</f>
        <v>44936</v>
      </c>
      <c r="D295" s="12" t="str">
        <f>YEAR(C295)&amp;"/"&amp;TEXT(WEEKNUM(C295,21),"00")</f>
        <v>2023/02</v>
      </c>
      <c r="E295" s="79" t="s">
        <v>46</v>
      </c>
      <c r="F295" s="80">
        <v>0.875</v>
      </c>
      <c r="G295" s="80">
        <v>0.91666666666666663</v>
      </c>
      <c r="H295" s="87">
        <f>CONVERT((G295-F295)*24,"hr","mn")</f>
        <v>59.99999999999995</v>
      </c>
      <c r="I295" s="83">
        <v>3</v>
      </c>
      <c r="J295" s="84"/>
      <c r="K295" s="85"/>
      <c r="L295" s="85">
        <v>3</v>
      </c>
      <c r="M295" s="87">
        <f>J295+K295+L295</f>
        <v>3</v>
      </c>
      <c r="N295" s="13"/>
      <c r="O295" s="6"/>
      <c r="P295" s="6"/>
      <c r="Q295" s="6">
        <v>22</v>
      </c>
      <c r="R295" s="7"/>
      <c r="S295" s="20"/>
      <c r="T295" s="22" t="s">
        <v>25</v>
      </c>
      <c r="U295" s="91" t="s">
        <v>75</v>
      </c>
    </row>
    <row r="296" spans="1:21">
      <c r="A296" s="17">
        <v>44936</v>
      </c>
      <c r="B296" s="56">
        <f>WEEKDAY(C296,2)</f>
        <v>2</v>
      </c>
      <c r="C296" s="17">
        <f>A296</f>
        <v>44936</v>
      </c>
      <c r="D296" s="12" t="str">
        <f>YEAR(C296)&amp;"/"&amp;TEXT(WEEKNUM(C296,21),"00")</f>
        <v>2023/02</v>
      </c>
      <c r="E296" t="s">
        <v>46</v>
      </c>
      <c r="F296" s="114">
        <v>0.875</v>
      </c>
      <c r="G296" s="114">
        <v>0.91666666666666663</v>
      </c>
      <c r="H296">
        <f>CONVERT((G295-F295)*24,"hr","mn")</f>
        <v>59.99999999999995</v>
      </c>
      <c r="I296">
        <v>3</v>
      </c>
      <c r="L296">
        <v>3</v>
      </c>
      <c r="M296">
        <f>J295+K295+L295</f>
        <v>3</v>
      </c>
      <c r="N296" s="14"/>
      <c r="O296" s="3"/>
      <c r="P296" s="3"/>
      <c r="Q296" s="3"/>
      <c r="R296" s="8"/>
      <c r="S296" s="21"/>
      <c r="T296" s="4"/>
      <c r="U296" s="92"/>
    </row>
    <row r="297" spans="1:21">
      <c r="A297" s="17">
        <v>44936</v>
      </c>
      <c r="B297" s="56">
        <f>WEEKDAY(C297,2)</f>
        <v>2</v>
      </c>
      <c r="C297" s="17">
        <f>A297</f>
        <v>44936</v>
      </c>
      <c r="D297" s="12" t="str">
        <f>YEAR(C297)&amp;"/"&amp;TEXT(WEEKNUM(C297,21),"00")</f>
        <v>2023/02</v>
      </c>
      <c r="E297" t="s">
        <v>46</v>
      </c>
      <c r="F297" s="114">
        <v>0.875</v>
      </c>
      <c r="G297" s="114">
        <v>0.91666666666666663</v>
      </c>
      <c r="H297">
        <f>CONVERT((G295-F295)*24,"hr","mn")</f>
        <v>59.99999999999995</v>
      </c>
      <c r="I297">
        <v>3</v>
      </c>
      <c r="L297">
        <v>3</v>
      </c>
      <c r="M297">
        <f>J295+K295+L295</f>
        <v>3</v>
      </c>
      <c r="N297" s="58"/>
      <c r="O297" s="59"/>
      <c r="P297" s="59"/>
      <c r="Q297" s="59"/>
      <c r="R297" s="60"/>
      <c r="S297" s="21"/>
      <c r="T297" s="4"/>
      <c r="U297" s="93"/>
    </row>
    <row r="298" spans="1:21" ht="15" customHeight="1" thickBot="1">
      <c r="A298" s="17">
        <v>44936</v>
      </c>
      <c r="B298" s="56">
        <f>WEEKDAY(C298,2)</f>
        <v>2</v>
      </c>
      <c r="C298" s="17">
        <f>A298</f>
        <v>44936</v>
      </c>
      <c r="D298" s="12" t="str">
        <f>YEAR(C298)&amp;"/"&amp;TEXT(WEEKNUM(C298,21),"00")</f>
        <v>2023/02</v>
      </c>
      <c r="E298" t="s">
        <v>46</v>
      </c>
      <c r="F298" s="114">
        <v>0.875</v>
      </c>
      <c r="G298" s="114">
        <v>0.91666666666666663</v>
      </c>
      <c r="H298">
        <f>CONVERT((G295-F295)*24,"hr","mn")</f>
        <v>59.99999999999995</v>
      </c>
      <c r="I298">
        <v>3</v>
      </c>
      <c r="L298">
        <v>3</v>
      </c>
      <c r="M298">
        <f>J295+K295+L295</f>
        <v>3</v>
      </c>
      <c r="N298" s="15"/>
      <c r="O298" s="9"/>
      <c r="P298" s="9"/>
      <c r="Q298" s="9"/>
      <c r="R298" s="10"/>
      <c r="S298" s="19"/>
      <c r="T298" s="23"/>
      <c r="U298" s="94"/>
    </row>
    <row r="299" spans="1:21">
      <c r="A299" s="17">
        <v>44936</v>
      </c>
      <c r="B299" s="56">
        <f>WEEKDAY(C299,2)</f>
        <v>2</v>
      </c>
      <c r="C299" s="17">
        <f>A299</f>
        <v>44936</v>
      </c>
      <c r="D299" s="12" t="str">
        <f>YEAR(C299)&amp;"/"&amp;TEXT(WEEKNUM(C299,21),"00")</f>
        <v>2023/02</v>
      </c>
      <c r="E299" s="79" t="s">
        <v>46</v>
      </c>
      <c r="F299" s="80">
        <v>0.91666666666666663</v>
      </c>
      <c r="G299" s="80">
        <v>0.95833333333333337</v>
      </c>
      <c r="H299" s="87">
        <f>CONVERT((G299-F299)*24,"hr","mn")</f>
        <v>60.000000000000107</v>
      </c>
      <c r="I299" s="83">
        <v>3</v>
      </c>
      <c r="J299" s="84"/>
      <c r="K299" s="85"/>
      <c r="L299" s="85">
        <v>6</v>
      </c>
      <c r="M299" s="87">
        <f>J299+K299+L299</f>
        <v>6</v>
      </c>
      <c r="N299" s="13"/>
      <c r="O299" s="6">
        <v>5</v>
      </c>
      <c r="P299" s="6"/>
      <c r="Q299" s="6"/>
      <c r="R299" s="7"/>
      <c r="S299" s="20" t="s">
        <v>35</v>
      </c>
      <c r="T299" s="22" t="s">
        <v>23</v>
      </c>
      <c r="U299" s="91" t="s">
        <v>117</v>
      </c>
    </row>
    <row r="300" spans="1:21">
      <c r="A300" s="17">
        <v>44936</v>
      </c>
      <c r="B300" s="56">
        <f>WEEKDAY(C300,2)</f>
        <v>2</v>
      </c>
      <c r="C300" s="17">
        <f>A300</f>
        <v>44936</v>
      </c>
      <c r="D300" s="12" t="str">
        <f>YEAR(C300)&amp;"/"&amp;TEXT(WEEKNUM(C300,21),"00")</f>
        <v>2023/02</v>
      </c>
      <c r="E300" t="s">
        <v>46</v>
      </c>
      <c r="F300" s="114">
        <v>0.91666666666666663</v>
      </c>
      <c r="G300" s="114">
        <v>0.95833333333333337</v>
      </c>
      <c r="H300">
        <f>CONVERT((G299-F299)*24,"hr","mn")</f>
        <v>60.000000000000107</v>
      </c>
      <c r="I300">
        <v>3</v>
      </c>
      <c r="L300">
        <v>6</v>
      </c>
      <c r="M300">
        <f>J299+K299+L299</f>
        <v>6</v>
      </c>
      <c r="N300" s="14"/>
      <c r="O300" s="3"/>
      <c r="P300" s="3"/>
      <c r="Q300" s="3"/>
      <c r="R300" s="8"/>
      <c r="S300" s="21"/>
      <c r="T300" s="4"/>
      <c r="U300" s="92"/>
    </row>
    <row r="301" spans="1:21">
      <c r="A301" s="17">
        <v>44936</v>
      </c>
      <c r="B301" s="56">
        <f>WEEKDAY(C301,2)</f>
        <v>2</v>
      </c>
      <c r="C301" s="17">
        <f>A301</f>
        <v>44936</v>
      </c>
      <c r="D301" s="12" t="str">
        <f>YEAR(C301)&amp;"/"&amp;TEXT(WEEKNUM(C301,21),"00")</f>
        <v>2023/02</v>
      </c>
      <c r="E301" t="s">
        <v>46</v>
      </c>
      <c r="F301" s="114">
        <v>0.91666666666666663</v>
      </c>
      <c r="G301" s="114">
        <v>0.95833333333333337</v>
      </c>
      <c r="H301">
        <f>CONVERT((G299-F299)*24,"hr","mn")</f>
        <v>60.000000000000107</v>
      </c>
      <c r="I301">
        <v>3</v>
      </c>
      <c r="L301">
        <v>6</v>
      </c>
      <c r="M301">
        <f>J299+K299+L299</f>
        <v>6</v>
      </c>
      <c r="N301" s="58"/>
      <c r="O301" s="59"/>
      <c r="P301" s="59"/>
      <c r="Q301" s="59"/>
      <c r="R301" s="60"/>
      <c r="S301" s="21"/>
      <c r="T301" s="4"/>
      <c r="U301" s="93"/>
    </row>
    <row r="302" spans="1:21" ht="15" customHeight="1" thickBot="1">
      <c r="A302" s="17">
        <v>44936</v>
      </c>
      <c r="B302" s="56">
        <f>WEEKDAY(C302,2)</f>
        <v>2</v>
      </c>
      <c r="C302" s="17">
        <f>A302</f>
        <v>44936</v>
      </c>
      <c r="D302" s="12" t="str">
        <f>YEAR(C302)&amp;"/"&amp;TEXT(WEEKNUM(C302,21),"00")</f>
        <v>2023/02</v>
      </c>
      <c r="E302" t="s">
        <v>46</v>
      </c>
      <c r="F302" s="114">
        <v>0.91666666666666663</v>
      </c>
      <c r="G302" s="114">
        <v>0.95833333333333337</v>
      </c>
      <c r="H302">
        <f>CONVERT((G299-F299)*24,"hr","mn")</f>
        <v>60.000000000000107</v>
      </c>
      <c r="I302">
        <v>3</v>
      </c>
      <c r="L302">
        <v>6</v>
      </c>
      <c r="M302">
        <f>J299+K299+L299</f>
        <v>6</v>
      </c>
      <c r="N302" s="15"/>
      <c r="O302" s="9"/>
      <c r="P302" s="9"/>
      <c r="Q302" s="9"/>
      <c r="R302" s="10"/>
      <c r="S302" s="19"/>
      <c r="T302" s="23"/>
      <c r="U302" s="94"/>
    </row>
    <row r="303" spans="1:21">
      <c r="A303" s="17">
        <v>44936</v>
      </c>
      <c r="B303" s="56">
        <f>WEEKDAY(C303,2)</f>
        <v>2</v>
      </c>
      <c r="C303" s="17">
        <f>A303</f>
        <v>44936</v>
      </c>
      <c r="D303" s="12" t="str">
        <f>YEAR(C303)&amp;"/"&amp;TEXT(WEEKNUM(C303,21),"00")</f>
        <v>2023/02</v>
      </c>
      <c r="E303" s="79" t="s">
        <v>46</v>
      </c>
      <c r="F303" s="80">
        <v>0.95833333333333337</v>
      </c>
      <c r="G303" s="80">
        <v>1</v>
      </c>
      <c r="H303" s="87">
        <f>CONVERT((G303-F303)*24,"hr","mn")</f>
        <v>59.99999999999995</v>
      </c>
      <c r="I303" s="83">
        <v>3</v>
      </c>
      <c r="J303" s="84"/>
      <c r="K303" s="85"/>
      <c r="L303" s="85">
        <v>8</v>
      </c>
      <c r="M303" s="87">
        <f>J303+K303+L303</f>
        <v>8</v>
      </c>
      <c r="N303" s="13"/>
      <c r="O303" s="6">
        <v>5</v>
      </c>
      <c r="P303" s="6"/>
      <c r="Q303" s="6"/>
      <c r="R303" s="7"/>
      <c r="S303" s="20" t="s">
        <v>31</v>
      </c>
      <c r="T303" s="22" t="s">
        <v>34</v>
      </c>
      <c r="U303" s="91"/>
    </row>
    <row r="304" spans="1:21">
      <c r="A304" s="17">
        <v>44936</v>
      </c>
      <c r="B304" s="56">
        <f>WEEKDAY(C304,2)</f>
        <v>2</v>
      </c>
      <c r="C304" s="17">
        <f>A304</f>
        <v>44936</v>
      </c>
      <c r="D304" s="12" t="str">
        <f>YEAR(C304)&amp;"/"&amp;TEXT(WEEKNUM(C304,21),"00")</f>
        <v>2023/02</v>
      </c>
      <c r="E304" t="s">
        <v>46</v>
      </c>
      <c r="F304" s="114">
        <v>0.95833333333333337</v>
      </c>
      <c r="G304" s="115">
        <v>1</v>
      </c>
      <c r="H304">
        <f>CONVERT((G303-F303)*24,"hr","mn")</f>
        <v>59.99999999999995</v>
      </c>
      <c r="I304">
        <v>3</v>
      </c>
      <c r="L304">
        <v>8</v>
      </c>
      <c r="M304">
        <f>J303+K303+L303</f>
        <v>8</v>
      </c>
      <c r="N304" s="14"/>
      <c r="O304" s="3">
        <v>5</v>
      </c>
      <c r="P304" s="3"/>
      <c r="Q304" s="3"/>
      <c r="R304" s="8"/>
      <c r="S304" s="21" t="s">
        <v>43</v>
      </c>
      <c r="T304" s="4" t="s">
        <v>29</v>
      </c>
      <c r="U304" s="92"/>
    </row>
    <row r="305" spans="1:21">
      <c r="A305" s="17">
        <v>44936</v>
      </c>
      <c r="B305" s="56">
        <f>WEEKDAY(C305,2)</f>
        <v>2</v>
      </c>
      <c r="C305" s="17">
        <f>A305</f>
        <v>44936</v>
      </c>
      <c r="D305" s="12" t="str">
        <f>YEAR(C305)&amp;"/"&amp;TEXT(WEEKNUM(C305,21),"00")</f>
        <v>2023/02</v>
      </c>
      <c r="E305" t="s">
        <v>46</v>
      </c>
      <c r="F305" s="114">
        <v>0.95833333333333337</v>
      </c>
      <c r="G305" s="115">
        <v>1</v>
      </c>
      <c r="H305">
        <f>CONVERT((G303-F303)*24,"hr","mn")</f>
        <v>59.99999999999995</v>
      </c>
      <c r="I305">
        <v>3</v>
      </c>
      <c r="L305">
        <v>8</v>
      </c>
      <c r="M305">
        <f>J303+K303+L303</f>
        <v>8</v>
      </c>
      <c r="N305" s="58"/>
      <c r="O305" s="59"/>
      <c r="P305" s="59"/>
      <c r="Q305" s="59"/>
      <c r="R305" s="60"/>
      <c r="S305" s="21"/>
      <c r="T305" s="4"/>
      <c r="U305" s="93"/>
    </row>
    <row r="306" spans="1:21" ht="15" customHeight="1" thickBot="1">
      <c r="A306" s="17">
        <v>44936</v>
      </c>
      <c r="B306" s="56">
        <f>WEEKDAY(C306,2)</f>
        <v>2</v>
      </c>
      <c r="C306" s="17">
        <f>A306</f>
        <v>44936</v>
      </c>
      <c r="D306" s="12" t="str">
        <f>YEAR(C306)&amp;"/"&amp;TEXT(WEEKNUM(C306,21),"00")</f>
        <v>2023/02</v>
      </c>
      <c r="E306" t="s">
        <v>46</v>
      </c>
      <c r="F306" s="114">
        <v>0.95833333333333337</v>
      </c>
      <c r="G306" s="115">
        <v>1</v>
      </c>
      <c r="H306">
        <f>CONVERT((G303-F303)*24,"hr","mn")</f>
        <v>59.99999999999995</v>
      </c>
      <c r="I306">
        <v>3</v>
      </c>
      <c r="L306">
        <v>8</v>
      </c>
      <c r="M306">
        <f>J303+K303+L303</f>
        <v>8</v>
      </c>
      <c r="N306" s="15"/>
      <c r="O306" s="9"/>
      <c r="P306" s="9"/>
      <c r="Q306" s="9"/>
      <c r="R306" s="10"/>
      <c r="S306" s="19"/>
      <c r="T306" s="23"/>
      <c r="U306" s="94"/>
    </row>
    <row r="307" spans="1:21">
      <c r="A307" s="17">
        <v>44936</v>
      </c>
      <c r="B307" s="56">
        <f>WEEKDAY(C307,2)</f>
        <v>2</v>
      </c>
      <c r="C307" s="17">
        <f>A307</f>
        <v>44936</v>
      </c>
      <c r="D307" s="12" t="str">
        <f>YEAR(C307)&amp;"/"&amp;TEXT(WEEKNUM(C307,21),"00")</f>
        <v>2023/02</v>
      </c>
      <c r="E307" s="79" t="s">
        <v>46</v>
      </c>
      <c r="F307" s="80">
        <v>0</v>
      </c>
      <c r="G307" s="80">
        <v>4.1666666666666657E-2</v>
      </c>
      <c r="H307" s="87">
        <f>CONVERT((G307-F307)*24,"hr","mn")</f>
        <v>59.999999999999986</v>
      </c>
      <c r="I307" s="83">
        <v>3</v>
      </c>
      <c r="J307" s="84"/>
      <c r="K307" s="85"/>
      <c r="L307" s="85">
        <v>3</v>
      </c>
      <c r="M307" s="87">
        <f>J307+K307+L307</f>
        <v>3</v>
      </c>
      <c r="N307" s="13"/>
      <c r="O307" s="6">
        <v>20</v>
      </c>
      <c r="P307" s="6"/>
      <c r="Q307" s="6"/>
      <c r="R307" s="7"/>
      <c r="S307" s="20" t="s">
        <v>44</v>
      </c>
      <c r="T307" s="22" t="s">
        <v>23</v>
      </c>
      <c r="U307" s="91" t="s">
        <v>118</v>
      </c>
    </row>
    <row r="308" spans="1:21">
      <c r="A308" s="17">
        <v>44936</v>
      </c>
      <c r="B308" s="56">
        <f>WEEKDAY(C308,2)</f>
        <v>2</v>
      </c>
      <c r="C308" s="17">
        <f>A308</f>
        <v>44936</v>
      </c>
      <c r="D308" s="12" t="str">
        <f>YEAR(C308)&amp;"/"&amp;TEXT(WEEKNUM(C308,21),"00")</f>
        <v>2023/02</v>
      </c>
      <c r="E308" t="s">
        <v>46</v>
      </c>
      <c r="F308" s="114">
        <v>0</v>
      </c>
      <c r="G308" s="114">
        <v>4.1666666666666657E-2</v>
      </c>
      <c r="H308">
        <f>CONVERT((G307-F307)*24,"hr","mn")</f>
        <v>59.999999999999986</v>
      </c>
      <c r="I308">
        <v>3</v>
      </c>
      <c r="L308">
        <v>3</v>
      </c>
      <c r="M308">
        <f>J307+K307+L307</f>
        <v>3</v>
      </c>
      <c r="N308" s="14"/>
      <c r="O308" s="3"/>
      <c r="P308" s="3"/>
      <c r="Q308" s="3"/>
      <c r="R308" s="8"/>
      <c r="S308" s="21"/>
      <c r="T308" s="4"/>
      <c r="U308" s="92"/>
    </row>
    <row r="309" spans="1:21">
      <c r="A309" s="17">
        <v>44936</v>
      </c>
      <c r="B309" s="56">
        <f>WEEKDAY(C309,2)</f>
        <v>2</v>
      </c>
      <c r="C309" s="17">
        <f>A309</f>
        <v>44936</v>
      </c>
      <c r="D309" s="12" t="str">
        <f>YEAR(C309)&amp;"/"&amp;TEXT(WEEKNUM(C309,21),"00")</f>
        <v>2023/02</v>
      </c>
      <c r="E309" t="s">
        <v>46</v>
      </c>
      <c r="F309" s="114">
        <v>0</v>
      </c>
      <c r="G309" s="114">
        <v>4.1666666666666657E-2</v>
      </c>
      <c r="H309">
        <f>CONVERT((G307-F307)*24,"hr","mn")</f>
        <v>59.999999999999986</v>
      </c>
      <c r="I309">
        <v>3</v>
      </c>
      <c r="L309">
        <v>3</v>
      </c>
      <c r="M309">
        <f>J307+K307+L307</f>
        <v>3</v>
      </c>
      <c r="N309" s="58"/>
      <c r="O309" s="59"/>
      <c r="P309" s="59"/>
      <c r="Q309" s="59"/>
      <c r="R309" s="60"/>
      <c r="S309" s="21"/>
      <c r="T309" s="4"/>
      <c r="U309" s="93"/>
    </row>
    <row r="310" spans="1:21" ht="15" customHeight="1" thickBot="1">
      <c r="A310" s="17">
        <v>44936</v>
      </c>
      <c r="B310" s="56">
        <f>WEEKDAY(C310,2)</f>
        <v>2</v>
      </c>
      <c r="C310" s="17">
        <f>A310</f>
        <v>44936</v>
      </c>
      <c r="D310" s="12" t="str">
        <f>YEAR(C310)&amp;"/"&amp;TEXT(WEEKNUM(C310,21),"00")</f>
        <v>2023/02</v>
      </c>
      <c r="E310" t="s">
        <v>46</v>
      </c>
      <c r="F310" s="114">
        <v>0</v>
      </c>
      <c r="G310" s="114">
        <v>4.1666666666666657E-2</v>
      </c>
      <c r="H310">
        <f>CONVERT((G307-F307)*24,"hr","mn")</f>
        <v>59.999999999999986</v>
      </c>
      <c r="I310">
        <v>3</v>
      </c>
      <c r="L310">
        <v>3</v>
      </c>
      <c r="M310">
        <f>J307+K307+L307</f>
        <v>3</v>
      </c>
      <c r="N310" s="15"/>
      <c r="O310" s="9"/>
      <c r="P310" s="9"/>
      <c r="Q310" s="9"/>
      <c r="R310" s="10"/>
      <c r="S310" s="19"/>
      <c r="T310" s="23"/>
      <c r="U310" s="94"/>
    </row>
    <row r="311" spans="1:21">
      <c r="A311" s="17">
        <v>44937</v>
      </c>
      <c r="B311" s="56">
        <f>WEEKDAY(C311,2)</f>
        <v>3</v>
      </c>
      <c r="C311" s="17">
        <f>A311</f>
        <v>44937</v>
      </c>
      <c r="D311" s="12" t="str">
        <f>YEAR(C311)&amp;"/"&amp;TEXT(WEEKNUM(C311,21),"00")</f>
        <v>2023/02</v>
      </c>
      <c r="E311" s="79" t="s">
        <v>46</v>
      </c>
      <c r="F311" s="80">
        <v>6.25E-2</v>
      </c>
      <c r="G311" s="80">
        <v>8.3333333333333329E-2</v>
      </c>
      <c r="H311" s="87">
        <f>CONVERT((G311-F311)*24,"hr","mn")</f>
        <v>29.999999999999993</v>
      </c>
      <c r="I311" s="83">
        <v>3</v>
      </c>
      <c r="J311" s="84"/>
      <c r="K311" s="85"/>
      <c r="L311" s="85">
        <v>0</v>
      </c>
      <c r="M311" s="87">
        <f>J311+K311+L311</f>
        <v>0</v>
      </c>
      <c r="N311" s="13"/>
      <c r="O311" s="6">
        <v>60</v>
      </c>
      <c r="P311" s="6"/>
      <c r="Q311" s="6"/>
      <c r="R311" s="7"/>
      <c r="S311" s="20" t="s">
        <v>44</v>
      </c>
      <c r="T311" s="22" t="s">
        <v>23</v>
      </c>
      <c r="U311" s="91" t="s">
        <v>118</v>
      </c>
    </row>
    <row r="312" spans="1:21">
      <c r="A312" s="17">
        <v>44937</v>
      </c>
      <c r="B312" s="56">
        <f>WEEKDAY(C312,2)</f>
        <v>3</v>
      </c>
      <c r="C312" s="17">
        <f>A312</f>
        <v>44937</v>
      </c>
      <c r="D312" s="12" t="str">
        <f>YEAR(C312)&amp;"/"&amp;TEXT(WEEKNUM(C312,21),"00")</f>
        <v>2023/02</v>
      </c>
      <c r="E312" t="s">
        <v>46</v>
      </c>
      <c r="F312" s="114">
        <v>6.25E-2</v>
      </c>
      <c r="G312" s="114">
        <v>8.3333333333333329E-2</v>
      </c>
      <c r="H312">
        <f>CONVERT((G311-F311)*24,"hr","mn")</f>
        <v>29.999999999999993</v>
      </c>
      <c r="I312">
        <v>3</v>
      </c>
      <c r="L312">
        <v>0</v>
      </c>
      <c r="M312">
        <f>J311+K311+L311</f>
        <v>0</v>
      </c>
      <c r="N312" s="14"/>
      <c r="O312" s="3"/>
      <c r="P312" s="3"/>
      <c r="Q312" s="3"/>
      <c r="R312" s="8"/>
      <c r="S312" s="21"/>
      <c r="T312" s="4"/>
      <c r="U312" s="92"/>
    </row>
    <row r="313" spans="1:21">
      <c r="A313" s="17">
        <v>44937</v>
      </c>
      <c r="B313" s="56">
        <f>WEEKDAY(C313,2)</f>
        <v>3</v>
      </c>
      <c r="C313" s="17">
        <f>A313</f>
        <v>44937</v>
      </c>
      <c r="D313" s="12" t="str">
        <f>YEAR(C313)&amp;"/"&amp;TEXT(WEEKNUM(C313,21),"00")</f>
        <v>2023/02</v>
      </c>
      <c r="E313" t="s">
        <v>46</v>
      </c>
      <c r="F313" s="114">
        <v>6.25E-2</v>
      </c>
      <c r="G313" s="114">
        <v>8.3333333333333329E-2</v>
      </c>
      <c r="H313">
        <f>CONVERT((G311-F311)*24,"hr","mn")</f>
        <v>29.999999999999993</v>
      </c>
      <c r="I313">
        <v>3</v>
      </c>
      <c r="L313">
        <v>0</v>
      </c>
      <c r="M313">
        <f>J311+K311+L311</f>
        <v>0</v>
      </c>
      <c r="N313" s="58"/>
      <c r="O313" s="59"/>
      <c r="P313" s="59"/>
      <c r="Q313" s="59"/>
      <c r="R313" s="60"/>
      <c r="S313" s="21"/>
      <c r="T313" s="4"/>
      <c r="U313" s="93"/>
    </row>
    <row r="314" spans="1:21" ht="15" customHeight="1" thickBot="1">
      <c r="A314" s="17">
        <v>44937</v>
      </c>
      <c r="B314" s="56">
        <f>WEEKDAY(C314,2)</f>
        <v>3</v>
      </c>
      <c r="C314" s="17">
        <f>A314</f>
        <v>44937</v>
      </c>
      <c r="D314" s="12" t="str">
        <f>YEAR(C314)&amp;"/"&amp;TEXT(WEEKNUM(C314,21),"00")</f>
        <v>2023/02</v>
      </c>
      <c r="E314" t="s">
        <v>46</v>
      </c>
      <c r="F314" s="114">
        <v>6.25E-2</v>
      </c>
      <c r="G314" s="114">
        <v>8.3333333333333329E-2</v>
      </c>
      <c r="H314">
        <f>CONVERT((G311-F311)*24,"hr","mn")</f>
        <v>29.999999999999993</v>
      </c>
      <c r="I314">
        <v>3</v>
      </c>
      <c r="L314">
        <v>0</v>
      </c>
      <c r="M314">
        <f>J311+K311+L311</f>
        <v>0</v>
      </c>
      <c r="N314" s="15"/>
      <c r="O314" s="9"/>
      <c r="P314" s="9"/>
      <c r="Q314" s="9"/>
      <c r="R314" s="10"/>
      <c r="S314" s="19"/>
      <c r="T314" s="23"/>
      <c r="U314" s="94"/>
    </row>
    <row r="315" spans="1:21">
      <c r="A315" s="17">
        <v>44937</v>
      </c>
      <c r="B315" s="56">
        <f>WEEKDAY(C315,2)</f>
        <v>3</v>
      </c>
      <c r="C315" s="17">
        <f>A315</f>
        <v>44937</v>
      </c>
      <c r="D315" s="12" t="str">
        <f>YEAR(C315)&amp;"/"&amp;TEXT(WEEKNUM(C315,21),"00")</f>
        <v>2023/02</v>
      </c>
      <c r="E315" s="79" t="s">
        <v>46</v>
      </c>
      <c r="F315" s="80">
        <v>8.3333333333333329E-2</v>
      </c>
      <c r="G315" s="80">
        <v>0.125</v>
      </c>
      <c r="H315" s="87">
        <f>CONVERT((G315-F315)*24,"hr","mn")</f>
        <v>60</v>
      </c>
      <c r="I315" s="83">
        <v>3</v>
      </c>
      <c r="J315" s="84"/>
      <c r="K315" s="85"/>
      <c r="L315" s="85">
        <v>7</v>
      </c>
      <c r="M315" s="87">
        <f>J315+K315+L315</f>
        <v>7</v>
      </c>
      <c r="N315" s="13"/>
      <c r="O315" s="6">
        <v>16</v>
      </c>
      <c r="P315" s="6"/>
      <c r="Q315" s="6"/>
      <c r="R315" s="7"/>
      <c r="S315" s="20" t="s">
        <v>44</v>
      </c>
      <c r="T315" s="22" t="s">
        <v>23</v>
      </c>
      <c r="U315" s="91" t="s">
        <v>118</v>
      </c>
    </row>
    <row r="316" spans="1:21">
      <c r="A316" s="17">
        <v>44937</v>
      </c>
      <c r="B316" s="56">
        <f>WEEKDAY(C316,2)</f>
        <v>3</v>
      </c>
      <c r="C316" s="17">
        <f>A316</f>
        <v>44937</v>
      </c>
      <c r="D316" s="12" t="str">
        <f>YEAR(C316)&amp;"/"&amp;TEXT(WEEKNUM(C316,21),"00")</f>
        <v>2023/02</v>
      </c>
      <c r="E316" t="s">
        <v>46</v>
      </c>
      <c r="F316" s="114">
        <v>8.3333333333333329E-2</v>
      </c>
      <c r="G316" s="114">
        <v>0.125</v>
      </c>
      <c r="H316">
        <f>CONVERT((G315-F315)*24,"hr","mn")</f>
        <v>60</v>
      </c>
      <c r="I316">
        <v>3</v>
      </c>
      <c r="L316">
        <v>7</v>
      </c>
      <c r="M316">
        <f>J315+K315+L315</f>
        <v>7</v>
      </c>
      <c r="N316" s="14"/>
      <c r="O316" s="3"/>
      <c r="P316" s="3"/>
      <c r="Q316" s="3"/>
      <c r="R316" s="8"/>
      <c r="S316" s="21"/>
      <c r="T316" s="4"/>
      <c r="U316" s="92"/>
    </row>
    <row r="317" spans="1:21">
      <c r="A317" s="17">
        <v>44937</v>
      </c>
      <c r="B317" s="56">
        <f>WEEKDAY(C317,2)</f>
        <v>3</v>
      </c>
      <c r="C317" s="17">
        <f>A317</f>
        <v>44937</v>
      </c>
      <c r="D317" s="12" t="str">
        <f>YEAR(C317)&amp;"/"&amp;TEXT(WEEKNUM(C317,21),"00")</f>
        <v>2023/02</v>
      </c>
      <c r="E317" t="s">
        <v>46</v>
      </c>
      <c r="F317" s="114">
        <v>8.3333333333333329E-2</v>
      </c>
      <c r="G317" s="114">
        <v>0.125</v>
      </c>
      <c r="H317">
        <f>CONVERT((G315-F315)*24,"hr","mn")</f>
        <v>60</v>
      </c>
      <c r="I317">
        <v>3</v>
      </c>
      <c r="L317">
        <v>7</v>
      </c>
      <c r="M317">
        <f>J315+K315+L315</f>
        <v>7</v>
      </c>
      <c r="N317" s="58"/>
      <c r="O317" s="59"/>
      <c r="P317" s="59"/>
      <c r="Q317" s="59"/>
      <c r="R317" s="60"/>
      <c r="S317" s="21"/>
      <c r="T317" s="4"/>
      <c r="U317" s="93"/>
    </row>
    <row r="318" spans="1:21" ht="15" customHeight="1" thickBot="1">
      <c r="A318" s="17">
        <v>44937</v>
      </c>
      <c r="B318" s="56">
        <f>WEEKDAY(C318,2)</f>
        <v>3</v>
      </c>
      <c r="C318" s="17">
        <f>A318</f>
        <v>44937</v>
      </c>
      <c r="D318" s="12" t="str">
        <f>YEAR(C318)&amp;"/"&amp;TEXT(WEEKNUM(C318,21),"00")</f>
        <v>2023/02</v>
      </c>
      <c r="E318" t="s">
        <v>46</v>
      </c>
      <c r="F318" s="114">
        <v>8.3333333333333329E-2</v>
      </c>
      <c r="G318" s="114">
        <v>0.125</v>
      </c>
      <c r="H318">
        <f>CONVERT((G315-F315)*24,"hr","mn")</f>
        <v>60</v>
      </c>
      <c r="I318">
        <v>3</v>
      </c>
      <c r="L318">
        <v>7</v>
      </c>
      <c r="M318">
        <f>J315+K315+L315</f>
        <v>7</v>
      </c>
      <c r="N318" s="15"/>
      <c r="O318" s="9"/>
      <c r="P318" s="9"/>
      <c r="Q318" s="9"/>
      <c r="R318" s="10"/>
      <c r="S318" s="19"/>
      <c r="T318" s="23"/>
      <c r="U318" s="94"/>
    </row>
    <row r="319" spans="1:21">
      <c r="A319" s="17">
        <v>44937</v>
      </c>
      <c r="B319" s="56">
        <f>WEEKDAY(C319,2)</f>
        <v>3</v>
      </c>
      <c r="C319" s="17">
        <f>A319</f>
        <v>44937</v>
      </c>
      <c r="D319" s="12" t="str">
        <f>YEAR(C319)&amp;"/"&amp;TEXT(WEEKNUM(C319,21),"00")</f>
        <v>2023/02</v>
      </c>
      <c r="E319" s="79" t="s">
        <v>46</v>
      </c>
      <c r="F319" s="80">
        <v>0.125</v>
      </c>
      <c r="G319" s="80">
        <v>0.16666666666666671</v>
      </c>
      <c r="H319" s="87">
        <f>CONVERT((G319-F319)*24,"hr","mn")</f>
        <v>60.000000000000071</v>
      </c>
      <c r="I319" s="83">
        <v>3</v>
      </c>
      <c r="J319" s="84">
        <v>1</v>
      </c>
      <c r="K319" s="85"/>
      <c r="L319" s="85">
        <v>4</v>
      </c>
      <c r="M319" s="87">
        <f>J319+K319+L319</f>
        <v>5</v>
      </c>
      <c r="N319" s="13"/>
      <c r="O319" s="6">
        <v>12</v>
      </c>
      <c r="P319" s="6"/>
      <c r="Q319" s="6"/>
      <c r="R319" s="7"/>
      <c r="S319" s="20" t="s">
        <v>28</v>
      </c>
      <c r="T319" s="22" t="s">
        <v>29</v>
      </c>
      <c r="U319" s="91" t="s">
        <v>119</v>
      </c>
    </row>
    <row r="320" spans="1:21">
      <c r="A320" s="17">
        <v>44937</v>
      </c>
      <c r="B320" s="56">
        <f>WEEKDAY(C320,2)</f>
        <v>3</v>
      </c>
      <c r="C320" s="17">
        <f>A320</f>
        <v>44937</v>
      </c>
      <c r="D320" s="12" t="str">
        <f>YEAR(C320)&amp;"/"&amp;TEXT(WEEKNUM(C320,21),"00")</f>
        <v>2023/02</v>
      </c>
      <c r="E320" t="s">
        <v>46</v>
      </c>
      <c r="F320" s="114">
        <v>0.125</v>
      </c>
      <c r="G320" s="114">
        <v>0.16666666666666671</v>
      </c>
      <c r="H320">
        <f>CONVERT((G319-F319)*24,"hr","mn")</f>
        <v>60.000000000000071</v>
      </c>
      <c r="I320">
        <v>3</v>
      </c>
      <c r="J320">
        <v>1</v>
      </c>
      <c r="L320">
        <v>4</v>
      </c>
      <c r="M320">
        <f>J319+K319+L319</f>
        <v>5</v>
      </c>
      <c r="N320" s="14"/>
      <c r="O320" s="3">
        <v>15</v>
      </c>
      <c r="P320" s="3"/>
      <c r="Q320" s="3"/>
      <c r="R320" s="8"/>
      <c r="S320" s="21" t="s">
        <v>120</v>
      </c>
      <c r="T320" s="4" t="s">
        <v>121</v>
      </c>
      <c r="U320" s="92" t="s">
        <v>122</v>
      </c>
    </row>
    <row r="321" spans="1:21">
      <c r="A321" s="17">
        <v>44937</v>
      </c>
      <c r="B321" s="56">
        <f>WEEKDAY(C321,2)</f>
        <v>3</v>
      </c>
      <c r="C321" s="17">
        <f>A321</f>
        <v>44937</v>
      </c>
      <c r="D321" s="12" t="str">
        <f>YEAR(C321)&amp;"/"&amp;TEXT(WEEKNUM(C321,21),"00")</f>
        <v>2023/02</v>
      </c>
      <c r="E321" t="s">
        <v>46</v>
      </c>
      <c r="F321" s="114">
        <v>0.125</v>
      </c>
      <c r="G321" s="114">
        <v>0.16666666666666671</v>
      </c>
      <c r="H321">
        <f>CONVERT((G319-F319)*24,"hr","mn")</f>
        <v>60.000000000000071</v>
      </c>
      <c r="I321">
        <v>3</v>
      </c>
      <c r="J321">
        <v>1</v>
      </c>
      <c r="L321">
        <v>4</v>
      </c>
      <c r="M321">
        <f>J319+K319+L319</f>
        <v>5</v>
      </c>
      <c r="N321" s="58"/>
      <c r="O321" s="59"/>
      <c r="P321" s="59"/>
      <c r="Q321" s="59"/>
      <c r="R321" s="60"/>
      <c r="S321" s="21"/>
      <c r="T321" s="4"/>
      <c r="U321" s="93"/>
    </row>
    <row r="322" spans="1:21" ht="15" customHeight="1" thickBot="1">
      <c r="A322" s="17">
        <v>44937</v>
      </c>
      <c r="B322" s="56">
        <f>WEEKDAY(C322,2)</f>
        <v>3</v>
      </c>
      <c r="C322" s="17">
        <f>A322</f>
        <v>44937</v>
      </c>
      <c r="D322" s="12" t="str">
        <f>YEAR(C322)&amp;"/"&amp;TEXT(WEEKNUM(C322,21),"00")</f>
        <v>2023/02</v>
      </c>
      <c r="E322" t="s">
        <v>46</v>
      </c>
      <c r="F322" s="114">
        <v>0.125</v>
      </c>
      <c r="G322" s="114">
        <v>0.16666666666666671</v>
      </c>
      <c r="H322">
        <f>CONVERT((G319-F319)*24,"hr","mn")</f>
        <v>60.000000000000071</v>
      </c>
      <c r="I322">
        <v>3</v>
      </c>
      <c r="J322">
        <v>1</v>
      </c>
      <c r="L322">
        <v>4</v>
      </c>
      <c r="M322">
        <f>J319+K319+L319</f>
        <v>5</v>
      </c>
      <c r="N322" s="15"/>
      <c r="O322" s="9"/>
      <c r="P322" s="9"/>
      <c r="Q322" s="9"/>
      <c r="R322" s="10"/>
      <c r="S322" s="19"/>
      <c r="T322" s="23"/>
      <c r="U322" s="94"/>
    </row>
    <row r="323" spans="1:21">
      <c r="A323" s="17">
        <v>44937</v>
      </c>
      <c r="B323" s="56">
        <f>WEEKDAY(C323,2)</f>
        <v>3</v>
      </c>
      <c r="C323" s="17">
        <f>A323</f>
        <v>44937</v>
      </c>
      <c r="D323" s="12" t="str">
        <f>YEAR(C323)&amp;"/"&amp;TEXT(WEEKNUM(C323,21),"00")</f>
        <v>2023/02</v>
      </c>
      <c r="E323" s="79" t="s">
        <v>46</v>
      </c>
      <c r="F323" s="80">
        <v>0.16666666666666671</v>
      </c>
      <c r="G323" s="80">
        <v>0.20833333333333329</v>
      </c>
      <c r="H323" s="87">
        <f>CONVERT((G323-F323)*24,"hr","mn")</f>
        <v>59.999999999999865</v>
      </c>
      <c r="I323" s="83">
        <v>3</v>
      </c>
      <c r="J323" s="84"/>
      <c r="K323" s="85"/>
      <c r="L323" s="85">
        <v>4</v>
      </c>
      <c r="M323" s="87">
        <f>J323+K323+L323</f>
        <v>4</v>
      </c>
      <c r="N323" s="13"/>
      <c r="O323" s="6">
        <v>10</v>
      </c>
      <c r="P323" s="6"/>
      <c r="Q323" s="6"/>
      <c r="R323" s="7"/>
      <c r="S323" s="20" t="s">
        <v>35</v>
      </c>
      <c r="T323" s="22" t="s">
        <v>23</v>
      </c>
      <c r="U323" s="91" t="s">
        <v>123</v>
      </c>
    </row>
    <row r="324" spans="1:21">
      <c r="A324" s="17">
        <v>44937</v>
      </c>
      <c r="B324" s="56">
        <f>WEEKDAY(C324,2)</f>
        <v>3</v>
      </c>
      <c r="C324" s="17">
        <f>A324</f>
        <v>44937</v>
      </c>
      <c r="D324" s="12" t="str">
        <f>YEAR(C324)&amp;"/"&amp;TEXT(WEEKNUM(C324,21),"00")</f>
        <v>2023/02</v>
      </c>
      <c r="E324" t="s">
        <v>46</v>
      </c>
      <c r="F324" s="114">
        <v>0.16666666666666671</v>
      </c>
      <c r="G324" s="114">
        <v>0.20833333333333329</v>
      </c>
      <c r="H324">
        <f>CONVERT((G323-F323)*24,"hr","mn")</f>
        <v>59.999999999999865</v>
      </c>
      <c r="I324">
        <v>3</v>
      </c>
      <c r="L324">
        <v>4</v>
      </c>
      <c r="M324">
        <f>J323+K323+L323</f>
        <v>4</v>
      </c>
      <c r="N324" s="14"/>
      <c r="O324" s="3"/>
      <c r="P324" s="3"/>
      <c r="Q324" s="3"/>
      <c r="R324" s="8"/>
      <c r="S324" s="21"/>
      <c r="T324" s="4"/>
      <c r="U324" s="92"/>
    </row>
    <row r="325" spans="1:21">
      <c r="A325" s="17">
        <v>44937</v>
      </c>
      <c r="B325" s="56">
        <f>WEEKDAY(C325,2)</f>
        <v>3</v>
      </c>
      <c r="C325" s="17">
        <f>A325</f>
        <v>44937</v>
      </c>
      <c r="D325" s="12" t="str">
        <f>YEAR(C325)&amp;"/"&amp;TEXT(WEEKNUM(C325,21),"00")</f>
        <v>2023/02</v>
      </c>
      <c r="E325" t="s">
        <v>46</v>
      </c>
      <c r="F325" s="114">
        <v>0.16666666666666671</v>
      </c>
      <c r="G325" s="114">
        <v>0.20833333333333329</v>
      </c>
      <c r="H325">
        <f>CONVERT((G323-F323)*24,"hr","mn")</f>
        <v>59.999999999999865</v>
      </c>
      <c r="I325">
        <v>3</v>
      </c>
      <c r="L325">
        <v>4</v>
      </c>
      <c r="M325">
        <f>J323+K323+L323</f>
        <v>4</v>
      </c>
      <c r="N325" s="58"/>
      <c r="O325" s="59"/>
      <c r="P325" s="59"/>
      <c r="Q325" s="59"/>
      <c r="R325" s="60"/>
      <c r="S325" s="21"/>
      <c r="T325" s="4"/>
      <c r="U325" s="93"/>
    </row>
    <row r="326" spans="1:21" ht="15" customHeight="1" thickBot="1">
      <c r="A326" s="17">
        <v>44937</v>
      </c>
      <c r="B326" s="56">
        <f>WEEKDAY(C326,2)</f>
        <v>3</v>
      </c>
      <c r="C326" s="17">
        <f>A326</f>
        <v>44937</v>
      </c>
      <c r="D326" s="12" t="str">
        <f>YEAR(C326)&amp;"/"&amp;TEXT(WEEKNUM(C326,21),"00")</f>
        <v>2023/02</v>
      </c>
      <c r="E326" t="s">
        <v>46</v>
      </c>
      <c r="F326" s="114">
        <v>0.16666666666666671</v>
      </c>
      <c r="G326" s="114">
        <v>0.20833333333333329</v>
      </c>
      <c r="H326">
        <f>CONVERT((G323-F323)*24,"hr","mn")</f>
        <v>59.999999999999865</v>
      </c>
      <c r="I326">
        <v>3</v>
      </c>
      <c r="L326">
        <v>4</v>
      </c>
      <c r="M326">
        <f>J323+K323+L323</f>
        <v>4</v>
      </c>
      <c r="N326" s="15"/>
      <c r="O326" s="9"/>
      <c r="P326" s="9"/>
      <c r="Q326" s="9">
        <v>15</v>
      </c>
      <c r="R326" s="10"/>
      <c r="S326" s="19"/>
      <c r="T326" s="23" t="s">
        <v>39</v>
      </c>
      <c r="U326" s="94"/>
    </row>
    <row r="327" spans="1:21">
      <c r="A327" s="12"/>
      <c r="B327" s="56">
        <f>WEEKDAY(C327,2)</f>
        <v>6</v>
      </c>
      <c r="C327" s="17">
        <f>A327</f>
        <v>0</v>
      </c>
      <c r="D327" s="12" t="str">
        <f>YEAR(C327)&amp;"/"&amp;TEXT(WEEKNUM(C327,21),"00")</f>
        <v>1900/52</v>
      </c>
      <c r="E327" s="79"/>
      <c r="F327" s="80"/>
      <c r="G327" s="80"/>
      <c r="H327" s="87">
        <f>CONVERT((G327-F327)*24,"hr","mn")</f>
        <v>0</v>
      </c>
      <c r="I327" s="83"/>
      <c r="J327" s="84"/>
      <c r="K327" s="85"/>
      <c r="L327" s="85"/>
      <c r="M327" s="87">
        <f>J327+K327+L327</f>
        <v>0</v>
      </c>
      <c r="N327" s="13"/>
      <c r="O327" s="6"/>
      <c r="P327" s="6"/>
      <c r="Q327" s="6"/>
      <c r="R327" s="7"/>
      <c r="S327" s="20"/>
      <c r="T327" s="22"/>
      <c r="U327" s="91"/>
    </row>
    <row r="328" spans="1:21">
      <c r="A328" s="17"/>
      <c r="B328" s="56">
        <f>WEEKDAY(C328,2)</f>
        <v>6</v>
      </c>
      <c r="C328" s="17">
        <f>A328</f>
        <v>0</v>
      </c>
      <c r="D328" s="12" t="str">
        <f>YEAR(C328)&amp;"/"&amp;TEXT(WEEKNUM(C328,21),"00")</f>
        <v>1900/52</v>
      </c>
      <c r="H328">
        <f>CONVERT((G327-F327)*24,"hr","mn")</f>
        <v>0</v>
      </c>
      <c r="M328">
        <f>J327+K327+L327</f>
        <v>0</v>
      </c>
      <c r="N328" s="14"/>
      <c r="O328" s="3"/>
      <c r="P328" s="3"/>
      <c r="Q328" s="3"/>
      <c r="R328" s="8"/>
      <c r="S328" s="21"/>
      <c r="T328" s="4"/>
      <c r="U328" s="92"/>
    </row>
    <row r="329" spans="1:21">
      <c r="A329" s="17"/>
      <c r="B329" s="56">
        <f>WEEKDAY(C329,2)</f>
        <v>6</v>
      </c>
      <c r="C329" s="17">
        <f>A329</f>
        <v>0</v>
      </c>
      <c r="D329" s="12" t="str">
        <f>YEAR(C329)&amp;"/"&amp;TEXT(WEEKNUM(C329,21),"00")</f>
        <v>1900/52</v>
      </c>
      <c r="H329">
        <f>CONVERT((G327-F327)*24,"hr","mn")</f>
        <v>0</v>
      </c>
      <c r="M329">
        <f>J327+K327+L327</f>
        <v>0</v>
      </c>
      <c r="N329" s="58"/>
      <c r="O329" s="59"/>
      <c r="P329" s="59"/>
      <c r="Q329" s="59"/>
      <c r="R329" s="60"/>
      <c r="S329" s="21"/>
      <c r="T329" s="4"/>
      <c r="U329" s="93"/>
    </row>
    <row r="330" spans="1:21" ht="15" customHeight="1" thickBot="1">
      <c r="A330" s="12"/>
      <c r="B330" s="56">
        <f>WEEKDAY(C330,2)</f>
        <v>6</v>
      </c>
      <c r="C330" s="17">
        <f>A330</f>
        <v>0</v>
      </c>
      <c r="D330" s="12" t="str">
        <f>YEAR(C330)&amp;"/"&amp;TEXT(WEEKNUM(C330,21),"00")</f>
        <v>1900/52</v>
      </c>
      <c r="H330">
        <f>CONVERT((G327-F327)*24,"hr","mn")</f>
        <v>0</v>
      </c>
      <c r="M330">
        <f>J327+K327+L327</f>
        <v>0</v>
      </c>
      <c r="N330" s="15"/>
      <c r="O330" s="9"/>
      <c r="P330" s="9"/>
      <c r="Q330" s="9"/>
      <c r="R330" s="10"/>
      <c r="S330" s="19"/>
      <c r="T330" s="23"/>
      <c r="U330" s="94"/>
    </row>
    <row r="331" spans="1:21">
      <c r="A331" s="17">
        <v>44937</v>
      </c>
      <c r="B331" s="56">
        <f>WEEKDAY(C331,2)</f>
        <v>3</v>
      </c>
      <c r="C331" s="17">
        <f>A331</f>
        <v>44937</v>
      </c>
      <c r="D331" s="12" t="str">
        <f>YEAR(C331)&amp;"/"&amp;TEXT(WEEKNUM(C331,21),"00")</f>
        <v>2023/02</v>
      </c>
      <c r="E331" s="79" t="s">
        <v>52</v>
      </c>
      <c r="F331" s="80">
        <v>0.20833333333333329</v>
      </c>
      <c r="G331" s="80">
        <v>0.25</v>
      </c>
      <c r="H331" s="87">
        <f>CONVERT((G331-F331)*24,"hr","mn")</f>
        <v>60.000000000000071</v>
      </c>
      <c r="I331" s="83">
        <v>5</v>
      </c>
      <c r="J331" s="84"/>
      <c r="K331" s="85"/>
      <c r="L331" s="85">
        <v>6</v>
      </c>
      <c r="M331" s="87">
        <f>J331+K331+L331</f>
        <v>6</v>
      </c>
      <c r="N331" s="13"/>
      <c r="O331" s="6"/>
      <c r="P331" s="6"/>
      <c r="Q331" s="6">
        <v>20</v>
      </c>
      <c r="R331" s="7"/>
      <c r="S331" s="20"/>
      <c r="T331" s="22" t="s">
        <v>25</v>
      </c>
      <c r="U331" s="91"/>
    </row>
    <row r="332" spans="1:21">
      <c r="A332" s="17">
        <v>44937</v>
      </c>
      <c r="B332" s="56">
        <f>WEEKDAY(C332,2)</f>
        <v>3</v>
      </c>
      <c r="C332" s="17">
        <f>A332</f>
        <v>44937</v>
      </c>
      <c r="D332" s="12" t="str">
        <f>YEAR(C332)&amp;"/"&amp;TEXT(WEEKNUM(C332,21),"00")</f>
        <v>2023/02</v>
      </c>
      <c r="E332" t="s">
        <v>52</v>
      </c>
      <c r="F332" s="114">
        <v>0.20833333333333329</v>
      </c>
      <c r="G332" s="114">
        <v>0.25</v>
      </c>
      <c r="H332">
        <f>CONVERT((G331-F331)*24,"hr","mn")</f>
        <v>60.000000000000071</v>
      </c>
      <c r="I332">
        <v>5</v>
      </c>
      <c r="L332">
        <v>6</v>
      </c>
      <c r="M332">
        <f>J331+K331+L331</f>
        <v>6</v>
      </c>
      <c r="N332" s="14"/>
      <c r="O332" s="3"/>
      <c r="P332" s="3"/>
      <c r="Q332" s="3"/>
      <c r="R332" s="8">
        <v>20</v>
      </c>
      <c r="S332" s="21" t="s">
        <v>79</v>
      </c>
      <c r="T332" s="4"/>
      <c r="U332" s="92" t="s">
        <v>124</v>
      </c>
    </row>
    <row r="333" spans="1:21">
      <c r="A333" s="17">
        <v>44937</v>
      </c>
      <c r="B333" s="56">
        <f>WEEKDAY(C333,2)</f>
        <v>3</v>
      </c>
      <c r="C333" s="17">
        <f>A333</f>
        <v>44937</v>
      </c>
      <c r="D333" s="12" t="str">
        <f>YEAR(C333)&amp;"/"&amp;TEXT(WEEKNUM(C333,21),"00")</f>
        <v>2023/02</v>
      </c>
      <c r="E333" t="s">
        <v>52</v>
      </c>
      <c r="F333" s="114">
        <v>0.20833333333333329</v>
      </c>
      <c r="G333" s="114">
        <v>0.25</v>
      </c>
      <c r="H333">
        <f>CONVERT((G331-F331)*24,"hr","mn")</f>
        <v>60.000000000000071</v>
      </c>
      <c r="I333">
        <v>5</v>
      </c>
      <c r="L333">
        <v>6</v>
      </c>
      <c r="M333">
        <f>J331+K331+L331</f>
        <v>6</v>
      </c>
      <c r="N333" s="58"/>
      <c r="O333" s="59">
        <v>5</v>
      </c>
      <c r="P333" s="59"/>
      <c r="Q333" s="59"/>
      <c r="R333" s="60"/>
      <c r="S333" s="21" t="s">
        <v>49</v>
      </c>
      <c r="T333" s="4" t="s">
        <v>29</v>
      </c>
      <c r="U333" s="93"/>
    </row>
    <row r="334" spans="1:21" ht="15" customHeight="1" thickBot="1">
      <c r="A334" s="17">
        <v>44937</v>
      </c>
      <c r="B334" s="56">
        <f>WEEKDAY(C334,2)</f>
        <v>3</v>
      </c>
      <c r="C334" s="17">
        <f>A334</f>
        <v>44937</v>
      </c>
      <c r="D334" s="12" t="str">
        <f>YEAR(C334)&amp;"/"&amp;TEXT(WEEKNUM(C334,21),"00")</f>
        <v>2023/02</v>
      </c>
      <c r="E334" t="s">
        <v>52</v>
      </c>
      <c r="F334" s="114">
        <v>0.20833333333333329</v>
      </c>
      <c r="G334" s="114">
        <v>0.25</v>
      </c>
      <c r="H334">
        <f>CONVERT((G331-F331)*24,"hr","mn")</f>
        <v>60.000000000000071</v>
      </c>
      <c r="I334">
        <v>5</v>
      </c>
      <c r="L334">
        <v>6</v>
      </c>
      <c r="M334">
        <f>J331+K331+L331</f>
        <v>6</v>
      </c>
      <c r="N334" s="15"/>
      <c r="O334" s="9">
        <v>5</v>
      </c>
      <c r="P334" s="9"/>
      <c r="Q334" s="9"/>
      <c r="R334" s="10"/>
      <c r="S334" s="19" t="s">
        <v>28</v>
      </c>
      <c r="T334" s="23" t="s">
        <v>29</v>
      </c>
      <c r="U334" s="94"/>
    </row>
    <row r="335" spans="1:21">
      <c r="A335" s="17">
        <v>44937</v>
      </c>
      <c r="B335" s="56">
        <f>WEEKDAY(C335,2)</f>
        <v>3</v>
      </c>
      <c r="C335" s="17">
        <f>A335</f>
        <v>44937</v>
      </c>
      <c r="D335" s="12" t="str">
        <f>YEAR(C335)&amp;"/"&amp;TEXT(WEEKNUM(C335,21),"00")</f>
        <v>2023/02</v>
      </c>
      <c r="E335" s="79" t="s">
        <v>52</v>
      </c>
      <c r="F335" s="80">
        <v>0.25</v>
      </c>
      <c r="G335" s="80">
        <v>0.29166666666666669</v>
      </c>
      <c r="H335" s="87">
        <f>CONVERT((G335-F335)*24,"hr","mn")</f>
        <v>60.000000000000028</v>
      </c>
      <c r="I335" s="83">
        <v>5</v>
      </c>
      <c r="J335" s="84"/>
      <c r="K335" s="85">
        <v>4</v>
      </c>
      <c r="L335" s="85">
        <v>1</v>
      </c>
      <c r="M335" s="87">
        <f>J335+K335+L335</f>
        <v>5</v>
      </c>
      <c r="N335" s="13"/>
      <c r="O335" s="6">
        <v>8</v>
      </c>
      <c r="P335" s="6"/>
      <c r="Q335" s="6"/>
      <c r="R335" s="7"/>
      <c r="S335" s="20" t="s">
        <v>32</v>
      </c>
      <c r="T335" s="22" t="s">
        <v>89</v>
      </c>
      <c r="U335" s="91"/>
    </row>
    <row r="336" spans="1:21">
      <c r="A336" s="17">
        <v>44937</v>
      </c>
      <c r="B336" s="56">
        <f>WEEKDAY(C336,2)</f>
        <v>3</v>
      </c>
      <c r="C336" s="17">
        <f>A336</f>
        <v>44937</v>
      </c>
      <c r="D336" s="12" t="str">
        <f>YEAR(C336)&amp;"/"&amp;TEXT(WEEKNUM(C336,21),"00")</f>
        <v>2023/02</v>
      </c>
      <c r="E336" t="s">
        <v>52</v>
      </c>
      <c r="F336" s="114">
        <v>0.25</v>
      </c>
      <c r="G336" s="114">
        <v>0.29166666666666669</v>
      </c>
      <c r="H336">
        <f>CONVERT((G335-F335)*24,"hr","mn")</f>
        <v>60.000000000000028</v>
      </c>
      <c r="I336">
        <v>5</v>
      </c>
      <c r="K336">
        <v>4</v>
      </c>
      <c r="L336">
        <v>1</v>
      </c>
      <c r="M336">
        <f>J335+K335+L335</f>
        <v>5</v>
      </c>
      <c r="N336" s="14"/>
      <c r="O336" s="3">
        <v>8</v>
      </c>
      <c r="P336" s="3"/>
      <c r="Q336" s="3"/>
      <c r="R336" s="8"/>
      <c r="S336" s="21" t="s">
        <v>90</v>
      </c>
      <c r="T336" s="4" t="s">
        <v>23</v>
      </c>
      <c r="U336" s="92" t="s">
        <v>125</v>
      </c>
    </row>
    <row r="337" spans="1:21">
      <c r="A337" s="17">
        <v>44937</v>
      </c>
      <c r="B337" s="56">
        <f>WEEKDAY(C337,2)</f>
        <v>3</v>
      </c>
      <c r="C337" s="17">
        <f>A337</f>
        <v>44937</v>
      </c>
      <c r="D337" s="12" t="str">
        <f>YEAR(C337)&amp;"/"&amp;TEXT(WEEKNUM(C337,21),"00")</f>
        <v>2023/02</v>
      </c>
      <c r="E337" t="s">
        <v>52</v>
      </c>
      <c r="F337" s="114">
        <v>0.25</v>
      </c>
      <c r="G337" s="114">
        <v>0.29166666666666669</v>
      </c>
      <c r="H337">
        <f>CONVERT((G335-F335)*24,"hr","mn")</f>
        <v>60.000000000000028</v>
      </c>
      <c r="I337">
        <v>5</v>
      </c>
      <c r="K337">
        <v>4</v>
      </c>
      <c r="L337">
        <v>1</v>
      </c>
      <c r="M337">
        <f>J335+K335+L335</f>
        <v>5</v>
      </c>
      <c r="N337" s="58"/>
      <c r="O337" s="59">
        <v>5</v>
      </c>
      <c r="P337" s="59"/>
      <c r="Q337" s="59"/>
      <c r="R337" s="60"/>
      <c r="S337" s="21" t="s">
        <v>28</v>
      </c>
      <c r="T337" s="4" t="s">
        <v>29</v>
      </c>
      <c r="U337" s="93" t="s">
        <v>61</v>
      </c>
    </row>
    <row r="338" spans="1:21" ht="15" customHeight="1" thickBot="1">
      <c r="A338" s="17">
        <v>44937</v>
      </c>
      <c r="B338" s="56">
        <f>WEEKDAY(C338,2)</f>
        <v>3</v>
      </c>
      <c r="C338" s="17">
        <f>A338</f>
        <v>44937</v>
      </c>
      <c r="D338" s="12" t="str">
        <f>YEAR(C338)&amp;"/"&amp;TEXT(WEEKNUM(C338,21),"00")</f>
        <v>2023/02</v>
      </c>
      <c r="E338" t="s">
        <v>52</v>
      </c>
      <c r="F338" s="114">
        <v>0.25</v>
      </c>
      <c r="G338" s="114">
        <v>0.29166666666666669</v>
      </c>
      <c r="H338">
        <f>CONVERT((G335-F335)*24,"hr","mn")</f>
        <v>60.000000000000028</v>
      </c>
      <c r="I338">
        <v>5</v>
      </c>
      <c r="K338">
        <v>4</v>
      </c>
      <c r="L338">
        <v>1</v>
      </c>
      <c r="M338">
        <f>J335+K335+L335</f>
        <v>5</v>
      </c>
      <c r="N338" s="15">
        <v>15</v>
      </c>
      <c r="O338" s="9"/>
      <c r="P338" s="9"/>
      <c r="Q338" s="9"/>
      <c r="R338" s="10"/>
      <c r="S338" s="19"/>
      <c r="T338" s="23" t="s">
        <v>23</v>
      </c>
      <c r="U338" s="94" t="s">
        <v>55</v>
      </c>
    </row>
    <row r="339" spans="1:21">
      <c r="A339" s="17">
        <v>44937</v>
      </c>
      <c r="B339" s="56">
        <f>WEEKDAY(C339,2)</f>
        <v>3</v>
      </c>
      <c r="C339" s="17">
        <f>A339</f>
        <v>44937</v>
      </c>
      <c r="D339" s="12" t="str">
        <f>YEAR(C339)&amp;"/"&amp;TEXT(WEEKNUM(C339,21),"00")</f>
        <v>2023/02</v>
      </c>
      <c r="E339" s="79" t="s">
        <v>52</v>
      </c>
      <c r="F339" s="80">
        <v>0.29166666666666669</v>
      </c>
      <c r="G339" s="80">
        <v>0.33333333333333331</v>
      </c>
      <c r="H339" s="87">
        <f>CONVERT((G339-F339)*24,"hr","mn")</f>
        <v>59.99999999999995</v>
      </c>
      <c r="I339" s="83">
        <v>5</v>
      </c>
      <c r="J339" s="84">
        <v>1</v>
      </c>
      <c r="K339" s="85">
        <v>5</v>
      </c>
      <c r="L339" s="85">
        <v>1</v>
      </c>
      <c r="M339" s="87">
        <f>J339+K339+L339</f>
        <v>7</v>
      </c>
      <c r="N339" s="13"/>
      <c r="O339" s="6">
        <v>5</v>
      </c>
      <c r="P339" s="6"/>
      <c r="Q339" s="6"/>
      <c r="R339" s="7"/>
      <c r="S339" s="20" t="s">
        <v>28</v>
      </c>
      <c r="T339" s="22" t="s">
        <v>29</v>
      </c>
      <c r="U339" s="91"/>
    </row>
    <row r="340" spans="1:21">
      <c r="A340" s="17">
        <v>44937</v>
      </c>
      <c r="B340" s="56">
        <f>WEEKDAY(C340,2)</f>
        <v>3</v>
      </c>
      <c r="C340" s="17">
        <f>A340</f>
        <v>44937</v>
      </c>
      <c r="D340" s="12" t="str">
        <f>YEAR(C340)&amp;"/"&amp;TEXT(WEEKNUM(C340,21),"00")</f>
        <v>2023/02</v>
      </c>
      <c r="E340" t="s">
        <v>52</v>
      </c>
      <c r="F340" s="114">
        <v>0.29166666666666669</v>
      </c>
      <c r="G340" s="114">
        <v>0.33333333333333331</v>
      </c>
      <c r="H340">
        <f>CONVERT((G339-F339)*24,"hr","mn")</f>
        <v>59.99999999999995</v>
      </c>
      <c r="I340">
        <v>5</v>
      </c>
      <c r="J340">
        <v>1</v>
      </c>
      <c r="K340">
        <v>5</v>
      </c>
      <c r="L340">
        <v>1</v>
      </c>
      <c r="M340">
        <f>J339+K339+L339</f>
        <v>7</v>
      </c>
      <c r="N340" s="14"/>
      <c r="O340" s="3">
        <v>5</v>
      </c>
      <c r="P340" s="3"/>
      <c r="Q340" s="3"/>
      <c r="R340" s="8"/>
      <c r="S340" s="21" t="s">
        <v>35</v>
      </c>
      <c r="T340" s="4" t="s">
        <v>29</v>
      </c>
      <c r="U340" s="92"/>
    </row>
    <row r="341" spans="1:21">
      <c r="A341" s="17">
        <v>44937</v>
      </c>
      <c r="B341" s="56">
        <f>WEEKDAY(C341,2)</f>
        <v>3</v>
      </c>
      <c r="C341" s="17">
        <f>A341</f>
        <v>44937</v>
      </c>
      <c r="D341" s="12" t="str">
        <f>YEAR(C341)&amp;"/"&amp;TEXT(WEEKNUM(C341,21),"00")</f>
        <v>2023/02</v>
      </c>
      <c r="E341" t="s">
        <v>52</v>
      </c>
      <c r="F341" s="114">
        <v>0.29166666666666669</v>
      </c>
      <c r="G341" s="114">
        <v>0.33333333333333331</v>
      </c>
      <c r="H341">
        <f>CONVERT((G339-F339)*24,"hr","mn")</f>
        <v>59.99999999999995</v>
      </c>
      <c r="I341">
        <v>5</v>
      </c>
      <c r="J341">
        <v>1</v>
      </c>
      <c r="K341">
        <v>5</v>
      </c>
      <c r="L341">
        <v>1</v>
      </c>
      <c r="M341">
        <f>J339+K339+L339</f>
        <v>7</v>
      </c>
      <c r="N341" s="58"/>
      <c r="O341" s="59">
        <v>5</v>
      </c>
      <c r="P341" s="59"/>
      <c r="Q341" s="59"/>
      <c r="R341" s="60"/>
      <c r="S341" s="21" t="s">
        <v>31</v>
      </c>
      <c r="T341" s="4" t="s">
        <v>29</v>
      </c>
      <c r="U341" s="93"/>
    </row>
    <row r="342" spans="1:21" ht="15" customHeight="1" thickBot="1">
      <c r="A342" s="17">
        <v>44937</v>
      </c>
      <c r="B342" s="56">
        <f>WEEKDAY(C342,2)</f>
        <v>3</v>
      </c>
      <c r="C342" s="17">
        <f>A342</f>
        <v>44937</v>
      </c>
      <c r="D342" s="12" t="str">
        <f>YEAR(C342)&amp;"/"&amp;TEXT(WEEKNUM(C342,21),"00")</f>
        <v>2023/02</v>
      </c>
      <c r="E342" t="s">
        <v>52</v>
      </c>
      <c r="F342" s="114">
        <v>0.29166666666666669</v>
      </c>
      <c r="G342" s="114">
        <v>0.33333333333333331</v>
      </c>
      <c r="H342">
        <f>CONVERT((G339-F339)*24,"hr","mn")</f>
        <v>59.99999999999995</v>
      </c>
      <c r="I342">
        <v>5</v>
      </c>
      <c r="J342">
        <v>1</v>
      </c>
      <c r="K342">
        <v>5</v>
      </c>
      <c r="L342">
        <v>1</v>
      </c>
      <c r="M342">
        <f>J339+K339+L339</f>
        <v>7</v>
      </c>
      <c r="N342" s="15"/>
      <c r="O342" s="9">
        <v>5</v>
      </c>
      <c r="P342" s="9"/>
      <c r="Q342" s="9"/>
      <c r="R342" s="10"/>
      <c r="S342" s="19" t="s">
        <v>35</v>
      </c>
      <c r="T342" s="23" t="s">
        <v>23</v>
      </c>
      <c r="U342" s="94" t="s">
        <v>126</v>
      </c>
    </row>
    <row r="343" spans="1:21">
      <c r="A343" s="17">
        <v>44937</v>
      </c>
      <c r="B343" s="56">
        <f>WEEKDAY(C343,2)</f>
        <v>3</v>
      </c>
      <c r="C343" s="17">
        <f>A343</f>
        <v>44937</v>
      </c>
      <c r="D343" s="12" t="str">
        <f>YEAR(C343)&amp;"/"&amp;TEXT(WEEKNUM(C343,21),"00")</f>
        <v>2023/02</v>
      </c>
      <c r="E343" s="79" t="s">
        <v>52</v>
      </c>
      <c r="F343" s="80">
        <v>0.33333333333333331</v>
      </c>
      <c r="G343" s="80">
        <v>0.375</v>
      </c>
      <c r="H343" s="87">
        <f>CONVERT((G343-F343)*24,"hr","mn")</f>
        <v>60.000000000000028</v>
      </c>
      <c r="I343" s="83">
        <v>5</v>
      </c>
      <c r="J343" s="84"/>
      <c r="K343" s="85"/>
      <c r="L343" s="85">
        <v>7</v>
      </c>
      <c r="M343" s="87">
        <f>J343+K343+L343</f>
        <v>7</v>
      </c>
      <c r="N343" s="13"/>
      <c r="O343" s="6">
        <v>8</v>
      </c>
      <c r="P343" s="6"/>
      <c r="Q343" s="6"/>
      <c r="R343" s="7"/>
      <c r="S343" s="20" t="s">
        <v>90</v>
      </c>
      <c r="T343" s="22" t="s">
        <v>23</v>
      </c>
      <c r="U343" s="91" t="s">
        <v>127</v>
      </c>
    </row>
    <row r="344" spans="1:21">
      <c r="A344" s="17">
        <v>44937</v>
      </c>
      <c r="B344" s="56">
        <f>WEEKDAY(C344,2)</f>
        <v>3</v>
      </c>
      <c r="C344" s="17">
        <f>A344</f>
        <v>44937</v>
      </c>
      <c r="D344" s="12" t="str">
        <f>YEAR(C344)&amp;"/"&amp;TEXT(WEEKNUM(C344,21),"00")</f>
        <v>2023/02</v>
      </c>
      <c r="E344" t="s">
        <v>52</v>
      </c>
      <c r="F344" s="114">
        <v>0.33333333333333331</v>
      </c>
      <c r="G344" s="114">
        <v>0.375</v>
      </c>
      <c r="H344">
        <f>CONVERT((G343-F343)*24,"hr","mn")</f>
        <v>60.000000000000028</v>
      </c>
      <c r="I344">
        <v>5</v>
      </c>
      <c r="L344">
        <v>7</v>
      </c>
      <c r="M344">
        <f>J343+K343+L343</f>
        <v>7</v>
      </c>
      <c r="N344" s="14"/>
      <c r="O344" s="3">
        <v>5</v>
      </c>
      <c r="P344" s="3"/>
      <c r="Q344" s="3"/>
      <c r="R344" s="8"/>
      <c r="S344" s="21" t="s">
        <v>28</v>
      </c>
      <c r="T344" s="4" t="s">
        <v>23</v>
      </c>
      <c r="U344" s="92" t="s">
        <v>64</v>
      </c>
    </row>
    <row r="345" spans="1:21">
      <c r="A345" s="17">
        <v>44937</v>
      </c>
      <c r="B345" s="56">
        <f>WEEKDAY(C345,2)</f>
        <v>3</v>
      </c>
      <c r="C345" s="17">
        <f>A345</f>
        <v>44937</v>
      </c>
      <c r="D345" s="12" t="str">
        <f>YEAR(C345)&amp;"/"&amp;TEXT(WEEKNUM(C345,21),"00")</f>
        <v>2023/02</v>
      </c>
      <c r="E345" t="s">
        <v>52</v>
      </c>
      <c r="F345" s="114">
        <v>0.33333333333333331</v>
      </c>
      <c r="G345" s="114">
        <v>0.375</v>
      </c>
      <c r="H345">
        <f>CONVERT((G343-F343)*24,"hr","mn")</f>
        <v>60.000000000000028</v>
      </c>
      <c r="I345">
        <v>5</v>
      </c>
      <c r="L345">
        <v>7</v>
      </c>
      <c r="M345">
        <f>J343+K343+L343</f>
        <v>7</v>
      </c>
      <c r="N345" s="58"/>
      <c r="O345" s="59">
        <v>5</v>
      </c>
      <c r="P345" s="59"/>
      <c r="Q345" s="59"/>
      <c r="R345" s="60"/>
      <c r="S345" s="21" t="s">
        <v>31</v>
      </c>
      <c r="T345" s="4" t="s">
        <v>29</v>
      </c>
      <c r="U345" s="93"/>
    </row>
    <row r="346" spans="1:21" ht="15" customHeight="1" thickBot="1">
      <c r="A346" s="17">
        <v>44937</v>
      </c>
      <c r="B346" s="56">
        <f>WEEKDAY(C346,2)</f>
        <v>3</v>
      </c>
      <c r="C346" s="17">
        <f>A346</f>
        <v>44937</v>
      </c>
      <c r="D346" s="12" t="str">
        <f>YEAR(C346)&amp;"/"&amp;TEXT(WEEKNUM(C346,21),"00")</f>
        <v>2023/02</v>
      </c>
      <c r="E346" t="s">
        <v>52</v>
      </c>
      <c r="F346" s="114">
        <v>0.33333333333333331</v>
      </c>
      <c r="G346" s="114">
        <v>0.375</v>
      </c>
      <c r="H346">
        <f>CONVERT((G343-F343)*24,"hr","mn")</f>
        <v>60.000000000000028</v>
      </c>
      <c r="I346">
        <v>5</v>
      </c>
      <c r="L346">
        <v>7</v>
      </c>
      <c r="M346">
        <f>J343+K343+L343</f>
        <v>7</v>
      </c>
      <c r="N346" s="15"/>
      <c r="O346" s="9">
        <v>8</v>
      </c>
      <c r="P346" s="9"/>
      <c r="Q346" s="9"/>
      <c r="R346" s="10"/>
      <c r="S346" s="19" t="s">
        <v>35</v>
      </c>
      <c r="T346" s="23" t="s">
        <v>56</v>
      </c>
      <c r="U346" s="94"/>
    </row>
    <row r="347" spans="1:21">
      <c r="A347" s="17">
        <v>44937</v>
      </c>
      <c r="B347" s="56">
        <f>WEEKDAY(C347,2)</f>
        <v>3</v>
      </c>
      <c r="C347" s="17">
        <f>A347</f>
        <v>44937</v>
      </c>
      <c r="D347" s="12" t="str">
        <f>YEAR(C347)&amp;"/"&amp;TEXT(WEEKNUM(C347,21),"00")</f>
        <v>2023/02</v>
      </c>
      <c r="E347" s="79" t="s">
        <v>52</v>
      </c>
      <c r="F347" s="80">
        <v>0.39583333333333331</v>
      </c>
      <c r="G347" s="80">
        <v>0.41666666666666669</v>
      </c>
      <c r="H347" s="87">
        <f>CONVERT((G347-F347)*24,"hr","mn")</f>
        <v>30.000000000000053</v>
      </c>
      <c r="I347" s="83">
        <v>5</v>
      </c>
      <c r="J347" s="84"/>
      <c r="K347" s="85"/>
      <c r="L347" s="85">
        <v>4</v>
      </c>
      <c r="M347" s="87">
        <f>J347+K347+L347</f>
        <v>4</v>
      </c>
      <c r="N347" s="13"/>
      <c r="O347" s="6">
        <v>8</v>
      </c>
      <c r="P347" s="6"/>
      <c r="Q347" s="6"/>
      <c r="R347" s="7"/>
      <c r="S347" s="20" t="s">
        <v>57</v>
      </c>
      <c r="T347" s="22" t="s">
        <v>56</v>
      </c>
      <c r="U347" s="91"/>
    </row>
    <row r="348" spans="1:21">
      <c r="A348" s="17">
        <v>44937</v>
      </c>
      <c r="B348" s="56">
        <f>WEEKDAY(C348,2)</f>
        <v>3</v>
      </c>
      <c r="C348" s="17">
        <f>A348</f>
        <v>44937</v>
      </c>
      <c r="D348" s="12" t="str">
        <f>YEAR(C348)&amp;"/"&amp;TEXT(WEEKNUM(C348,21),"00")</f>
        <v>2023/02</v>
      </c>
      <c r="E348" t="s">
        <v>52</v>
      </c>
      <c r="F348" s="114">
        <v>0.39583333333333331</v>
      </c>
      <c r="G348" s="114">
        <v>0.41666666666666669</v>
      </c>
      <c r="H348">
        <f>CONVERT((G347-F347)*24,"hr","mn")</f>
        <v>30.000000000000053</v>
      </c>
      <c r="I348">
        <v>5</v>
      </c>
      <c r="L348">
        <v>4</v>
      </c>
      <c r="M348">
        <f>J347+K347+L347</f>
        <v>4</v>
      </c>
      <c r="N348" s="14"/>
      <c r="O348" s="3">
        <v>5</v>
      </c>
      <c r="P348" s="3"/>
      <c r="Q348" s="3"/>
      <c r="R348" s="8"/>
      <c r="S348" s="21" t="s">
        <v>93</v>
      </c>
      <c r="T348" s="4" t="s">
        <v>65</v>
      </c>
      <c r="U348" s="92"/>
    </row>
    <row r="349" spans="1:21">
      <c r="A349" s="17">
        <v>44937</v>
      </c>
      <c r="B349" s="56">
        <f>WEEKDAY(C349,2)</f>
        <v>3</v>
      </c>
      <c r="C349" s="17">
        <f>A349</f>
        <v>44937</v>
      </c>
      <c r="D349" s="12" t="str">
        <f>YEAR(C349)&amp;"/"&amp;TEXT(WEEKNUM(C349,21),"00")</f>
        <v>2023/02</v>
      </c>
      <c r="E349" t="s">
        <v>52</v>
      </c>
      <c r="F349" s="114">
        <v>0.39583333333333331</v>
      </c>
      <c r="G349" s="114">
        <v>0.41666666666666669</v>
      </c>
      <c r="H349">
        <f>CONVERT((G347-F347)*24,"hr","mn")</f>
        <v>30.000000000000053</v>
      </c>
      <c r="I349">
        <v>5</v>
      </c>
      <c r="L349">
        <v>4</v>
      </c>
      <c r="M349">
        <f>J347+K347+L347</f>
        <v>4</v>
      </c>
      <c r="N349" s="58"/>
      <c r="O349" s="59">
        <v>5</v>
      </c>
      <c r="P349" s="59"/>
      <c r="Q349" s="59"/>
      <c r="R349" s="60"/>
      <c r="S349" s="21" t="s">
        <v>28</v>
      </c>
      <c r="T349" s="4" t="s">
        <v>29</v>
      </c>
      <c r="U349" s="93"/>
    </row>
    <row r="350" spans="1:21" ht="15" customHeight="1" thickBot="1">
      <c r="A350" s="17">
        <v>44937</v>
      </c>
      <c r="B350" s="56">
        <f>WEEKDAY(C350,2)</f>
        <v>3</v>
      </c>
      <c r="C350" s="17">
        <f>A350</f>
        <v>44937</v>
      </c>
      <c r="D350" s="12" t="str">
        <f>YEAR(C350)&amp;"/"&amp;TEXT(WEEKNUM(C350,21),"00")</f>
        <v>2023/02</v>
      </c>
      <c r="E350" t="s">
        <v>52</v>
      </c>
      <c r="F350" s="114">
        <v>0.39583333333333331</v>
      </c>
      <c r="G350" s="114">
        <v>0.41666666666666669</v>
      </c>
      <c r="H350">
        <f>CONVERT((G347-F347)*24,"hr","mn")</f>
        <v>30.000000000000053</v>
      </c>
      <c r="I350">
        <v>5</v>
      </c>
      <c r="L350">
        <v>4</v>
      </c>
      <c r="M350">
        <f>J347+K347+L347</f>
        <v>4</v>
      </c>
      <c r="N350" s="15"/>
      <c r="O350" s="9"/>
      <c r="P350" s="9"/>
      <c r="Q350" s="9"/>
      <c r="R350" s="10"/>
      <c r="S350" s="19"/>
      <c r="T350" s="23"/>
      <c r="U350" s="94"/>
    </row>
    <row r="351" spans="1:21">
      <c r="A351" s="17">
        <v>44937</v>
      </c>
      <c r="B351" s="56">
        <f>WEEKDAY(C351,2)</f>
        <v>3</v>
      </c>
      <c r="C351" s="17">
        <f>A351</f>
        <v>44937</v>
      </c>
      <c r="D351" s="12" t="str">
        <f>YEAR(C351)&amp;"/"&amp;TEXT(WEEKNUM(C351,21),"00")</f>
        <v>2023/02</v>
      </c>
      <c r="E351" s="79" t="s">
        <v>52</v>
      </c>
      <c r="F351" s="80">
        <v>0.41666666666666669</v>
      </c>
      <c r="G351" s="80">
        <v>0.45833333333333331</v>
      </c>
      <c r="H351" s="87">
        <f>CONVERT((G351-F351)*24,"hr","mn")</f>
        <v>59.99999999999995</v>
      </c>
      <c r="I351" s="83">
        <v>5</v>
      </c>
      <c r="J351" s="84"/>
      <c r="K351" s="85">
        <v>2</v>
      </c>
      <c r="L351" s="85">
        <v>6</v>
      </c>
      <c r="M351" s="87">
        <f>J351+K351+L351</f>
        <v>8</v>
      </c>
      <c r="N351" s="13"/>
      <c r="O351" s="6">
        <v>5</v>
      </c>
      <c r="P351" s="6"/>
      <c r="Q351" s="6"/>
      <c r="R351" s="7"/>
      <c r="S351" s="20" t="s">
        <v>28</v>
      </c>
      <c r="T351" s="22" t="s">
        <v>29</v>
      </c>
      <c r="U351" s="91"/>
    </row>
    <row r="352" spans="1:21">
      <c r="A352" s="17">
        <v>44937</v>
      </c>
      <c r="B352" s="56">
        <f>WEEKDAY(C352,2)</f>
        <v>3</v>
      </c>
      <c r="C352" s="17">
        <f>A352</f>
        <v>44937</v>
      </c>
      <c r="D352" s="12" t="str">
        <f>YEAR(C352)&amp;"/"&amp;TEXT(WEEKNUM(C352,21),"00")</f>
        <v>2023/02</v>
      </c>
      <c r="E352" t="s">
        <v>52</v>
      </c>
      <c r="F352" s="114">
        <v>0.41666666666666669</v>
      </c>
      <c r="G352" s="114">
        <v>0.45833333333333331</v>
      </c>
      <c r="H352">
        <f>CONVERT((G351-F351)*24,"hr","mn")</f>
        <v>59.99999999999995</v>
      </c>
      <c r="I352">
        <v>5</v>
      </c>
      <c r="K352">
        <v>2</v>
      </c>
      <c r="L352">
        <v>6</v>
      </c>
      <c r="M352">
        <f>J351+K351+L351</f>
        <v>8</v>
      </c>
      <c r="N352" s="14"/>
      <c r="O352" s="3">
        <v>15</v>
      </c>
      <c r="P352" s="3"/>
      <c r="Q352" s="3"/>
      <c r="R352" s="8"/>
      <c r="S352" s="21" t="s">
        <v>28</v>
      </c>
      <c r="T352" s="4" t="s">
        <v>23</v>
      </c>
      <c r="U352" s="92" t="s">
        <v>128</v>
      </c>
    </row>
    <row r="353" spans="1:21">
      <c r="A353" s="17">
        <v>44937</v>
      </c>
      <c r="B353" s="56">
        <f>WEEKDAY(C353,2)</f>
        <v>3</v>
      </c>
      <c r="C353" s="17">
        <f>A353</f>
        <v>44937</v>
      </c>
      <c r="D353" s="12" t="str">
        <f>YEAR(C353)&amp;"/"&amp;TEXT(WEEKNUM(C353,21),"00")</f>
        <v>2023/02</v>
      </c>
      <c r="E353" t="s">
        <v>52</v>
      </c>
      <c r="F353" s="114">
        <v>0.41666666666666669</v>
      </c>
      <c r="G353" s="114">
        <v>0.45833333333333331</v>
      </c>
      <c r="H353">
        <f>CONVERT((G351-F351)*24,"hr","mn")</f>
        <v>59.99999999999995</v>
      </c>
      <c r="I353">
        <v>5</v>
      </c>
      <c r="K353">
        <v>2</v>
      </c>
      <c r="L353">
        <v>6</v>
      </c>
      <c r="M353">
        <f>J351+K351+L351</f>
        <v>8</v>
      </c>
      <c r="N353" s="58"/>
      <c r="O353" s="59"/>
      <c r="P353" s="59"/>
      <c r="Q353" s="59"/>
      <c r="R353" s="60"/>
      <c r="S353" s="21"/>
      <c r="T353" s="4"/>
      <c r="U353" s="93"/>
    </row>
    <row r="354" spans="1:21" ht="15" customHeight="1" thickBot="1">
      <c r="A354" s="17">
        <v>44937</v>
      </c>
      <c r="B354" s="56">
        <f>WEEKDAY(C354,2)</f>
        <v>3</v>
      </c>
      <c r="C354" s="17">
        <f>A354</f>
        <v>44937</v>
      </c>
      <c r="D354" s="12" t="str">
        <f>YEAR(C354)&amp;"/"&amp;TEXT(WEEKNUM(C354,21),"00")</f>
        <v>2023/02</v>
      </c>
      <c r="E354" t="s">
        <v>52</v>
      </c>
      <c r="F354" s="114">
        <v>0.41666666666666669</v>
      </c>
      <c r="G354" s="114">
        <v>0.45833333333333331</v>
      </c>
      <c r="H354">
        <f>CONVERT((G351-F351)*24,"hr","mn")</f>
        <v>59.99999999999995</v>
      </c>
      <c r="I354">
        <v>5</v>
      </c>
      <c r="K354">
        <v>2</v>
      </c>
      <c r="L354">
        <v>6</v>
      </c>
      <c r="M354">
        <f>J351+K351+L351</f>
        <v>8</v>
      </c>
      <c r="N354" s="15"/>
      <c r="O354" s="9"/>
      <c r="P354" s="9"/>
      <c r="Q354" s="9"/>
      <c r="R354" s="10"/>
      <c r="S354" s="19"/>
      <c r="T354" s="23"/>
      <c r="U354" s="94"/>
    </row>
    <row r="355" spans="1:21">
      <c r="A355" s="17">
        <v>44937</v>
      </c>
      <c r="B355" s="56">
        <f>WEEKDAY(C355,2)</f>
        <v>3</v>
      </c>
      <c r="C355" s="17">
        <f>A355</f>
        <v>44937</v>
      </c>
      <c r="D355" s="12" t="str">
        <f>YEAR(C355)&amp;"/"&amp;TEXT(WEEKNUM(C355,21),"00")</f>
        <v>2023/02</v>
      </c>
      <c r="E355" s="79" t="s">
        <v>52</v>
      </c>
      <c r="F355" s="80">
        <v>0.45833333333333331</v>
      </c>
      <c r="G355" s="80">
        <v>0.5</v>
      </c>
      <c r="H355" s="87">
        <f>CONVERT((G355-F355)*24,"hr","mn")</f>
        <v>60.000000000000028</v>
      </c>
      <c r="I355" s="83">
        <v>5</v>
      </c>
      <c r="J355" s="84"/>
      <c r="K355" s="85">
        <v>2</v>
      </c>
      <c r="L355" s="85">
        <v>3</v>
      </c>
      <c r="M355" s="87">
        <f>J355+K355+L355</f>
        <v>5</v>
      </c>
      <c r="N355" s="13"/>
      <c r="O355" s="6">
        <v>8</v>
      </c>
      <c r="P355" s="6"/>
      <c r="Q355" s="6"/>
      <c r="R355" s="7"/>
      <c r="S355" s="20" t="s">
        <v>28</v>
      </c>
      <c r="T355" s="22" t="s">
        <v>23</v>
      </c>
      <c r="U355" s="91" t="s">
        <v>129</v>
      </c>
    </row>
    <row r="356" spans="1:21">
      <c r="A356" s="17">
        <v>44937</v>
      </c>
      <c r="B356" s="56">
        <f>WEEKDAY(C356,2)</f>
        <v>3</v>
      </c>
      <c r="C356" s="17">
        <f>A356</f>
        <v>44937</v>
      </c>
      <c r="D356" s="12" t="str">
        <f>YEAR(C356)&amp;"/"&amp;TEXT(WEEKNUM(C356,21),"00")</f>
        <v>2023/02</v>
      </c>
      <c r="E356" t="s">
        <v>52</v>
      </c>
      <c r="F356" s="114">
        <v>0.45833333333333331</v>
      </c>
      <c r="G356" s="114">
        <v>0.5</v>
      </c>
      <c r="H356">
        <f>CONVERT((G355-F355)*24,"hr","mn")</f>
        <v>60.000000000000028</v>
      </c>
      <c r="I356">
        <v>5</v>
      </c>
      <c r="K356">
        <v>2</v>
      </c>
      <c r="L356">
        <v>3</v>
      </c>
      <c r="M356">
        <f>J355+K355+L355</f>
        <v>5</v>
      </c>
      <c r="N356" s="14"/>
      <c r="O356" s="3">
        <v>20</v>
      </c>
      <c r="P356" s="3"/>
      <c r="Q356" s="3"/>
      <c r="R356" s="8"/>
      <c r="S356" s="21" t="s">
        <v>35</v>
      </c>
      <c r="T356" s="4" t="s">
        <v>23</v>
      </c>
      <c r="U356" s="92" t="s">
        <v>130</v>
      </c>
    </row>
    <row r="357" spans="1:21">
      <c r="A357" s="17">
        <v>44937</v>
      </c>
      <c r="B357" s="56">
        <f>WEEKDAY(C357,2)</f>
        <v>3</v>
      </c>
      <c r="C357" s="17">
        <f>A357</f>
        <v>44937</v>
      </c>
      <c r="D357" s="12" t="str">
        <f>YEAR(C357)&amp;"/"&amp;TEXT(WEEKNUM(C357,21),"00")</f>
        <v>2023/02</v>
      </c>
      <c r="E357" t="s">
        <v>52</v>
      </c>
      <c r="F357" s="114">
        <v>0.45833333333333331</v>
      </c>
      <c r="G357" s="114">
        <v>0.5</v>
      </c>
      <c r="H357">
        <f>CONVERT((G355-F355)*24,"hr","mn")</f>
        <v>60.000000000000028</v>
      </c>
      <c r="I357">
        <v>5</v>
      </c>
      <c r="K357">
        <v>2</v>
      </c>
      <c r="L357">
        <v>3</v>
      </c>
      <c r="M357">
        <f>J355+K355+L355</f>
        <v>5</v>
      </c>
      <c r="N357" s="58"/>
      <c r="O357" s="59"/>
      <c r="P357" s="59"/>
      <c r="Q357" s="59"/>
      <c r="R357" s="60"/>
      <c r="S357" s="21"/>
      <c r="T357" s="4"/>
      <c r="U357" s="93"/>
    </row>
    <row r="358" spans="1:21" ht="15" customHeight="1" thickBot="1">
      <c r="A358" s="17">
        <v>44937</v>
      </c>
      <c r="B358" s="56">
        <f>WEEKDAY(C358,2)</f>
        <v>3</v>
      </c>
      <c r="C358" s="17">
        <f>A358</f>
        <v>44937</v>
      </c>
      <c r="D358" s="12" t="str">
        <f>YEAR(C358)&amp;"/"&amp;TEXT(WEEKNUM(C358,21),"00")</f>
        <v>2023/02</v>
      </c>
      <c r="E358" t="s">
        <v>52</v>
      </c>
      <c r="F358" s="114">
        <v>0.45833333333333331</v>
      </c>
      <c r="G358" s="114">
        <v>0.5</v>
      </c>
      <c r="H358">
        <f>CONVERT((G355-F355)*24,"hr","mn")</f>
        <v>60.000000000000028</v>
      </c>
      <c r="I358">
        <v>5</v>
      </c>
      <c r="K358">
        <v>2</v>
      </c>
      <c r="L358">
        <v>3</v>
      </c>
      <c r="M358">
        <f>J355+K355+L355</f>
        <v>5</v>
      </c>
      <c r="N358" s="15"/>
      <c r="O358" s="9"/>
      <c r="P358" s="9"/>
      <c r="Q358" s="9"/>
      <c r="R358" s="10"/>
      <c r="S358" s="19"/>
      <c r="T358" s="23"/>
      <c r="U358" s="94"/>
    </row>
    <row r="359" spans="1:21">
      <c r="A359" s="17">
        <v>44937</v>
      </c>
      <c r="B359" s="56">
        <f>WEEKDAY(C359,2)</f>
        <v>3</v>
      </c>
      <c r="C359" s="17">
        <f>A359</f>
        <v>44937</v>
      </c>
      <c r="D359" s="12" t="str">
        <f>YEAR(C359)&amp;"/"&amp;TEXT(WEEKNUM(C359,21),"00")</f>
        <v>2023/02</v>
      </c>
      <c r="E359" s="79" t="s">
        <v>52</v>
      </c>
      <c r="F359" s="80">
        <v>0.5</v>
      </c>
      <c r="G359" s="80">
        <v>0.54166666666666663</v>
      </c>
      <c r="H359" s="87">
        <f>CONVERT((G359-F359)*24,"hr","mn")</f>
        <v>59.99999999999995</v>
      </c>
      <c r="I359" s="83">
        <v>5</v>
      </c>
      <c r="J359" s="84"/>
      <c r="K359" s="85"/>
      <c r="L359" s="85">
        <v>7</v>
      </c>
      <c r="M359" s="87">
        <f>J359+K359+L359</f>
        <v>7</v>
      </c>
      <c r="N359" s="13"/>
      <c r="O359" s="6">
        <v>20</v>
      </c>
      <c r="P359" s="6"/>
      <c r="Q359" s="6"/>
      <c r="R359" s="7"/>
      <c r="S359" s="20" t="s">
        <v>35</v>
      </c>
      <c r="T359" s="22" t="s">
        <v>23</v>
      </c>
      <c r="U359" s="92" t="s">
        <v>130</v>
      </c>
    </row>
    <row r="360" spans="1:21">
      <c r="A360" s="17">
        <v>44937</v>
      </c>
      <c r="B360" s="56">
        <f>WEEKDAY(C360,2)</f>
        <v>3</v>
      </c>
      <c r="C360" s="17">
        <f>A360</f>
        <v>44937</v>
      </c>
      <c r="D360" s="12" t="str">
        <f>YEAR(C360)&amp;"/"&amp;TEXT(WEEKNUM(C360,21),"00")</f>
        <v>2023/02</v>
      </c>
      <c r="E360" t="s">
        <v>52</v>
      </c>
      <c r="F360" s="114">
        <v>0.5</v>
      </c>
      <c r="G360" s="114">
        <v>0.54166666666666663</v>
      </c>
      <c r="H360">
        <f>CONVERT((G359-F359)*24,"hr","mn")</f>
        <v>59.99999999999995</v>
      </c>
      <c r="I360">
        <v>5</v>
      </c>
      <c r="L360">
        <v>7</v>
      </c>
      <c r="M360">
        <f>J359+K359+L359</f>
        <v>7</v>
      </c>
      <c r="N360" s="14"/>
      <c r="O360" s="3"/>
      <c r="P360" s="3"/>
      <c r="Q360" s="3">
        <v>15</v>
      </c>
      <c r="R360" s="8"/>
      <c r="S360" s="21"/>
      <c r="T360" s="4" t="s">
        <v>39</v>
      </c>
      <c r="U360" s="92"/>
    </row>
    <row r="361" spans="1:21">
      <c r="A361" s="17">
        <v>44937</v>
      </c>
      <c r="B361" s="56">
        <f>WEEKDAY(C361,2)</f>
        <v>3</v>
      </c>
      <c r="C361" s="17">
        <f>A361</f>
        <v>44937</v>
      </c>
      <c r="D361" s="12" t="str">
        <f>YEAR(C361)&amp;"/"&amp;TEXT(WEEKNUM(C361,21),"00")</f>
        <v>2023/02</v>
      </c>
      <c r="E361" t="s">
        <v>52</v>
      </c>
      <c r="F361" s="114">
        <v>0.5</v>
      </c>
      <c r="G361" s="114">
        <v>0.54166666666666663</v>
      </c>
      <c r="H361">
        <f>CONVERT((G359-F359)*24,"hr","mn")</f>
        <v>59.99999999999995</v>
      </c>
      <c r="I361">
        <v>5</v>
      </c>
      <c r="L361">
        <v>7</v>
      </c>
      <c r="M361">
        <f>J359+K359+L359</f>
        <v>7</v>
      </c>
      <c r="N361" s="58"/>
      <c r="O361" s="59"/>
      <c r="P361" s="59"/>
      <c r="Q361" s="59"/>
      <c r="R361" s="60"/>
      <c r="S361" s="21"/>
      <c r="T361" s="4"/>
      <c r="U361" s="93"/>
    </row>
    <row r="362" spans="1:21" ht="15" customHeight="1" thickBot="1">
      <c r="A362" s="17">
        <v>44937</v>
      </c>
      <c r="B362" s="56">
        <f>WEEKDAY(C362,2)</f>
        <v>3</v>
      </c>
      <c r="C362" s="17">
        <f>A362</f>
        <v>44937</v>
      </c>
      <c r="D362" s="12" t="str">
        <f>YEAR(C362)&amp;"/"&amp;TEXT(WEEKNUM(C362,21),"00")</f>
        <v>2023/02</v>
      </c>
      <c r="E362" t="s">
        <v>52</v>
      </c>
      <c r="F362" s="114">
        <v>0.5</v>
      </c>
      <c r="G362" s="114">
        <v>0.54166666666666663</v>
      </c>
      <c r="H362">
        <f>CONVERT((G359-F359)*24,"hr","mn")</f>
        <v>59.99999999999995</v>
      </c>
      <c r="I362">
        <v>5</v>
      </c>
      <c r="L362">
        <v>7</v>
      </c>
      <c r="M362">
        <f>J359+K359+L359</f>
        <v>7</v>
      </c>
      <c r="N362" s="15"/>
      <c r="O362" s="9"/>
      <c r="P362" s="9"/>
      <c r="Q362" s="9"/>
      <c r="R362" s="10"/>
      <c r="S362" s="19"/>
      <c r="T362" s="23"/>
      <c r="U362" s="94"/>
    </row>
    <row r="363" spans="1:21">
      <c r="A363" s="12"/>
      <c r="B363" s="56">
        <f>WEEKDAY(C363,2)</f>
        <v>6</v>
      </c>
      <c r="C363" s="17">
        <f>A363</f>
        <v>0</v>
      </c>
      <c r="D363" s="12" t="str">
        <f>YEAR(C363)&amp;"/"&amp;TEXT(WEEKNUM(C363,21),"00")</f>
        <v>1900/52</v>
      </c>
      <c r="E363" s="79"/>
      <c r="F363" s="80"/>
      <c r="G363" s="80"/>
      <c r="H363" s="87">
        <f>CONVERT((G363-F363)*24,"hr","mn")</f>
        <v>0</v>
      </c>
      <c r="I363" s="83"/>
      <c r="J363" s="84"/>
      <c r="K363" s="85"/>
      <c r="L363" s="85"/>
      <c r="M363" s="87">
        <f>J363+K363+L363</f>
        <v>0</v>
      </c>
      <c r="N363" s="13"/>
      <c r="O363" s="6"/>
      <c r="P363" s="6"/>
      <c r="Q363" s="6"/>
      <c r="R363" s="7"/>
      <c r="S363" s="20"/>
      <c r="T363" s="22"/>
      <c r="U363" s="91"/>
    </row>
    <row r="364" spans="1:21">
      <c r="A364" s="17"/>
      <c r="B364" s="56">
        <f>WEEKDAY(C364,2)</f>
        <v>6</v>
      </c>
      <c r="C364" s="17">
        <f>A364</f>
        <v>0</v>
      </c>
      <c r="D364" s="12" t="str">
        <f>YEAR(C364)&amp;"/"&amp;TEXT(WEEKNUM(C364,21),"00")</f>
        <v>1900/52</v>
      </c>
      <c r="H364">
        <f>CONVERT((G363-F363)*24,"hr","mn")</f>
        <v>0</v>
      </c>
      <c r="M364">
        <f>J363+K363+L363</f>
        <v>0</v>
      </c>
      <c r="N364" s="14"/>
      <c r="O364" s="3"/>
      <c r="P364" s="3"/>
      <c r="Q364" s="3"/>
      <c r="R364" s="8"/>
      <c r="S364" s="21"/>
      <c r="T364" s="4"/>
      <c r="U364" s="92"/>
    </row>
    <row r="365" spans="1:21">
      <c r="A365" s="17"/>
      <c r="B365" s="56">
        <f>WEEKDAY(C365,2)</f>
        <v>6</v>
      </c>
      <c r="C365" s="17">
        <f>A365</f>
        <v>0</v>
      </c>
      <c r="D365" s="12" t="str">
        <f>YEAR(C365)&amp;"/"&amp;TEXT(WEEKNUM(C365,21),"00")</f>
        <v>1900/52</v>
      </c>
      <c r="H365">
        <f>CONVERT((G363-F363)*24,"hr","mn")</f>
        <v>0</v>
      </c>
      <c r="M365">
        <f>J363+K363+L363</f>
        <v>0</v>
      </c>
      <c r="N365" s="58"/>
      <c r="O365" s="59"/>
      <c r="P365" s="59"/>
      <c r="Q365" s="59"/>
      <c r="R365" s="60"/>
      <c r="S365" s="21"/>
      <c r="T365" s="4"/>
      <c r="U365" s="93"/>
    </row>
    <row r="366" spans="1:21" ht="15" customHeight="1" thickBot="1">
      <c r="A366" s="12"/>
      <c r="B366" s="56">
        <f>WEEKDAY(C366,2)</f>
        <v>6</v>
      </c>
      <c r="C366" s="17">
        <f>A366</f>
        <v>0</v>
      </c>
      <c r="D366" s="12" t="str">
        <f>YEAR(C366)&amp;"/"&amp;TEXT(WEEKNUM(C366,21),"00")</f>
        <v>1900/52</v>
      </c>
      <c r="H366">
        <f>CONVERT((G363-F363)*24,"hr","mn")</f>
        <v>0</v>
      </c>
      <c r="M366">
        <f>J363+K363+L363</f>
        <v>0</v>
      </c>
      <c r="N366" s="15"/>
      <c r="O366" s="9"/>
      <c r="P366" s="9"/>
      <c r="Q366" s="9"/>
      <c r="R366" s="10"/>
      <c r="S366" s="19"/>
      <c r="T366" s="23"/>
      <c r="U366" s="94"/>
    </row>
    <row r="367" spans="1:21">
      <c r="A367" s="17">
        <v>44937</v>
      </c>
      <c r="B367" s="56">
        <f>WEEKDAY(C367,2)</f>
        <v>3</v>
      </c>
      <c r="C367" s="17">
        <f>A367</f>
        <v>44937</v>
      </c>
      <c r="D367" s="12" t="str">
        <f>YEAR(C367)&amp;"/"&amp;TEXT(WEEKNUM(C367,21),"00")</f>
        <v>2023/02</v>
      </c>
      <c r="E367" s="79" t="s">
        <v>69</v>
      </c>
      <c r="F367" s="80">
        <v>0.54166666666666663</v>
      </c>
      <c r="G367" s="80">
        <v>0.58333333333333337</v>
      </c>
      <c r="H367" s="87">
        <f>CONVERT((G367-F367)*24,"hr","mn")</f>
        <v>60.000000000000107</v>
      </c>
      <c r="I367" s="83">
        <v>4</v>
      </c>
      <c r="J367" s="84"/>
      <c r="K367" s="85">
        <v>4</v>
      </c>
      <c r="L367" s="85"/>
      <c r="M367" s="87">
        <f>J367+K367+L367</f>
        <v>4</v>
      </c>
      <c r="N367" s="13"/>
      <c r="O367" s="6"/>
      <c r="P367" s="6"/>
      <c r="Q367" s="6">
        <v>25</v>
      </c>
      <c r="R367" s="7"/>
      <c r="S367" s="20"/>
      <c r="T367" s="22" t="s">
        <v>25</v>
      </c>
      <c r="U367" s="91"/>
    </row>
    <row r="368" spans="1:21">
      <c r="A368" s="17">
        <v>44937</v>
      </c>
      <c r="B368" s="56">
        <f>WEEKDAY(C368,2)</f>
        <v>3</v>
      </c>
      <c r="C368" s="17">
        <f>A368</f>
        <v>44937</v>
      </c>
      <c r="D368" s="12" t="str">
        <f>YEAR(C368)&amp;"/"&amp;TEXT(WEEKNUM(C368,21),"00")</f>
        <v>2023/02</v>
      </c>
      <c r="E368" t="s">
        <v>69</v>
      </c>
      <c r="F368" s="114">
        <v>0.54166666666666663</v>
      </c>
      <c r="G368" s="114">
        <v>0.58333333333333337</v>
      </c>
      <c r="H368">
        <f>CONVERT((G367-F367)*24,"hr","mn")</f>
        <v>60.000000000000107</v>
      </c>
      <c r="I368">
        <v>4</v>
      </c>
      <c r="K368">
        <v>4</v>
      </c>
      <c r="M368">
        <f>J367+K367+L367</f>
        <v>4</v>
      </c>
      <c r="N368" s="14"/>
      <c r="O368" s="3">
        <v>5</v>
      </c>
      <c r="P368" s="3"/>
      <c r="Q368" s="3"/>
      <c r="R368" s="8"/>
      <c r="S368" s="21" t="s">
        <v>28</v>
      </c>
      <c r="T368" s="4" t="s">
        <v>23</v>
      </c>
      <c r="U368" s="92" t="s">
        <v>131</v>
      </c>
    </row>
    <row r="369" spans="1:21">
      <c r="A369" s="17">
        <v>44937</v>
      </c>
      <c r="B369" s="56">
        <f>WEEKDAY(C369,2)</f>
        <v>3</v>
      </c>
      <c r="C369" s="17">
        <f>A369</f>
        <v>44937</v>
      </c>
      <c r="D369" s="12" t="str">
        <f>YEAR(C369)&amp;"/"&amp;TEXT(WEEKNUM(C369,21),"00")</f>
        <v>2023/02</v>
      </c>
      <c r="E369" t="s">
        <v>69</v>
      </c>
      <c r="F369" s="114">
        <v>0.54166666666666663</v>
      </c>
      <c r="G369" s="114">
        <v>0.58333333333333337</v>
      </c>
      <c r="H369">
        <f>CONVERT((G367-F367)*24,"hr","mn")</f>
        <v>60.000000000000107</v>
      </c>
      <c r="I369">
        <v>4</v>
      </c>
      <c r="K369">
        <v>4</v>
      </c>
      <c r="M369">
        <f>J367+K367+L367</f>
        <v>4</v>
      </c>
      <c r="N369" s="58"/>
      <c r="O369" s="59">
        <v>10</v>
      </c>
      <c r="P369" s="59"/>
      <c r="Q369" s="59"/>
      <c r="R369" s="60"/>
      <c r="S369" s="21" t="s">
        <v>28</v>
      </c>
      <c r="T369" s="4" t="s">
        <v>23</v>
      </c>
      <c r="U369" s="93" t="s">
        <v>132</v>
      </c>
    </row>
    <row r="370" spans="1:21" ht="15" customHeight="1" thickBot="1">
      <c r="A370" s="17">
        <v>44937</v>
      </c>
      <c r="B370" s="56">
        <f>WEEKDAY(C370,2)</f>
        <v>3</v>
      </c>
      <c r="C370" s="17">
        <f>A370</f>
        <v>44937</v>
      </c>
      <c r="D370" s="12" t="str">
        <f>YEAR(C370)&amp;"/"&amp;TEXT(WEEKNUM(C370,21),"00")</f>
        <v>2023/02</v>
      </c>
      <c r="E370" t="s">
        <v>69</v>
      </c>
      <c r="F370" s="114">
        <v>0.54166666666666663</v>
      </c>
      <c r="G370" s="114">
        <v>0.58333333333333337</v>
      </c>
      <c r="H370">
        <f>CONVERT((G367-F367)*24,"hr","mn")</f>
        <v>60.000000000000107</v>
      </c>
      <c r="I370">
        <v>4</v>
      </c>
      <c r="K370">
        <v>4</v>
      </c>
      <c r="M370">
        <f>J367+K367+L367</f>
        <v>4</v>
      </c>
      <c r="N370" s="15"/>
      <c r="O370" s="9"/>
      <c r="P370" s="9"/>
      <c r="Q370" s="9"/>
      <c r="R370" s="10"/>
      <c r="S370" s="19"/>
      <c r="T370" s="23"/>
      <c r="U370" s="94"/>
    </row>
    <row r="371" spans="1:21">
      <c r="A371" s="17">
        <v>44937</v>
      </c>
      <c r="B371" s="56">
        <f>WEEKDAY(C371,2)</f>
        <v>3</v>
      </c>
      <c r="C371" s="17">
        <f>A371</f>
        <v>44937</v>
      </c>
      <c r="D371" s="12" t="str">
        <f>YEAR(C371)&amp;"/"&amp;TEXT(WEEKNUM(C371,21),"00")</f>
        <v>2023/02</v>
      </c>
      <c r="E371" s="79" t="s">
        <v>69</v>
      </c>
      <c r="F371" s="80">
        <v>0.58333333333333337</v>
      </c>
      <c r="G371" s="80">
        <v>0.625</v>
      </c>
      <c r="H371" s="87">
        <f>CONVERT((G371-F371)*24,"hr","mn")</f>
        <v>59.99999999999995</v>
      </c>
      <c r="I371" s="83">
        <v>4</v>
      </c>
      <c r="J371" s="84"/>
      <c r="K371" s="85">
        <v>2</v>
      </c>
      <c r="L371" s="85"/>
      <c r="M371" s="87">
        <f>J371+K371+L371</f>
        <v>2</v>
      </c>
      <c r="N371" s="13"/>
      <c r="O371" s="6">
        <v>45</v>
      </c>
      <c r="P371" s="6"/>
      <c r="Q371" s="6"/>
      <c r="R371" s="7"/>
      <c r="S371" s="20" t="s">
        <v>28</v>
      </c>
      <c r="T371" s="22" t="s">
        <v>23</v>
      </c>
      <c r="U371" s="91" t="s">
        <v>133</v>
      </c>
    </row>
    <row r="372" spans="1:21">
      <c r="A372" s="17">
        <v>44937</v>
      </c>
      <c r="B372" s="56">
        <f>WEEKDAY(C372,2)</f>
        <v>3</v>
      </c>
      <c r="C372" s="17">
        <f>A372</f>
        <v>44937</v>
      </c>
      <c r="D372" s="12" t="str">
        <f>YEAR(C372)&amp;"/"&amp;TEXT(WEEKNUM(C372,21),"00")</f>
        <v>2023/02</v>
      </c>
      <c r="E372" t="s">
        <v>69</v>
      </c>
      <c r="F372" s="114">
        <v>0.58333333333333337</v>
      </c>
      <c r="G372" s="114">
        <v>0.625</v>
      </c>
      <c r="H372">
        <f>CONVERT((G371-F371)*24,"hr","mn")</f>
        <v>59.99999999999995</v>
      </c>
      <c r="I372">
        <v>4</v>
      </c>
      <c r="K372">
        <v>2</v>
      </c>
      <c r="M372">
        <f>J371+K371+L371</f>
        <v>2</v>
      </c>
      <c r="N372" s="14"/>
      <c r="O372" s="3"/>
      <c r="P372" s="3"/>
      <c r="Q372" s="3"/>
      <c r="R372" s="8"/>
      <c r="S372" s="21"/>
      <c r="T372" s="4"/>
      <c r="U372" s="92"/>
    </row>
    <row r="373" spans="1:21">
      <c r="A373" s="17">
        <v>44937</v>
      </c>
      <c r="B373" s="56">
        <f>WEEKDAY(C373,2)</f>
        <v>3</v>
      </c>
      <c r="C373" s="17">
        <f>A373</f>
        <v>44937</v>
      </c>
      <c r="D373" s="12" t="str">
        <f>YEAR(C373)&amp;"/"&amp;TEXT(WEEKNUM(C373,21),"00")</f>
        <v>2023/02</v>
      </c>
      <c r="E373" t="s">
        <v>69</v>
      </c>
      <c r="F373" s="114">
        <v>0.58333333333333337</v>
      </c>
      <c r="G373" s="114">
        <v>0.625</v>
      </c>
      <c r="H373">
        <f>CONVERT((G371-F371)*24,"hr","mn")</f>
        <v>59.99999999999995</v>
      </c>
      <c r="I373">
        <v>4</v>
      </c>
      <c r="K373">
        <v>2</v>
      </c>
      <c r="M373">
        <f>J371+K371+L371</f>
        <v>2</v>
      </c>
      <c r="N373" s="58"/>
      <c r="O373" s="59"/>
      <c r="P373" s="59"/>
      <c r="Q373" s="59"/>
      <c r="R373" s="60"/>
      <c r="S373" s="21"/>
      <c r="T373" s="4"/>
      <c r="U373" s="93"/>
    </row>
    <row r="374" spans="1:21" ht="15" customHeight="1" thickBot="1">
      <c r="A374" s="17">
        <v>44937</v>
      </c>
      <c r="B374" s="56">
        <f>WEEKDAY(C374,2)</f>
        <v>3</v>
      </c>
      <c r="C374" s="17">
        <f>A374</f>
        <v>44937</v>
      </c>
      <c r="D374" s="12" t="str">
        <f>YEAR(C374)&amp;"/"&amp;TEXT(WEEKNUM(C374,21),"00")</f>
        <v>2023/02</v>
      </c>
      <c r="E374" t="s">
        <v>69</v>
      </c>
      <c r="F374" s="114">
        <v>0.58333333333333337</v>
      </c>
      <c r="G374" s="114">
        <v>0.625</v>
      </c>
      <c r="H374">
        <f>CONVERT((G371-F371)*24,"hr","mn")</f>
        <v>59.99999999999995</v>
      </c>
      <c r="I374">
        <v>4</v>
      </c>
      <c r="K374">
        <v>2</v>
      </c>
      <c r="M374">
        <f>J371+K371+L371</f>
        <v>2</v>
      </c>
      <c r="N374" s="15"/>
      <c r="O374" s="9"/>
      <c r="P374" s="9"/>
      <c r="Q374" s="9"/>
      <c r="R374" s="10"/>
      <c r="S374" s="19"/>
      <c r="T374" s="23"/>
      <c r="U374" s="94"/>
    </row>
    <row r="375" spans="1:21">
      <c r="A375" s="17">
        <v>44937</v>
      </c>
      <c r="B375" s="56">
        <f>WEEKDAY(C375,2)</f>
        <v>3</v>
      </c>
      <c r="C375" s="17">
        <f>A375</f>
        <v>44937</v>
      </c>
      <c r="D375" s="12" t="str">
        <f>YEAR(C375)&amp;"/"&amp;TEXT(WEEKNUM(C375,21),"00")</f>
        <v>2023/02</v>
      </c>
      <c r="E375" s="79" t="s">
        <v>69</v>
      </c>
      <c r="F375" s="80">
        <v>0.625</v>
      </c>
      <c r="G375" s="80">
        <v>0.66666666666666663</v>
      </c>
      <c r="H375" s="87">
        <f>CONVERT((G375-F375)*24,"hr","mn")</f>
        <v>59.99999999999995</v>
      </c>
      <c r="I375" s="83">
        <v>4</v>
      </c>
      <c r="J375" s="84"/>
      <c r="K375" s="85">
        <v>3</v>
      </c>
      <c r="L375" s="85"/>
      <c r="M375" s="87">
        <f>J375+K375+L375</f>
        <v>3</v>
      </c>
      <c r="N375" s="13"/>
      <c r="O375" s="6">
        <v>60</v>
      </c>
      <c r="P375" s="6"/>
      <c r="Q375" s="6"/>
      <c r="R375" s="7"/>
      <c r="S375" s="20" t="s">
        <v>28</v>
      </c>
      <c r="T375" s="22" t="s">
        <v>23</v>
      </c>
      <c r="U375" s="91" t="s">
        <v>133</v>
      </c>
    </row>
    <row r="376" spans="1:21">
      <c r="A376" s="17">
        <v>44937</v>
      </c>
      <c r="B376" s="56">
        <f>WEEKDAY(C376,2)</f>
        <v>3</v>
      </c>
      <c r="C376" s="17">
        <f>A376</f>
        <v>44937</v>
      </c>
      <c r="D376" s="12" t="str">
        <f>YEAR(C376)&amp;"/"&amp;TEXT(WEEKNUM(C376,21),"00")</f>
        <v>2023/02</v>
      </c>
      <c r="E376" t="s">
        <v>69</v>
      </c>
      <c r="F376" s="114">
        <v>0.625</v>
      </c>
      <c r="G376" s="114">
        <v>0.66666666666666663</v>
      </c>
      <c r="H376">
        <f>CONVERT((G375-F375)*24,"hr","mn")</f>
        <v>59.99999999999995</v>
      </c>
      <c r="I376">
        <v>4</v>
      </c>
      <c r="K376">
        <v>3</v>
      </c>
      <c r="M376">
        <f>J375+K375+L375</f>
        <v>3</v>
      </c>
      <c r="N376" s="14"/>
      <c r="O376" s="3"/>
      <c r="P376" s="3"/>
      <c r="Q376" s="3"/>
      <c r="R376" s="8"/>
      <c r="S376" s="21"/>
      <c r="T376" s="4"/>
      <c r="U376" s="92"/>
    </row>
    <row r="377" spans="1:21">
      <c r="A377" s="17">
        <v>44937</v>
      </c>
      <c r="B377" s="56">
        <f>WEEKDAY(C377,2)</f>
        <v>3</v>
      </c>
      <c r="C377" s="17">
        <f>A377</f>
        <v>44937</v>
      </c>
      <c r="D377" s="12" t="str">
        <f>YEAR(C377)&amp;"/"&amp;TEXT(WEEKNUM(C377,21),"00")</f>
        <v>2023/02</v>
      </c>
      <c r="E377" t="s">
        <v>69</v>
      </c>
      <c r="F377" s="114">
        <v>0.625</v>
      </c>
      <c r="G377" s="114">
        <v>0.66666666666666663</v>
      </c>
      <c r="H377">
        <f>CONVERT((G375-F375)*24,"hr","mn")</f>
        <v>59.99999999999995</v>
      </c>
      <c r="I377">
        <v>4</v>
      </c>
      <c r="K377">
        <v>3</v>
      </c>
      <c r="M377">
        <f>J375+K375+L375</f>
        <v>3</v>
      </c>
      <c r="N377" s="58"/>
      <c r="O377" s="59"/>
      <c r="P377" s="59"/>
      <c r="Q377" s="59"/>
      <c r="R377" s="60"/>
      <c r="S377" s="21"/>
      <c r="T377" s="4"/>
      <c r="U377" s="93"/>
    </row>
    <row r="378" spans="1:21" ht="15" customHeight="1" thickBot="1">
      <c r="A378" s="17">
        <v>44937</v>
      </c>
      <c r="B378" s="56">
        <f>WEEKDAY(C378,2)</f>
        <v>3</v>
      </c>
      <c r="C378" s="17">
        <f>A378</f>
        <v>44937</v>
      </c>
      <c r="D378" s="12" t="str">
        <f>YEAR(C378)&amp;"/"&amp;TEXT(WEEKNUM(C378,21),"00")</f>
        <v>2023/02</v>
      </c>
      <c r="E378" t="s">
        <v>69</v>
      </c>
      <c r="F378" s="114">
        <v>0.625</v>
      </c>
      <c r="G378" s="114">
        <v>0.66666666666666663</v>
      </c>
      <c r="H378">
        <f>CONVERT((G375-F375)*24,"hr","mn")</f>
        <v>59.99999999999995</v>
      </c>
      <c r="I378">
        <v>4</v>
      </c>
      <c r="K378">
        <v>3</v>
      </c>
      <c r="M378">
        <f>J375+K375+L375</f>
        <v>3</v>
      </c>
      <c r="N378" s="15"/>
      <c r="O378" s="9"/>
      <c r="P378" s="9"/>
      <c r="Q378" s="9"/>
      <c r="R378" s="10"/>
      <c r="S378" s="19"/>
      <c r="T378" s="23"/>
      <c r="U378" s="94"/>
    </row>
    <row r="379" spans="1:21">
      <c r="A379" s="17">
        <v>44937</v>
      </c>
      <c r="B379" s="56">
        <f>WEEKDAY(C379,2)</f>
        <v>3</v>
      </c>
      <c r="C379" s="17">
        <f>A379</f>
        <v>44937</v>
      </c>
      <c r="D379" s="12" t="str">
        <f>YEAR(C379)&amp;"/"&amp;TEXT(WEEKNUM(C379,21),"00")</f>
        <v>2023/02</v>
      </c>
      <c r="E379" s="79" t="s">
        <v>69</v>
      </c>
      <c r="F379" s="80">
        <v>0.66666666666666663</v>
      </c>
      <c r="G379" s="80">
        <v>0.70833333333333337</v>
      </c>
      <c r="H379" s="87">
        <f>CONVERT((G379-F379)*24,"hr","mn")</f>
        <v>60.000000000000107</v>
      </c>
      <c r="I379" s="83">
        <v>4</v>
      </c>
      <c r="J379" s="84">
        <v>1</v>
      </c>
      <c r="K379" s="85">
        <v>2</v>
      </c>
      <c r="L379" s="85"/>
      <c r="M379" s="87">
        <f>J379+K379+L379</f>
        <v>3</v>
      </c>
      <c r="N379" s="13"/>
      <c r="O379" s="6">
        <v>60</v>
      </c>
      <c r="P379" s="6"/>
      <c r="Q379" s="6"/>
      <c r="R379" s="7"/>
      <c r="S379" s="20" t="s">
        <v>28</v>
      </c>
      <c r="T379" s="22" t="s">
        <v>23</v>
      </c>
      <c r="U379" s="91" t="s">
        <v>133</v>
      </c>
    </row>
    <row r="380" spans="1:21">
      <c r="A380" s="17">
        <v>44937</v>
      </c>
      <c r="B380" s="56">
        <f>WEEKDAY(C380,2)</f>
        <v>3</v>
      </c>
      <c r="C380" s="17">
        <f>A380</f>
        <v>44937</v>
      </c>
      <c r="D380" s="12" t="str">
        <f>YEAR(C380)&amp;"/"&amp;TEXT(WEEKNUM(C380,21),"00")</f>
        <v>2023/02</v>
      </c>
      <c r="E380" t="s">
        <v>69</v>
      </c>
      <c r="F380" s="114">
        <v>0.66666666666666663</v>
      </c>
      <c r="G380" s="114">
        <v>0.70833333333333337</v>
      </c>
      <c r="H380">
        <f>CONVERT((G379-F379)*24,"hr","mn")</f>
        <v>60.000000000000107</v>
      </c>
      <c r="I380">
        <v>4</v>
      </c>
      <c r="J380">
        <v>1</v>
      </c>
      <c r="K380">
        <v>2</v>
      </c>
      <c r="M380">
        <f>J379+K379+L379</f>
        <v>3</v>
      </c>
      <c r="N380" s="14"/>
      <c r="O380" s="3"/>
      <c r="P380" s="3"/>
      <c r="Q380" s="3"/>
      <c r="R380" s="8"/>
      <c r="S380" s="21"/>
      <c r="T380" s="4"/>
      <c r="U380" s="92"/>
    </row>
    <row r="381" spans="1:21">
      <c r="A381" s="17">
        <v>44937</v>
      </c>
      <c r="B381" s="56">
        <f>WEEKDAY(C381,2)</f>
        <v>3</v>
      </c>
      <c r="C381" s="17">
        <f>A381</f>
        <v>44937</v>
      </c>
      <c r="D381" s="12" t="str">
        <f>YEAR(C381)&amp;"/"&amp;TEXT(WEEKNUM(C381,21),"00")</f>
        <v>2023/02</v>
      </c>
      <c r="E381" t="s">
        <v>69</v>
      </c>
      <c r="F381" s="114">
        <v>0.66666666666666663</v>
      </c>
      <c r="G381" s="114">
        <v>0.70833333333333337</v>
      </c>
      <c r="H381">
        <f>CONVERT((G379-F379)*24,"hr","mn")</f>
        <v>60.000000000000107</v>
      </c>
      <c r="I381">
        <v>4</v>
      </c>
      <c r="J381">
        <v>1</v>
      </c>
      <c r="K381">
        <v>2</v>
      </c>
      <c r="M381">
        <f>J379+K379+L379</f>
        <v>3</v>
      </c>
      <c r="N381" s="58"/>
      <c r="O381" s="59"/>
      <c r="P381" s="59"/>
      <c r="Q381" s="59"/>
      <c r="R381" s="60"/>
      <c r="S381" s="21"/>
      <c r="T381" s="4"/>
      <c r="U381" s="93"/>
    </row>
    <row r="382" spans="1:21" ht="15" customHeight="1" thickBot="1">
      <c r="A382" s="17">
        <v>44937</v>
      </c>
      <c r="B382" s="56">
        <f>WEEKDAY(C382,2)</f>
        <v>3</v>
      </c>
      <c r="C382" s="17">
        <f>A382</f>
        <v>44937</v>
      </c>
      <c r="D382" s="12" t="str">
        <f>YEAR(C382)&amp;"/"&amp;TEXT(WEEKNUM(C382,21),"00")</f>
        <v>2023/02</v>
      </c>
      <c r="E382" t="s">
        <v>69</v>
      </c>
      <c r="F382" s="114">
        <v>0.66666666666666663</v>
      </c>
      <c r="G382" s="114">
        <v>0.70833333333333337</v>
      </c>
      <c r="H382">
        <f>CONVERT((G379-F379)*24,"hr","mn")</f>
        <v>60.000000000000107</v>
      </c>
      <c r="I382">
        <v>4</v>
      </c>
      <c r="J382">
        <v>1</v>
      </c>
      <c r="K382">
        <v>2</v>
      </c>
      <c r="M382">
        <f>J379+K379+L379</f>
        <v>3</v>
      </c>
      <c r="N382" s="15"/>
      <c r="O382" s="9"/>
      <c r="P382" s="9"/>
      <c r="Q382" s="9"/>
      <c r="R382" s="10"/>
      <c r="S382" s="19"/>
      <c r="T382" s="23"/>
      <c r="U382" s="94"/>
    </row>
    <row r="383" spans="1:21">
      <c r="A383" s="17">
        <v>44937</v>
      </c>
      <c r="B383" s="56">
        <f>WEEKDAY(C383,2)</f>
        <v>3</v>
      </c>
      <c r="C383" s="17">
        <f>A383</f>
        <v>44937</v>
      </c>
      <c r="D383" s="12" t="str">
        <f>YEAR(C383)&amp;"/"&amp;TEXT(WEEKNUM(C383,21),"00")</f>
        <v>2023/02</v>
      </c>
      <c r="E383" s="79" t="s">
        <v>69</v>
      </c>
      <c r="F383" s="80">
        <v>0.72916666666666663</v>
      </c>
      <c r="G383" s="80">
        <v>0.75</v>
      </c>
      <c r="H383" s="87">
        <f>CONVERT((G383-F383)*24,"hr","mn")</f>
        <v>30.000000000000053</v>
      </c>
      <c r="I383" s="83">
        <v>4</v>
      </c>
      <c r="J383" s="84"/>
      <c r="K383" s="85"/>
      <c r="L383" s="85"/>
      <c r="M383" s="87">
        <f>J383+K383+L383</f>
        <v>0</v>
      </c>
      <c r="N383" s="13"/>
      <c r="O383" s="6">
        <v>30</v>
      </c>
      <c r="P383" s="6"/>
      <c r="Q383" s="6"/>
      <c r="R383" s="7"/>
      <c r="S383" s="20" t="s">
        <v>28</v>
      </c>
      <c r="T383" s="22" t="s">
        <v>23</v>
      </c>
      <c r="U383" s="91" t="s">
        <v>133</v>
      </c>
    </row>
    <row r="384" spans="1:21">
      <c r="A384" s="17">
        <v>44937</v>
      </c>
      <c r="B384" s="56">
        <f>WEEKDAY(C384,2)</f>
        <v>3</v>
      </c>
      <c r="C384" s="17">
        <f>A384</f>
        <v>44937</v>
      </c>
      <c r="D384" s="12" t="str">
        <f>YEAR(C384)&amp;"/"&amp;TEXT(WEEKNUM(C384,21),"00")</f>
        <v>2023/02</v>
      </c>
      <c r="E384" t="s">
        <v>69</v>
      </c>
      <c r="F384" s="114">
        <v>0.72916666666666663</v>
      </c>
      <c r="G384" s="114">
        <v>0.75</v>
      </c>
      <c r="H384">
        <f>CONVERT((G383-F383)*24,"hr","mn")</f>
        <v>30.000000000000053</v>
      </c>
      <c r="I384">
        <v>4</v>
      </c>
      <c r="M384">
        <f>J383+K383+L383</f>
        <v>0</v>
      </c>
      <c r="N384" s="14"/>
      <c r="O384" s="3"/>
      <c r="P384" s="3"/>
      <c r="Q384" s="3"/>
      <c r="R384" s="8"/>
      <c r="S384" s="21"/>
      <c r="T384" s="4"/>
      <c r="U384" s="92"/>
    </row>
    <row r="385" spans="1:21">
      <c r="A385" s="17">
        <v>44937</v>
      </c>
      <c r="B385" s="56">
        <f>WEEKDAY(C385,2)</f>
        <v>3</v>
      </c>
      <c r="C385" s="17">
        <f>A385</f>
        <v>44937</v>
      </c>
      <c r="D385" s="12" t="str">
        <f>YEAR(C385)&amp;"/"&amp;TEXT(WEEKNUM(C385,21),"00")</f>
        <v>2023/02</v>
      </c>
      <c r="E385" t="s">
        <v>69</v>
      </c>
      <c r="F385" s="114">
        <v>0.72916666666666663</v>
      </c>
      <c r="G385" s="114">
        <v>0.75</v>
      </c>
      <c r="H385">
        <f>CONVERT((G383-F383)*24,"hr","mn")</f>
        <v>30.000000000000053</v>
      </c>
      <c r="I385">
        <v>4</v>
      </c>
      <c r="M385">
        <f>J383+K383+L383</f>
        <v>0</v>
      </c>
      <c r="N385" s="58"/>
      <c r="O385" s="59"/>
      <c r="P385" s="59"/>
      <c r="Q385" s="59"/>
      <c r="R385" s="60"/>
      <c r="S385" s="21"/>
      <c r="T385" s="4"/>
      <c r="U385" s="93"/>
    </row>
    <row r="386" spans="1:21" ht="15" customHeight="1" thickBot="1">
      <c r="A386" s="17">
        <v>44937</v>
      </c>
      <c r="B386" s="56">
        <f>WEEKDAY(C386,2)</f>
        <v>3</v>
      </c>
      <c r="C386" s="17">
        <f>A386</f>
        <v>44937</v>
      </c>
      <c r="D386" s="12" t="str">
        <f>YEAR(C386)&amp;"/"&amp;TEXT(WEEKNUM(C386,21),"00")</f>
        <v>2023/02</v>
      </c>
      <c r="E386" t="s">
        <v>69</v>
      </c>
      <c r="F386" s="114">
        <v>0.72916666666666663</v>
      </c>
      <c r="G386" s="114">
        <v>0.75</v>
      </c>
      <c r="H386">
        <f>CONVERT((G383-F383)*24,"hr","mn")</f>
        <v>30.000000000000053</v>
      </c>
      <c r="I386">
        <v>4</v>
      </c>
      <c r="M386">
        <f>J383+K383+L383</f>
        <v>0</v>
      </c>
      <c r="N386" s="15"/>
      <c r="O386" s="9"/>
      <c r="P386" s="9"/>
      <c r="Q386" s="9"/>
      <c r="R386" s="10"/>
      <c r="S386" s="19"/>
      <c r="T386" s="23"/>
      <c r="U386" s="94"/>
    </row>
    <row r="387" spans="1:21">
      <c r="A387" s="17">
        <v>44937</v>
      </c>
      <c r="B387" s="56">
        <f>WEEKDAY(C387,2)</f>
        <v>3</v>
      </c>
      <c r="C387" s="17">
        <f>A387</f>
        <v>44937</v>
      </c>
      <c r="D387" s="12" t="str">
        <f>YEAR(C387)&amp;"/"&amp;TEXT(WEEKNUM(C387,21),"00")</f>
        <v>2023/02</v>
      </c>
      <c r="E387" s="79" t="s">
        <v>69</v>
      </c>
      <c r="F387" s="80">
        <v>0.75</v>
      </c>
      <c r="G387" s="80">
        <v>0.79166666666666663</v>
      </c>
      <c r="H387" s="87">
        <f>CONVERT((G387-F387)*24,"hr","mn")</f>
        <v>59.99999999999995</v>
      </c>
      <c r="I387" s="83">
        <v>1</v>
      </c>
      <c r="J387" s="84">
        <v>2</v>
      </c>
      <c r="K387" s="85"/>
      <c r="L387" s="85"/>
      <c r="M387" s="87">
        <f>J387+K387+L387</f>
        <v>2</v>
      </c>
      <c r="N387" s="13"/>
      <c r="O387" s="6">
        <v>60</v>
      </c>
      <c r="P387" s="6"/>
      <c r="Q387" s="6"/>
      <c r="R387" s="7"/>
      <c r="S387" s="20" t="s">
        <v>28</v>
      </c>
      <c r="T387" s="22" t="s">
        <v>23</v>
      </c>
      <c r="U387" s="91" t="s">
        <v>134</v>
      </c>
    </row>
    <row r="388" spans="1:21">
      <c r="A388" s="17">
        <v>44937</v>
      </c>
      <c r="B388" s="56">
        <f>WEEKDAY(C388,2)</f>
        <v>3</v>
      </c>
      <c r="C388" s="17">
        <f>A388</f>
        <v>44937</v>
      </c>
      <c r="D388" s="12" t="str">
        <f>YEAR(C388)&amp;"/"&amp;TEXT(WEEKNUM(C388,21),"00")</f>
        <v>2023/02</v>
      </c>
      <c r="E388" t="s">
        <v>69</v>
      </c>
      <c r="F388" s="114">
        <v>0.75</v>
      </c>
      <c r="G388" s="114">
        <v>0.79166666666666663</v>
      </c>
      <c r="H388">
        <f>CONVERT((G387-F387)*24,"hr","mn")</f>
        <v>59.99999999999995</v>
      </c>
      <c r="I388">
        <v>1</v>
      </c>
      <c r="J388">
        <v>2</v>
      </c>
      <c r="M388">
        <f>J387+K387+L387</f>
        <v>2</v>
      </c>
      <c r="N388" s="14"/>
      <c r="O388" s="3"/>
      <c r="P388" s="3"/>
      <c r="Q388" s="3"/>
      <c r="R388" s="8"/>
      <c r="S388" s="21"/>
      <c r="T388" s="4"/>
      <c r="U388" s="92"/>
    </row>
    <row r="389" spans="1:21">
      <c r="A389" s="17">
        <v>44937</v>
      </c>
      <c r="B389" s="56">
        <f>WEEKDAY(C389,2)</f>
        <v>3</v>
      </c>
      <c r="C389" s="17">
        <f>A389</f>
        <v>44937</v>
      </c>
      <c r="D389" s="12" t="str">
        <f>YEAR(C389)&amp;"/"&amp;TEXT(WEEKNUM(C389,21),"00")</f>
        <v>2023/02</v>
      </c>
      <c r="E389" t="s">
        <v>69</v>
      </c>
      <c r="F389" s="114">
        <v>0.75</v>
      </c>
      <c r="G389" s="114">
        <v>0.79166666666666663</v>
      </c>
      <c r="H389">
        <f>CONVERT((G387-F387)*24,"hr","mn")</f>
        <v>59.99999999999995</v>
      </c>
      <c r="I389">
        <v>1</v>
      </c>
      <c r="J389">
        <v>2</v>
      </c>
      <c r="M389">
        <f>J387+K387+L387</f>
        <v>2</v>
      </c>
      <c r="N389" s="58"/>
      <c r="O389" s="59"/>
      <c r="P389" s="59"/>
      <c r="Q389" s="59"/>
      <c r="R389" s="60"/>
      <c r="S389" s="21"/>
      <c r="T389" s="4"/>
      <c r="U389" s="93"/>
    </row>
    <row r="390" spans="1:21" ht="15" customHeight="1" thickBot="1">
      <c r="A390" s="17">
        <v>44937</v>
      </c>
      <c r="B390" s="56">
        <f>WEEKDAY(C390,2)</f>
        <v>3</v>
      </c>
      <c r="C390" s="17">
        <f>A390</f>
        <v>44937</v>
      </c>
      <c r="D390" s="12" t="str">
        <f>YEAR(C390)&amp;"/"&amp;TEXT(WEEKNUM(C390,21),"00")</f>
        <v>2023/02</v>
      </c>
      <c r="E390" t="s">
        <v>69</v>
      </c>
      <c r="F390" s="114">
        <v>0.75</v>
      </c>
      <c r="G390" s="114">
        <v>0.79166666666666663</v>
      </c>
      <c r="H390">
        <f>CONVERT((G387-F387)*24,"hr","mn")</f>
        <v>59.99999999999995</v>
      </c>
      <c r="I390">
        <v>1</v>
      </c>
      <c r="J390">
        <v>2</v>
      </c>
      <c r="M390">
        <f>J387+K387+L387</f>
        <v>2</v>
      </c>
      <c r="N390" s="15"/>
      <c r="O390" s="9"/>
      <c r="P390" s="9"/>
      <c r="Q390" s="9"/>
      <c r="R390" s="10"/>
      <c r="S390" s="19"/>
      <c r="T390" s="23"/>
      <c r="U390" s="94"/>
    </row>
    <row r="391" spans="1:21">
      <c r="A391" s="17">
        <v>44937</v>
      </c>
      <c r="B391" s="56">
        <f>WEEKDAY(C391,2)</f>
        <v>3</v>
      </c>
      <c r="C391" s="17">
        <f>A391</f>
        <v>44937</v>
      </c>
      <c r="D391" s="12" t="str">
        <f>YEAR(C391)&amp;"/"&amp;TEXT(WEEKNUM(C391,21),"00")</f>
        <v>2023/02</v>
      </c>
      <c r="E391" s="79" t="s">
        <v>69</v>
      </c>
      <c r="F391" s="80">
        <v>0.79166666666666663</v>
      </c>
      <c r="G391" s="80">
        <v>0.83333333333333337</v>
      </c>
      <c r="H391" s="87">
        <f>CONVERT((G391-F391)*24,"hr","mn")</f>
        <v>60.000000000000107</v>
      </c>
      <c r="I391" s="83">
        <v>1</v>
      </c>
      <c r="J391" s="84"/>
      <c r="K391" s="85"/>
      <c r="L391" s="85"/>
      <c r="M391" s="87">
        <f>J391+K391+L391</f>
        <v>0</v>
      </c>
      <c r="N391" s="13"/>
      <c r="O391" s="6">
        <v>60</v>
      </c>
      <c r="P391" s="6"/>
      <c r="Q391" s="6"/>
      <c r="R391" s="7"/>
      <c r="S391" s="20" t="s">
        <v>28</v>
      </c>
      <c r="T391" s="22" t="s">
        <v>23</v>
      </c>
      <c r="U391" s="91" t="s">
        <v>135</v>
      </c>
    </row>
    <row r="392" spans="1:21">
      <c r="A392" s="17">
        <v>44937</v>
      </c>
      <c r="B392" s="56">
        <f>WEEKDAY(C392,2)</f>
        <v>3</v>
      </c>
      <c r="C392" s="17">
        <f>A392</f>
        <v>44937</v>
      </c>
      <c r="D392" s="12" t="str">
        <f>YEAR(C392)&amp;"/"&amp;TEXT(WEEKNUM(C392,21),"00")</f>
        <v>2023/02</v>
      </c>
      <c r="E392" t="s">
        <v>69</v>
      </c>
      <c r="F392" s="114">
        <v>0.79166666666666663</v>
      </c>
      <c r="G392" s="114">
        <v>0.83333333333333337</v>
      </c>
      <c r="H392">
        <f>CONVERT((G391-F391)*24,"hr","mn")</f>
        <v>60.000000000000107</v>
      </c>
      <c r="I392">
        <v>1</v>
      </c>
      <c r="M392">
        <f>J391+K391+L391</f>
        <v>0</v>
      </c>
      <c r="N392" s="14"/>
      <c r="O392" s="3"/>
      <c r="P392" s="3"/>
      <c r="Q392" s="3"/>
      <c r="R392" s="8"/>
      <c r="S392" s="21"/>
      <c r="T392" s="4"/>
      <c r="U392" s="92"/>
    </row>
    <row r="393" spans="1:21">
      <c r="A393" s="17">
        <v>44937</v>
      </c>
      <c r="B393" s="56">
        <f>WEEKDAY(C393,2)</f>
        <v>3</v>
      </c>
      <c r="C393" s="17">
        <f>A393</f>
        <v>44937</v>
      </c>
      <c r="D393" s="12" t="str">
        <f>YEAR(C393)&amp;"/"&amp;TEXT(WEEKNUM(C393,21),"00")</f>
        <v>2023/02</v>
      </c>
      <c r="E393" t="s">
        <v>69</v>
      </c>
      <c r="F393" s="114">
        <v>0.79166666666666663</v>
      </c>
      <c r="G393" s="114">
        <v>0.83333333333333337</v>
      </c>
      <c r="H393">
        <f>CONVERT((G391-F391)*24,"hr","mn")</f>
        <v>60.000000000000107</v>
      </c>
      <c r="I393">
        <v>1</v>
      </c>
      <c r="M393">
        <f>J391+K391+L391</f>
        <v>0</v>
      </c>
      <c r="N393" s="58"/>
      <c r="O393" s="59"/>
      <c r="P393" s="59"/>
      <c r="Q393" s="59"/>
      <c r="R393" s="60"/>
      <c r="S393" s="21"/>
      <c r="T393" s="4"/>
      <c r="U393" s="93"/>
    </row>
    <row r="394" spans="1:21" ht="15" customHeight="1" thickBot="1">
      <c r="A394" s="17">
        <v>44937</v>
      </c>
      <c r="B394" s="56">
        <f>WEEKDAY(C394,2)</f>
        <v>3</v>
      </c>
      <c r="C394" s="17">
        <f>A394</f>
        <v>44937</v>
      </c>
      <c r="D394" s="12" t="str">
        <f>YEAR(C394)&amp;"/"&amp;TEXT(WEEKNUM(C394,21),"00")</f>
        <v>2023/02</v>
      </c>
      <c r="E394" t="s">
        <v>69</v>
      </c>
      <c r="F394" s="114">
        <v>0.79166666666666663</v>
      </c>
      <c r="G394" s="114">
        <v>0.83333333333333337</v>
      </c>
      <c r="H394">
        <f>CONVERT((G391-F391)*24,"hr","mn")</f>
        <v>60.000000000000107</v>
      </c>
      <c r="I394">
        <v>1</v>
      </c>
      <c r="M394">
        <f>J391+K391+L391</f>
        <v>0</v>
      </c>
      <c r="N394" s="15"/>
      <c r="O394" s="9"/>
      <c r="P394" s="9"/>
      <c r="Q394" s="9"/>
      <c r="R394" s="10"/>
      <c r="S394" s="19"/>
      <c r="T394" s="23"/>
      <c r="U394" s="94"/>
    </row>
    <row r="395" spans="1:21">
      <c r="A395" s="17">
        <v>44937</v>
      </c>
      <c r="B395" s="56">
        <f>WEEKDAY(C395,2)</f>
        <v>3</v>
      </c>
      <c r="C395" s="17">
        <f>A395</f>
        <v>44937</v>
      </c>
      <c r="D395" s="12" t="str">
        <f>YEAR(C395)&amp;"/"&amp;TEXT(WEEKNUM(C395,21),"00")</f>
        <v>2023/02</v>
      </c>
      <c r="E395" s="79" t="s">
        <v>69</v>
      </c>
      <c r="F395" s="80">
        <v>0.83333333333333337</v>
      </c>
      <c r="G395" s="80">
        <v>0.875</v>
      </c>
      <c r="H395" s="87">
        <f>CONVERT((G395-F395)*24,"hr","mn")</f>
        <v>59.99999999999995</v>
      </c>
      <c r="I395" s="83">
        <v>4</v>
      </c>
      <c r="J395" s="84">
        <v>2</v>
      </c>
      <c r="K395" s="85"/>
      <c r="L395" s="85"/>
      <c r="M395" s="87">
        <f>J395+K395+L395</f>
        <v>2</v>
      </c>
      <c r="N395" s="13"/>
      <c r="O395" s="6">
        <v>20</v>
      </c>
      <c r="P395" s="6"/>
      <c r="Q395" s="6"/>
      <c r="R395" s="7"/>
      <c r="S395" s="20" t="s">
        <v>136</v>
      </c>
      <c r="T395" s="22" t="s">
        <v>45</v>
      </c>
      <c r="U395" s="91" t="s">
        <v>137</v>
      </c>
    </row>
    <row r="396" spans="1:21">
      <c r="A396" s="17">
        <v>44937</v>
      </c>
      <c r="B396" s="56">
        <f>WEEKDAY(C396,2)</f>
        <v>3</v>
      </c>
      <c r="C396" s="17">
        <f>A396</f>
        <v>44937</v>
      </c>
      <c r="D396" s="12" t="str">
        <f>YEAR(C396)&amp;"/"&amp;TEXT(WEEKNUM(C396,21),"00")</f>
        <v>2023/02</v>
      </c>
      <c r="E396" t="s">
        <v>69</v>
      </c>
      <c r="F396" s="114">
        <v>0.83333333333333337</v>
      </c>
      <c r="G396" s="114">
        <v>0.875</v>
      </c>
      <c r="H396">
        <f>CONVERT((G395-F395)*24,"hr","mn")</f>
        <v>59.99999999999995</v>
      </c>
      <c r="I396">
        <v>4</v>
      </c>
      <c r="J396">
        <v>2</v>
      </c>
      <c r="M396">
        <f>J395+K395+L395</f>
        <v>2</v>
      </c>
      <c r="N396" s="14"/>
      <c r="O396" s="3"/>
      <c r="P396" s="3"/>
      <c r="Q396" s="3"/>
      <c r="R396" s="8">
        <v>15</v>
      </c>
      <c r="S396" s="21" t="s">
        <v>79</v>
      </c>
      <c r="T396" s="4" t="s">
        <v>80</v>
      </c>
      <c r="U396" s="92" t="s">
        <v>138</v>
      </c>
    </row>
    <row r="397" spans="1:21">
      <c r="A397" s="17">
        <v>44937</v>
      </c>
      <c r="B397" s="56">
        <f>WEEKDAY(C397,2)</f>
        <v>3</v>
      </c>
      <c r="C397" s="17">
        <f>A397</f>
        <v>44937</v>
      </c>
      <c r="D397" s="12" t="str">
        <f>YEAR(C397)&amp;"/"&amp;TEXT(WEEKNUM(C397,21),"00")</f>
        <v>2023/02</v>
      </c>
      <c r="E397" t="s">
        <v>69</v>
      </c>
      <c r="F397" s="114">
        <v>0.83333333333333337</v>
      </c>
      <c r="G397" s="114">
        <v>0.875</v>
      </c>
      <c r="H397">
        <f>CONVERT((G395-F395)*24,"hr","mn")</f>
        <v>59.99999999999995</v>
      </c>
      <c r="I397">
        <v>4</v>
      </c>
      <c r="J397">
        <v>2</v>
      </c>
      <c r="M397">
        <f>J395+K395+L395</f>
        <v>2</v>
      </c>
      <c r="N397" s="58"/>
      <c r="O397" s="59"/>
      <c r="P397" s="59"/>
      <c r="Q397" s="59"/>
      <c r="R397" s="60"/>
      <c r="S397" s="21"/>
      <c r="T397" s="4"/>
      <c r="U397" s="93"/>
    </row>
    <row r="398" spans="1:21" ht="15" customHeight="1" thickBot="1">
      <c r="A398" s="17">
        <v>44937</v>
      </c>
      <c r="B398" s="56">
        <f>WEEKDAY(C398,2)</f>
        <v>3</v>
      </c>
      <c r="C398" s="17">
        <f>A398</f>
        <v>44937</v>
      </c>
      <c r="D398" s="12" t="str">
        <f>YEAR(C398)&amp;"/"&amp;TEXT(WEEKNUM(C398,21),"00")</f>
        <v>2023/02</v>
      </c>
      <c r="E398" t="s">
        <v>69</v>
      </c>
      <c r="F398" s="114">
        <v>0.83333333333333337</v>
      </c>
      <c r="G398" s="114">
        <v>0.875</v>
      </c>
      <c r="H398">
        <f>CONVERT((G395-F395)*24,"hr","mn")</f>
        <v>59.99999999999995</v>
      </c>
      <c r="I398">
        <v>4</v>
      </c>
      <c r="J398">
        <v>2</v>
      </c>
      <c r="M398">
        <f>J395+K395+L395</f>
        <v>2</v>
      </c>
      <c r="N398" s="15"/>
      <c r="O398" s="9"/>
      <c r="P398" s="9"/>
      <c r="Q398" s="9"/>
      <c r="R398" s="10"/>
      <c r="S398" s="19"/>
      <c r="T398" s="23"/>
      <c r="U398" s="94"/>
    </row>
    <row r="399" spans="1:21">
      <c r="A399" s="12"/>
      <c r="B399" s="56">
        <f>WEEKDAY(C399,2)</f>
        <v>6</v>
      </c>
      <c r="C399" s="17">
        <f>A399</f>
        <v>0</v>
      </c>
      <c r="D399" s="12" t="str">
        <f>YEAR(C399)&amp;"/"&amp;TEXT(WEEKNUM(C399,21),"00")</f>
        <v>1900/52</v>
      </c>
      <c r="E399" s="79"/>
      <c r="F399" s="80"/>
      <c r="G399" s="80"/>
      <c r="H399" s="87">
        <f>CONVERT((G399-F399)*24,"hr","mn")</f>
        <v>0</v>
      </c>
      <c r="I399" s="83"/>
      <c r="J399" s="84"/>
      <c r="K399" s="85"/>
      <c r="L399" s="85"/>
      <c r="M399" s="87">
        <f>J399+K399+L399</f>
        <v>0</v>
      </c>
      <c r="N399" s="13"/>
      <c r="O399" s="6"/>
      <c r="P399" s="6"/>
      <c r="Q399" s="6"/>
      <c r="R399" s="7"/>
      <c r="S399" s="20"/>
      <c r="T399" s="22"/>
      <c r="U399" s="91"/>
    </row>
    <row r="400" spans="1:21">
      <c r="A400" s="17"/>
      <c r="B400" s="56">
        <f>WEEKDAY(C400,2)</f>
        <v>6</v>
      </c>
      <c r="C400" s="17">
        <f>A400</f>
        <v>0</v>
      </c>
      <c r="D400" s="12" t="str">
        <f>YEAR(C400)&amp;"/"&amp;TEXT(WEEKNUM(C400,21),"00")</f>
        <v>1900/52</v>
      </c>
      <c r="H400">
        <f>CONVERT((G399-F399)*24,"hr","mn")</f>
        <v>0</v>
      </c>
      <c r="M400">
        <f>J399+K399+L399</f>
        <v>0</v>
      </c>
      <c r="N400" s="14"/>
      <c r="O400" s="3"/>
      <c r="P400" s="3"/>
      <c r="Q400" s="3"/>
      <c r="R400" s="8"/>
      <c r="S400" s="21"/>
      <c r="T400" s="4"/>
      <c r="U400" s="92"/>
    </row>
    <row r="401" spans="1:21">
      <c r="A401" s="17"/>
      <c r="B401" s="56">
        <f>WEEKDAY(C401,2)</f>
        <v>6</v>
      </c>
      <c r="C401" s="17">
        <f>A401</f>
        <v>0</v>
      </c>
      <c r="D401" s="12" t="str">
        <f>YEAR(C401)&amp;"/"&amp;TEXT(WEEKNUM(C401,21),"00")</f>
        <v>1900/52</v>
      </c>
      <c r="H401">
        <f>CONVERT((G399-F399)*24,"hr","mn")</f>
        <v>0</v>
      </c>
      <c r="M401">
        <f>J399+K399+L399</f>
        <v>0</v>
      </c>
      <c r="N401" s="58"/>
      <c r="O401" s="59"/>
      <c r="P401" s="59"/>
      <c r="Q401" s="59"/>
      <c r="R401" s="60"/>
      <c r="S401" s="21"/>
      <c r="T401" s="4"/>
      <c r="U401" s="93"/>
    </row>
    <row r="402" spans="1:21" ht="15" customHeight="1" thickBot="1">
      <c r="A402" s="12"/>
      <c r="B402" s="56">
        <f>WEEKDAY(C402,2)</f>
        <v>6</v>
      </c>
      <c r="C402" s="17">
        <f>A402</f>
        <v>0</v>
      </c>
      <c r="D402" s="12" t="str">
        <f>YEAR(C402)&amp;"/"&amp;TEXT(WEEKNUM(C402,21),"00")</f>
        <v>1900/52</v>
      </c>
      <c r="H402">
        <f>CONVERT((G399-F399)*24,"hr","mn")</f>
        <v>0</v>
      </c>
      <c r="M402">
        <f>J399+K399+L399</f>
        <v>0</v>
      </c>
      <c r="N402" s="15"/>
      <c r="O402" s="9"/>
      <c r="P402" s="9"/>
      <c r="Q402" s="9"/>
      <c r="R402" s="10"/>
      <c r="S402" s="19"/>
      <c r="T402" s="23"/>
      <c r="U402" s="94"/>
    </row>
    <row r="403" spans="1:21">
      <c r="A403" s="17">
        <v>44937</v>
      </c>
      <c r="B403" s="56">
        <f>WEEKDAY(C403,2)</f>
        <v>3</v>
      </c>
      <c r="C403" s="17">
        <f>A403</f>
        <v>44937</v>
      </c>
      <c r="D403" s="12" t="str">
        <f>YEAR(C403)&amp;"/"&amp;TEXT(WEEKNUM(C403,21),"00")</f>
        <v>2023/02</v>
      </c>
      <c r="E403" s="79" t="s">
        <v>46</v>
      </c>
      <c r="F403" s="80">
        <v>0.875</v>
      </c>
      <c r="G403" s="80">
        <v>0.91666666666666663</v>
      </c>
      <c r="H403" s="87">
        <f>CONVERT((G403-F403)*24,"hr","mn")</f>
        <v>59.99999999999995</v>
      </c>
      <c r="I403" s="83">
        <v>3</v>
      </c>
      <c r="J403" s="84">
        <v>1</v>
      </c>
      <c r="K403" s="85"/>
      <c r="L403" s="85">
        <v>2</v>
      </c>
      <c r="M403" s="87">
        <f>J403+K403+L403</f>
        <v>3</v>
      </c>
      <c r="N403" s="13"/>
      <c r="O403" s="6"/>
      <c r="P403" s="6"/>
      <c r="Q403" s="6">
        <v>20</v>
      </c>
      <c r="R403" s="7"/>
      <c r="S403" s="20"/>
      <c r="T403" s="22" t="s">
        <v>25</v>
      </c>
      <c r="U403" s="91" t="s">
        <v>139</v>
      </c>
    </row>
    <row r="404" spans="1:21">
      <c r="A404" s="17">
        <v>44937</v>
      </c>
      <c r="B404" s="56">
        <f>WEEKDAY(C404,2)</f>
        <v>3</v>
      </c>
      <c r="C404" s="17">
        <f>A404</f>
        <v>44937</v>
      </c>
      <c r="D404" s="12" t="str">
        <f>YEAR(C404)&amp;"/"&amp;TEXT(WEEKNUM(C404,21),"00")</f>
        <v>2023/02</v>
      </c>
      <c r="E404" t="s">
        <v>46</v>
      </c>
      <c r="F404" s="114">
        <v>0.875</v>
      </c>
      <c r="G404" s="114">
        <v>0.91666666666666663</v>
      </c>
      <c r="H404">
        <f>CONVERT((G403-F403)*24,"hr","mn")</f>
        <v>59.99999999999995</v>
      </c>
      <c r="I404">
        <v>3</v>
      </c>
      <c r="J404">
        <v>1</v>
      </c>
      <c r="L404">
        <v>2</v>
      </c>
      <c r="M404">
        <f>J403+K403+L403</f>
        <v>3</v>
      </c>
      <c r="N404" s="14"/>
      <c r="O404" s="3">
        <v>15</v>
      </c>
      <c r="P404" s="3"/>
      <c r="Q404" s="3"/>
      <c r="R404" s="8"/>
      <c r="S404" s="21" t="s">
        <v>140</v>
      </c>
      <c r="T404" s="4" t="s">
        <v>45</v>
      </c>
      <c r="U404" s="92"/>
    </row>
    <row r="405" spans="1:21">
      <c r="A405" s="17">
        <v>44937</v>
      </c>
      <c r="B405" s="56">
        <f>WEEKDAY(C405,2)</f>
        <v>3</v>
      </c>
      <c r="C405" s="17">
        <f>A405</f>
        <v>44937</v>
      </c>
      <c r="D405" s="12" t="str">
        <f>YEAR(C405)&amp;"/"&amp;TEXT(WEEKNUM(C405,21),"00")</f>
        <v>2023/02</v>
      </c>
      <c r="E405" t="s">
        <v>46</v>
      </c>
      <c r="F405" s="114">
        <v>0.875</v>
      </c>
      <c r="G405" s="114">
        <v>0.91666666666666663</v>
      </c>
      <c r="H405">
        <f>CONVERT((G403-F403)*24,"hr","mn")</f>
        <v>59.99999999999995</v>
      </c>
      <c r="I405">
        <v>3</v>
      </c>
      <c r="J405">
        <v>1</v>
      </c>
      <c r="L405">
        <v>2</v>
      </c>
      <c r="M405">
        <f>J403+K403+L403</f>
        <v>3</v>
      </c>
      <c r="N405" s="58"/>
      <c r="O405" s="59">
        <v>12</v>
      </c>
      <c r="P405" s="59"/>
      <c r="Q405" s="59"/>
      <c r="R405" s="60"/>
      <c r="S405" s="21" t="s">
        <v>28</v>
      </c>
      <c r="T405" s="4" t="s">
        <v>23</v>
      </c>
      <c r="U405" s="93" t="s">
        <v>141</v>
      </c>
    </row>
    <row r="406" spans="1:21" ht="15" customHeight="1" thickBot="1">
      <c r="A406" s="17">
        <v>44937</v>
      </c>
      <c r="B406" s="56">
        <f>WEEKDAY(C406,2)</f>
        <v>3</v>
      </c>
      <c r="C406" s="17">
        <f>A406</f>
        <v>44937</v>
      </c>
      <c r="D406" s="12" t="str">
        <f>YEAR(C406)&amp;"/"&amp;TEXT(WEEKNUM(C406,21),"00")</f>
        <v>2023/02</v>
      </c>
      <c r="E406" t="s">
        <v>46</v>
      </c>
      <c r="F406" s="114">
        <v>0.875</v>
      </c>
      <c r="G406" s="114">
        <v>0.91666666666666663</v>
      </c>
      <c r="H406">
        <f>CONVERT((G403-F403)*24,"hr","mn")</f>
        <v>59.99999999999995</v>
      </c>
      <c r="I406">
        <v>3</v>
      </c>
      <c r="J406">
        <v>1</v>
      </c>
      <c r="L406">
        <v>2</v>
      </c>
      <c r="M406">
        <f>J403+K403+L403</f>
        <v>3</v>
      </c>
      <c r="N406" s="15"/>
      <c r="O406" s="9"/>
      <c r="P406" s="9"/>
      <c r="Q406" s="9"/>
      <c r="R406" s="10"/>
      <c r="S406" s="19"/>
      <c r="T406" s="23"/>
      <c r="U406" s="94"/>
    </row>
    <row r="407" spans="1:21">
      <c r="A407" s="17">
        <v>44937</v>
      </c>
      <c r="B407" s="56">
        <f>WEEKDAY(C407,2)</f>
        <v>3</v>
      </c>
      <c r="C407" s="17">
        <f>A407</f>
        <v>44937</v>
      </c>
      <c r="D407" s="12" t="str">
        <f>YEAR(C407)&amp;"/"&amp;TEXT(WEEKNUM(C407,21),"00")</f>
        <v>2023/02</v>
      </c>
      <c r="E407" s="79" t="s">
        <v>46</v>
      </c>
      <c r="F407" s="80">
        <v>0.91666666666666663</v>
      </c>
      <c r="G407" s="80">
        <v>0.95833333333333337</v>
      </c>
      <c r="H407" s="87">
        <f>CONVERT((G407-F407)*24,"hr","mn")</f>
        <v>60.000000000000107</v>
      </c>
      <c r="I407" s="83">
        <v>3</v>
      </c>
      <c r="J407" s="84"/>
      <c r="K407" s="85"/>
      <c r="L407" s="85">
        <v>3</v>
      </c>
      <c r="M407" s="87">
        <f>J407+K407+L407</f>
        <v>3</v>
      </c>
      <c r="N407" s="13"/>
      <c r="O407" s="6">
        <v>30</v>
      </c>
      <c r="P407" s="6"/>
      <c r="Q407" s="6"/>
      <c r="R407" s="7"/>
      <c r="S407" s="20" t="s">
        <v>28</v>
      </c>
      <c r="T407" s="22" t="s">
        <v>23</v>
      </c>
      <c r="U407" s="93" t="s">
        <v>141</v>
      </c>
    </row>
    <row r="408" spans="1:21">
      <c r="A408" s="17">
        <v>44937</v>
      </c>
      <c r="B408" s="56">
        <f>WEEKDAY(C408,2)</f>
        <v>3</v>
      </c>
      <c r="C408" s="17">
        <f>A408</f>
        <v>44937</v>
      </c>
      <c r="D408" s="12" t="str">
        <f>YEAR(C408)&amp;"/"&amp;TEXT(WEEKNUM(C408,21),"00")</f>
        <v>2023/02</v>
      </c>
      <c r="E408" t="s">
        <v>46</v>
      </c>
      <c r="F408" s="114">
        <v>0.91666666666666663</v>
      </c>
      <c r="G408" s="114">
        <v>0.95833333333333337</v>
      </c>
      <c r="H408">
        <f>CONVERT((G407-F407)*24,"hr","mn")</f>
        <v>60.000000000000107</v>
      </c>
      <c r="I408">
        <v>3</v>
      </c>
      <c r="L408">
        <v>3</v>
      </c>
      <c r="M408">
        <f>J407+K407+L407</f>
        <v>3</v>
      </c>
      <c r="N408" s="14"/>
      <c r="O408" s="3"/>
      <c r="P408" s="3"/>
      <c r="Q408" s="3"/>
      <c r="R408" s="8"/>
      <c r="S408" s="21"/>
      <c r="T408" s="4"/>
      <c r="U408" s="92"/>
    </row>
    <row r="409" spans="1:21">
      <c r="A409" s="17">
        <v>44937</v>
      </c>
      <c r="B409" s="56">
        <f>WEEKDAY(C409,2)</f>
        <v>3</v>
      </c>
      <c r="C409" s="17">
        <f>A409</f>
        <v>44937</v>
      </c>
      <c r="D409" s="12" t="str">
        <f>YEAR(C409)&amp;"/"&amp;TEXT(WEEKNUM(C409,21),"00")</f>
        <v>2023/02</v>
      </c>
      <c r="E409" t="s">
        <v>46</v>
      </c>
      <c r="F409" s="114">
        <v>0.91666666666666663</v>
      </c>
      <c r="G409" s="114">
        <v>0.95833333333333337</v>
      </c>
      <c r="H409">
        <f>CONVERT((G407-F407)*24,"hr","mn")</f>
        <v>60.000000000000107</v>
      </c>
      <c r="I409">
        <v>3</v>
      </c>
      <c r="L409">
        <v>3</v>
      </c>
      <c r="M409">
        <f>J407+K407+L407</f>
        <v>3</v>
      </c>
      <c r="N409" s="58"/>
      <c r="O409" s="59"/>
      <c r="P409" s="59"/>
      <c r="Q409" s="59"/>
      <c r="R409" s="60"/>
      <c r="S409" s="21"/>
      <c r="T409" s="4"/>
      <c r="U409" s="93"/>
    </row>
    <row r="410" spans="1:21" ht="15" customHeight="1" thickBot="1">
      <c r="A410" s="17">
        <v>44937</v>
      </c>
      <c r="B410" s="56">
        <f>WEEKDAY(C410,2)</f>
        <v>3</v>
      </c>
      <c r="C410" s="17">
        <f>A410</f>
        <v>44937</v>
      </c>
      <c r="D410" s="12" t="str">
        <f>YEAR(C410)&amp;"/"&amp;TEXT(WEEKNUM(C410,21),"00")</f>
        <v>2023/02</v>
      </c>
      <c r="E410" t="s">
        <v>46</v>
      </c>
      <c r="F410" s="114">
        <v>0.91666666666666663</v>
      </c>
      <c r="G410" s="114">
        <v>0.95833333333333337</v>
      </c>
      <c r="H410">
        <f>CONVERT((G407-F407)*24,"hr","mn")</f>
        <v>60.000000000000107</v>
      </c>
      <c r="I410">
        <v>3</v>
      </c>
      <c r="L410">
        <v>3</v>
      </c>
      <c r="M410">
        <f>J407+K407+L407</f>
        <v>3</v>
      </c>
      <c r="N410" s="15"/>
      <c r="O410" s="9"/>
      <c r="P410" s="9"/>
      <c r="Q410" s="9"/>
      <c r="R410" s="10"/>
      <c r="S410" s="19"/>
      <c r="T410" s="23"/>
      <c r="U410" s="94"/>
    </row>
    <row r="411" spans="1:21">
      <c r="A411" s="17">
        <v>44937</v>
      </c>
      <c r="B411" s="56">
        <f>WEEKDAY(C411,2)</f>
        <v>3</v>
      </c>
      <c r="C411" s="17">
        <f>A411</f>
        <v>44937</v>
      </c>
      <c r="D411" s="12" t="str">
        <f>YEAR(C411)&amp;"/"&amp;TEXT(WEEKNUM(C411,21),"00")</f>
        <v>2023/02</v>
      </c>
      <c r="E411" s="79" t="s">
        <v>46</v>
      </c>
      <c r="F411" s="80">
        <v>0.95833333333333337</v>
      </c>
      <c r="G411" s="80">
        <v>1</v>
      </c>
      <c r="H411" s="87">
        <f>CONVERT((G411-F411)*24,"hr","mn")</f>
        <v>59.99999999999995</v>
      </c>
      <c r="I411" s="83">
        <v>3</v>
      </c>
      <c r="J411" s="84"/>
      <c r="K411" s="85"/>
      <c r="L411" s="85">
        <v>4</v>
      </c>
      <c r="M411" s="87">
        <f>J411+K411+L411</f>
        <v>4</v>
      </c>
      <c r="N411" s="13"/>
      <c r="O411" s="6">
        <v>12</v>
      </c>
      <c r="P411" s="6"/>
      <c r="Q411" s="6"/>
      <c r="R411" s="7"/>
      <c r="S411" s="20" t="s">
        <v>28</v>
      </c>
      <c r="T411" s="22" t="s">
        <v>23</v>
      </c>
      <c r="U411" s="93" t="s">
        <v>141</v>
      </c>
    </row>
    <row r="412" spans="1:21">
      <c r="A412" s="17">
        <v>44937</v>
      </c>
      <c r="B412" s="56">
        <f>WEEKDAY(C412,2)</f>
        <v>3</v>
      </c>
      <c r="C412" s="17">
        <f>A412</f>
        <v>44937</v>
      </c>
      <c r="D412" s="12" t="str">
        <f>YEAR(C412)&amp;"/"&amp;TEXT(WEEKNUM(C412,21),"00")</f>
        <v>2023/02</v>
      </c>
      <c r="E412" t="s">
        <v>46</v>
      </c>
      <c r="F412" s="114">
        <v>0.95833333333333337</v>
      </c>
      <c r="G412" s="115">
        <v>1</v>
      </c>
      <c r="H412">
        <f>CONVERT((G411-F411)*24,"hr","mn")</f>
        <v>59.99999999999995</v>
      </c>
      <c r="I412">
        <v>3</v>
      </c>
      <c r="L412">
        <v>4</v>
      </c>
      <c r="M412">
        <f>J411+K411+L411</f>
        <v>4</v>
      </c>
      <c r="N412" s="14"/>
      <c r="O412" s="3"/>
      <c r="P412" s="3"/>
      <c r="Q412" s="3"/>
      <c r="R412" s="8"/>
      <c r="S412" s="21"/>
      <c r="T412" s="4"/>
      <c r="U412" s="92"/>
    </row>
    <row r="413" spans="1:21">
      <c r="A413" s="17">
        <v>44937</v>
      </c>
      <c r="B413" s="56">
        <f>WEEKDAY(C413,2)</f>
        <v>3</v>
      </c>
      <c r="C413" s="17">
        <f>A413</f>
        <v>44937</v>
      </c>
      <c r="D413" s="12" t="str">
        <f>YEAR(C413)&amp;"/"&amp;TEXT(WEEKNUM(C413,21),"00")</f>
        <v>2023/02</v>
      </c>
      <c r="E413" t="s">
        <v>46</v>
      </c>
      <c r="F413" s="114">
        <v>0.95833333333333337</v>
      </c>
      <c r="G413" s="115">
        <v>1</v>
      </c>
      <c r="H413">
        <f>CONVERT((G411-F411)*24,"hr","mn")</f>
        <v>59.99999999999995</v>
      </c>
      <c r="I413">
        <v>3</v>
      </c>
      <c r="L413">
        <v>4</v>
      </c>
      <c r="M413">
        <f>J411+K411+L411</f>
        <v>4</v>
      </c>
      <c r="N413" s="58"/>
      <c r="O413" s="59"/>
      <c r="P413" s="59"/>
      <c r="Q413" s="59"/>
      <c r="R413" s="60"/>
      <c r="S413" s="21"/>
      <c r="T413" s="4"/>
      <c r="U413" s="93"/>
    </row>
    <row r="414" spans="1:21" ht="15" customHeight="1" thickBot="1">
      <c r="A414" s="17">
        <v>44937</v>
      </c>
      <c r="B414" s="56">
        <f>WEEKDAY(C414,2)</f>
        <v>3</v>
      </c>
      <c r="C414" s="17">
        <f>A414</f>
        <v>44937</v>
      </c>
      <c r="D414" s="12" t="str">
        <f>YEAR(C414)&amp;"/"&amp;TEXT(WEEKNUM(C414,21),"00")</f>
        <v>2023/02</v>
      </c>
      <c r="E414" t="s">
        <v>46</v>
      </c>
      <c r="F414" s="114">
        <v>0.95833333333333337</v>
      </c>
      <c r="G414" s="115">
        <v>1</v>
      </c>
      <c r="H414">
        <f>CONVERT((G411-F411)*24,"hr","mn")</f>
        <v>59.99999999999995</v>
      </c>
      <c r="I414">
        <v>3</v>
      </c>
      <c r="L414">
        <v>4</v>
      </c>
      <c r="M414">
        <f>J411+K411+L411</f>
        <v>4</v>
      </c>
      <c r="N414" s="15"/>
      <c r="O414" s="9"/>
      <c r="P414" s="9"/>
      <c r="Q414" s="9"/>
      <c r="R414" s="10"/>
      <c r="S414" s="19"/>
      <c r="T414" s="23"/>
      <c r="U414" s="94"/>
    </row>
    <row r="415" spans="1:21">
      <c r="A415" s="17">
        <v>44938</v>
      </c>
      <c r="B415" s="56">
        <f>WEEKDAY(C415,2)</f>
        <v>4</v>
      </c>
      <c r="C415" s="17">
        <f>A415</f>
        <v>44938</v>
      </c>
      <c r="D415" s="12" t="str">
        <f>YEAR(C415)&amp;"/"&amp;TEXT(WEEKNUM(C415,21),"00")</f>
        <v>2023/02</v>
      </c>
      <c r="E415" s="79" t="s">
        <v>46</v>
      </c>
      <c r="F415" s="80">
        <v>0</v>
      </c>
      <c r="G415" s="80">
        <v>4.1666666666666657E-2</v>
      </c>
      <c r="H415" s="87">
        <f>CONVERT((G415-F415)*24,"hr","mn")</f>
        <v>59.999999999999986</v>
      </c>
      <c r="I415" s="83">
        <v>3</v>
      </c>
      <c r="J415" s="84"/>
      <c r="K415" s="85"/>
      <c r="L415" s="85">
        <v>4</v>
      </c>
      <c r="M415" s="87">
        <f>J415+K415+L415</f>
        <v>4</v>
      </c>
      <c r="N415" s="13"/>
      <c r="O415" s="6">
        <v>15</v>
      </c>
      <c r="P415" s="6"/>
      <c r="Q415" s="6"/>
      <c r="R415" s="7"/>
      <c r="S415" s="20" t="s">
        <v>28</v>
      </c>
      <c r="T415" s="22" t="s">
        <v>23</v>
      </c>
      <c r="U415" s="93" t="s">
        <v>141</v>
      </c>
    </row>
    <row r="416" spans="1:21">
      <c r="A416" s="17">
        <v>44938</v>
      </c>
      <c r="B416" s="56">
        <f>WEEKDAY(C416,2)</f>
        <v>4</v>
      </c>
      <c r="C416" s="17">
        <f>A416</f>
        <v>44938</v>
      </c>
      <c r="D416" s="12" t="str">
        <f>YEAR(C416)&amp;"/"&amp;TEXT(WEEKNUM(C416,21),"00")</f>
        <v>2023/02</v>
      </c>
      <c r="E416" t="s">
        <v>46</v>
      </c>
      <c r="F416" s="114">
        <v>0</v>
      </c>
      <c r="G416" s="114">
        <v>4.1666666666666657E-2</v>
      </c>
      <c r="H416">
        <f>CONVERT((G415-F415)*24,"hr","mn")</f>
        <v>59.999999999999986</v>
      </c>
      <c r="I416">
        <v>3</v>
      </c>
      <c r="L416">
        <v>4</v>
      </c>
      <c r="M416">
        <f>J415+K415+L415</f>
        <v>4</v>
      </c>
      <c r="N416" s="14"/>
      <c r="O416" s="3">
        <v>5</v>
      </c>
      <c r="P416" s="3"/>
      <c r="Q416" s="3"/>
      <c r="R416" s="8"/>
      <c r="S416" s="21" t="s">
        <v>31</v>
      </c>
      <c r="T416" s="4" t="s">
        <v>34</v>
      </c>
      <c r="U416" s="92"/>
    </row>
    <row r="417" spans="1:21">
      <c r="A417" s="17">
        <v>44938</v>
      </c>
      <c r="B417" s="56">
        <f>WEEKDAY(C417,2)</f>
        <v>4</v>
      </c>
      <c r="C417" s="17">
        <f>A417</f>
        <v>44938</v>
      </c>
      <c r="D417" s="12" t="str">
        <f>YEAR(C417)&amp;"/"&amp;TEXT(WEEKNUM(C417,21),"00")</f>
        <v>2023/02</v>
      </c>
      <c r="E417" t="s">
        <v>46</v>
      </c>
      <c r="F417" s="114">
        <v>0</v>
      </c>
      <c r="G417" s="114">
        <v>4.1666666666666657E-2</v>
      </c>
      <c r="H417">
        <f>CONVERT((G415-F415)*24,"hr","mn")</f>
        <v>59.999999999999986</v>
      </c>
      <c r="I417">
        <v>3</v>
      </c>
      <c r="L417">
        <v>4</v>
      </c>
      <c r="M417">
        <f>J415+K415+L415</f>
        <v>4</v>
      </c>
      <c r="N417" s="58"/>
      <c r="O417" s="59"/>
      <c r="P417" s="59"/>
      <c r="Q417" s="59"/>
      <c r="R417" s="60"/>
      <c r="S417" s="21"/>
      <c r="T417" s="4"/>
      <c r="U417" s="93"/>
    </row>
    <row r="418" spans="1:21" ht="15" customHeight="1" thickBot="1">
      <c r="A418" s="17">
        <v>44938</v>
      </c>
      <c r="B418" s="56">
        <f>WEEKDAY(C418,2)</f>
        <v>4</v>
      </c>
      <c r="C418" s="17">
        <f>A418</f>
        <v>44938</v>
      </c>
      <c r="D418" s="12" t="str">
        <f>YEAR(C418)&amp;"/"&amp;TEXT(WEEKNUM(C418,21),"00")</f>
        <v>2023/02</v>
      </c>
      <c r="E418" t="s">
        <v>46</v>
      </c>
      <c r="F418" s="114">
        <v>0</v>
      </c>
      <c r="G418" s="114">
        <v>4.1666666666666657E-2</v>
      </c>
      <c r="H418">
        <f>CONVERT((G415-F415)*24,"hr","mn")</f>
        <v>59.999999999999986</v>
      </c>
      <c r="I418">
        <v>3</v>
      </c>
      <c r="L418">
        <v>4</v>
      </c>
      <c r="M418">
        <f>J415+K415+L415</f>
        <v>4</v>
      </c>
      <c r="N418" s="15"/>
      <c r="O418" s="9"/>
      <c r="P418" s="9"/>
      <c r="Q418" s="9"/>
      <c r="R418" s="10"/>
      <c r="S418" s="19"/>
      <c r="T418" s="23"/>
      <c r="U418" s="94"/>
    </row>
    <row r="419" spans="1:21">
      <c r="A419" s="17">
        <v>44938</v>
      </c>
      <c r="B419" s="56">
        <f>WEEKDAY(C419,2)</f>
        <v>4</v>
      </c>
      <c r="C419" s="17">
        <f>A419</f>
        <v>44938</v>
      </c>
      <c r="D419" s="12" t="str">
        <f>YEAR(C419)&amp;"/"&amp;TEXT(WEEKNUM(C419,21),"00")</f>
        <v>2023/02</v>
      </c>
      <c r="E419" s="79" t="s">
        <v>46</v>
      </c>
      <c r="F419" s="80">
        <v>6.25E-2</v>
      </c>
      <c r="G419" s="80">
        <v>8.3333333333333329E-2</v>
      </c>
      <c r="H419" s="87">
        <f>CONVERT((G419-F419)*24,"hr","mn")</f>
        <v>29.999999999999993</v>
      </c>
      <c r="I419" s="83">
        <v>3</v>
      </c>
      <c r="J419" s="84"/>
      <c r="K419" s="85"/>
      <c r="L419" s="85">
        <v>2</v>
      </c>
      <c r="M419" s="87">
        <f>J419+K419+L419</f>
        <v>2</v>
      </c>
      <c r="N419" s="13"/>
      <c r="O419" s="6">
        <v>10</v>
      </c>
      <c r="P419" s="6"/>
      <c r="Q419" s="6"/>
      <c r="R419" s="7"/>
      <c r="S419" s="20" t="s">
        <v>28</v>
      </c>
      <c r="T419" s="22" t="s">
        <v>23</v>
      </c>
      <c r="U419" s="91" t="s">
        <v>142</v>
      </c>
    </row>
    <row r="420" spans="1:21">
      <c r="A420" s="17">
        <v>44938</v>
      </c>
      <c r="B420" s="56">
        <f>WEEKDAY(C420,2)</f>
        <v>4</v>
      </c>
      <c r="C420" s="17">
        <f>A420</f>
        <v>44938</v>
      </c>
      <c r="D420" s="12" t="str">
        <f>YEAR(C420)&amp;"/"&amp;TEXT(WEEKNUM(C420,21),"00")</f>
        <v>2023/02</v>
      </c>
      <c r="E420" t="s">
        <v>46</v>
      </c>
      <c r="F420" s="114">
        <v>6.25E-2</v>
      </c>
      <c r="G420" s="114">
        <v>8.3333333333333329E-2</v>
      </c>
      <c r="H420">
        <f>CONVERT((G419-F419)*24,"hr","mn")</f>
        <v>29.999999999999993</v>
      </c>
      <c r="I420">
        <v>3</v>
      </c>
      <c r="L420">
        <v>2</v>
      </c>
      <c r="M420">
        <f>J419+K419+L419</f>
        <v>2</v>
      </c>
      <c r="N420" s="14"/>
      <c r="O420" s="3"/>
      <c r="P420" s="3"/>
      <c r="Q420" s="3"/>
      <c r="R420" s="8"/>
      <c r="S420" s="21"/>
      <c r="T420" s="4"/>
      <c r="U420" s="92"/>
    </row>
    <row r="421" spans="1:21">
      <c r="A421" s="17">
        <v>44938</v>
      </c>
      <c r="B421" s="56">
        <f>WEEKDAY(C421,2)</f>
        <v>4</v>
      </c>
      <c r="C421" s="17">
        <f>A421</f>
        <v>44938</v>
      </c>
      <c r="D421" s="12" t="str">
        <f>YEAR(C421)&amp;"/"&amp;TEXT(WEEKNUM(C421,21),"00")</f>
        <v>2023/02</v>
      </c>
      <c r="E421" t="s">
        <v>46</v>
      </c>
      <c r="F421" s="114">
        <v>6.25E-2</v>
      </c>
      <c r="G421" s="114">
        <v>8.3333333333333329E-2</v>
      </c>
      <c r="H421">
        <f>CONVERT((G419-F419)*24,"hr","mn")</f>
        <v>29.999999999999993</v>
      </c>
      <c r="I421">
        <v>3</v>
      </c>
      <c r="L421">
        <v>2</v>
      </c>
      <c r="M421">
        <f>J419+K419+L419</f>
        <v>2</v>
      </c>
      <c r="N421" s="58"/>
      <c r="O421" s="59"/>
      <c r="P421" s="59"/>
      <c r="Q421" s="59"/>
      <c r="R421" s="60"/>
      <c r="S421" s="21"/>
      <c r="T421" s="4"/>
      <c r="U421" s="93"/>
    </row>
    <row r="422" spans="1:21" ht="15" customHeight="1" thickBot="1">
      <c r="A422" s="17">
        <v>44938</v>
      </c>
      <c r="B422" s="56">
        <f>WEEKDAY(C422,2)</f>
        <v>4</v>
      </c>
      <c r="C422" s="17">
        <f>A422</f>
        <v>44938</v>
      </c>
      <c r="D422" s="12" t="str">
        <f>YEAR(C422)&amp;"/"&amp;TEXT(WEEKNUM(C422,21),"00")</f>
        <v>2023/02</v>
      </c>
      <c r="E422" t="s">
        <v>46</v>
      </c>
      <c r="F422" s="114">
        <v>6.25E-2</v>
      </c>
      <c r="G422" s="114">
        <v>8.3333333333333329E-2</v>
      </c>
      <c r="H422">
        <f>CONVERT((G419-F419)*24,"hr","mn")</f>
        <v>29.999999999999993</v>
      </c>
      <c r="I422">
        <v>3</v>
      </c>
      <c r="L422">
        <v>2</v>
      </c>
      <c r="M422">
        <f>J419+K419+L419</f>
        <v>2</v>
      </c>
      <c r="N422" s="15"/>
      <c r="O422" s="9"/>
      <c r="P422" s="9"/>
      <c r="Q422" s="9"/>
      <c r="R422" s="10"/>
      <c r="S422" s="19"/>
      <c r="T422" s="23"/>
      <c r="U422" s="94"/>
    </row>
    <row r="423" spans="1:21">
      <c r="A423" s="17">
        <v>44938</v>
      </c>
      <c r="B423" s="56">
        <f>WEEKDAY(C423,2)</f>
        <v>4</v>
      </c>
      <c r="C423" s="17">
        <f>A423</f>
        <v>44938</v>
      </c>
      <c r="D423" s="12" t="str">
        <f>YEAR(C423)&amp;"/"&amp;TEXT(WEEKNUM(C423,21),"00")</f>
        <v>2023/02</v>
      </c>
      <c r="E423" s="79" t="s">
        <v>46</v>
      </c>
      <c r="F423" s="80">
        <v>8.3333333333333329E-2</v>
      </c>
      <c r="G423" s="80">
        <v>0.125</v>
      </c>
      <c r="H423" s="87">
        <f>CONVERT((G423-F423)*24,"hr","mn")</f>
        <v>60</v>
      </c>
      <c r="I423" s="83">
        <v>3</v>
      </c>
      <c r="J423" s="84"/>
      <c r="K423" s="85"/>
      <c r="L423" s="85">
        <v>8</v>
      </c>
      <c r="M423" s="87">
        <f>J423+K423+L423</f>
        <v>8</v>
      </c>
      <c r="N423" s="13"/>
      <c r="O423" s="6">
        <v>10</v>
      </c>
      <c r="P423" s="6"/>
      <c r="Q423" s="6"/>
      <c r="R423" s="7"/>
      <c r="S423" s="20" t="s">
        <v>28</v>
      </c>
      <c r="T423" s="22" t="s">
        <v>23</v>
      </c>
      <c r="U423" s="91" t="s">
        <v>142</v>
      </c>
    </row>
    <row r="424" spans="1:21">
      <c r="A424" s="17">
        <v>44938</v>
      </c>
      <c r="B424" s="56">
        <f>WEEKDAY(C424,2)</f>
        <v>4</v>
      </c>
      <c r="C424" s="17">
        <f>A424</f>
        <v>44938</v>
      </c>
      <c r="D424" s="12" t="str">
        <f>YEAR(C424)&amp;"/"&amp;TEXT(WEEKNUM(C424,21),"00")</f>
        <v>2023/02</v>
      </c>
      <c r="E424" t="s">
        <v>46</v>
      </c>
      <c r="F424" s="114">
        <v>8.3333333333333329E-2</v>
      </c>
      <c r="G424" s="114">
        <v>0.125</v>
      </c>
      <c r="H424">
        <f>CONVERT((G423-F423)*24,"hr","mn")</f>
        <v>60</v>
      </c>
      <c r="I424">
        <v>3</v>
      </c>
      <c r="L424">
        <v>8</v>
      </c>
      <c r="M424">
        <f>J423+K423+L423</f>
        <v>8</v>
      </c>
      <c r="N424" s="14"/>
      <c r="O424" s="3">
        <v>5</v>
      </c>
      <c r="P424" s="3"/>
      <c r="Q424" s="3"/>
      <c r="R424" s="8"/>
      <c r="S424" s="21" t="s">
        <v>35</v>
      </c>
      <c r="T424" s="4" t="s">
        <v>29</v>
      </c>
      <c r="U424" s="92"/>
    </row>
    <row r="425" spans="1:21">
      <c r="A425" s="17">
        <v>44938</v>
      </c>
      <c r="B425" s="56">
        <f>WEEKDAY(C425,2)</f>
        <v>4</v>
      </c>
      <c r="C425" s="17">
        <f>A425</f>
        <v>44938</v>
      </c>
      <c r="D425" s="12" t="str">
        <f>YEAR(C425)&amp;"/"&amp;TEXT(WEEKNUM(C425,21),"00")</f>
        <v>2023/02</v>
      </c>
      <c r="E425" t="s">
        <v>46</v>
      </c>
      <c r="F425" s="114">
        <v>8.3333333333333329E-2</v>
      </c>
      <c r="G425" s="114">
        <v>0.125</v>
      </c>
      <c r="H425">
        <f>CONVERT((G423-F423)*24,"hr","mn")</f>
        <v>60</v>
      </c>
      <c r="I425">
        <v>3</v>
      </c>
      <c r="L425">
        <v>8</v>
      </c>
      <c r="M425">
        <f>J423+K423+L423</f>
        <v>8</v>
      </c>
      <c r="N425" s="58"/>
      <c r="O425" s="59"/>
      <c r="P425" s="59"/>
      <c r="Q425" s="59"/>
      <c r="R425" s="60"/>
      <c r="S425" s="21"/>
      <c r="T425" s="4"/>
      <c r="U425" s="93"/>
    </row>
    <row r="426" spans="1:21" ht="15" customHeight="1" thickBot="1">
      <c r="A426" s="17">
        <v>44938</v>
      </c>
      <c r="B426" s="56">
        <f>WEEKDAY(C426,2)</f>
        <v>4</v>
      </c>
      <c r="C426" s="17">
        <f>A426</f>
        <v>44938</v>
      </c>
      <c r="D426" s="12" t="str">
        <f>YEAR(C426)&amp;"/"&amp;TEXT(WEEKNUM(C426,21),"00")</f>
        <v>2023/02</v>
      </c>
      <c r="E426" t="s">
        <v>46</v>
      </c>
      <c r="F426" s="114">
        <v>8.3333333333333329E-2</v>
      </c>
      <c r="G426" s="114">
        <v>0.125</v>
      </c>
      <c r="H426">
        <f>CONVERT((G423-F423)*24,"hr","mn")</f>
        <v>60</v>
      </c>
      <c r="I426">
        <v>3</v>
      </c>
      <c r="L426">
        <v>8</v>
      </c>
      <c r="M426">
        <f>J423+K423+L423</f>
        <v>8</v>
      </c>
      <c r="N426" s="15"/>
      <c r="O426" s="9"/>
      <c r="P426" s="9"/>
      <c r="Q426" s="9"/>
      <c r="R426" s="10"/>
      <c r="S426" s="19"/>
      <c r="T426" s="23"/>
      <c r="U426" s="94"/>
    </row>
    <row r="427" spans="1:21">
      <c r="A427" s="17">
        <v>44938</v>
      </c>
      <c r="B427" s="56">
        <f>WEEKDAY(C427,2)</f>
        <v>4</v>
      </c>
      <c r="C427" s="17">
        <f>A427</f>
        <v>44938</v>
      </c>
      <c r="D427" s="12" t="str">
        <f>YEAR(C427)&amp;"/"&amp;TEXT(WEEKNUM(C427,21),"00")</f>
        <v>2023/02</v>
      </c>
      <c r="E427" s="79" t="s">
        <v>46</v>
      </c>
      <c r="F427" s="80">
        <v>0.125</v>
      </c>
      <c r="G427" s="80">
        <v>0.16666666666666671</v>
      </c>
      <c r="H427" s="87">
        <f>CONVERT((G427-F427)*24,"hr","mn")</f>
        <v>60.000000000000071</v>
      </c>
      <c r="I427" s="83">
        <v>3</v>
      </c>
      <c r="J427" s="84">
        <v>1</v>
      </c>
      <c r="K427" s="85"/>
      <c r="L427" s="85">
        <v>6</v>
      </c>
      <c r="M427" s="87">
        <f>J427+K427+L427</f>
        <v>7</v>
      </c>
      <c r="N427" s="13"/>
      <c r="O427" s="6">
        <v>5</v>
      </c>
      <c r="P427" s="6"/>
      <c r="Q427" s="6"/>
      <c r="R427" s="7"/>
      <c r="S427" s="20" t="s">
        <v>28</v>
      </c>
      <c r="T427" s="22" t="s">
        <v>23</v>
      </c>
      <c r="U427" s="91" t="s">
        <v>142</v>
      </c>
    </row>
    <row r="428" spans="1:21">
      <c r="A428" s="17">
        <v>44938</v>
      </c>
      <c r="B428" s="56">
        <f>WEEKDAY(C428,2)</f>
        <v>4</v>
      </c>
      <c r="C428" s="17">
        <f>A428</f>
        <v>44938</v>
      </c>
      <c r="D428" s="12" t="str">
        <f>YEAR(C428)&amp;"/"&amp;TEXT(WEEKNUM(C428,21),"00")</f>
        <v>2023/02</v>
      </c>
      <c r="E428" t="s">
        <v>46</v>
      </c>
      <c r="F428" s="114">
        <v>0.125</v>
      </c>
      <c r="G428" s="114">
        <v>0.16666666666666671</v>
      </c>
      <c r="H428">
        <f>CONVERT((G427-F427)*24,"hr","mn")</f>
        <v>60.000000000000071</v>
      </c>
      <c r="I428">
        <v>3</v>
      </c>
      <c r="J428">
        <v>1</v>
      </c>
      <c r="L428">
        <v>6</v>
      </c>
      <c r="M428">
        <f>J427+K427+L427</f>
        <v>7</v>
      </c>
      <c r="N428" s="14"/>
      <c r="O428" s="3">
        <v>15</v>
      </c>
      <c r="P428" s="3"/>
      <c r="Q428" s="3"/>
      <c r="R428" s="8"/>
      <c r="S428" s="21" t="s">
        <v>143</v>
      </c>
      <c r="T428" s="4" t="s">
        <v>45</v>
      </c>
      <c r="U428" s="92"/>
    </row>
    <row r="429" spans="1:21">
      <c r="A429" s="17">
        <v>44938</v>
      </c>
      <c r="B429" s="56">
        <f>WEEKDAY(C429,2)</f>
        <v>4</v>
      </c>
      <c r="C429" s="17">
        <f>A429</f>
        <v>44938</v>
      </c>
      <c r="D429" s="12" t="str">
        <f>YEAR(C429)&amp;"/"&amp;TEXT(WEEKNUM(C429,21),"00")</f>
        <v>2023/02</v>
      </c>
      <c r="E429" t="s">
        <v>46</v>
      </c>
      <c r="F429" s="114">
        <v>0.125</v>
      </c>
      <c r="G429" s="114">
        <v>0.16666666666666671</v>
      </c>
      <c r="H429">
        <f>CONVERT((G427-F427)*24,"hr","mn")</f>
        <v>60.000000000000071</v>
      </c>
      <c r="I429">
        <v>3</v>
      </c>
      <c r="J429">
        <v>1</v>
      </c>
      <c r="L429">
        <v>6</v>
      </c>
      <c r="M429">
        <f>J427+K427+L427</f>
        <v>7</v>
      </c>
      <c r="N429" s="58"/>
      <c r="O429" s="59">
        <v>5</v>
      </c>
      <c r="P429" s="59"/>
      <c r="Q429" s="59"/>
      <c r="R429" s="60"/>
      <c r="S429" s="21" t="s">
        <v>31</v>
      </c>
      <c r="T429" s="4" t="s">
        <v>29</v>
      </c>
      <c r="U429" s="93"/>
    </row>
    <row r="430" spans="1:21" ht="15" customHeight="1" thickBot="1">
      <c r="A430" s="17">
        <v>44938</v>
      </c>
      <c r="B430" s="56">
        <f>WEEKDAY(C430,2)</f>
        <v>4</v>
      </c>
      <c r="C430" s="17">
        <f>A430</f>
        <v>44938</v>
      </c>
      <c r="D430" s="12" t="str">
        <f>YEAR(C430)&amp;"/"&amp;TEXT(WEEKNUM(C430,21),"00")</f>
        <v>2023/02</v>
      </c>
      <c r="E430" t="s">
        <v>46</v>
      </c>
      <c r="F430" s="114">
        <v>0.125</v>
      </c>
      <c r="G430" s="114">
        <v>0.16666666666666671</v>
      </c>
      <c r="H430">
        <f>CONVERT((G427-F427)*24,"hr","mn")</f>
        <v>60.000000000000071</v>
      </c>
      <c r="I430">
        <v>3</v>
      </c>
      <c r="J430">
        <v>1</v>
      </c>
      <c r="L430">
        <v>6</v>
      </c>
      <c r="M430">
        <f>J427+K427+L427</f>
        <v>7</v>
      </c>
      <c r="N430" s="15"/>
      <c r="O430" s="9"/>
      <c r="P430" s="9"/>
      <c r="Q430" s="9"/>
      <c r="R430" s="10"/>
      <c r="S430" s="19"/>
      <c r="T430" s="23"/>
      <c r="U430" s="94"/>
    </row>
    <row r="431" spans="1:21">
      <c r="A431" s="17">
        <v>44938</v>
      </c>
      <c r="B431" s="56">
        <f>WEEKDAY(C431,2)</f>
        <v>4</v>
      </c>
      <c r="C431" s="17">
        <f>A431</f>
        <v>44938</v>
      </c>
      <c r="D431" s="12" t="str">
        <f>YEAR(C431)&amp;"/"&amp;TEXT(WEEKNUM(C431,21),"00")</f>
        <v>2023/02</v>
      </c>
      <c r="E431" s="79" t="s">
        <v>46</v>
      </c>
      <c r="F431" s="80">
        <v>0.16666666666666671</v>
      </c>
      <c r="G431" s="80">
        <v>0.20833333333333329</v>
      </c>
      <c r="H431" s="87">
        <f>CONVERT((G431-F431)*24,"hr","mn")</f>
        <v>59.999999999999865</v>
      </c>
      <c r="I431" s="83">
        <v>3</v>
      </c>
      <c r="J431" s="84"/>
      <c r="K431" s="85"/>
      <c r="L431" s="85">
        <v>6</v>
      </c>
      <c r="M431" s="87">
        <f>J431+K431+L431</f>
        <v>6</v>
      </c>
      <c r="N431" s="13"/>
      <c r="O431" s="6">
        <v>10</v>
      </c>
      <c r="P431" s="6"/>
      <c r="Q431" s="6"/>
      <c r="R431" s="7"/>
      <c r="S431" s="20" t="s">
        <v>28</v>
      </c>
      <c r="T431" s="22" t="s">
        <v>23</v>
      </c>
      <c r="U431" s="93" t="s">
        <v>141</v>
      </c>
    </row>
    <row r="432" spans="1:21">
      <c r="A432" s="17">
        <v>44938</v>
      </c>
      <c r="B432" s="56">
        <f>WEEKDAY(C432,2)</f>
        <v>4</v>
      </c>
      <c r="C432" s="17">
        <f>A432</f>
        <v>44938</v>
      </c>
      <c r="D432" s="12" t="str">
        <f>YEAR(C432)&amp;"/"&amp;TEXT(WEEKNUM(C432,21),"00")</f>
        <v>2023/02</v>
      </c>
      <c r="E432" t="s">
        <v>46</v>
      </c>
      <c r="F432" s="114">
        <v>0.16666666666666671</v>
      </c>
      <c r="G432" s="114">
        <v>0.20833333333333329</v>
      </c>
      <c r="H432">
        <f>CONVERT((G431-F431)*24,"hr","mn")</f>
        <v>59.999999999999865</v>
      </c>
      <c r="I432">
        <v>3</v>
      </c>
      <c r="L432">
        <v>6</v>
      </c>
      <c r="M432">
        <f>J431+K431+L431</f>
        <v>6</v>
      </c>
      <c r="N432" s="14"/>
      <c r="O432" s="3"/>
      <c r="P432" s="3"/>
      <c r="Q432" s="3"/>
      <c r="R432" s="8"/>
      <c r="S432" s="21"/>
      <c r="T432" s="4"/>
      <c r="U432" s="92"/>
    </row>
    <row r="433" spans="1:21">
      <c r="A433" s="17">
        <v>44938</v>
      </c>
      <c r="B433" s="56">
        <f>WEEKDAY(C433,2)</f>
        <v>4</v>
      </c>
      <c r="C433" s="17">
        <f>A433</f>
        <v>44938</v>
      </c>
      <c r="D433" s="12" t="str">
        <f>YEAR(C433)&amp;"/"&amp;TEXT(WEEKNUM(C433,21),"00")</f>
        <v>2023/02</v>
      </c>
      <c r="E433" t="s">
        <v>46</v>
      </c>
      <c r="F433" s="114">
        <v>0.16666666666666671</v>
      </c>
      <c r="G433" s="114">
        <v>0.20833333333333329</v>
      </c>
      <c r="H433">
        <f>CONVERT((G431-F431)*24,"hr","mn")</f>
        <v>59.999999999999865</v>
      </c>
      <c r="I433">
        <v>3</v>
      </c>
      <c r="L433">
        <v>6</v>
      </c>
      <c r="M433">
        <f>J431+K431+L431</f>
        <v>6</v>
      </c>
      <c r="N433" s="58"/>
      <c r="O433" s="59"/>
      <c r="P433" s="59"/>
      <c r="Q433" s="59"/>
      <c r="R433" s="60"/>
      <c r="S433" s="21"/>
      <c r="T433" s="4"/>
      <c r="U433" s="93"/>
    </row>
    <row r="434" spans="1:21" ht="15" customHeight="1" thickBot="1">
      <c r="A434" s="17">
        <v>44938</v>
      </c>
      <c r="B434" s="56">
        <f>WEEKDAY(C434,2)</f>
        <v>4</v>
      </c>
      <c r="C434" s="17">
        <f>A434</f>
        <v>44938</v>
      </c>
      <c r="D434" s="12" t="str">
        <f>YEAR(C434)&amp;"/"&amp;TEXT(WEEKNUM(C434,21),"00")</f>
        <v>2023/02</v>
      </c>
      <c r="E434" t="s">
        <v>46</v>
      </c>
      <c r="F434" s="114">
        <v>0.16666666666666671</v>
      </c>
      <c r="G434" s="114">
        <v>0.20833333333333329</v>
      </c>
      <c r="H434">
        <f>CONVERT((G431-F431)*24,"hr","mn")</f>
        <v>59.999999999999865</v>
      </c>
      <c r="I434">
        <v>3</v>
      </c>
      <c r="L434">
        <v>6</v>
      </c>
      <c r="M434">
        <f>J431+K431+L431</f>
        <v>6</v>
      </c>
      <c r="N434" s="15"/>
      <c r="O434" s="9"/>
      <c r="P434" s="9"/>
      <c r="Q434" s="9">
        <v>15</v>
      </c>
      <c r="R434" s="10"/>
      <c r="S434" s="19"/>
      <c r="T434" s="23" t="s">
        <v>39</v>
      </c>
      <c r="U434" s="94"/>
    </row>
    <row r="435" spans="1:21">
      <c r="A435" s="12"/>
      <c r="B435" s="56">
        <f>WEEKDAY(C435,2)</f>
        <v>6</v>
      </c>
      <c r="C435" s="17">
        <f>A435</f>
        <v>0</v>
      </c>
      <c r="D435" s="12" t="str">
        <f>YEAR(C435)&amp;"/"&amp;TEXT(WEEKNUM(C435,21),"00")</f>
        <v>1900/52</v>
      </c>
      <c r="E435" s="79"/>
      <c r="F435" s="80"/>
      <c r="G435" s="80"/>
      <c r="H435" s="87">
        <f>CONVERT((G435-F435)*24,"hr","mn")</f>
        <v>0</v>
      </c>
      <c r="I435" s="83"/>
      <c r="J435" s="84"/>
      <c r="K435" s="85"/>
      <c r="L435" s="85"/>
      <c r="M435" s="87">
        <f>J435+K435+L435</f>
        <v>0</v>
      </c>
      <c r="N435" s="13"/>
      <c r="O435" s="6"/>
      <c r="P435" s="6"/>
      <c r="Q435" s="6"/>
      <c r="R435" s="7"/>
      <c r="S435" s="20"/>
      <c r="T435" s="22"/>
      <c r="U435" s="91"/>
    </row>
    <row r="436" spans="1:21">
      <c r="A436" s="17"/>
      <c r="B436" s="56">
        <f>WEEKDAY(C436,2)</f>
        <v>6</v>
      </c>
      <c r="C436" s="17">
        <f>A436</f>
        <v>0</v>
      </c>
      <c r="D436" s="12" t="str">
        <f>YEAR(C436)&amp;"/"&amp;TEXT(WEEKNUM(C436,21),"00")</f>
        <v>1900/52</v>
      </c>
      <c r="H436">
        <f>CONVERT((G435-F435)*24,"hr","mn")</f>
        <v>0</v>
      </c>
      <c r="M436">
        <f>J435+K435+L435</f>
        <v>0</v>
      </c>
      <c r="N436" s="14"/>
      <c r="O436" s="3"/>
      <c r="P436" s="3"/>
      <c r="Q436" s="3"/>
      <c r="R436" s="8"/>
      <c r="S436" s="21"/>
      <c r="T436" s="4"/>
      <c r="U436" s="92"/>
    </row>
    <row r="437" spans="1:21">
      <c r="A437" s="17"/>
      <c r="B437" s="56">
        <f>WEEKDAY(C437,2)</f>
        <v>6</v>
      </c>
      <c r="C437" s="17">
        <f>A437</f>
        <v>0</v>
      </c>
      <c r="D437" s="12" t="str">
        <f>YEAR(C437)&amp;"/"&amp;TEXT(WEEKNUM(C437,21),"00")</f>
        <v>1900/52</v>
      </c>
      <c r="H437">
        <f>CONVERT((G435-F435)*24,"hr","mn")</f>
        <v>0</v>
      </c>
      <c r="M437">
        <f>J435+K435+L435</f>
        <v>0</v>
      </c>
      <c r="N437" s="58"/>
      <c r="O437" s="59"/>
      <c r="P437" s="59"/>
      <c r="Q437" s="59"/>
      <c r="R437" s="60"/>
      <c r="S437" s="21"/>
      <c r="T437" s="4"/>
      <c r="U437" s="93"/>
    </row>
    <row r="438" spans="1:21" ht="15" customHeight="1" thickBot="1">
      <c r="A438" s="12"/>
      <c r="B438" s="56">
        <f>WEEKDAY(C438,2)</f>
        <v>6</v>
      </c>
      <c r="C438" s="17">
        <f>A438</f>
        <v>0</v>
      </c>
      <c r="D438" s="12" t="str">
        <f>YEAR(C438)&amp;"/"&amp;TEXT(WEEKNUM(C438,21),"00")</f>
        <v>1900/52</v>
      </c>
      <c r="H438">
        <f>CONVERT((G435-F435)*24,"hr","mn")</f>
        <v>0</v>
      </c>
      <c r="M438">
        <f>J435+K435+L435</f>
        <v>0</v>
      </c>
      <c r="N438" s="15"/>
      <c r="O438" s="9"/>
      <c r="P438" s="9"/>
      <c r="Q438" s="9"/>
      <c r="R438" s="10"/>
      <c r="S438" s="19"/>
      <c r="T438" s="23"/>
      <c r="U438" s="94"/>
    </row>
    <row r="439" spans="1:21">
      <c r="A439" s="17">
        <v>44938</v>
      </c>
      <c r="B439" s="56">
        <f>WEEKDAY(C439,2)</f>
        <v>4</v>
      </c>
      <c r="C439" s="17">
        <f>A439</f>
        <v>44938</v>
      </c>
      <c r="D439" s="12" t="str">
        <f>YEAR(C439)&amp;"/"&amp;TEXT(WEEKNUM(C439,21),"00")</f>
        <v>2023/02</v>
      </c>
      <c r="E439" s="79" t="s">
        <v>52</v>
      </c>
      <c r="F439" s="80">
        <v>0.20833333333333329</v>
      </c>
      <c r="G439" s="80">
        <v>0.25</v>
      </c>
      <c r="H439" s="87">
        <f>CONVERT((G439-F439)*24,"hr","mn")</f>
        <v>60.000000000000071</v>
      </c>
      <c r="I439" s="83">
        <v>5</v>
      </c>
      <c r="J439" s="84"/>
      <c r="K439" s="85">
        <v>4</v>
      </c>
      <c r="L439" s="85">
        <v>4</v>
      </c>
      <c r="M439" s="87">
        <f>J439+K439+L439</f>
        <v>8</v>
      </c>
      <c r="N439" s="13"/>
      <c r="O439" s="6"/>
      <c r="P439" s="6"/>
      <c r="Q439" s="6">
        <v>23</v>
      </c>
      <c r="R439" s="7"/>
      <c r="S439" s="20"/>
      <c r="T439" s="22" t="s">
        <v>25</v>
      </c>
      <c r="U439" s="91"/>
    </row>
    <row r="440" spans="1:21">
      <c r="A440" s="17">
        <v>44938</v>
      </c>
      <c r="B440" s="56">
        <f>WEEKDAY(C440,2)</f>
        <v>4</v>
      </c>
      <c r="C440" s="17">
        <f>A440</f>
        <v>44938</v>
      </c>
      <c r="D440" s="12" t="str">
        <f>YEAR(C440)&amp;"/"&amp;TEXT(WEEKNUM(C440,21),"00")</f>
        <v>2023/02</v>
      </c>
      <c r="E440" t="s">
        <v>52</v>
      </c>
      <c r="F440" s="114">
        <v>0.20833333333333329</v>
      </c>
      <c r="G440" s="114">
        <v>0.25</v>
      </c>
      <c r="H440">
        <f>CONVERT((G439-F439)*24,"hr","mn")</f>
        <v>60.000000000000071</v>
      </c>
      <c r="I440">
        <v>5</v>
      </c>
      <c r="K440">
        <v>4</v>
      </c>
      <c r="L440">
        <v>4</v>
      </c>
      <c r="M440">
        <f>J439+K439+L439</f>
        <v>8</v>
      </c>
      <c r="N440" s="14"/>
      <c r="O440" s="3">
        <v>5</v>
      </c>
      <c r="P440" s="3"/>
      <c r="Q440" s="3"/>
      <c r="R440" s="8"/>
      <c r="S440" s="21" t="s">
        <v>35</v>
      </c>
      <c r="T440" s="4" t="s">
        <v>29</v>
      </c>
      <c r="U440" s="92" t="s">
        <v>144</v>
      </c>
    </row>
    <row r="441" spans="1:21">
      <c r="A441" s="17">
        <v>44938</v>
      </c>
      <c r="B441" s="56">
        <f>WEEKDAY(C441,2)</f>
        <v>4</v>
      </c>
      <c r="C441" s="17">
        <f>A441</f>
        <v>44938</v>
      </c>
      <c r="D441" s="12" t="str">
        <f>YEAR(C441)&amp;"/"&amp;TEXT(WEEKNUM(C441,21),"00")</f>
        <v>2023/02</v>
      </c>
      <c r="E441" t="s">
        <v>52</v>
      </c>
      <c r="F441" s="114">
        <v>0.20833333333333329</v>
      </c>
      <c r="G441" s="114">
        <v>0.25</v>
      </c>
      <c r="H441">
        <f>CONVERT((G439-F439)*24,"hr","mn")</f>
        <v>60.000000000000071</v>
      </c>
      <c r="I441">
        <v>5</v>
      </c>
      <c r="K441">
        <v>4</v>
      </c>
      <c r="L441">
        <v>4</v>
      </c>
      <c r="M441">
        <f>J439+K439+L439</f>
        <v>8</v>
      </c>
      <c r="N441" s="58"/>
      <c r="O441" s="59">
        <v>5</v>
      </c>
      <c r="P441" s="59"/>
      <c r="Q441" s="59"/>
      <c r="R441" s="60"/>
      <c r="S441" s="21" t="s">
        <v>28</v>
      </c>
      <c r="T441" s="4" t="s">
        <v>23</v>
      </c>
      <c r="U441" s="93" t="s">
        <v>64</v>
      </c>
    </row>
    <row r="442" spans="1:21" ht="15" customHeight="1" thickBot="1">
      <c r="A442" s="17">
        <v>44938</v>
      </c>
      <c r="B442" s="56">
        <f>WEEKDAY(C442,2)</f>
        <v>4</v>
      </c>
      <c r="C442" s="17">
        <f>A442</f>
        <v>44938</v>
      </c>
      <c r="D442" s="12" t="str">
        <f>YEAR(C442)&amp;"/"&amp;TEXT(WEEKNUM(C442,21),"00")</f>
        <v>2023/02</v>
      </c>
      <c r="E442" t="s">
        <v>52</v>
      </c>
      <c r="F442" s="114">
        <v>0.20833333333333329</v>
      </c>
      <c r="G442" s="114">
        <v>0.25</v>
      </c>
      <c r="H442">
        <f>CONVERT((G439-F439)*24,"hr","mn")</f>
        <v>60.000000000000071</v>
      </c>
      <c r="I442">
        <v>5</v>
      </c>
      <c r="K442">
        <v>4</v>
      </c>
      <c r="L442">
        <v>4</v>
      </c>
      <c r="M442">
        <f>J439+K439+L439</f>
        <v>8</v>
      </c>
      <c r="N442" s="15"/>
      <c r="O442" s="9"/>
      <c r="P442" s="9"/>
      <c r="Q442" s="9"/>
      <c r="R442" s="10"/>
      <c r="S442" s="19"/>
      <c r="T442" s="23"/>
      <c r="U442" s="94"/>
    </row>
    <row r="443" spans="1:21">
      <c r="A443" s="17">
        <v>44938</v>
      </c>
      <c r="B443" s="56">
        <f>WEEKDAY(C443,2)</f>
        <v>4</v>
      </c>
      <c r="C443" s="17">
        <f>A443</f>
        <v>44938</v>
      </c>
      <c r="D443" s="12" t="str">
        <f>YEAR(C443)&amp;"/"&amp;TEXT(WEEKNUM(C443,21),"00")</f>
        <v>2023/02</v>
      </c>
      <c r="E443" s="79" t="s">
        <v>52</v>
      </c>
      <c r="F443" s="80">
        <v>0.25</v>
      </c>
      <c r="G443" s="80">
        <v>0.29166666666666669</v>
      </c>
      <c r="H443" s="87">
        <f>CONVERT((G443-F443)*24,"hr","mn")</f>
        <v>60.000000000000028</v>
      </c>
      <c r="I443" s="83">
        <v>5</v>
      </c>
      <c r="J443" s="84"/>
      <c r="K443" s="85">
        <v>2</v>
      </c>
      <c r="L443" s="85">
        <v>7</v>
      </c>
      <c r="M443" s="87">
        <f>J443+K443+L443</f>
        <v>9</v>
      </c>
      <c r="N443" s="13"/>
      <c r="O443" s="6">
        <v>5</v>
      </c>
      <c r="P443" s="6"/>
      <c r="Q443" s="6"/>
      <c r="R443" s="7"/>
      <c r="S443" s="20" t="s">
        <v>28</v>
      </c>
      <c r="T443" s="22" t="s">
        <v>23</v>
      </c>
      <c r="U443" s="91" t="s">
        <v>64</v>
      </c>
    </row>
    <row r="444" spans="1:21">
      <c r="A444" s="17">
        <v>44938</v>
      </c>
      <c r="B444" s="56">
        <f>WEEKDAY(C444,2)</f>
        <v>4</v>
      </c>
      <c r="C444" s="17">
        <f>A444</f>
        <v>44938</v>
      </c>
      <c r="D444" s="12" t="str">
        <f>YEAR(C444)&amp;"/"&amp;TEXT(WEEKNUM(C444,21),"00")</f>
        <v>2023/02</v>
      </c>
      <c r="E444" t="s">
        <v>52</v>
      </c>
      <c r="F444" s="114">
        <v>0.25</v>
      </c>
      <c r="G444" s="114">
        <v>0.29166666666666669</v>
      </c>
      <c r="H444">
        <f>CONVERT((G443-F443)*24,"hr","mn")</f>
        <v>60.000000000000028</v>
      </c>
      <c r="I444">
        <v>5</v>
      </c>
      <c r="K444">
        <v>2</v>
      </c>
      <c r="L444">
        <v>7</v>
      </c>
      <c r="M444">
        <f>J443+K443+L443</f>
        <v>9</v>
      </c>
      <c r="N444" s="14"/>
      <c r="O444" s="3">
        <v>8</v>
      </c>
      <c r="P444" s="3"/>
      <c r="Q444" s="3"/>
      <c r="R444" s="8"/>
      <c r="S444" s="21" t="s">
        <v>32</v>
      </c>
      <c r="T444" s="4" t="s">
        <v>23</v>
      </c>
      <c r="U444" s="92" t="s">
        <v>145</v>
      </c>
    </row>
    <row r="445" spans="1:21">
      <c r="A445" s="17">
        <v>44938</v>
      </c>
      <c r="B445" s="56">
        <f>WEEKDAY(C445,2)</f>
        <v>4</v>
      </c>
      <c r="C445" s="17">
        <f>A445</f>
        <v>44938</v>
      </c>
      <c r="D445" s="12" t="str">
        <f>YEAR(C445)&amp;"/"&amp;TEXT(WEEKNUM(C445,21),"00")</f>
        <v>2023/02</v>
      </c>
      <c r="E445" t="s">
        <v>52</v>
      </c>
      <c r="F445" s="114">
        <v>0.25</v>
      </c>
      <c r="G445" s="114">
        <v>0.29166666666666669</v>
      </c>
      <c r="H445">
        <f>CONVERT((G443-F443)*24,"hr","mn")</f>
        <v>60.000000000000028</v>
      </c>
      <c r="I445">
        <v>5</v>
      </c>
      <c r="K445">
        <v>2</v>
      </c>
      <c r="L445">
        <v>7</v>
      </c>
      <c r="M445">
        <f>J443+K443+L443</f>
        <v>9</v>
      </c>
      <c r="N445" s="58"/>
      <c r="O445" s="59">
        <v>8</v>
      </c>
      <c r="P445" s="59"/>
      <c r="Q445" s="59"/>
      <c r="R445" s="60"/>
      <c r="S445" s="21" t="s">
        <v>32</v>
      </c>
      <c r="T445" s="4" t="s">
        <v>23</v>
      </c>
      <c r="U445" s="93" t="s">
        <v>146</v>
      </c>
    </row>
    <row r="446" spans="1:21" ht="15" customHeight="1" thickBot="1">
      <c r="A446" s="17">
        <v>44938</v>
      </c>
      <c r="B446" s="56">
        <f>WEEKDAY(C446,2)</f>
        <v>4</v>
      </c>
      <c r="C446" s="17">
        <f>A446</f>
        <v>44938</v>
      </c>
      <c r="D446" s="12" t="str">
        <f>YEAR(C446)&amp;"/"&amp;TEXT(WEEKNUM(C446,21),"00")</f>
        <v>2023/02</v>
      </c>
      <c r="E446" t="s">
        <v>52</v>
      </c>
      <c r="F446" s="114">
        <v>0.25</v>
      </c>
      <c r="G446" s="114">
        <v>0.29166666666666669</v>
      </c>
      <c r="H446">
        <f>CONVERT((G443-F443)*24,"hr","mn")</f>
        <v>60.000000000000028</v>
      </c>
      <c r="I446">
        <v>5</v>
      </c>
      <c r="K446">
        <v>2</v>
      </c>
      <c r="L446">
        <v>7</v>
      </c>
      <c r="M446">
        <f>J443+K443+L443</f>
        <v>9</v>
      </c>
      <c r="N446" s="15"/>
      <c r="O446" s="9"/>
      <c r="P446" s="9"/>
      <c r="Q446" s="9"/>
      <c r="R446" s="10"/>
      <c r="S446" s="19"/>
      <c r="T446" s="23"/>
      <c r="U446" s="94"/>
    </row>
    <row r="447" spans="1:21">
      <c r="A447" s="17">
        <v>44938</v>
      </c>
      <c r="B447" s="56">
        <f>WEEKDAY(C447,2)</f>
        <v>4</v>
      </c>
      <c r="C447" s="17">
        <f>A447</f>
        <v>44938</v>
      </c>
      <c r="D447" s="12" t="str">
        <f>YEAR(C447)&amp;"/"&amp;TEXT(WEEKNUM(C447,21),"00")</f>
        <v>2023/02</v>
      </c>
      <c r="E447" s="79" t="s">
        <v>52</v>
      </c>
      <c r="F447" s="80">
        <v>0.29166666666666669</v>
      </c>
      <c r="G447" s="80">
        <v>0.33333333333333331</v>
      </c>
      <c r="H447" s="87">
        <f>CONVERT((G447-F447)*24,"hr","mn")</f>
        <v>59.99999999999995</v>
      </c>
      <c r="I447" s="83">
        <v>5</v>
      </c>
      <c r="J447" s="84">
        <v>1</v>
      </c>
      <c r="K447" s="85"/>
      <c r="L447" s="85">
        <v>2</v>
      </c>
      <c r="M447" s="87">
        <f>J447+K447+L447</f>
        <v>3</v>
      </c>
      <c r="N447" s="13"/>
      <c r="O447" s="6">
        <v>15</v>
      </c>
      <c r="P447" s="6"/>
      <c r="Q447" s="6"/>
      <c r="R447" s="7"/>
      <c r="S447" s="20" t="s">
        <v>32</v>
      </c>
      <c r="T447" s="22" t="s">
        <v>23</v>
      </c>
      <c r="U447" s="91" t="s">
        <v>147</v>
      </c>
    </row>
    <row r="448" spans="1:21">
      <c r="A448" s="17">
        <v>44938</v>
      </c>
      <c r="B448" s="56">
        <f>WEEKDAY(C448,2)</f>
        <v>4</v>
      </c>
      <c r="C448" s="17">
        <f>A448</f>
        <v>44938</v>
      </c>
      <c r="D448" s="12" t="str">
        <f>YEAR(C448)&amp;"/"&amp;TEXT(WEEKNUM(C448,21),"00")</f>
        <v>2023/02</v>
      </c>
      <c r="E448" t="s">
        <v>52</v>
      </c>
      <c r="F448" s="114">
        <v>0.29166666666666669</v>
      </c>
      <c r="G448" s="114">
        <v>0.33333333333333331</v>
      </c>
      <c r="H448">
        <f>CONVERT((G447-F447)*24,"hr","mn")</f>
        <v>59.99999999999995</v>
      </c>
      <c r="I448">
        <v>5</v>
      </c>
      <c r="J448">
        <v>1</v>
      </c>
      <c r="L448">
        <v>2</v>
      </c>
      <c r="M448">
        <f>J447+K447+L447</f>
        <v>3</v>
      </c>
      <c r="N448" s="14"/>
      <c r="O448" s="3">
        <v>10</v>
      </c>
      <c r="P448" s="3"/>
      <c r="Q448" s="3"/>
      <c r="R448" s="8"/>
      <c r="S448" s="21" t="s">
        <v>148</v>
      </c>
      <c r="T448" s="4" t="s">
        <v>23</v>
      </c>
      <c r="U448" s="92" t="s">
        <v>149</v>
      </c>
    </row>
    <row r="449" spans="1:21">
      <c r="A449" s="17">
        <v>44938</v>
      </c>
      <c r="B449" s="56">
        <f>WEEKDAY(C449,2)</f>
        <v>4</v>
      </c>
      <c r="C449" s="17">
        <f>A449</f>
        <v>44938</v>
      </c>
      <c r="D449" s="12" t="str">
        <f>YEAR(C449)&amp;"/"&amp;TEXT(WEEKNUM(C449,21),"00")</f>
        <v>2023/02</v>
      </c>
      <c r="E449" t="s">
        <v>52</v>
      </c>
      <c r="F449" s="114">
        <v>0.29166666666666669</v>
      </c>
      <c r="G449" s="114">
        <v>0.33333333333333331</v>
      </c>
      <c r="H449">
        <f>CONVERT((G447-F447)*24,"hr","mn")</f>
        <v>59.99999999999995</v>
      </c>
      <c r="I449">
        <v>5</v>
      </c>
      <c r="J449">
        <v>1</v>
      </c>
      <c r="L449">
        <v>2</v>
      </c>
      <c r="M449">
        <f>J447+K447+L447</f>
        <v>3</v>
      </c>
      <c r="N449" s="58"/>
      <c r="O449" s="59">
        <v>20</v>
      </c>
      <c r="P449" s="59"/>
      <c r="Q449" s="59"/>
      <c r="R449" s="60"/>
      <c r="S449" s="21" t="s">
        <v>28</v>
      </c>
      <c r="T449" s="4" t="s">
        <v>23</v>
      </c>
      <c r="U449" s="93" t="s">
        <v>150</v>
      </c>
    </row>
    <row r="450" spans="1:21" ht="15" customHeight="1" thickBot="1">
      <c r="A450" s="17">
        <v>44938</v>
      </c>
      <c r="B450" s="56">
        <f>WEEKDAY(C450,2)</f>
        <v>4</v>
      </c>
      <c r="C450" s="17">
        <f>A450</f>
        <v>44938</v>
      </c>
      <c r="D450" s="12" t="str">
        <f>YEAR(C450)&amp;"/"&amp;TEXT(WEEKNUM(C450,21),"00")</f>
        <v>2023/02</v>
      </c>
      <c r="E450" t="s">
        <v>52</v>
      </c>
      <c r="F450" s="114">
        <v>0.29166666666666669</v>
      </c>
      <c r="G450" s="114">
        <v>0.33333333333333331</v>
      </c>
      <c r="H450">
        <f>CONVERT((G447-F447)*24,"hr","mn")</f>
        <v>59.99999999999995</v>
      </c>
      <c r="I450">
        <v>5</v>
      </c>
      <c r="J450">
        <v>1</v>
      </c>
      <c r="L450">
        <v>2</v>
      </c>
      <c r="M450">
        <f>J447+K447+L447</f>
        <v>3</v>
      </c>
      <c r="N450" s="15"/>
      <c r="O450" s="9"/>
      <c r="P450" s="9"/>
      <c r="Q450" s="9"/>
      <c r="R450" s="10"/>
      <c r="S450" s="19"/>
      <c r="T450" s="23"/>
      <c r="U450" s="94"/>
    </row>
    <row r="451" spans="1:21">
      <c r="A451" s="17">
        <v>44938</v>
      </c>
      <c r="B451" s="56">
        <f>WEEKDAY(C451,2)</f>
        <v>4</v>
      </c>
      <c r="C451" s="17">
        <f>A451</f>
        <v>44938</v>
      </c>
      <c r="D451" s="12" t="str">
        <f>YEAR(C451)&amp;"/"&amp;TEXT(WEEKNUM(C451,21),"00")</f>
        <v>2023/02</v>
      </c>
      <c r="E451" s="79" t="s">
        <v>52</v>
      </c>
      <c r="F451" s="80">
        <v>0.33333333333333331</v>
      </c>
      <c r="G451" s="80">
        <v>0.375</v>
      </c>
      <c r="H451" s="87">
        <f>CONVERT((G451-F451)*24,"hr","mn")</f>
        <v>60.000000000000028</v>
      </c>
      <c r="I451" s="83">
        <v>5</v>
      </c>
      <c r="J451" s="84"/>
      <c r="K451" s="85"/>
      <c r="L451" s="85">
        <v>2</v>
      </c>
      <c r="M451" s="87">
        <f>J451+K451+L451</f>
        <v>2</v>
      </c>
      <c r="N451" s="13"/>
      <c r="O451" s="6">
        <v>45</v>
      </c>
      <c r="P451" s="6"/>
      <c r="Q451" s="6"/>
      <c r="R451" s="7"/>
      <c r="S451" s="20" t="s">
        <v>28</v>
      </c>
      <c r="T451" s="22" t="s">
        <v>23</v>
      </c>
      <c r="U451" s="91" t="s">
        <v>150</v>
      </c>
    </row>
    <row r="452" spans="1:21">
      <c r="A452" s="17">
        <v>44938</v>
      </c>
      <c r="B452" s="56">
        <f>WEEKDAY(C452,2)</f>
        <v>4</v>
      </c>
      <c r="C452" s="17">
        <f>A452</f>
        <v>44938</v>
      </c>
      <c r="D452" s="12" t="str">
        <f>YEAR(C452)&amp;"/"&amp;TEXT(WEEKNUM(C452,21),"00")</f>
        <v>2023/02</v>
      </c>
      <c r="E452" t="s">
        <v>52</v>
      </c>
      <c r="F452" s="114">
        <v>0.33333333333333331</v>
      </c>
      <c r="G452" s="114">
        <v>0.375</v>
      </c>
      <c r="H452">
        <f>CONVERT((G451-F451)*24,"hr","mn")</f>
        <v>60.000000000000028</v>
      </c>
      <c r="I452">
        <v>5</v>
      </c>
      <c r="L452">
        <v>2</v>
      </c>
      <c r="M452">
        <f>J451+K451+L451</f>
        <v>2</v>
      </c>
      <c r="N452" s="14"/>
      <c r="O452" s="3"/>
      <c r="P452" s="3"/>
      <c r="Q452" s="3"/>
      <c r="R452" s="8"/>
      <c r="S452" s="21"/>
      <c r="T452" s="4"/>
      <c r="U452" s="92"/>
    </row>
    <row r="453" spans="1:21">
      <c r="A453" s="17">
        <v>44938</v>
      </c>
      <c r="B453" s="56">
        <f>WEEKDAY(C453,2)</f>
        <v>4</v>
      </c>
      <c r="C453" s="17">
        <f>A453</f>
        <v>44938</v>
      </c>
      <c r="D453" s="12" t="str">
        <f>YEAR(C453)&amp;"/"&amp;TEXT(WEEKNUM(C453,21),"00")</f>
        <v>2023/02</v>
      </c>
      <c r="E453" t="s">
        <v>52</v>
      </c>
      <c r="F453" s="114">
        <v>0.33333333333333331</v>
      </c>
      <c r="G453" s="114">
        <v>0.375</v>
      </c>
      <c r="H453">
        <f>CONVERT((G451-F451)*24,"hr","mn")</f>
        <v>60.000000000000028</v>
      </c>
      <c r="I453">
        <v>5</v>
      </c>
      <c r="L453">
        <v>2</v>
      </c>
      <c r="M453">
        <f>J451+K451+L451</f>
        <v>2</v>
      </c>
      <c r="N453" s="58"/>
      <c r="O453" s="59"/>
      <c r="P453" s="59"/>
      <c r="Q453" s="59"/>
      <c r="R453" s="60"/>
      <c r="S453" s="21"/>
      <c r="T453" s="4"/>
      <c r="U453" s="93"/>
    </row>
    <row r="454" spans="1:21" ht="15" customHeight="1" thickBot="1">
      <c r="A454" s="17">
        <v>44938</v>
      </c>
      <c r="B454" s="56">
        <f>WEEKDAY(C454,2)</f>
        <v>4</v>
      </c>
      <c r="C454" s="17">
        <f>A454</f>
        <v>44938</v>
      </c>
      <c r="D454" s="12" t="str">
        <f>YEAR(C454)&amp;"/"&amp;TEXT(WEEKNUM(C454,21),"00")</f>
        <v>2023/02</v>
      </c>
      <c r="E454" t="s">
        <v>52</v>
      </c>
      <c r="F454" s="114">
        <v>0.33333333333333331</v>
      </c>
      <c r="G454" s="114">
        <v>0.375</v>
      </c>
      <c r="H454">
        <f>CONVERT((G451-F451)*24,"hr","mn")</f>
        <v>60.000000000000028</v>
      </c>
      <c r="I454">
        <v>5</v>
      </c>
      <c r="L454">
        <v>2</v>
      </c>
      <c r="M454">
        <f>J451+K451+L451</f>
        <v>2</v>
      </c>
      <c r="N454" s="15"/>
      <c r="O454" s="9"/>
      <c r="P454" s="9"/>
      <c r="Q454" s="9"/>
      <c r="R454" s="10"/>
      <c r="S454" s="19"/>
      <c r="T454" s="23"/>
      <c r="U454" s="94"/>
    </row>
    <row r="455" spans="1:21">
      <c r="A455" s="17">
        <v>44938</v>
      </c>
      <c r="B455" s="56">
        <f>WEEKDAY(C455,2)</f>
        <v>4</v>
      </c>
      <c r="C455" s="17">
        <f>A455</f>
        <v>44938</v>
      </c>
      <c r="D455" s="12" t="str">
        <f>YEAR(C455)&amp;"/"&amp;TEXT(WEEKNUM(C455,21),"00")</f>
        <v>2023/02</v>
      </c>
      <c r="E455" s="79" t="s">
        <v>52</v>
      </c>
      <c r="F455" s="80">
        <v>0.39583333333333331</v>
      </c>
      <c r="G455" s="80">
        <v>0.41666666666666669</v>
      </c>
      <c r="H455" s="87">
        <f>CONVERT((G455-F455)*24,"hr","mn")</f>
        <v>30.000000000000053</v>
      </c>
      <c r="I455" s="83">
        <v>5</v>
      </c>
      <c r="J455" s="84"/>
      <c r="K455" s="85"/>
      <c r="L455" s="85"/>
      <c r="M455" s="87">
        <f>J455+K455+L455</f>
        <v>0</v>
      </c>
      <c r="N455" s="13"/>
      <c r="O455" s="6">
        <v>30</v>
      </c>
      <c r="P455" s="6"/>
      <c r="Q455" s="6"/>
      <c r="R455" s="7"/>
      <c r="S455" s="20" t="s">
        <v>28</v>
      </c>
      <c r="T455" s="22" t="s">
        <v>23</v>
      </c>
      <c r="U455" s="91" t="s">
        <v>151</v>
      </c>
    </row>
    <row r="456" spans="1:21">
      <c r="A456" s="17">
        <v>44938</v>
      </c>
      <c r="B456" s="56">
        <f>WEEKDAY(C456,2)</f>
        <v>4</v>
      </c>
      <c r="C456" s="17">
        <f>A456</f>
        <v>44938</v>
      </c>
      <c r="D456" s="12" t="str">
        <f>YEAR(C456)&amp;"/"&amp;TEXT(WEEKNUM(C456,21),"00")</f>
        <v>2023/02</v>
      </c>
      <c r="E456" t="s">
        <v>52</v>
      </c>
      <c r="F456" s="114">
        <v>0.39583333333333331</v>
      </c>
      <c r="G456" s="114">
        <v>0.41666666666666669</v>
      </c>
      <c r="H456">
        <f>CONVERT((G455-F455)*24,"hr","mn")</f>
        <v>30.000000000000053</v>
      </c>
      <c r="I456">
        <v>5</v>
      </c>
      <c r="M456">
        <f>J455+K455+L455</f>
        <v>0</v>
      </c>
      <c r="N456" s="14"/>
      <c r="O456" s="3"/>
      <c r="P456" s="3"/>
      <c r="Q456" s="3"/>
      <c r="R456" s="8"/>
      <c r="S456" s="21"/>
      <c r="T456" s="4"/>
      <c r="U456" s="92"/>
    </row>
    <row r="457" spans="1:21">
      <c r="A457" s="17">
        <v>44938</v>
      </c>
      <c r="B457" s="56">
        <f>WEEKDAY(C457,2)</f>
        <v>4</v>
      </c>
      <c r="C457" s="17">
        <f>A457</f>
        <v>44938</v>
      </c>
      <c r="D457" s="12" t="str">
        <f>YEAR(C457)&amp;"/"&amp;TEXT(WEEKNUM(C457,21),"00")</f>
        <v>2023/02</v>
      </c>
      <c r="E457" t="s">
        <v>52</v>
      </c>
      <c r="F457" s="114">
        <v>0.39583333333333331</v>
      </c>
      <c r="G457" s="114">
        <v>0.41666666666666669</v>
      </c>
      <c r="H457">
        <f>CONVERT((G455-F455)*24,"hr","mn")</f>
        <v>30.000000000000053</v>
      </c>
      <c r="I457">
        <v>5</v>
      </c>
      <c r="M457">
        <f>J455+K455+L455</f>
        <v>0</v>
      </c>
      <c r="N457" s="58"/>
      <c r="O457" s="59"/>
      <c r="P457" s="59"/>
      <c r="Q457" s="59"/>
      <c r="R457" s="60"/>
      <c r="S457" s="21"/>
      <c r="T457" s="4"/>
      <c r="U457" s="93"/>
    </row>
    <row r="458" spans="1:21" ht="15" customHeight="1" thickBot="1">
      <c r="A458" s="17">
        <v>44938</v>
      </c>
      <c r="B458" s="56">
        <f>WEEKDAY(C458,2)</f>
        <v>4</v>
      </c>
      <c r="C458" s="17">
        <f>A458</f>
        <v>44938</v>
      </c>
      <c r="D458" s="12" t="str">
        <f>YEAR(C458)&amp;"/"&amp;TEXT(WEEKNUM(C458,21),"00")</f>
        <v>2023/02</v>
      </c>
      <c r="E458" t="s">
        <v>52</v>
      </c>
      <c r="F458" s="114">
        <v>0.39583333333333331</v>
      </c>
      <c r="G458" s="114">
        <v>0.41666666666666669</v>
      </c>
      <c r="H458">
        <f>CONVERT((G455-F455)*24,"hr","mn")</f>
        <v>30.000000000000053</v>
      </c>
      <c r="I458">
        <v>5</v>
      </c>
      <c r="M458">
        <f>J455+K455+L455</f>
        <v>0</v>
      </c>
      <c r="N458" s="15"/>
      <c r="O458" s="9"/>
      <c r="P458" s="9"/>
      <c r="Q458" s="9"/>
      <c r="R458" s="10"/>
      <c r="S458" s="19"/>
      <c r="T458" s="23"/>
      <c r="U458" s="94"/>
    </row>
    <row r="459" spans="1:21">
      <c r="A459" s="17">
        <v>44938</v>
      </c>
      <c r="B459" s="56">
        <f>WEEKDAY(C459,2)</f>
        <v>4</v>
      </c>
      <c r="C459" s="17">
        <f>A459</f>
        <v>44938</v>
      </c>
      <c r="D459" s="12" t="str">
        <f>YEAR(C459)&amp;"/"&amp;TEXT(WEEKNUM(C459,21),"00")</f>
        <v>2023/02</v>
      </c>
      <c r="E459" s="79" t="s">
        <v>52</v>
      </c>
      <c r="F459" s="80">
        <v>0.41666666666666669</v>
      </c>
      <c r="G459" s="80">
        <v>0.45833333333333331</v>
      </c>
      <c r="H459" s="87">
        <f>CONVERT((G459-F459)*24,"hr","mn")</f>
        <v>59.99999999999995</v>
      </c>
      <c r="I459" s="83">
        <v>5</v>
      </c>
      <c r="J459" s="84"/>
      <c r="K459" s="85"/>
      <c r="L459" s="85"/>
      <c r="M459" s="87">
        <f>J459+K459+L459</f>
        <v>0</v>
      </c>
      <c r="N459" s="13"/>
      <c r="O459" s="6">
        <v>30</v>
      </c>
      <c r="P459" s="6"/>
      <c r="Q459" s="6"/>
      <c r="R459" s="7"/>
      <c r="S459" s="20" t="s">
        <v>28</v>
      </c>
      <c r="T459" s="22" t="s">
        <v>23</v>
      </c>
      <c r="U459" s="91" t="s">
        <v>151</v>
      </c>
    </row>
    <row r="460" spans="1:21">
      <c r="A460" s="17">
        <v>44938</v>
      </c>
      <c r="B460" s="56">
        <f>WEEKDAY(C460,2)</f>
        <v>4</v>
      </c>
      <c r="C460" s="17">
        <f>A460</f>
        <v>44938</v>
      </c>
      <c r="D460" s="12" t="str">
        <f>YEAR(C460)&amp;"/"&amp;TEXT(WEEKNUM(C460,21),"00")</f>
        <v>2023/02</v>
      </c>
      <c r="E460" t="s">
        <v>52</v>
      </c>
      <c r="F460" s="114">
        <v>0.41666666666666669</v>
      </c>
      <c r="G460" s="114">
        <v>0.45833333333333331</v>
      </c>
      <c r="H460">
        <f>CONVERT((G459-F459)*24,"hr","mn")</f>
        <v>59.99999999999995</v>
      </c>
      <c r="I460">
        <v>5</v>
      </c>
      <c r="M460">
        <f>J459+K459+L459</f>
        <v>0</v>
      </c>
      <c r="N460" s="14"/>
      <c r="O460" s="3">
        <v>30</v>
      </c>
      <c r="P460" s="3"/>
      <c r="Q460" s="3"/>
      <c r="R460" s="8"/>
      <c r="S460" s="21" t="s">
        <v>28</v>
      </c>
      <c r="T460" s="4" t="s">
        <v>23</v>
      </c>
      <c r="U460" s="92" t="s">
        <v>152</v>
      </c>
    </row>
    <row r="461" spans="1:21">
      <c r="A461" s="17">
        <v>44938</v>
      </c>
      <c r="B461" s="56">
        <f>WEEKDAY(C461,2)</f>
        <v>4</v>
      </c>
      <c r="C461" s="17">
        <f>A461</f>
        <v>44938</v>
      </c>
      <c r="D461" s="12" t="str">
        <f>YEAR(C461)&amp;"/"&amp;TEXT(WEEKNUM(C461,21),"00")</f>
        <v>2023/02</v>
      </c>
      <c r="E461" t="s">
        <v>52</v>
      </c>
      <c r="F461" s="114">
        <v>0.41666666666666669</v>
      </c>
      <c r="G461" s="114">
        <v>0.45833333333333331</v>
      </c>
      <c r="H461">
        <f>CONVERT((G459-F459)*24,"hr","mn")</f>
        <v>59.99999999999995</v>
      </c>
      <c r="I461">
        <v>5</v>
      </c>
      <c r="M461">
        <f>J459+K459+L459</f>
        <v>0</v>
      </c>
      <c r="N461" s="58"/>
      <c r="O461" s="59"/>
      <c r="P461" s="59"/>
      <c r="Q461" s="59"/>
      <c r="R461" s="60"/>
      <c r="S461" s="21"/>
      <c r="T461" s="4"/>
      <c r="U461" s="93"/>
    </row>
    <row r="462" spans="1:21" ht="15" customHeight="1" thickBot="1">
      <c r="A462" s="17">
        <v>44938</v>
      </c>
      <c r="B462" s="56">
        <f>WEEKDAY(C462,2)</f>
        <v>4</v>
      </c>
      <c r="C462" s="17">
        <f>A462</f>
        <v>44938</v>
      </c>
      <c r="D462" s="12" t="str">
        <f>YEAR(C462)&amp;"/"&amp;TEXT(WEEKNUM(C462,21),"00")</f>
        <v>2023/02</v>
      </c>
      <c r="E462" t="s">
        <v>52</v>
      </c>
      <c r="F462" s="114">
        <v>0.41666666666666669</v>
      </c>
      <c r="G462" s="114">
        <v>0.45833333333333331</v>
      </c>
      <c r="H462">
        <f>CONVERT((G459-F459)*24,"hr","mn")</f>
        <v>59.99999999999995</v>
      </c>
      <c r="I462">
        <v>5</v>
      </c>
      <c r="M462">
        <f>J459+K459+L459</f>
        <v>0</v>
      </c>
      <c r="N462" s="15"/>
      <c r="O462" s="9"/>
      <c r="P462" s="9"/>
      <c r="Q462" s="9"/>
      <c r="R462" s="10"/>
      <c r="S462" s="19"/>
      <c r="T462" s="23"/>
      <c r="U462" s="94"/>
    </row>
    <row r="463" spans="1:21">
      <c r="A463" s="17">
        <v>44938</v>
      </c>
      <c r="B463" s="56">
        <f>WEEKDAY(C463,2)</f>
        <v>4</v>
      </c>
      <c r="C463" s="17">
        <f>A463</f>
        <v>44938</v>
      </c>
      <c r="D463" s="12" t="str">
        <f>YEAR(C463)&amp;"/"&amp;TEXT(WEEKNUM(C463,21),"00")</f>
        <v>2023/02</v>
      </c>
      <c r="E463" s="79" t="s">
        <v>52</v>
      </c>
      <c r="F463" s="80">
        <v>0.45833333333333331</v>
      </c>
      <c r="G463" s="80">
        <v>0.5</v>
      </c>
      <c r="H463" s="87">
        <f>CONVERT((G463-F463)*24,"hr","mn")</f>
        <v>60.000000000000028</v>
      </c>
      <c r="I463" s="83">
        <v>5</v>
      </c>
      <c r="J463" s="84"/>
      <c r="K463" s="85"/>
      <c r="L463" s="85">
        <v>7</v>
      </c>
      <c r="M463" s="87">
        <f>J463+K463+L463</f>
        <v>7</v>
      </c>
      <c r="N463" s="13"/>
      <c r="O463" s="6">
        <v>15</v>
      </c>
      <c r="P463" s="6"/>
      <c r="Q463" s="6"/>
      <c r="R463" s="7"/>
      <c r="S463" s="20" t="s">
        <v>28</v>
      </c>
      <c r="T463" s="22" t="s">
        <v>23</v>
      </c>
      <c r="U463" s="92" t="s">
        <v>153</v>
      </c>
    </row>
    <row r="464" spans="1:21">
      <c r="A464" s="17">
        <v>44938</v>
      </c>
      <c r="B464" s="56">
        <f>WEEKDAY(C464,2)</f>
        <v>4</v>
      </c>
      <c r="C464" s="17">
        <f>A464</f>
        <v>44938</v>
      </c>
      <c r="D464" s="12" t="str">
        <f>YEAR(C464)&amp;"/"&amp;TEXT(WEEKNUM(C464,21),"00")</f>
        <v>2023/02</v>
      </c>
      <c r="E464" t="s">
        <v>52</v>
      </c>
      <c r="F464" s="114">
        <v>0.45833333333333331</v>
      </c>
      <c r="G464" s="114">
        <v>0.5</v>
      </c>
      <c r="H464">
        <f>CONVERT((G463-F463)*24,"hr","mn")</f>
        <v>60.000000000000028</v>
      </c>
      <c r="I464">
        <v>5</v>
      </c>
      <c r="L464">
        <v>7</v>
      </c>
      <c r="M464">
        <f>J463+K463+L463</f>
        <v>7</v>
      </c>
      <c r="N464" s="14"/>
      <c r="O464" s="3">
        <v>5</v>
      </c>
      <c r="P464" s="3"/>
      <c r="Q464" s="3"/>
      <c r="R464" s="8"/>
      <c r="S464" s="21" t="s">
        <v>31</v>
      </c>
      <c r="T464" s="4" t="s">
        <v>56</v>
      </c>
      <c r="U464" s="92"/>
    </row>
    <row r="465" spans="1:21">
      <c r="A465" s="17">
        <v>44938</v>
      </c>
      <c r="B465" s="56">
        <f>WEEKDAY(C465,2)</f>
        <v>4</v>
      </c>
      <c r="C465" s="17">
        <f>A465</f>
        <v>44938</v>
      </c>
      <c r="D465" s="12" t="str">
        <f>YEAR(C465)&amp;"/"&amp;TEXT(WEEKNUM(C465,21),"00")</f>
        <v>2023/02</v>
      </c>
      <c r="E465" t="s">
        <v>52</v>
      </c>
      <c r="F465" s="114">
        <v>0.45833333333333331</v>
      </c>
      <c r="G465" s="114">
        <v>0.5</v>
      </c>
      <c r="H465">
        <f>CONVERT((G463-F463)*24,"hr","mn")</f>
        <v>60.000000000000028</v>
      </c>
      <c r="I465">
        <v>5</v>
      </c>
      <c r="L465">
        <v>7</v>
      </c>
      <c r="M465">
        <f>J463+K463+L463</f>
        <v>7</v>
      </c>
      <c r="N465" s="58"/>
      <c r="O465" s="59">
        <v>5</v>
      </c>
      <c r="P465" s="59"/>
      <c r="Q465" s="59"/>
      <c r="R465" s="60"/>
      <c r="S465" s="21" t="s">
        <v>28</v>
      </c>
      <c r="T465" s="4" t="s">
        <v>29</v>
      </c>
      <c r="U465" s="93"/>
    </row>
    <row r="466" spans="1:21" ht="15" customHeight="1" thickBot="1">
      <c r="A466" s="17">
        <v>44938</v>
      </c>
      <c r="B466" s="56">
        <f>WEEKDAY(C466,2)</f>
        <v>4</v>
      </c>
      <c r="C466" s="17">
        <f>A466</f>
        <v>44938</v>
      </c>
      <c r="D466" s="12" t="str">
        <f>YEAR(C466)&amp;"/"&amp;TEXT(WEEKNUM(C466,21),"00")</f>
        <v>2023/02</v>
      </c>
      <c r="E466" t="s">
        <v>52</v>
      </c>
      <c r="F466" s="114">
        <v>0.45833333333333331</v>
      </c>
      <c r="G466" s="114">
        <v>0.5</v>
      </c>
      <c r="H466">
        <f>CONVERT((G463-F463)*24,"hr","mn")</f>
        <v>60.000000000000028</v>
      </c>
      <c r="I466">
        <v>5</v>
      </c>
      <c r="L466">
        <v>7</v>
      </c>
      <c r="M466">
        <f>J463+K463+L463</f>
        <v>7</v>
      </c>
      <c r="N466" s="15"/>
      <c r="O466" s="9"/>
      <c r="P466" s="9"/>
      <c r="Q466" s="9"/>
      <c r="R466" s="10"/>
      <c r="S466" s="19"/>
      <c r="T466" s="23"/>
      <c r="U466" s="94"/>
    </row>
    <row r="467" spans="1:21">
      <c r="A467" s="17">
        <v>44938</v>
      </c>
      <c r="B467" s="56">
        <f>WEEKDAY(C467,2)</f>
        <v>4</v>
      </c>
      <c r="C467" s="17">
        <f>A467</f>
        <v>44938</v>
      </c>
      <c r="D467" s="12" t="str">
        <f>YEAR(C467)&amp;"/"&amp;TEXT(WEEKNUM(C467,21),"00")</f>
        <v>2023/02</v>
      </c>
      <c r="E467" s="79" t="s">
        <v>52</v>
      </c>
      <c r="F467" s="80">
        <v>0.5</v>
      </c>
      <c r="G467" s="80">
        <v>0.54166666666666663</v>
      </c>
      <c r="H467" s="87">
        <f>CONVERT((G467-F467)*24,"hr","mn")</f>
        <v>59.99999999999995</v>
      </c>
      <c r="I467" s="83">
        <v>5</v>
      </c>
      <c r="J467" s="84">
        <v>1</v>
      </c>
      <c r="K467" s="85"/>
      <c r="L467" s="85">
        <v>6</v>
      </c>
      <c r="M467" s="87">
        <f>J467+K467+L467</f>
        <v>7</v>
      </c>
      <c r="N467" s="13"/>
      <c r="O467" s="6">
        <v>15</v>
      </c>
      <c r="P467" s="6"/>
      <c r="Q467" s="6"/>
      <c r="R467" s="7"/>
      <c r="S467" s="20" t="s">
        <v>90</v>
      </c>
      <c r="T467" s="22" t="s">
        <v>154</v>
      </c>
      <c r="U467" s="91" t="s">
        <v>155</v>
      </c>
    </row>
    <row r="468" spans="1:21">
      <c r="A468" s="17">
        <v>44938</v>
      </c>
      <c r="B468" s="56">
        <f>WEEKDAY(C468,2)</f>
        <v>4</v>
      </c>
      <c r="C468" s="17">
        <f>A468</f>
        <v>44938</v>
      </c>
      <c r="D468" s="12" t="str">
        <f>YEAR(C468)&amp;"/"&amp;TEXT(WEEKNUM(C468,21),"00")</f>
        <v>2023/02</v>
      </c>
      <c r="E468" t="s">
        <v>52</v>
      </c>
      <c r="F468" s="114">
        <v>0.5</v>
      </c>
      <c r="G468" s="114">
        <v>0.54166666666666663</v>
      </c>
      <c r="H468">
        <f>CONVERT((G467-F467)*24,"hr","mn")</f>
        <v>59.99999999999995</v>
      </c>
      <c r="I468">
        <v>5</v>
      </c>
      <c r="J468">
        <v>1</v>
      </c>
      <c r="L468">
        <v>6</v>
      </c>
      <c r="M468">
        <f>J467+K467+L467</f>
        <v>7</v>
      </c>
      <c r="N468" s="14"/>
      <c r="O468" s="3">
        <v>15</v>
      </c>
      <c r="P468" s="3"/>
      <c r="Q468" s="3"/>
      <c r="R468" s="8"/>
      <c r="S468" s="21" t="s">
        <v>32</v>
      </c>
      <c r="T468" s="4"/>
      <c r="U468" s="92" t="s">
        <v>156</v>
      </c>
    </row>
    <row r="469" spans="1:21">
      <c r="A469" s="17">
        <v>44938</v>
      </c>
      <c r="B469" s="56">
        <f>WEEKDAY(C469,2)</f>
        <v>4</v>
      </c>
      <c r="C469" s="17">
        <f>A469</f>
        <v>44938</v>
      </c>
      <c r="D469" s="12" t="str">
        <f>YEAR(C469)&amp;"/"&amp;TEXT(WEEKNUM(C469,21),"00")</f>
        <v>2023/02</v>
      </c>
      <c r="E469" t="s">
        <v>52</v>
      </c>
      <c r="F469" s="114">
        <v>0.5</v>
      </c>
      <c r="G469" s="114">
        <v>0.54166666666666663</v>
      </c>
      <c r="H469">
        <f>CONVERT((G467-F467)*24,"hr","mn")</f>
        <v>59.99999999999995</v>
      </c>
      <c r="I469">
        <v>5</v>
      </c>
      <c r="J469">
        <v>1</v>
      </c>
      <c r="L469">
        <v>6</v>
      </c>
      <c r="M469">
        <f>J467+K467+L467</f>
        <v>7</v>
      </c>
      <c r="N469" s="58"/>
      <c r="O469" s="59"/>
      <c r="P469" s="59"/>
      <c r="Q469" s="59"/>
      <c r="R469" s="60"/>
      <c r="S469" s="21"/>
      <c r="T469" s="4"/>
      <c r="U469" s="93"/>
    </row>
    <row r="470" spans="1:21" ht="15" customHeight="1" thickBot="1">
      <c r="A470" s="17">
        <v>44938</v>
      </c>
      <c r="B470" s="56">
        <f>WEEKDAY(C470,2)</f>
        <v>4</v>
      </c>
      <c r="C470" s="17">
        <f>A470</f>
        <v>44938</v>
      </c>
      <c r="D470" s="12" t="str">
        <f>YEAR(C470)&amp;"/"&amp;TEXT(WEEKNUM(C470,21),"00")</f>
        <v>2023/02</v>
      </c>
      <c r="E470" t="s">
        <v>52</v>
      </c>
      <c r="F470" s="114">
        <v>0.5</v>
      </c>
      <c r="G470" s="114">
        <v>0.54166666666666663</v>
      </c>
      <c r="H470">
        <f>CONVERT((G467-F467)*24,"hr","mn")</f>
        <v>59.99999999999995</v>
      </c>
      <c r="I470">
        <v>5</v>
      </c>
      <c r="J470">
        <v>1</v>
      </c>
      <c r="L470">
        <v>6</v>
      </c>
      <c r="M470">
        <f>J467+K467+L467</f>
        <v>7</v>
      </c>
      <c r="N470" s="15"/>
      <c r="O470" s="9"/>
      <c r="P470" s="9"/>
      <c r="Q470" s="9"/>
      <c r="R470" s="10"/>
      <c r="S470" s="19"/>
      <c r="T470" s="23"/>
      <c r="U470" s="94"/>
    </row>
    <row r="471" spans="1:21">
      <c r="A471" s="12"/>
      <c r="B471" s="56">
        <f>WEEKDAY(C471,2)</f>
        <v>6</v>
      </c>
      <c r="C471" s="17">
        <f>A471</f>
        <v>0</v>
      </c>
      <c r="D471" s="12" t="str">
        <f>YEAR(C471)&amp;"/"&amp;TEXT(WEEKNUM(C471,21),"00")</f>
        <v>1900/52</v>
      </c>
      <c r="E471" s="79"/>
      <c r="F471" s="80"/>
      <c r="G471" s="80"/>
      <c r="H471" s="87">
        <f>CONVERT((G471-F471)*24,"hr","mn")</f>
        <v>0</v>
      </c>
      <c r="I471" s="83"/>
      <c r="J471" s="84"/>
      <c r="K471" s="85"/>
      <c r="L471" s="85"/>
      <c r="M471" s="87">
        <f>J471+K471+L471</f>
        <v>0</v>
      </c>
      <c r="N471" s="13"/>
      <c r="O471" s="6"/>
      <c r="P471" s="6"/>
      <c r="Q471" s="6"/>
      <c r="R471" s="7"/>
      <c r="S471" s="20"/>
      <c r="T471" s="22"/>
      <c r="U471" s="91"/>
    </row>
    <row r="472" spans="1:21">
      <c r="A472" s="17"/>
      <c r="B472" s="56">
        <f>WEEKDAY(C472,2)</f>
        <v>6</v>
      </c>
      <c r="C472" s="17">
        <f>A472</f>
        <v>0</v>
      </c>
      <c r="D472" s="12" t="str">
        <f>YEAR(C472)&amp;"/"&amp;TEXT(WEEKNUM(C472,21),"00")</f>
        <v>1900/52</v>
      </c>
      <c r="H472">
        <f>CONVERT((G471-F471)*24,"hr","mn")</f>
        <v>0</v>
      </c>
      <c r="M472">
        <f>J471+K471+L471</f>
        <v>0</v>
      </c>
      <c r="N472" s="14"/>
      <c r="O472" s="3"/>
      <c r="P472" s="3"/>
      <c r="Q472" s="3"/>
      <c r="R472" s="8"/>
      <c r="S472" s="21"/>
      <c r="T472" s="4"/>
      <c r="U472" s="92"/>
    </row>
    <row r="473" spans="1:21">
      <c r="A473" s="17"/>
      <c r="B473" s="56">
        <f>WEEKDAY(C473,2)</f>
        <v>6</v>
      </c>
      <c r="C473" s="17">
        <f>A473</f>
        <v>0</v>
      </c>
      <c r="D473" s="12" t="str">
        <f>YEAR(C473)&amp;"/"&amp;TEXT(WEEKNUM(C473,21),"00")</f>
        <v>1900/52</v>
      </c>
      <c r="H473">
        <f>CONVERT((G471-F471)*24,"hr","mn")</f>
        <v>0</v>
      </c>
      <c r="M473">
        <f>J471+K471+L471</f>
        <v>0</v>
      </c>
      <c r="N473" s="58"/>
      <c r="O473" s="59"/>
      <c r="P473" s="59"/>
      <c r="Q473" s="59"/>
      <c r="R473" s="60"/>
      <c r="S473" s="21"/>
      <c r="T473" s="4"/>
      <c r="U473" s="93"/>
    </row>
    <row r="474" spans="1:21" ht="15" customHeight="1" thickBot="1">
      <c r="A474" s="12"/>
      <c r="B474" s="56">
        <f>WEEKDAY(C474,2)</f>
        <v>6</v>
      </c>
      <c r="C474" s="17">
        <f>A474</f>
        <v>0</v>
      </c>
      <c r="D474" s="12" t="str">
        <f>YEAR(C474)&amp;"/"&amp;TEXT(WEEKNUM(C474,21),"00")</f>
        <v>1900/52</v>
      </c>
      <c r="H474">
        <f>CONVERT((G471-F471)*24,"hr","mn")</f>
        <v>0</v>
      </c>
      <c r="M474">
        <f>J471+K471+L471</f>
        <v>0</v>
      </c>
      <c r="N474" s="15"/>
      <c r="O474" s="9"/>
      <c r="P474" s="9"/>
      <c r="Q474" s="9"/>
      <c r="R474" s="10"/>
      <c r="S474" s="19"/>
      <c r="T474" s="23"/>
      <c r="U474" s="94"/>
    </row>
    <row r="475" spans="1:21">
      <c r="A475" s="17">
        <v>44938</v>
      </c>
      <c r="B475" s="56">
        <f>WEEKDAY(C475,2)</f>
        <v>4</v>
      </c>
      <c r="C475" s="17">
        <f>A475</f>
        <v>44938</v>
      </c>
      <c r="D475" s="12" t="str">
        <f>YEAR(C475)&amp;"/"&amp;TEXT(WEEKNUM(C475,21),"00")</f>
        <v>2023/02</v>
      </c>
      <c r="E475" s="79" t="s">
        <v>69</v>
      </c>
      <c r="F475" s="80">
        <v>0.54166666666666663</v>
      </c>
      <c r="G475" s="80">
        <v>0.58333333333333337</v>
      </c>
      <c r="H475" s="87">
        <f>CONVERT((G475-F475)*24,"hr","mn")</f>
        <v>60.000000000000107</v>
      </c>
      <c r="I475" s="83">
        <v>4</v>
      </c>
      <c r="J475" s="84">
        <v>1</v>
      </c>
      <c r="K475" s="85">
        <v>1</v>
      </c>
      <c r="L475" s="85"/>
      <c r="M475" s="87">
        <f>J475+K475+L475</f>
        <v>2</v>
      </c>
      <c r="N475" s="13"/>
      <c r="O475" s="6"/>
      <c r="P475" s="6"/>
      <c r="Q475" s="6">
        <v>25</v>
      </c>
      <c r="R475" s="7"/>
      <c r="S475" s="20"/>
      <c r="T475" s="22" t="s">
        <v>25</v>
      </c>
      <c r="U475" s="91"/>
    </row>
    <row r="476" spans="1:21">
      <c r="A476" s="17">
        <v>44938</v>
      </c>
      <c r="B476" s="56">
        <f>WEEKDAY(C476,2)</f>
        <v>4</v>
      </c>
      <c r="C476" s="17">
        <f>A476</f>
        <v>44938</v>
      </c>
      <c r="D476" s="12" t="str">
        <f>YEAR(C476)&amp;"/"&amp;TEXT(WEEKNUM(C476,21),"00")</f>
        <v>2023/02</v>
      </c>
      <c r="E476" t="s">
        <v>69</v>
      </c>
      <c r="F476" s="114">
        <v>0.54166666666666663</v>
      </c>
      <c r="G476" s="114">
        <v>0.58333333333333337</v>
      </c>
      <c r="H476">
        <f>CONVERT((G475-F475)*24,"hr","mn")</f>
        <v>60.000000000000107</v>
      </c>
      <c r="I476">
        <v>4</v>
      </c>
      <c r="J476">
        <v>1</v>
      </c>
      <c r="K476">
        <v>1</v>
      </c>
      <c r="M476">
        <f>J475+K475+L475</f>
        <v>2</v>
      </c>
      <c r="N476" s="14"/>
      <c r="O476" s="3">
        <v>10</v>
      </c>
      <c r="P476" s="3"/>
      <c r="Q476" s="3"/>
      <c r="R476" s="8"/>
      <c r="S476" s="21" t="s">
        <v>157</v>
      </c>
      <c r="T476" s="4" t="s">
        <v>45</v>
      </c>
      <c r="U476" s="92"/>
    </row>
    <row r="477" spans="1:21">
      <c r="A477" s="17">
        <v>44938</v>
      </c>
      <c r="B477" s="56">
        <f>WEEKDAY(C477,2)</f>
        <v>4</v>
      </c>
      <c r="C477" s="17">
        <f>A477</f>
        <v>44938</v>
      </c>
      <c r="D477" s="12" t="str">
        <f>YEAR(C477)&amp;"/"&amp;TEXT(WEEKNUM(C477,21),"00")</f>
        <v>2023/02</v>
      </c>
      <c r="E477" t="s">
        <v>69</v>
      </c>
      <c r="F477" s="114">
        <v>0.54166666666666663</v>
      </c>
      <c r="G477" s="114">
        <v>0.58333333333333337</v>
      </c>
      <c r="H477">
        <f>CONVERT((G475-F475)*24,"hr","mn")</f>
        <v>60.000000000000107</v>
      </c>
      <c r="I477">
        <v>4</v>
      </c>
      <c r="J477">
        <v>1</v>
      </c>
      <c r="K477">
        <v>1</v>
      </c>
      <c r="M477">
        <f>J475+K475+L475</f>
        <v>2</v>
      </c>
      <c r="N477" s="58"/>
      <c r="O477" s="59"/>
      <c r="P477" s="59"/>
      <c r="Q477" s="59"/>
      <c r="R477" s="60"/>
      <c r="S477" s="21"/>
      <c r="T477" s="4"/>
      <c r="U477" s="93"/>
    </row>
    <row r="478" spans="1:21" ht="15" customHeight="1" thickBot="1">
      <c r="A478" s="17">
        <v>44938</v>
      </c>
      <c r="B478" s="56">
        <f>WEEKDAY(C478,2)</f>
        <v>4</v>
      </c>
      <c r="C478" s="17">
        <f>A478</f>
        <v>44938</v>
      </c>
      <c r="D478" s="12" t="str">
        <f>YEAR(C478)&amp;"/"&amp;TEXT(WEEKNUM(C478,21),"00")</f>
        <v>2023/02</v>
      </c>
      <c r="E478" t="s">
        <v>69</v>
      </c>
      <c r="F478" s="114">
        <v>0.54166666666666663</v>
      </c>
      <c r="G478" s="114">
        <v>0.58333333333333337</v>
      </c>
      <c r="H478">
        <f>CONVERT((G475-F475)*24,"hr","mn")</f>
        <v>60.000000000000107</v>
      </c>
      <c r="I478">
        <v>4</v>
      </c>
      <c r="J478">
        <v>1</v>
      </c>
      <c r="K478">
        <v>1</v>
      </c>
      <c r="M478">
        <f>J475+K475+L475</f>
        <v>2</v>
      </c>
      <c r="N478" s="15"/>
      <c r="O478" s="9">
        <v>10</v>
      </c>
      <c r="P478" s="9"/>
      <c r="Q478" s="9"/>
      <c r="R478" s="10"/>
      <c r="S478" s="19" t="s">
        <v>90</v>
      </c>
      <c r="T478" s="23" t="s">
        <v>114</v>
      </c>
      <c r="U478" s="94" t="s">
        <v>158</v>
      </c>
    </row>
    <row r="479" spans="1:21">
      <c r="A479" s="17">
        <v>44938</v>
      </c>
      <c r="B479" s="56">
        <f>WEEKDAY(C479,2)</f>
        <v>4</v>
      </c>
      <c r="C479" s="17">
        <f>A479</f>
        <v>44938</v>
      </c>
      <c r="D479" s="12" t="str">
        <f>YEAR(C479)&amp;"/"&amp;TEXT(WEEKNUM(C479,21),"00")</f>
        <v>2023/02</v>
      </c>
      <c r="E479" s="79" t="s">
        <v>69</v>
      </c>
      <c r="F479" s="80">
        <v>0.58333333333333337</v>
      </c>
      <c r="G479" s="80">
        <v>0.625</v>
      </c>
      <c r="H479" s="87">
        <f>CONVERT((G479-F479)*24,"hr","mn")</f>
        <v>59.99999999999995</v>
      </c>
      <c r="I479" s="83">
        <v>4</v>
      </c>
      <c r="J479" s="84">
        <v>1</v>
      </c>
      <c r="K479" s="85">
        <v>6</v>
      </c>
      <c r="L479" s="85"/>
      <c r="M479" s="87">
        <f>J479+K479+L479</f>
        <v>7</v>
      </c>
      <c r="N479" s="13"/>
      <c r="O479" s="6">
        <v>18</v>
      </c>
      <c r="P479" s="6"/>
      <c r="Q479" s="6"/>
      <c r="R479" s="7"/>
      <c r="S479" s="20" t="s">
        <v>90</v>
      </c>
      <c r="T479" s="22" t="s">
        <v>114</v>
      </c>
      <c r="U479" s="91" t="s">
        <v>158</v>
      </c>
    </row>
    <row r="480" spans="1:21">
      <c r="A480" s="17">
        <v>44938</v>
      </c>
      <c r="B480" s="56">
        <f>WEEKDAY(C480,2)</f>
        <v>4</v>
      </c>
      <c r="C480" s="17">
        <f>A480</f>
        <v>44938</v>
      </c>
      <c r="D480" s="12" t="str">
        <f>YEAR(C480)&amp;"/"&amp;TEXT(WEEKNUM(C480,21),"00")</f>
        <v>2023/02</v>
      </c>
      <c r="E480" t="s">
        <v>69</v>
      </c>
      <c r="F480" s="114">
        <v>0.58333333333333337</v>
      </c>
      <c r="G480" s="114">
        <v>0.625</v>
      </c>
      <c r="H480">
        <f>CONVERT((G479-F479)*24,"hr","mn")</f>
        <v>59.99999999999995</v>
      </c>
      <c r="I480">
        <v>4</v>
      </c>
      <c r="J480">
        <v>1</v>
      </c>
      <c r="K480">
        <v>6</v>
      </c>
      <c r="M480">
        <f>J479+K479+L479</f>
        <v>7</v>
      </c>
      <c r="N480" s="14"/>
      <c r="O480" s="3">
        <v>5</v>
      </c>
      <c r="P480" s="3"/>
      <c r="Q480" s="3"/>
      <c r="R480" s="8"/>
      <c r="S480" s="21" t="s">
        <v>28</v>
      </c>
      <c r="T480" s="4" t="s">
        <v>29</v>
      </c>
      <c r="U480" s="92"/>
    </row>
    <row r="481" spans="1:21">
      <c r="A481" s="17">
        <v>44938</v>
      </c>
      <c r="B481" s="56">
        <f>WEEKDAY(C481,2)</f>
        <v>4</v>
      </c>
      <c r="C481" s="17">
        <f>A481</f>
        <v>44938</v>
      </c>
      <c r="D481" s="12" t="str">
        <f>YEAR(C481)&amp;"/"&amp;TEXT(WEEKNUM(C481,21),"00")</f>
        <v>2023/02</v>
      </c>
      <c r="E481" t="s">
        <v>69</v>
      </c>
      <c r="F481" s="114">
        <v>0.58333333333333337</v>
      </c>
      <c r="G481" s="114">
        <v>0.625</v>
      </c>
      <c r="H481">
        <f>CONVERT((G479-F479)*24,"hr","mn")</f>
        <v>59.99999999999995</v>
      </c>
      <c r="I481">
        <v>4</v>
      </c>
      <c r="J481">
        <v>1</v>
      </c>
      <c r="K481">
        <v>6</v>
      </c>
      <c r="M481">
        <f>J479+K479+L479</f>
        <v>7</v>
      </c>
      <c r="N481" s="58"/>
      <c r="O481" s="59">
        <v>3</v>
      </c>
      <c r="P481" s="59"/>
      <c r="Q481" s="59"/>
      <c r="R481" s="60"/>
      <c r="S481" s="21" t="s">
        <v>44</v>
      </c>
      <c r="T481" s="4" t="s">
        <v>23</v>
      </c>
      <c r="U481" s="93" t="s">
        <v>159</v>
      </c>
    </row>
    <row r="482" spans="1:21" ht="15" customHeight="1" thickBot="1">
      <c r="A482" s="17">
        <v>44938</v>
      </c>
      <c r="B482" s="56">
        <f>WEEKDAY(C482,2)</f>
        <v>4</v>
      </c>
      <c r="C482" s="17">
        <f>A482</f>
        <v>44938</v>
      </c>
      <c r="D482" s="12" t="str">
        <f>YEAR(C482)&amp;"/"&amp;TEXT(WEEKNUM(C482,21),"00")</f>
        <v>2023/02</v>
      </c>
      <c r="E482" t="s">
        <v>69</v>
      </c>
      <c r="F482" s="114">
        <v>0.58333333333333337</v>
      </c>
      <c r="G482" s="114">
        <v>0.625</v>
      </c>
      <c r="H482">
        <f>CONVERT((G479-F479)*24,"hr","mn")</f>
        <v>59.99999999999995</v>
      </c>
      <c r="I482">
        <v>4</v>
      </c>
      <c r="J482">
        <v>1</v>
      </c>
      <c r="K482">
        <v>6</v>
      </c>
      <c r="M482">
        <f>J479+K479+L479</f>
        <v>7</v>
      </c>
      <c r="N482" s="15"/>
      <c r="O482" s="9"/>
      <c r="P482" s="9"/>
      <c r="Q482" s="9"/>
      <c r="R482" s="10"/>
      <c r="S482" s="19"/>
      <c r="T482" s="23"/>
      <c r="U482" s="94"/>
    </row>
    <row r="483" spans="1:21">
      <c r="A483" s="17">
        <v>44938</v>
      </c>
      <c r="B483" s="56">
        <f>WEEKDAY(C483,2)</f>
        <v>4</v>
      </c>
      <c r="C483" s="17">
        <f>A483</f>
        <v>44938</v>
      </c>
      <c r="D483" s="12" t="str">
        <f>YEAR(C483)&amp;"/"&amp;TEXT(WEEKNUM(C483,21),"00")</f>
        <v>2023/02</v>
      </c>
      <c r="E483" s="79" t="s">
        <v>69</v>
      </c>
      <c r="F483" s="80">
        <v>0.625</v>
      </c>
      <c r="G483" s="80">
        <v>0.66666666666666663</v>
      </c>
      <c r="H483" s="87">
        <f>CONVERT((G483-F483)*24,"hr","mn")</f>
        <v>59.99999999999995</v>
      </c>
      <c r="I483" s="83">
        <v>4</v>
      </c>
      <c r="J483" s="84"/>
      <c r="K483" s="85">
        <v>6</v>
      </c>
      <c r="L483" s="85"/>
      <c r="M483" s="87">
        <f>J483+K483+L483</f>
        <v>6</v>
      </c>
      <c r="N483" s="13"/>
      <c r="O483" s="6">
        <v>10</v>
      </c>
      <c r="P483" s="6"/>
      <c r="Q483" s="6"/>
      <c r="R483" s="7"/>
      <c r="S483" s="20" t="s">
        <v>28</v>
      </c>
      <c r="T483" s="22" t="s">
        <v>114</v>
      </c>
      <c r="U483" s="91"/>
    </row>
    <row r="484" spans="1:21">
      <c r="A484" s="17">
        <v>44938</v>
      </c>
      <c r="B484" s="56">
        <f>WEEKDAY(C484,2)</f>
        <v>4</v>
      </c>
      <c r="C484" s="17">
        <f>A484</f>
        <v>44938</v>
      </c>
      <c r="D484" s="12" t="str">
        <f>YEAR(C484)&amp;"/"&amp;TEXT(WEEKNUM(C484,21),"00")</f>
        <v>2023/02</v>
      </c>
      <c r="E484" t="s">
        <v>69</v>
      </c>
      <c r="F484" s="114">
        <v>0.625</v>
      </c>
      <c r="G484" s="114">
        <v>0.66666666666666663</v>
      </c>
      <c r="H484">
        <f>CONVERT((G483-F483)*24,"hr","mn")</f>
        <v>59.99999999999995</v>
      </c>
      <c r="I484">
        <v>4</v>
      </c>
      <c r="K484">
        <v>6</v>
      </c>
      <c r="M484">
        <f>J483+K483+L483</f>
        <v>6</v>
      </c>
      <c r="N484" s="14"/>
      <c r="O484" s="3">
        <v>10</v>
      </c>
      <c r="P484" s="3"/>
      <c r="Q484" s="3"/>
      <c r="R484" s="8"/>
      <c r="S484" s="21" t="s">
        <v>160</v>
      </c>
      <c r="T484" s="4" t="s">
        <v>45</v>
      </c>
      <c r="U484" s="92" t="s">
        <v>161</v>
      </c>
    </row>
    <row r="485" spans="1:21">
      <c r="A485" s="17">
        <v>44938</v>
      </c>
      <c r="B485" s="56">
        <f>WEEKDAY(C485,2)</f>
        <v>4</v>
      </c>
      <c r="C485" s="17">
        <f>A485</f>
        <v>44938</v>
      </c>
      <c r="D485" s="12" t="str">
        <f>YEAR(C485)&amp;"/"&amp;TEXT(WEEKNUM(C485,21),"00")</f>
        <v>2023/02</v>
      </c>
      <c r="E485" t="s">
        <v>69</v>
      </c>
      <c r="F485" s="114">
        <v>0.625</v>
      </c>
      <c r="G485" s="114">
        <v>0.66666666666666663</v>
      </c>
      <c r="H485">
        <f>CONVERT((G483-F483)*24,"hr","mn")</f>
        <v>59.99999999999995</v>
      </c>
      <c r="I485">
        <v>4</v>
      </c>
      <c r="K485">
        <v>6</v>
      </c>
      <c r="M485">
        <f>J483+K483+L483</f>
        <v>6</v>
      </c>
      <c r="N485" s="58"/>
      <c r="O485" s="59"/>
      <c r="P485" s="59"/>
      <c r="Q485" s="59"/>
      <c r="R485" s="60"/>
      <c r="S485" s="21"/>
      <c r="T485" s="4"/>
      <c r="U485" s="93"/>
    </row>
    <row r="486" spans="1:21" ht="15" customHeight="1" thickBot="1">
      <c r="A486" s="17">
        <v>44938</v>
      </c>
      <c r="B486" s="56">
        <f>WEEKDAY(C486,2)</f>
        <v>4</v>
      </c>
      <c r="C486" s="17">
        <f>A486</f>
        <v>44938</v>
      </c>
      <c r="D486" s="12" t="str">
        <f>YEAR(C486)&amp;"/"&amp;TEXT(WEEKNUM(C486,21),"00")</f>
        <v>2023/02</v>
      </c>
      <c r="E486" t="s">
        <v>69</v>
      </c>
      <c r="F486" s="114">
        <v>0.625</v>
      </c>
      <c r="G486" s="114">
        <v>0.66666666666666663</v>
      </c>
      <c r="H486">
        <f>CONVERT((G483-F483)*24,"hr","mn")</f>
        <v>59.99999999999995</v>
      </c>
      <c r="I486">
        <v>4</v>
      </c>
      <c r="K486">
        <v>6</v>
      </c>
      <c r="M486">
        <f>J483+K483+L483</f>
        <v>6</v>
      </c>
      <c r="N486" s="15"/>
      <c r="O486" s="9"/>
      <c r="P486" s="9"/>
      <c r="Q486" s="9"/>
      <c r="R486" s="10"/>
      <c r="S486" s="19"/>
      <c r="T486" s="23"/>
      <c r="U486" s="94"/>
    </row>
    <row r="487" spans="1:21">
      <c r="A487" s="17">
        <v>44938</v>
      </c>
      <c r="B487" s="56">
        <f>WEEKDAY(C487,2)</f>
        <v>4</v>
      </c>
      <c r="C487" s="17">
        <f>A487</f>
        <v>44938</v>
      </c>
      <c r="D487" s="12" t="str">
        <f>YEAR(C487)&amp;"/"&amp;TEXT(WEEKNUM(C487,21),"00")</f>
        <v>2023/02</v>
      </c>
      <c r="E487" s="79" t="s">
        <v>69</v>
      </c>
      <c r="F487" s="80">
        <v>0.66666666666666663</v>
      </c>
      <c r="G487" s="80">
        <v>0.70833333333333337</v>
      </c>
      <c r="H487" s="87">
        <f>CONVERT((G487-F487)*24,"hr","mn")</f>
        <v>60.000000000000107</v>
      </c>
      <c r="I487" s="83">
        <v>4</v>
      </c>
      <c r="J487" s="84"/>
      <c r="K487" s="85">
        <v>11</v>
      </c>
      <c r="L487" s="85"/>
      <c r="M487" s="87">
        <f>J487+K487+L487</f>
        <v>11</v>
      </c>
      <c r="N487" s="13"/>
      <c r="O487" s="6"/>
      <c r="P487" s="6"/>
      <c r="Q487" s="6"/>
      <c r="R487" s="7"/>
      <c r="S487" s="20"/>
      <c r="T487" s="22"/>
      <c r="U487" s="91"/>
    </row>
    <row r="488" spans="1:21">
      <c r="A488" s="17">
        <v>44938</v>
      </c>
      <c r="B488" s="56">
        <f>WEEKDAY(C488,2)</f>
        <v>4</v>
      </c>
      <c r="C488" s="17">
        <f>A488</f>
        <v>44938</v>
      </c>
      <c r="D488" s="12" t="str">
        <f>YEAR(C488)&amp;"/"&amp;TEXT(WEEKNUM(C488,21),"00")</f>
        <v>2023/02</v>
      </c>
      <c r="E488" t="s">
        <v>69</v>
      </c>
      <c r="F488" s="114">
        <v>0.66666666666666663</v>
      </c>
      <c r="G488" s="114">
        <v>0.70833333333333337</v>
      </c>
      <c r="H488">
        <f>CONVERT((G487-F487)*24,"hr","mn")</f>
        <v>60.000000000000107</v>
      </c>
      <c r="I488">
        <v>4</v>
      </c>
      <c r="K488">
        <v>11</v>
      </c>
      <c r="M488">
        <f>J487+K487+L487</f>
        <v>11</v>
      </c>
      <c r="N488" s="14"/>
      <c r="O488" s="3">
        <v>3</v>
      </c>
      <c r="P488" s="3"/>
      <c r="Q488" s="3"/>
      <c r="R488" s="8"/>
      <c r="S488" s="21" t="s">
        <v>35</v>
      </c>
      <c r="T488" s="4" t="s">
        <v>23</v>
      </c>
      <c r="U488" s="92" t="s">
        <v>131</v>
      </c>
    </row>
    <row r="489" spans="1:21">
      <c r="A489" s="17">
        <v>44938</v>
      </c>
      <c r="B489" s="56">
        <f>WEEKDAY(C489,2)</f>
        <v>4</v>
      </c>
      <c r="C489" s="17">
        <f>A489</f>
        <v>44938</v>
      </c>
      <c r="D489" s="12" t="str">
        <f>YEAR(C489)&amp;"/"&amp;TEXT(WEEKNUM(C489,21),"00")</f>
        <v>2023/02</v>
      </c>
      <c r="E489" t="s">
        <v>69</v>
      </c>
      <c r="F489" s="114">
        <v>0.66666666666666663</v>
      </c>
      <c r="G489" s="114">
        <v>0.70833333333333337</v>
      </c>
      <c r="H489">
        <f>CONVERT((G487-F487)*24,"hr","mn")</f>
        <v>60.000000000000107</v>
      </c>
      <c r="I489">
        <v>4</v>
      </c>
      <c r="K489">
        <v>11</v>
      </c>
      <c r="M489">
        <f>J487+K487+L487</f>
        <v>11</v>
      </c>
      <c r="N489" s="58"/>
      <c r="O489" s="59">
        <v>3</v>
      </c>
      <c r="P489" s="59"/>
      <c r="Q489" s="59"/>
      <c r="R489" s="60"/>
      <c r="S489" s="21" t="s">
        <v>31</v>
      </c>
      <c r="T489" s="4" t="s">
        <v>29</v>
      </c>
      <c r="U489" s="93"/>
    </row>
    <row r="490" spans="1:21" ht="15" customHeight="1" thickBot="1">
      <c r="A490" s="17">
        <v>44938</v>
      </c>
      <c r="B490" s="56">
        <f>WEEKDAY(C490,2)</f>
        <v>4</v>
      </c>
      <c r="C490" s="17">
        <f>A490</f>
        <v>44938</v>
      </c>
      <c r="D490" s="12" t="str">
        <f>YEAR(C490)&amp;"/"&amp;TEXT(WEEKNUM(C490,21),"00")</f>
        <v>2023/02</v>
      </c>
      <c r="E490" t="s">
        <v>69</v>
      </c>
      <c r="F490" s="114">
        <v>0.66666666666666663</v>
      </c>
      <c r="G490" s="114">
        <v>0.70833333333333337</v>
      </c>
      <c r="H490">
        <f>CONVERT((G487-F487)*24,"hr","mn")</f>
        <v>60.000000000000107</v>
      </c>
      <c r="I490">
        <v>4</v>
      </c>
      <c r="K490">
        <v>11</v>
      </c>
      <c r="M490">
        <f>J487+K487+L487</f>
        <v>11</v>
      </c>
      <c r="N490" s="15"/>
      <c r="O490" s="9"/>
      <c r="P490" s="9"/>
      <c r="Q490" s="9"/>
      <c r="R490" s="10"/>
      <c r="S490" s="19"/>
      <c r="T490" s="23"/>
      <c r="U490" s="94"/>
    </row>
    <row r="491" spans="1:21">
      <c r="A491" s="17">
        <v>44938</v>
      </c>
      <c r="B491" s="56">
        <f>WEEKDAY(C491,2)</f>
        <v>4</v>
      </c>
      <c r="C491" s="17">
        <f>A491</f>
        <v>44938</v>
      </c>
      <c r="D491" s="12" t="str">
        <f>YEAR(C491)&amp;"/"&amp;TEXT(WEEKNUM(C491,21),"00")</f>
        <v>2023/02</v>
      </c>
      <c r="E491" s="79" t="s">
        <v>69</v>
      </c>
      <c r="F491" s="80">
        <v>0.72916666666666663</v>
      </c>
      <c r="G491" s="80">
        <v>0.75</v>
      </c>
      <c r="H491" s="87">
        <f>CONVERT((G491-F491)*24,"hr","mn")</f>
        <v>30.000000000000053</v>
      </c>
      <c r="I491" s="83">
        <v>4</v>
      </c>
      <c r="J491" s="84"/>
      <c r="K491" s="85">
        <v>6</v>
      </c>
      <c r="L491" s="85"/>
      <c r="M491" s="87">
        <f>J491+K491+L491</f>
        <v>6</v>
      </c>
      <c r="N491" s="13"/>
      <c r="O491" s="6">
        <v>3</v>
      </c>
      <c r="P491" s="6"/>
      <c r="Q491" s="6"/>
      <c r="R491" s="7"/>
      <c r="S491" s="20" t="s">
        <v>35</v>
      </c>
      <c r="T491" s="22" t="s">
        <v>29</v>
      </c>
      <c r="U491" s="91"/>
    </row>
    <row r="492" spans="1:21">
      <c r="A492" s="17">
        <v>44938</v>
      </c>
      <c r="B492" s="56">
        <f>WEEKDAY(C492,2)</f>
        <v>4</v>
      </c>
      <c r="C492" s="17">
        <f>A492</f>
        <v>44938</v>
      </c>
      <c r="D492" s="12" t="str">
        <f>YEAR(C492)&amp;"/"&amp;TEXT(WEEKNUM(C492,21),"00")</f>
        <v>2023/02</v>
      </c>
      <c r="E492" t="s">
        <v>69</v>
      </c>
      <c r="F492" s="114">
        <v>0.72916666666666663</v>
      </c>
      <c r="G492" s="114">
        <v>0.75</v>
      </c>
      <c r="H492">
        <f>CONVERT((G491-F491)*24,"hr","mn")</f>
        <v>30.000000000000053</v>
      </c>
      <c r="I492">
        <v>4</v>
      </c>
      <c r="K492">
        <v>6</v>
      </c>
      <c r="M492">
        <f>J491+K491+L491</f>
        <v>6</v>
      </c>
      <c r="N492" s="14"/>
      <c r="O492" s="3"/>
      <c r="P492" s="3"/>
      <c r="Q492" s="3"/>
      <c r="R492" s="8"/>
      <c r="S492" s="21"/>
      <c r="T492" s="4"/>
      <c r="U492" s="92"/>
    </row>
    <row r="493" spans="1:21">
      <c r="A493" s="17">
        <v>44938</v>
      </c>
      <c r="B493" s="56">
        <f>WEEKDAY(C493,2)</f>
        <v>4</v>
      </c>
      <c r="C493" s="17">
        <f>A493</f>
        <v>44938</v>
      </c>
      <c r="D493" s="12" t="str">
        <f>YEAR(C493)&amp;"/"&amp;TEXT(WEEKNUM(C493,21),"00")</f>
        <v>2023/02</v>
      </c>
      <c r="E493" t="s">
        <v>69</v>
      </c>
      <c r="F493" s="114">
        <v>0.72916666666666663</v>
      </c>
      <c r="G493" s="114">
        <v>0.75</v>
      </c>
      <c r="H493">
        <f>CONVERT((G491-F491)*24,"hr","mn")</f>
        <v>30.000000000000053</v>
      </c>
      <c r="I493">
        <v>4</v>
      </c>
      <c r="K493">
        <v>6</v>
      </c>
      <c r="M493">
        <f>J491+K491+L491</f>
        <v>6</v>
      </c>
      <c r="N493" s="58"/>
      <c r="O493" s="59"/>
      <c r="P493" s="59"/>
      <c r="Q493" s="59"/>
      <c r="R493" s="60"/>
      <c r="S493" s="21"/>
      <c r="T493" s="4"/>
      <c r="U493" s="93"/>
    </row>
    <row r="494" spans="1:21" ht="15" customHeight="1" thickBot="1">
      <c r="A494" s="17">
        <v>44938</v>
      </c>
      <c r="B494" s="56">
        <f>WEEKDAY(C494,2)</f>
        <v>4</v>
      </c>
      <c r="C494" s="17">
        <f>A494</f>
        <v>44938</v>
      </c>
      <c r="D494" s="12" t="str">
        <f>YEAR(C494)&amp;"/"&amp;TEXT(WEEKNUM(C494,21),"00")</f>
        <v>2023/02</v>
      </c>
      <c r="E494" t="s">
        <v>69</v>
      </c>
      <c r="F494" s="114">
        <v>0.72916666666666663</v>
      </c>
      <c r="G494" s="114">
        <v>0.75</v>
      </c>
      <c r="H494">
        <f>CONVERT((G491-F491)*24,"hr","mn")</f>
        <v>30.000000000000053</v>
      </c>
      <c r="I494">
        <v>4</v>
      </c>
      <c r="K494">
        <v>6</v>
      </c>
      <c r="M494">
        <f>J491+K491+L491</f>
        <v>6</v>
      </c>
      <c r="N494" s="15"/>
      <c r="O494" s="9"/>
      <c r="P494" s="9"/>
      <c r="Q494" s="9"/>
      <c r="R494" s="10"/>
      <c r="S494" s="19"/>
      <c r="T494" s="23"/>
      <c r="U494" s="94"/>
    </row>
    <row r="495" spans="1:21">
      <c r="A495" s="17">
        <v>44938</v>
      </c>
      <c r="B495" s="56">
        <f>WEEKDAY(C495,2)</f>
        <v>4</v>
      </c>
      <c r="C495" s="17">
        <f>A495</f>
        <v>44938</v>
      </c>
      <c r="D495" s="12" t="str">
        <f>YEAR(C495)&amp;"/"&amp;TEXT(WEEKNUM(C495,21),"00")</f>
        <v>2023/02</v>
      </c>
      <c r="E495" s="79" t="s">
        <v>69</v>
      </c>
      <c r="F495" s="80">
        <v>0.75</v>
      </c>
      <c r="G495" s="80">
        <v>0.79166666666666663</v>
      </c>
      <c r="H495" s="87">
        <f>CONVERT((G495-F495)*24,"hr","mn")</f>
        <v>59.99999999999995</v>
      </c>
      <c r="I495" s="83">
        <v>4</v>
      </c>
      <c r="J495" s="84"/>
      <c r="K495" s="85">
        <v>9</v>
      </c>
      <c r="L495" s="85"/>
      <c r="M495" s="87">
        <f>J495+K495+L495</f>
        <v>9</v>
      </c>
      <c r="N495" s="13"/>
      <c r="O495" s="6"/>
      <c r="P495" s="6"/>
      <c r="Q495" s="6">
        <v>7</v>
      </c>
      <c r="R495" s="7"/>
      <c r="S495" s="20" t="s">
        <v>78</v>
      </c>
      <c r="T495" s="22" t="s">
        <v>56</v>
      </c>
      <c r="U495" s="91"/>
    </row>
    <row r="496" spans="1:21">
      <c r="A496" s="17">
        <v>44938</v>
      </c>
      <c r="B496" s="56">
        <f>WEEKDAY(C496,2)</f>
        <v>4</v>
      </c>
      <c r="C496" s="17">
        <f>A496</f>
        <v>44938</v>
      </c>
      <c r="D496" s="12" t="str">
        <f>YEAR(C496)&amp;"/"&amp;TEXT(WEEKNUM(C496,21),"00")</f>
        <v>2023/02</v>
      </c>
      <c r="E496" t="s">
        <v>69</v>
      </c>
      <c r="F496" s="114">
        <v>0.75</v>
      </c>
      <c r="G496" s="114">
        <v>0.79166666666666663</v>
      </c>
      <c r="H496">
        <f>CONVERT((G495-F495)*24,"hr","mn")</f>
        <v>59.99999999999995</v>
      </c>
      <c r="I496">
        <v>4</v>
      </c>
      <c r="K496">
        <v>9</v>
      </c>
      <c r="M496">
        <f>J495+K495+L495</f>
        <v>9</v>
      </c>
      <c r="N496" s="14"/>
      <c r="O496" s="3">
        <v>5</v>
      </c>
      <c r="P496" s="3"/>
      <c r="Q496" s="3"/>
      <c r="R496" s="8"/>
      <c r="S496" s="21" t="s">
        <v>90</v>
      </c>
      <c r="T496" s="4" t="s">
        <v>23</v>
      </c>
      <c r="U496" s="92" t="s">
        <v>162</v>
      </c>
    </row>
    <row r="497" spans="1:21">
      <c r="A497" s="17">
        <v>44938</v>
      </c>
      <c r="B497" s="56">
        <f>WEEKDAY(C497,2)</f>
        <v>4</v>
      </c>
      <c r="C497" s="17">
        <f>A497</f>
        <v>44938</v>
      </c>
      <c r="D497" s="12" t="str">
        <f>YEAR(C497)&amp;"/"&amp;TEXT(WEEKNUM(C497,21),"00")</f>
        <v>2023/02</v>
      </c>
      <c r="E497" t="s">
        <v>69</v>
      </c>
      <c r="F497" s="114">
        <v>0.75</v>
      </c>
      <c r="G497" s="114">
        <v>0.79166666666666663</v>
      </c>
      <c r="H497">
        <f>CONVERT((G495-F495)*24,"hr","mn")</f>
        <v>59.99999999999995</v>
      </c>
      <c r="I497">
        <v>4</v>
      </c>
      <c r="K497">
        <v>9</v>
      </c>
      <c r="M497">
        <f>J495+K495+L495</f>
        <v>9</v>
      </c>
      <c r="N497" s="58"/>
      <c r="O497" s="59">
        <v>3</v>
      </c>
      <c r="P497" s="59"/>
      <c r="Q497" s="59"/>
      <c r="R497" s="60"/>
      <c r="S497" s="21" t="s">
        <v>32</v>
      </c>
      <c r="T497" s="4" t="s">
        <v>89</v>
      </c>
      <c r="U497" s="93"/>
    </row>
    <row r="498" spans="1:21" ht="15" customHeight="1" thickBot="1">
      <c r="A498" s="17">
        <v>44938</v>
      </c>
      <c r="B498" s="56">
        <f>WEEKDAY(C498,2)</f>
        <v>4</v>
      </c>
      <c r="C498" s="17">
        <f>A498</f>
        <v>44938</v>
      </c>
      <c r="D498" s="12" t="str">
        <f>YEAR(C498)&amp;"/"&amp;TEXT(WEEKNUM(C498,21),"00")</f>
        <v>2023/02</v>
      </c>
      <c r="E498" t="s">
        <v>69</v>
      </c>
      <c r="F498" s="114">
        <v>0.75</v>
      </c>
      <c r="G498" s="114">
        <v>0.79166666666666663</v>
      </c>
      <c r="H498">
        <f>CONVERT((G495-F495)*24,"hr","mn")</f>
        <v>59.99999999999995</v>
      </c>
      <c r="I498">
        <v>4</v>
      </c>
      <c r="K498">
        <v>9</v>
      </c>
      <c r="M498">
        <f>J495+K495+L495</f>
        <v>9</v>
      </c>
      <c r="N498" s="15"/>
      <c r="O498" s="9">
        <v>3</v>
      </c>
      <c r="P498" s="9"/>
      <c r="Q498" s="9"/>
      <c r="R498" s="10"/>
      <c r="S498" s="19" t="s">
        <v>28</v>
      </c>
      <c r="T498" s="23" t="s">
        <v>29</v>
      </c>
      <c r="U498" s="94"/>
    </row>
    <row r="499" spans="1:21">
      <c r="A499" s="17">
        <v>44938</v>
      </c>
      <c r="B499" s="56">
        <f>WEEKDAY(C499,2)</f>
        <v>4</v>
      </c>
      <c r="C499" s="17">
        <f>A499</f>
        <v>44938</v>
      </c>
      <c r="D499" s="12" t="str">
        <f>YEAR(C499)&amp;"/"&amp;TEXT(WEEKNUM(C499,21),"00")</f>
        <v>2023/02</v>
      </c>
      <c r="E499" s="79" t="s">
        <v>69</v>
      </c>
      <c r="F499" s="80">
        <v>0.79166666666666663</v>
      </c>
      <c r="G499" s="80">
        <v>0.83333333333333337</v>
      </c>
      <c r="H499" s="87">
        <f>CONVERT((G499-F499)*24,"hr","mn")</f>
        <v>60.000000000000107</v>
      </c>
      <c r="I499" s="83">
        <v>4</v>
      </c>
      <c r="J499" s="84"/>
      <c r="K499" s="85">
        <v>6</v>
      </c>
      <c r="L499" s="85"/>
      <c r="M499" s="87">
        <f>J499+K499+L499</f>
        <v>6</v>
      </c>
      <c r="N499" s="13"/>
      <c r="O499" s="6">
        <v>5</v>
      </c>
      <c r="P499" s="6"/>
      <c r="Q499" s="6"/>
      <c r="R499" s="7"/>
      <c r="S499" s="20" t="s">
        <v>32</v>
      </c>
      <c r="T499" s="22" t="s">
        <v>23</v>
      </c>
      <c r="U499" s="91" t="s">
        <v>163</v>
      </c>
    </row>
    <row r="500" spans="1:21">
      <c r="A500" s="17">
        <v>44938</v>
      </c>
      <c r="B500" s="56">
        <f>WEEKDAY(C500,2)</f>
        <v>4</v>
      </c>
      <c r="C500" s="17">
        <f>A500</f>
        <v>44938</v>
      </c>
      <c r="D500" s="12" t="str">
        <f>YEAR(C500)&amp;"/"&amp;TEXT(WEEKNUM(C500,21),"00")</f>
        <v>2023/02</v>
      </c>
      <c r="E500" t="s">
        <v>69</v>
      </c>
      <c r="F500" s="114">
        <v>0.79166666666666663</v>
      </c>
      <c r="G500" s="114">
        <v>0.83333333333333337</v>
      </c>
      <c r="H500">
        <f>CONVERT((G499-F499)*24,"hr","mn")</f>
        <v>60.000000000000107</v>
      </c>
      <c r="I500">
        <v>4</v>
      </c>
      <c r="K500">
        <v>6</v>
      </c>
      <c r="M500">
        <f>J499+K499+L499</f>
        <v>6</v>
      </c>
      <c r="N500" s="14"/>
      <c r="O500" s="3">
        <v>3</v>
      </c>
      <c r="P500" s="3"/>
      <c r="Q500" s="3"/>
      <c r="R500" s="8"/>
      <c r="S500" s="21" t="s">
        <v>28</v>
      </c>
      <c r="T500" s="4" t="s">
        <v>29</v>
      </c>
      <c r="U500" s="92"/>
    </row>
    <row r="501" spans="1:21">
      <c r="A501" s="17">
        <v>44938</v>
      </c>
      <c r="B501" s="56">
        <f>WEEKDAY(C501,2)</f>
        <v>4</v>
      </c>
      <c r="C501" s="17">
        <f>A501</f>
        <v>44938</v>
      </c>
      <c r="D501" s="12" t="str">
        <f>YEAR(C501)&amp;"/"&amp;TEXT(WEEKNUM(C501,21),"00")</f>
        <v>2023/02</v>
      </c>
      <c r="E501" t="s">
        <v>69</v>
      </c>
      <c r="F501" s="114">
        <v>0.79166666666666663</v>
      </c>
      <c r="G501" s="114">
        <v>0.83333333333333337</v>
      </c>
      <c r="H501">
        <f>CONVERT((G499-F499)*24,"hr","mn")</f>
        <v>60.000000000000107</v>
      </c>
      <c r="I501">
        <v>4</v>
      </c>
      <c r="K501">
        <v>6</v>
      </c>
      <c r="M501">
        <f>J499+K499+L499</f>
        <v>6</v>
      </c>
      <c r="N501" s="58"/>
      <c r="O501" s="59"/>
      <c r="P501" s="59"/>
      <c r="Q501" s="59"/>
      <c r="R501" s="60"/>
      <c r="S501" s="21"/>
      <c r="T501" s="4"/>
      <c r="U501" s="93"/>
    </row>
    <row r="502" spans="1:21" ht="15" customHeight="1" thickBot="1">
      <c r="A502" s="17">
        <v>44938</v>
      </c>
      <c r="B502" s="56">
        <f>WEEKDAY(C502,2)</f>
        <v>4</v>
      </c>
      <c r="C502" s="17">
        <f>A502</f>
        <v>44938</v>
      </c>
      <c r="D502" s="12" t="str">
        <f>YEAR(C502)&amp;"/"&amp;TEXT(WEEKNUM(C502,21),"00")</f>
        <v>2023/02</v>
      </c>
      <c r="E502" t="s">
        <v>69</v>
      </c>
      <c r="F502" s="114">
        <v>0.79166666666666663</v>
      </c>
      <c r="G502" s="114">
        <v>0.83333333333333337</v>
      </c>
      <c r="H502">
        <f>CONVERT((G499-F499)*24,"hr","mn")</f>
        <v>60.000000000000107</v>
      </c>
      <c r="I502">
        <v>4</v>
      </c>
      <c r="K502">
        <v>6</v>
      </c>
      <c r="M502">
        <f>J499+K499+L499</f>
        <v>6</v>
      </c>
      <c r="N502" s="15"/>
      <c r="O502" s="9"/>
      <c r="P502" s="9"/>
      <c r="Q502" s="9"/>
      <c r="R502" s="10"/>
      <c r="S502" s="19"/>
      <c r="T502" s="23"/>
      <c r="U502" s="94"/>
    </row>
    <row r="503" spans="1:21">
      <c r="A503" s="17">
        <v>44938</v>
      </c>
      <c r="B503" s="56">
        <f>WEEKDAY(C503,2)</f>
        <v>4</v>
      </c>
      <c r="C503" s="17">
        <f>A503</f>
        <v>44938</v>
      </c>
      <c r="D503" s="12" t="str">
        <f>YEAR(C503)&amp;"/"&amp;TEXT(WEEKNUM(C503,21),"00")</f>
        <v>2023/02</v>
      </c>
      <c r="E503" s="79" t="s">
        <v>69</v>
      </c>
      <c r="F503" s="80">
        <v>0.83333333333333337</v>
      </c>
      <c r="G503" s="80">
        <v>0.875</v>
      </c>
      <c r="H503" s="87">
        <f>CONVERT((G503-F503)*24,"hr","mn")</f>
        <v>59.99999999999995</v>
      </c>
      <c r="I503" s="83">
        <v>4</v>
      </c>
      <c r="J503" s="84"/>
      <c r="K503" s="85">
        <v>9</v>
      </c>
      <c r="L503" s="85"/>
      <c r="M503" s="87">
        <f>J503+K503+L503</f>
        <v>9</v>
      </c>
      <c r="N503" s="13"/>
      <c r="O503" s="6">
        <v>3</v>
      </c>
      <c r="P503" s="6"/>
      <c r="Q503" s="6"/>
      <c r="R503" s="7"/>
      <c r="S503" s="20" t="s">
        <v>44</v>
      </c>
      <c r="T503" s="22" t="s">
        <v>23</v>
      </c>
      <c r="U503" s="91" t="s">
        <v>159</v>
      </c>
    </row>
    <row r="504" spans="1:21">
      <c r="A504" s="17">
        <v>44938</v>
      </c>
      <c r="B504" s="56">
        <f>WEEKDAY(C504,2)</f>
        <v>4</v>
      </c>
      <c r="C504" s="17">
        <f>A504</f>
        <v>44938</v>
      </c>
      <c r="D504" s="12" t="str">
        <f>YEAR(C504)&amp;"/"&amp;TEXT(WEEKNUM(C504,21),"00")</f>
        <v>2023/02</v>
      </c>
      <c r="E504" t="s">
        <v>69</v>
      </c>
      <c r="F504" s="114">
        <v>0.83333333333333337</v>
      </c>
      <c r="G504" s="114">
        <v>0.875</v>
      </c>
      <c r="H504">
        <f>CONVERT((G503-F503)*24,"hr","mn")</f>
        <v>59.99999999999995</v>
      </c>
      <c r="I504">
        <v>4</v>
      </c>
      <c r="K504">
        <v>9</v>
      </c>
      <c r="M504">
        <f>J503+K503+L503</f>
        <v>9</v>
      </c>
      <c r="N504" s="14"/>
      <c r="O504" s="3">
        <v>3</v>
      </c>
      <c r="P504" s="3"/>
      <c r="Q504" s="3"/>
      <c r="R504" s="8"/>
      <c r="S504" s="21" t="s">
        <v>35</v>
      </c>
      <c r="T504" s="4" t="s">
        <v>29</v>
      </c>
      <c r="U504" s="92"/>
    </row>
    <row r="505" spans="1:21">
      <c r="A505" s="17">
        <v>44938</v>
      </c>
      <c r="B505" s="56">
        <f>WEEKDAY(C505,2)</f>
        <v>4</v>
      </c>
      <c r="C505" s="17">
        <f>A505</f>
        <v>44938</v>
      </c>
      <c r="D505" s="12" t="str">
        <f>YEAR(C505)&amp;"/"&amp;TEXT(WEEKNUM(C505,21),"00")</f>
        <v>2023/02</v>
      </c>
      <c r="E505" t="s">
        <v>69</v>
      </c>
      <c r="F505" s="114">
        <v>0.83333333333333337</v>
      </c>
      <c r="G505" s="114">
        <v>0.875</v>
      </c>
      <c r="H505">
        <f>CONVERT((G503-F503)*24,"hr","mn")</f>
        <v>59.99999999999995</v>
      </c>
      <c r="I505">
        <v>4</v>
      </c>
      <c r="K505">
        <v>9</v>
      </c>
      <c r="M505">
        <f>J503+K503+L503</f>
        <v>9</v>
      </c>
      <c r="N505" s="58"/>
      <c r="O505" s="59"/>
      <c r="P505" s="59"/>
      <c r="Q505" s="59"/>
      <c r="R505" s="60"/>
      <c r="S505" s="21"/>
      <c r="T505" s="4"/>
      <c r="U505" s="93"/>
    </row>
    <row r="506" spans="1:21" ht="15" customHeight="1" thickBot="1">
      <c r="A506" s="17">
        <v>44938</v>
      </c>
      <c r="B506" s="56">
        <f>WEEKDAY(C506,2)</f>
        <v>4</v>
      </c>
      <c r="C506" s="17">
        <f>A506</f>
        <v>44938</v>
      </c>
      <c r="D506" s="12" t="str">
        <f>YEAR(C506)&amp;"/"&amp;TEXT(WEEKNUM(C506,21),"00")</f>
        <v>2023/02</v>
      </c>
      <c r="E506" t="s">
        <v>69</v>
      </c>
      <c r="F506" s="114">
        <v>0.83333333333333337</v>
      </c>
      <c r="G506" s="114">
        <v>0.875</v>
      </c>
      <c r="H506">
        <f>CONVERT((G503-F503)*24,"hr","mn")</f>
        <v>59.99999999999995</v>
      </c>
      <c r="I506">
        <v>4</v>
      </c>
      <c r="K506">
        <v>9</v>
      </c>
      <c r="M506">
        <f>J503+K503+L503</f>
        <v>9</v>
      </c>
      <c r="N506" s="15"/>
      <c r="O506" s="9"/>
      <c r="P506" s="9"/>
      <c r="Q506" s="9">
        <v>15</v>
      </c>
      <c r="R506" s="10"/>
      <c r="S506" s="19"/>
      <c r="T506" s="23" t="s">
        <v>39</v>
      </c>
      <c r="U506" s="94"/>
    </row>
    <row r="507" spans="1:21">
      <c r="A507" s="12"/>
      <c r="B507" s="56">
        <f>WEEKDAY(C507,2)</f>
        <v>6</v>
      </c>
      <c r="C507" s="17">
        <f>A507</f>
        <v>0</v>
      </c>
      <c r="D507" s="12" t="str">
        <f>YEAR(C507)&amp;"/"&amp;TEXT(WEEKNUM(C507,21),"00")</f>
        <v>1900/52</v>
      </c>
      <c r="E507" s="79"/>
      <c r="F507" s="80"/>
      <c r="G507" s="80"/>
      <c r="H507" s="87">
        <f>CONVERT((G507-F507)*24,"hr","mn")</f>
        <v>0</v>
      </c>
      <c r="I507" s="83"/>
      <c r="J507" s="84"/>
      <c r="K507" s="85"/>
      <c r="L507" s="85"/>
      <c r="M507" s="87">
        <f>J507+K507+L507</f>
        <v>0</v>
      </c>
      <c r="N507" s="13"/>
      <c r="O507" s="6"/>
      <c r="P507" s="6"/>
      <c r="Q507" s="6"/>
      <c r="R507" s="7"/>
      <c r="S507" s="20"/>
      <c r="T507" s="22"/>
      <c r="U507" s="91"/>
    </row>
    <row r="508" spans="1:21">
      <c r="A508" s="17"/>
      <c r="B508" s="56">
        <f>WEEKDAY(C508,2)</f>
        <v>6</v>
      </c>
      <c r="C508" s="17">
        <f>A508</f>
        <v>0</v>
      </c>
      <c r="D508" s="12" t="str">
        <f>YEAR(C508)&amp;"/"&amp;TEXT(WEEKNUM(C508,21),"00")</f>
        <v>1900/52</v>
      </c>
      <c r="H508">
        <f>CONVERT((G507-F507)*24,"hr","mn")</f>
        <v>0</v>
      </c>
      <c r="M508">
        <f>J507+K507+L507</f>
        <v>0</v>
      </c>
      <c r="N508" s="14"/>
      <c r="O508" s="3"/>
      <c r="P508" s="3"/>
      <c r="Q508" s="3"/>
      <c r="R508" s="8"/>
      <c r="S508" s="21"/>
      <c r="T508" s="4"/>
      <c r="U508" s="92"/>
    </row>
    <row r="509" spans="1:21">
      <c r="A509" s="17"/>
      <c r="B509" s="56">
        <f>WEEKDAY(C509,2)</f>
        <v>6</v>
      </c>
      <c r="C509" s="17">
        <f>A509</f>
        <v>0</v>
      </c>
      <c r="D509" s="12" t="str">
        <f>YEAR(C509)&amp;"/"&amp;TEXT(WEEKNUM(C509,21),"00")</f>
        <v>1900/52</v>
      </c>
      <c r="H509">
        <f>CONVERT((G507-F507)*24,"hr","mn")</f>
        <v>0</v>
      </c>
      <c r="M509">
        <f>J507+K507+L507</f>
        <v>0</v>
      </c>
      <c r="N509" s="58"/>
      <c r="O509" s="59"/>
      <c r="P509" s="59"/>
      <c r="Q509" s="59"/>
      <c r="R509" s="60"/>
      <c r="S509" s="21"/>
      <c r="T509" s="4"/>
      <c r="U509" s="93"/>
    </row>
    <row r="510" spans="1:21" ht="15" customHeight="1" thickBot="1">
      <c r="A510" s="12"/>
      <c r="B510" s="56">
        <f>WEEKDAY(C510,2)</f>
        <v>6</v>
      </c>
      <c r="C510" s="17">
        <f>A510</f>
        <v>0</v>
      </c>
      <c r="D510" s="12" t="str">
        <f>YEAR(C510)&amp;"/"&amp;TEXT(WEEKNUM(C510,21),"00")</f>
        <v>1900/52</v>
      </c>
      <c r="H510">
        <f>CONVERT((G507-F507)*24,"hr","mn")</f>
        <v>0</v>
      </c>
      <c r="M510">
        <f>J507+K507+L507</f>
        <v>0</v>
      </c>
      <c r="N510" s="15"/>
      <c r="O510" s="9"/>
      <c r="P510" s="9"/>
      <c r="Q510" s="9"/>
      <c r="R510" s="10"/>
      <c r="S510" s="19"/>
      <c r="T510" s="23"/>
      <c r="U510" s="94"/>
    </row>
    <row r="511" spans="1:21">
      <c r="A511" s="17">
        <v>44938</v>
      </c>
      <c r="B511" s="56">
        <f>WEEKDAY(C511,2)</f>
        <v>4</v>
      </c>
      <c r="C511" s="17">
        <f>A511</f>
        <v>44938</v>
      </c>
      <c r="D511" s="12" t="str">
        <f>YEAR(C511)&amp;"/"&amp;TEXT(WEEKNUM(C511,21),"00")</f>
        <v>2023/02</v>
      </c>
      <c r="E511" s="79" t="s">
        <v>46</v>
      </c>
      <c r="F511" s="80">
        <v>0.875</v>
      </c>
      <c r="G511" s="80">
        <v>0.91666666666666663</v>
      </c>
      <c r="H511" s="87">
        <f>CONVERT((G511-F511)*24,"hr","mn")</f>
        <v>59.99999999999995</v>
      </c>
      <c r="I511" s="83">
        <v>4</v>
      </c>
      <c r="J511" s="84"/>
      <c r="K511" s="85">
        <v>4</v>
      </c>
      <c r="L511" s="85"/>
      <c r="M511" s="87">
        <f>J511+K511+L511</f>
        <v>4</v>
      </c>
      <c r="N511" s="13"/>
      <c r="O511" s="6"/>
      <c r="P511" s="6"/>
      <c r="Q511" s="6">
        <v>20</v>
      </c>
      <c r="R511" s="7"/>
      <c r="S511" s="20"/>
      <c r="T511" s="22" t="s">
        <v>25</v>
      </c>
      <c r="U511" s="91"/>
    </row>
    <row r="512" spans="1:21">
      <c r="A512" s="17">
        <v>44938</v>
      </c>
      <c r="B512" s="56">
        <f>WEEKDAY(C512,2)</f>
        <v>4</v>
      </c>
      <c r="C512" s="17">
        <f>A512</f>
        <v>44938</v>
      </c>
      <c r="D512" s="12" t="str">
        <f>YEAR(C512)&amp;"/"&amp;TEXT(WEEKNUM(C512,21),"00")</f>
        <v>2023/02</v>
      </c>
      <c r="E512" t="s">
        <v>46</v>
      </c>
      <c r="F512" s="114">
        <v>0.875</v>
      </c>
      <c r="G512" s="114">
        <v>0.91666666666666663</v>
      </c>
      <c r="H512">
        <f>CONVERT((G511-F511)*24,"hr","mn")</f>
        <v>59.99999999999995</v>
      </c>
      <c r="I512">
        <v>4</v>
      </c>
      <c r="K512">
        <v>4</v>
      </c>
      <c r="M512">
        <f>J511+K511+L511</f>
        <v>4</v>
      </c>
      <c r="N512" s="14"/>
      <c r="O512" s="3">
        <v>5</v>
      </c>
      <c r="P512" s="3"/>
      <c r="Q512" s="3"/>
      <c r="R512" s="8"/>
      <c r="S512" s="21" t="s">
        <v>28</v>
      </c>
      <c r="T512" s="4" t="s">
        <v>29</v>
      </c>
      <c r="U512" s="92"/>
    </row>
    <row r="513" spans="1:21">
      <c r="A513" s="17">
        <v>44938</v>
      </c>
      <c r="B513" s="56">
        <f>WEEKDAY(C513,2)</f>
        <v>4</v>
      </c>
      <c r="C513" s="17">
        <f>A513</f>
        <v>44938</v>
      </c>
      <c r="D513" s="12" t="str">
        <f>YEAR(C513)&amp;"/"&amp;TEXT(WEEKNUM(C513,21),"00")</f>
        <v>2023/02</v>
      </c>
      <c r="E513" t="s">
        <v>46</v>
      </c>
      <c r="F513" s="114">
        <v>0.875</v>
      </c>
      <c r="G513" s="114">
        <v>0.91666666666666663</v>
      </c>
      <c r="H513">
        <f>CONVERT((G511-F511)*24,"hr","mn")</f>
        <v>59.99999999999995</v>
      </c>
      <c r="I513">
        <v>4</v>
      </c>
      <c r="K513">
        <v>4</v>
      </c>
      <c r="M513">
        <f>J511+K511+L511</f>
        <v>4</v>
      </c>
      <c r="N513" s="58"/>
      <c r="O513" s="59"/>
      <c r="P513" s="59"/>
      <c r="Q513" s="59"/>
      <c r="R513" s="60"/>
      <c r="S513" s="21"/>
      <c r="T513" s="4"/>
      <c r="U513" s="93"/>
    </row>
    <row r="514" spans="1:21" ht="15" customHeight="1" thickBot="1">
      <c r="A514" s="17">
        <v>44938</v>
      </c>
      <c r="B514" s="56">
        <f>WEEKDAY(C514,2)</f>
        <v>4</v>
      </c>
      <c r="C514" s="17">
        <f>A514</f>
        <v>44938</v>
      </c>
      <c r="D514" s="12" t="str">
        <f>YEAR(C514)&amp;"/"&amp;TEXT(WEEKNUM(C514,21),"00")</f>
        <v>2023/02</v>
      </c>
      <c r="E514" t="s">
        <v>46</v>
      </c>
      <c r="F514" s="114">
        <v>0.875</v>
      </c>
      <c r="G514" s="114">
        <v>0.91666666666666663</v>
      </c>
      <c r="H514">
        <f>CONVERT((G511-F511)*24,"hr","mn")</f>
        <v>59.99999999999995</v>
      </c>
      <c r="I514">
        <v>4</v>
      </c>
      <c r="K514">
        <v>4</v>
      </c>
      <c r="M514">
        <f>J511+K511+L511</f>
        <v>4</v>
      </c>
      <c r="N514" s="15"/>
      <c r="O514" s="9"/>
      <c r="P514" s="9"/>
      <c r="Q514" s="9"/>
      <c r="R514" s="10"/>
      <c r="S514" s="19"/>
      <c r="T514" s="23"/>
      <c r="U514" s="94"/>
    </row>
    <row r="515" spans="1:21">
      <c r="A515" s="17">
        <v>44938</v>
      </c>
      <c r="B515" s="56">
        <f>WEEKDAY(C515,2)</f>
        <v>4</v>
      </c>
      <c r="C515" s="17">
        <f>A515</f>
        <v>44938</v>
      </c>
      <c r="D515" s="12" t="str">
        <f>YEAR(C515)&amp;"/"&amp;TEXT(WEEKNUM(C515,21),"00")</f>
        <v>2023/02</v>
      </c>
      <c r="E515" s="79" t="s">
        <v>46</v>
      </c>
      <c r="F515" s="80">
        <v>0.91666666666666663</v>
      </c>
      <c r="G515" s="80">
        <v>0.95833333333333337</v>
      </c>
      <c r="H515" s="87">
        <f>CONVERT((G515-F515)*24,"hr","mn")</f>
        <v>60.000000000000107</v>
      </c>
      <c r="I515" s="83">
        <v>4</v>
      </c>
      <c r="J515" s="84"/>
      <c r="K515" s="85">
        <v>9</v>
      </c>
      <c r="L515" s="85"/>
      <c r="M515" s="87">
        <f>J515+K515+L515</f>
        <v>9</v>
      </c>
      <c r="N515" s="13"/>
      <c r="O515" s="6">
        <v>5</v>
      </c>
      <c r="P515" s="6"/>
      <c r="Q515" s="6"/>
      <c r="R515" s="7"/>
      <c r="S515" s="20" t="s">
        <v>31</v>
      </c>
      <c r="T515" s="22" t="s">
        <v>34</v>
      </c>
      <c r="U515" s="91"/>
    </row>
    <row r="516" spans="1:21">
      <c r="A516" s="17">
        <v>44938</v>
      </c>
      <c r="B516" s="56">
        <f>WEEKDAY(C516,2)</f>
        <v>4</v>
      </c>
      <c r="C516" s="17">
        <f>A516</f>
        <v>44938</v>
      </c>
      <c r="D516" s="12" t="str">
        <f>YEAR(C516)&amp;"/"&amp;TEXT(WEEKNUM(C516,21),"00")</f>
        <v>2023/02</v>
      </c>
      <c r="E516" t="s">
        <v>46</v>
      </c>
      <c r="F516" s="114">
        <v>0.91666666666666663</v>
      </c>
      <c r="G516" s="114">
        <v>0.95833333333333337</v>
      </c>
      <c r="H516">
        <f>CONVERT((G515-F515)*24,"hr","mn")</f>
        <v>60.000000000000107</v>
      </c>
      <c r="I516">
        <v>4</v>
      </c>
      <c r="K516">
        <v>9</v>
      </c>
      <c r="M516">
        <f>J515+K515+L515</f>
        <v>9</v>
      </c>
      <c r="N516" s="14"/>
      <c r="O516" s="3">
        <v>5</v>
      </c>
      <c r="P516" s="3"/>
      <c r="Q516" s="3"/>
      <c r="R516" s="8"/>
      <c r="S516" s="21" t="s">
        <v>44</v>
      </c>
      <c r="T516" s="4" t="s">
        <v>23</v>
      </c>
      <c r="U516" s="93" t="s">
        <v>159</v>
      </c>
    </row>
    <row r="517" spans="1:21">
      <c r="A517" s="17">
        <v>44938</v>
      </c>
      <c r="B517" s="56">
        <f>WEEKDAY(C517,2)</f>
        <v>4</v>
      </c>
      <c r="C517" s="17">
        <f>A517</f>
        <v>44938</v>
      </c>
      <c r="D517" s="12" t="str">
        <f>YEAR(C517)&amp;"/"&amp;TEXT(WEEKNUM(C517,21),"00")</f>
        <v>2023/02</v>
      </c>
      <c r="E517" t="s">
        <v>46</v>
      </c>
      <c r="F517" s="114">
        <v>0.91666666666666663</v>
      </c>
      <c r="G517" s="114">
        <v>0.95833333333333337</v>
      </c>
      <c r="H517">
        <f>CONVERT((G515-F515)*24,"hr","mn")</f>
        <v>60.000000000000107</v>
      </c>
      <c r="I517">
        <v>4</v>
      </c>
      <c r="K517">
        <v>9</v>
      </c>
      <c r="M517">
        <f>J515+K515+L515</f>
        <v>9</v>
      </c>
      <c r="N517" s="58"/>
      <c r="O517" s="59">
        <v>10</v>
      </c>
      <c r="P517" s="59"/>
      <c r="Q517" s="59"/>
      <c r="R517" s="60"/>
      <c r="S517" s="21" t="s">
        <v>90</v>
      </c>
      <c r="T517" s="4" t="s">
        <v>23</v>
      </c>
      <c r="U517" s="93" t="s">
        <v>164</v>
      </c>
    </row>
    <row r="518" spans="1:21" ht="15" customHeight="1" thickBot="1">
      <c r="A518" s="17">
        <v>44938</v>
      </c>
      <c r="B518" s="56">
        <f>WEEKDAY(C518,2)</f>
        <v>4</v>
      </c>
      <c r="C518" s="17">
        <f>A518</f>
        <v>44938</v>
      </c>
      <c r="D518" s="12" t="str">
        <f>YEAR(C518)&amp;"/"&amp;TEXT(WEEKNUM(C518,21),"00")</f>
        <v>2023/02</v>
      </c>
      <c r="E518" t="s">
        <v>46</v>
      </c>
      <c r="F518" s="114">
        <v>0.91666666666666663</v>
      </c>
      <c r="G518" s="114">
        <v>0.95833333333333337</v>
      </c>
      <c r="H518">
        <f>CONVERT((G515-F515)*24,"hr","mn")</f>
        <v>60.000000000000107</v>
      </c>
      <c r="I518">
        <v>4</v>
      </c>
      <c r="K518">
        <v>9</v>
      </c>
      <c r="M518">
        <f>J515+K515+L515</f>
        <v>9</v>
      </c>
      <c r="N518" s="15"/>
      <c r="O518" s="9"/>
      <c r="P518" s="9"/>
      <c r="Q518" s="9"/>
      <c r="R518" s="10"/>
      <c r="S518" s="19"/>
      <c r="T518" s="23"/>
      <c r="U518" s="94"/>
    </row>
    <row r="519" spans="1:21">
      <c r="A519" s="17">
        <v>44938</v>
      </c>
      <c r="B519" s="56">
        <f>WEEKDAY(C519,2)</f>
        <v>4</v>
      </c>
      <c r="C519" s="17">
        <f>A519</f>
        <v>44938</v>
      </c>
      <c r="D519" s="12" t="str">
        <f>YEAR(C519)&amp;"/"&amp;TEXT(WEEKNUM(C519,21),"00")</f>
        <v>2023/02</v>
      </c>
      <c r="E519" s="79" t="s">
        <v>46</v>
      </c>
      <c r="F519" s="80">
        <v>0.95833333333333337</v>
      </c>
      <c r="G519" s="80">
        <v>1</v>
      </c>
      <c r="H519" s="87">
        <f>CONVERT((G519-F519)*24,"hr","mn")</f>
        <v>59.99999999999995</v>
      </c>
      <c r="I519" s="83">
        <v>4</v>
      </c>
      <c r="J519" s="84">
        <v>1</v>
      </c>
      <c r="K519" s="85">
        <v>8</v>
      </c>
      <c r="L519" s="85"/>
      <c r="M519" s="87">
        <f>J519+K519+L519</f>
        <v>9</v>
      </c>
      <c r="N519" s="13"/>
      <c r="O519" s="6"/>
      <c r="P519" s="6"/>
      <c r="Q519" s="6"/>
      <c r="R519" s="7"/>
      <c r="S519" s="20" t="s">
        <v>90</v>
      </c>
      <c r="T519" s="22" t="s">
        <v>23</v>
      </c>
      <c r="U519" s="91" t="s">
        <v>165</v>
      </c>
    </row>
    <row r="520" spans="1:21">
      <c r="A520" s="17">
        <v>44938</v>
      </c>
      <c r="B520" s="56">
        <f>WEEKDAY(C520,2)</f>
        <v>4</v>
      </c>
      <c r="C520" s="17">
        <f>A520</f>
        <v>44938</v>
      </c>
      <c r="D520" s="12" t="str">
        <f>YEAR(C520)&amp;"/"&amp;TEXT(WEEKNUM(C520,21),"00")</f>
        <v>2023/02</v>
      </c>
      <c r="E520" t="s">
        <v>46</v>
      </c>
      <c r="F520" s="114">
        <v>0.95833333333333337</v>
      </c>
      <c r="G520" s="115">
        <v>1</v>
      </c>
      <c r="H520">
        <f>CONVERT((G519-F519)*24,"hr","mn")</f>
        <v>59.99999999999995</v>
      </c>
      <c r="I520">
        <v>4</v>
      </c>
      <c r="J520">
        <v>1</v>
      </c>
      <c r="K520">
        <v>8</v>
      </c>
      <c r="M520">
        <f>J519+K519+L519</f>
        <v>9</v>
      </c>
      <c r="N520" s="14"/>
      <c r="O520" s="3"/>
      <c r="P520" s="3"/>
      <c r="Q520" s="3"/>
      <c r="R520" s="8"/>
      <c r="S520" s="21"/>
      <c r="T520" s="4"/>
      <c r="U520" s="92"/>
    </row>
    <row r="521" spans="1:21">
      <c r="A521" s="17">
        <v>44938</v>
      </c>
      <c r="B521" s="56">
        <f>WEEKDAY(C521,2)</f>
        <v>4</v>
      </c>
      <c r="C521" s="17">
        <f>A521</f>
        <v>44938</v>
      </c>
      <c r="D521" s="12" t="str">
        <f>YEAR(C521)&amp;"/"&amp;TEXT(WEEKNUM(C521,21),"00")</f>
        <v>2023/02</v>
      </c>
      <c r="E521" t="s">
        <v>46</v>
      </c>
      <c r="F521" s="114">
        <v>0.95833333333333337</v>
      </c>
      <c r="G521" s="115">
        <v>1</v>
      </c>
      <c r="H521">
        <f>CONVERT((G519-F519)*24,"hr","mn")</f>
        <v>59.99999999999995</v>
      </c>
      <c r="I521">
        <v>4</v>
      </c>
      <c r="J521">
        <v>1</v>
      </c>
      <c r="K521">
        <v>8</v>
      </c>
      <c r="M521">
        <f>J519+K519+L519</f>
        <v>9</v>
      </c>
      <c r="N521" s="58"/>
      <c r="O521" s="59"/>
      <c r="P521" s="59"/>
      <c r="Q521" s="59"/>
      <c r="R521" s="60"/>
      <c r="S521" s="21"/>
      <c r="T521" s="4"/>
      <c r="U521" s="93"/>
    </row>
    <row r="522" spans="1:21" ht="15" customHeight="1" thickBot="1">
      <c r="A522" s="17">
        <v>44938</v>
      </c>
      <c r="B522" s="56">
        <f>WEEKDAY(C522,2)</f>
        <v>4</v>
      </c>
      <c r="C522" s="17">
        <f>A522</f>
        <v>44938</v>
      </c>
      <c r="D522" s="12" t="str">
        <f>YEAR(C522)&amp;"/"&amp;TEXT(WEEKNUM(C522,21),"00")</f>
        <v>2023/02</v>
      </c>
      <c r="E522" t="s">
        <v>46</v>
      </c>
      <c r="F522" s="114">
        <v>0.95833333333333337</v>
      </c>
      <c r="G522" s="115">
        <v>1</v>
      </c>
      <c r="H522">
        <f>CONVERT((G519-F519)*24,"hr","mn")</f>
        <v>59.99999999999995</v>
      </c>
      <c r="I522">
        <v>4</v>
      </c>
      <c r="J522">
        <v>1</v>
      </c>
      <c r="K522">
        <v>8</v>
      </c>
      <c r="M522">
        <f>J519+K519+L519</f>
        <v>9</v>
      </c>
      <c r="N522" s="15"/>
      <c r="O522" s="9"/>
      <c r="P522" s="9"/>
      <c r="Q522" s="9"/>
      <c r="R522" s="10"/>
      <c r="S522" s="19"/>
      <c r="T522" s="23"/>
      <c r="U522" s="94"/>
    </row>
    <row r="523" spans="1:21">
      <c r="A523" s="17">
        <v>44939</v>
      </c>
      <c r="B523" s="56">
        <f>WEEKDAY(C523,2)</f>
        <v>5</v>
      </c>
      <c r="C523" s="17">
        <f>A523</f>
        <v>44939</v>
      </c>
      <c r="D523" s="12" t="str">
        <f>YEAR(C523)&amp;"/"&amp;TEXT(WEEKNUM(C523,21),"00")</f>
        <v>2023/02</v>
      </c>
      <c r="E523" s="79" t="s">
        <v>46</v>
      </c>
      <c r="F523" s="80">
        <v>0</v>
      </c>
      <c r="G523" s="80">
        <v>4.1666666666666657E-2</v>
      </c>
      <c r="H523" s="87">
        <f>CONVERT((G523-F523)*24,"hr","mn")</f>
        <v>59.999999999999986</v>
      </c>
      <c r="I523" s="83">
        <v>4</v>
      </c>
      <c r="J523" s="84"/>
      <c r="K523" s="85">
        <v>4</v>
      </c>
      <c r="L523" s="85"/>
      <c r="M523" s="87">
        <f>J523+K523+L523</f>
        <v>4</v>
      </c>
      <c r="N523" s="13"/>
      <c r="O523" s="6">
        <v>12</v>
      </c>
      <c r="P523" s="6"/>
      <c r="Q523" s="6"/>
      <c r="R523" s="7"/>
      <c r="S523" s="20" t="s">
        <v>120</v>
      </c>
      <c r="T523" s="22" t="s">
        <v>110</v>
      </c>
      <c r="U523" s="91" t="s">
        <v>166</v>
      </c>
    </row>
    <row r="524" spans="1:21">
      <c r="A524" s="17">
        <v>44939</v>
      </c>
      <c r="B524" s="56">
        <f>WEEKDAY(C524,2)</f>
        <v>5</v>
      </c>
      <c r="C524" s="17">
        <f>A524</f>
        <v>44939</v>
      </c>
      <c r="D524" s="12" t="str">
        <f>YEAR(C524)&amp;"/"&amp;TEXT(WEEKNUM(C524,21),"00")</f>
        <v>2023/02</v>
      </c>
      <c r="E524" t="s">
        <v>46</v>
      </c>
      <c r="F524" s="114">
        <v>0</v>
      </c>
      <c r="G524" s="114">
        <v>4.1666666666666657E-2</v>
      </c>
      <c r="H524">
        <f>CONVERT((G523-F523)*24,"hr","mn")</f>
        <v>59.999999999999986</v>
      </c>
      <c r="I524">
        <v>4</v>
      </c>
      <c r="K524">
        <v>4</v>
      </c>
      <c r="M524">
        <f>J523+K523+L523</f>
        <v>4</v>
      </c>
      <c r="N524" s="14"/>
      <c r="O524" s="3"/>
      <c r="P524" s="3"/>
      <c r="Q524" s="3"/>
      <c r="R524" s="8"/>
      <c r="S524" s="21"/>
      <c r="T524" s="4"/>
      <c r="U524" s="92"/>
    </row>
    <row r="525" spans="1:21">
      <c r="A525" s="17">
        <v>44939</v>
      </c>
      <c r="B525" s="56">
        <f>WEEKDAY(C525,2)</f>
        <v>5</v>
      </c>
      <c r="C525" s="17">
        <f>A525</f>
        <v>44939</v>
      </c>
      <c r="D525" s="12" t="str">
        <f>YEAR(C525)&amp;"/"&amp;TEXT(WEEKNUM(C525,21),"00")</f>
        <v>2023/02</v>
      </c>
      <c r="E525" t="s">
        <v>46</v>
      </c>
      <c r="F525" s="114">
        <v>0</v>
      </c>
      <c r="G525" s="114">
        <v>4.1666666666666657E-2</v>
      </c>
      <c r="H525">
        <f>CONVERT((G523-F523)*24,"hr","mn")</f>
        <v>59.999999999999986</v>
      </c>
      <c r="I525">
        <v>4</v>
      </c>
      <c r="K525">
        <v>4</v>
      </c>
      <c r="M525">
        <f>J523+K523+L523</f>
        <v>4</v>
      </c>
      <c r="N525" s="58"/>
      <c r="O525" s="59"/>
      <c r="P525" s="59"/>
      <c r="Q525" s="59"/>
      <c r="R525" s="60"/>
      <c r="S525" s="21"/>
      <c r="T525" s="4"/>
      <c r="U525" s="93"/>
    </row>
    <row r="526" spans="1:21" ht="15" customHeight="1" thickBot="1">
      <c r="A526" s="17">
        <v>44939</v>
      </c>
      <c r="B526" s="56">
        <f>WEEKDAY(C526,2)</f>
        <v>5</v>
      </c>
      <c r="C526" s="17">
        <f>A526</f>
        <v>44939</v>
      </c>
      <c r="D526" s="12" t="str">
        <f>YEAR(C526)&amp;"/"&amp;TEXT(WEEKNUM(C526,21),"00")</f>
        <v>2023/02</v>
      </c>
      <c r="E526" t="s">
        <v>46</v>
      </c>
      <c r="F526" s="114">
        <v>0</v>
      </c>
      <c r="G526" s="114">
        <v>4.1666666666666657E-2</v>
      </c>
      <c r="H526">
        <f>CONVERT((G523-F523)*24,"hr","mn")</f>
        <v>59.999999999999986</v>
      </c>
      <c r="I526">
        <v>4</v>
      </c>
      <c r="K526">
        <v>4</v>
      </c>
      <c r="M526">
        <f>J523+K523+L523</f>
        <v>4</v>
      </c>
      <c r="N526" s="15"/>
      <c r="O526" s="9"/>
      <c r="P526" s="9"/>
      <c r="Q526" s="9"/>
      <c r="R526" s="10"/>
      <c r="S526" s="19"/>
      <c r="T526" s="23"/>
      <c r="U526" s="94"/>
    </row>
    <row r="527" spans="1:21">
      <c r="A527" s="17">
        <v>44939</v>
      </c>
      <c r="B527" s="56">
        <f>WEEKDAY(C527,2)</f>
        <v>5</v>
      </c>
      <c r="C527" s="17">
        <f>A527</f>
        <v>44939</v>
      </c>
      <c r="D527" s="12" t="str">
        <f>YEAR(C527)&amp;"/"&amp;TEXT(WEEKNUM(C527,21),"00")</f>
        <v>2023/02</v>
      </c>
      <c r="E527" s="79" t="s">
        <v>46</v>
      </c>
      <c r="F527" s="80">
        <v>6.25E-2</v>
      </c>
      <c r="G527" s="80">
        <v>8.3333333333333329E-2</v>
      </c>
      <c r="H527" s="87">
        <f>CONVERT((G527-F527)*24,"hr","mn")</f>
        <v>29.999999999999993</v>
      </c>
      <c r="I527" s="83">
        <v>4</v>
      </c>
      <c r="J527" s="84"/>
      <c r="K527" s="85">
        <v>4</v>
      </c>
      <c r="L527" s="85"/>
      <c r="M527" s="87">
        <f>J527+K527+L527</f>
        <v>4</v>
      </c>
      <c r="N527" s="13"/>
      <c r="O527" s="6">
        <v>12</v>
      </c>
      <c r="P527" s="6"/>
      <c r="Q527" s="6"/>
      <c r="R527" s="7"/>
      <c r="S527" s="20" t="s">
        <v>167</v>
      </c>
      <c r="T527" s="22" t="s">
        <v>45</v>
      </c>
      <c r="U527" s="91"/>
    </row>
    <row r="528" spans="1:21">
      <c r="A528" s="17">
        <v>44939</v>
      </c>
      <c r="B528" s="56">
        <f>WEEKDAY(C528,2)</f>
        <v>5</v>
      </c>
      <c r="C528" s="17">
        <f>A528</f>
        <v>44939</v>
      </c>
      <c r="D528" s="12" t="str">
        <f>YEAR(C528)&amp;"/"&amp;TEXT(WEEKNUM(C528,21),"00")</f>
        <v>2023/02</v>
      </c>
      <c r="E528" t="s">
        <v>46</v>
      </c>
      <c r="F528" s="114">
        <v>6.25E-2</v>
      </c>
      <c r="G528" s="114">
        <v>8.3333333333333329E-2</v>
      </c>
      <c r="H528">
        <f>CONVERT((G527-F527)*24,"hr","mn")</f>
        <v>29.999999999999993</v>
      </c>
      <c r="I528">
        <v>4</v>
      </c>
      <c r="K528">
        <v>4</v>
      </c>
      <c r="M528">
        <f>J527+K527+L527</f>
        <v>4</v>
      </c>
      <c r="N528" s="14"/>
      <c r="O528" s="3"/>
      <c r="P528" s="3"/>
      <c r="Q528" s="3"/>
      <c r="R528" s="8"/>
      <c r="S528" s="21"/>
      <c r="T528" s="4"/>
      <c r="U528" s="92"/>
    </row>
    <row r="529" spans="1:21">
      <c r="A529" s="17">
        <v>44939</v>
      </c>
      <c r="B529" s="56">
        <f>WEEKDAY(C529,2)</f>
        <v>5</v>
      </c>
      <c r="C529" s="17">
        <f>A529</f>
        <v>44939</v>
      </c>
      <c r="D529" s="12" t="str">
        <f>YEAR(C529)&amp;"/"&amp;TEXT(WEEKNUM(C529,21),"00")</f>
        <v>2023/02</v>
      </c>
      <c r="E529" t="s">
        <v>46</v>
      </c>
      <c r="F529" s="114">
        <v>6.25E-2</v>
      </c>
      <c r="G529" s="114">
        <v>8.3333333333333329E-2</v>
      </c>
      <c r="H529">
        <f>CONVERT((G527-F527)*24,"hr","mn")</f>
        <v>29.999999999999993</v>
      </c>
      <c r="I529">
        <v>4</v>
      </c>
      <c r="K529">
        <v>4</v>
      </c>
      <c r="M529">
        <f>J527+K527+L527</f>
        <v>4</v>
      </c>
      <c r="N529" s="58"/>
      <c r="O529" s="59"/>
      <c r="P529" s="59"/>
      <c r="Q529" s="59"/>
      <c r="R529" s="60"/>
      <c r="S529" s="21"/>
      <c r="T529" s="4"/>
      <c r="U529" s="93"/>
    </row>
    <row r="530" spans="1:21" ht="15" customHeight="1" thickBot="1">
      <c r="A530" s="17">
        <v>44939</v>
      </c>
      <c r="B530" s="56">
        <f>WEEKDAY(C530,2)</f>
        <v>5</v>
      </c>
      <c r="C530" s="17">
        <f>A530</f>
        <v>44939</v>
      </c>
      <c r="D530" s="12" t="str">
        <f>YEAR(C530)&amp;"/"&amp;TEXT(WEEKNUM(C530,21),"00")</f>
        <v>2023/02</v>
      </c>
      <c r="E530" t="s">
        <v>46</v>
      </c>
      <c r="F530" s="114">
        <v>6.25E-2</v>
      </c>
      <c r="G530" s="114">
        <v>8.3333333333333329E-2</v>
      </c>
      <c r="H530">
        <f>CONVERT((G527-F527)*24,"hr","mn")</f>
        <v>29.999999999999993</v>
      </c>
      <c r="I530">
        <v>4</v>
      </c>
      <c r="K530">
        <v>4</v>
      </c>
      <c r="M530">
        <f>J527+K527+L527</f>
        <v>4</v>
      </c>
      <c r="N530" s="15"/>
      <c r="O530" s="9"/>
      <c r="P530" s="9"/>
      <c r="Q530" s="9"/>
      <c r="R530" s="10"/>
      <c r="S530" s="19"/>
      <c r="T530" s="23"/>
      <c r="U530" s="94"/>
    </row>
    <row r="531" spans="1:21">
      <c r="A531" s="17">
        <v>44939</v>
      </c>
      <c r="B531" s="56">
        <f>WEEKDAY(C531,2)</f>
        <v>5</v>
      </c>
      <c r="C531" s="17">
        <f>A531</f>
        <v>44939</v>
      </c>
      <c r="D531" s="12" t="str">
        <f>YEAR(C531)&amp;"/"&amp;TEXT(WEEKNUM(C531,21),"00")</f>
        <v>2023/02</v>
      </c>
      <c r="E531" s="79" t="s">
        <v>46</v>
      </c>
      <c r="F531" s="80">
        <v>8.3333333333333329E-2</v>
      </c>
      <c r="G531" s="80">
        <v>0.125</v>
      </c>
      <c r="H531" s="87">
        <f>CONVERT((G531-F531)*24,"hr","mn")</f>
        <v>60</v>
      </c>
      <c r="I531" s="83">
        <v>4</v>
      </c>
      <c r="J531" s="84"/>
      <c r="K531" s="85">
        <v>6</v>
      </c>
      <c r="L531" s="85"/>
      <c r="M531" s="87">
        <f>J531+K531+L531</f>
        <v>6</v>
      </c>
      <c r="N531" s="13"/>
      <c r="O531" s="6">
        <v>5</v>
      </c>
      <c r="P531" s="6"/>
      <c r="Q531" s="6"/>
      <c r="R531" s="7"/>
      <c r="S531" s="20" t="s">
        <v>28</v>
      </c>
      <c r="T531" s="22" t="s">
        <v>34</v>
      </c>
      <c r="U531" s="91"/>
    </row>
    <row r="532" spans="1:21">
      <c r="A532" s="17">
        <v>44939</v>
      </c>
      <c r="B532" s="56">
        <f>WEEKDAY(C532,2)</f>
        <v>5</v>
      </c>
      <c r="C532" s="17">
        <f>A532</f>
        <v>44939</v>
      </c>
      <c r="D532" s="12" t="str">
        <f>YEAR(C532)&amp;"/"&amp;TEXT(WEEKNUM(C532,21),"00")</f>
        <v>2023/02</v>
      </c>
      <c r="E532" t="s">
        <v>46</v>
      </c>
      <c r="F532" s="114">
        <v>8.3333333333333329E-2</v>
      </c>
      <c r="G532" s="114">
        <v>0.125</v>
      </c>
      <c r="H532">
        <f>CONVERT((G531-F531)*24,"hr","mn")</f>
        <v>60</v>
      </c>
      <c r="I532">
        <v>4</v>
      </c>
      <c r="K532">
        <v>6</v>
      </c>
      <c r="M532">
        <f>J531+K531+L531</f>
        <v>6</v>
      </c>
      <c r="N532" s="14"/>
      <c r="O532" s="3">
        <v>30</v>
      </c>
      <c r="P532" s="3"/>
      <c r="Q532" s="3"/>
      <c r="R532" s="8"/>
      <c r="S532" s="21" t="s">
        <v>32</v>
      </c>
      <c r="T532" s="4" t="s">
        <v>23</v>
      </c>
      <c r="U532" s="92" t="s">
        <v>168</v>
      </c>
    </row>
    <row r="533" spans="1:21">
      <c r="A533" s="17">
        <v>44939</v>
      </c>
      <c r="B533" s="56">
        <f>WEEKDAY(C533,2)</f>
        <v>5</v>
      </c>
      <c r="C533" s="17">
        <f>A533</f>
        <v>44939</v>
      </c>
      <c r="D533" s="12" t="str">
        <f>YEAR(C533)&amp;"/"&amp;TEXT(WEEKNUM(C533,21),"00")</f>
        <v>2023/02</v>
      </c>
      <c r="E533" t="s">
        <v>46</v>
      </c>
      <c r="F533" s="114">
        <v>8.3333333333333329E-2</v>
      </c>
      <c r="G533" s="114">
        <v>0.125</v>
      </c>
      <c r="H533">
        <f>CONVERT((G531-F531)*24,"hr","mn")</f>
        <v>60</v>
      </c>
      <c r="I533">
        <v>4</v>
      </c>
      <c r="K533">
        <v>6</v>
      </c>
      <c r="M533">
        <f>J531+K531+L531</f>
        <v>6</v>
      </c>
      <c r="N533" s="58"/>
      <c r="O533" s="59"/>
      <c r="P533" s="59"/>
      <c r="Q533" s="59"/>
      <c r="R533" s="60"/>
      <c r="S533" s="21"/>
      <c r="T533" s="4"/>
      <c r="U533" s="93"/>
    </row>
    <row r="534" spans="1:21" ht="15" customHeight="1" thickBot="1">
      <c r="A534" s="17">
        <v>44939</v>
      </c>
      <c r="B534" s="56">
        <f>WEEKDAY(C534,2)</f>
        <v>5</v>
      </c>
      <c r="C534" s="17">
        <f>A534</f>
        <v>44939</v>
      </c>
      <c r="D534" s="12" t="str">
        <f>YEAR(C534)&amp;"/"&amp;TEXT(WEEKNUM(C534,21),"00")</f>
        <v>2023/02</v>
      </c>
      <c r="E534" t="s">
        <v>46</v>
      </c>
      <c r="F534" s="114">
        <v>8.3333333333333329E-2</v>
      </c>
      <c r="G534" s="114">
        <v>0.125</v>
      </c>
      <c r="H534">
        <f>CONVERT((G531-F531)*24,"hr","mn")</f>
        <v>60</v>
      </c>
      <c r="I534">
        <v>4</v>
      </c>
      <c r="K534">
        <v>6</v>
      </c>
      <c r="M534">
        <f>J531+K531+L531</f>
        <v>6</v>
      </c>
      <c r="N534" s="15"/>
      <c r="O534" s="9"/>
      <c r="P534" s="9"/>
      <c r="Q534" s="9"/>
      <c r="R534" s="10"/>
      <c r="S534" s="19"/>
      <c r="T534" s="23"/>
      <c r="U534" s="94"/>
    </row>
    <row r="535" spans="1:21">
      <c r="A535" s="17">
        <v>44939</v>
      </c>
      <c r="B535" s="56">
        <f>WEEKDAY(C535,2)</f>
        <v>5</v>
      </c>
      <c r="C535" s="17">
        <f>A535</f>
        <v>44939</v>
      </c>
      <c r="D535" s="12" t="str">
        <f>YEAR(C535)&amp;"/"&amp;TEXT(WEEKNUM(C535,21),"00")</f>
        <v>2023/02</v>
      </c>
      <c r="E535" s="79" t="s">
        <v>46</v>
      </c>
      <c r="F535" s="80">
        <v>0.125</v>
      </c>
      <c r="G535" s="80">
        <v>0.16666666666666671</v>
      </c>
      <c r="H535" s="87">
        <f>CONVERT((G535-F535)*24,"hr","mn")</f>
        <v>60.000000000000071</v>
      </c>
      <c r="I535" s="83">
        <v>4</v>
      </c>
      <c r="J535" s="84"/>
      <c r="K535" s="85">
        <v>4</v>
      </c>
      <c r="L535" s="85"/>
      <c r="M535" s="87">
        <f>J535+K535+L535</f>
        <v>4</v>
      </c>
      <c r="N535" s="13"/>
      <c r="O535" s="6"/>
      <c r="P535" s="6"/>
      <c r="Q535" s="6"/>
      <c r="R535" s="7"/>
      <c r="S535" s="20" t="s">
        <v>28</v>
      </c>
      <c r="T535" s="22" t="s">
        <v>29</v>
      </c>
      <c r="U535" s="91"/>
    </row>
    <row r="536" spans="1:21">
      <c r="A536" s="17">
        <v>44939</v>
      </c>
      <c r="B536" s="56">
        <f>WEEKDAY(C536,2)</f>
        <v>5</v>
      </c>
      <c r="C536" s="17">
        <f>A536</f>
        <v>44939</v>
      </c>
      <c r="D536" s="12" t="str">
        <f>YEAR(C536)&amp;"/"&amp;TEXT(WEEKNUM(C536,21),"00")</f>
        <v>2023/02</v>
      </c>
      <c r="E536" t="s">
        <v>46</v>
      </c>
      <c r="F536" s="114">
        <v>0.125</v>
      </c>
      <c r="G536" s="114">
        <v>0.16666666666666671</v>
      </c>
      <c r="H536">
        <f>CONVERT((G535-F535)*24,"hr","mn")</f>
        <v>60.000000000000071</v>
      </c>
      <c r="I536">
        <v>4</v>
      </c>
      <c r="K536">
        <v>4</v>
      </c>
      <c r="M536">
        <f>J535+K535+L535</f>
        <v>4</v>
      </c>
      <c r="N536" s="14"/>
      <c r="O536" s="3"/>
      <c r="P536" s="3"/>
      <c r="Q536" s="3"/>
      <c r="R536" s="8"/>
      <c r="S536" s="21"/>
      <c r="T536" s="4"/>
      <c r="U536" s="92"/>
    </row>
    <row r="537" spans="1:21">
      <c r="A537" s="17">
        <v>44939</v>
      </c>
      <c r="B537" s="56">
        <f>WEEKDAY(C537,2)</f>
        <v>5</v>
      </c>
      <c r="C537" s="17">
        <f>A537</f>
        <v>44939</v>
      </c>
      <c r="D537" s="12" t="str">
        <f>YEAR(C537)&amp;"/"&amp;TEXT(WEEKNUM(C537,21),"00")</f>
        <v>2023/02</v>
      </c>
      <c r="E537" t="s">
        <v>46</v>
      </c>
      <c r="F537" s="114">
        <v>0.125</v>
      </c>
      <c r="G537" s="114">
        <v>0.16666666666666671</v>
      </c>
      <c r="H537">
        <f>CONVERT((G535-F535)*24,"hr","mn")</f>
        <v>60.000000000000071</v>
      </c>
      <c r="I537">
        <v>4</v>
      </c>
      <c r="K537">
        <v>4</v>
      </c>
      <c r="M537">
        <f>J535+K535+L535</f>
        <v>4</v>
      </c>
      <c r="N537" s="58"/>
      <c r="O537" s="59"/>
      <c r="P537" s="59"/>
      <c r="Q537" s="59"/>
      <c r="R537" s="60"/>
      <c r="S537" s="21"/>
      <c r="T537" s="4"/>
      <c r="U537" s="93"/>
    </row>
    <row r="538" spans="1:21" ht="15" customHeight="1" thickBot="1">
      <c r="A538" s="17">
        <v>44939</v>
      </c>
      <c r="B538" s="56">
        <f>WEEKDAY(C538,2)</f>
        <v>5</v>
      </c>
      <c r="C538" s="17">
        <f>A538</f>
        <v>44939</v>
      </c>
      <c r="D538" s="12" t="str">
        <f>YEAR(C538)&amp;"/"&amp;TEXT(WEEKNUM(C538,21),"00")</f>
        <v>2023/02</v>
      </c>
      <c r="E538" t="s">
        <v>46</v>
      </c>
      <c r="F538" s="114">
        <v>0.125</v>
      </c>
      <c r="G538" s="114">
        <v>0.16666666666666671</v>
      </c>
      <c r="H538">
        <f>CONVERT((G535-F535)*24,"hr","mn")</f>
        <v>60.000000000000071</v>
      </c>
      <c r="I538">
        <v>4</v>
      </c>
      <c r="K538">
        <v>4</v>
      </c>
      <c r="M538">
        <f>J535+K535+L535</f>
        <v>4</v>
      </c>
      <c r="N538" s="15"/>
      <c r="O538" s="9"/>
      <c r="P538" s="9"/>
      <c r="Q538" s="9"/>
      <c r="R538" s="10"/>
      <c r="S538" s="19"/>
      <c r="T538" s="23"/>
      <c r="U538" s="94"/>
    </row>
    <row r="539" spans="1:21">
      <c r="A539" s="17">
        <v>44939</v>
      </c>
      <c r="B539" s="56">
        <f>WEEKDAY(C539,2)</f>
        <v>5</v>
      </c>
      <c r="C539" s="17">
        <f>A539</f>
        <v>44939</v>
      </c>
      <c r="D539" s="12" t="str">
        <f>YEAR(C539)&amp;"/"&amp;TEXT(WEEKNUM(C539,21),"00")</f>
        <v>2023/02</v>
      </c>
      <c r="E539" s="79" t="s">
        <v>46</v>
      </c>
      <c r="F539" s="80">
        <v>0.16666666666666671</v>
      </c>
      <c r="G539" s="80">
        <v>0.20833333333333329</v>
      </c>
      <c r="H539" s="87">
        <f>CONVERT((G539-F539)*24,"hr","mn")</f>
        <v>59.999999999999865</v>
      </c>
      <c r="I539" s="83">
        <v>4</v>
      </c>
      <c r="J539" s="84"/>
      <c r="K539" s="85">
        <v>5</v>
      </c>
      <c r="L539" s="85"/>
      <c r="M539" s="87">
        <f>J539+K539+L539</f>
        <v>5</v>
      </c>
      <c r="N539" s="13"/>
      <c r="O539" s="6">
        <v>10</v>
      </c>
      <c r="P539" s="6"/>
      <c r="Q539" s="6"/>
      <c r="R539" s="7"/>
      <c r="S539" s="20" t="s">
        <v>32</v>
      </c>
      <c r="T539" s="22" t="s">
        <v>23</v>
      </c>
      <c r="U539" s="91" t="s">
        <v>169</v>
      </c>
    </row>
    <row r="540" spans="1:21">
      <c r="A540" s="17">
        <v>44939</v>
      </c>
      <c r="B540" s="56">
        <f>WEEKDAY(C540,2)</f>
        <v>5</v>
      </c>
      <c r="C540" s="17">
        <f>A540</f>
        <v>44939</v>
      </c>
      <c r="D540" s="12" t="str">
        <f>YEAR(C540)&amp;"/"&amp;TEXT(WEEKNUM(C540,21),"00")</f>
        <v>2023/02</v>
      </c>
      <c r="E540" t="s">
        <v>46</v>
      </c>
      <c r="F540" s="114">
        <v>0.16666666666666671</v>
      </c>
      <c r="G540" s="114">
        <v>0.20833333333333329</v>
      </c>
      <c r="H540">
        <f>CONVERT((G539-F539)*24,"hr","mn")</f>
        <v>59.999999999999865</v>
      </c>
      <c r="I540">
        <v>4</v>
      </c>
      <c r="K540">
        <v>5</v>
      </c>
      <c r="M540">
        <f>J539+K539+L539</f>
        <v>5</v>
      </c>
      <c r="N540" s="14"/>
      <c r="O540" s="3">
        <v>15</v>
      </c>
      <c r="P540" s="3"/>
      <c r="Q540" s="3"/>
      <c r="R540" s="8"/>
      <c r="S540" s="21" t="s">
        <v>32</v>
      </c>
      <c r="T540" s="4"/>
      <c r="U540" s="92" t="s">
        <v>168</v>
      </c>
    </row>
    <row r="541" spans="1:21">
      <c r="A541" s="17">
        <v>44939</v>
      </c>
      <c r="B541" s="56">
        <f>WEEKDAY(C541,2)</f>
        <v>5</v>
      </c>
      <c r="C541" s="17">
        <f>A541</f>
        <v>44939</v>
      </c>
      <c r="D541" s="12" t="str">
        <f>YEAR(C541)&amp;"/"&amp;TEXT(WEEKNUM(C541,21),"00")</f>
        <v>2023/02</v>
      </c>
      <c r="E541" t="s">
        <v>46</v>
      </c>
      <c r="F541" s="114">
        <v>0.16666666666666671</v>
      </c>
      <c r="G541" s="114">
        <v>0.20833333333333329</v>
      </c>
      <c r="H541">
        <f>CONVERT((G539-F539)*24,"hr","mn")</f>
        <v>59.999999999999865</v>
      </c>
      <c r="I541">
        <v>4</v>
      </c>
      <c r="K541">
        <v>5</v>
      </c>
      <c r="M541">
        <f>J539+K539+L539</f>
        <v>5</v>
      </c>
      <c r="N541" s="58"/>
      <c r="O541" s="59"/>
      <c r="P541" s="59"/>
      <c r="Q541" s="59"/>
      <c r="R541" s="60"/>
      <c r="S541" s="21"/>
      <c r="T541" s="4"/>
      <c r="U541" s="93"/>
    </row>
    <row r="542" spans="1:21" ht="15" customHeight="1" thickBot="1">
      <c r="A542" s="17">
        <v>44939</v>
      </c>
      <c r="B542" s="56">
        <f>WEEKDAY(C542,2)</f>
        <v>5</v>
      </c>
      <c r="C542" s="17">
        <f>A542</f>
        <v>44939</v>
      </c>
      <c r="D542" s="12" t="str">
        <f>YEAR(C542)&amp;"/"&amp;TEXT(WEEKNUM(C542,21),"00")</f>
        <v>2023/02</v>
      </c>
      <c r="E542" t="s">
        <v>46</v>
      </c>
      <c r="F542" s="114">
        <v>0.16666666666666671</v>
      </c>
      <c r="G542" s="114">
        <v>0.20833333333333329</v>
      </c>
      <c r="H542">
        <f>CONVERT((G539-F539)*24,"hr","mn")</f>
        <v>59.999999999999865</v>
      </c>
      <c r="I542">
        <v>4</v>
      </c>
      <c r="K542">
        <v>5</v>
      </c>
      <c r="M542">
        <f>J539+K539+L539</f>
        <v>5</v>
      </c>
      <c r="N542" s="15"/>
      <c r="O542" s="9"/>
      <c r="P542" s="9"/>
      <c r="Q542" s="9">
        <v>15</v>
      </c>
      <c r="R542" s="10"/>
      <c r="S542" s="19"/>
      <c r="T542" s="23" t="s">
        <v>39</v>
      </c>
      <c r="U542" s="94"/>
    </row>
    <row r="543" spans="1:21">
      <c r="A543" s="12"/>
      <c r="B543" s="56">
        <f>WEEKDAY(C543,2)</f>
        <v>6</v>
      </c>
      <c r="C543" s="17">
        <f>A543</f>
        <v>0</v>
      </c>
      <c r="D543" s="12" t="str">
        <f>YEAR(C543)&amp;"/"&amp;TEXT(WEEKNUM(C543,21),"00")</f>
        <v>1900/52</v>
      </c>
      <c r="E543" s="79"/>
      <c r="F543" s="80"/>
      <c r="G543" s="80"/>
      <c r="H543" s="87">
        <f>CONVERT((G543-F543)*24,"hr","mn")</f>
        <v>0</v>
      </c>
      <c r="I543" s="83"/>
      <c r="J543" s="84"/>
      <c r="K543" s="85"/>
      <c r="L543" s="85"/>
      <c r="M543" s="87">
        <f>J543+K543+L543</f>
        <v>0</v>
      </c>
      <c r="N543" s="13"/>
      <c r="O543" s="6"/>
      <c r="P543" s="6"/>
      <c r="Q543" s="6"/>
      <c r="R543" s="7"/>
      <c r="S543" s="20"/>
      <c r="T543" s="22"/>
      <c r="U543" s="91"/>
    </row>
    <row r="544" spans="1:21">
      <c r="A544" s="17"/>
      <c r="B544" s="56">
        <f>WEEKDAY(C544,2)</f>
        <v>6</v>
      </c>
      <c r="C544" s="17">
        <f>A544</f>
        <v>0</v>
      </c>
      <c r="D544" s="12" t="str">
        <f>YEAR(C544)&amp;"/"&amp;TEXT(WEEKNUM(C544,21),"00")</f>
        <v>1900/52</v>
      </c>
      <c r="H544">
        <f>CONVERT((G543-F543)*24,"hr","mn")</f>
        <v>0</v>
      </c>
      <c r="M544">
        <f>J543+K543+L543</f>
        <v>0</v>
      </c>
      <c r="N544" s="14"/>
      <c r="O544" s="3"/>
      <c r="P544" s="3"/>
      <c r="Q544" s="3"/>
      <c r="R544" s="8"/>
      <c r="S544" s="21"/>
      <c r="T544" s="4"/>
      <c r="U544" s="92"/>
    </row>
    <row r="545" spans="1:21">
      <c r="A545" s="17"/>
      <c r="B545" s="56">
        <f>WEEKDAY(C545,2)</f>
        <v>6</v>
      </c>
      <c r="C545" s="17">
        <f>A545</f>
        <v>0</v>
      </c>
      <c r="D545" s="12" t="str">
        <f>YEAR(C545)&amp;"/"&amp;TEXT(WEEKNUM(C545,21),"00")</f>
        <v>1900/52</v>
      </c>
      <c r="H545">
        <f>CONVERT((G543-F543)*24,"hr","mn")</f>
        <v>0</v>
      </c>
      <c r="M545">
        <f>J543+K543+L543</f>
        <v>0</v>
      </c>
      <c r="N545" s="58"/>
      <c r="O545" s="59"/>
      <c r="P545" s="59"/>
      <c r="Q545" s="59"/>
      <c r="R545" s="60"/>
      <c r="S545" s="21"/>
      <c r="T545" s="4"/>
      <c r="U545" s="93"/>
    </row>
    <row r="546" spans="1:21" ht="15" customHeight="1" thickBot="1">
      <c r="A546" s="12"/>
      <c r="B546" s="56">
        <f>WEEKDAY(C546,2)</f>
        <v>6</v>
      </c>
      <c r="C546" s="17">
        <f>A546</f>
        <v>0</v>
      </c>
      <c r="D546" s="12" t="str">
        <f>YEAR(C546)&amp;"/"&amp;TEXT(WEEKNUM(C546,21),"00")</f>
        <v>1900/52</v>
      </c>
      <c r="H546">
        <f>CONVERT((G543-F543)*24,"hr","mn")</f>
        <v>0</v>
      </c>
      <c r="M546">
        <f>J543+K543+L543</f>
        <v>0</v>
      </c>
      <c r="N546" s="15"/>
      <c r="O546" s="9"/>
      <c r="P546" s="9"/>
      <c r="Q546" s="9"/>
      <c r="R546" s="10"/>
      <c r="S546" s="19"/>
      <c r="T546" s="23"/>
      <c r="U546" s="94"/>
    </row>
    <row r="547" spans="1:21">
      <c r="A547" s="17">
        <v>44939</v>
      </c>
      <c r="B547" s="56">
        <f>WEEKDAY(C547,2)</f>
        <v>5</v>
      </c>
      <c r="C547" s="17">
        <f>A547</f>
        <v>44939</v>
      </c>
      <c r="D547" s="12" t="str">
        <f>YEAR(C547)&amp;"/"&amp;TEXT(WEEKNUM(C547,21),"00")</f>
        <v>2023/02</v>
      </c>
      <c r="E547" s="79" t="s">
        <v>52</v>
      </c>
      <c r="F547" s="80">
        <v>0.20833333333333329</v>
      </c>
      <c r="G547" s="80">
        <v>0.25</v>
      </c>
      <c r="H547" s="87">
        <f>CONVERT((G547-F547)*24,"hr","mn")</f>
        <v>60.000000000000071</v>
      </c>
      <c r="I547" s="83">
        <v>5</v>
      </c>
      <c r="J547" s="84">
        <v>3</v>
      </c>
      <c r="K547" s="85">
        <v>2</v>
      </c>
      <c r="L547" s="85"/>
      <c r="M547" s="87">
        <f>J547+K547+L547</f>
        <v>5</v>
      </c>
      <c r="N547" s="13"/>
      <c r="O547" s="6"/>
      <c r="P547" s="6"/>
      <c r="Q547" s="6">
        <v>23</v>
      </c>
      <c r="R547" s="7"/>
      <c r="S547" s="20"/>
      <c r="T547" s="22" t="s">
        <v>25</v>
      </c>
      <c r="U547" s="91"/>
    </row>
    <row r="548" spans="1:21">
      <c r="A548" s="17">
        <v>44939</v>
      </c>
      <c r="B548" s="56">
        <f>WEEKDAY(C548,2)</f>
        <v>5</v>
      </c>
      <c r="C548" s="17">
        <f>A548</f>
        <v>44939</v>
      </c>
      <c r="D548" s="12" t="str">
        <f>YEAR(C548)&amp;"/"&amp;TEXT(WEEKNUM(C548,21),"00")</f>
        <v>2023/02</v>
      </c>
      <c r="E548" t="s">
        <v>52</v>
      </c>
      <c r="F548" s="114">
        <v>0.20833333333333329</v>
      </c>
      <c r="G548" s="114">
        <v>0.25</v>
      </c>
      <c r="H548">
        <f>CONVERT((G547-F547)*24,"hr","mn")</f>
        <v>60.000000000000071</v>
      </c>
      <c r="I548">
        <v>5</v>
      </c>
      <c r="J548">
        <v>3</v>
      </c>
      <c r="K548">
        <v>2</v>
      </c>
      <c r="M548">
        <f>J547+K547+L547</f>
        <v>5</v>
      </c>
      <c r="N548" s="14"/>
      <c r="O548" s="3">
        <v>15</v>
      </c>
      <c r="P548" s="3"/>
      <c r="Q548" s="3"/>
      <c r="R548" s="8"/>
      <c r="S548" s="21" t="s">
        <v>93</v>
      </c>
      <c r="T548" s="4" t="s">
        <v>45</v>
      </c>
      <c r="U548" s="92"/>
    </row>
    <row r="549" spans="1:21">
      <c r="A549" s="17">
        <v>44939</v>
      </c>
      <c r="B549" s="56">
        <f>WEEKDAY(C549,2)</f>
        <v>5</v>
      </c>
      <c r="C549" s="17">
        <f>A549</f>
        <v>44939</v>
      </c>
      <c r="D549" s="12" t="str">
        <f>YEAR(C549)&amp;"/"&amp;TEXT(WEEKNUM(C549,21),"00")</f>
        <v>2023/02</v>
      </c>
      <c r="E549" t="s">
        <v>52</v>
      </c>
      <c r="F549" s="114">
        <v>0.20833333333333329</v>
      </c>
      <c r="G549" s="114">
        <v>0.25</v>
      </c>
      <c r="H549">
        <f>CONVERT((G547-F547)*24,"hr","mn")</f>
        <v>60.000000000000071</v>
      </c>
      <c r="I549">
        <v>5</v>
      </c>
      <c r="J549">
        <v>3</v>
      </c>
      <c r="K549">
        <v>2</v>
      </c>
      <c r="M549">
        <f>J547+K547+L547</f>
        <v>5</v>
      </c>
      <c r="N549" s="58"/>
      <c r="O549" s="59">
        <v>8</v>
      </c>
      <c r="P549" s="59"/>
      <c r="Q549" s="59"/>
      <c r="R549" s="60"/>
      <c r="S549" s="21" t="s">
        <v>90</v>
      </c>
      <c r="T549" s="4" t="s">
        <v>23</v>
      </c>
      <c r="U549" s="93" t="s">
        <v>170</v>
      </c>
    </row>
    <row r="550" spans="1:21" ht="15" customHeight="1" thickBot="1">
      <c r="A550" s="17">
        <v>44939</v>
      </c>
      <c r="B550" s="56">
        <f>WEEKDAY(C550,2)</f>
        <v>5</v>
      </c>
      <c r="C550" s="17">
        <f>A550</f>
        <v>44939</v>
      </c>
      <c r="D550" s="12" t="str">
        <f>YEAR(C550)&amp;"/"&amp;TEXT(WEEKNUM(C550,21),"00")</f>
        <v>2023/02</v>
      </c>
      <c r="E550" t="s">
        <v>52</v>
      </c>
      <c r="F550" s="114">
        <v>0.20833333333333329</v>
      </c>
      <c r="G550" s="114">
        <v>0.25</v>
      </c>
      <c r="H550">
        <f>CONVERT((G547-F547)*24,"hr","mn")</f>
        <v>60.000000000000071</v>
      </c>
      <c r="I550">
        <v>5</v>
      </c>
      <c r="J550">
        <v>3</v>
      </c>
      <c r="K550">
        <v>2</v>
      </c>
      <c r="M550">
        <f>J547+K547+L547</f>
        <v>5</v>
      </c>
      <c r="N550" s="15"/>
      <c r="O550" s="9"/>
      <c r="P550" s="9"/>
      <c r="Q550" s="9"/>
      <c r="R550" s="10"/>
      <c r="S550" s="19"/>
      <c r="T550" s="23"/>
      <c r="U550" s="94"/>
    </row>
    <row r="551" spans="1:21">
      <c r="A551" s="17">
        <v>44939</v>
      </c>
      <c r="B551" s="56">
        <f>WEEKDAY(C551,2)</f>
        <v>5</v>
      </c>
      <c r="C551" s="17">
        <f>A551</f>
        <v>44939</v>
      </c>
      <c r="D551" s="12" t="str">
        <f>YEAR(C551)&amp;"/"&amp;TEXT(WEEKNUM(C551,21),"00")</f>
        <v>2023/02</v>
      </c>
      <c r="E551" s="79" t="s">
        <v>52</v>
      </c>
      <c r="F551" s="80">
        <v>0.25</v>
      </c>
      <c r="G551" s="80">
        <v>0.29166666666666669</v>
      </c>
      <c r="H551" s="87">
        <f>CONVERT((G551-F551)*24,"hr","mn")</f>
        <v>60.000000000000028</v>
      </c>
      <c r="I551" s="83">
        <v>4</v>
      </c>
      <c r="J551" s="84"/>
      <c r="K551" s="85">
        <v>3</v>
      </c>
      <c r="L551" s="85">
        <v>4</v>
      </c>
      <c r="M551" s="87">
        <f>J551+K551+L551</f>
        <v>7</v>
      </c>
      <c r="N551" s="13"/>
      <c r="O551" s="6">
        <v>5</v>
      </c>
      <c r="P551" s="6"/>
      <c r="Q551" s="6"/>
      <c r="R551" s="7"/>
      <c r="S551" s="20" t="s">
        <v>93</v>
      </c>
      <c r="T551" s="22"/>
      <c r="U551" s="95"/>
    </row>
    <row r="552" spans="1:21">
      <c r="A552" s="17">
        <v>44939</v>
      </c>
      <c r="B552" s="56">
        <f>WEEKDAY(C552,2)</f>
        <v>5</v>
      </c>
      <c r="C552" s="17">
        <f>A552</f>
        <v>44939</v>
      </c>
      <c r="D552" s="12" t="str">
        <f>YEAR(C552)&amp;"/"&amp;TEXT(WEEKNUM(C552,21),"00")</f>
        <v>2023/02</v>
      </c>
      <c r="E552" t="s">
        <v>52</v>
      </c>
      <c r="F552" s="114">
        <v>0.25</v>
      </c>
      <c r="G552" s="114">
        <v>0.29166666666666669</v>
      </c>
      <c r="H552">
        <f>CONVERT((G551-F551)*24,"hr","mn")</f>
        <v>60.000000000000028</v>
      </c>
      <c r="I552">
        <v>4</v>
      </c>
      <c r="K552">
        <v>3</v>
      </c>
      <c r="L552">
        <v>4</v>
      </c>
      <c r="M552">
        <f>J551+K551+L551</f>
        <v>7</v>
      </c>
      <c r="N552" s="14"/>
      <c r="O552" s="3">
        <v>5</v>
      </c>
      <c r="P552" s="3"/>
      <c r="Q552" s="3"/>
      <c r="R552" s="8"/>
      <c r="S552" s="21" t="s">
        <v>35</v>
      </c>
      <c r="T552" s="4" t="s">
        <v>29</v>
      </c>
      <c r="U552" s="92"/>
    </row>
    <row r="553" spans="1:21">
      <c r="A553" s="17">
        <v>44939</v>
      </c>
      <c r="B553" s="56">
        <f>WEEKDAY(C553,2)</f>
        <v>5</v>
      </c>
      <c r="C553" s="17">
        <f>A553</f>
        <v>44939</v>
      </c>
      <c r="D553" s="12" t="str">
        <f>YEAR(C553)&amp;"/"&amp;TEXT(WEEKNUM(C553,21),"00")</f>
        <v>2023/02</v>
      </c>
      <c r="E553" t="s">
        <v>52</v>
      </c>
      <c r="F553" s="114">
        <v>0.25</v>
      </c>
      <c r="G553" s="114">
        <v>0.29166666666666669</v>
      </c>
      <c r="H553">
        <f>CONVERT((G551-F551)*24,"hr","mn")</f>
        <v>60.000000000000028</v>
      </c>
      <c r="I553">
        <v>4</v>
      </c>
      <c r="K553">
        <v>3</v>
      </c>
      <c r="L553">
        <v>4</v>
      </c>
      <c r="M553">
        <f>J551+K551+L551</f>
        <v>7</v>
      </c>
      <c r="N553" s="58"/>
      <c r="O553" s="59"/>
      <c r="P553" s="59"/>
      <c r="Q553" s="59"/>
      <c r="R553" s="60"/>
      <c r="S553" s="21"/>
      <c r="T553" s="4"/>
      <c r="U553" s="93"/>
    </row>
    <row r="554" spans="1:21" ht="15" customHeight="1" thickBot="1">
      <c r="A554" s="17">
        <v>44939</v>
      </c>
      <c r="B554" s="56">
        <f>WEEKDAY(C554,2)</f>
        <v>5</v>
      </c>
      <c r="C554" s="17">
        <f>A554</f>
        <v>44939</v>
      </c>
      <c r="D554" s="12" t="str">
        <f>YEAR(C554)&amp;"/"&amp;TEXT(WEEKNUM(C554,21),"00")</f>
        <v>2023/02</v>
      </c>
      <c r="E554" t="s">
        <v>52</v>
      </c>
      <c r="F554" s="114">
        <v>0.25</v>
      </c>
      <c r="G554" s="114">
        <v>0.29166666666666669</v>
      </c>
      <c r="H554">
        <f>CONVERT((G551-F551)*24,"hr","mn")</f>
        <v>60.000000000000028</v>
      </c>
      <c r="I554">
        <v>4</v>
      </c>
      <c r="K554">
        <v>3</v>
      </c>
      <c r="L554">
        <v>4</v>
      </c>
      <c r="M554">
        <f>J551+K551+L551</f>
        <v>7</v>
      </c>
      <c r="N554" s="15"/>
      <c r="O554" s="9"/>
      <c r="P554" s="9"/>
      <c r="Q554" s="9"/>
      <c r="R554" s="10"/>
      <c r="S554" s="19"/>
      <c r="T554" s="23"/>
      <c r="U554" s="94"/>
    </row>
    <row r="555" spans="1:21">
      <c r="A555" s="17">
        <v>44939</v>
      </c>
      <c r="B555" s="56">
        <f>WEEKDAY(C555,2)</f>
        <v>5</v>
      </c>
      <c r="C555" s="17">
        <f>A555</f>
        <v>44939</v>
      </c>
      <c r="D555" s="12" t="str">
        <f>YEAR(C555)&amp;"/"&amp;TEXT(WEEKNUM(C555,21),"00")</f>
        <v>2023/02</v>
      </c>
      <c r="E555" s="79" t="s">
        <v>52</v>
      </c>
      <c r="F555" s="80">
        <v>0.29166666666666669</v>
      </c>
      <c r="G555" s="80">
        <v>0.33333333333333331</v>
      </c>
      <c r="H555" s="87">
        <f>CONVERT((G555-F555)*24,"hr","mn")</f>
        <v>59.99999999999995</v>
      </c>
      <c r="I555" s="83">
        <v>5</v>
      </c>
      <c r="J555" s="84"/>
      <c r="K555" s="85"/>
      <c r="L555" s="85">
        <v>8</v>
      </c>
      <c r="M555" s="87">
        <f>J555+K555+L555</f>
        <v>8</v>
      </c>
      <c r="N555" s="13"/>
      <c r="O555" s="6">
        <v>10</v>
      </c>
      <c r="P555" s="6"/>
      <c r="Q555" s="6"/>
      <c r="R555" s="7"/>
      <c r="S555" s="20" t="s">
        <v>28</v>
      </c>
      <c r="T555" s="22" t="s">
        <v>23</v>
      </c>
      <c r="U555" s="93" t="s">
        <v>171</v>
      </c>
    </row>
    <row r="556" spans="1:21">
      <c r="A556" s="17">
        <v>44939</v>
      </c>
      <c r="B556" s="56">
        <f>WEEKDAY(C556,2)</f>
        <v>5</v>
      </c>
      <c r="C556" s="17">
        <f>A556</f>
        <v>44939</v>
      </c>
      <c r="D556" s="12" t="str">
        <f>YEAR(C556)&amp;"/"&amp;TEXT(WEEKNUM(C556,21),"00")</f>
        <v>2023/02</v>
      </c>
      <c r="E556" t="s">
        <v>52</v>
      </c>
      <c r="F556" s="114">
        <v>0.29166666666666669</v>
      </c>
      <c r="G556" s="114">
        <v>0.33333333333333331</v>
      </c>
      <c r="H556">
        <f>CONVERT((G555-F555)*24,"hr","mn")</f>
        <v>59.99999999999995</v>
      </c>
      <c r="I556">
        <v>5</v>
      </c>
      <c r="L556">
        <v>8</v>
      </c>
      <c r="M556">
        <f>J555+K555+L555</f>
        <v>8</v>
      </c>
      <c r="N556" s="14"/>
      <c r="O556" s="3">
        <v>5</v>
      </c>
      <c r="P556" s="3"/>
      <c r="Q556" s="3"/>
      <c r="R556" s="8"/>
      <c r="S556" s="21" t="s">
        <v>35</v>
      </c>
      <c r="T556" s="4" t="s">
        <v>29</v>
      </c>
      <c r="U556" s="92"/>
    </row>
    <row r="557" spans="1:21">
      <c r="A557" s="17">
        <v>44939</v>
      </c>
      <c r="B557" s="56">
        <f>WEEKDAY(C557,2)</f>
        <v>5</v>
      </c>
      <c r="C557" s="17">
        <f>A557</f>
        <v>44939</v>
      </c>
      <c r="D557" s="12" t="str">
        <f>YEAR(C557)&amp;"/"&amp;TEXT(WEEKNUM(C557,21),"00")</f>
        <v>2023/02</v>
      </c>
      <c r="E557" t="s">
        <v>52</v>
      </c>
      <c r="F557" s="114">
        <v>0.29166666666666669</v>
      </c>
      <c r="G557" s="114">
        <v>0.33333333333333331</v>
      </c>
      <c r="H557">
        <f>CONVERT((G555-F555)*24,"hr","mn")</f>
        <v>59.99999999999995</v>
      </c>
      <c r="I557">
        <v>5</v>
      </c>
      <c r="L557">
        <v>8</v>
      </c>
      <c r="M557">
        <f>J555+K555+L555</f>
        <v>8</v>
      </c>
      <c r="N557" s="58"/>
      <c r="O557" s="59">
        <v>5</v>
      </c>
      <c r="P557" s="59"/>
      <c r="Q557" s="59"/>
      <c r="R557" s="60"/>
      <c r="S557" s="21" t="s">
        <v>28</v>
      </c>
      <c r="T557" s="4" t="s">
        <v>29</v>
      </c>
      <c r="U557" s="93"/>
    </row>
    <row r="558" spans="1:21" ht="15" customHeight="1" thickBot="1">
      <c r="A558" s="17">
        <v>44939</v>
      </c>
      <c r="B558" s="56">
        <f>WEEKDAY(C558,2)</f>
        <v>5</v>
      </c>
      <c r="C558" s="17">
        <f>A558</f>
        <v>44939</v>
      </c>
      <c r="D558" s="12" t="str">
        <f>YEAR(C558)&amp;"/"&amp;TEXT(WEEKNUM(C558,21),"00")</f>
        <v>2023/02</v>
      </c>
      <c r="E558" t="s">
        <v>52</v>
      </c>
      <c r="F558" s="114">
        <v>0.29166666666666669</v>
      </c>
      <c r="G558" s="114">
        <v>0.33333333333333331</v>
      </c>
      <c r="H558">
        <f>CONVERT((G555-F555)*24,"hr","mn")</f>
        <v>59.99999999999995</v>
      </c>
      <c r="I558">
        <v>5</v>
      </c>
      <c r="L558">
        <v>8</v>
      </c>
      <c r="M558">
        <f>J555+K555+L555</f>
        <v>8</v>
      </c>
      <c r="N558" s="15"/>
      <c r="O558" s="9"/>
      <c r="P558" s="9"/>
      <c r="Q558" s="9"/>
      <c r="R558" s="10"/>
      <c r="S558" s="19"/>
      <c r="T558" s="23"/>
      <c r="U558" s="94"/>
    </row>
    <row r="559" spans="1:21">
      <c r="A559" s="17">
        <v>44939</v>
      </c>
      <c r="B559" s="56">
        <f>WEEKDAY(C559,2)</f>
        <v>5</v>
      </c>
      <c r="C559" s="17">
        <f>A559</f>
        <v>44939</v>
      </c>
      <c r="D559" s="12" t="str">
        <f>YEAR(C559)&amp;"/"&amp;TEXT(WEEKNUM(C559,21),"00")</f>
        <v>2023/02</v>
      </c>
      <c r="E559" s="79" t="s">
        <v>52</v>
      </c>
      <c r="F559" s="80">
        <v>0.33333333333333331</v>
      </c>
      <c r="G559" s="80">
        <v>0.375</v>
      </c>
      <c r="H559" s="87">
        <f>CONVERT((G559-F559)*24,"hr","mn")</f>
        <v>60.000000000000028</v>
      </c>
      <c r="I559" s="83">
        <v>5</v>
      </c>
      <c r="J559" s="84"/>
      <c r="K559" s="85"/>
      <c r="L559" s="85">
        <v>8</v>
      </c>
      <c r="M559" s="87">
        <f>J559+K559+L559</f>
        <v>8</v>
      </c>
      <c r="N559" s="13"/>
      <c r="O559" s="6">
        <v>5</v>
      </c>
      <c r="P559" s="6"/>
      <c r="Q559" s="6"/>
      <c r="R559" s="7"/>
      <c r="S559" s="20" t="s">
        <v>31</v>
      </c>
      <c r="T559" s="22" t="s">
        <v>56</v>
      </c>
      <c r="U559" s="91"/>
    </row>
    <row r="560" spans="1:21">
      <c r="A560" s="17">
        <v>44939</v>
      </c>
      <c r="B560" s="56">
        <f>WEEKDAY(C560,2)</f>
        <v>5</v>
      </c>
      <c r="C560" s="17">
        <f>A560</f>
        <v>44939</v>
      </c>
      <c r="D560" s="12" t="str">
        <f>YEAR(C560)&amp;"/"&amp;TEXT(WEEKNUM(C560,21),"00")</f>
        <v>2023/02</v>
      </c>
      <c r="E560" t="s">
        <v>52</v>
      </c>
      <c r="F560" s="114">
        <v>0.33333333333333331</v>
      </c>
      <c r="G560" s="114">
        <v>0.375</v>
      </c>
      <c r="H560">
        <f>CONVERT((G559-F559)*24,"hr","mn")</f>
        <v>60.000000000000028</v>
      </c>
      <c r="I560">
        <v>5</v>
      </c>
      <c r="L560">
        <v>8</v>
      </c>
      <c r="M560">
        <f>J559+K559+L559</f>
        <v>8</v>
      </c>
      <c r="N560" s="14"/>
      <c r="O560" s="3">
        <v>5</v>
      </c>
      <c r="P560" s="3"/>
      <c r="Q560" s="3"/>
      <c r="R560" s="8"/>
      <c r="S560" s="21" t="s">
        <v>35</v>
      </c>
      <c r="T560" s="4" t="s">
        <v>23</v>
      </c>
      <c r="U560" s="92" t="s">
        <v>172</v>
      </c>
    </row>
    <row r="561" spans="1:21">
      <c r="A561" s="17">
        <v>44939</v>
      </c>
      <c r="B561" s="56">
        <f>WEEKDAY(C561,2)</f>
        <v>5</v>
      </c>
      <c r="C561" s="17">
        <f>A561</f>
        <v>44939</v>
      </c>
      <c r="D561" s="12" t="str">
        <f>YEAR(C561)&amp;"/"&amp;TEXT(WEEKNUM(C561,21),"00")</f>
        <v>2023/02</v>
      </c>
      <c r="E561" t="s">
        <v>52</v>
      </c>
      <c r="F561" s="114">
        <v>0.33333333333333331</v>
      </c>
      <c r="G561" s="114">
        <v>0.375</v>
      </c>
      <c r="H561">
        <f>CONVERT((G559-F559)*24,"hr","mn")</f>
        <v>60.000000000000028</v>
      </c>
      <c r="I561">
        <v>5</v>
      </c>
      <c r="L561">
        <v>8</v>
      </c>
      <c r="M561">
        <f>J559+K559+L559</f>
        <v>8</v>
      </c>
      <c r="N561" s="58"/>
      <c r="O561" s="59">
        <v>8</v>
      </c>
      <c r="P561" s="59"/>
      <c r="Q561" s="59"/>
      <c r="R561" s="60"/>
      <c r="S561" s="21" t="s">
        <v>31</v>
      </c>
      <c r="T561" s="4" t="s">
        <v>23</v>
      </c>
      <c r="U561" s="93" t="s">
        <v>173</v>
      </c>
    </row>
    <row r="562" spans="1:21" ht="15" customHeight="1" thickBot="1">
      <c r="A562" s="17">
        <v>44939</v>
      </c>
      <c r="B562" s="56">
        <f>WEEKDAY(C562,2)</f>
        <v>5</v>
      </c>
      <c r="C562" s="17">
        <f>A562</f>
        <v>44939</v>
      </c>
      <c r="D562" s="12" t="str">
        <f>YEAR(C562)&amp;"/"&amp;TEXT(WEEKNUM(C562,21),"00")</f>
        <v>2023/02</v>
      </c>
      <c r="E562" t="s">
        <v>52</v>
      </c>
      <c r="F562" s="114">
        <v>0.33333333333333331</v>
      </c>
      <c r="G562" s="114">
        <v>0.375</v>
      </c>
      <c r="H562">
        <f>CONVERT((G559-F559)*24,"hr","mn")</f>
        <v>60.000000000000028</v>
      </c>
      <c r="I562">
        <v>5</v>
      </c>
      <c r="L562">
        <v>8</v>
      </c>
      <c r="M562">
        <f>J559+K559+L559</f>
        <v>8</v>
      </c>
      <c r="N562" s="15"/>
      <c r="O562" s="9"/>
      <c r="P562" s="9"/>
      <c r="Q562" s="9"/>
      <c r="R562" s="10"/>
      <c r="S562" s="19"/>
      <c r="T562" s="23"/>
      <c r="U562" s="94"/>
    </row>
    <row r="563" spans="1:21">
      <c r="A563" s="17">
        <v>44939</v>
      </c>
      <c r="B563" s="56">
        <f>WEEKDAY(C563,2)</f>
        <v>5</v>
      </c>
      <c r="C563" s="17">
        <f>A563</f>
        <v>44939</v>
      </c>
      <c r="D563" s="12" t="str">
        <f>YEAR(C563)&amp;"/"&amp;TEXT(WEEKNUM(C563,21),"00")</f>
        <v>2023/02</v>
      </c>
      <c r="E563" s="79" t="s">
        <v>52</v>
      </c>
      <c r="F563" s="80">
        <v>0.39583333333333331</v>
      </c>
      <c r="G563" s="80">
        <v>0.41666666666666669</v>
      </c>
      <c r="H563" s="87">
        <f>CONVERT((G563-F563)*24,"hr","mn")</f>
        <v>30.000000000000053</v>
      </c>
      <c r="I563" s="83">
        <v>5</v>
      </c>
      <c r="J563" s="84"/>
      <c r="K563" s="85">
        <v>3</v>
      </c>
      <c r="L563" s="85">
        <v>1</v>
      </c>
      <c r="M563" s="87">
        <f>J563+K563+L563</f>
        <v>4</v>
      </c>
      <c r="N563" s="13"/>
      <c r="O563" s="6">
        <v>5</v>
      </c>
      <c r="P563" s="6"/>
      <c r="Q563" s="6"/>
      <c r="R563" s="7"/>
      <c r="S563" s="20" t="s">
        <v>28</v>
      </c>
      <c r="T563" s="22" t="s">
        <v>29</v>
      </c>
      <c r="U563" s="91"/>
    </row>
    <row r="564" spans="1:21">
      <c r="A564" s="17">
        <v>44939</v>
      </c>
      <c r="B564" s="56">
        <f>WEEKDAY(C564,2)</f>
        <v>5</v>
      </c>
      <c r="C564" s="17">
        <f>A564</f>
        <v>44939</v>
      </c>
      <c r="D564" s="12" t="str">
        <f>YEAR(C564)&amp;"/"&amp;TEXT(WEEKNUM(C564,21),"00")</f>
        <v>2023/02</v>
      </c>
      <c r="E564" t="s">
        <v>52</v>
      </c>
      <c r="F564" s="114">
        <v>0.39583333333333331</v>
      </c>
      <c r="G564" s="114">
        <v>0.41666666666666669</v>
      </c>
      <c r="H564">
        <f>CONVERT((G563-F563)*24,"hr","mn")</f>
        <v>30.000000000000053</v>
      </c>
      <c r="I564">
        <v>5</v>
      </c>
      <c r="K564">
        <v>3</v>
      </c>
      <c r="L564">
        <v>1</v>
      </c>
      <c r="M564">
        <f>J563+K563+L563</f>
        <v>4</v>
      </c>
      <c r="N564" s="14"/>
      <c r="O564" s="3"/>
      <c r="P564" s="3"/>
      <c r="Q564" s="3"/>
      <c r="R564" s="8"/>
      <c r="S564" s="21"/>
      <c r="T564" s="4"/>
      <c r="U564" s="92"/>
    </row>
    <row r="565" spans="1:21">
      <c r="A565" s="17">
        <v>44939</v>
      </c>
      <c r="B565" s="56">
        <f>WEEKDAY(C565,2)</f>
        <v>5</v>
      </c>
      <c r="C565" s="17">
        <f>A565</f>
        <v>44939</v>
      </c>
      <c r="D565" s="12" t="str">
        <f>YEAR(C565)&amp;"/"&amp;TEXT(WEEKNUM(C565,21),"00")</f>
        <v>2023/02</v>
      </c>
      <c r="E565" t="s">
        <v>52</v>
      </c>
      <c r="F565" s="114">
        <v>0.39583333333333331</v>
      </c>
      <c r="G565" s="114">
        <v>0.41666666666666669</v>
      </c>
      <c r="H565">
        <f>CONVERT((G563-F563)*24,"hr","mn")</f>
        <v>30.000000000000053</v>
      </c>
      <c r="I565">
        <v>5</v>
      </c>
      <c r="K565">
        <v>3</v>
      </c>
      <c r="L565">
        <v>1</v>
      </c>
      <c r="M565">
        <f>J563+K563+L563</f>
        <v>4</v>
      </c>
      <c r="N565" s="58"/>
      <c r="O565" s="59"/>
      <c r="P565" s="59"/>
      <c r="Q565" s="59"/>
      <c r="R565" s="60"/>
      <c r="S565" s="21"/>
      <c r="T565" s="4"/>
      <c r="U565" s="93"/>
    </row>
    <row r="566" spans="1:21" ht="15" customHeight="1" thickBot="1">
      <c r="A566" s="17">
        <v>44939</v>
      </c>
      <c r="B566" s="56">
        <f>WEEKDAY(C566,2)</f>
        <v>5</v>
      </c>
      <c r="C566" s="17">
        <f>A566</f>
        <v>44939</v>
      </c>
      <c r="D566" s="12" t="str">
        <f>YEAR(C566)&amp;"/"&amp;TEXT(WEEKNUM(C566,21),"00")</f>
        <v>2023/02</v>
      </c>
      <c r="E566" t="s">
        <v>52</v>
      </c>
      <c r="F566" s="114">
        <v>0.39583333333333331</v>
      </c>
      <c r="G566" s="114">
        <v>0.41666666666666669</v>
      </c>
      <c r="H566">
        <f>CONVERT((G563-F563)*24,"hr","mn")</f>
        <v>30.000000000000053</v>
      </c>
      <c r="I566">
        <v>5</v>
      </c>
      <c r="K566">
        <v>3</v>
      </c>
      <c r="L566">
        <v>1</v>
      </c>
      <c r="M566">
        <f>J563+K563+L563</f>
        <v>4</v>
      </c>
      <c r="N566" s="15"/>
      <c r="O566" s="9"/>
      <c r="P566" s="9"/>
      <c r="Q566" s="9"/>
      <c r="R566" s="10"/>
      <c r="S566" s="19"/>
      <c r="T566" s="23"/>
      <c r="U566" s="94"/>
    </row>
    <row r="567" spans="1:21">
      <c r="A567" s="17">
        <v>44939</v>
      </c>
      <c r="B567" s="56">
        <f>WEEKDAY(C567,2)</f>
        <v>5</v>
      </c>
      <c r="C567" s="17">
        <f>A567</f>
        <v>44939</v>
      </c>
      <c r="D567" s="12" t="str">
        <f>YEAR(C567)&amp;"/"&amp;TEXT(WEEKNUM(C567,21),"00")</f>
        <v>2023/02</v>
      </c>
      <c r="E567" s="79" t="s">
        <v>52</v>
      </c>
      <c r="F567" s="80">
        <v>0.41666666666666669</v>
      </c>
      <c r="G567" s="80">
        <v>0.45833333333333331</v>
      </c>
      <c r="H567" s="87">
        <f>CONVERT((G567-F567)*24,"hr","mn")</f>
        <v>59.99999999999995</v>
      </c>
      <c r="I567" s="83">
        <v>5</v>
      </c>
      <c r="J567" s="84"/>
      <c r="K567" s="85"/>
      <c r="L567" s="85">
        <v>8</v>
      </c>
      <c r="M567" s="87">
        <f>J567+K567+L567</f>
        <v>8</v>
      </c>
      <c r="N567" s="13"/>
      <c r="O567" s="6">
        <v>10</v>
      </c>
      <c r="P567" s="6"/>
      <c r="Q567" s="6"/>
      <c r="R567" s="7"/>
      <c r="S567" s="20" t="s">
        <v>36</v>
      </c>
      <c r="T567" s="22" t="s">
        <v>23</v>
      </c>
      <c r="U567" s="91" t="s">
        <v>174</v>
      </c>
    </row>
    <row r="568" spans="1:21">
      <c r="A568" s="17">
        <v>44939</v>
      </c>
      <c r="B568" s="56">
        <f>WEEKDAY(C568,2)</f>
        <v>5</v>
      </c>
      <c r="C568" s="17">
        <f>A568</f>
        <v>44939</v>
      </c>
      <c r="D568" s="12" t="str">
        <f>YEAR(C568)&amp;"/"&amp;TEXT(WEEKNUM(C568,21),"00")</f>
        <v>2023/02</v>
      </c>
      <c r="E568" t="s">
        <v>52</v>
      </c>
      <c r="F568" s="114">
        <v>0.41666666666666669</v>
      </c>
      <c r="G568" s="114">
        <v>0.45833333333333331</v>
      </c>
      <c r="H568">
        <f>CONVERT((G567-F567)*24,"hr","mn")</f>
        <v>59.99999999999995</v>
      </c>
      <c r="I568">
        <v>5</v>
      </c>
      <c r="L568">
        <v>8</v>
      </c>
      <c r="M568">
        <f>J567+K567+L567</f>
        <v>8</v>
      </c>
      <c r="N568" s="14"/>
      <c r="O568" s="3"/>
      <c r="P568" s="3"/>
      <c r="Q568" s="3"/>
      <c r="R568" s="8">
        <v>20</v>
      </c>
      <c r="S568" s="21" t="s">
        <v>79</v>
      </c>
      <c r="T568" s="4" t="s">
        <v>23</v>
      </c>
      <c r="U568" s="92" t="s">
        <v>175</v>
      </c>
    </row>
    <row r="569" spans="1:21">
      <c r="A569" s="17">
        <v>44939</v>
      </c>
      <c r="B569" s="56">
        <f>WEEKDAY(C569,2)</f>
        <v>5</v>
      </c>
      <c r="C569" s="17">
        <f>A569</f>
        <v>44939</v>
      </c>
      <c r="D569" s="12" t="str">
        <f>YEAR(C569)&amp;"/"&amp;TEXT(WEEKNUM(C569,21),"00")</f>
        <v>2023/02</v>
      </c>
      <c r="E569" t="s">
        <v>52</v>
      </c>
      <c r="F569" s="114">
        <v>0.41666666666666669</v>
      </c>
      <c r="G569" s="114">
        <v>0.45833333333333331</v>
      </c>
      <c r="H569">
        <f>CONVERT((G567-F567)*24,"hr","mn")</f>
        <v>59.99999999999995</v>
      </c>
      <c r="I569">
        <v>5</v>
      </c>
      <c r="L569">
        <v>8</v>
      </c>
      <c r="M569">
        <f>J567+K567+L567</f>
        <v>8</v>
      </c>
      <c r="N569" s="58"/>
      <c r="O569" s="59"/>
      <c r="P569" s="59"/>
      <c r="Q569" s="59"/>
      <c r="R569" s="60"/>
      <c r="S569" s="21"/>
      <c r="T569" s="4"/>
      <c r="U569" s="93"/>
    </row>
    <row r="570" spans="1:21" ht="15" customHeight="1" thickBot="1">
      <c r="A570" s="17">
        <v>44939</v>
      </c>
      <c r="B570" s="56">
        <f>WEEKDAY(C570,2)</f>
        <v>5</v>
      </c>
      <c r="C570" s="17">
        <f>A570</f>
        <v>44939</v>
      </c>
      <c r="D570" s="12" t="str">
        <f>YEAR(C570)&amp;"/"&amp;TEXT(WEEKNUM(C570,21),"00")</f>
        <v>2023/02</v>
      </c>
      <c r="E570" t="s">
        <v>52</v>
      </c>
      <c r="F570" s="114">
        <v>0.41666666666666669</v>
      </c>
      <c r="G570" s="114">
        <v>0.45833333333333331</v>
      </c>
      <c r="H570">
        <f>CONVERT((G567-F567)*24,"hr","mn")</f>
        <v>59.99999999999995</v>
      </c>
      <c r="I570">
        <v>5</v>
      </c>
      <c r="L570">
        <v>8</v>
      </c>
      <c r="M570">
        <f>J567+K567+L567</f>
        <v>8</v>
      </c>
      <c r="N570" s="15"/>
      <c r="O570" s="9"/>
      <c r="P570" s="9"/>
      <c r="Q570" s="9"/>
      <c r="R570" s="10"/>
      <c r="S570" s="19"/>
      <c r="T570" s="23"/>
      <c r="U570" s="94"/>
    </row>
    <row r="571" spans="1:21">
      <c r="A571" s="17">
        <v>44939</v>
      </c>
      <c r="B571" s="56">
        <f>WEEKDAY(C571,2)</f>
        <v>5</v>
      </c>
      <c r="C571" s="17">
        <f>A571</f>
        <v>44939</v>
      </c>
      <c r="D571" s="12" t="str">
        <f>YEAR(C571)&amp;"/"&amp;TEXT(WEEKNUM(C571,21),"00")</f>
        <v>2023/02</v>
      </c>
      <c r="E571" s="79" t="s">
        <v>52</v>
      </c>
      <c r="F571" s="80">
        <v>0.45833333333333331</v>
      </c>
      <c r="G571" s="80">
        <v>0.5</v>
      </c>
      <c r="H571" s="87">
        <f>CONVERT((G571-F571)*24,"hr","mn")</f>
        <v>60.000000000000028</v>
      </c>
      <c r="I571" s="83">
        <v>5</v>
      </c>
      <c r="J571" s="84">
        <v>1</v>
      </c>
      <c r="K571" s="85"/>
      <c r="L571" s="85">
        <v>4</v>
      </c>
      <c r="M571" s="87">
        <f>J571+K571+L571</f>
        <v>5</v>
      </c>
      <c r="N571" s="13"/>
      <c r="O571" s="6"/>
      <c r="P571" s="6"/>
      <c r="Q571" s="6"/>
      <c r="R571" s="7">
        <v>15</v>
      </c>
      <c r="S571" s="20" t="s">
        <v>79</v>
      </c>
      <c r="T571" s="22" t="s">
        <v>23</v>
      </c>
      <c r="U571" s="92" t="s">
        <v>175</v>
      </c>
    </row>
    <row r="572" spans="1:21">
      <c r="A572" s="17">
        <v>44939</v>
      </c>
      <c r="B572" s="56">
        <f>WEEKDAY(C572,2)</f>
        <v>5</v>
      </c>
      <c r="C572" s="17">
        <f>A572</f>
        <v>44939</v>
      </c>
      <c r="D572" s="12" t="str">
        <f>YEAR(C572)&amp;"/"&amp;TEXT(WEEKNUM(C572,21),"00")</f>
        <v>2023/02</v>
      </c>
      <c r="E572" t="s">
        <v>52</v>
      </c>
      <c r="F572" s="114">
        <v>0.45833333333333331</v>
      </c>
      <c r="G572" s="114">
        <v>0.5</v>
      </c>
      <c r="H572">
        <f>CONVERT((G571-F571)*24,"hr","mn")</f>
        <v>60.000000000000028</v>
      </c>
      <c r="I572">
        <v>5</v>
      </c>
      <c r="J572">
        <v>1</v>
      </c>
      <c r="L572">
        <v>4</v>
      </c>
      <c r="M572">
        <f>J571+K571+L571</f>
        <v>5</v>
      </c>
      <c r="N572" s="14"/>
      <c r="O572" s="3"/>
      <c r="P572" s="3"/>
      <c r="Q572" s="3"/>
      <c r="R572" s="8"/>
      <c r="S572" s="21" t="s">
        <v>176</v>
      </c>
      <c r="T572" s="4" t="s">
        <v>45</v>
      </c>
      <c r="U572" s="92"/>
    </row>
    <row r="573" spans="1:21">
      <c r="A573" s="17">
        <v>44939</v>
      </c>
      <c r="B573" s="56">
        <f>WEEKDAY(C573,2)</f>
        <v>5</v>
      </c>
      <c r="C573" s="17">
        <f>A573</f>
        <v>44939</v>
      </c>
      <c r="D573" s="12" t="str">
        <f>YEAR(C573)&amp;"/"&amp;TEXT(WEEKNUM(C573,21),"00")</f>
        <v>2023/02</v>
      </c>
      <c r="E573" t="s">
        <v>52</v>
      </c>
      <c r="F573" s="114">
        <v>0.45833333333333331</v>
      </c>
      <c r="G573" s="114">
        <v>0.5</v>
      </c>
      <c r="H573">
        <f>CONVERT((G571-F571)*24,"hr","mn")</f>
        <v>60.000000000000028</v>
      </c>
      <c r="I573">
        <v>5</v>
      </c>
      <c r="J573">
        <v>1</v>
      </c>
      <c r="L573">
        <v>4</v>
      </c>
      <c r="M573">
        <f>J571+K571+L571</f>
        <v>5</v>
      </c>
      <c r="N573" s="58"/>
      <c r="O573" s="59">
        <v>5</v>
      </c>
      <c r="P573" s="59"/>
      <c r="Q573" s="59"/>
      <c r="R573" s="60"/>
      <c r="S573" s="21" t="s">
        <v>35</v>
      </c>
      <c r="T573" s="4" t="s">
        <v>23</v>
      </c>
      <c r="U573" s="93" t="s">
        <v>126</v>
      </c>
    </row>
    <row r="574" spans="1:21" ht="15" customHeight="1" thickBot="1">
      <c r="A574" s="17">
        <v>44939</v>
      </c>
      <c r="B574" s="56">
        <f>WEEKDAY(C574,2)</f>
        <v>5</v>
      </c>
      <c r="C574" s="17">
        <f>A574</f>
        <v>44939</v>
      </c>
      <c r="D574" s="12" t="str">
        <f>YEAR(C574)&amp;"/"&amp;TEXT(WEEKNUM(C574,21),"00")</f>
        <v>2023/02</v>
      </c>
      <c r="E574" t="s">
        <v>52</v>
      </c>
      <c r="F574" s="114">
        <v>0.45833333333333331</v>
      </c>
      <c r="G574" s="114">
        <v>0.5</v>
      </c>
      <c r="H574">
        <f>CONVERT((G571-F571)*24,"hr","mn")</f>
        <v>60.000000000000028</v>
      </c>
      <c r="I574">
        <v>5</v>
      </c>
      <c r="J574">
        <v>1</v>
      </c>
      <c r="L574">
        <v>4</v>
      </c>
      <c r="M574">
        <f>J571+K571+L571</f>
        <v>5</v>
      </c>
      <c r="N574" s="15"/>
      <c r="O574" s="9">
        <v>5</v>
      </c>
      <c r="P574" s="9"/>
      <c r="Q574" s="9"/>
      <c r="R574" s="10"/>
      <c r="S574" s="19" t="s">
        <v>31</v>
      </c>
      <c r="T574" s="23" t="s">
        <v>29</v>
      </c>
      <c r="U574" s="94"/>
    </row>
    <row r="575" spans="1:21">
      <c r="A575" s="17">
        <v>44939</v>
      </c>
      <c r="B575" s="56">
        <f>WEEKDAY(C575,2)</f>
        <v>5</v>
      </c>
      <c r="C575" s="17">
        <f>A575</f>
        <v>44939</v>
      </c>
      <c r="D575" s="12" t="str">
        <f>YEAR(C575)&amp;"/"&amp;TEXT(WEEKNUM(C575,21),"00")</f>
        <v>2023/02</v>
      </c>
      <c r="E575" s="79" t="s">
        <v>52</v>
      </c>
      <c r="F575" s="80">
        <v>0.5</v>
      </c>
      <c r="G575" s="80">
        <v>0.54166666666666663</v>
      </c>
      <c r="H575" s="87">
        <f>CONVERT((G575-F575)*24,"hr","mn")</f>
        <v>59.99999999999995</v>
      </c>
      <c r="I575" s="83">
        <v>5</v>
      </c>
      <c r="J575" s="84">
        <v>1</v>
      </c>
      <c r="K575" s="85"/>
      <c r="L575" s="85">
        <v>4</v>
      </c>
      <c r="M575" s="87">
        <f>J575+K575+L575</f>
        <v>5</v>
      </c>
      <c r="N575" s="13"/>
      <c r="O575" s="6">
        <v>15</v>
      </c>
      <c r="P575" s="6"/>
      <c r="Q575" s="6"/>
      <c r="R575" s="7"/>
      <c r="S575" s="20" t="s">
        <v>44</v>
      </c>
      <c r="T575" s="22" t="s">
        <v>45</v>
      </c>
      <c r="U575" s="91"/>
    </row>
    <row r="576" spans="1:21">
      <c r="A576" s="17">
        <v>44939</v>
      </c>
      <c r="B576" s="56">
        <f>WEEKDAY(C576,2)</f>
        <v>5</v>
      </c>
      <c r="C576" s="17">
        <f>A576</f>
        <v>44939</v>
      </c>
      <c r="D576" s="12" t="str">
        <f>YEAR(C576)&amp;"/"&amp;TEXT(WEEKNUM(C576,21),"00")</f>
        <v>2023/02</v>
      </c>
      <c r="E576" t="s">
        <v>52</v>
      </c>
      <c r="F576" s="114">
        <v>0.5</v>
      </c>
      <c r="G576" s="114">
        <v>0.54166666666666663</v>
      </c>
      <c r="H576">
        <f>CONVERT((G575-F575)*24,"hr","mn")</f>
        <v>59.99999999999995</v>
      </c>
      <c r="I576">
        <v>5</v>
      </c>
      <c r="J576">
        <v>1</v>
      </c>
      <c r="L576">
        <v>4</v>
      </c>
      <c r="M576">
        <f>J575+K575+L575</f>
        <v>5</v>
      </c>
      <c r="N576" s="14"/>
      <c r="O576" s="3">
        <v>8</v>
      </c>
      <c r="P576" s="3"/>
      <c r="Q576" s="3"/>
      <c r="R576" s="8"/>
      <c r="S576" s="21" t="s">
        <v>35</v>
      </c>
      <c r="T576" s="4" t="s">
        <v>56</v>
      </c>
      <c r="U576" s="92"/>
    </row>
    <row r="577" spans="1:21">
      <c r="A577" s="17">
        <v>44939</v>
      </c>
      <c r="B577" s="56">
        <f>WEEKDAY(C577,2)</f>
        <v>5</v>
      </c>
      <c r="C577" s="17">
        <f>A577</f>
        <v>44939</v>
      </c>
      <c r="D577" s="12" t="str">
        <f>YEAR(C577)&amp;"/"&amp;TEXT(WEEKNUM(C577,21),"00")</f>
        <v>2023/02</v>
      </c>
      <c r="E577" t="s">
        <v>52</v>
      </c>
      <c r="F577" s="114">
        <v>0.5</v>
      </c>
      <c r="G577" s="114">
        <v>0.54166666666666663</v>
      </c>
      <c r="H577">
        <f>CONVERT((G575-F575)*24,"hr","mn")</f>
        <v>59.99999999999995</v>
      </c>
      <c r="I577">
        <v>5</v>
      </c>
      <c r="J577">
        <v>1</v>
      </c>
      <c r="L577">
        <v>4</v>
      </c>
      <c r="M577">
        <f>J575+K575+L575</f>
        <v>5</v>
      </c>
      <c r="N577" s="58"/>
      <c r="O577" s="59"/>
      <c r="P577" s="59"/>
      <c r="Q577" s="59">
        <v>15</v>
      </c>
      <c r="R577" s="60"/>
      <c r="S577" s="21"/>
      <c r="T577" s="4"/>
      <c r="U577" s="93"/>
    </row>
    <row r="578" spans="1:21" ht="15" customHeight="1" thickBot="1">
      <c r="A578" s="17">
        <v>44939</v>
      </c>
      <c r="B578" s="56">
        <f>WEEKDAY(C578,2)</f>
        <v>5</v>
      </c>
      <c r="C578" s="17">
        <f>A578</f>
        <v>44939</v>
      </c>
      <c r="D578" s="12" t="str">
        <f>YEAR(C578)&amp;"/"&amp;TEXT(WEEKNUM(C578,21),"00")</f>
        <v>2023/02</v>
      </c>
      <c r="E578" t="s">
        <v>52</v>
      </c>
      <c r="F578" s="114">
        <v>0.5</v>
      </c>
      <c r="G578" s="114">
        <v>0.54166666666666663</v>
      </c>
      <c r="H578">
        <f>CONVERT((G575-F575)*24,"hr","mn")</f>
        <v>59.99999999999995</v>
      </c>
      <c r="I578">
        <v>5</v>
      </c>
      <c r="J578">
        <v>1</v>
      </c>
      <c r="L578">
        <v>4</v>
      </c>
      <c r="M578">
        <f>J575+K575+L575</f>
        <v>5</v>
      </c>
      <c r="N578" s="15"/>
      <c r="O578" s="9"/>
      <c r="P578" s="9"/>
      <c r="Q578" s="9"/>
      <c r="R578" s="10"/>
      <c r="S578" s="19"/>
      <c r="T578" s="23"/>
      <c r="U578" s="94"/>
    </row>
    <row r="579" spans="1:21">
      <c r="A579" s="12"/>
      <c r="B579" s="56">
        <f>WEEKDAY(C579,2)</f>
        <v>6</v>
      </c>
      <c r="C579" s="17">
        <f>A579</f>
        <v>0</v>
      </c>
      <c r="D579" s="12" t="str">
        <f>YEAR(C579)&amp;"/"&amp;TEXT(WEEKNUM(C579,21),"00")</f>
        <v>1900/52</v>
      </c>
      <c r="E579" s="79"/>
      <c r="F579" s="80"/>
      <c r="G579" s="80"/>
      <c r="H579" s="87">
        <f>CONVERT((G579-F579)*24,"hr","mn")</f>
        <v>0</v>
      </c>
      <c r="I579" s="83"/>
      <c r="J579" s="84"/>
      <c r="K579" s="85"/>
      <c r="L579" s="85"/>
      <c r="M579" s="87">
        <f>J579+K579+L579</f>
        <v>0</v>
      </c>
      <c r="N579" s="13"/>
      <c r="O579" s="6"/>
      <c r="P579" s="6"/>
      <c r="Q579" s="6"/>
      <c r="R579" s="7"/>
      <c r="S579" s="20"/>
      <c r="T579" s="22"/>
      <c r="U579" s="91"/>
    </row>
    <row r="580" spans="1:21">
      <c r="A580" s="17"/>
      <c r="B580" s="56">
        <f>WEEKDAY(C580,2)</f>
        <v>6</v>
      </c>
      <c r="C580" s="17">
        <f>A580</f>
        <v>0</v>
      </c>
      <c r="D580" s="12" t="str">
        <f>YEAR(C580)&amp;"/"&amp;TEXT(WEEKNUM(C580,21),"00")</f>
        <v>1900/52</v>
      </c>
      <c r="H580">
        <f>CONVERT((G579-F579)*24,"hr","mn")</f>
        <v>0</v>
      </c>
      <c r="M580">
        <f>J579+K579+L579</f>
        <v>0</v>
      </c>
      <c r="N580" s="14"/>
      <c r="O580" s="3"/>
      <c r="P580" s="3"/>
      <c r="Q580" s="3"/>
      <c r="R580" s="8"/>
      <c r="S580" s="21"/>
      <c r="T580" s="4"/>
      <c r="U580" s="92"/>
    </row>
    <row r="581" spans="1:21">
      <c r="A581" s="17"/>
      <c r="B581" s="56">
        <f>WEEKDAY(C581,2)</f>
        <v>6</v>
      </c>
      <c r="C581" s="17">
        <f>A581</f>
        <v>0</v>
      </c>
      <c r="D581" s="12" t="str">
        <f>YEAR(C581)&amp;"/"&amp;TEXT(WEEKNUM(C581,21),"00")</f>
        <v>1900/52</v>
      </c>
      <c r="H581">
        <f>CONVERT((G579-F579)*24,"hr","mn")</f>
        <v>0</v>
      </c>
      <c r="M581">
        <f>J579+K579+L579</f>
        <v>0</v>
      </c>
      <c r="N581" s="58"/>
      <c r="O581" s="59"/>
      <c r="P581" s="59"/>
      <c r="Q581" s="59"/>
      <c r="R581" s="60"/>
      <c r="S581" s="21"/>
      <c r="T581" s="4"/>
      <c r="U581" s="93"/>
    </row>
    <row r="582" spans="1:21" ht="15" customHeight="1" thickBot="1">
      <c r="A582" s="12"/>
      <c r="B582" s="56">
        <f>WEEKDAY(C582,2)</f>
        <v>6</v>
      </c>
      <c r="C582" s="17">
        <f>A582</f>
        <v>0</v>
      </c>
      <c r="D582" s="12" t="str">
        <f>YEAR(C582)&amp;"/"&amp;TEXT(WEEKNUM(C582,21),"00")</f>
        <v>1900/52</v>
      </c>
      <c r="H582">
        <f>CONVERT((G579-F579)*24,"hr","mn")</f>
        <v>0</v>
      </c>
      <c r="M582">
        <f>J579+K579+L579</f>
        <v>0</v>
      </c>
      <c r="N582" s="15"/>
      <c r="O582" s="9"/>
      <c r="P582" s="9"/>
      <c r="Q582" s="9"/>
      <c r="R582" s="10"/>
      <c r="S582" s="19"/>
      <c r="T582" s="23"/>
      <c r="U582" s="94"/>
    </row>
    <row r="583" spans="1:21">
      <c r="A583" s="17">
        <v>44939</v>
      </c>
      <c r="B583" s="56">
        <f>WEEKDAY(C583,2)</f>
        <v>5</v>
      </c>
      <c r="C583" s="17">
        <f>A583</f>
        <v>44939</v>
      </c>
      <c r="D583" s="12" t="str">
        <f>YEAR(C583)&amp;"/"&amp;TEXT(WEEKNUM(C583,21),"00")</f>
        <v>2023/02</v>
      </c>
      <c r="E583" s="79" t="s">
        <v>69</v>
      </c>
      <c r="F583" s="80">
        <v>0.54166666666666663</v>
      </c>
      <c r="G583" s="80">
        <v>0.58333333333333337</v>
      </c>
      <c r="H583" s="87">
        <f>CONVERT((G583-F583)*24,"hr","mn")</f>
        <v>60.000000000000107</v>
      </c>
      <c r="I583" s="83">
        <v>4</v>
      </c>
      <c r="J583" s="84"/>
      <c r="K583" s="85">
        <v>5</v>
      </c>
      <c r="L583" s="85"/>
      <c r="M583" s="87">
        <f>J583+K583+L583</f>
        <v>5</v>
      </c>
      <c r="N583" s="13"/>
      <c r="O583" s="6"/>
      <c r="P583" s="6"/>
      <c r="Q583" s="6">
        <v>20</v>
      </c>
      <c r="R583" s="7"/>
      <c r="S583" s="20"/>
      <c r="T583" s="22" t="s">
        <v>25</v>
      </c>
      <c r="U583" s="91"/>
    </row>
    <row r="584" spans="1:21">
      <c r="A584" s="17">
        <v>44939</v>
      </c>
      <c r="B584" s="56">
        <f>WEEKDAY(C584,2)</f>
        <v>5</v>
      </c>
      <c r="C584" s="17">
        <f>A584</f>
        <v>44939</v>
      </c>
      <c r="D584" s="12" t="str">
        <f>YEAR(C584)&amp;"/"&amp;TEXT(WEEKNUM(C584,21),"00")</f>
        <v>2023/02</v>
      </c>
      <c r="E584" t="s">
        <v>69</v>
      </c>
      <c r="F584" s="114">
        <v>0.54166666666666663</v>
      </c>
      <c r="G584" s="114">
        <v>0.58333333333333337</v>
      </c>
      <c r="H584">
        <f>CONVERT((G583-F583)*24,"hr","mn")</f>
        <v>60.000000000000107</v>
      </c>
      <c r="I584">
        <v>4</v>
      </c>
      <c r="K584">
        <v>5</v>
      </c>
      <c r="M584">
        <f>J583+K583+L583</f>
        <v>5</v>
      </c>
      <c r="N584" s="14"/>
      <c r="O584" s="3">
        <v>3</v>
      </c>
      <c r="P584" s="3"/>
      <c r="Q584" s="3"/>
      <c r="R584" s="8"/>
      <c r="S584" s="21" t="s">
        <v>93</v>
      </c>
      <c r="T584" s="4" t="s">
        <v>110</v>
      </c>
      <c r="U584" s="92"/>
    </row>
    <row r="585" spans="1:21">
      <c r="A585" s="17">
        <v>44939</v>
      </c>
      <c r="B585" s="56">
        <f>WEEKDAY(C585,2)</f>
        <v>5</v>
      </c>
      <c r="C585" s="17">
        <f>A585</f>
        <v>44939</v>
      </c>
      <c r="D585" s="12" t="str">
        <f>YEAR(C585)&amp;"/"&amp;TEXT(WEEKNUM(C585,21),"00")</f>
        <v>2023/02</v>
      </c>
      <c r="E585" t="s">
        <v>69</v>
      </c>
      <c r="F585" s="114">
        <v>0.54166666666666663</v>
      </c>
      <c r="G585" s="114">
        <v>0.58333333333333337</v>
      </c>
      <c r="H585">
        <f>CONVERT((G583-F583)*24,"hr","mn")</f>
        <v>60.000000000000107</v>
      </c>
      <c r="I585">
        <v>4</v>
      </c>
      <c r="K585">
        <v>5</v>
      </c>
      <c r="M585">
        <f>J583+K583+L583</f>
        <v>5</v>
      </c>
      <c r="N585" s="58"/>
      <c r="O585" s="59">
        <v>3</v>
      </c>
      <c r="P585" s="59"/>
      <c r="Q585" s="59"/>
      <c r="R585" s="60"/>
      <c r="S585" s="21" t="s">
        <v>35</v>
      </c>
      <c r="T585" s="4" t="s">
        <v>29</v>
      </c>
      <c r="U585" s="93"/>
    </row>
    <row r="586" spans="1:21" ht="15" customHeight="1" thickBot="1">
      <c r="A586" s="17">
        <v>44939</v>
      </c>
      <c r="B586" s="56">
        <f>WEEKDAY(C586,2)</f>
        <v>5</v>
      </c>
      <c r="C586" s="17">
        <f>A586</f>
        <v>44939</v>
      </c>
      <c r="D586" s="12" t="str">
        <f>YEAR(C586)&amp;"/"&amp;TEXT(WEEKNUM(C586,21),"00")</f>
        <v>2023/02</v>
      </c>
      <c r="E586" t="s">
        <v>69</v>
      </c>
      <c r="F586" s="114">
        <v>0.54166666666666663</v>
      </c>
      <c r="G586" s="114">
        <v>0.58333333333333337</v>
      </c>
      <c r="H586">
        <f>CONVERT((G583-F583)*24,"hr","mn")</f>
        <v>60.000000000000107</v>
      </c>
      <c r="I586">
        <v>4</v>
      </c>
      <c r="K586">
        <v>5</v>
      </c>
      <c r="M586">
        <f>J583+K583+L583</f>
        <v>5</v>
      </c>
      <c r="N586" s="15"/>
      <c r="O586" s="9"/>
      <c r="P586" s="9"/>
      <c r="Q586" s="9"/>
      <c r="R586" s="10"/>
      <c r="S586" s="19"/>
      <c r="T586" s="23"/>
      <c r="U586" s="94"/>
    </row>
    <row r="587" spans="1:21">
      <c r="A587" s="17">
        <v>44939</v>
      </c>
      <c r="B587" s="56">
        <f>WEEKDAY(C587,2)</f>
        <v>5</v>
      </c>
      <c r="C587" s="17">
        <f>A587</f>
        <v>44939</v>
      </c>
      <c r="D587" s="12" t="str">
        <f>YEAR(C587)&amp;"/"&amp;TEXT(WEEKNUM(C587,21),"00")</f>
        <v>2023/02</v>
      </c>
      <c r="E587" s="79" t="s">
        <v>69</v>
      </c>
      <c r="F587" s="80">
        <v>0.58333333333333337</v>
      </c>
      <c r="G587" s="80">
        <v>0.625</v>
      </c>
      <c r="H587" s="87">
        <f>CONVERT((G587-F587)*24,"hr","mn")</f>
        <v>59.99999999999995</v>
      </c>
      <c r="I587" s="83">
        <v>3</v>
      </c>
      <c r="J587" s="84"/>
      <c r="K587" s="85">
        <v>10</v>
      </c>
      <c r="L587" s="85"/>
      <c r="M587" s="87">
        <f>J587+K587+L587</f>
        <v>10</v>
      </c>
      <c r="N587" s="13"/>
      <c r="O587" s="6">
        <v>5</v>
      </c>
      <c r="P587" s="6"/>
      <c r="Q587" s="6"/>
      <c r="R587" s="7"/>
      <c r="S587" s="20" t="s">
        <v>49</v>
      </c>
      <c r="T587" s="22" t="s">
        <v>34</v>
      </c>
      <c r="U587" s="91"/>
    </row>
    <row r="588" spans="1:21">
      <c r="A588" s="17">
        <v>44939</v>
      </c>
      <c r="B588" s="56">
        <f>WEEKDAY(C588,2)</f>
        <v>5</v>
      </c>
      <c r="C588" s="17">
        <f>A588</f>
        <v>44939</v>
      </c>
      <c r="D588" s="12" t="str">
        <f>YEAR(C588)&amp;"/"&amp;TEXT(WEEKNUM(C588,21),"00")</f>
        <v>2023/02</v>
      </c>
      <c r="E588" t="s">
        <v>69</v>
      </c>
      <c r="F588" s="114">
        <v>0.58333333333333337</v>
      </c>
      <c r="G588" s="114">
        <v>0.625</v>
      </c>
      <c r="H588">
        <f>CONVERT((G587-F587)*24,"hr","mn")</f>
        <v>59.99999999999995</v>
      </c>
      <c r="I588">
        <v>3</v>
      </c>
      <c r="K588">
        <v>10</v>
      </c>
      <c r="M588">
        <f>J587+K587+L587</f>
        <v>10</v>
      </c>
      <c r="N588" s="14"/>
      <c r="O588" s="3"/>
      <c r="P588" s="3"/>
      <c r="Q588" s="3"/>
      <c r="R588" s="8"/>
      <c r="S588" s="21" t="s">
        <v>177</v>
      </c>
      <c r="T588" s="4" t="s">
        <v>23</v>
      </c>
      <c r="U588" s="92" t="s">
        <v>178</v>
      </c>
    </row>
    <row r="589" spans="1:21">
      <c r="A589" s="17">
        <v>44939</v>
      </c>
      <c r="B589" s="56">
        <f>WEEKDAY(C589,2)</f>
        <v>5</v>
      </c>
      <c r="C589" s="17">
        <f>A589</f>
        <v>44939</v>
      </c>
      <c r="D589" s="12" t="str">
        <f>YEAR(C589)&amp;"/"&amp;TEXT(WEEKNUM(C589,21),"00")</f>
        <v>2023/02</v>
      </c>
      <c r="E589" t="s">
        <v>69</v>
      </c>
      <c r="F589" s="114">
        <v>0.58333333333333337</v>
      </c>
      <c r="G589" s="114">
        <v>0.625</v>
      </c>
      <c r="H589">
        <f>CONVERT((G587-F587)*24,"hr","mn")</f>
        <v>59.99999999999995</v>
      </c>
      <c r="I589">
        <v>3</v>
      </c>
      <c r="K589">
        <v>10</v>
      </c>
      <c r="M589">
        <f>J587+K587+L587</f>
        <v>10</v>
      </c>
      <c r="N589" s="58"/>
      <c r="O589" s="59"/>
      <c r="P589" s="59"/>
      <c r="Q589" s="59"/>
      <c r="R589" s="60"/>
      <c r="S589" s="21"/>
      <c r="T589" s="4"/>
      <c r="U589" s="93"/>
    </row>
    <row r="590" spans="1:21" ht="15" customHeight="1" thickBot="1">
      <c r="A590" s="17">
        <v>44939</v>
      </c>
      <c r="B590" s="56">
        <f>WEEKDAY(C590,2)</f>
        <v>5</v>
      </c>
      <c r="C590" s="17">
        <f>A590</f>
        <v>44939</v>
      </c>
      <c r="D590" s="12" t="str">
        <f>YEAR(C590)&amp;"/"&amp;TEXT(WEEKNUM(C590,21),"00")</f>
        <v>2023/02</v>
      </c>
      <c r="E590" t="s">
        <v>69</v>
      </c>
      <c r="F590" s="114">
        <v>0.58333333333333337</v>
      </c>
      <c r="G590" s="114">
        <v>0.625</v>
      </c>
      <c r="H590">
        <f>CONVERT((G587-F587)*24,"hr","mn")</f>
        <v>59.99999999999995</v>
      </c>
      <c r="I590">
        <v>3</v>
      </c>
      <c r="K590">
        <v>10</v>
      </c>
      <c r="M590">
        <f>J587+K587+L587</f>
        <v>10</v>
      </c>
      <c r="N590" s="15"/>
      <c r="O590" s="9"/>
      <c r="P590" s="9"/>
      <c r="Q590" s="9"/>
      <c r="R590" s="10"/>
      <c r="S590" s="19"/>
      <c r="T590" s="23"/>
      <c r="U590" s="94"/>
    </row>
    <row r="591" spans="1:21">
      <c r="A591" s="17">
        <v>44939</v>
      </c>
      <c r="B591" s="56">
        <f>WEEKDAY(C591,2)</f>
        <v>5</v>
      </c>
      <c r="C591" s="17">
        <f>A591</f>
        <v>44939</v>
      </c>
      <c r="D591" s="12" t="str">
        <f>YEAR(C591)&amp;"/"&amp;TEXT(WEEKNUM(C591,21),"00")</f>
        <v>2023/02</v>
      </c>
      <c r="E591" s="79" t="s">
        <v>69</v>
      </c>
      <c r="F591" s="80">
        <v>0.625</v>
      </c>
      <c r="G591" s="80">
        <v>0.66666666666666663</v>
      </c>
      <c r="H591" s="87">
        <f>CONVERT((G591-F591)*24,"hr","mn")</f>
        <v>59.99999999999995</v>
      </c>
      <c r="I591" s="83">
        <v>4</v>
      </c>
      <c r="J591" s="84"/>
      <c r="K591" s="85">
        <v>8</v>
      </c>
      <c r="L591" s="85"/>
      <c r="M591" s="87">
        <f>J591+K591+L591</f>
        <v>8</v>
      </c>
      <c r="N591" s="13"/>
      <c r="O591" s="6">
        <v>5</v>
      </c>
      <c r="P591" s="6"/>
      <c r="Q591" s="6"/>
      <c r="R591" s="7"/>
      <c r="S591" s="20" t="s">
        <v>31</v>
      </c>
      <c r="T591" s="22" t="s">
        <v>23</v>
      </c>
      <c r="U591" s="91" t="s">
        <v>179</v>
      </c>
    </row>
    <row r="592" spans="1:21">
      <c r="A592" s="17">
        <v>44939</v>
      </c>
      <c r="B592" s="56">
        <f>WEEKDAY(C592,2)</f>
        <v>5</v>
      </c>
      <c r="C592" s="17">
        <f>A592</f>
        <v>44939</v>
      </c>
      <c r="D592" s="12" t="str">
        <f>YEAR(C592)&amp;"/"&amp;TEXT(WEEKNUM(C592,21),"00")</f>
        <v>2023/02</v>
      </c>
      <c r="E592" t="s">
        <v>69</v>
      </c>
      <c r="F592" s="114">
        <v>0.625</v>
      </c>
      <c r="G592" s="114">
        <v>0.66666666666666663</v>
      </c>
      <c r="H592">
        <f>CONVERT((G591-F591)*24,"hr","mn")</f>
        <v>59.99999999999995</v>
      </c>
      <c r="I592">
        <v>4</v>
      </c>
      <c r="K592">
        <v>8</v>
      </c>
      <c r="M592">
        <f>J591+K591+L591</f>
        <v>8</v>
      </c>
      <c r="N592" s="14"/>
      <c r="O592" s="3">
        <v>7</v>
      </c>
      <c r="P592" s="3"/>
      <c r="Q592" s="3"/>
      <c r="R592" s="8"/>
      <c r="S592" s="21" t="s">
        <v>28</v>
      </c>
      <c r="T592" s="4" t="s">
        <v>29</v>
      </c>
      <c r="U592" s="92" t="s">
        <v>180</v>
      </c>
    </row>
    <row r="593" spans="1:21">
      <c r="A593" s="17">
        <v>44939</v>
      </c>
      <c r="B593" s="56">
        <f>WEEKDAY(C593,2)</f>
        <v>5</v>
      </c>
      <c r="C593" s="17">
        <f>A593</f>
        <v>44939</v>
      </c>
      <c r="D593" s="12" t="str">
        <f>YEAR(C593)&amp;"/"&amp;TEXT(WEEKNUM(C593,21),"00")</f>
        <v>2023/02</v>
      </c>
      <c r="E593" t="s">
        <v>69</v>
      </c>
      <c r="F593" s="114">
        <v>0.625</v>
      </c>
      <c r="G593" s="114">
        <v>0.66666666666666663</v>
      </c>
      <c r="H593">
        <f>CONVERT((G591-F591)*24,"hr","mn")</f>
        <v>59.99999999999995</v>
      </c>
      <c r="I593">
        <v>4</v>
      </c>
      <c r="K593">
        <v>8</v>
      </c>
      <c r="M593">
        <f>J591+K591+L591</f>
        <v>8</v>
      </c>
      <c r="N593" s="58"/>
      <c r="O593" s="59"/>
      <c r="P593" s="59"/>
      <c r="Q593" s="59">
        <v>7</v>
      </c>
      <c r="R593" s="60"/>
      <c r="S593" s="21" t="s">
        <v>78</v>
      </c>
      <c r="T593" s="4" t="s">
        <v>56</v>
      </c>
      <c r="U593" s="93"/>
    </row>
    <row r="594" spans="1:21" ht="15" customHeight="1" thickBot="1">
      <c r="A594" s="17">
        <v>44939</v>
      </c>
      <c r="B594" s="56">
        <f>WEEKDAY(C594,2)</f>
        <v>5</v>
      </c>
      <c r="C594" s="17">
        <f>A594</f>
        <v>44939</v>
      </c>
      <c r="D594" s="12" t="str">
        <f>YEAR(C594)&amp;"/"&amp;TEXT(WEEKNUM(C594,21),"00")</f>
        <v>2023/02</v>
      </c>
      <c r="E594" t="s">
        <v>69</v>
      </c>
      <c r="F594" s="114">
        <v>0.625</v>
      </c>
      <c r="G594" s="114">
        <v>0.66666666666666663</v>
      </c>
      <c r="H594">
        <f>CONVERT((G591-F591)*24,"hr","mn")</f>
        <v>59.99999999999995</v>
      </c>
      <c r="I594">
        <v>4</v>
      </c>
      <c r="K594">
        <v>8</v>
      </c>
      <c r="M594">
        <f>J591+K591+L591</f>
        <v>8</v>
      </c>
      <c r="N594" s="15"/>
      <c r="O594" s="9"/>
      <c r="P594" s="9"/>
      <c r="Q594" s="9"/>
      <c r="R594" s="10"/>
      <c r="S594" s="19"/>
      <c r="T594" s="23"/>
      <c r="U594" s="94"/>
    </row>
    <row r="595" spans="1:21">
      <c r="A595" s="17">
        <v>44939</v>
      </c>
      <c r="B595" s="56">
        <f>WEEKDAY(C595,2)</f>
        <v>5</v>
      </c>
      <c r="C595" s="17">
        <f>A595</f>
        <v>44939</v>
      </c>
      <c r="D595" s="12" t="str">
        <f>YEAR(C595)&amp;"/"&amp;TEXT(WEEKNUM(C595,21),"00")</f>
        <v>2023/02</v>
      </c>
      <c r="E595" s="79" t="s">
        <v>69</v>
      </c>
      <c r="F595" s="80">
        <v>0.66666666666666663</v>
      </c>
      <c r="G595" s="80">
        <v>0.70833333333333337</v>
      </c>
      <c r="H595" s="87">
        <f>CONVERT((G595-F595)*24,"hr","mn")</f>
        <v>60.000000000000107</v>
      </c>
      <c r="I595" s="83">
        <v>4</v>
      </c>
      <c r="J595" s="84"/>
      <c r="K595" s="85">
        <v>12</v>
      </c>
      <c r="L595" s="85"/>
      <c r="M595" s="87">
        <f>J595+K595+L595</f>
        <v>12</v>
      </c>
      <c r="N595" s="13"/>
      <c r="O595" s="6">
        <v>3</v>
      </c>
      <c r="P595" s="6"/>
      <c r="Q595" s="6"/>
      <c r="R595" s="7"/>
      <c r="S595" s="20" t="s">
        <v>28</v>
      </c>
      <c r="T595" s="22" t="s">
        <v>29</v>
      </c>
      <c r="U595" s="91"/>
    </row>
    <row r="596" spans="1:21">
      <c r="A596" s="17">
        <v>44939</v>
      </c>
      <c r="B596" s="56">
        <f>WEEKDAY(C596,2)</f>
        <v>5</v>
      </c>
      <c r="C596" s="17">
        <f>A596</f>
        <v>44939</v>
      </c>
      <c r="D596" s="12" t="str">
        <f>YEAR(C596)&amp;"/"&amp;TEXT(WEEKNUM(C596,21),"00")</f>
        <v>2023/02</v>
      </c>
      <c r="E596" t="s">
        <v>69</v>
      </c>
      <c r="F596" s="114">
        <v>0.66666666666666663</v>
      </c>
      <c r="G596" s="114">
        <v>0.70833333333333337</v>
      </c>
      <c r="H596">
        <f>CONVERT((G595-F595)*24,"hr","mn")</f>
        <v>60.000000000000107</v>
      </c>
      <c r="I596">
        <v>4</v>
      </c>
      <c r="K596">
        <v>12</v>
      </c>
      <c r="M596">
        <f>J595+K595+L595</f>
        <v>12</v>
      </c>
      <c r="N596" s="14"/>
      <c r="O596" s="3"/>
      <c r="P596" s="3"/>
      <c r="Q596" s="3"/>
      <c r="R596" s="8"/>
      <c r="S596" s="21"/>
      <c r="T596" s="4"/>
      <c r="U596" s="92"/>
    </row>
    <row r="597" spans="1:21">
      <c r="A597" s="17">
        <v>44939</v>
      </c>
      <c r="B597" s="56">
        <f>WEEKDAY(C597,2)</f>
        <v>5</v>
      </c>
      <c r="C597" s="17">
        <f>A597</f>
        <v>44939</v>
      </c>
      <c r="D597" s="12" t="str">
        <f>YEAR(C597)&amp;"/"&amp;TEXT(WEEKNUM(C597,21),"00")</f>
        <v>2023/02</v>
      </c>
      <c r="E597" t="s">
        <v>69</v>
      </c>
      <c r="F597" s="114">
        <v>0.66666666666666663</v>
      </c>
      <c r="G597" s="114">
        <v>0.70833333333333337</v>
      </c>
      <c r="H597">
        <f>CONVERT((G595-F595)*24,"hr","mn")</f>
        <v>60.000000000000107</v>
      </c>
      <c r="I597">
        <v>4</v>
      </c>
      <c r="K597">
        <v>12</v>
      </c>
      <c r="M597">
        <f>J595+K595+L595</f>
        <v>12</v>
      </c>
      <c r="N597" s="58"/>
      <c r="O597" s="59"/>
      <c r="P597" s="59"/>
      <c r="Q597" s="59"/>
      <c r="R597" s="60"/>
      <c r="S597" s="21"/>
      <c r="T597" s="4"/>
      <c r="U597" s="93"/>
    </row>
    <row r="598" spans="1:21" ht="15" customHeight="1" thickBot="1">
      <c r="A598" s="17">
        <v>44939</v>
      </c>
      <c r="B598" s="56">
        <f>WEEKDAY(C598,2)</f>
        <v>5</v>
      </c>
      <c r="C598" s="17">
        <f>A598</f>
        <v>44939</v>
      </c>
      <c r="D598" s="12" t="str">
        <f>YEAR(C598)&amp;"/"&amp;TEXT(WEEKNUM(C598,21),"00")</f>
        <v>2023/02</v>
      </c>
      <c r="E598" t="s">
        <v>69</v>
      </c>
      <c r="F598" s="114">
        <v>0.66666666666666663</v>
      </c>
      <c r="G598" s="114">
        <v>0.70833333333333337</v>
      </c>
      <c r="H598">
        <f>CONVERT((G595-F595)*24,"hr","mn")</f>
        <v>60.000000000000107</v>
      </c>
      <c r="I598">
        <v>4</v>
      </c>
      <c r="K598">
        <v>12</v>
      </c>
      <c r="M598">
        <f>J595+K595+L595</f>
        <v>12</v>
      </c>
      <c r="N598" s="15"/>
      <c r="O598" s="9"/>
      <c r="P598" s="9"/>
      <c r="Q598" s="9"/>
      <c r="R598" s="10"/>
      <c r="S598" s="19"/>
      <c r="T598" s="23"/>
      <c r="U598" s="94"/>
    </row>
    <row r="599" spans="1:21">
      <c r="A599" s="17">
        <v>44939</v>
      </c>
      <c r="B599" s="56">
        <f>WEEKDAY(C599,2)</f>
        <v>5</v>
      </c>
      <c r="C599" s="17">
        <f>A599</f>
        <v>44939</v>
      </c>
      <c r="D599" s="12" t="str">
        <f>YEAR(C599)&amp;"/"&amp;TEXT(WEEKNUM(C599,21),"00")</f>
        <v>2023/02</v>
      </c>
      <c r="E599" s="79" t="s">
        <v>69</v>
      </c>
      <c r="F599" s="80">
        <v>0.72916666666666663</v>
      </c>
      <c r="G599" s="80">
        <v>0.75</v>
      </c>
      <c r="H599" s="87">
        <f>CONVERT((G599-F599)*24,"hr","mn")</f>
        <v>30.000000000000053</v>
      </c>
      <c r="I599" s="83">
        <v>4</v>
      </c>
      <c r="J599" s="84"/>
      <c r="K599" s="85">
        <v>6</v>
      </c>
      <c r="L599" s="85"/>
      <c r="M599" s="87">
        <f>J599+K599+L599</f>
        <v>6</v>
      </c>
      <c r="N599" s="13"/>
      <c r="O599" s="6">
        <v>5</v>
      </c>
      <c r="P599" s="6"/>
      <c r="Q599" s="6"/>
      <c r="R599" s="7"/>
      <c r="S599" s="20" t="s">
        <v>181</v>
      </c>
      <c r="T599" s="22" t="s">
        <v>29</v>
      </c>
      <c r="U599" s="91" t="s">
        <v>182</v>
      </c>
    </row>
    <row r="600" spans="1:21">
      <c r="A600" s="17">
        <v>44939</v>
      </c>
      <c r="B600" s="56">
        <f>WEEKDAY(C600,2)</f>
        <v>5</v>
      </c>
      <c r="C600" s="17">
        <f>A600</f>
        <v>44939</v>
      </c>
      <c r="D600" s="12" t="str">
        <f>YEAR(C600)&amp;"/"&amp;TEXT(WEEKNUM(C600,21),"00")</f>
        <v>2023/02</v>
      </c>
      <c r="E600" t="s">
        <v>69</v>
      </c>
      <c r="F600" s="114">
        <v>0.72916666666666663</v>
      </c>
      <c r="G600" s="114">
        <v>0.75</v>
      </c>
      <c r="H600">
        <f>CONVERT((G599-F599)*24,"hr","mn")</f>
        <v>30.000000000000053</v>
      </c>
      <c r="I600">
        <v>4</v>
      </c>
      <c r="K600">
        <v>6</v>
      </c>
      <c r="M600">
        <f>J599+K599+L599</f>
        <v>6</v>
      </c>
      <c r="N600" s="14"/>
      <c r="O600" s="3"/>
      <c r="P600" s="3"/>
      <c r="Q600" s="3"/>
      <c r="R600" s="8"/>
      <c r="S600" s="21"/>
      <c r="T600" s="4"/>
      <c r="U600" s="92"/>
    </row>
    <row r="601" spans="1:21">
      <c r="A601" s="17">
        <v>44939</v>
      </c>
      <c r="B601" s="56">
        <f>WEEKDAY(C601,2)</f>
        <v>5</v>
      </c>
      <c r="C601" s="17">
        <f>A601</f>
        <v>44939</v>
      </c>
      <c r="D601" s="12" t="str">
        <f>YEAR(C601)&amp;"/"&amp;TEXT(WEEKNUM(C601,21),"00")</f>
        <v>2023/02</v>
      </c>
      <c r="E601" t="s">
        <v>69</v>
      </c>
      <c r="F601" s="114">
        <v>0.72916666666666663</v>
      </c>
      <c r="G601" s="114">
        <v>0.75</v>
      </c>
      <c r="H601">
        <f>CONVERT((G599-F599)*24,"hr","mn")</f>
        <v>30.000000000000053</v>
      </c>
      <c r="I601">
        <v>4</v>
      </c>
      <c r="K601">
        <v>6</v>
      </c>
      <c r="M601">
        <f>J599+K599+L599</f>
        <v>6</v>
      </c>
      <c r="N601" s="58"/>
      <c r="O601" s="59"/>
      <c r="P601" s="59"/>
      <c r="Q601" s="59"/>
      <c r="R601" s="60"/>
      <c r="S601" s="21"/>
      <c r="T601" s="4"/>
      <c r="U601" s="93"/>
    </row>
    <row r="602" spans="1:21" ht="15" customHeight="1" thickBot="1">
      <c r="A602" s="17">
        <v>44939</v>
      </c>
      <c r="B602" s="56">
        <f>WEEKDAY(C602,2)</f>
        <v>5</v>
      </c>
      <c r="C602" s="17">
        <f>A602</f>
        <v>44939</v>
      </c>
      <c r="D602" s="12" t="str">
        <f>YEAR(C602)&amp;"/"&amp;TEXT(WEEKNUM(C602,21),"00")</f>
        <v>2023/02</v>
      </c>
      <c r="E602" t="s">
        <v>69</v>
      </c>
      <c r="F602" s="114">
        <v>0.72916666666666663</v>
      </c>
      <c r="G602" s="114">
        <v>0.75</v>
      </c>
      <c r="H602">
        <f>CONVERT((G599-F599)*24,"hr","mn")</f>
        <v>30.000000000000053</v>
      </c>
      <c r="I602">
        <v>4</v>
      </c>
      <c r="K602">
        <v>6</v>
      </c>
      <c r="M602">
        <f>J599+K599+L599</f>
        <v>6</v>
      </c>
      <c r="N602" s="15"/>
      <c r="O602" s="9"/>
      <c r="P602" s="9"/>
      <c r="Q602" s="9"/>
      <c r="R602" s="10"/>
      <c r="S602" s="19"/>
      <c r="T602" s="23"/>
      <c r="U602" s="94"/>
    </row>
    <row r="603" spans="1:21">
      <c r="A603" s="17">
        <v>44939</v>
      </c>
      <c r="B603" s="56">
        <f>WEEKDAY(C603,2)</f>
        <v>5</v>
      </c>
      <c r="C603" s="17">
        <f>A603</f>
        <v>44939</v>
      </c>
      <c r="D603" s="12" t="str">
        <f>YEAR(C603)&amp;"/"&amp;TEXT(WEEKNUM(C603,21),"00")</f>
        <v>2023/02</v>
      </c>
      <c r="E603" s="79" t="s">
        <v>69</v>
      </c>
      <c r="F603" s="80">
        <v>0.75</v>
      </c>
      <c r="G603" s="80">
        <v>0.79166666666666663</v>
      </c>
      <c r="H603" s="87">
        <f>CONVERT((G603-F603)*24,"hr","mn")</f>
        <v>59.99999999999995</v>
      </c>
      <c r="I603" s="83">
        <v>4</v>
      </c>
      <c r="J603" s="84"/>
      <c r="K603" s="85">
        <v>6</v>
      </c>
      <c r="L603" s="85"/>
      <c r="M603" s="87">
        <f>J603+K603+L603</f>
        <v>6</v>
      </c>
      <c r="N603" s="13"/>
      <c r="O603" s="6">
        <v>3</v>
      </c>
      <c r="P603" s="6"/>
      <c r="Q603" s="6"/>
      <c r="R603" s="7"/>
      <c r="S603" s="20" t="s">
        <v>35</v>
      </c>
      <c r="T603" s="22" t="s">
        <v>29</v>
      </c>
      <c r="U603" s="91"/>
    </row>
    <row r="604" spans="1:21">
      <c r="A604" s="17">
        <v>44939</v>
      </c>
      <c r="B604" s="56">
        <f>WEEKDAY(C604,2)</f>
        <v>5</v>
      </c>
      <c r="C604" s="17">
        <f>A604</f>
        <v>44939</v>
      </c>
      <c r="D604" s="12" t="str">
        <f>YEAR(C604)&amp;"/"&amp;TEXT(WEEKNUM(C604,21),"00")</f>
        <v>2023/02</v>
      </c>
      <c r="E604" t="s">
        <v>69</v>
      </c>
      <c r="F604" s="114">
        <v>0.75</v>
      </c>
      <c r="G604" s="114">
        <v>0.79166666666666663</v>
      </c>
      <c r="H604">
        <f>CONVERT((G603-F603)*24,"hr","mn")</f>
        <v>59.99999999999995</v>
      </c>
      <c r="I604">
        <v>4</v>
      </c>
      <c r="K604">
        <v>6</v>
      </c>
      <c r="M604">
        <f>J603+K603+L603</f>
        <v>6</v>
      </c>
      <c r="N604" s="14"/>
      <c r="O604" s="3">
        <v>10</v>
      </c>
      <c r="P604" s="3"/>
      <c r="Q604" s="3"/>
      <c r="R604" s="8"/>
      <c r="S604" s="21" t="s">
        <v>28</v>
      </c>
      <c r="T604" s="4" t="s">
        <v>183</v>
      </c>
      <c r="U604" s="92"/>
    </row>
    <row r="605" spans="1:21">
      <c r="A605" s="17">
        <v>44939</v>
      </c>
      <c r="B605" s="56">
        <f>WEEKDAY(C605,2)</f>
        <v>5</v>
      </c>
      <c r="C605" s="17">
        <f>A605</f>
        <v>44939</v>
      </c>
      <c r="D605" s="12" t="str">
        <f>YEAR(C605)&amp;"/"&amp;TEXT(WEEKNUM(C605,21),"00")</f>
        <v>2023/02</v>
      </c>
      <c r="E605" t="s">
        <v>69</v>
      </c>
      <c r="F605" s="114">
        <v>0.75</v>
      </c>
      <c r="G605" s="114">
        <v>0.79166666666666663</v>
      </c>
      <c r="H605">
        <f>CONVERT((G603-F603)*24,"hr","mn")</f>
        <v>59.99999999999995</v>
      </c>
      <c r="I605">
        <v>4</v>
      </c>
      <c r="K605">
        <v>6</v>
      </c>
      <c r="M605">
        <f>J603+K603+L603</f>
        <v>6</v>
      </c>
      <c r="N605" s="58"/>
      <c r="O605" s="59"/>
      <c r="P605" s="59"/>
      <c r="Q605" s="59"/>
      <c r="R605" s="60"/>
      <c r="S605" s="21"/>
      <c r="T605" s="4"/>
      <c r="U605" s="93"/>
    </row>
    <row r="606" spans="1:21" ht="15" customHeight="1" thickBot="1">
      <c r="A606" s="17">
        <v>44939</v>
      </c>
      <c r="B606" s="56">
        <f>WEEKDAY(C606,2)</f>
        <v>5</v>
      </c>
      <c r="C606" s="17">
        <f>A606</f>
        <v>44939</v>
      </c>
      <c r="D606" s="12" t="str">
        <f>YEAR(C606)&amp;"/"&amp;TEXT(WEEKNUM(C606,21),"00")</f>
        <v>2023/02</v>
      </c>
      <c r="E606" t="s">
        <v>69</v>
      </c>
      <c r="F606" s="114">
        <v>0.75</v>
      </c>
      <c r="G606" s="114">
        <v>0.79166666666666663</v>
      </c>
      <c r="H606">
        <f>CONVERT((G603-F603)*24,"hr","mn")</f>
        <v>59.99999999999995</v>
      </c>
      <c r="I606">
        <v>4</v>
      </c>
      <c r="K606">
        <v>6</v>
      </c>
      <c r="M606">
        <f>J603+K603+L603</f>
        <v>6</v>
      </c>
      <c r="N606" s="15"/>
      <c r="O606" s="9"/>
      <c r="P606" s="9"/>
      <c r="Q606" s="9"/>
      <c r="R606" s="10"/>
      <c r="S606" s="19"/>
      <c r="T606" s="23"/>
      <c r="U606" s="94"/>
    </row>
    <row r="607" spans="1:21">
      <c r="A607" s="17">
        <v>44939</v>
      </c>
      <c r="B607" s="56">
        <f>WEEKDAY(C607,2)</f>
        <v>5</v>
      </c>
      <c r="C607" s="17">
        <f>A607</f>
        <v>44939</v>
      </c>
      <c r="D607" s="12" t="str">
        <f>YEAR(C607)&amp;"/"&amp;TEXT(WEEKNUM(C607,21),"00")</f>
        <v>2023/02</v>
      </c>
      <c r="E607" s="79" t="s">
        <v>69</v>
      </c>
      <c r="F607" s="80">
        <v>0.79166666666666663</v>
      </c>
      <c r="G607" s="80">
        <v>0.83333333333333337</v>
      </c>
      <c r="H607" s="87">
        <f>CONVERT((G607-F607)*24,"hr","mn")</f>
        <v>60.000000000000107</v>
      </c>
      <c r="I607" s="83">
        <v>4</v>
      </c>
      <c r="J607" s="84"/>
      <c r="K607" s="85">
        <v>10</v>
      </c>
      <c r="L607" s="85"/>
      <c r="M607" s="87">
        <f>J607+K607+L607</f>
        <v>10</v>
      </c>
      <c r="N607" s="13"/>
      <c r="O607" s="6">
        <v>5</v>
      </c>
      <c r="P607" s="6"/>
      <c r="Q607" s="6"/>
      <c r="R607" s="7"/>
      <c r="S607" s="20" t="s">
        <v>93</v>
      </c>
      <c r="T607" s="22" t="s">
        <v>73</v>
      </c>
      <c r="U607" s="91"/>
    </row>
    <row r="608" spans="1:21">
      <c r="A608" s="17">
        <v>44939</v>
      </c>
      <c r="B608" s="56">
        <f>WEEKDAY(C608,2)</f>
        <v>5</v>
      </c>
      <c r="C608" s="17">
        <f>A608</f>
        <v>44939</v>
      </c>
      <c r="D608" s="12" t="str">
        <f>YEAR(C608)&amp;"/"&amp;TEXT(WEEKNUM(C608,21),"00")</f>
        <v>2023/02</v>
      </c>
      <c r="E608" t="s">
        <v>69</v>
      </c>
      <c r="F608" s="114">
        <v>0.79166666666666663</v>
      </c>
      <c r="G608" s="114">
        <v>0.83333333333333337</v>
      </c>
      <c r="H608">
        <f>CONVERT((G607-F607)*24,"hr","mn")</f>
        <v>60.000000000000107</v>
      </c>
      <c r="I608">
        <v>4</v>
      </c>
      <c r="K608">
        <v>10</v>
      </c>
      <c r="M608">
        <f>J607+K607+L607</f>
        <v>10</v>
      </c>
      <c r="N608" s="14"/>
      <c r="O608" s="3">
        <v>3</v>
      </c>
      <c r="P608" s="3"/>
      <c r="Q608" s="3"/>
      <c r="R608" s="8"/>
      <c r="S608" s="21" t="s">
        <v>28</v>
      </c>
      <c r="T608" s="4" t="s">
        <v>29</v>
      </c>
      <c r="U608" s="92"/>
    </row>
    <row r="609" spans="1:21">
      <c r="A609" s="17">
        <v>44939</v>
      </c>
      <c r="B609" s="56">
        <f>WEEKDAY(C609,2)</f>
        <v>5</v>
      </c>
      <c r="C609" s="17">
        <f>A609</f>
        <v>44939</v>
      </c>
      <c r="D609" s="12" t="str">
        <f>YEAR(C609)&amp;"/"&amp;TEXT(WEEKNUM(C609,21),"00")</f>
        <v>2023/02</v>
      </c>
      <c r="E609" t="s">
        <v>69</v>
      </c>
      <c r="F609" s="114">
        <v>0.79166666666666663</v>
      </c>
      <c r="G609" s="114">
        <v>0.83333333333333337</v>
      </c>
      <c r="H609">
        <f>CONVERT((G607-F607)*24,"hr","mn")</f>
        <v>60.000000000000107</v>
      </c>
      <c r="I609">
        <v>4</v>
      </c>
      <c r="K609">
        <v>10</v>
      </c>
      <c r="M609">
        <f>J607+K607+L607</f>
        <v>10</v>
      </c>
      <c r="N609" s="58"/>
      <c r="O609" s="59"/>
      <c r="P609" s="59"/>
      <c r="Q609" s="59"/>
      <c r="R609" s="60"/>
      <c r="S609" s="21"/>
      <c r="T609" s="4"/>
      <c r="U609" s="93"/>
    </row>
    <row r="610" spans="1:21" ht="15" customHeight="1" thickBot="1">
      <c r="A610" s="17">
        <v>44939</v>
      </c>
      <c r="B610" s="56">
        <f>WEEKDAY(C610,2)</f>
        <v>5</v>
      </c>
      <c r="C610" s="17">
        <f>A610</f>
        <v>44939</v>
      </c>
      <c r="D610" s="12" t="str">
        <f>YEAR(C610)&amp;"/"&amp;TEXT(WEEKNUM(C610,21),"00")</f>
        <v>2023/02</v>
      </c>
      <c r="E610" t="s">
        <v>69</v>
      </c>
      <c r="F610" s="114">
        <v>0.79166666666666663</v>
      </c>
      <c r="G610" s="114">
        <v>0.83333333333333337</v>
      </c>
      <c r="H610">
        <f>CONVERT((G607-F607)*24,"hr","mn")</f>
        <v>60.000000000000107</v>
      </c>
      <c r="I610">
        <v>4</v>
      </c>
      <c r="K610">
        <v>10</v>
      </c>
      <c r="M610">
        <f>J607+K607+L607</f>
        <v>10</v>
      </c>
      <c r="N610" s="15"/>
      <c r="O610" s="9"/>
      <c r="P610" s="9"/>
      <c r="Q610" s="9"/>
      <c r="R610" s="10"/>
      <c r="S610" s="19"/>
      <c r="T610" s="23"/>
      <c r="U610" s="94"/>
    </row>
    <row r="611" spans="1:21">
      <c r="A611" s="17">
        <v>44939</v>
      </c>
      <c r="B611" s="56">
        <f>WEEKDAY(C611,2)</f>
        <v>5</v>
      </c>
      <c r="C611" s="17">
        <f>A611</f>
        <v>44939</v>
      </c>
      <c r="D611" s="12" t="str">
        <f>YEAR(C611)&amp;"/"&amp;TEXT(WEEKNUM(C611,21),"00")</f>
        <v>2023/02</v>
      </c>
      <c r="E611" s="79" t="s">
        <v>69</v>
      </c>
      <c r="F611" s="80">
        <v>0.83333333333333337</v>
      </c>
      <c r="G611" s="80">
        <v>0.875</v>
      </c>
      <c r="H611" s="87">
        <f>CONVERT((G611-F611)*24,"hr","mn")</f>
        <v>59.99999999999995</v>
      </c>
      <c r="I611" s="83">
        <v>4</v>
      </c>
      <c r="J611" s="84"/>
      <c r="K611" s="85">
        <v>10</v>
      </c>
      <c r="L611" s="85"/>
      <c r="M611" s="87">
        <f>J611+K611+L611</f>
        <v>10</v>
      </c>
      <c r="N611" s="13"/>
      <c r="O611" s="6">
        <v>3</v>
      </c>
      <c r="P611" s="6"/>
      <c r="Q611" s="6"/>
      <c r="R611" s="7"/>
      <c r="S611" s="20" t="s">
        <v>28</v>
      </c>
      <c r="T611" s="22" t="s">
        <v>29</v>
      </c>
      <c r="U611" s="91"/>
    </row>
    <row r="612" spans="1:21">
      <c r="A612" s="17">
        <v>44939</v>
      </c>
      <c r="B612" s="56">
        <f>WEEKDAY(C612,2)</f>
        <v>5</v>
      </c>
      <c r="C612" s="17">
        <f>A612</f>
        <v>44939</v>
      </c>
      <c r="D612" s="12" t="str">
        <f>YEAR(C612)&amp;"/"&amp;TEXT(WEEKNUM(C612,21),"00")</f>
        <v>2023/02</v>
      </c>
      <c r="E612" t="s">
        <v>69</v>
      </c>
      <c r="F612" s="114">
        <v>0.83333333333333337</v>
      </c>
      <c r="G612" s="114">
        <v>0.875</v>
      </c>
      <c r="H612">
        <f>CONVERT((G611-F611)*24,"hr","mn")</f>
        <v>59.99999999999995</v>
      </c>
      <c r="I612">
        <v>4</v>
      </c>
      <c r="K612">
        <v>10</v>
      </c>
      <c r="M612">
        <f>J611+K611+L611</f>
        <v>10</v>
      </c>
      <c r="N612" s="14"/>
      <c r="O612" s="3">
        <v>3</v>
      </c>
      <c r="P612" s="3"/>
      <c r="Q612" s="3"/>
      <c r="R612" s="8"/>
      <c r="S612" s="21" t="s">
        <v>35</v>
      </c>
      <c r="T612" s="4" t="s">
        <v>29</v>
      </c>
      <c r="U612" s="92"/>
    </row>
    <row r="613" spans="1:21">
      <c r="A613" s="17">
        <v>44939</v>
      </c>
      <c r="B613" s="56">
        <f>WEEKDAY(C613,2)</f>
        <v>5</v>
      </c>
      <c r="C613" s="17">
        <f>A613</f>
        <v>44939</v>
      </c>
      <c r="D613" s="12" t="str">
        <f>YEAR(C613)&amp;"/"&amp;TEXT(WEEKNUM(C613,21),"00")</f>
        <v>2023/02</v>
      </c>
      <c r="E613" t="s">
        <v>69</v>
      </c>
      <c r="F613" s="114">
        <v>0.83333333333333337</v>
      </c>
      <c r="G613" s="114">
        <v>0.875</v>
      </c>
      <c r="H613">
        <f>CONVERT((G611-F611)*24,"hr","mn")</f>
        <v>59.99999999999995</v>
      </c>
      <c r="I613">
        <v>4</v>
      </c>
      <c r="K613">
        <v>10</v>
      </c>
      <c r="M613">
        <f>J611+K611+L611</f>
        <v>10</v>
      </c>
      <c r="N613" s="58"/>
      <c r="O613" s="59"/>
      <c r="P613" s="59"/>
      <c r="Q613" s="59"/>
      <c r="R613" s="60"/>
      <c r="S613" s="21"/>
      <c r="T613" s="4"/>
      <c r="U613" s="93"/>
    </row>
    <row r="614" spans="1:21" ht="15" customHeight="1" thickBot="1">
      <c r="A614" s="17">
        <v>44939</v>
      </c>
      <c r="B614" s="56">
        <f>WEEKDAY(C614,2)</f>
        <v>5</v>
      </c>
      <c r="C614" s="17">
        <f>A614</f>
        <v>44939</v>
      </c>
      <c r="D614" s="12" t="str">
        <f>YEAR(C614)&amp;"/"&amp;TEXT(WEEKNUM(C614,21),"00")</f>
        <v>2023/02</v>
      </c>
      <c r="E614" t="s">
        <v>69</v>
      </c>
      <c r="F614" s="114">
        <v>0.83333333333333337</v>
      </c>
      <c r="G614" s="114">
        <v>0.875</v>
      </c>
      <c r="H614">
        <f>CONVERT((G611-F611)*24,"hr","mn")</f>
        <v>59.99999999999995</v>
      </c>
      <c r="I614">
        <v>4</v>
      </c>
      <c r="K614">
        <v>10</v>
      </c>
      <c r="M614">
        <f>J611+K611+L611</f>
        <v>10</v>
      </c>
      <c r="N614" s="15"/>
      <c r="O614" s="9"/>
      <c r="P614" s="9"/>
      <c r="Q614" s="9">
        <v>15</v>
      </c>
      <c r="R614" s="10"/>
      <c r="S614" s="19"/>
      <c r="T614" s="23" t="s">
        <v>39</v>
      </c>
      <c r="U614" s="94"/>
    </row>
    <row r="615" spans="1:21">
      <c r="A615" s="12"/>
      <c r="B615" s="56">
        <f>WEEKDAY(C615,2)</f>
        <v>6</v>
      </c>
      <c r="C615" s="17">
        <f>A615</f>
        <v>0</v>
      </c>
      <c r="D615" s="12" t="str">
        <f>YEAR(C615)&amp;"/"&amp;TEXT(WEEKNUM(C615,21),"00")</f>
        <v>1900/52</v>
      </c>
      <c r="E615" s="79"/>
      <c r="F615" s="80"/>
      <c r="G615" s="80"/>
      <c r="H615" s="87">
        <f>CONVERT((G615-F615)*24,"hr","mn")</f>
        <v>0</v>
      </c>
      <c r="I615" s="83"/>
      <c r="J615" s="84"/>
      <c r="K615" s="85"/>
      <c r="L615" s="85"/>
      <c r="M615" s="87">
        <f>J615+K615+L615</f>
        <v>0</v>
      </c>
      <c r="N615" s="13"/>
      <c r="O615" s="6"/>
      <c r="P615" s="6"/>
      <c r="Q615" s="6"/>
      <c r="R615" s="7"/>
      <c r="S615" s="20"/>
      <c r="T615" s="22"/>
      <c r="U615" s="91"/>
    </row>
    <row r="616" spans="1:21">
      <c r="A616" s="17"/>
      <c r="B616" s="56">
        <f>WEEKDAY(C616,2)</f>
        <v>6</v>
      </c>
      <c r="C616" s="17">
        <f>A616</f>
        <v>0</v>
      </c>
      <c r="D616" s="12" t="str">
        <f>YEAR(C616)&amp;"/"&amp;TEXT(WEEKNUM(C616,21),"00")</f>
        <v>1900/52</v>
      </c>
      <c r="H616">
        <f>CONVERT((G615-F615)*24,"hr","mn")</f>
        <v>0</v>
      </c>
      <c r="M616">
        <f>J615+K615+L615</f>
        <v>0</v>
      </c>
      <c r="N616" s="14"/>
      <c r="O616" s="3"/>
      <c r="P616" s="3"/>
      <c r="Q616" s="3"/>
      <c r="R616" s="8"/>
      <c r="S616" s="21"/>
      <c r="T616" s="4"/>
      <c r="U616" s="92"/>
    </row>
    <row r="617" spans="1:21">
      <c r="A617" s="17"/>
      <c r="B617" s="56">
        <f>WEEKDAY(C617,2)</f>
        <v>6</v>
      </c>
      <c r="C617" s="17">
        <f>A617</f>
        <v>0</v>
      </c>
      <c r="D617" s="12" t="str">
        <f>YEAR(C617)&amp;"/"&amp;TEXT(WEEKNUM(C617,21),"00")</f>
        <v>1900/52</v>
      </c>
      <c r="H617">
        <f>CONVERT((G615-F615)*24,"hr","mn")</f>
        <v>0</v>
      </c>
      <c r="M617">
        <f>J615+K615+L615</f>
        <v>0</v>
      </c>
      <c r="N617" s="58"/>
      <c r="O617" s="59"/>
      <c r="P617" s="59"/>
      <c r="Q617" s="59"/>
      <c r="R617" s="60"/>
      <c r="S617" s="21"/>
      <c r="T617" s="4"/>
      <c r="U617" s="93"/>
    </row>
    <row r="618" spans="1:21" ht="15" customHeight="1" thickBot="1">
      <c r="A618" s="12"/>
      <c r="B618" s="56">
        <f>WEEKDAY(C618,2)</f>
        <v>6</v>
      </c>
      <c r="C618" s="17">
        <f>A618</f>
        <v>0</v>
      </c>
      <c r="D618" s="12" t="str">
        <f>YEAR(C618)&amp;"/"&amp;TEXT(WEEKNUM(C618,21),"00")</f>
        <v>1900/52</v>
      </c>
      <c r="H618">
        <f>CONVERT((G615-F615)*24,"hr","mn")</f>
        <v>0</v>
      </c>
      <c r="M618">
        <f>J615+K615+L615</f>
        <v>0</v>
      </c>
      <c r="N618" s="15"/>
      <c r="O618" s="9"/>
      <c r="P618" s="9"/>
      <c r="Q618" s="9"/>
      <c r="R618" s="10"/>
      <c r="S618" s="19"/>
      <c r="T618" s="23"/>
      <c r="U618" s="94"/>
    </row>
    <row r="619" spans="1:21">
      <c r="A619" s="17">
        <v>44940</v>
      </c>
      <c r="B619" s="56">
        <f>WEEKDAY(C619,2)</f>
        <v>6</v>
      </c>
      <c r="C619" s="17">
        <f>A619</f>
        <v>44940</v>
      </c>
      <c r="D619" s="12" t="str">
        <f>YEAR(C619)&amp;"/"&amp;TEXT(WEEKNUM(C619,21),"00")</f>
        <v>2023/02</v>
      </c>
      <c r="E619" s="79" t="s">
        <v>52</v>
      </c>
      <c r="F619" s="80">
        <v>0.20833333333333329</v>
      </c>
      <c r="G619" s="80">
        <v>0.25</v>
      </c>
      <c r="H619" s="87">
        <f>CONVERT((G619-F619)*24,"hr","mn")</f>
        <v>60.000000000000071</v>
      </c>
      <c r="I619" s="83">
        <v>3</v>
      </c>
      <c r="J619" s="84"/>
      <c r="K619" s="85">
        <v>3</v>
      </c>
      <c r="L619" s="85">
        <v>2</v>
      </c>
      <c r="M619" s="87">
        <f>J619+K619+L619</f>
        <v>5</v>
      </c>
      <c r="N619" s="13"/>
      <c r="O619" s="6"/>
      <c r="P619" s="6"/>
      <c r="Q619" s="6">
        <v>23</v>
      </c>
      <c r="R619" s="7"/>
      <c r="S619" s="20"/>
      <c r="T619" s="22" t="s">
        <v>25</v>
      </c>
      <c r="U619" s="91" t="s">
        <v>184</v>
      </c>
    </row>
    <row r="620" spans="1:21">
      <c r="A620" s="17">
        <v>44940</v>
      </c>
      <c r="B620" s="56">
        <f>WEEKDAY(C620,2)</f>
        <v>6</v>
      </c>
      <c r="C620" s="17">
        <f>A620</f>
        <v>44940</v>
      </c>
      <c r="D620" s="12" t="str">
        <f>YEAR(C620)&amp;"/"&amp;TEXT(WEEKNUM(C620,21),"00")</f>
        <v>2023/02</v>
      </c>
      <c r="E620" t="s">
        <v>52</v>
      </c>
      <c r="F620" s="114">
        <v>0.20833333333333329</v>
      </c>
      <c r="G620" s="114">
        <v>0.25</v>
      </c>
      <c r="H620">
        <f>CONVERT((G619-F619)*24,"hr","mn")</f>
        <v>60.000000000000071</v>
      </c>
      <c r="I620">
        <v>3</v>
      </c>
      <c r="K620">
        <v>3</v>
      </c>
      <c r="L620">
        <v>2</v>
      </c>
      <c r="M620">
        <f>J619+K619+L619</f>
        <v>5</v>
      </c>
      <c r="N620" s="14"/>
      <c r="O620" s="3">
        <v>8</v>
      </c>
      <c r="P620" s="3"/>
      <c r="Q620" s="3"/>
      <c r="R620" s="8"/>
      <c r="S620" s="21" t="s">
        <v>32</v>
      </c>
      <c r="T620" s="4" t="s">
        <v>23</v>
      </c>
      <c r="U620" s="92" t="s">
        <v>185</v>
      </c>
    </row>
    <row r="621" spans="1:21">
      <c r="A621" s="17">
        <v>44940</v>
      </c>
      <c r="B621" s="56">
        <f>WEEKDAY(C621,2)</f>
        <v>6</v>
      </c>
      <c r="C621" s="17">
        <f>A621</f>
        <v>44940</v>
      </c>
      <c r="D621" s="12" t="str">
        <f>YEAR(C621)&amp;"/"&amp;TEXT(WEEKNUM(C621,21),"00")</f>
        <v>2023/02</v>
      </c>
      <c r="E621" t="s">
        <v>52</v>
      </c>
      <c r="F621" s="114">
        <v>0.20833333333333329</v>
      </c>
      <c r="G621" s="114">
        <v>0.25</v>
      </c>
      <c r="H621">
        <f>CONVERT((G619-F619)*24,"hr","mn")</f>
        <v>60.000000000000071</v>
      </c>
      <c r="I621">
        <v>3</v>
      </c>
      <c r="K621">
        <v>3</v>
      </c>
      <c r="L621">
        <v>2</v>
      </c>
      <c r="M621">
        <f>J619+K619+L619</f>
        <v>5</v>
      </c>
      <c r="N621" s="58"/>
      <c r="O621" s="59"/>
      <c r="P621" s="59"/>
      <c r="Q621" s="59"/>
      <c r="R621" s="60"/>
      <c r="S621" s="21"/>
      <c r="T621" s="4"/>
      <c r="U621" s="93"/>
    </row>
    <row r="622" spans="1:21" ht="15" customHeight="1" thickBot="1">
      <c r="A622" s="17">
        <v>44940</v>
      </c>
      <c r="B622" s="56">
        <f>WEEKDAY(C622,2)</f>
        <v>6</v>
      </c>
      <c r="C622" s="17">
        <f>A622</f>
        <v>44940</v>
      </c>
      <c r="D622" s="12" t="str">
        <f>YEAR(C622)&amp;"/"&amp;TEXT(WEEKNUM(C622,21),"00")</f>
        <v>2023/02</v>
      </c>
      <c r="E622" t="s">
        <v>52</v>
      </c>
      <c r="F622" s="114">
        <v>0.20833333333333329</v>
      </c>
      <c r="G622" s="114">
        <v>0.25</v>
      </c>
      <c r="H622">
        <f>CONVERT((G619-F619)*24,"hr","mn")</f>
        <v>60.000000000000071</v>
      </c>
      <c r="I622">
        <v>3</v>
      </c>
      <c r="K622">
        <v>3</v>
      </c>
      <c r="L622">
        <v>2</v>
      </c>
      <c r="M622">
        <f>J619+K619+L619</f>
        <v>5</v>
      </c>
      <c r="N622" s="15"/>
      <c r="O622" s="9"/>
      <c r="P622" s="9"/>
      <c r="Q622" s="9"/>
      <c r="R622" s="10"/>
      <c r="S622" s="19"/>
      <c r="T622" s="23"/>
      <c r="U622" s="94"/>
    </row>
    <row r="623" spans="1:21">
      <c r="A623" s="17">
        <v>44940</v>
      </c>
      <c r="B623" s="56">
        <f>WEEKDAY(C623,2)</f>
        <v>6</v>
      </c>
      <c r="C623" s="17">
        <f>A623</f>
        <v>44940</v>
      </c>
      <c r="D623" s="12" t="str">
        <f>YEAR(C623)&amp;"/"&amp;TEXT(WEEKNUM(C623,21),"00")</f>
        <v>2023/02</v>
      </c>
      <c r="E623" s="79" t="s">
        <v>52</v>
      </c>
      <c r="F623" s="80">
        <v>0.25</v>
      </c>
      <c r="G623" s="80">
        <v>0.29166666666666669</v>
      </c>
      <c r="H623" s="87">
        <f>CONVERT((G623-F623)*24,"hr","mn")</f>
        <v>60.000000000000028</v>
      </c>
      <c r="I623" s="83">
        <v>3</v>
      </c>
      <c r="J623" s="84"/>
      <c r="K623" s="85">
        <v>9</v>
      </c>
      <c r="L623" s="85"/>
      <c r="M623" s="87">
        <f>J623+K623+L623</f>
        <v>9</v>
      </c>
      <c r="N623" s="13"/>
      <c r="O623" s="6">
        <v>8</v>
      </c>
      <c r="P623" s="6"/>
      <c r="Q623" s="6"/>
      <c r="R623" s="7"/>
      <c r="S623" s="20" t="s">
        <v>32</v>
      </c>
      <c r="T623" s="22" t="s">
        <v>23</v>
      </c>
      <c r="U623" s="91" t="s">
        <v>185</v>
      </c>
    </row>
    <row r="624" spans="1:21">
      <c r="A624" s="17">
        <v>44940</v>
      </c>
      <c r="B624" s="56">
        <f>WEEKDAY(C624,2)</f>
        <v>6</v>
      </c>
      <c r="C624" s="17">
        <f>A624</f>
        <v>44940</v>
      </c>
      <c r="D624" s="12" t="str">
        <f>YEAR(C624)&amp;"/"&amp;TEXT(WEEKNUM(C624,21),"00")</f>
        <v>2023/02</v>
      </c>
      <c r="E624" t="s">
        <v>52</v>
      </c>
      <c r="F624" s="114">
        <v>0.25</v>
      </c>
      <c r="G624" s="114">
        <v>0.29166666666666669</v>
      </c>
      <c r="H624">
        <f>CONVERT((G623-F623)*24,"hr","mn")</f>
        <v>60.000000000000028</v>
      </c>
      <c r="I624">
        <v>3</v>
      </c>
      <c r="K624">
        <v>9</v>
      </c>
      <c r="M624">
        <f>J623+K623+L623</f>
        <v>9</v>
      </c>
      <c r="N624" s="14"/>
      <c r="O624" s="3">
        <v>5</v>
      </c>
      <c r="P624" s="3"/>
      <c r="Q624" s="3"/>
      <c r="R624" s="8"/>
      <c r="S624" s="21" t="s">
        <v>49</v>
      </c>
      <c r="T624" s="4" t="s">
        <v>29</v>
      </c>
      <c r="U624" s="92"/>
    </row>
    <row r="625" spans="1:21">
      <c r="A625" s="17">
        <v>44940</v>
      </c>
      <c r="B625" s="56">
        <f>WEEKDAY(C625,2)</f>
        <v>6</v>
      </c>
      <c r="C625" s="17">
        <f>A625</f>
        <v>44940</v>
      </c>
      <c r="D625" s="12" t="str">
        <f>YEAR(C625)&amp;"/"&amp;TEXT(WEEKNUM(C625,21),"00")</f>
        <v>2023/02</v>
      </c>
      <c r="E625" t="s">
        <v>52</v>
      </c>
      <c r="F625" s="114">
        <v>0.25</v>
      </c>
      <c r="G625" s="114">
        <v>0.29166666666666669</v>
      </c>
      <c r="H625">
        <f>CONVERT((G623-F623)*24,"hr","mn")</f>
        <v>60.000000000000028</v>
      </c>
      <c r="I625">
        <v>3</v>
      </c>
      <c r="K625">
        <v>9</v>
      </c>
      <c r="M625">
        <f>J623+K623+L623</f>
        <v>9</v>
      </c>
      <c r="N625" s="58"/>
      <c r="O625" s="59">
        <v>8</v>
      </c>
      <c r="P625" s="59"/>
      <c r="Q625" s="59"/>
      <c r="R625" s="60"/>
      <c r="S625" s="21" t="s">
        <v>35</v>
      </c>
      <c r="T625" s="4" t="s">
        <v>56</v>
      </c>
      <c r="U625" s="93"/>
    </row>
    <row r="626" spans="1:21" ht="15" customHeight="1" thickBot="1">
      <c r="A626" s="17">
        <v>44940</v>
      </c>
      <c r="B626" s="56">
        <f>WEEKDAY(C626,2)</f>
        <v>6</v>
      </c>
      <c r="C626" s="17">
        <f>A626</f>
        <v>44940</v>
      </c>
      <c r="D626" s="12" t="str">
        <f>YEAR(C626)&amp;"/"&amp;TEXT(WEEKNUM(C626,21),"00")</f>
        <v>2023/02</v>
      </c>
      <c r="E626" t="s">
        <v>52</v>
      </c>
      <c r="F626" s="114">
        <v>0.25</v>
      </c>
      <c r="G626" s="114">
        <v>0.29166666666666669</v>
      </c>
      <c r="H626">
        <f>CONVERT((G623-F623)*24,"hr","mn")</f>
        <v>60.000000000000028</v>
      </c>
      <c r="I626">
        <v>3</v>
      </c>
      <c r="K626">
        <v>9</v>
      </c>
      <c r="M626">
        <f>J623+K623+L623</f>
        <v>9</v>
      </c>
      <c r="N626" s="15"/>
      <c r="O626" s="9"/>
      <c r="P626" s="9"/>
      <c r="Q626" s="9"/>
      <c r="R626" s="10"/>
      <c r="S626" s="19"/>
      <c r="T626" s="23"/>
      <c r="U626" s="94"/>
    </row>
    <row r="627" spans="1:21">
      <c r="A627" s="17">
        <v>44940</v>
      </c>
      <c r="B627" s="56">
        <f>WEEKDAY(C627,2)</f>
        <v>6</v>
      </c>
      <c r="C627" s="17">
        <f>A627</f>
        <v>44940</v>
      </c>
      <c r="D627" s="12" t="str">
        <f>YEAR(C627)&amp;"/"&amp;TEXT(WEEKNUM(C627,21),"00")</f>
        <v>2023/02</v>
      </c>
      <c r="E627" s="79" t="s">
        <v>52</v>
      </c>
      <c r="F627" s="80">
        <v>0.29166666666666669</v>
      </c>
      <c r="G627" s="80">
        <v>0.33333333333333331</v>
      </c>
      <c r="H627" s="87">
        <f>CONVERT((G627-F627)*24,"hr","mn")</f>
        <v>59.99999999999995</v>
      </c>
      <c r="I627" s="83">
        <v>3</v>
      </c>
      <c r="J627" s="84">
        <v>1</v>
      </c>
      <c r="K627" s="85">
        <v>9</v>
      </c>
      <c r="L627" s="85"/>
      <c r="M627" s="87">
        <f>J627+K627+L627</f>
        <v>10</v>
      </c>
      <c r="N627" s="13"/>
      <c r="O627" s="6">
        <v>5</v>
      </c>
      <c r="P627" s="6"/>
      <c r="Q627" s="6"/>
      <c r="R627" s="7"/>
      <c r="S627" s="20" t="s">
        <v>28</v>
      </c>
      <c r="T627" s="22" t="s">
        <v>29</v>
      </c>
      <c r="U627" s="91"/>
    </row>
    <row r="628" spans="1:21">
      <c r="A628" s="17">
        <v>44940</v>
      </c>
      <c r="B628" s="56">
        <f>WEEKDAY(C628,2)</f>
        <v>6</v>
      </c>
      <c r="C628" s="17">
        <f>A628</f>
        <v>44940</v>
      </c>
      <c r="D628" s="12" t="str">
        <f>YEAR(C628)&amp;"/"&amp;TEXT(WEEKNUM(C628,21),"00")</f>
        <v>2023/02</v>
      </c>
      <c r="E628" t="s">
        <v>52</v>
      </c>
      <c r="F628" s="114">
        <v>0.29166666666666669</v>
      </c>
      <c r="G628" s="114">
        <v>0.33333333333333331</v>
      </c>
      <c r="H628">
        <f>CONVERT((G627-F627)*24,"hr","mn")</f>
        <v>59.99999999999995</v>
      </c>
      <c r="I628">
        <v>3</v>
      </c>
      <c r="J628">
        <v>1</v>
      </c>
      <c r="K628">
        <v>9</v>
      </c>
      <c r="M628">
        <f>J627+K627+L627</f>
        <v>10</v>
      </c>
      <c r="N628" s="14"/>
      <c r="O628" s="3">
        <v>8</v>
      </c>
      <c r="P628" s="3"/>
      <c r="Q628" s="3"/>
      <c r="R628" s="8"/>
      <c r="S628" s="21" t="s">
        <v>31</v>
      </c>
      <c r="T628" s="4" t="s">
        <v>56</v>
      </c>
      <c r="U628" s="92" t="s">
        <v>186</v>
      </c>
    </row>
    <row r="629" spans="1:21">
      <c r="A629" s="17">
        <v>44940</v>
      </c>
      <c r="B629" s="56">
        <f>WEEKDAY(C629,2)</f>
        <v>6</v>
      </c>
      <c r="C629" s="17">
        <f>A629</f>
        <v>44940</v>
      </c>
      <c r="D629" s="12" t="str">
        <f>YEAR(C629)&amp;"/"&amp;TEXT(WEEKNUM(C629,21),"00")</f>
        <v>2023/02</v>
      </c>
      <c r="E629" t="s">
        <v>52</v>
      </c>
      <c r="F629" s="114">
        <v>0.29166666666666669</v>
      </c>
      <c r="G629" s="114">
        <v>0.33333333333333331</v>
      </c>
      <c r="H629">
        <f>CONVERT((G627-F627)*24,"hr","mn")</f>
        <v>59.99999999999995</v>
      </c>
      <c r="I629">
        <v>3</v>
      </c>
      <c r="J629">
        <v>1</v>
      </c>
      <c r="K629">
        <v>9</v>
      </c>
      <c r="M629">
        <f>J627+K627+L627</f>
        <v>10</v>
      </c>
      <c r="N629" s="58"/>
      <c r="O629" s="59"/>
      <c r="P629" s="59"/>
      <c r="Q629" s="59"/>
      <c r="R629" s="60"/>
      <c r="S629" s="21"/>
      <c r="T629" s="4"/>
      <c r="U629" s="93"/>
    </row>
    <row r="630" spans="1:21" ht="15" customHeight="1" thickBot="1">
      <c r="A630" s="17">
        <v>44940</v>
      </c>
      <c r="B630" s="56">
        <f>WEEKDAY(C630,2)</f>
        <v>6</v>
      </c>
      <c r="C630" s="17">
        <f>A630</f>
        <v>44940</v>
      </c>
      <c r="D630" s="12" t="str">
        <f>YEAR(C630)&amp;"/"&amp;TEXT(WEEKNUM(C630,21),"00")</f>
        <v>2023/02</v>
      </c>
      <c r="E630" t="s">
        <v>52</v>
      </c>
      <c r="F630" s="114">
        <v>0.29166666666666669</v>
      </c>
      <c r="G630" s="114">
        <v>0.33333333333333331</v>
      </c>
      <c r="H630">
        <f>CONVERT((G627-F627)*24,"hr","mn")</f>
        <v>59.99999999999995</v>
      </c>
      <c r="I630">
        <v>3</v>
      </c>
      <c r="J630">
        <v>1</v>
      </c>
      <c r="K630">
        <v>9</v>
      </c>
      <c r="M630">
        <f>J627+K627+L627</f>
        <v>10</v>
      </c>
      <c r="N630" s="15"/>
      <c r="O630" s="9"/>
      <c r="P630" s="9"/>
      <c r="Q630" s="9"/>
      <c r="R630" s="10"/>
      <c r="S630" s="19"/>
      <c r="T630" s="23"/>
      <c r="U630" s="94"/>
    </row>
    <row r="631" spans="1:21">
      <c r="A631" s="17">
        <v>44940</v>
      </c>
      <c r="B631" s="56">
        <f>WEEKDAY(C631,2)</f>
        <v>6</v>
      </c>
      <c r="C631" s="17">
        <f>A631</f>
        <v>44940</v>
      </c>
      <c r="D631" s="12" t="str">
        <f>YEAR(C631)&amp;"/"&amp;TEXT(WEEKNUM(C631,21),"00")</f>
        <v>2023/02</v>
      </c>
      <c r="E631" s="79" t="s">
        <v>52</v>
      </c>
      <c r="F631" s="80">
        <v>0.33333333333333331</v>
      </c>
      <c r="G631" s="80">
        <v>0.375</v>
      </c>
      <c r="H631" s="87">
        <f>CONVERT((G631-F631)*24,"hr","mn")</f>
        <v>60.000000000000028</v>
      </c>
      <c r="I631" s="83">
        <v>3</v>
      </c>
      <c r="J631" s="84"/>
      <c r="K631" s="85">
        <v>6</v>
      </c>
      <c r="L631" s="85"/>
      <c r="M631" s="87">
        <f>J631+K631+L631</f>
        <v>6</v>
      </c>
      <c r="N631" s="13"/>
      <c r="O631" s="6"/>
      <c r="P631" s="6"/>
      <c r="Q631" s="6"/>
      <c r="R631" s="7"/>
      <c r="S631" s="20"/>
      <c r="T631" s="22"/>
      <c r="U631" s="91"/>
    </row>
    <row r="632" spans="1:21">
      <c r="A632" s="17">
        <v>44940</v>
      </c>
      <c r="B632" s="56">
        <f>WEEKDAY(C632,2)</f>
        <v>6</v>
      </c>
      <c r="C632" s="17">
        <f>A632</f>
        <v>44940</v>
      </c>
      <c r="D632" s="12" t="str">
        <f>YEAR(C632)&amp;"/"&amp;TEXT(WEEKNUM(C632,21),"00")</f>
        <v>2023/02</v>
      </c>
      <c r="E632" t="s">
        <v>52</v>
      </c>
      <c r="F632" s="114">
        <v>0.33333333333333331</v>
      </c>
      <c r="G632" s="114">
        <v>0.375</v>
      </c>
      <c r="H632">
        <f>CONVERT((G631-F631)*24,"hr","mn")</f>
        <v>60.000000000000028</v>
      </c>
      <c r="I632">
        <v>3</v>
      </c>
      <c r="K632">
        <v>6</v>
      </c>
      <c r="M632">
        <f>J631+K631+L631</f>
        <v>6</v>
      </c>
      <c r="N632" s="14"/>
      <c r="O632" s="3"/>
      <c r="P632" s="3"/>
      <c r="Q632" s="3"/>
      <c r="R632" s="8"/>
      <c r="S632" s="21"/>
      <c r="T632" s="4"/>
      <c r="U632" s="92"/>
    </row>
    <row r="633" spans="1:21">
      <c r="A633" s="17">
        <v>44940</v>
      </c>
      <c r="B633" s="56">
        <f>WEEKDAY(C633,2)</f>
        <v>6</v>
      </c>
      <c r="C633" s="17">
        <f>A633</f>
        <v>44940</v>
      </c>
      <c r="D633" s="12" t="str">
        <f>YEAR(C633)&amp;"/"&amp;TEXT(WEEKNUM(C633,21),"00")</f>
        <v>2023/02</v>
      </c>
      <c r="E633" t="s">
        <v>52</v>
      </c>
      <c r="F633" s="114">
        <v>0.33333333333333331</v>
      </c>
      <c r="G633" s="114">
        <v>0.375</v>
      </c>
      <c r="H633">
        <f>CONVERT((G631-F631)*24,"hr","mn")</f>
        <v>60.000000000000028</v>
      </c>
      <c r="I633">
        <v>3</v>
      </c>
      <c r="K633">
        <v>6</v>
      </c>
      <c r="M633">
        <f>J631+K631+L631</f>
        <v>6</v>
      </c>
      <c r="N633" s="58"/>
      <c r="O633" s="59"/>
      <c r="P633" s="59"/>
      <c r="Q633" s="59"/>
      <c r="R633" s="60"/>
      <c r="S633" s="21"/>
      <c r="T633" s="4"/>
      <c r="U633" s="93"/>
    </row>
    <row r="634" spans="1:21" ht="15" customHeight="1" thickBot="1">
      <c r="A634" s="17">
        <v>44940</v>
      </c>
      <c r="B634" s="56">
        <f>WEEKDAY(C634,2)</f>
        <v>6</v>
      </c>
      <c r="C634" s="17">
        <f>A634</f>
        <v>44940</v>
      </c>
      <c r="D634" s="12" t="str">
        <f>YEAR(C634)&amp;"/"&amp;TEXT(WEEKNUM(C634,21),"00")</f>
        <v>2023/02</v>
      </c>
      <c r="E634" t="s">
        <v>52</v>
      </c>
      <c r="F634" s="114">
        <v>0.33333333333333331</v>
      </c>
      <c r="G634" s="114">
        <v>0.375</v>
      </c>
      <c r="H634">
        <f>CONVERT((G631-F631)*24,"hr","mn")</f>
        <v>60.000000000000028</v>
      </c>
      <c r="I634">
        <v>3</v>
      </c>
      <c r="K634">
        <v>6</v>
      </c>
      <c r="M634">
        <f>J631+K631+L631</f>
        <v>6</v>
      </c>
      <c r="N634" s="15"/>
      <c r="O634" s="9"/>
      <c r="P634" s="9"/>
      <c r="Q634" s="9"/>
      <c r="R634" s="10"/>
      <c r="S634" s="19"/>
      <c r="T634" s="23"/>
      <c r="U634" s="94"/>
    </row>
    <row r="635" spans="1:21">
      <c r="A635" s="17">
        <v>44940</v>
      </c>
      <c r="B635" s="56">
        <f>WEEKDAY(C635,2)</f>
        <v>6</v>
      </c>
      <c r="C635" s="17">
        <f>A635</f>
        <v>44940</v>
      </c>
      <c r="D635" s="12" t="str">
        <f>YEAR(C635)&amp;"/"&amp;TEXT(WEEKNUM(C635,21),"00")</f>
        <v>2023/02</v>
      </c>
      <c r="E635" s="79" t="s">
        <v>52</v>
      </c>
      <c r="F635" s="80">
        <v>0.39583333333333331</v>
      </c>
      <c r="G635" s="80">
        <v>0.41666666666666669</v>
      </c>
      <c r="H635" s="87">
        <f>CONVERT((G635-F635)*24,"hr","mn")</f>
        <v>30.000000000000053</v>
      </c>
      <c r="I635" s="83">
        <v>3</v>
      </c>
      <c r="J635" s="84"/>
      <c r="K635" s="85">
        <v>4</v>
      </c>
      <c r="L635" s="85"/>
      <c r="M635" s="87">
        <f>J635+K635+L635</f>
        <v>4</v>
      </c>
      <c r="N635" s="13"/>
      <c r="O635" s="6"/>
      <c r="P635" s="6"/>
      <c r="Q635" s="6"/>
      <c r="R635" s="7"/>
      <c r="S635" s="20"/>
      <c r="T635" s="22"/>
      <c r="U635" s="91"/>
    </row>
    <row r="636" spans="1:21">
      <c r="A636" s="17">
        <v>44940</v>
      </c>
      <c r="B636" s="56">
        <f>WEEKDAY(C636,2)</f>
        <v>6</v>
      </c>
      <c r="C636" s="17">
        <f>A636</f>
        <v>44940</v>
      </c>
      <c r="D636" s="12" t="str">
        <f>YEAR(C636)&amp;"/"&amp;TEXT(WEEKNUM(C636,21),"00")</f>
        <v>2023/02</v>
      </c>
      <c r="E636" t="s">
        <v>52</v>
      </c>
      <c r="F636" s="114">
        <v>0.39583333333333331</v>
      </c>
      <c r="G636" s="114">
        <v>0.41666666666666669</v>
      </c>
      <c r="H636">
        <f>CONVERT((G635-F635)*24,"hr","mn")</f>
        <v>30.000000000000053</v>
      </c>
      <c r="I636">
        <v>3</v>
      </c>
      <c r="K636">
        <v>4</v>
      </c>
      <c r="M636">
        <f>J635+K635+L635</f>
        <v>4</v>
      </c>
      <c r="N636" s="14"/>
      <c r="O636" s="3"/>
      <c r="P636" s="3"/>
      <c r="Q636" s="3"/>
      <c r="R636" s="8"/>
      <c r="S636" s="21"/>
      <c r="T636" s="4"/>
      <c r="U636" s="92"/>
    </row>
    <row r="637" spans="1:21">
      <c r="A637" s="17">
        <v>44940</v>
      </c>
      <c r="B637" s="56">
        <f>WEEKDAY(C637,2)</f>
        <v>6</v>
      </c>
      <c r="C637" s="17">
        <f>A637</f>
        <v>44940</v>
      </c>
      <c r="D637" s="12" t="str">
        <f>YEAR(C637)&amp;"/"&amp;TEXT(WEEKNUM(C637,21),"00")</f>
        <v>2023/02</v>
      </c>
      <c r="E637" t="s">
        <v>52</v>
      </c>
      <c r="F637" s="114">
        <v>0.39583333333333331</v>
      </c>
      <c r="G637" s="114">
        <v>0.41666666666666669</v>
      </c>
      <c r="H637">
        <f>CONVERT((G635-F635)*24,"hr","mn")</f>
        <v>30.000000000000053</v>
      </c>
      <c r="I637">
        <v>3</v>
      </c>
      <c r="K637">
        <v>4</v>
      </c>
      <c r="M637">
        <f>J635+K635+L635</f>
        <v>4</v>
      </c>
      <c r="N637" s="58"/>
      <c r="O637" s="59"/>
      <c r="P637" s="59"/>
      <c r="Q637" s="59"/>
      <c r="R637" s="60"/>
      <c r="S637" s="21"/>
      <c r="T637" s="4"/>
      <c r="U637" s="93"/>
    </row>
    <row r="638" spans="1:21" ht="15" customHeight="1" thickBot="1">
      <c r="A638" s="17">
        <v>44940</v>
      </c>
      <c r="B638" s="56">
        <f>WEEKDAY(C638,2)</f>
        <v>6</v>
      </c>
      <c r="C638" s="17">
        <f>A638</f>
        <v>44940</v>
      </c>
      <c r="D638" s="12" t="str">
        <f>YEAR(C638)&amp;"/"&amp;TEXT(WEEKNUM(C638,21),"00")</f>
        <v>2023/02</v>
      </c>
      <c r="E638" t="s">
        <v>52</v>
      </c>
      <c r="F638" s="114">
        <v>0.39583333333333331</v>
      </c>
      <c r="G638" s="114">
        <v>0.41666666666666669</v>
      </c>
      <c r="H638">
        <f>CONVERT((G635-F635)*24,"hr","mn")</f>
        <v>30.000000000000053</v>
      </c>
      <c r="I638">
        <v>3</v>
      </c>
      <c r="K638">
        <v>4</v>
      </c>
      <c r="M638">
        <f>J635+K635+L635</f>
        <v>4</v>
      </c>
      <c r="N638" s="15"/>
      <c r="O638" s="9"/>
      <c r="P638" s="9"/>
      <c r="Q638" s="9"/>
      <c r="R638" s="10"/>
      <c r="S638" s="19"/>
      <c r="T638" s="23"/>
      <c r="U638" s="94"/>
    </row>
    <row r="639" spans="1:21">
      <c r="A639" s="17">
        <v>44940</v>
      </c>
      <c r="B639" s="56">
        <f>WEEKDAY(C639,2)</f>
        <v>6</v>
      </c>
      <c r="C639" s="17">
        <f>A639</f>
        <v>44940</v>
      </c>
      <c r="D639" s="12" t="str">
        <f>YEAR(C639)&amp;"/"&amp;TEXT(WEEKNUM(C639,21),"00")</f>
        <v>2023/02</v>
      </c>
      <c r="E639" s="79" t="s">
        <v>52</v>
      </c>
      <c r="F639" s="80">
        <v>0.41666666666666669</v>
      </c>
      <c r="G639" s="80">
        <v>0.45833333333333331</v>
      </c>
      <c r="H639" s="87">
        <f>CONVERT((G639-F639)*24,"hr","mn")</f>
        <v>59.99999999999995</v>
      </c>
      <c r="I639" s="83">
        <v>3</v>
      </c>
      <c r="J639" s="84"/>
      <c r="K639" s="85">
        <v>7</v>
      </c>
      <c r="L639" s="85"/>
      <c r="M639" s="87">
        <f>J639+K639+L639</f>
        <v>7</v>
      </c>
      <c r="N639" s="13"/>
      <c r="O639" s="6">
        <v>20</v>
      </c>
      <c r="P639" s="6"/>
      <c r="Q639" s="6"/>
      <c r="R639" s="7"/>
      <c r="S639" s="20" t="s">
        <v>35</v>
      </c>
      <c r="T639" s="22" t="s">
        <v>60</v>
      </c>
      <c r="U639" s="91" t="s">
        <v>187</v>
      </c>
    </row>
    <row r="640" spans="1:21">
      <c r="A640" s="17">
        <v>44940</v>
      </c>
      <c r="B640" s="56">
        <f>WEEKDAY(C640,2)</f>
        <v>6</v>
      </c>
      <c r="C640" s="17">
        <f>A640</f>
        <v>44940</v>
      </c>
      <c r="D640" s="12" t="str">
        <f>YEAR(C640)&amp;"/"&amp;TEXT(WEEKNUM(C640,21),"00")</f>
        <v>2023/02</v>
      </c>
      <c r="E640" t="s">
        <v>52</v>
      </c>
      <c r="F640" s="114">
        <v>0.41666666666666669</v>
      </c>
      <c r="G640" s="114">
        <v>0.45833333333333331</v>
      </c>
      <c r="H640">
        <f>CONVERT((G639-F639)*24,"hr","mn")</f>
        <v>59.99999999999995</v>
      </c>
      <c r="I640">
        <v>3</v>
      </c>
      <c r="K640">
        <v>7</v>
      </c>
      <c r="M640">
        <f>J639+K639+L639</f>
        <v>7</v>
      </c>
      <c r="N640" s="14"/>
      <c r="O640" s="3">
        <v>5</v>
      </c>
      <c r="P640" s="3"/>
      <c r="Q640" s="3"/>
      <c r="R640" s="8"/>
      <c r="S640" s="21" t="s">
        <v>44</v>
      </c>
      <c r="T640" s="4" t="s">
        <v>65</v>
      </c>
      <c r="U640" s="92"/>
    </row>
    <row r="641" spans="1:21">
      <c r="A641" s="17">
        <v>44940</v>
      </c>
      <c r="B641" s="56">
        <f>WEEKDAY(C641,2)</f>
        <v>6</v>
      </c>
      <c r="C641" s="17">
        <f>A641</f>
        <v>44940</v>
      </c>
      <c r="D641" s="12" t="str">
        <f>YEAR(C641)&amp;"/"&amp;TEXT(WEEKNUM(C641,21),"00")</f>
        <v>2023/02</v>
      </c>
      <c r="E641" t="s">
        <v>52</v>
      </c>
      <c r="F641" s="114">
        <v>0.41666666666666669</v>
      </c>
      <c r="G641" s="114">
        <v>0.45833333333333331</v>
      </c>
      <c r="H641">
        <f>CONVERT((G639-F639)*24,"hr","mn")</f>
        <v>59.99999999999995</v>
      </c>
      <c r="I641">
        <v>3</v>
      </c>
      <c r="K641">
        <v>7</v>
      </c>
      <c r="M641">
        <f>J639+K639+L639</f>
        <v>7</v>
      </c>
      <c r="N641" s="58"/>
      <c r="O641" s="59">
        <v>5</v>
      </c>
      <c r="P641" s="59"/>
      <c r="Q641" s="59"/>
      <c r="R641" s="60"/>
      <c r="S641" s="21" t="s">
        <v>28</v>
      </c>
      <c r="T641" s="4" t="s">
        <v>29</v>
      </c>
      <c r="U641" s="93"/>
    </row>
    <row r="642" spans="1:21" ht="15" customHeight="1" thickBot="1">
      <c r="A642" s="17">
        <v>44940</v>
      </c>
      <c r="B642" s="56">
        <f>WEEKDAY(C642,2)</f>
        <v>6</v>
      </c>
      <c r="C642" s="17">
        <f>A642</f>
        <v>44940</v>
      </c>
      <c r="D642" s="12" t="str">
        <f>YEAR(C642)&amp;"/"&amp;TEXT(WEEKNUM(C642,21),"00")</f>
        <v>2023/02</v>
      </c>
      <c r="E642" t="s">
        <v>52</v>
      </c>
      <c r="F642" s="114">
        <v>0.41666666666666669</v>
      </c>
      <c r="G642" s="114">
        <v>0.45833333333333331</v>
      </c>
      <c r="H642">
        <f>CONVERT((G639-F639)*24,"hr","mn")</f>
        <v>59.99999999999995</v>
      </c>
      <c r="I642">
        <v>3</v>
      </c>
      <c r="K642">
        <v>7</v>
      </c>
      <c r="M642">
        <f>J639+K639+L639</f>
        <v>7</v>
      </c>
      <c r="N642" s="15"/>
      <c r="O642" s="9"/>
      <c r="P642" s="9"/>
      <c r="Q642" s="9"/>
      <c r="R642" s="10"/>
      <c r="S642" s="19"/>
      <c r="T642" s="23"/>
      <c r="U642" s="94"/>
    </row>
    <row r="643" spans="1:21">
      <c r="A643" s="17">
        <v>44940</v>
      </c>
      <c r="B643" s="56">
        <f>WEEKDAY(C643,2)</f>
        <v>6</v>
      </c>
      <c r="C643" s="17">
        <f>A643</f>
        <v>44940</v>
      </c>
      <c r="D643" s="12" t="str">
        <f>YEAR(C643)&amp;"/"&amp;TEXT(WEEKNUM(C643,21),"00")</f>
        <v>2023/02</v>
      </c>
      <c r="E643" s="79" t="s">
        <v>52</v>
      </c>
      <c r="F643" s="80">
        <v>0.45833333333333331</v>
      </c>
      <c r="G643" s="80">
        <v>0.5</v>
      </c>
      <c r="H643" s="87">
        <f>CONVERT((G643-F643)*24,"hr","mn")</f>
        <v>60.000000000000028</v>
      </c>
      <c r="I643" s="83">
        <v>3</v>
      </c>
      <c r="J643" s="84"/>
      <c r="K643" s="85">
        <v>7</v>
      </c>
      <c r="L643" s="85"/>
      <c r="M643" s="87">
        <f>J643+K643+L643</f>
        <v>7</v>
      </c>
      <c r="N643" s="13"/>
      <c r="O643" s="6">
        <v>8</v>
      </c>
      <c r="P643" s="6"/>
      <c r="Q643" s="6"/>
      <c r="R643" s="7"/>
      <c r="S643" s="20" t="s">
        <v>57</v>
      </c>
      <c r="T643" s="22" t="s">
        <v>56</v>
      </c>
      <c r="U643" s="91"/>
    </row>
    <row r="644" spans="1:21">
      <c r="A644" s="17">
        <v>44940</v>
      </c>
      <c r="B644" s="56">
        <f>WEEKDAY(C644,2)</f>
        <v>6</v>
      </c>
      <c r="C644" s="17">
        <f>A644</f>
        <v>44940</v>
      </c>
      <c r="D644" s="12" t="str">
        <f>YEAR(C644)&amp;"/"&amp;TEXT(WEEKNUM(C644,21),"00")</f>
        <v>2023/02</v>
      </c>
      <c r="E644" t="s">
        <v>52</v>
      </c>
      <c r="F644" s="114">
        <v>0.45833333333333331</v>
      </c>
      <c r="G644" s="114">
        <v>0.5</v>
      </c>
      <c r="H644">
        <f>CONVERT((G643-F643)*24,"hr","mn")</f>
        <v>60.000000000000028</v>
      </c>
      <c r="I644">
        <v>3</v>
      </c>
      <c r="K644">
        <v>7</v>
      </c>
      <c r="M644">
        <f>J643+K643+L643</f>
        <v>7</v>
      </c>
      <c r="N644" s="14"/>
      <c r="O644" s="3">
        <v>8</v>
      </c>
      <c r="P644" s="3"/>
      <c r="Q644" s="3"/>
      <c r="R644" s="8"/>
      <c r="S644" s="21" t="s">
        <v>35</v>
      </c>
      <c r="T644" s="4" t="s">
        <v>56</v>
      </c>
      <c r="U644" s="92"/>
    </row>
    <row r="645" spans="1:21">
      <c r="A645" s="17">
        <v>44940</v>
      </c>
      <c r="B645" s="56">
        <f>WEEKDAY(C645,2)</f>
        <v>6</v>
      </c>
      <c r="C645" s="17">
        <f>A645</f>
        <v>44940</v>
      </c>
      <c r="D645" s="12" t="str">
        <f>YEAR(C645)&amp;"/"&amp;TEXT(WEEKNUM(C645,21),"00")</f>
        <v>2023/02</v>
      </c>
      <c r="E645" t="s">
        <v>52</v>
      </c>
      <c r="F645" s="114">
        <v>0.45833333333333331</v>
      </c>
      <c r="G645" s="114">
        <v>0.5</v>
      </c>
      <c r="H645">
        <f>CONVERT((G643-F643)*24,"hr","mn")</f>
        <v>60.000000000000028</v>
      </c>
      <c r="I645">
        <v>3</v>
      </c>
      <c r="K645">
        <v>7</v>
      </c>
      <c r="M645">
        <f>J643+K643+L643</f>
        <v>7</v>
      </c>
      <c r="N645" s="58"/>
      <c r="O645" s="59"/>
      <c r="P645" s="59"/>
      <c r="Q645" s="59"/>
      <c r="R645" s="60"/>
      <c r="S645" s="21"/>
      <c r="T645" s="4"/>
      <c r="U645" s="93"/>
    </row>
    <row r="646" spans="1:21" ht="15" customHeight="1" thickBot="1">
      <c r="A646" s="17">
        <v>44940</v>
      </c>
      <c r="B646" s="56">
        <f>WEEKDAY(C646,2)</f>
        <v>6</v>
      </c>
      <c r="C646" s="17">
        <f>A646</f>
        <v>44940</v>
      </c>
      <c r="D646" s="12" t="str">
        <f>YEAR(C646)&amp;"/"&amp;TEXT(WEEKNUM(C646,21),"00")</f>
        <v>2023/02</v>
      </c>
      <c r="E646" t="s">
        <v>52</v>
      </c>
      <c r="F646" s="114">
        <v>0.45833333333333331</v>
      </c>
      <c r="G646" s="114">
        <v>0.5</v>
      </c>
      <c r="H646">
        <f>CONVERT((G643-F643)*24,"hr","mn")</f>
        <v>60.000000000000028</v>
      </c>
      <c r="I646">
        <v>3</v>
      </c>
      <c r="K646">
        <v>7</v>
      </c>
      <c r="M646">
        <f>J643+K643+L643</f>
        <v>7</v>
      </c>
      <c r="N646" s="15"/>
      <c r="O646" s="9"/>
      <c r="P646" s="9"/>
      <c r="Q646" s="9"/>
      <c r="R646" s="10"/>
      <c r="S646" s="19"/>
      <c r="T646" s="23"/>
      <c r="U646" s="94"/>
    </row>
    <row r="647" spans="1:21">
      <c r="A647" s="17">
        <v>44940</v>
      </c>
      <c r="B647" s="56">
        <f>WEEKDAY(C647,2)</f>
        <v>6</v>
      </c>
      <c r="C647" s="17">
        <f>A647</f>
        <v>44940</v>
      </c>
      <c r="D647" s="12" t="str">
        <f>YEAR(C647)&amp;"/"&amp;TEXT(WEEKNUM(C647,21),"00")</f>
        <v>2023/02</v>
      </c>
      <c r="E647" s="79" t="s">
        <v>52</v>
      </c>
      <c r="F647" s="80">
        <v>0.5</v>
      </c>
      <c r="G647" s="80">
        <v>0.54166666666666663</v>
      </c>
      <c r="H647" s="87">
        <f>CONVERT((G647-F647)*24,"hr","mn")</f>
        <v>59.99999999999995</v>
      </c>
      <c r="I647" s="83">
        <v>3</v>
      </c>
      <c r="J647" s="84"/>
      <c r="K647" s="85">
        <v>2</v>
      </c>
      <c r="L647" s="85">
        <v>6</v>
      </c>
      <c r="M647" s="87">
        <f>J647+K647+L647</f>
        <v>8</v>
      </c>
      <c r="N647" s="13"/>
      <c r="O647" s="6">
        <v>5</v>
      </c>
      <c r="P647" s="6"/>
      <c r="Q647" s="6"/>
      <c r="R647" s="7"/>
      <c r="S647" s="20" t="s">
        <v>44</v>
      </c>
      <c r="T647" s="22" t="s">
        <v>23</v>
      </c>
      <c r="U647" s="91" t="s">
        <v>188</v>
      </c>
    </row>
    <row r="648" spans="1:21">
      <c r="A648" s="17">
        <v>44940</v>
      </c>
      <c r="B648" s="56">
        <f>WEEKDAY(C648,2)</f>
        <v>6</v>
      </c>
      <c r="C648" s="17">
        <f>A648</f>
        <v>44940</v>
      </c>
      <c r="D648" s="12" t="str">
        <f>YEAR(C648)&amp;"/"&amp;TEXT(WEEKNUM(C648,21),"00")</f>
        <v>2023/02</v>
      </c>
      <c r="E648" t="s">
        <v>52</v>
      </c>
      <c r="F648" s="114">
        <v>0.5</v>
      </c>
      <c r="G648" s="114">
        <v>0.54166666666666663</v>
      </c>
      <c r="H648">
        <f>CONVERT((G647-F647)*24,"hr","mn")</f>
        <v>59.99999999999995</v>
      </c>
      <c r="I648">
        <v>3</v>
      </c>
      <c r="K648">
        <v>2</v>
      </c>
      <c r="L648">
        <v>6</v>
      </c>
      <c r="M648">
        <f>J647+K647+L647</f>
        <v>8</v>
      </c>
      <c r="N648" s="14"/>
      <c r="O648" s="3"/>
      <c r="P648" s="3"/>
      <c r="Q648" s="3">
        <v>15</v>
      </c>
      <c r="R648" s="8"/>
      <c r="S648" s="21"/>
      <c r="T648" s="4" t="s">
        <v>39</v>
      </c>
      <c r="U648" s="92"/>
    </row>
    <row r="649" spans="1:21">
      <c r="A649" s="17">
        <v>44940</v>
      </c>
      <c r="B649" s="56">
        <f>WEEKDAY(C649,2)</f>
        <v>6</v>
      </c>
      <c r="C649" s="17">
        <f>A649</f>
        <v>44940</v>
      </c>
      <c r="D649" s="12" t="str">
        <f>YEAR(C649)&amp;"/"&amp;TEXT(WEEKNUM(C649,21),"00")</f>
        <v>2023/02</v>
      </c>
      <c r="E649" t="s">
        <v>52</v>
      </c>
      <c r="F649" s="114">
        <v>0.5</v>
      </c>
      <c r="G649" s="114">
        <v>0.54166666666666663</v>
      </c>
      <c r="H649">
        <f>CONVERT((G647-F647)*24,"hr","mn")</f>
        <v>59.99999999999995</v>
      </c>
      <c r="I649">
        <v>3</v>
      </c>
      <c r="K649">
        <v>2</v>
      </c>
      <c r="L649">
        <v>6</v>
      </c>
      <c r="M649">
        <f>J647+K647+L647</f>
        <v>8</v>
      </c>
      <c r="N649" s="58"/>
      <c r="O649" s="59"/>
      <c r="P649" s="59"/>
      <c r="Q649" s="59"/>
      <c r="R649" s="60"/>
      <c r="S649" s="21"/>
      <c r="T649" s="4"/>
      <c r="U649" s="93"/>
    </row>
    <row r="650" spans="1:21" ht="15" customHeight="1" thickBot="1">
      <c r="A650" s="17">
        <v>44940</v>
      </c>
      <c r="B650" s="56">
        <f>WEEKDAY(C650,2)</f>
        <v>6</v>
      </c>
      <c r="C650" s="17">
        <f>A650</f>
        <v>44940</v>
      </c>
      <c r="D650" s="12" t="str">
        <f>YEAR(C650)&amp;"/"&amp;TEXT(WEEKNUM(C650,21),"00")</f>
        <v>2023/02</v>
      </c>
      <c r="E650" t="s">
        <v>52</v>
      </c>
      <c r="F650" s="114">
        <v>0.5</v>
      </c>
      <c r="G650" s="114">
        <v>0.54166666666666663</v>
      </c>
      <c r="H650">
        <f>CONVERT((G647-F647)*24,"hr","mn")</f>
        <v>59.99999999999995</v>
      </c>
      <c r="I650">
        <v>3</v>
      </c>
      <c r="K650">
        <v>2</v>
      </c>
      <c r="L650">
        <v>6</v>
      </c>
      <c r="M650">
        <f>J647+K647+L647</f>
        <v>8</v>
      </c>
      <c r="N650" s="15"/>
      <c r="O650" s="9"/>
      <c r="P650" s="9"/>
      <c r="Q650" s="9"/>
      <c r="R650" s="10"/>
      <c r="S650" s="19"/>
      <c r="T650" s="23"/>
      <c r="U650" s="94"/>
    </row>
    <row r="651" spans="1:21">
      <c r="A651" s="12"/>
      <c r="B651" s="56">
        <f>WEEKDAY(C651,2)</f>
        <v>6</v>
      </c>
      <c r="C651" s="17">
        <f>A651</f>
        <v>0</v>
      </c>
      <c r="D651" s="12" t="str">
        <f>YEAR(C651)&amp;"/"&amp;TEXT(WEEKNUM(C651,21),"00")</f>
        <v>1900/52</v>
      </c>
      <c r="E651" s="79"/>
      <c r="F651" s="80"/>
      <c r="G651" s="80"/>
      <c r="H651" s="87">
        <f>CONVERT((G651-F651)*24,"hr","mn")</f>
        <v>0</v>
      </c>
      <c r="I651" s="83"/>
      <c r="J651" s="84"/>
      <c r="K651" s="85"/>
      <c r="L651" s="85"/>
      <c r="M651" s="87">
        <f>J651+K651+L651</f>
        <v>0</v>
      </c>
      <c r="N651" s="13"/>
      <c r="O651" s="6"/>
      <c r="P651" s="6"/>
      <c r="Q651" s="6"/>
      <c r="R651" s="7"/>
      <c r="S651" s="20"/>
      <c r="T651" s="22"/>
      <c r="U651" s="91"/>
    </row>
    <row r="652" spans="1:21">
      <c r="A652" s="17"/>
      <c r="B652" s="56">
        <f>WEEKDAY(C652,2)</f>
        <v>6</v>
      </c>
      <c r="C652" s="17">
        <f>A652</f>
        <v>0</v>
      </c>
      <c r="D652" s="12" t="str">
        <f>YEAR(C652)&amp;"/"&amp;TEXT(WEEKNUM(C652,21),"00")</f>
        <v>1900/52</v>
      </c>
      <c r="H652">
        <f>CONVERT((G651-F651)*24,"hr","mn")</f>
        <v>0</v>
      </c>
      <c r="M652">
        <f>J651+K651+L651</f>
        <v>0</v>
      </c>
      <c r="N652" s="14"/>
      <c r="O652" s="3"/>
      <c r="P652" s="3"/>
      <c r="Q652" s="3"/>
      <c r="R652" s="8"/>
      <c r="S652" s="21"/>
      <c r="T652" s="4"/>
      <c r="U652" s="92"/>
    </row>
    <row r="653" spans="1:21">
      <c r="A653" s="17"/>
      <c r="B653" s="56">
        <f>WEEKDAY(C653,2)</f>
        <v>6</v>
      </c>
      <c r="C653" s="17">
        <f>A653</f>
        <v>0</v>
      </c>
      <c r="D653" s="12" t="str">
        <f>YEAR(C653)&amp;"/"&amp;TEXT(WEEKNUM(C653,21),"00")</f>
        <v>1900/52</v>
      </c>
      <c r="H653">
        <f>CONVERT((G651-F651)*24,"hr","mn")</f>
        <v>0</v>
      </c>
      <c r="M653">
        <f>J651+K651+L651</f>
        <v>0</v>
      </c>
      <c r="N653" s="58"/>
      <c r="O653" s="59"/>
      <c r="P653" s="59"/>
      <c r="Q653" s="59"/>
      <c r="R653" s="60"/>
      <c r="S653" s="21"/>
      <c r="T653" s="4"/>
      <c r="U653" s="93"/>
    </row>
    <row r="654" spans="1:21" ht="15" customHeight="1" thickBot="1">
      <c r="A654" s="12"/>
      <c r="B654" s="56">
        <f>WEEKDAY(C654,2)</f>
        <v>6</v>
      </c>
      <c r="C654" s="17">
        <f>A654</f>
        <v>0</v>
      </c>
      <c r="D654" s="12" t="str">
        <f>YEAR(C654)&amp;"/"&amp;TEXT(WEEKNUM(C654,21),"00")</f>
        <v>1900/52</v>
      </c>
      <c r="H654">
        <f>CONVERT((G651-F651)*24,"hr","mn")</f>
        <v>0</v>
      </c>
      <c r="M654">
        <f>J651+K651+L651</f>
        <v>0</v>
      </c>
      <c r="N654" s="15"/>
      <c r="O654" s="9"/>
      <c r="P654" s="9"/>
      <c r="Q654" s="9"/>
      <c r="R654" s="10"/>
      <c r="S654" s="19"/>
      <c r="T654" s="23"/>
      <c r="U654" s="94"/>
    </row>
    <row r="655" spans="1:21">
      <c r="A655" s="17">
        <v>44941</v>
      </c>
      <c r="B655" s="56">
        <f>WEEKDAY(C655,2)</f>
        <v>7</v>
      </c>
      <c r="C655" s="17">
        <f>A655</f>
        <v>44941</v>
      </c>
      <c r="D655" s="12" t="str">
        <f>YEAR(C655)&amp;"/"&amp;TEXT(WEEKNUM(C655,21),"00")</f>
        <v>2023/02</v>
      </c>
      <c r="E655" s="79" t="s">
        <v>46</v>
      </c>
      <c r="F655" s="80">
        <v>0.875</v>
      </c>
      <c r="G655" s="80">
        <v>0.91666666666666663</v>
      </c>
      <c r="H655" s="87">
        <f>CONVERT((G655-F655)*24,"hr","mn")</f>
        <v>59.99999999999995</v>
      </c>
      <c r="I655" s="83">
        <v>4</v>
      </c>
      <c r="J655" s="84">
        <v>1</v>
      </c>
      <c r="K655" s="85">
        <v>6</v>
      </c>
      <c r="L655" s="85"/>
      <c r="M655" s="87">
        <f>J655+K655+L655</f>
        <v>7</v>
      </c>
      <c r="N655" s="13"/>
      <c r="O655" s="6"/>
      <c r="P655" s="6"/>
      <c r="Q655" s="6">
        <v>20</v>
      </c>
      <c r="R655" s="7"/>
      <c r="S655" s="20"/>
      <c r="T655" s="22" t="s">
        <v>25</v>
      </c>
      <c r="U655" s="91"/>
    </row>
    <row r="656" spans="1:21">
      <c r="A656" s="17">
        <v>44941</v>
      </c>
      <c r="B656" s="56">
        <f>WEEKDAY(C656,2)</f>
        <v>7</v>
      </c>
      <c r="C656" s="17">
        <f>A656</f>
        <v>44941</v>
      </c>
      <c r="D656" s="12" t="str">
        <f>YEAR(C656)&amp;"/"&amp;TEXT(WEEKNUM(C656,21),"00")</f>
        <v>2023/02</v>
      </c>
      <c r="E656" t="s">
        <v>46</v>
      </c>
      <c r="F656" s="114">
        <v>0.875</v>
      </c>
      <c r="G656" s="114">
        <v>0.91666666666666663</v>
      </c>
      <c r="H656">
        <f>CONVERT((G655-F655)*24,"hr","mn")</f>
        <v>59.99999999999995</v>
      </c>
      <c r="I656">
        <v>4</v>
      </c>
      <c r="J656">
        <v>1</v>
      </c>
      <c r="K656">
        <v>6</v>
      </c>
      <c r="M656">
        <f>J655+K655+L655</f>
        <v>7</v>
      </c>
      <c r="N656" s="14"/>
      <c r="O656" s="3">
        <v>10</v>
      </c>
      <c r="P656" s="3"/>
      <c r="Q656" s="3"/>
      <c r="R656" s="8"/>
      <c r="S656" s="21" t="s">
        <v>189</v>
      </c>
      <c r="T656" s="4" t="s">
        <v>190</v>
      </c>
      <c r="U656" s="92" t="s">
        <v>191</v>
      </c>
    </row>
    <row r="657" spans="1:21">
      <c r="A657" s="17">
        <v>44941</v>
      </c>
      <c r="B657" s="56">
        <f>WEEKDAY(C657,2)</f>
        <v>7</v>
      </c>
      <c r="C657" s="17">
        <f>A657</f>
        <v>44941</v>
      </c>
      <c r="D657" s="12" t="str">
        <f>YEAR(C657)&amp;"/"&amp;TEXT(WEEKNUM(C657,21),"00")</f>
        <v>2023/02</v>
      </c>
      <c r="E657" t="s">
        <v>46</v>
      </c>
      <c r="F657" s="114">
        <v>0.875</v>
      </c>
      <c r="G657" s="114">
        <v>0.91666666666666663</v>
      </c>
      <c r="H657">
        <f>CONVERT((G655-F655)*24,"hr","mn")</f>
        <v>59.99999999999995</v>
      </c>
      <c r="I657">
        <v>4</v>
      </c>
      <c r="J657">
        <v>1</v>
      </c>
      <c r="K657">
        <v>6</v>
      </c>
      <c r="M657">
        <f>J655+K655+L655</f>
        <v>7</v>
      </c>
      <c r="N657" s="58"/>
      <c r="O657" s="59">
        <v>5</v>
      </c>
      <c r="P657" s="59"/>
      <c r="Q657" s="59"/>
      <c r="R657" s="60"/>
      <c r="S657" s="21" t="s">
        <v>32</v>
      </c>
      <c r="T657" s="4" t="s">
        <v>190</v>
      </c>
      <c r="U657" s="93" t="s">
        <v>192</v>
      </c>
    </row>
    <row r="658" spans="1:21" ht="15" customHeight="1" thickBot="1">
      <c r="A658" s="17">
        <v>44941</v>
      </c>
      <c r="B658" s="56">
        <f>WEEKDAY(C658,2)</f>
        <v>7</v>
      </c>
      <c r="C658" s="17">
        <f>A658</f>
        <v>44941</v>
      </c>
      <c r="D658" s="12" t="str">
        <f>YEAR(C658)&amp;"/"&amp;TEXT(WEEKNUM(C658,21),"00")</f>
        <v>2023/02</v>
      </c>
      <c r="E658" t="s">
        <v>46</v>
      </c>
      <c r="F658" s="114">
        <v>0.875</v>
      </c>
      <c r="G658" s="114">
        <v>0.91666666666666663</v>
      </c>
      <c r="H658">
        <f>CONVERT((G655-F655)*24,"hr","mn")</f>
        <v>59.99999999999995</v>
      </c>
      <c r="I658">
        <v>4</v>
      </c>
      <c r="J658">
        <v>1</v>
      </c>
      <c r="K658">
        <v>6</v>
      </c>
      <c r="M658">
        <f>J655+K655+L655</f>
        <v>7</v>
      </c>
      <c r="N658" s="15"/>
      <c r="O658" s="9">
        <v>5</v>
      </c>
      <c r="P658" s="9"/>
      <c r="Q658" s="9"/>
      <c r="R658" s="10"/>
      <c r="S658" s="19" t="s">
        <v>93</v>
      </c>
      <c r="T658" s="23" t="s">
        <v>193</v>
      </c>
      <c r="U658" s="94"/>
    </row>
    <row r="659" spans="1:21">
      <c r="A659" s="17">
        <v>44941</v>
      </c>
      <c r="B659" s="56">
        <f>WEEKDAY(C659,2)</f>
        <v>7</v>
      </c>
      <c r="C659" s="17">
        <f>A659</f>
        <v>44941</v>
      </c>
      <c r="D659" s="12" t="str">
        <f>YEAR(C659)&amp;"/"&amp;TEXT(WEEKNUM(C659,21),"00")</f>
        <v>2023/02</v>
      </c>
      <c r="E659" s="79" t="s">
        <v>46</v>
      </c>
      <c r="F659" s="80">
        <v>0.91666666666666663</v>
      </c>
      <c r="G659" s="80">
        <v>0.95833333333333337</v>
      </c>
      <c r="H659" s="87">
        <f>CONVERT((G659-F659)*24,"hr","mn")</f>
        <v>60.000000000000107</v>
      </c>
      <c r="I659" s="83">
        <v>4</v>
      </c>
      <c r="J659" s="84">
        <v>2</v>
      </c>
      <c r="K659" s="85">
        <v>8</v>
      </c>
      <c r="L659" s="85"/>
      <c r="M659" s="87">
        <f>J659+K659+L659</f>
        <v>10</v>
      </c>
      <c r="N659" s="13"/>
      <c r="O659" s="6">
        <v>5</v>
      </c>
      <c r="P659" s="6"/>
      <c r="Q659" s="6"/>
      <c r="R659" s="7"/>
      <c r="S659" s="20" t="s">
        <v>28</v>
      </c>
      <c r="T659" s="22" t="s">
        <v>29</v>
      </c>
      <c r="U659" s="91"/>
    </row>
    <row r="660" spans="1:21">
      <c r="A660" s="17">
        <v>44941</v>
      </c>
      <c r="B660" s="56">
        <f>WEEKDAY(C660,2)</f>
        <v>7</v>
      </c>
      <c r="C660" s="17">
        <f>A660</f>
        <v>44941</v>
      </c>
      <c r="D660" s="12" t="str">
        <f>YEAR(C660)&amp;"/"&amp;TEXT(WEEKNUM(C660,21),"00")</f>
        <v>2023/02</v>
      </c>
      <c r="E660" t="s">
        <v>46</v>
      </c>
      <c r="F660" s="114">
        <v>0.91666666666666663</v>
      </c>
      <c r="G660" s="114">
        <v>0.95833333333333337</v>
      </c>
      <c r="H660">
        <f>CONVERT((G659-F659)*24,"hr","mn")</f>
        <v>60.000000000000107</v>
      </c>
      <c r="I660">
        <v>4</v>
      </c>
      <c r="J660">
        <v>2</v>
      </c>
      <c r="K660">
        <v>8</v>
      </c>
      <c r="M660">
        <f>J659+K659+L659</f>
        <v>10</v>
      </c>
      <c r="N660" s="14"/>
      <c r="O660" s="3">
        <v>5</v>
      </c>
      <c r="P660" s="3"/>
      <c r="Q660" s="3"/>
      <c r="R660" s="8"/>
      <c r="S660" s="21" t="s">
        <v>32</v>
      </c>
      <c r="T660" s="4" t="s">
        <v>23</v>
      </c>
      <c r="U660" s="92" t="s">
        <v>194</v>
      </c>
    </row>
    <row r="661" spans="1:21">
      <c r="A661" s="17">
        <v>44941</v>
      </c>
      <c r="B661" s="56">
        <f>WEEKDAY(C661,2)</f>
        <v>7</v>
      </c>
      <c r="C661" s="17">
        <f>A661</f>
        <v>44941</v>
      </c>
      <c r="D661" s="12" t="str">
        <f>YEAR(C661)&amp;"/"&amp;TEXT(WEEKNUM(C661,21),"00")</f>
        <v>2023/02</v>
      </c>
      <c r="E661" t="s">
        <v>46</v>
      </c>
      <c r="F661" s="114">
        <v>0.91666666666666663</v>
      </c>
      <c r="G661" s="114">
        <v>0.95833333333333337</v>
      </c>
      <c r="H661">
        <f>CONVERT((G659-F659)*24,"hr","mn")</f>
        <v>60.000000000000107</v>
      </c>
      <c r="I661">
        <v>4</v>
      </c>
      <c r="J661">
        <v>2</v>
      </c>
      <c r="K661">
        <v>8</v>
      </c>
      <c r="M661">
        <f>J659+K659+L659</f>
        <v>10</v>
      </c>
      <c r="N661" s="58"/>
      <c r="O661" s="59"/>
      <c r="P661" s="59"/>
      <c r="Q661" s="59"/>
      <c r="R661" s="60"/>
      <c r="S661" s="21"/>
      <c r="T661" s="4"/>
      <c r="U661" s="93"/>
    </row>
    <row r="662" spans="1:21" ht="15" customHeight="1" thickBot="1">
      <c r="A662" s="17">
        <v>44941</v>
      </c>
      <c r="B662" s="56">
        <f>WEEKDAY(C662,2)</f>
        <v>7</v>
      </c>
      <c r="C662" s="17">
        <f>A662</f>
        <v>44941</v>
      </c>
      <c r="D662" s="12" t="str">
        <f>YEAR(C662)&amp;"/"&amp;TEXT(WEEKNUM(C662,21),"00")</f>
        <v>2023/02</v>
      </c>
      <c r="E662" t="s">
        <v>46</v>
      </c>
      <c r="F662" s="114">
        <v>0.91666666666666663</v>
      </c>
      <c r="G662" s="114">
        <v>0.95833333333333337</v>
      </c>
      <c r="H662">
        <f>CONVERT((G659-F659)*24,"hr","mn")</f>
        <v>60.000000000000107</v>
      </c>
      <c r="I662">
        <v>4</v>
      </c>
      <c r="J662">
        <v>2</v>
      </c>
      <c r="K662">
        <v>8</v>
      </c>
      <c r="M662">
        <f>J659+K659+L659</f>
        <v>10</v>
      </c>
      <c r="N662" s="15"/>
      <c r="O662" s="9"/>
      <c r="P662" s="9"/>
      <c r="Q662" s="9"/>
      <c r="R662" s="10"/>
      <c r="S662" s="19"/>
      <c r="T662" s="23"/>
      <c r="U662" s="94"/>
    </row>
    <row r="663" spans="1:21">
      <c r="A663" s="17">
        <v>44941</v>
      </c>
      <c r="B663" s="56">
        <f>WEEKDAY(C663,2)</f>
        <v>7</v>
      </c>
      <c r="C663" s="17">
        <f>A663</f>
        <v>44941</v>
      </c>
      <c r="D663" s="12" t="str">
        <f>YEAR(C663)&amp;"/"&amp;TEXT(WEEKNUM(C663,21),"00")</f>
        <v>2023/02</v>
      </c>
      <c r="E663" s="79" t="s">
        <v>46</v>
      </c>
      <c r="F663" s="80">
        <v>0.95833333333333337</v>
      </c>
      <c r="G663" s="80">
        <v>1</v>
      </c>
      <c r="H663" s="87">
        <f>CONVERT((G663-F663)*24,"hr","mn")</f>
        <v>59.99999999999995</v>
      </c>
      <c r="I663" s="83">
        <v>4</v>
      </c>
      <c r="J663" s="84"/>
      <c r="K663" s="85">
        <v>2</v>
      </c>
      <c r="L663" s="85">
        <v>6</v>
      </c>
      <c r="M663" s="87">
        <f>J663+K663+L663</f>
        <v>8</v>
      </c>
      <c r="N663" s="13"/>
      <c r="O663" s="6">
        <v>10</v>
      </c>
      <c r="P663" s="6"/>
      <c r="Q663" s="6"/>
      <c r="R663" s="7"/>
      <c r="S663" s="20" t="s">
        <v>31</v>
      </c>
      <c r="T663" s="22" t="s">
        <v>195</v>
      </c>
      <c r="U663" s="91" t="s">
        <v>196</v>
      </c>
    </row>
    <row r="664" spans="1:21">
      <c r="A664" s="17">
        <v>44941</v>
      </c>
      <c r="B664" s="56">
        <f>WEEKDAY(C664,2)</f>
        <v>7</v>
      </c>
      <c r="C664" s="17">
        <f>A664</f>
        <v>44941</v>
      </c>
      <c r="D664" s="12" t="str">
        <f>YEAR(C664)&amp;"/"&amp;TEXT(WEEKNUM(C664,21),"00")</f>
        <v>2023/02</v>
      </c>
      <c r="E664" t="s">
        <v>46</v>
      </c>
      <c r="F664" s="114">
        <v>0.95833333333333337</v>
      </c>
      <c r="G664" s="115">
        <v>1</v>
      </c>
      <c r="H664">
        <f>CONVERT((G663-F663)*24,"hr","mn")</f>
        <v>59.99999999999995</v>
      </c>
      <c r="I664">
        <v>4</v>
      </c>
      <c r="K664">
        <v>2</v>
      </c>
      <c r="L664">
        <v>6</v>
      </c>
      <c r="M664">
        <f>J663+K663+L663</f>
        <v>8</v>
      </c>
      <c r="N664" s="14"/>
      <c r="O664" s="3">
        <v>5</v>
      </c>
      <c r="P664" s="3"/>
      <c r="Q664" s="3"/>
      <c r="R664" s="8"/>
      <c r="S664" s="21" t="s">
        <v>32</v>
      </c>
      <c r="T664" s="4" t="s">
        <v>23</v>
      </c>
      <c r="U664" s="92" t="s">
        <v>194</v>
      </c>
    </row>
    <row r="665" spans="1:21">
      <c r="A665" s="17">
        <v>44941</v>
      </c>
      <c r="B665" s="56">
        <f>WEEKDAY(C665,2)</f>
        <v>7</v>
      </c>
      <c r="C665" s="17">
        <f>A665</f>
        <v>44941</v>
      </c>
      <c r="D665" s="12" t="str">
        <f>YEAR(C665)&amp;"/"&amp;TEXT(WEEKNUM(C665,21),"00")</f>
        <v>2023/02</v>
      </c>
      <c r="E665" t="s">
        <v>46</v>
      </c>
      <c r="F665" s="114">
        <v>0.95833333333333337</v>
      </c>
      <c r="G665" s="115">
        <v>1</v>
      </c>
      <c r="H665">
        <f>CONVERT((G663-F663)*24,"hr","mn")</f>
        <v>59.99999999999995</v>
      </c>
      <c r="I665">
        <v>4</v>
      </c>
      <c r="K665">
        <v>2</v>
      </c>
      <c r="L665">
        <v>6</v>
      </c>
      <c r="M665">
        <f>J663+K663+L663</f>
        <v>8</v>
      </c>
      <c r="N665" s="58"/>
      <c r="O665" s="59"/>
      <c r="P665" s="59"/>
      <c r="Q665" s="59"/>
      <c r="R665" s="60"/>
      <c r="S665" s="21"/>
      <c r="T665" s="4"/>
      <c r="U665" s="93"/>
    </row>
    <row r="666" spans="1:21" ht="15" customHeight="1" thickBot="1">
      <c r="A666" s="17">
        <v>44941</v>
      </c>
      <c r="B666" s="56">
        <f>WEEKDAY(C666,2)</f>
        <v>7</v>
      </c>
      <c r="C666" s="17">
        <f>A666</f>
        <v>44941</v>
      </c>
      <c r="D666" s="12" t="str">
        <f>YEAR(C666)&amp;"/"&amp;TEXT(WEEKNUM(C666,21),"00")</f>
        <v>2023/02</v>
      </c>
      <c r="E666" t="s">
        <v>46</v>
      </c>
      <c r="F666" s="114">
        <v>0.95833333333333337</v>
      </c>
      <c r="G666" s="115">
        <v>1</v>
      </c>
      <c r="H666">
        <f>CONVERT((G663-F663)*24,"hr","mn")</f>
        <v>59.99999999999995</v>
      </c>
      <c r="I666">
        <v>4</v>
      </c>
      <c r="K666">
        <v>2</v>
      </c>
      <c r="L666">
        <v>6</v>
      </c>
      <c r="M666">
        <f>J663+K663+L663</f>
        <v>8</v>
      </c>
      <c r="N666" s="15"/>
      <c r="O666" s="9"/>
      <c r="P666" s="9"/>
      <c r="Q666" s="9"/>
      <c r="R666" s="10"/>
      <c r="S666" s="19"/>
      <c r="T666" s="23"/>
      <c r="U666" s="94"/>
    </row>
    <row r="667" spans="1:21">
      <c r="A667" s="17">
        <v>44942</v>
      </c>
      <c r="B667" s="56">
        <f>WEEKDAY(C667,2)</f>
        <v>1</v>
      </c>
      <c r="C667" s="17">
        <f>A667</f>
        <v>44942</v>
      </c>
      <c r="D667" s="12" t="str">
        <f>YEAR(C667)&amp;"/"&amp;TEXT(WEEKNUM(C667,21),"00")</f>
        <v>2023/03</v>
      </c>
      <c r="E667" s="79" t="s">
        <v>46</v>
      </c>
      <c r="F667" s="80">
        <v>0</v>
      </c>
      <c r="G667" s="80">
        <v>4.1666666666666657E-2</v>
      </c>
      <c r="H667" s="87">
        <f>CONVERT((G667-F667)*24,"hr","mn")</f>
        <v>59.999999999999986</v>
      </c>
      <c r="I667" s="83">
        <v>4</v>
      </c>
      <c r="J667" s="84"/>
      <c r="K667" s="85">
        <v>12</v>
      </c>
      <c r="L667" s="85"/>
      <c r="M667" s="87">
        <f>J667+K667+L667</f>
        <v>12</v>
      </c>
      <c r="N667" s="13"/>
      <c r="O667" s="6">
        <v>3</v>
      </c>
      <c r="P667" s="6"/>
      <c r="Q667" s="6"/>
      <c r="R667" s="7"/>
      <c r="S667" s="20" t="s">
        <v>44</v>
      </c>
      <c r="T667" s="22" t="s">
        <v>23</v>
      </c>
      <c r="U667" s="91" t="s">
        <v>197</v>
      </c>
    </row>
    <row r="668" spans="1:21">
      <c r="A668" s="17">
        <v>44942</v>
      </c>
      <c r="B668" s="56">
        <f>WEEKDAY(C668,2)</f>
        <v>1</v>
      </c>
      <c r="C668" s="17">
        <f>A668</f>
        <v>44942</v>
      </c>
      <c r="D668" s="12" t="str">
        <f>YEAR(C668)&amp;"/"&amp;TEXT(WEEKNUM(C668,21),"00")</f>
        <v>2023/03</v>
      </c>
      <c r="E668" t="s">
        <v>46</v>
      </c>
      <c r="F668" s="114">
        <v>0</v>
      </c>
      <c r="G668" s="114">
        <v>4.1666666666666657E-2</v>
      </c>
      <c r="H668">
        <f>CONVERT((G667-F667)*24,"hr","mn")</f>
        <v>59.999999999999986</v>
      </c>
      <c r="I668">
        <v>4</v>
      </c>
      <c r="K668">
        <v>12</v>
      </c>
      <c r="M668">
        <f>J667+K667+L667</f>
        <v>12</v>
      </c>
      <c r="N668" s="14"/>
      <c r="O668" s="3">
        <v>5</v>
      </c>
      <c r="P668" s="3"/>
      <c r="Q668" s="3"/>
      <c r="R668" s="8"/>
      <c r="S668" s="21" t="s">
        <v>31</v>
      </c>
      <c r="T668" s="4" t="s">
        <v>29</v>
      </c>
      <c r="U668" s="92"/>
    </row>
    <row r="669" spans="1:21">
      <c r="A669" s="17">
        <v>44942</v>
      </c>
      <c r="B669" s="56">
        <f>WEEKDAY(C669,2)</f>
        <v>1</v>
      </c>
      <c r="C669" s="17">
        <f>A669</f>
        <v>44942</v>
      </c>
      <c r="D669" s="12" t="str">
        <f>YEAR(C669)&amp;"/"&amp;TEXT(WEEKNUM(C669,21),"00")</f>
        <v>2023/03</v>
      </c>
      <c r="E669" t="s">
        <v>46</v>
      </c>
      <c r="F669" s="114">
        <v>0</v>
      </c>
      <c r="G669" s="114">
        <v>4.1666666666666657E-2</v>
      </c>
      <c r="H669">
        <f>CONVERT((G667-F667)*24,"hr","mn")</f>
        <v>59.999999999999986</v>
      </c>
      <c r="I669">
        <v>4</v>
      </c>
      <c r="K669">
        <v>12</v>
      </c>
      <c r="M669">
        <f>J667+K667+L667</f>
        <v>12</v>
      </c>
      <c r="N669" s="58"/>
      <c r="O669" s="59"/>
      <c r="P669" s="59"/>
      <c r="Q669" s="59"/>
      <c r="R669" s="60"/>
      <c r="S669" s="21"/>
      <c r="T669" s="4"/>
      <c r="U669" s="93"/>
    </row>
    <row r="670" spans="1:21" ht="15" customHeight="1" thickBot="1">
      <c r="A670" s="17">
        <v>44942</v>
      </c>
      <c r="B670" s="56">
        <f>WEEKDAY(C670,2)</f>
        <v>1</v>
      </c>
      <c r="C670" s="17">
        <f>A670</f>
        <v>44942</v>
      </c>
      <c r="D670" s="12" t="str">
        <f>YEAR(C670)&amp;"/"&amp;TEXT(WEEKNUM(C670,21),"00")</f>
        <v>2023/03</v>
      </c>
      <c r="E670" t="s">
        <v>46</v>
      </c>
      <c r="F670" s="114">
        <v>0</v>
      </c>
      <c r="G670" s="114">
        <v>4.1666666666666657E-2</v>
      </c>
      <c r="H670">
        <f>CONVERT((G667-F667)*24,"hr","mn")</f>
        <v>59.999999999999986</v>
      </c>
      <c r="I670">
        <v>4</v>
      </c>
      <c r="K670">
        <v>12</v>
      </c>
      <c r="M670">
        <f>J667+K667+L667</f>
        <v>12</v>
      </c>
      <c r="N670" s="15"/>
      <c r="O670" s="9"/>
      <c r="P670" s="9"/>
      <c r="Q670" s="9"/>
      <c r="R670" s="10"/>
      <c r="S670" s="19"/>
      <c r="T670" s="23"/>
      <c r="U670" s="94"/>
    </row>
    <row r="671" spans="1:21">
      <c r="A671" s="17">
        <v>44942</v>
      </c>
      <c r="B671" s="56">
        <f>WEEKDAY(C671,2)</f>
        <v>1</v>
      </c>
      <c r="C671" s="17">
        <f>A671</f>
        <v>44942</v>
      </c>
      <c r="D671" s="12" t="str">
        <f>YEAR(C671)&amp;"/"&amp;TEXT(WEEKNUM(C671,21),"00")</f>
        <v>2023/03</v>
      </c>
      <c r="E671" s="79" t="s">
        <v>46</v>
      </c>
      <c r="F671" s="80">
        <v>6.25E-2</v>
      </c>
      <c r="G671" s="80">
        <v>8.3333333333333329E-2</v>
      </c>
      <c r="H671" s="87">
        <f>CONVERT((G671-F671)*24,"hr","mn")</f>
        <v>29.999999999999993</v>
      </c>
      <c r="I671" s="83">
        <v>4</v>
      </c>
      <c r="J671" s="84"/>
      <c r="K671" s="85">
        <v>4</v>
      </c>
      <c r="L671" s="85"/>
      <c r="M671" s="87">
        <f>J671+K671+L671</f>
        <v>4</v>
      </c>
      <c r="N671" s="13"/>
      <c r="O671" s="6">
        <v>5</v>
      </c>
      <c r="P671" s="6"/>
      <c r="Q671" s="6"/>
      <c r="R671" s="7"/>
      <c r="S671" s="20" t="s">
        <v>31</v>
      </c>
      <c r="T671" s="22" t="s">
        <v>29</v>
      </c>
      <c r="U671" s="91"/>
    </row>
    <row r="672" spans="1:21">
      <c r="A672" s="17">
        <v>44942</v>
      </c>
      <c r="B672" s="56">
        <f>WEEKDAY(C672,2)</f>
        <v>1</v>
      </c>
      <c r="C672" s="17">
        <f>A672</f>
        <v>44942</v>
      </c>
      <c r="D672" s="12" t="str">
        <f>YEAR(C672)&amp;"/"&amp;TEXT(WEEKNUM(C672,21),"00")</f>
        <v>2023/03</v>
      </c>
      <c r="E672" t="s">
        <v>46</v>
      </c>
      <c r="F672" s="114">
        <v>6.25E-2</v>
      </c>
      <c r="G672" s="114">
        <v>8.3333333333333329E-2</v>
      </c>
      <c r="H672">
        <f>CONVERT((G671-F671)*24,"hr","mn")</f>
        <v>29.999999999999993</v>
      </c>
      <c r="I672">
        <v>4</v>
      </c>
      <c r="K672">
        <v>4</v>
      </c>
      <c r="M672">
        <f>J671+K671+L671</f>
        <v>4</v>
      </c>
      <c r="N672" s="14"/>
      <c r="O672" s="3">
        <v>5</v>
      </c>
      <c r="P672" s="3"/>
      <c r="Q672" s="3"/>
      <c r="R672" s="8"/>
      <c r="S672" s="21" t="s">
        <v>26</v>
      </c>
      <c r="T672" s="4" t="s">
        <v>198</v>
      </c>
      <c r="U672" s="92"/>
    </row>
    <row r="673" spans="1:21">
      <c r="A673" s="17">
        <v>44942</v>
      </c>
      <c r="B673" s="56">
        <f>WEEKDAY(C673,2)</f>
        <v>1</v>
      </c>
      <c r="C673" s="17">
        <f>A673</f>
        <v>44942</v>
      </c>
      <c r="D673" s="12" t="str">
        <f>YEAR(C673)&amp;"/"&amp;TEXT(WEEKNUM(C673,21),"00")</f>
        <v>2023/03</v>
      </c>
      <c r="E673" t="s">
        <v>46</v>
      </c>
      <c r="F673" s="114">
        <v>6.25E-2</v>
      </c>
      <c r="G673" s="114">
        <v>8.3333333333333329E-2</v>
      </c>
      <c r="H673">
        <f>CONVERT((G671-F671)*24,"hr","mn")</f>
        <v>29.999999999999993</v>
      </c>
      <c r="I673">
        <v>4</v>
      </c>
      <c r="K673">
        <v>4</v>
      </c>
      <c r="M673">
        <f>J671+K671+L671</f>
        <v>4</v>
      </c>
      <c r="N673" s="58"/>
      <c r="O673" s="59">
        <v>5</v>
      </c>
      <c r="P673" s="59"/>
      <c r="Q673" s="59"/>
      <c r="R673" s="60"/>
      <c r="S673" s="21" t="s">
        <v>49</v>
      </c>
      <c r="T673" s="4" t="s">
        <v>29</v>
      </c>
      <c r="U673" s="93"/>
    </row>
    <row r="674" spans="1:21" ht="15" customHeight="1" thickBot="1">
      <c r="A674" s="17">
        <v>44942</v>
      </c>
      <c r="B674" s="56">
        <f>WEEKDAY(C674,2)</f>
        <v>1</v>
      </c>
      <c r="C674" s="17">
        <f>A674</f>
        <v>44942</v>
      </c>
      <c r="D674" s="12" t="str">
        <f>YEAR(C674)&amp;"/"&amp;TEXT(WEEKNUM(C674,21),"00")</f>
        <v>2023/03</v>
      </c>
      <c r="E674" t="s">
        <v>46</v>
      </c>
      <c r="F674" s="114">
        <v>6.25E-2</v>
      </c>
      <c r="G674" s="114">
        <v>8.3333333333333329E-2</v>
      </c>
      <c r="H674">
        <f>CONVERT((G671-F671)*24,"hr","mn")</f>
        <v>29.999999999999993</v>
      </c>
      <c r="I674">
        <v>4</v>
      </c>
      <c r="K674">
        <v>4</v>
      </c>
      <c r="M674">
        <f>J671+K671+L671</f>
        <v>4</v>
      </c>
      <c r="N674" s="15"/>
      <c r="O674" s="9"/>
      <c r="P674" s="9"/>
      <c r="Q674" s="9"/>
      <c r="R674" s="10"/>
      <c r="S674" s="19"/>
      <c r="T674" s="23"/>
      <c r="U674" s="94"/>
    </row>
    <row r="675" spans="1:21">
      <c r="A675" s="17">
        <v>44942</v>
      </c>
      <c r="B675" s="56">
        <f>WEEKDAY(C675,2)</f>
        <v>1</v>
      </c>
      <c r="C675" s="17">
        <f>A675</f>
        <v>44942</v>
      </c>
      <c r="D675" s="12" t="str">
        <f>YEAR(C675)&amp;"/"&amp;TEXT(WEEKNUM(C675,21),"00")</f>
        <v>2023/03</v>
      </c>
      <c r="E675" s="79" t="s">
        <v>46</v>
      </c>
      <c r="F675" s="80">
        <v>8.3333333333333329E-2</v>
      </c>
      <c r="G675" s="80">
        <v>0.125</v>
      </c>
      <c r="H675" s="87">
        <f>CONVERT((G675-F675)*24,"hr","mn")</f>
        <v>60</v>
      </c>
      <c r="I675" s="83">
        <v>4</v>
      </c>
      <c r="J675" s="84">
        <v>1</v>
      </c>
      <c r="K675" s="85">
        <v>5</v>
      </c>
      <c r="L675" s="85"/>
      <c r="M675" s="87">
        <f>J675+K675+L675</f>
        <v>6</v>
      </c>
      <c r="N675" s="13"/>
      <c r="O675" s="6"/>
      <c r="P675" s="6"/>
      <c r="Q675" s="6"/>
      <c r="R675" s="7">
        <v>20</v>
      </c>
      <c r="S675" s="20" t="s">
        <v>189</v>
      </c>
      <c r="T675" s="22" t="s">
        <v>23</v>
      </c>
      <c r="U675" s="91" t="s">
        <v>199</v>
      </c>
    </row>
    <row r="676" spans="1:21">
      <c r="A676" s="17">
        <v>44942</v>
      </c>
      <c r="B676" s="56">
        <f>WEEKDAY(C676,2)</f>
        <v>1</v>
      </c>
      <c r="C676" s="17">
        <f>A676</f>
        <v>44942</v>
      </c>
      <c r="D676" s="12" t="str">
        <f>YEAR(C676)&amp;"/"&amp;TEXT(WEEKNUM(C676,21),"00")</f>
        <v>2023/03</v>
      </c>
      <c r="E676" t="s">
        <v>46</v>
      </c>
      <c r="F676" s="114">
        <v>8.3333333333333329E-2</v>
      </c>
      <c r="G676" s="114">
        <v>0.125</v>
      </c>
      <c r="H676">
        <f>CONVERT((G675-F675)*24,"hr","mn")</f>
        <v>60</v>
      </c>
      <c r="I676">
        <v>4</v>
      </c>
      <c r="J676">
        <v>1</v>
      </c>
      <c r="K676">
        <v>5</v>
      </c>
      <c r="M676">
        <f>J675+K675+L675</f>
        <v>6</v>
      </c>
      <c r="N676" s="14"/>
      <c r="O676" s="3">
        <v>5</v>
      </c>
      <c r="P676" s="3"/>
      <c r="Q676" s="3"/>
      <c r="R676" s="8"/>
      <c r="S676" s="21" t="s">
        <v>93</v>
      </c>
      <c r="T676" s="4" t="s">
        <v>23</v>
      </c>
      <c r="U676" s="92" t="s">
        <v>200</v>
      </c>
    </row>
    <row r="677" spans="1:21">
      <c r="A677" s="17">
        <v>44942</v>
      </c>
      <c r="B677" s="56">
        <f>WEEKDAY(C677,2)</f>
        <v>1</v>
      </c>
      <c r="C677" s="17">
        <f>A677</f>
        <v>44942</v>
      </c>
      <c r="D677" s="12" t="str">
        <f>YEAR(C677)&amp;"/"&amp;TEXT(WEEKNUM(C677,21),"00")</f>
        <v>2023/03</v>
      </c>
      <c r="E677" t="s">
        <v>46</v>
      </c>
      <c r="F677" s="114">
        <v>8.3333333333333329E-2</v>
      </c>
      <c r="G677" s="114">
        <v>0.125</v>
      </c>
      <c r="H677">
        <f>CONVERT((G675-F675)*24,"hr","mn")</f>
        <v>60</v>
      </c>
      <c r="I677">
        <v>4</v>
      </c>
      <c r="J677">
        <v>1</v>
      </c>
      <c r="K677">
        <v>5</v>
      </c>
      <c r="M677">
        <f>J675+K675+L675</f>
        <v>6</v>
      </c>
      <c r="N677" s="58"/>
      <c r="O677" s="59">
        <v>5</v>
      </c>
      <c r="P677" s="59"/>
      <c r="Q677" s="59"/>
      <c r="R677" s="60"/>
      <c r="S677" s="21" t="s">
        <v>44</v>
      </c>
      <c r="T677" s="4" t="s">
        <v>23</v>
      </c>
      <c r="U677" s="93" t="s">
        <v>200</v>
      </c>
    </row>
    <row r="678" spans="1:21" ht="15" customHeight="1" thickBot="1">
      <c r="A678" s="17">
        <v>44942</v>
      </c>
      <c r="B678" s="56">
        <f>WEEKDAY(C678,2)</f>
        <v>1</v>
      </c>
      <c r="C678" s="17">
        <f>A678</f>
        <v>44942</v>
      </c>
      <c r="D678" s="12" t="str">
        <f>YEAR(C678)&amp;"/"&amp;TEXT(WEEKNUM(C678,21),"00")</f>
        <v>2023/03</v>
      </c>
      <c r="E678" t="s">
        <v>46</v>
      </c>
      <c r="F678" s="114">
        <v>8.3333333333333329E-2</v>
      </c>
      <c r="G678" s="114">
        <v>0.125</v>
      </c>
      <c r="H678">
        <f>CONVERT((G675-F675)*24,"hr","mn")</f>
        <v>60</v>
      </c>
      <c r="I678">
        <v>4</v>
      </c>
      <c r="J678">
        <v>1</v>
      </c>
      <c r="K678">
        <v>5</v>
      </c>
      <c r="M678">
        <f>J675+K675+L675</f>
        <v>6</v>
      </c>
      <c r="N678" s="15"/>
      <c r="O678" s="9">
        <v>8</v>
      </c>
      <c r="P678" s="9"/>
      <c r="Q678" s="9"/>
      <c r="R678" s="10"/>
      <c r="S678" s="19" t="s">
        <v>35</v>
      </c>
      <c r="T678" s="23" t="s">
        <v>56</v>
      </c>
      <c r="U678" s="94" t="s">
        <v>29</v>
      </c>
    </row>
    <row r="679" spans="1:21">
      <c r="A679" s="17">
        <v>44942</v>
      </c>
      <c r="B679" s="56">
        <f>WEEKDAY(C679,2)</f>
        <v>1</v>
      </c>
      <c r="C679" s="17">
        <f>A679</f>
        <v>44942</v>
      </c>
      <c r="D679" s="12" t="str">
        <f>YEAR(C679)&amp;"/"&amp;TEXT(WEEKNUM(C679,21),"00")</f>
        <v>2023/03</v>
      </c>
      <c r="E679" s="79" t="s">
        <v>46</v>
      </c>
      <c r="F679" s="80">
        <v>0.125</v>
      </c>
      <c r="G679" s="80">
        <v>0.16666666666666671</v>
      </c>
      <c r="H679" s="87">
        <f>CONVERT((G679-F679)*24,"hr","mn")</f>
        <v>60.000000000000071</v>
      </c>
      <c r="I679" s="83">
        <v>4</v>
      </c>
      <c r="J679" s="84">
        <v>1</v>
      </c>
      <c r="K679" s="85">
        <v>9</v>
      </c>
      <c r="L679" s="85"/>
      <c r="M679" s="87">
        <f>J679+K679+L679</f>
        <v>10</v>
      </c>
      <c r="N679" s="13"/>
      <c r="O679" s="6"/>
      <c r="P679" s="6"/>
      <c r="Q679" s="6"/>
      <c r="R679" s="7"/>
      <c r="S679" s="20"/>
      <c r="T679" s="22"/>
      <c r="U679" s="91" t="s">
        <v>201</v>
      </c>
    </row>
    <row r="680" spans="1:21">
      <c r="A680" s="17">
        <v>44942</v>
      </c>
      <c r="B680" s="56">
        <f>WEEKDAY(C680,2)</f>
        <v>1</v>
      </c>
      <c r="C680" s="17">
        <f>A680</f>
        <v>44942</v>
      </c>
      <c r="D680" s="12" t="str">
        <f>YEAR(C680)&amp;"/"&amp;TEXT(WEEKNUM(C680,21),"00")</f>
        <v>2023/03</v>
      </c>
      <c r="E680" t="s">
        <v>46</v>
      </c>
      <c r="F680" s="114">
        <v>0.125</v>
      </c>
      <c r="G680" s="114">
        <v>0.16666666666666671</v>
      </c>
      <c r="H680">
        <f>CONVERT((G679-F679)*24,"hr","mn")</f>
        <v>60.000000000000071</v>
      </c>
      <c r="I680">
        <v>4</v>
      </c>
      <c r="J680">
        <v>1</v>
      </c>
      <c r="K680">
        <v>9</v>
      </c>
      <c r="M680">
        <f>J679+K679+L679</f>
        <v>10</v>
      </c>
      <c r="N680" s="14"/>
      <c r="O680" s="3">
        <v>5</v>
      </c>
      <c r="P680" s="3"/>
      <c r="Q680" s="3"/>
      <c r="R680" s="8"/>
      <c r="S680" s="21" t="s">
        <v>32</v>
      </c>
      <c r="T680" s="4" t="s">
        <v>23</v>
      </c>
      <c r="U680" s="92" t="s">
        <v>202</v>
      </c>
    </row>
    <row r="681" spans="1:21">
      <c r="A681" s="17">
        <v>44942</v>
      </c>
      <c r="B681" s="56">
        <f>WEEKDAY(C681,2)</f>
        <v>1</v>
      </c>
      <c r="C681" s="17">
        <f>A681</f>
        <v>44942</v>
      </c>
      <c r="D681" s="12" t="str">
        <f>YEAR(C681)&amp;"/"&amp;TEXT(WEEKNUM(C681,21),"00")</f>
        <v>2023/03</v>
      </c>
      <c r="E681" t="s">
        <v>46</v>
      </c>
      <c r="F681" s="114">
        <v>0.125</v>
      </c>
      <c r="G681" s="114">
        <v>0.16666666666666671</v>
      </c>
      <c r="H681">
        <f>CONVERT((G679-F679)*24,"hr","mn")</f>
        <v>60.000000000000071</v>
      </c>
      <c r="I681">
        <v>4</v>
      </c>
      <c r="J681">
        <v>1</v>
      </c>
      <c r="K681">
        <v>9</v>
      </c>
      <c r="M681">
        <f>J679+K679+L679</f>
        <v>10</v>
      </c>
      <c r="N681" s="58"/>
      <c r="O681" s="59">
        <v>5</v>
      </c>
      <c r="P681" s="59"/>
      <c r="Q681" s="59"/>
      <c r="R681" s="60"/>
      <c r="S681" s="21" t="s">
        <v>35</v>
      </c>
      <c r="T681" s="4" t="s">
        <v>29</v>
      </c>
      <c r="U681" s="93"/>
    </row>
    <row r="682" spans="1:21" ht="15" customHeight="1" thickBot="1">
      <c r="A682" s="17">
        <v>44942</v>
      </c>
      <c r="B682" s="56">
        <f>WEEKDAY(C682,2)</f>
        <v>1</v>
      </c>
      <c r="C682" s="17">
        <f>A682</f>
        <v>44942</v>
      </c>
      <c r="D682" s="12" t="str">
        <f>YEAR(C682)&amp;"/"&amp;TEXT(WEEKNUM(C682,21),"00")</f>
        <v>2023/03</v>
      </c>
      <c r="E682" t="s">
        <v>46</v>
      </c>
      <c r="F682" s="114">
        <v>0.125</v>
      </c>
      <c r="G682" s="114">
        <v>0.16666666666666671</v>
      </c>
      <c r="H682">
        <f>CONVERT((G679-F679)*24,"hr","mn")</f>
        <v>60.000000000000071</v>
      </c>
      <c r="I682">
        <v>4</v>
      </c>
      <c r="J682">
        <v>1</v>
      </c>
      <c r="K682">
        <v>9</v>
      </c>
      <c r="M682">
        <f>J679+K679+L679</f>
        <v>10</v>
      </c>
      <c r="N682" s="15"/>
      <c r="O682" s="9"/>
      <c r="P682" s="9"/>
      <c r="Q682" s="9"/>
      <c r="R682" s="10"/>
      <c r="S682" s="19"/>
      <c r="T682" s="23"/>
      <c r="U682" s="94"/>
    </row>
    <row r="683" spans="1:21">
      <c r="A683" s="17">
        <v>44942</v>
      </c>
      <c r="B683" s="56">
        <f>WEEKDAY(C683,2)</f>
        <v>1</v>
      </c>
      <c r="C683" s="17">
        <f>A683</f>
        <v>44942</v>
      </c>
      <c r="D683" s="12" t="str">
        <f>YEAR(C683)&amp;"/"&amp;TEXT(WEEKNUM(C683,21),"00")</f>
        <v>2023/03</v>
      </c>
      <c r="E683" s="79" t="s">
        <v>46</v>
      </c>
      <c r="F683" s="80">
        <v>0.16666666666666671</v>
      </c>
      <c r="G683" s="80">
        <v>0.20833333333333329</v>
      </c>
      <c r="H683" s="87">
        <f>CONVERT((G683-F683)*24,"hr","mn")</f>
        <v>59.999999999999865</v>
      </c>
      <c r="I683" s="83">
        <v>4</v>
      </c>
      <c r="J683" s="84"/>
      <c r="K683" s="85">
        <v>7</v>
      </c>
      <c r="L683" s="85"/>
      <c r="M683" s="87">
        <f>J683+K683+L683</f>
        <v>7</v>
      </c>
      <c r="N683" s="13"/>
      <c r="O683" s="6">
        <v>25</v>
      </c>
      <c r="P683" s="6"/>
      <c r="Q683" s="6"/>
      <c r="R683" s="7"/>
      <c r="S683" s="20" t="s">
        <v>43</v>
      </c>
      <c r="T683" s="22" t="s">
        <v>29</v>
      </c>
      <c r="U683" s="91" t="s">
        <v>203</v>
      </c>
    </row>
    <row r="684" spans="1:21">
      <c r="A684" s="17">
        <v>44942</v>
      </c>
      <c r="B684" s="56">
        <f>WEEKDAY(C684,2)</f>
        <v>1</v>
      </c>
      <c r="C684" s="17">
        <f>A684</f>
        <v>44942</v>
      </c>
      <c r="D684" s="12" t="str">
        <f>YEAR(C684)&amp;"/"&amp;TEXT(WEEKNUM(C684,21),"00")</f>
        <v>2023/03</v>
      </c>
      <c r="E684" t="s">
        <v>46</v>
      </c>
      <c r="F684" s="114">
        <v>0.16666666666666671</v>
      </c>
      <c r="G684" s="114">
        <v>0.20833333333333329</v>
      </c>
      <c r="H684">
        <f>CONVERT((G683-F683)*24,"hr","mn")</f>
        <v>59.999999999999865</v>
      </c>
      <c r="I684">
        <v>4</v>
      </c>
      <c r="K684">
        <v>7</v>
      </c>
      <c r="M684">
        <f>J683+K683+L683</f>
        <v>7</v>
      </c>
      <c r="N684" s="14"/>
      <c r="O684" s="3">
        <v>5</v>
      </c>
      <c r="P684" s="3"/>
      <c r="Q684" s="3"/>
      <c r="R684" s="8"/>
      <c r="S684" s="21" t="s">
        <v>49</v>
      </c>
      <c r="T684" s="4" t="s">
        <v>29</v>
      </c>
      <c r="U684" s="92"/>
    </row>
    <row r="685" spans="1:21">
      <c r="A685" s="17">
        <v>44942</v>
      </c>
      <c r="B685" s="56">
        <f>WEEKDAY(C685,2)</f>
        <v>1</v>
      </c>
      <c r="C685" s="17">
        <f>A685</f>
        <v>44942</v>
      </c>
      <c r="D685" s="12" t="str">
        <f>YEAR(C685)&amp;"/"&amp;TEXT(WEEKNUM(C685,21),"00")</f>
        <v>2023/03</v>
      </c>
      <c r="E685" t="s">
        <v>46</v>
      </c>
      <c r="F685" s="114">
        <v>0.16666666666666671</v>
      </c>
      <c r="G685" s="114">
        <v>0.20833333333333329</v>
      </c>
      <c r="H685">
        <f>CONVERT((G683-F683)*24,"hr","mn")</f>
        <v>59.999999999999865</v>
      </c>
      <c r="I685">
        <v>4</v>
      </c>
      <c r="K685">
        <v>7</v>
      </c>
      <c r="M685">
        <f>J683+K683+L683</f>
        <v>7</v>
      </c>
      <c r="N685" s="58"/>
      <c r="O685" s="59">
        <v>5</v>
      </c>
      <c r="P685" s="59"/>
      <c r="Q685" s="59"/>
      <c r="R685" s="60"/>
      <c r="S685" s="21" t="s">
        <v>31</v>
      </c>
      <c r="T685" s="4" t="s">
        <v>29</v>
      </c>
      <c r="U685" s="93"/>
    </row>
    <row r="686" spans="1:21" ht="15" customHeight="1" thickBot="1">
      <c r="A686" s="17">
        <v>44942</v>
      </c>
      <c r="B686" s="56">
        <f>WEEKDAY(C686,2)</f>
        <v>1</v>
      </c>
      <c r="C686" s="17">
        <f>A686</f>
        <v>44942</v>
      </c>
      <c r="D686" s="12" t="str">
        <f>YEAR(C686)&amp;"/"&amp;TEXT(WEEKNUM(C686,21),"00")</f>
        <v>2023/03</v>
      </c>
      <c r="E686" t="s">
        <v>46</v>
      </c>
      <c r="F686" s="114">
        <v>0.16666666666666671</v>
      </c>
      <c r="G686" s="114">
        <v>0.20833333333333329</v>
      </c>
      <c r="H686">
        <f>CONVERT((G683-F683)*24,"hr","mn")</f>
        <v>59.999999999999865</v>
      </c>
      <c r="I686">
        <v>4</v>
      </c>
      <c r="K686">
        <v>7</v>
      </c>
      <c r="M686">
        <f>J683+K683+L683</f>
        <v>7</v>
      </c>
      <c r="N686" s="15"/>
      <c r="O686" s="9"/>
      <c r="P686" s="9"/>
      <c r="Q686" s="9">
        <v>10</v>
      </c>
      <c r="R686" s="10"/>
      <c r="S686" s="19"/>
      <c r="T686" s="23" t="s">
        <v>39</v>
      </c>
      <c r="U686" s="94"/>
    </row>
    <row r="687" spans="1:21">
      <c r="A687" s="12"/>
      <c r="B687" s="56">
        <f>WEEKDAY(C687,2)</f>
        <v>6</v>
      </c>
      <c r="C687" s="17">
        <f>A687</f>
        <v>0</v>
      </c>
      <c r="D687" s="12" t="str">
        <f>YEAR(C687)&amp;"/"&amp;TEXT(WEEKNUM(C687,21),"00")</f>
        <v>1900/52</v>
      </c>
      <c r="E687" s="79"/>
      <c r="F687" s="80"/>
      <c r="G687" s="80"/>
      <c r="H687" s="87">
        <f>CONVERT((G687-F687)*24,"hr","mn")</f>
        <v>0</v>
      </c>
      <c r="I687" s="83"/>
      <c r="J687" s="84"/>
      <c r="K687" s="85"/>
      <c r="L687" s="85"/>
      <c r="M687" s="87">
        <f>J687+K687+L687</f>
        <v>0</v>
      </c>
      <c r="N687" s="13"/>
      <c r="O687" s="6"/>
      <c r="P687" s="6"/>
      <c r="Q687" s="6"/>
      <c r="R687" s="7"/>
      <c r="S687" s="20"/>
      <c r="T687" s="22"/>
      <c r="U687" s="91"/>
    </row>
    <row r="688" spans="1:21">
      <c r="A688" s="17"/>
      <c r="B688" s="56">
        <f>WEEKDAY(C688,2)</f>
        <v>6</v>
      </c>
      <c r="C688" s="17">
        <f>A688</f>
        <v>0</v>
      </c>
      <c r="D688" s="12" t="str">
        <f>YEAR(C688)&amp;"/"&amp;TEXT(WEEKNUM(C688,21),"00")</f>
        <v>1900/52</v>
      </c>
      <c r="H688">
        <f>CONVERT((G687-F687)*24,"hr","mn")</f>
        <v>0</v>
      </c>
      <c r="M688">
        <f>J687+K687+L687</f>
        <v>0</v>
      </c>
      <c r="N688" s="14"/>
      <c r="O688" s="3"/>
      <c r="P688" s="3"/>
      <c r="Q688" s="3"/>
      <c r="R688" s="8"/>
      <c r="S688" s="21"/>
      <c r="T688" s="4"/>
      <c r="U688" s="92"/>
    </row>
    <row r="689" spans="1:21">
      <c r="A689" s="17"/>
      <c r="B689" s="56">
        <f>WEEKDAY(C689,2)</f>
        <v>6</v>
      </c>
      <c r="C689" s="17">
        <f>A689</f>
        <v>0</v>
      </c>
      <c r="D689" s="12" t="str">
        <f>YEAR(C689)&amp;"/"&amp;TEXT(WEEKNUM(C689,21),"00")</f>
        <v>1900/52</v>
      </c>
      <c r="H689">
        <f>CONVERT((G687-F687)*24,"hr","mn")</f>
        <v>0</v>
      </c>
      <c r="M689">
        <f>J687+K687+L687</f>
        <v>0</v>
      </c>
      <c r="N689" s="58"/>
      <c r="O689" s="59"/>
      <c r="P689" s="59"/>
      <c r="Q689" s="59"/>
      <c r="R689" s="60"/>
      <c r="S689" s="21"/>
      <c r="T689" s="4"/>
      <c r="U689" s="93"/>
    </row>
    <row r="690" spans="1:21" ht="15" customHeight="1" thickBot="1">
      <c r="A690" s="12"/>
      <c r="B690" s="56">
        <f>WEEKDAY(C690,2)</f>
        <v>6</v>
      </c>
      <c r="C690" s="17">
        <f>A690</f>
        <v>0</v>
      </c>
      <c r="D690" s="12" t="str">
        <f>YEAR(C690)&amp;"/"&amp;TEXT(WEEKNUM(C690,21),"00")</f>
        <v>1900/52</v>
      </c>
      <c r="H690">
        <f>CONVERT((G687-F687)*24,"hr","mn")</f>
        <v>0</v>
      </c>
      <c r="M690">
        <f>J687+K687+L687</f>
        <v>0</v>
      </c>
      <c r="N690" s="15"/>
      <c r="O690" s="9"/>
      <c r="P690" s="9"/>
      <c r="Q690" s="9"/>
      <c r="R690" s="10"/>
      <c r="S690" s="19"/>
      <c r="T690" s="23"/>
      <c r="U690" s="94"/>
    </row>
    <row r="691" spans="1:21">
      <c r="A691" s="17">
        <v>44942</v>
      </c>
      <c r="B691" s="56">
        <f>WEEKDAY(C691,2)</f>
        <v>1</v>
      </c>
      <c r="C691" s="17">
        <f>A691</f>
        <v>44942</v>
      </c>
      <c r="D691" s="12" t="str">
        <f>YEAR(C691)&amp;"/"&amp;TEXT(WEEKNUM(C691,21),"00")</f>
        <v>2023/03</v>
      </c>
      <c r="E691" s="79" t="s">
        <v>52</v>
      </c>
      <c r="F691" s="80">
        <v>0.20833333333333329</v>
      </c>
      <c r="G691" s="80">
        <v>0.25</v>
      </c>
      <c r="H691" s="87">
        <f>CONVERT((G691-F691)*24,"hr","mn")</f>
        <v>60.000000000000071</v>
      </c>
      <c r="I691" s="83">
        <v>3</v>
      </c>
      <c r="J691" s="84"/>
      <c r="K691" s="85">
        <v>4</v>
      </c>
      <c r="L691" s="85"/>
      <c r="M691" s="87">
        <f>J691+K691+L691</f>
        <v>4</v>
      </c>
      <c r="N691" s="13"/>
      <c r="O691" s="6"/>
      <c r="P691" s="6"/>
      <c r="Q691" s="6">
        <v>20</v>
      </c>
      <c r="R691" s="7"/>
      <c r="S691" s="20"/>
      <c r="T691" s="22" t="s">
        <v>25</v>
      </c>
      <c r="U691" s="91"/>
    </row>
    <row r="692" spans="1:21">
      <c r="A692" s="17">
        <v>44942</v>
      </c>
      <c r="B692" s="56">
        <f>WEEKDAY(C692,2)</f>
        <v>1</v>
      </c>
      <c r="C692" s="17">
        <f>A692</f>
        <v>44942</v>
      </c>
      <c r="D692" s="12" t="str">
        <f>YEAR(C692)&amp;"/"&amp;TEXT(WEEKNUM(C692,21),"00")</f>
        <v>2023/03</v>
      </c>
      <c r="E692" t="s">
        <v>52</v>
      </c>
      <c r="F692" s="114">
        <v>0.20833333333333329</v>
      </c>
      <c r="G692" s="114">
        <v>0.25</v>
      </c>
      <c r="H692">
        <f>CONVERT((G691-F691)*24,"hr","mn")</f>
        <v>60.000000000000071</v>
      </c>
      <c r="I692">
        <v>3</v>
      </c>
      <c r="K692">
        <v>4</v>
      </c>
      <c r="M692">
        <f>J691+K691+L691</f>
        <v>4</v>
      </c>
      <c r="N692" s="14">
        <v>20</v>
      </c>
      <c r="O692" s="3"/>
      <c r="P692" s="3"/>
      <c r="Q692" s="3"/>
      <c r="R692" s="8"/>
      <c r="S692" s="21" t="s">
        <v>100</v>
      </c>
      <c r="T692" s="4" t="s">
        <v>80</v>
      </c>
      <c r="U692" s="92" t="s">
        <v>204</v>
      </c>
    </row>
    <row r="693" spans="1:21">
      <c r="A693" s="17">
        <v>44942</v>
      </c>
      <c r="B693" s="56">
        <f>WEEKDAY(C693,2)</f>
        <v>1</v>
      </c>
      <c r="C693" s="17">
        <f>A693</f>
        <v>44942</v>
      </c>
      <c r="D693" s="12" t="str">
        <f>YEAR(C693)&amp;"/"&amp;TEXT(WEEKNUM(C693,21),"00")</f>
        <v>2023/03</v>
      </c>
      <c r="E693" t="s">
        <v>52</v>
      </c>
      <c r="F693" s="114">
        <v>0.20833333333333329</v>
      </c>
      <c r="G693" s="114">
        <v>0.25</v>
      </c>
      <c r="H693">
        <f>CONVERT((G691-F691)*24,"hr","mn")</f>
        <v>60.000000000000071</v>
      </c>
      <c r="I693">
        <v>3</v>
      </c>
      <c r="K693">
        <v>4</v>
      </c>
      <c r="M693">
        <f>J691+K691+L691</f>
        <v>4</v>
      </c>
      <c r="N693" s="58"/>
      <c r="O693" s="59"/>
      <c r="P693" s="59"/>
      <c r="Q693" s="59"/>
      <c r="R693" s="60"/>
      <c r="S693" s="21"/>
      <c r="T693" s="4"/>
      <c r="U693" s="93"/>
    </row>
    <row r="694" spans="1:21" ht="15" customHeight="1" thickBot="1">
      <c r="A694" s="17">
        <v>44942</v>
      </c>
      <c r="B694" s="56">
        <f>WEEKDAY(C694,2)</f>
        <v>1</v>
      </c>
      <c r="C694" s="17">
        <f>A694</f>
        <v>44942</v>
      </c>
      <c r="D694" s="12" t="str">
        <f>YEAR(C694)&amp;"/"&amp;TEXT(WEEKNUM(C694,21),"00")</f>
        <v>2023/03</v>
      </c>
      <c r="E694" t="s">
        <v>52</v>
      </c>
      <c r="F694" s="114">
        <v>0.20833333333333329</v>
      </c>
      <c r="G694" s="114">
        <v>0.25</v>
      </c>
      <c r="H694">
        <f>CONVERT((G691-F691)*24,"hr","mn")</f>
        <v>60.000000000000071</v>
      </c>
      <c r="I694">
        <v>3</v>
      </c>
      <c r="K694">
        <v>4</v>
      </c>
      <c r="M694">
        <f>J691+K691+L691</f>
        <v>4</v>
      </c>
      <c r="N694" s="15"/>
      <c r="O694" s="9"/>
      <c r="P694" s="9"/>
      <c r="Q694" s="9"/>
      <c r="R694" s="10"/>
      <c r="S694" s="19"/>
      <c r="T694" s="23"/>
      <c r="U694" s="94"/>
    </row>
    <row r="695" spans="1:21">
      <c r="A695" s="17">
        <v>44942</v>
      </c>
      <c r="B695" s="56">
        <f>WEEKDAY(C695,2)</f>
        <v>1</v>
      </c>
      <c r="C695" s="17">
        <f>A695</f>
        <v>44942</v>
      </c>
      <c r="D695" s="12" t="str">
        <f>YEAR(C695)&amp;"/"&amp;TEXT(WEEKNUM(C695,21),"00")</f>
        <v>2023/03</v>
      </c>
      <c r="E695" s="79" t="s">
        <v>52</v>
      </c>
      <c r="F695" s="80">
        <v>0.25</v>
      </c>
      <c r="G695" s="80">
        <v>0.29166666666666669</v>
      </c>
      <c r="H695" s="87">
        <f>CONVERT((G695-F695)*24,"hr","mn")</f>
        <v>60.000000000000028</v>
      </c>
      <c r="I695" s="83">
        <v>4</v>
      </c>
      <c r="J695" s="84"/>
      <c r="K695" s="85">
        <v>7</v>
      </c>
      <c r="L695" s="85"/>
      <c r="M695" s="87">
        <f>J695+K695+L695</f>
        <v>7</v>
      </c>
      <c r="N695" s="13"/>
      <c r="O695" s="6"/>
      <c r="P695" s="6"/>
      <c r="Q695" s="6"/>
      <c r="R695" s="7">
        <v>25</v>
      </c>
      <c r="S695" s="20" t="s">
        <v>79</v>
      </c>
      <c r="T695" s="22" t="s">
        <v>71</v>
      </c>
      <c r="U695" s="91" t="s">
        <v>205</v>
      </c>
    </row>
    <row r="696" spans="1:21">
      <c r="A696" s="17">
        <v>44942</v>
      </c>
      <c r="B696" s="56">
        <f>WEEKDAY(C696,2)</f>
        <v>1</v>
      </c>
      <c r="C696" s="17">
        <f>A696</f>
        <v>44942</v>
      </c>
      <c r="D696" s="12" t="str">
        <f>YEAR(C696)&amp;"/"&amp;TEXT(WEEKNUM(C696,21),"00")</f>
        <v>2023/03</v>
      </c>
      <c r="E696" t="s">
        <v>52</v>
      </c>
      <c r="F696" s="114">
        <v>0.25</v>
      </c>
      <c r="G696" s="114">
        <v>0.29166666666666669</v>
      </c>
      <c r="H696">
        <f>CONVERT((G695-F695)*24,"hr","mn")</f>
        <v>60.000000000000028</v>
      </c>
      <c r="I696">
        <v>4</v>
      </c>
      <c r="K696">
        <v>7</v>
      </c>
      <c r="M696">
        <f>J695+K695+L695</f>
        <v>7</v>
      </c>
      <c r="N696" s="14"/>
      <c r="O696" s="3">
        <v>3</v>
      </c>
      <c r="P696" s="3"/>
      <c r="Q696" s="3"/>
      <c r="R696" s="8"/>
      <c r="S696" s="21" t="s">
        <v>28</v>
      </c>
      <c r="T696" s="4" t="s">
        <v>29</v>
      </c>
      <c r="U696" s="92"/>
    </row>
    <row r="697" spans="1:21">
      <c r="A697" s="17">
        <v>44942</v>
      </c>
      <c r="B697" s="56">
        <f>WEEKDAY(C697,2)</f>
        <v>1</v>
      </c>
      <c r="C697" s="17">
        <f>A697</f>
        <v>44942</v>
      </c>
      <c r="D697" s="12" t="str">
        <f>YEAR(C697)&amp;"/"&amp;TEXT(WEEKNUM(C697,21),"00")</f>
        <v>2023/03</v>
      </c>
      <c r="E697" t="s">
        <v>52</v>
      </c>
      <c r="F697" s="114">
        <v>0.25</v>
      </c>
      <c r="G697" s="114">
        <v>0.29166666666666669</v>
      </c>
      <c r="H697">
        <f>CONVERT((G695-F695)*24,"hr","mn")</f>
        <v>60.000000000000028</v>
      </c>
      <c r="I697">
        <v>4</v>
      </c>
      <c r="K697">
        <v>7</v>
      </c>
      <c r="M697">
        <f>J695+K695+L695</f>
        <v>7</v>
      </c>
      <c r="N697" s="58"/>
      <c r="O697" s="59"/>
      <c r="P697" s="59"/>
      <c r="Q697" s="59"/>
      <c r="R697" s="60"/>
      <c r="S697" s="21"/>
      <c r="T697" s="4"/>
      <c r="U697" s="93"/>
    </row>
    <row r="698" spans="1:21" ht="15" customHeight="1" thickBot="1">
      <c r="A698" s="17">
        <v>44942</v>
      </c>
      <c r="B698" s="56">
        <f>WEEKDAY(C698,2)</f>
        <v>1</v>
      </c>
      <c r="C698" s="17">
        <f>A698</f>
        <v>44942</v>
      </c>
      <c r="D698" s="12" t="str">
        <f>YEAR(C698)&amp;"/"&amp;TEXT(WEEKNUM(C698,21),"00")</f>
        <v>2023/03</v>
      </c>
      <c r="E698" t="s">
        <v>52</v>
      </c>
      <c r="F698" s="114">
        <v>0.25</v>
      </c>
      <c r="G698" s="114">
        <v>0.29166666666666669</v>
      </c>
      <c r="H698">
        <f>CONVERT((G695-F695)*24,"hr","mn")</f>
        <v>60.000000000000028</v>
      </c>
      <c r="I698">
        <v>4</v>
      </c>
      <c r="K698">
        <v>7</v>
      </c>
      <c r="M698">
        <f>J695+K695+L695</f>
        <v>7</v>
      </c>
      <c r="N698" s="15"/>
      <c r="O698" s="9"/>
      <c r="P698" s="9"/>
      <c r="Q698" s="9"/>
      <c r="R698" s="10"/>
      <c r="S698" s="19"/>
      <c r="T698" s="23"/>
      <c r="U698" s="94"/>
    </row>
    <row r="699" spans="1:21">
      <c r="A699" s="17">
        <v>44942</v>
      </c>
      <c r="B699" s="56">
        <f>WEEKDAY(C699,2)</f>
        <v>1</v>
      </c>
      <c r="C699" s="17">
        <f>A699</f>
        <v>44942</v>
      </c>
      <c r="D699" s="12" t="str">
        <f>YEAR(C699)&amp;"/"&amp;TEXT(WEEKNUM(C699,21),"00")</f>
        <v>2023/03</v>
      </c>
      <c r="E699" s="79" t="s">
        <v>52</v>
      </c>
      <c r="F699" s="80">
        <v>0.29166666666666669</v>
      </c>
      <c r="G699" s="80">
        <v>0.33333333333333331</v>
      </c>
      <c r="H699" s="87">
        <f>CONVERT((G699-F699)*24,"hr","mn")</f>
        <v>59.99999999999995</v>
      </c>
      <c r="I699" s="83">
        <v>4</v>
      </c>
      <c r="J699" s="84">
        <v>2</v>
      </c>
      <c r="K699" s="85">
        <v>7</v>
      </c>
      <c r="L699" s="85"/>
      <c r="M699" s="87">
        <f>J699+K699+L699</f>
        <v>9</v>
      </c>
      <c r="N699" s="13"/>
      <c r="O699" s="6">
        <v>10</v>
      </c>
      <c r="P699" s="6"/>
      <c r="Q699" s="6"/>
      <c r="R699" s="7"/>
      <c r="S699" s="20" t="s">
        <v>136</v>
      </c>
      <c r="T699" s="22" t="s">
        <v>45</v>
      </c>
      <c r="U699" s="91" t="s">
        <v>206</v>
      </c>
    </row>
    <row r="700" spans="1:21">
      <c r="A700" s="17">
        <v>44942</v>
      </c>
      <c r="B700" s="56">
        <f>WEEKDAY(C700,2)</f>
        <v>1</v>
      </c>
      <c r="C700" s="17">
        <f>A700</f>
        <v>44942</v>
      </c>
      <c r="D700" s="12" t="str">
        <f>YEAR(C700)&amp;"/"&amp;TEXT(WEEKNUM(C700,21),"00")</f>
        <v>2023/03</v>
      </c>
      <c r="E700" t="s">
        <v>52</v>
      </c>
      <c r="F700" s="114">
        <v>0.29166666666666669</v>
      </c>
      <c r="G700" s="114">
        <v>0.33333333333333331</v>
      </c>
      <c r="H700">
        <f>CONVERT((G699-F699)*24,"hr","mn")</f>
        <v>59.99999999999995</v>
      </c>
      <c r="I700">
        <v>4</v>
      </c>
      <c r="J700">
        <v>2</v>
      </c>
      <c r="K700">
        <v>7</v>
      </c>
      <c r="M700">
        <f>J699+K699+L699</f>
        <v>9</v>
      </c>
      <c r="N700" s="14"/>
      <c r="O700" s="3">
        <v>3</v>
      </c>
      <c r="P700" s="3"/>
      <c r="Q700" s="3"/>
      <c r="R700" s="8"/>
      <c r="S700" s="21" t="s">
        <v>136</v>
      </c>
      <c r="T700" s="4" t="s">
        <v>110</v>
      </c>
      <c r="U700" s="92"/>
    </row>
    <row r="701" spans="1:21">
      <c r="A701" s="17">
        <v>44942</v>
      </c>
      <c r="B701" s="56">
        <f>WEEKDAY(C701,2)</f>
        <v>1</v>
      </c>
      <c r="C701" s="17">
        <f>A701</f>
        <v>44942</v>
      </c>
      <c r="D701" s="12" t="str">
        <f>YEAR(C701)&amp;"/"&amp;TEXT(WEEKNUM(C701,21),"00")</f>
        <v>2023/03</v>
      </c>
      <c r="E701" t="s">
        <v>52</v>
      </c>
      <c r="F701" s="114">
        <v>0.29166666666666669</v>
      </c>
      <c r="G701" s="114">
        <v>0.33333333333333331</v>
      </c>
      <c r="H701">
        <f>CONVERT((G699-F699)*24,"hr","mn")</f>
        <v>59.99999999999995</v>
      </c>
      <c r="I701">
        <v>4</v>
      </c>
      <c r="J701">
        <v>2</v>
      </c>
      <c r="K701">
        <v>7</v>
      </c>
      <c r="M701">
        <f>J699+K699+L699</f>
        <v>9</v>
      </c>
      <c r="N701" s="58"/>
      <c r="O701" s="59">
        <v>3</v>
      </c>
      <c r="P701" s="59"/>
      <c r="Q701" s="59"/>
      <c r="R701" s="60"/>
      <c r="S701" s="21" t="s">
        <v>35</v>
      </c>
      <c r="T701" s="4" t="s">
        <v>23</v>
      </c>
      <c r="U701" s="93" t="s">
        <v>131</v>
      </c>
    </row>
    <row r="702" spans="1:21" ht="15" customHeight="1" thickBot="1">
      <c r="A702" s="17">
        <v>44942</v>
      </c>
      <c r="B702" s="56">
        <f>WEEKDAY(C702,2)</f>
        <v>1</v>
      </c>
      <c r="C702" s="17">
        <f>A702</f>
        <v>44942</v>
      </c>
      <c r="D702" s="12" t="str">
        <f>YEAR(C702)&amp;"/"&amp;TEXT(WEEKNUM(C702,21),"00")</f>
        <v>2023/03</v>
      </c>
      <c r="E702" t="s">
        <v>52</v>
      </c>
      <c r="F702" s="114">
        <v>0.29166666666666669</v>
      </c>
      <c r="G702" s="114">
        <v>0.33333333333333331</v>
      </c>
      <c r="H702">
        <f>CONVERT((G699-F699)*24,"hr","mn")</f>
        <v>59.99999999999995</v>
      </c>
      <c r="I702">
        <v>4</v>
      </c>
      <c r="J702">
        <v>2</v>
      </c>
      <c r="K702">
        <v>7</v>
      </c>
      <c r="M702">
        <f>J699+K699+L699</f>
        <v>9</v>
      </c>
      <c r="N702" s="15"/>
      <c r="O702" s="9"/>
      <c r="P702" s="9"/>
      <c r="Q702" s="9"/>
      <c r="R702" s="10"/>
      <c r="S702" s="19"/>
      <c r="T702" s="23"/>
      <c r="U702" s="94"/>
    </row>
    <row r="703" spans="1:21">
      <c r="A703" s="17">
        <v>44942</v>
      </c>
      <c r="B703" s="56">
        <f>WEEKDAY(C703,2)</f>
        <v>1</v>
      </c>
      <c r="C703" s="17">
        <f>A703</f>
        <v>44942</v>
      </c>
      <c r="D703" s="12" t="str">
        <f>YEAR(C703)&amp;"/"&amp;TEXT(WEEKNUM(C703,21),"00")</f>
        <v>2023/03</v>
      </c>
      <c r="E703" s="79" t="s">
        <v>52</v>
      </c>
      <c r="F703" s="80">
        <v>0.33333333333333331</v>
      </c>
      <c r="G703" s="80">
        <v>0.375</v>
      </c>
      <c r="H703" s="87">
        <f>CONVERT((G703-F703)*24,"hr","mn")</f>
        <v>60.000000000000028</v>
      </c>
      <c r="I703" s="83">
        <v>4</v>
      </c>
      <c r="J703" s="84"/>
      <c r="K703" s="85">
        <v>11</v>
      </c>
      <c r="L703" s="85"/>
      <c r="M703" s="87">
        <f>J703+K703+L703</f>
        <v>11</v>
      </c>
      <c r="N703" s="13"/>
      <c r="O703" s="6">
        <v>3</v>
      </c>
      <c r="P703" s="6"/>
      <c r="Q703" s="6"/>
      <c r="R703" s="7"/>
      <c r="S703" s="20" t="s">
        <v>28</v>
      </c>
      <c r="T703" s="22" t="s">
        <v>29</v>
      </c>
      <c r="U703" s="91"/>
    </row>
    <row r="704" spans="1:21">
      <c r="A704" s="17">
        <v>44942</v>
      </c>
      <c r="B704" s="56">
        <f>WEEKDAY(C704,2)</f>
        <v>1</v>
      </c>
      <c r="C704" s="17">
        <f>A704</f>
        <v>44942</v>
      </c>
      <c r="D704" s="12" t="str">
        <f>YEAR(C704)&amp;"/"&amp;TEXT(WEEKNUM(C704,21),"00")</f>
        <v>2023/03</v>
      </c>
      <c r="E704" t="s">
        <v>52</v>
      </c>
      <c r="F704" s="114">
        <v>0.33333333333333331</v>
      </c>
      <c r="G704" s="114">
        <v>0.375</v>
      </c>
      <c r="H704">
        <f>CONVERT((G703-F703)*24,"hr","mn")</f>
        <v>60.000000000000028</v>
      </c>
      <c r="I704">
        <v>4</v>
      </c>
      <c r="K704">
        <v>11</v>
      </c>
      <c r="M704">
        <f>J703+K703+L703</f>
        <v>11</v>
      </c>
      <c r="N704" s="14"/>
      <c r="O704" s="3"/>
      <c r="P704" s="3"/>
      <c r="Q704" s="3"/>
      <c r="R704" s="8"/>
      <c r="S704" s="21"/>
      <c r="T704" s="4"/>
      <c r="U704" s="92"/>
    </row>
    <row r="705" spans="1:21">
      <c r="A705" s="17">
        <v>44942</v>
      </c>
      <c r="B705" s="56">
        <f>WEEKDAY(C705,2)</f>
        <v>1</v>
      </c>
      <c r="C705" s="17">
        <f>A705</f>
        <v>44942</v>
      </c>
      <c r="D705" s="12" t="str">
        <f>YEAR(C705)&amp;"/"&amp;TEXT(WEEKNUM(C705,21),"00")</f>
        <v>2023/03</v>
      </c>
      <c r="E705" t="s">
        <v>52</v>
      </c>
      <c r="F705" s="114">
        <v>0.33333333333333331</v>
      </c>
      <c r="G705" s="114">
        <v>0.375</v>
      </c>
      <c r="H705">
        <f>CONVERT((G703-F703)*24,"hr","mn")</f>
        <v>60.000000000000028</v>
      </c>
      <c r="I705">
        <v>4</v>
      </c>
      <c r="K705">
        <v>11</v>
      </c>
      <c r="M705">
        <f>J703+K703+L703</f>
        <v>11</v>
      </c>
      <c r="N705" s="58"/>
      <c r="O705" s="59"/>
      <c r="P705" s="59"/>
      <c r="Q705" s="59"/>
      <c r="R705" s="60"/>
      <c r="S705" s="21"/>
      <c r="T705" s="4"/>
      <c r="U705" s="93"/>
    </row>
    <row r="706" spans="1:21" ht="15" customHeight="1" thickBot="1">
      <c r="A706" s="17">
        <v>44942</v>
      </c>
      <c r="B706" s="56">
        <f>WEEKDAY(C706,2)</f>
        <v>1</v>
      </c>
      <c r="C706" s="17">
        <f>A706</f>
        <v>44942</v>
      </c>
      <c r="D706" s="12" t="str">
        <f>YEAR(C706)&amp;"/"&amp;TEXT(WEEKNUM(C706,21),"00")</f>
        <v>2023/03</v>
      </c>
      <c r="E706" t="s">
        <v>52</v>
      </c>
      <c r="F706" s="114">
        <v>0.33333333333333331</v>
      </c>
      <c r="G706" s="114">
        <v>0.375</v>
      </c>
      <c r="H706">
        <f>CONVERT((G703-F703)*24,"hr","mn")</f>
        <v>60.000000000000028</v>
      </c>
      <c r="I706">
        <v>4</v>
      </c>
      <c r="K706">
        <v>11</v>
      </c>
      <c r="M706">
        <f>J703+K703+L703</f>
        <v>11</v>
      </c>
      <c r="N706" s="15"/>
      <c r="O706" s="9"/>
      <c r="P706" s="9"/>
      <c r="Q706" s="9"/>
      <c r="R706" s="10"/>
      <c r="S706" s="19"/>
      <c r="T706" s="23"/>
      <c r="U706" s="94"/>
    </row>
    <row r="707" spans="1:21">
      <c r="A707" s="17">
        <v>44942</v>
      </c>
      <c r="B707" s="56">
        <f>WEEKDAY(C707,2)</f>
        <v>1</v>
      </c>
      <c r="C707" s="17">
        <f>A707</f>
        <v>44942</v>
      </c>
      <c r="D707" s="12" t="str">
        <f>YEAR(C707)&amp;"/"&amp;TEXT(WEEKNUM(C707,21),"00")</f>
        <v>2023/03</v>
      </c>
      <c r="E707" s="79" t="s">
        <v>52</v>
      </c>
      <c r="F707" s="80">
        <v>0.39583333333333331</v>
      </c>
      <c r="G707" s="80">
        <v>0.41666666666666669</v>
      </c>
      <c r="H707" s="87">
        <f>CONVERT((G707-F707)*24,"hr","mn")</f>
        <v>30.000000000000053</v>
      </c>
      <c r="I707" s="83">
        <v>4</v>
      </c>
      <c r="J707" s="84"/>
      <c r="K707" s="85"/>
      <c r="L707" s="85"/>
      <c r="M707" s="87">
        <f>J707+K707+L707</f>
        <v>0</v>
      </c>
      <c r="N707" s="13"/>
      <c r="O707" s="6"/>
      <c r="P707" s="6"/>
      <c r="Q707" s="6">
        <v>30</v>
      </c>
      <c r="R707" s="7"/>
      <c r="S707" s="20"/>
      <c r="T707" s="22" t="s">
        <v>39</v>
      </c>
      <c r="U707" s="91" t="s">
        <v>207</v>
      </c>
    </row>
    <row r="708" spans="1:21">
      <c r="A708" s="17">
        <v>44942</v>
      </c>
      <c r="B708" s="56">
        <f>WEEKDAY(C708,2)</f>
        <v>1</v>
      </c>
      <c r="C708" s="17">
        <f>A708</f>
        <v>44942</v>
      </c>
      <c r="D708" s="12" t="str">
        <f>YEAR(C708)&amp;"/"&amp;TEXT(WEEKNUM(C708,21),"00")</f>
        <v>2023/03</v>
      </c>
      <c r="E708" t="s">
        <v>52</v>
      </c>
      <c r="F708" s="114">
        <v>0.39583333333333331</v>
      </c>
      <c r="G708" s="114">
        <v>0.41666666666666669</v>
      </c>
      <c r="H708">
        <f>CONVERT((G707-F707)*24,"hr","mn")</f>
        <v>30.000000000000053</v>
      </c>
      <c r="I708">
        <v>4</v>
      </c>
      <c r="M708">
        <f>J707+K707+L707</f>
        <v>0</v>
      </c>
      <c r="N708" s="14"/>
      <c r="O708" s="3"/>
      <c r="P708" s="3"/>
      <c r="Q708" s="3"/>
      <c r="R708" s="8"/>
      <c r="S708" s="21"/>
      <c r="T708" s="4"/>
      <c r="U708" s="92"/>
    </row>
    <row r="709" spans="1:21">
      <c r="A709" s="17">
        <v>44942</v>
      </c>
      <c r="B709" s="56">
        <f>WEEKDAY(C709,2)</f>
        <v>1</v>
      </c>
      <c r="C709" s="17">
        <f>A709</f>
        <v>44942</v>
      </c>
      <c r="D709" s="12" t="str">
        <f>YEAR(C709)&amp;"/"&amp;TEXT(WEEKNUM(C709,21),"00")</f>
        <v>2023/03</v>
      </c>
      <c r="E709" t="s">
        <v>52</v>
      </c>
      <c r="F709" s="114">
        <v>0.39583333333333331</v>
      </c>
      <c r="G709" s="114">
        <v>0.41666666666666669</v>
      </c>
      <c r="H709">
        <f>CONVERT((G707-F707)*24,"hr","mn")</f>
        <v>30.000000000000053</v>
      </c>
      <c r="I709">
        <v>4</v>
      </c>
      <c r="M709">
        <f>J707+K707+L707</f>
        <v>0</v>
      </c>
      <c r="N709" s="58"/>
      <c r="O709" s="59"/>
      <c r="P709" s="59"/>
      <c r="Q709" s="59"/>
      <c r="R709" s="60"/>
      <c r="S709" s="21"/>
      <c r="T709" s="4"/>
      <c r="U709" s="93"/>
    </row>
    <row r="710" spans="1:21" ht="15" customHeight="1" thickBot="1">
      <c r="A710" s="17">
        <v>44942</v>
      </c>
      <c r="B710" s="56">
        <f>WEEKDAY(C710,2)</f>
        <v>1</v>
      </c>
      <c r="C710" s="17">
        <f>A710</f>
        <v>44942</v>
      </c>
      <c r="D710" s="12" t="str">
        <f>YEAR(C710)&amp;"/"&amp;TEXT(WEEKNUM(C710,21),"00")</f>
        <v>2023/03</v>
      </c>
      <c r="E710" t="s">
        <v>52</v>
      </c>
      <c r="F710" s="114">
        <v>0.39583333333333331</v>
      </c>
      <c r="G710" s="114">
        <v>0.41666666666666669</v>
      </c>
      <c r="H710">
        <f>CONVERT((G707-F707)*24,"hr","mn")</f>
        <v>30.000000000000053</v>
      </c>
      <c r="I710">
        <v>4</v>
      </c>
      <c r="M710">
        <f>J707+K707+L707</f>
        <v>0</v>
      </c>
      <c r="N710" s="15"/>
      <c r="O710" s="9"/>
      <c r="P710" s="9"/>
      <c r="Q710" s="9"/>
      <c r="R710" s="10"/>
      <c r="S710" s="19"/>
      <c r="T710" s="23"/>
      <c r="U710" s="94"/>
    </row>
    <row r="711" spans="1:21">
      <c r="A711" s="17">
        <v>44942</v>
      </c>
      <c r="B711" s="56">
        <f>WEEKDAY(C711,2)</f>
        <v>1</v>
      </c>
      <c r="C711" s="17">
        <f>A711</f>
        <v>44942</v>
      </c>
      <c r="D711" s="12" t="str">
        <f>YEAR(C711)&amp;"/"&amp;TEXT(WEEKNUM(C711,21),"00")</f>
        <v>2023/03</v>
      </c>
      <c r="E711" s="79" t="s">
        <v>52</v>
      </c>
      <c r="F711" s="80">
        <v>0.41666666666666669</v>
      </c>
      <c r="G711" s="80">
        <v>0.45833333333333331</v>
      </c>
      <c r="H711" s="87">
        <f>CONVERT((G711-F711)*24,"hr","mn")</f>
        <v>59.99999999999995</v>
      </c>
      <c r="I711" s="83">
        <v>4</v>
      </c>
      <c r="J711" s="84"/>
      <c r="K711" s="85"/>
      <c r="L711" s="85"/>
      <c r="M711" s="87">
        <f>J711+K711+L711</f>
        <v>0</v>
      </c>
      <c r="N711" s="13"/>
      <c r="O711" s="6"/>
      <c r="P711" s="6"/>
      <c r="Q711" s="6">
        <v>60</v>
      </c>
      <c r="R711" s="7"/>
      <c r="S711" s="20"/>
      <c r="T711" s="22" t="s">
        <v>39</v>
      </c>
      <c r="U711" s="91" t="s">
        <v>207</v>
      </c>
    </row>
    <row r="712" spans="1:21">
      <c r="A712" s="17">
        <v>44942</v>
      </c>
      <c r="B712" s="56">
        <f>WEEKDAY(C712,2)</f>
        <v>1</v>
      </c>
      <c r="C712" s="17">
        <f>A712</f>
        <v>44942</v>
      </c>
      <c r="D712" s="12" t="str">
        <f>YEAR(C712)&amp;"/"&amp;TEXT(WEEKNUM(C712,21),"00")</f>
        <v>2023/03</v>
      </c>
      <c r="E712" t="s">
        <v>52</v>
      </c>
      <c r="F712" s="114">
        <v>0.41666666666666669</v>
      </c>
      <c r="G712" s="114">
        <v>0.45833333333333331</v>
      </c>
      <c r="H712">
        <f>CONVERT((G711-F711)*24,"hr","mn")</f>
        <v>59.99999999999995</v>
      </c>
      <c r="I712">
        <v>4</v>
      </c>
      <c r="M712">
        <f>J711+K711+L711</f>
        <v>0</v>
      </c>
      <c r="N712" s="14"/>
      <c r="O712" s="3"/>
      <c r="P712" s="3"/>
      <c r="Q712" s="3"/>
      <c r="R712" s="8"/>
      <c r="S712" s="21"/>
      <c r="T712" s="4"/>
      <c r="U712" s="92"/>
    </row>
    <row r="713" spans="1:21">
      <c r="A713" s="17">
        <v>44942</v>
      </c>
      <c r="B713" s="56">
        <f>WEEKDAY(C713,2)</f>
        <v>1</v>
      </c>
      <c r="C713" s="17">
        <f>A713</f>
        <v>44942</v>
      </c>
      <c r="D713" s="12" t="str">
        <f>YEAR(C713)&amp;"/"&amp;TEXT(WEEKNUM(C713,21),"00")</f>
        <v>2023/03</v>
      </c>
      <c r="E713" t="s">
        <v>52</v>
      </c>
      <c r="F713" s="114">
        <v>0.41666666666666669</v>
      </c>
      <c r="G713" s="114">
        <v>0.45833333333333331</v>
      </c>
      <c r="H713">
        <f>CONVERT((G711-F711)*24,"hr","mn")</f>
        <v>59.99999999999995</v>
      </c>
      <c r="I713">
        <v>4</v>
      </c>
      <c r="M713">
        <f>J711+K711+L711</f>
        <v>0</v>
      </c>
      <c r="N713" s="58"/>
      <c r="O713" s="59"/>
      <c r="P713" s="59"/>
      <c r="Q713" s="59"/>
      <c r="R713" s="60"/>
      <c r="S713" s="21"/>
      <c r="T713" s="4"/>
      <c r="U713" s="93"/>
    </row>
    <row r="714" spans="1:21" ht="15" customHeight="1" thickBot="1">
      <c r="A714" s="17">
        <v>44942</v>
      </c>
      <c r="B714" s="56">
        <f>WEEKDAY(C714,2)</f>
        <v>1</v>
      </c>
      <c r="C714" s="17">
        <f>A714</f>
        <v>44942</v>
      </c>
      <c r="D714" s="12" t="str">
        <f>YEAR(C714)&amp;"/"&amp;TEXT(WEEKNUM(C714,21),"00")</f>
        <v>2023/03</v>
      </c>
      <c r="E714" t="s">
        <v>52</v>
      </c>
      <c r="F714" s="114">
        <v>0.41666666666666669</v>
      </c>
      <c r="G714" s="114">
        <v>0.45833333333333331</v>
      </c>
      <c r="H714">
        <f>CONVERT((G711-F711)*24,"hr","mn")</f>
        <v>59.99999999999995</v>
      </c>
      <c r="I714">
        <v>4</v>
      </c>
      <c r="M714">
        <f>J711+K711+L711</f>
        <v>0</v>
      </c>
      <c r="N714" s="15"/>
      <c r="O714" s="9"/>
      <c r="P714" s="9"/>
      <c r="Q714" s="9"/>
      <c r="R714" s="10"/>
      <c r="S714" s="19"/>
      <c r="T714" s="23"/>
      <c r="U714" s="94"/>
    </row>
    <row r="715" spans="1:21">
      <c r="A715" s="17">
        <v>44942</v>
      </c>
      <c r="B715" s="56">
        <f>WEEKDAY(C715,2)</f>
        <v>1</v>
      </c>
      <c r="C715" s="17">
        <f>A715</f>
        <v>44942</v>
      </c>
      <c r="D715" s="12" t="str">
        <f>YEAR(C715)&amp;"/"&amp;TEXT(WEEKNUM(C715,21),"00")</f>
        <v>2023/03</v>
      </c>
      <c r="E715" s="79" t="s">
        <v>52</v>
      </c>
      <c r="F715" s="80">
        <v>0.45833333333333331</v>
      </c>
      <c r="G715" s="80">
        <v>0.5</v>
      </c>
      <c r="H715" s="87">
        <f>CONVERT((G715-F715)*24,"hr","mn")</f>
        <v>60.000000000000028</v>
      </c>
      <c r="I715" s="83">
        <v>4</v>
      </c>
      <c r="J715" s="84"/>
      <c r="K715" s="85">
        <v>2</v>
      </c>
      <c r="L715" s="85"/>
      <c r="M715" s="87">
        <f>J715+K715+L715</f>
        <v>2</v>
      </c>
      <c r="N715" s="13"/>
      <c r="O715" s="6"/>
      <c r="P715" s="6"/>
      <c r="Q715" s="6">
        <v>40</v>
      </c>
      <c r="R715" s="7"/>
      <c r="S715" s="20"/>
      <c r="T715" s="22" t="s">
        <v>39</v>
      </c>
      <c r="U715" s="91" t="s">
        <v>207</v>
      </c>
    </row>
    <row r="716" spans="1:21">
      <c r="A716" s="17">
        <v>44942</v>
      </c>
      <c r="B716" s="56">
        <f>WEEKDAY(C716,2)</f>
        <v>1</v>
      </c>
      <c r="C716" s="17">
        <f>A716</f>
        <v>44942</v>
      </c>
      <c r="D716" s="12" t="str">
        <f>YEAR(C716)&amp;"/"&amp;TEXT(WEEKNUM(C716,21),"00")</f>
        <v>2023/03</v>
      </c>
      <c r="E716" t="s">
        <v>52</v>
      </c>
      <c r="F716" s="114">
        <v>0.45833333333333331</v>
      </c>
      <c r="G716" s="114">
        <v>0.5</v>
      </c>
      <c r="H716">
        <f>CONVERT((G715-F715)*24,"hr","mn")</f>
        <v>60.000000000000028</v>
      </c>
      <c r="I716">
        <v>4</v>
      </c>
      <c r="K716">
        <v>2</v>
      </c>
      <c r="M716">
        <f>J715+K715+L715</f>
        <v>2</v>
      </c>
      <c r="N716" s="14"/>
      <c r="O716" s="3"/>
      <c r="P716" s="3"/>
      <c r="Q716" s="3"/>
      <c r="R716" s="8"/>
      <c r="S716" s="21"/>
      <c r="T716" s="4"/>
      <c r="U716" s="92"/>
    </row>
    <row r="717" spans="1:21">
      <c r="A717" s="17">
        <v>44942</v>
      </c>
      <c r="B717" s="56">
        <f>WEEKDAY(C717,2)</f>
        <v>1</v>
      </c>
      <c r="C717" s="17">
        <f>A717</f>
        <v>44942</v>
      </c>
      <c r="D717" s="12" t="str">
        <f>YEAR(C717)&amp;"/"&amp;TEXT(WEEKNUM(C717,21),"00")</f>
        <v>2023/03</v>
      </c>
      <c r="E717" t="s">
        <v>52</v>
      </c>
      <c r="F717" s="114">
        <v>0.45833333333333331</v>
      </c>
      <c r="G717" s="114">
        <v>0.5</v>
      </c>
      <c r="H717">
        <f>CONVERT((G715-F715)*24,"hr","mn")</f>
        <v>60.000000000000028</v>
      </c>
      <c r="I717">
        <v>4</v>
      </c>
      <c r="K717">
        <v>2</v>
      </c>
      <c r="M717">
        <f>J715+K715+L715</f>
        <v>2</v>
      </c>
      <c r="N717" s="58"/>
      <c r="O717" s="59"/>
      <c r="P717" s="59"/>
      <c r="Q717" s="59"/>
      <c r="R717" s="60"/>
      <c r="S717" s="21"/>
      <c r="T717" s="4"/>
      <c r="U717" s="93"/>
    </row>
    <row r="718" spans="1:21" ht="15" customHeight="1" thickBot="1">
      <c r="A718" s="17">
        <v>44942</v>
      </c>
      <c r="B718" s="56">
        <f>WEEKDAY(C718,2)</f>
        <v>1</v>
      </c>
      <c r="C718" s="17">
        <f>A718</f>
        <v>44942</v>
      </c>
      <c r="D718" s="12" t="str">
        <f>YEAR(C718)&amp;"/"&amp;TEXT(WEEKNUM(C718,21),"00")</f>
        <v>2023/03</v>
      </c>
      <c r="E718" t="s">
        <v>52</v>
      </c>
      <c r="F718" s="114">
        <v>0.45833333333333331</v>
      </c>
      <c r="G718" s="114">
        <v>0.5</v>
      </c>
      <c r="H718">
        <f>CONVERT((G715-F715)*24,"hr","mn")</f>
        <v>60.000000000000028</v>
      </c>
      <c r="I718">
        <v>4</v>
      </c>
      <c r="K718">
        <v>2</v>
      </c>
      <c r="M718">
        <f>J715+K715+L715</f>
        <v>2</v>
      </c>
      <c r="N718" s="15"/>
      <c r="O718" s="9"/>
      <c r="P718" s="9"/>
      <c r="Q718" s="9"/>
      <c r="R718" s="10"/>
      <c r="S718" s="19"/>
      <c r="T718" s="23"/>
      <c r="U718" s="94"/>
    </row>
    <row r="719" spans="1:21">
      <c r="A719" s="17">
        <v>44942</v>
      </c>
      <c r="B719" s="56">
        <f>WEEKDAY(C719,2)</f>
        <v>1</v>
      </c>
      <c r="C719" s="17">
        <f>A719</f>
        <v>44942</v>
      </c>
      <c r="D719" s="12" t="str">
        <f>YEAR(C719)&amp;"/"&amp;TEXT(WEEKNUM(C719,21),"00")</f>
        <v>2023/03</v>
      </c>
      <c r="E719" s="79" t="s">
        <v>52</v>
      </c>
      <c r="F719" s="80">
        <v>0.5</v>
      </c>
      <c r="G719" s="80">
        <v>0.54166666666666663</v>
      </c>
      <c r="H719" s="87">
        <f>CONVERT((G719-F719)*24,"hr","mn")</f>
        <v>59.99999999999995</v>
      </c>
      <c r="I719" s="83">
        <v>4</v>
      </c>
      <c r="J719" s="84"/>
      <c r="K719" s="85">
        <v>4</v>
      </c>
      <c r="L719" s="85"/>
      <c r="M719" s="87">
        <f>J719+K719+L719</f>
        <v>4</v>
      </c>
      <c r="N719" s="13"/>
      <c r="O719" s="6">
        <v>5</v>
      </c>
      <c r="P719" s="6"/>
      <c r="Q719" s="6"/>
      <c r="R719" s="7"/>
      <c r="S719" s="20" t="s">
        <v>43</v>
      </c>
      <c r="T719" s="22" t="s">
        <v>23</v>
      </c>
      <c r="U719" s="91" t="s">
        <v>208</v>
      </c>
    </row>
    <row r="720" spans="1:21">
      <c r="A720" s="17">
        <v>44942</v>
      </c>
      <c r="B720" s="56">
        <f>WEEKDAY(C720,2)</f>
        <v>1</v>
      </c>
      <c r="C720" s="17">
        <f>A720</f>
        <v>44942</v>
      </c>
      <c r="D720" s="12" t="str">
        <f>YEAR(C720)&amp;"/"&amp;TEXT(WEEKNUM(C720,21),"00")</f>
        <v>2023/03</v>
      </c>
      <c r="E720" t="s">
        <v>52</v>
      </c>
      <c r="F720" s="114">
        <v>0.5</v>
      </c>
      <c r="G720" s="114">
        <v>0.54166666666666663</v>
      </c>
      <c r="H720">
        <f>CONVERT((G719-F719)*24,"hr","mn")</f>
        <v>59.99999999999995</v>
      </c>
      <c r="I720">
        <v>4</v>
      </c>
      <c r="K720">
        <v>4</v>
      </c>
      <c r="M720">
        <f>J719+K719+L719</f>
        <v>4</v>
      </c>
      <c r="N720" s="14"/>
      <c r="O720" s="3">
        <v>7</v>
      </c>
      <c r="P720" s="3"/>
      <c r="Q720" s="3"/>
      <c r="R720" s="8"/>
      <c r="S720" s="21" t="s">
        <v>32</v>
      </c>
      <c r="T720" s="4" t="s">
        <v>23</v>
      </c>
      <c r="U720" s="92" t="s">
        <v>209</v>
      </c>
    </row>
    <row r="721" spans="1:21">
      <c r="A721" s="17">
        <v>44942</v>
      </c>
      <c r="B721" s="56">
        <f>WEEKDAY(C721,2)</f>
        <v>1</v>
      </c>
      <c r="C721" s="17">
        <f>A721</f>
        <v>44942</v>
      </c>
      <c r="D721" s="12" t="str">
        <f>YEAR(C721)&amp;"/"&amp;TEXT(WEEKNUM(C721,21),"00")</f>
        <v>2023/03</v>
      </c>
      <c r="E721" t="s">
        <v>52</v>
      </c>
      <c r="F721" s="114">
        <v>0.5</v>
      </c>
      <c r="G721" s="114">
        <v>0.54166666666666663</v>
      </c>
      <c r="H721">
        <f>CONVERT((G719-F719)*24,"hr","mn")</f>
        <v>59.99999999999995</v>
      </c>
      <c r="I721">
        <v>4</v>
      </c>
      <c r="K721">
        <v>4</v>
      </c>
      <c r="M721">
        <f>J719+K719+L719</f>
        <v>4</v>
      </c>
      <c r="N721" s="58"/>
      <c r="O721" s="59">
        <v>14</v>
      </c>
      <c r="P721" s="59"/>
      <c r="Q721" s="59"/>
      <c r="R721" s="60"/>
      <c r="S721" s="21" t="s">
        <v>43</v>
      </c>
      <c r="T721" s="4" t="s">
        <v>23</v>
      </c>
      <c r="U721" s="93" t="s">
        <v>210</v>
      </c>
    </row>
    <row r="722" spans="1:21" ht="15" customHeight="1" thickBot="1">
      <c r="A722" s="17">
        <v>44942</v>
      </c>
      <c r="B722" s="56">
        <f>WEEKDAY(C722,2)</f>
        <v>1</v>
      </c>
      <c r="C722" s="17">
        <f>A722</f>
        <v>44942</v>
      </c>
      <c r="D722" s="12" t="str">
        <f>YEAR(C722)&amp;"/"&amp;TEXT(WEEKNUM(C722,21),"00")</f>
        <v>2023/03</v>
      </c>
      <c r="E722" t="s">
        <v>52</v>
      </c>
      <c r="F722" s="114">
        <v>0.5</v>
      </c>
      <c r="G722" s="114">
        <v>0.54166666666666663</v>
      </c>
      <c r="H722">
        <f>CONVERT((G719-F719)*24,"hr","mn")</f>
        <v>59.99999999999995</v>
      </c>
      <c r="I722">
        <v>4</v>
      </c>
      <c r="K722">
        <v>4</v>
      </c>
      <c r="M722">
        <f>J719+K719+L719</f>
        <v>4</v>
      </c>
      <c r="N722" s="15"/>
      <c r="O722" s="9"/>
      <c r="P722" s="9"/>
      <c r="Q722" s="9"/>
      <c r="R722" s="10"/>
      <c r="S722" s="19"/>
      <c r="T722" s="23"/>
      <c r="U722" s="94"/>
    </row>
    <row r="723" spans="1:21">
      <c r="A723" s="12"/>
      <c r="B723" s="56">
        <f>WEEKDAY(C723,2)</f>
        <v>6</v>
      </c>
      <c r="C723" s="17">
        <f>A723</f>
        <v>0</v>
      </c>
      <c r="D723" s="12" t="str">
        <f>YEAR(C723)&amp;"/"&amp;TEXT(WEEKNUM(C723,21),"00")</f>
        <v>1900/52</v>
      </c>
      <c r="E723" s="79"/>
      <c r="F723" s="80"/>
      <c r="G723" s="80"/>
      <c r="H723" s="87">
        <f>CONVERT((G723-F723)*24,"hr","mn")</f>
        <v>0</v>
      </c>
      <c r="I723" s="83"/>
      <c r="J723" s="84"/>
      <c r="K723" s="85"/>
      <c r="L723" s="85"/>
      <c r="M723" s="87">
        <f>J723+K723+L723</f>
        <v>0</v>
      </c>
      <c r="N723" s="13"/>
      <c r="O723" s="6"/>
      <c r="P723" s="6"/>
      <c r="Q723" s="6"/>
      <c r="R723" s="7"/>
      <c r="S723" s="20"/>
      <c r="T723" s="22"/>
      <c r="U723" s="91"/>
    </row>
    <row r="724" spans="1:21">
      <c r="A724" s="17"/>
      <c r="B724" s="56">
        <f>WEEKDAY(C724,2)</f>
        <v>6</v>
      </c>
      <c r="C724" s="17">
        <f>A724</f>
        <v>0</v>
      </c>
      <c r="D724" s="12" t="str">
        <f>YEAR(C724)&amp;"/"&amp;TEXT(WEEKNUM(C724,21),"00")</f>
        <v>1900/52</v>
      </c>
      <c r="H724">
        <f>CONVERT((G723-F723)*24,"hr","mn")</f>
        <v>0</v>
      </c>
      <c r="M724">
        <f>J723+K723+L723</f>
        <v>0</v>
      </c>
      <c r="N724" s="14"/>
      <c r="O724" s="3"/>
      <c r="P724" s="3"/>
      <c r="Q724" s="3"/>
      <c r="R724" s="8"/>
      <c r="S724" s="21"/>
      <c r="T724" s="4"/>
      <c r="U724" s="92"/>
    </row>
    <row r="725" spans="1:21">
      <c r="A725" s="17"/>
      <c r="B725" s="56">
        <f>WEEKDAY(C725,2)</f>
        <v>6</v>
      </c>
      <c r="C725" s="17">
        <f>A725</f>
        <v>0</v>
      </c>
      <c r="D725" s="12" t="str">
        <f>YEAR(C725)&amp;"/"&amp;TEXT(WEEKNUM(C725,21),"00")</f>
        <v>1900/52</v>
      </c>
      <c r="H725">
        <f>CONVERT((G723-F723)*24,"hr","mn")</f>
        <v>0</v>
      </c>
      <c r="M725">
        <f>J723+K723+L723</f>
        <v>0</v>
      </c>
      <c r="N725" s="58"/>
      <c r="O725" s="59"/>
      <c r="P725" s="59"/>
      <c r="Q725" s="59"/>
      <c r="R725" s="60"/>
      <c r="S725" s="21"/>
      <c r="T725" s="4"/>
      <c r="U725" s="93"/>
    </row>
    <row r="726" spans="1:21" ht="15" customHeight="1" thickBot="1">
      <c r="A726" s="12"/>
      <c r="B726" s="56">
        <f>WEEKDAY(C726,2)</f>
        <v>6</v>
      </c>
      <c r="C726" s="17">
        <f>A726</f>
        <v>0</v>
      </c>
      <c r="D726" s="12" t="str">
        <f>YEAR(C726)&amp;"/"&amp;TEXT(WEEKNUM(C726,21),"00")</f>
        <v>1900/52</v>
      </c>
      <c r="H726">
        <f>CONVERT((G723-F723)*24,"hr","mn")</f>
        <v>0</v>
      </c>
      <c r="M726">
        <f>J723+K723+L723</f>
        <v>0</v>
      </c>
      <c r="N726" s="15"/>
      <c r="O726" s="9"/>
      <c r="P726" s="9"/>
      <c r="Q726" s="9"/>
      <c r="R726" s="10"/>
      <c r="S726" s="19"/>
      <c r="T726" s="23"/>
      <c r="U726" s="94"/>
    </row>
    <row r="727" spans="1:21">
      <c r="A727" s="17">
        <v>44942</v>
      </c>
      <c r="B727" s="56">
        <f>WEEKDAY(C727,2)</f>
        <v>1</v>
      </c>
      <c r="C727" s="17">
        <f>A727</f>
        <v>44942</v>
      </c>
      <c r="D727" s="12" t="str">
        <f>YEAR(C727)&amp;"/"&amp;TEXT(WEEKNUM(C727,21),"00")</f>
        <v>2023/03</v>
      </c>
      <c r="E727" s="79" t="s">
        <v>69</v>
      </c>
      <c r="F727" s="80">
        <v>0.54166666666666663</v>
      </c>
      <c r="G727" s="80">
        <v>0.58333333333333337</v>
      </c>
      <c r="H727" s="87">
        <f>CONVERT((G727-F727)*24,"hr","mn")</f>
        <v>60.000000000000107</v>
      </c>
      <c r="I727" s="83">
        <v>4</v>
      </c>
      <c r="J727" s="84"/>
      <c r="K727" s="85">
        <v>7</v>
      </c>
      <c r="L727" s="85"/>
      <c r="M727" s="87">
        <f>J727+K727+L727</f>
        <v>7</v>
      </c>
      <c r="N727" s="13"/>
      <c r="O727" s="6"/>
      <c r="P727" s="6"/>
      <c r="Q727" s="6">
        <v>20</v>
      </c>
      <c r="R727" s="7"/>
      <c r="S727" s="20"/>
      <c r="T727" s="22" t="s">
        <v>25</v>
      </c>
      <c r="U727" s="91"/>
    </row>
    <row r="728" spans="1:21">
      <c r="A728" s="17">
        <v>44942</v>
      </c>
      <c r="B728" s="56">
        <f>WEEKDAY(C728,2)</f>
        <v>1</v>
      </c>
      <c r="C728" s="17">
        <f>A728</f>
        <v>44942</v>
      </c>
      <c r="D728" s="12" t="str">
        <f>YEAR(C728)&amp;"/"&amp;TEXT(WEEKNUM(C728,21),"00")</f>
        <v>2023/03</v>
      </c>
      <c r="E728" t="s">
        <v>69</v>
      </c>
      <c r="F728" s="114">
        <v>0.54166666666666663</v>
      </c>
      <c r="G728" s="114">
        <v>0.58333333333333337</v>
      </c>
      <c r="H728">
        <f>CONVERT((G727-F727)*24,"hr","mn")</f>
        <v>60.000000000000107</v>
      </c>
      <c r="I728">
        <v>4</v>
      </c>
      <c r="K728">
        <v>7</v>
      </c>
      <c r="M728">
        <f>J727+K727+L727</f>
        <v>7</v>
      </c>
      <c r="N728" s="14"/>
      <c r="O728" s="3">
        <v>8</v>
      </c>
      <c r="P728" s="3"/>
      <c r="Q728" s="3"/>
      <c r="R728" s="8"/>
      <c r="S728" s="21" t="s">
        <v>28</v>
      </c>
      <c r="T728" s="4" t="s">
        <v>23</v>
      </c>
      <c r="U728" s="92" t="s">
        <v>211</v>
      </c>
    </row>
    <row r="729" spans="1:21">
      <c r="A729" s="17">
        <v>44942</v>
      </c>
      <c r="B729" s="56">
        <f>WEEKDAY(C729,2)</f>
        <v>1</v>
      </c>
      <c r="C729" s="17">
        <f>A729</f>
        <v>44942</v>
      </c>
      <c r="D729" s="12" t="str">
        <f>YEAR(C729)&amp;"/"&amp;TEXT(WEEKNUM(C729,21),"00")</f>
        <v>2023/03</v>
      </c>
      <c r="E729" t="s">
        <v>69</v>
      </c>
      <c r="F729" s="114">
        <v>0.54166666666666663</v>
      </c>
      <c r="G729" s="114">
        <v>0.58333333333333337</v>
      </c>
      <c r="H729">
        <f>CONVERT((G727-F727)*24,"hr","mn")</f>
        <v>60.000000000000107</v>
      </c>
      <c r="I729">
        <v>4</v>
      </c>
      <c r="K729">
        <v>7</v>
      </c>
      <c r="M729">
        <f>J727+K727+L727</f>
        <v>7</v>
      </c>
      <c r="N729" s="58"/>
      <c r="O729" s="59"/>
      <c r="P729" s="59"/>
      <c r="Q729" s="59"/>
      <c r="R729" s="60"/>
      <c r="S729" s="21"/>
      <c r="T729" s="4"/>
      <c r="U729" s="93"/>
    </row>
    <row r="730" spans="1:21" ht="15" customHeight="1" thickBot="1">
      <c r="A730" s="17">
        <v>44942</v>
      </c>
      <c r="B730" s="56">
        <f>WEEKDAY(C730,2)</f>
        <v>1</v>
      </c>
      <c r="C730" s="17">
        <f>A730</f>
        <v>44942</v>
      </c>
      <c r="D730" s="12" t="str">
        <f>YEAR(C730)&amp;"/"&amp;TEXT(WEEKNUM(C730,21),"00")</f>
        <v>2023/03</v>
      </c>
      <c r="E730" t="s">
        <v>69</v>
      </c>
      <c r="F730" s="114">
        <v>0.54166666666666663</v>
      </c>
      <c r="G730" s="114">
        <v>0.58333333333333337</v>
      </c>
      <c r="H730">
        <f>CONVERT((G727-F727)*24,"hr","mn")</f>
        <v>60.000000000000107</v>
      </c>
      <c r="I730">
        <v>4</v>
      </c>
      <c r="K730">
        <v>7</v>
      </c>
      <c r="M730">
        <f>J727+K727+L727</f>
        <v>7</v>
      </c>
      <c r="N730" s="15"/>
      <c r="O730" s="9"/>
      <c r="P730" s="9"/>
      <c r="Q730" s="9"/>
      <c r="R730" s="10"/>
      <c r="S730" s="19"/>
      <c r="T730" s="23"/>
      <c r="U730" s="94"/>
    </row>
    <row r="731" spans="1:21">
      <c r="A731" s="17">
        <v>44942</v>
      </c>
      <c r="B731" s="56">
        <f>WEEKDAY(C731,2)</f>
        <v>1</v>
      </c>
      <c r="C731" s="17">
        <f>A731</f>
        <v>44942</v>
      </c>
      <c r="D731" s="12" t="str">
        <f>YEAR(C731)&amp;"/"&amp;TEXT(WEEKNUM(C731,21),"00")</f>
        <v>2023/03</v>
      </c>
      <c r="E731" s="79" t="s">
        <v>69</v>
      </c>
      <c r="F731" s="80">
        <v>0.58333333333333337</v>
      </c>
      <c r="G731" s="80">
        <v>0.625</v>
      </c>
      <c r="H731" s="87">
        <f>CONVERT((G731-F731)*24,"hr","mn")</f>
        <v>59.99999999999995</v>
      </c>
      <c r="I731" s="83">
        <v>4</v>
      </c>
      <c r="J731" s="84">
        <v>1</v>
      </c>
      <c r="K731" s="85">
        <v>8</v>
      </c>
      <c r="L731" s="85"/>
      <c r="M731" s="87">
        <f>J731+K731+L731</f>
        <v>9</v>
      </c>
      <c r="N731" s="13"/>
      <c r="O731" s="6">
        <v>5</v>
      </c>
      <c r="P731" s="6"/>
      <c r="Q731" s="6"/>
      <c r="R731" s="7"/>
      <c r="S731" s="20" t="s">
        <v>31</v>
      </c>
      <c r="T731" s="22" t="s">
        <v>34</v>
      </c>
      <c r="U731" s="91"/>
    </row>
    <row r="732" spans="1:21">
      <c r="A732" s="17">
        <v>44942</v>
      </c>
      <c r="B732" s="56">
        <f>WEEKDAY(C732,2)</f>
        <v>1</v>
      </c>
      <c r="C732" s="17">
        <f>A732</f>
        <v>44942</v>
      </c>
      <c r="D732" s="12" t="str">
        <f>YEAR(C732)&amp;"/"&amp;TEXT(WEEKNUM(C732,21),"00")</f>
        <v>2023/03</v>
      </c>
      <c r="E732" t="s">
        <v>69</v>
      </c>
      <c r="F732" s="114">
        <v>0.58333333333333337</v>
      </c>
      <c r="G732" s="114">
        <v>0.625</v>
      </c>
      <c r="H732">
        <f>CONVERT((G731-F731)*24,"hr","mn")</f>
        <v>59.99999999999995</v>
      </c>
      <c r="I732">
        <v>4</v>
      </c>
      <c r="J732">
        <v>1</v>
      </c>
      <c r="K732">
        <v>8</v>
      </c>
      <c r="M732">
        <f>J731+K731+L731</f>
        <v>9</v>
      </c>
      <c r="N732" s="14"/>
      <c r="O732" s="3"/>
      <c r="P732" s="3"/>
      <c r="Q732" s="3">
        <v>15</v>
      </c>
      <c r="R732" s="8"/>
      <c r="S732" s="21"/>
      <c r="T732" s="4" t="s">
        <v>201</v>
      </c>
      <c r="U732" s="92"/>
    </row>
    <row r="733" spans="1:21">
      <c r="A733" s="17">
        <v>44942</v>
      </c>
      <c r="B733" s="56">
        <f>WEEKDAY(C733,2)</f>
        <v>1</v>
      </c>
      <c r="C733" s="17">
        <f>A733</f>
        <v>44942</v>
      </c>
      <c r="D733" s="12" t="str">
        <f>YEAR(C733)&amp;"/"&amp;TEXT(WEEKNUM(C733,21),"00")</f>
        <v>2023/03</v>
      </c>
      <c r="E733" t="s">
        <v>69</v>
      </c>
      <c r="F733" s="114">
        <v>0.58333333333333337</v>
      </c>
      <c r="G733" s="114">
        <v>0.625</v>
      </c>
      <c r="H733">
        <f>CONVERT((G731-F731)*24,"hr","mn")</f>
        <v>59.99999999999995</v>
      </c>
      <c r="I733">
        <v>4</v>
      </c>
      <c r="J733">
        <v>1</v>
      </c>
      <c r="K733">
        <v>8</v>
      </c>
      <c r="M733">
        <f>J731+K731+L731</f>
        <v>9</v>
      </c>
      <c r="N733" s="58"/>
      <c r="O733" s="59"/>
      <c r="P733" s="59"/>
      <c r="Q733" s="59"/>
      <c r="R733" s="60"/>
      <c r="S733" s="21"/>
      <c r="T733" s="4"/>
      <c r="U733" s="93"/>
    </row>
    <row r="734" spans="1:21" ht="15" customHeight="1" thickBot="1">
      <c r="A734" s="17">
        <v>44942</v>
      </c>
      <c r="B734" s="56">
        <f>WEEKDAY(C734,2)</f>
        <v>1</v>
      </c>
      <c r="C734" s="17">
        <f>A734</f>
        <v>44942</v>
      </c>
      <c r="D734" s="12" t="str">
        <f>YEAR(C734)&amp;"/"&amp;TEXT(WEEKNUM(C734,21),"00")</f>
        <v>2023/03</v>
      </c>
      <c r="E734" t="s">
        <v>69</v>
      </c>
      <c r="F734" s="114">
        <v>0.58333333333333337</v>
      </c>
      <c r="G734" s="114">
        <v>0.625</v>
      </c>
      <c r="H734">
        <f>CONVERT((G731-F731)*24,"hr","mn")</f>
        <v>59.99999999999995</v>
      </c>
      <c r="I734">
        <v>4</v>
      </c>
      <c r="J734">
        <v>1</v>
      </c>
      <c r="K734">
        <v>8</v>
      </c>
      <c r="M734">
        <f>J731+K731+L731</f>
        <v>9</v>
      </c>
      <c r="N734" s="15"/>
      <c r="O734" s="9"/>
      <c r="P734" s="9"/>
      <c r="Q734" s="9"/>
      <c r="R734" s="10"/>
      <c r="S734" s="19"/>
      <c r="T734" s="23"/>
      <c r="U734" s="94"/>
    </row>
    <row r="735" spans="1:21">
      <c r="A735" s="17">
        <v>44942</v>
      </c>
      <c r="B735" s="56">
        <f>WEEKDAY(C735,2)</f>
        <v>1</v>
      </c>
      <c r="C735" s="17">
        <f>A735</f>
        <v>44942</v>
      </c>
      <c r="D735" s="12" t="str">
        <f>YEAR(C735)&amp;"/"&amp;TEXT(WEEKNUM(C735,21),"00")</f>
        <v>2023/03</v>
      </c>
      <c r="E735" s="79" t="s">
        <v>69</v>
      </c>
      <c r="F735" s="80">
        <v>0.625</v>
      </c>
      <c r="G735" s="80">
        <v>0.66666666666666663</v>
      </c>
      <c r="H735" s="87">
        <f>CONVERT((G735-F735)*24,"hr","mn")</f>
        <v>59.99999999999995</v>
      </c>
      <c r="I735" s="83">
        <v>4</v>
      </c>
      <c r="J735" s="84"/>
      <c r="K735" s="85">
        <v>8</v>
      </c>
      <c r="L735" s="85"/>
      <c r="M735" s="87">
        <f>J735+K735+L735</f>
        <v>8</v>
      </c>
      <c r="N735" s="13"/>
      <c r="O735" s="6"/>
      <c r="P735" s="6"/>
      <c r="Q735" s="6"/>
      <c r="R735" s="7">
        <v>16</v>
      </c>
      <c r="S735" s="20" t="s">
        <v>32</v>
      </c>
      <c r="T735" s="22" t="s">
        <v>23</v>
      </c>
      <c r="U735" s="91" t="s">
        <v>212</v>
      </c>
    </row>
    <row r="736" spans="1:21">
      <c r="A736" s="17">
        <v>44942</v>
      </c>
      <c r="B736" s="56">
        <f>WEEKDAY(C736,2)</f>
        <v>1</v>
      </c>
      <c r="C736" s="17">
        <f>A736</f>
        <v>44942</v>
      </c>
      <c r="D736" s="12" t="str">
        <f>YEAR(C736)&amp;"/"&amp;TEXT(WEEKNUM(C736,21),"00")</f>
        <v>2023/03</v>
      </c>
      <c r="E736" t="s">
        <v>69</v>
      </c>
      <c r="F736" s="114">
        <v>0.625</v>
      </c>
      <c r="G736" s="114">
        <v>0.66666666666666663</v>
      </c>
      <c r="H736">
        <f>CONVERT((G735-F735)*24,"hr","mn")</f>
        <v>59.99999999999995</v>
      </c>
      <c r="I736">
        <v>4</v>
      </c>
      <c r="K736">
        <v>8</v>
      </c>
      <c r="M736">
        <f>J735+K735+L735</f>
        <v>8</v>
      </c>
      <c r="N736" s="14"/>
      <c r="O736" s="3">
        <v>10</v>
      </c>
      <c r="P736" s="3"/>
      <c r="Q736" s="3"/>
      <c r="R736" s="8"/>
      <c r="S736" s="21" t="s">
        <v>36</v>
      </c>
      <c r="T736" s="4" t="s">
        <v>121</v>
      </c>
      <c r="U736" s="92"/>
    </row>
    <row r="737" spans="1:21">
      <c r="A737" s="17">
        <v>44942</v>
      </c>
      <c r="B737" s="56">
        <f>WEEKDAY(C737,2)</f>
        <v>1</v>
      </c>
      <c r="C737" s="17">
        <f>A737</f>
        <v>44942</v>
      </c>
      <c r="D737" s="12" t="str">
        <f>YEAR(C737)&amp;"/"&amp;TEXT(WEEKNUM(C737,21),"00")</f>
        <v>2023/03</v>
      </c>
      <c r="E737" t="s">
        <v>69</v>
      </c>
      <c r="F737" s="114">
        <v>0.625</v>
      </c>
      <c r="G737" s="114">
        <v>0.66666666666666663</v>
      </c>
      <c r="H737">
        <f>CONVERT((G735-F735)*24,"hr","mn")</f>
        <v>59.99999999999995</v>
      </c>
      <c r="I737">
        <v>4</v>
      </c>
      <c r="K737">
        <v>8</v>
      </c>
      <c r="M737">
        <f>J735+K735+L735</f>
        <v>8</v>
      </c>
      <c r="N737" s="58"/>
      <c r="O737" s="59">
        <v>15</v>
      </c>
      <c r="P737" s="59"/>
      <c r="Q737" s="59"/>
      <c r="R737" s="60"/>
      <c r="S737" s="21" t="s">
        <v>213</v>
      </c>
      <c r="T737" s="4" t="s">
        <v>23</v>
      </c>
      <c r="U737" s="93" t="s">
        <v>122</v>
      </c>
    </row>
    <row r="738" spans="1:21" ht="15" customHeight="1" thickBot="1">
      <c r="A738" s="17">
        <v>44942</v>
      </c>
      <c r="B738" s="56">
        <f>WEEKDAY(C738,2)</f>
        <v>1</v>
      </c>
      <c r="C738" s="17">
        <f>A738</f>
        <v>44942</v>
      </c>
      <c r="D738" s="12" t="str">
        <f>YEAR(C738)&amp;"/"&amp;TEXT(WEEKNUM(C738,21),"00")</f>
        <v>2023/03</v>
      </c>
      <c r="E738" t="s">
        <v>69</v>
      </c>
      <c r="F738" s="114">
        <v>0.625</v>
      </c>
      <c r="G738" s="114">
        <v>0.66666666666666663</v>
      </c>
      <c r="H738">
        <f>CONVERT((G735-F735)*24,"hr","mn")</f>
        <v>59.99999999999995</v>
      </c>
      <c r="I738">
        <v>4</v>
      </c>
      <c r="K738">
        <v>8</v>
      </c>
      <c r="M738">
        <f>J735+K735+L735</f>
        <v>8</v>
      </c>
      <c r="N738" s="15"/>
      <c r="O738" s="9"/>
      <c r="P738" s="9"/>
      <c r="Q738" s="9"/>
      <c r="R738" s="10"/>
      <c r="S738" s="19"/>
      <c r="T738" s="23"/>
      <c r="U738" s="94"/>
    </row>
    <row r="739" spans="1:21">
      <c r="A739" s="17">
        <v>44942</v>
      </c>
      <c r="B739" s="56">
        <f>WEEKDAY(C739,2)</f>
        <v>1</v>
      </c>
      <c r="C739" s="17">
        <f>A739</f>
        <v>44942</v>
      </c>
      <c r="D739" s="12" t="str">
        <f>YEAR(C739)&amp;"/"&amp;TEXT(WEEKNUM(C739,21),"00")</f>
        <v>2023/03</v>
      </c>
      <c r="E739" s="79" t="s">
        <v>69</v>
      </c>
      <c r="F739" s="80">
        <v>0.66666666666666663</v>
      </c>
      <c r="G739" s="80">
        <v>0.70833333333333337</v>
      </c>
      <c r="H739" s="87">
        <f>CONVERT((G739-F739)*24,"hr","mn")</f>
        <v>60.000000000000107</v>
      </c>
      <c r="I739" s="83">
        <v>4</v>
      </c>
      <c r="J739" s="84"/>
      <c r="K739" s="85">
        <v>4</v>
      </c>
      <c r="L739" s="85"/>
      <c r="M739" s="87">
        <f>J739+K739+L739</f>
        <v>4</v>
      </c>
      <c r="N739" s="13"/>
      <c r="O739" s="6"/>
      <c r="P739" s="6"/>
      <c r="Q739" s="6"/>
      <c r="R739" s="7">
        <v>10</v>
      </c>
      <c r="S739" s="20" t="s">
        <v>32</v>
      </c>
      <c r="T739" s="22" t="s">
        <v>23</v>
      </c>
      <c r="U739" s="91" t="s">
        <v>212</v>
      </c>
    </row>
    <row r="740" spans="1:21">
      <c r="A740" s="17">
        <v>44942</v>
      </c>
      <c r="B740" s="56">
        <f>WEEKDAY(C740,2)</f>
        <v>1</v>
      </c>
      <c r="C740" s="17">
        <f>A740</f>
        <v>44942</v>
      </c>
      <c r="D740" s="12" t="str">
        <f>YEAR(C740)&amp;"/"&amp;TEXT(WEEKNUM(C740,21),"00")</f>
        <v>2023/03</v>
      </c>
      <c r="E740" t="s">
        <v>69</v>
      </c>
      <c r="F740" s="114">
        <v>0.66666666666666663</v>
      </c>
      <c r="G740" s="114">
        <v>0.70833333333333337</v>
      </c>
      <c r="H740">
        <f>CONVERT((G739-F739)*24,"hr","mn")</f>
        <v>60.000000000000107</v>
      </c>
      <c r="I740">
        <v>4</v>
      </c>
      <c r="K740">
        <v>4</v>
      </c>
      <c r="M740">
        <f>J739+K739+L739</f>
        <v>4</v>
      </c>
      <c r="N740" s="14"/>
      <c r="O740" s="3"/>
      <c r="P740" s="3"/>
      <c r="Q740" s="3">
        <v>20</v>
      </c>
      <c r="R740" s="8"/>
      <c r="S740" s="21"/>
      <c r="T740" s="4" t="s">
        <v>201</v>
      </c>
      <c r="U740" s="92"/>
    </row>
    <row r="741" spans="1:21">
      <c r="A741" s="17">
        <v>44942</v>
      </c>
      <c r="B741" s="56">
        <f>WEEKDAY(C741,2)</f>
        <v>1</v>
      </c>
      <c r="C741" s="17">
        <f>A741</f>
        <v>44942</v>
      </c>
      <c r="D741" s="12" t="str">
        <f>YEAR(C741)&amp;"/"&amp;TEXT(WEEKNUM(C741,21),"00")</f>
        <v>2023/03</v>
      </c>
      <c r="E741" t="s">
        <v>69</v>
      </c>
      <c r="F741" s="114">
        <v>0.66666666666666663</v>
      </c>
      <c r="G741" s="114">
        <v>0.70833333333333337</v>
      </c>
      <c r="H741">
        <f>CONVERT((G739-F739)*24,"hr","mn")</f>
        <v>60.000000000000107</v>
      </c>
      <c r="I741">
        <v>4</v>
      </c>
      <c r="K741">
        <v>4</v>
      </c>
      <c r="M741">
        <f>J739+K739+L739</f>
        <v>4</v>
      </c>
      <c r="N741" s="58"/>
      <c r="O741" s="59"/>
      <c r="P741" s="59"/>
      <c r="Q741" s="59"/>
      <c r="R741" s="60"/>
      <c r="S741" s="21"/>
      <c r="T741" s="4"/>
      <c r="U741" s="93"/>
    </row>
    <row r="742" spans="1:21" ht="15" customHeight="1" thickBot="1">
      <c r="A742" s="17">
        <v>44942</v>
      </c>
      <c r="B742" s="56">
        <f>WEEKDAY(C742,2)</f>
        <v>1</v>
      </c>
      <c r="C742" s="17">
        <f>A742</f>
        <v>44942</v>
      </c>
      <c r="D742" s="12" t="str">
        <f>YEAR(C742)&amp;"/"&amp;TEXT(WEEKNUM(C742,21),"00")</f>
        <v>2023/03</v>
      </c>
      <c r="E742" t="s">
        <v>69</v>
      </c>
      <c r="F742" s="114">
        <v>0.66666666666666663</v>
      </c>
      <c r="G742" s="114">
        <v>0.70833333333333337</v>
      </c>
      <c r="H742">
        <f>CONVERT((G739-F739)*24,"hr","mn")</f>
        <v>60.000000000000107</v>
      </c>
      <c r="I742">
        <v>4</v>
      </c>
      <c r="K742">
        <v>4</v>
      </c>
      <c r="M742">
        <f>J739+K739+L739</f>
        <v>4</v>
      </c>
      <c r="N742" s="15"/>
      <c r="O742" s="9"/>
      <c r="P742" s="9"/>
      <c r="Q742" s="9"/>
      <c r="R742" s="10"/>
      <c r="S742" s="19"/>
      <c r="T742" s="23"/>
      <c r="U742" s="94"/>
    </row>
    <row r="743" spans="1:21">
      <c r="A743" s="17">
        <v>44942</v>
      </c>
      <c r="B743" s="56">
        <f>WEEKDAY(C743,2)</f>
        <v>1</v>
      </c>
      <c r="C743" s="17">
        <f>A743</f>
        <v>44942</v>
      </c>
      <c r="D743" s="12" t="str">
        <f>YEAR(C743)&amp;"/"&amp;TEXT(WEEKNUM(C743,21),"00")</f>
        <v>2023/03</v>
      </c>
      <c r="E743" s="79" t="s">
        <v>69</v>
      </c>
      <c r="F743" s="80">
        <v>0.72916666666666663</v>
      </c>
      <c r="G743" s="80">
        <v>0.75</v>
      </c>
      <c r="H743" s="87">
        <f>CONVERT((G743-F743)*24,"hr","mn")</f>
        <v>30.000000000000053</v>
      </c>
      <c r="I743" s="83">
        <v>4</v>
      </c>
      <c r="J743" s="84"/>
      <c r="K743" s="85">
        <v>3</v>
      </c>
      <c r="L743" s="85"/>
      <c r="M743" s="87">
        <f>J743+K743+L743</f>
        <v>3</v>
      </c>
      <c r="N743" s="13"/>
      <c r="O743" s="6">
        <v>8</v>
      </c>
      <c r="P743" s="6"/>
      <c r="Q743" s="6"/>
      <c r="R743" s="7"/>
      <c r="S743" s="20" t="s">
        <v>213</v>
      </c>
      <c r="T743" s="22" t="s">
        <v>110</v>
      </c>
      <c r="U743" s="91"/>
    </row>
    <row r="744" spans="1:21">
      <c r="A744" s="17">
        <v>44942</v>
      </c>
      <c r="B744" s="56">
        <f>WEEKDAY(C744,2)</f>
        <v>1</v>
      </c>
      <c r="C744" s="17">
        <f>A744</f>
        <v>44942</v>
      </c>
      <c r="D744" s="12" t="str">
        <f>YEAR(C744)&amp;"/"&amp;TEXT(WEEKNUM(C744,21),"00")</f>
        <v>2023/03</v>
      </c>
      <c r="E744" t="s">
        <v>69</v>
      </c>
      <c r="F744" s="114">
        <v>0.72916666666666663</v>
      </c>
      <c r="G744" s="114">
        <v>0.75</v>
      </c>
      <c r="H744">
        <f>CONVERT((G743-F743)*24,"hr","mn")</f>
        <v>30.000000000000053</v>
      </c>
      <c r="I744">
        <v>4</v>
      </c>
      <c r="K744">
        <v>3</v>
      </c>
      <c r="M744">
        <f>J743+K743+L743</f>
        <v>3</v>
      </c>
      <c r="N744" s="14"/>
      <c r="O744" s="3"/>
      <c r="P744" s="3"/>
      <c r="Q744" s="3"/>
      <c r="R744" s="8"/>
      <c r="S744" s="21"/>
      <c r="T744" s="4"/>
      <c r="U744" s="92"/>
    </row>
    <row r="745" spans="1:21">
      <c r="A745" s="17">
        <v>44942</v>
      </c>
      <c r="B745" s="56">
        <f>WEEKDAY(C745,2)</f>
        <v>1</v>
      </c>
      <c r="C745" s="17">
        <f>A745</f>
        <v>44942</v>
      </c>
      <c r="D745" s="12" t="str">
        <f>YEAR(C745)&amp;"/"&amp;TEXT(WEEKNUM(C745,21),"00")</f>
        <v>2023/03</v>
      </c>
      <c r="E745" t="s">
        <v>69</v>
      </c>
      <c r="F745" s="114">
        <v>0.72916666666666663</v>
      </c>
      <c r="G745" s="114">
        <v>0.75</v>
      </c>
      <c r="H745">
        <f>CONVERT((G743-F743)*24,"hr","mn")</f>
        <v>30.000000000000053</v>
      </c>
      <c r="I745">
        <v>4</v>
      </c>
      <c r="K745">
        <v>3</v>
      </c>
      <c r="M745">
        <f>J743+K743+L743</f>
        <v>3</v>
      </c>
      <c r="N745" s="58"/>
      <c r="O745" s="59"/>
      <c r="P745" s="59"/>
      <c r="Q745" s="59"/>
      <c r="R745" s="60"/>
      <c r="S745" s="21"/>
      <c r="T745" s="4"/>
      <c r="U745" s="93"/>
    </row>
    <row r="746" spans="1:21" ht="15" customHeight="1" thickBot="1">
      <c r="A746" s="17">
        <v>44942</v>
      </c>
      <c r="B746" s="56">
        <f>WEEKDAY(C746,2)</f>
        <v>1</v>
      </c>
      <c r="C746" s="17">
        <f>A746</f>
        <v>44942</v>
      </c>
      <c r="D746" s="12" t="str">
        <f>YEAR(C746)&amp;"/"&amp;TEXT(WEEKNUM(C746,21),"00")</f>
        <v>2023/03</v>
      </c>
      <c r="E746" t="s">
        <v>69</v>
      </c>
      <c r="F746" s="114">
        <v>0.72916666666666663</v>
      </c>
      <c r="G746" s="114">
        <v>0.75</v>
      </c>
      <c r="H746">
        <f>CONVERT((G743-F743)*24,"hr","mn")</f>
        <v>30.000000000000053</v>
      </c>
      <c r="I746">
        <v>4</v>
      </c>
      <c r="K746">
        <v>3</v>
      </c>
      <c r="M746">
        <f>J743+K743+L743</f>
        <v>3</v>
      </c>
      <c r="N746" s="15"/>
      <c r="O746" s="9"/>
      <c r="P746" s="9"/>
      <c r="Q746" s="9"/>
      <c r="R746" s="10"/>
      <c r="S746" s="19"/>
      <c r="T746" s="23"/>
      <c r="U746" s="94"/>
    </row>
    <row r="747" spans="1:21">
      <c r="A747" s="17">
        <v>44942</v>
      </c>
      <c r="B747" s="56">
        <f>WEEKDAY(C747,2)</f>
        <v>1</v>
      </c>
      <c r="C747" s="17">
        <f>A747</f>
        <v>44942</v>
      </c>
      <c r="D747" s="12" t="str">
        <f>YEAR(C747)&amp;"/"&amp;TEXT(WEEKNUM(C747,21),"00")</f>
        <v>2023/03</v>
      </c>
      <c r="E747" s="79" t="s">
        <v>69</v>
      </c>
      <c r="F747" s="80">
        <v>0.75</v>
      </c>
      <c r="G747" s="80">
        <v>0.79166666666666663</v>
      </c>
      <c r="H747" s="87">
        <f>CONVERT((G747-F747)*24,"hr","mn")</f>
        <v>59.99999999999995</v>
      </c>
      <c r="I747" s="83">
        <v>4</v>
      </c>
      <c r="J747" s="84"/>
      <c r="K747" s="85">
        <v>5</v>
      </c>
      <c r="L747" s="85"/>
      <c r="M747" s="87">
        <f>J747+K747+L747</f>
        <v>5</v>
      </c>
      <c r="N747" s="13"/>
      <c r="O747" s="6"/>
      <c r="P747" s="6"/>
      <c r="Q747" s="6">
        <v>15</v>
      </c>
      <c r="R747" s="7"/>
      <c r="S747" s="20"/>
      <c r="T747" s="22" t="s">
        <v>201</v>
      </c>
      <c r="U747" s="91"/>
    </row>
    <row r="748" spans="1:21">
      <c r="A748" s="17">
        <v>44942</v>
      </c>
      <c r="B748" s="56">
        <f>WEEKDAY(C748,2)</f>
        <v>1</v>
      </c>
      <c r="C748" s="17">
        <f>A748</f>
        <v>44942</v>
      </c>
      <c r="D748" s="12" t="str">
        <f>YEAR(C748)&amp;"/"&amp;TEXT(WEEKNUM(C748,21),"00")</f>
        <v>2023/03</v>
      </c>
      <c r="E748" t="s">
        <v>69</v>
      </c>
      <c r="F748" s="114">
        <v>0.75</v>
      </c>
      <c r="G748" s="114">
        <v>0.79166666666666663</v>
      </c>
      <c r="H748">
        <f>CONVERT((G747-F747)*24,"hr","mn")</f>
        <v>59.99999999999995</v>
      </c>
      <c r="I748">
        <v>4</v>
      </c>
      <c r="K748">
        <v>5</v>
      </c>
      <c r="M748">
        <f>J747+K747+L747</f>
        <v>5</v>
      </c>
      <c r="N748" s="14"/>
      <c r="O748" s="3"/>
      <c r="P748" s="3"/>
      <c r="Q748" s="3"/>
      <c r="R748" s="8">
        <v>10</v>
      </c>
      <c r="S748" s="21" t="s">
        <v>32</v>
      </c>
      <c r="T748" s="4" t="s">
        <v>23</v>
      </c>
      <c r="U748" s="91" t="s">
        <v>212</v>
      </c>
    </row>
    <row r="749" spans="1:21">
      <c r="A749" s="17">
        <v>44942</v>
      </c>
      <c r="B749" s="56">
        <f>WEEKDAY(C749,2)</f>
        <v>1</v>
      </c>
      <c r="C749" s="17">
        <f>A749</f>
        <v>44942</v>
      </c>
      <c r="D749" s="12" t="str">
        <f>YEAR(C749)&amp;"/"&amp;TEXT(WEEKNUM(C749,21),"00")</f>
        <v>2023/03</v>
      </c>
      <c r="E749" t="s">
        <v>69</v>
      </c>
      <c r="F749" s="114">
        <v>0.75</v>
      </c>
      <c r="G749" s="114">
        <v>0.79166666666666663</v>
      </c>
      <c r="H749">
        <f>CONVERT((G747-F747)*24,"hr","mn")</f>
        <v>59.99999999999995</v>
      </c>
      <c r="I749">
        <v>4</v>
      </c>
      <c r="K749">
        <v>5</v>
      </c>
      <c r="M749">
        <f>J747+K747+L747</f>
        <v>5</v>
      </c>
      <c r="N749" s="58"/>
      <c r="O749" s="59"/>
      <c r="P749" s="59"/>
      <c r="Q749" s="59">
        <v>5</v>
      </c>
      <c r="R749" s="60"/>
      <c r="S749" s="21" t="s">
        <v>35</v>
      </c>
      <c r="T749" s="4" t="s">
        <v>29</v>
      </c>
      <c r="U749" s="93"/>
    </row>
    <row r="750" spans="1:21" ht="15" customHeight="1" thickBot="1">
      <c r="A750" s="17">
        <v>44942</v>
      </c>
      <c r="B750" s="56">
        <f>WEEKDAY(C750,2)</f>
        <v>1</v>
      </c>
      <c r="C750" s="17">
        <f>A750</f>
        <v>44942</v>
      </c>
      <c r="D750" s="12" t="str">
        <f>YEAR(C750)&amp;"/"&amp;TEXT(WEEKNUM(C750,21),"00")</f>
        <v>2023/03</v>
      </c>
      <c r="E750" t="s">
        <v>69</v>
      </c>
      <c r="F750" s="114">
        <v>0.75</v>
      </c>
      <c r="G750" s="114">
        <v>0.79166666666666663</v>
      </c>
      <c r="H750">
        <f>CONVERT((G747-F747)*24,"hr","mn")</f>
        <v>59.99999999999995</v>
      </c>
      <c r="I750">
        <v>4</v>
      </c>
      <c r="K750">
        <v>5</v>
      </c>
      <c r="M750">
        <f>J747+K747+L747</f>
        <v>5</v>
      </c>
      <c r="N750" s="15"/>
      <c r="O750" s="9"/>
      <c r="P750" s="9"/>
      <c r="Q750" s="9"/>
      <c r="R750" s="10"/>
      <c r="S750" s="19"/>
      <c r="T750" s="23"/>
      <c r="U750" s="94"/>
    </row>
    <row r="751" spans="1:21">
      <c r="A751" s="17">
        <v>44942</v>
      </c>
      <c r="B751" s="56">
        <f>WEEKDAY(C751,2)</f>
        <v>1</v>
      </c>
      <c r="C751" s="17">
        <f>A751</f>
        <v>44942</v>
      </c>
      <c r="D751" s="12" t="str">
        <f>YEAR(C751)&amp;"/"&amp;TEXT(WEEKNUM(C751,21),"00")</f>
        <v>2023/03</v>
      </c>
      <c r="E751" s="79" t="s">
        <v>69</v>
      </c>
      <c r="F751" s="80">
        <v>0.79166666666666663</v>
      </c>
      <c r="G751" s="80">
        <v>0.83333333333333337</v>
      </c>
      <c r="H751" s="87">
        <f>CONVERT((G751-F751)*24,"hr","mn")</f>
        <v>60.000000000000107</v>
      </c>
      <c r="I751" s="83">
        <v>4</v>
      </c>
      <c r="J751" s="84"/>
      <c r="K751" s="85">
        <v>6</v>
      </c>
      <c r="L751" s="85"/>
      <c r="M751" s="87">
        <f>J751+K751+L751</f>
        <v>6</v>
      </c>
      <c r="N751" s="13"/>
      <c r="O751" s="6"/>
      <c r="P751" s="6"/>
      <c r="Q751" s="6">
        <v>15</v>
      </c>
      <c r="R751" s="7"/>
      <c r="S751" s="20"/>
      <c r="T751" s="22" t="s">
        <v>201</v>
      </c>
      <c r="U751" s="91"/>
    </row>
    <row r="752" spans="1:21">
      <c r="A752" s="17">
        <v>44942</v>
      </c>
      <c r="B752" s="56">
        <f>WEEKDAY(C752,2)</f>
        <v>1</v>
      </c>
      <c r="C752" s="17">
        <f>A752</f>
        <v>44942</v>
      </c>
      <c r="D752" s="12" t="str">
        <f>YEAR(C752)&amp;"/"&amp;TEXT(WEEKNUM(C752,21),"00")</f>
        <v>2023/03</v>
      </c>
      <c r="E752" t="s">
        <v>69</v>
      </c>
      <c r="F752" s="114">
        <v>0.79166666666666663</v>
      </c>
      <c r="G752" s="114">
        <v>0.83333333333333337</v>
      </c>
      <c r="H752">
        <f>CONVERT((G751-F751)*24,"hr","mn")</f>
        <v>60.000000000000107</v>
      </c>
      <c r="I752">
        <v>4</v>
      </c>
      <c r="K752">
        <v>6</v>
      </c>
      <c r="M752">
        <f>J751+K751+L751</f>
        <v>6</v>
      </c>
      <c r="N752" s="14"/>
      <c r="O752" s="3"/>
      <c r="P752" s="3"/>
      <c r="Q752" s="3"/>
      <c r="R752" s="8">
        <v>10</v>
      </c>
      <c r="S752" s="21" t="s">
        <v>32</v>
      </c>
      <c r="T752" s="4" t="s">
        <v>23</v>
      </c>
      <c r="U752" s="91" t="s">
        <v>212</v>
      </c>
    </row>
    <row r="753" spans="1:21">
      <c r="A753" s="17">
        <v>44942</v>
      </c>
      <c r="B753" s="56">
        <f>WEEKDAY(C753,2)</f>
        <v>1</v>
      </c>
      <c r="C753" s="17">
        <f>A753</f>
        <v>44942</v>
      </c>
      <c r="D753" s="12" t="str">
        <f>YEAR(C753)&amp;"/"&amp;TEXT(WEEKNUM(C753,21),"00")</f>
        <v>2023/03</v>
      </c>
      <c r="E753" t="s">
        <v>69</v>
      </c>
      <c r="F753" s="114">
        <v>0.79166666666666663</v>
      </c>
      <c r="G753" s="114">
        <v>0.83333333333333337</v>
      </c>
      <c r="H753">
        <f>CONVERT((G751-F751)*24,"hr","mn")</f>
        <v>60.000000000000107</v>
      </c>
      <c r="I753">
        <v>4</v>
      </c>
      <c r="K753">
        <v>6</v>
      </c>
      <c r="M753">
        <f>J751+K751+L751</f>
        <v>6</v>
      </c>
      <c r="N753" s="58"/>
      <c r="O753" s="59"/>
      <c r="P753" s="59"/>
      <c r="Q753" s="59">
        <v>5</v>
      </c>
      <c r="R753" s="60"/>
      <c r="S753" s="21" t="s">
        <v>31</v>
      </c>
      <c r="T753" s="4" t="s">
        <v>29</v>
      </c>
      <c r="U753" s="93"/>
    </row>
    <row r="754" spans="1:21" ht="15" customHeight="1" thickBot="1">
      <c r="A754" s="17">
        <v>44942</v>
      </c>
      <c r="B754" s="56">
        <f>WEEKDAY(C754,2)</f>
        <v>1</v>
      </c>
      <c r="C754" s="17">
        <f>A754</f>
        <v>44942</v>
      </c>
      <c r="D754" s="12" t="str">
        <f>YEAR(C754)&amp;"/"&amp;TEXT(WEEKNUM(C754,21),"00")</f>
        <v>2023/03</v>
      </c>
      <c r="E754" t="s">
        <v>69</v>
      </c>
      <c r="F754" s="114">
        <v>0.79166666666666663</v>
      </c>
      <c r="G754" s="114">
        <v>0.83333333333333337</v>
      </c>
      <c r="H754">
        <f>CONVERT((G751-F751)*24,"hr","mn")</f>
        <v>60.000000000000107</v>
      </c>
      <c r="I754">
        <v>4</v>
      </c>
      <c r="K754">
        <v>6</v>
      </c>
      <c r="M754">
        <f>J751+K751+L751</f>
        <v>6</v>
      </c>
      <c r="N754" s="15"/>
      <c r="O754" s="9"/>
      <c r="P754" s="9"/>
      <c r="Q754" s="9"/>
      <c r="R754" s="10"/>
      <c r="S754" s="19"/>
      <c r="T754" s="23"/>
      <c r="U754" s="94"/>
    </row>
    <row r="755" spans="1:21">
      <c r="A755" s="17">
        <v>44942</v>
      </c>
      <c r="B755" s="56">
        <f>WEEKDAY(C755,2)</f>
        <v>1</v>
      </c>
      <c r="C755" s="17">
        <f>A755</f>
        <v>44942</v>
      </c>
      <c r="D755" s="12" t="str">
        <f>YEAR(C755)&amp;"/"&amp;TEXT(WEEKNUM(C755,21),"00")</f>
        <v>2023/03</v>
      </c>
      <c r="E755" s="79" t="s">
        <v>69</v>
      </c>
      <c r="F755" s="80">
        <v>0.83333333333333337</v>
      </c>
      <c r="G755" s="80">
        <v>0.875</v>
      </c>
      <c r="H755" s="87">
        <f>CONVERT((G755-F755)*24,"hr","mn")</f>
        <v>59.99999999999995</v>
      </c>
      <c r="I755" s="83">
        <v>4</v>
      </c>
      <c r="J755" s="84">
        <v>1</v>
      </c>
      <c r="K755" s="85">
        <v>4</v>
      </c>
      <c r="L755" s="85"/>
      <c r="M755" s="87">
        <f>J755+K755+L755</f>
        <v>5</v>
      </c>
      <c r="N755" s="13"/>
      <c r="O755" s="6"/>
      <c r="P755" s="6"/>
      <c r="Q755" s="6"/>
      <c r="R755" s="7"/>
      <c r="S755" s="20"/>
      <c r="T755" s="22"/>
      <c r="U755" s="91"/>
    </row>
    <row r="756" spans="1:21">
      <c r="A756" s="17">
        <v>44942</v>
      </c>
      <c r="B756" s="56">
        <f>WEEKDAY(C756,2)</f>
        <v>1</v>
      </c>
      <c r="C756" s="17">
        <f>A756</f>
        <v>44942</v>
      </c>
      <c r="D756" s="12" t="str">
        <f>YEAR(C756)&amp;"/"&amp;TEXT(WEEKNUM(C756,21),"00")</f>
        <v>2023/03</v>
      </c>
      <c r="E756" t="s">
        <v>69</v>
      </c>
      <c r="F756" s="114">
        <v>0.83333333333333337</v>
      </c>
      <c r="G756" s="114">
        <v>0.875</v>
      </c>
      <c r="H756">
        <f>CONVERT((G755-F755)*24,"hr","mn")</f>
        <v>59.99999999999995</v>
      </c>
      <c r="I756">
        <v>4</v>
      </c>
      <c r="J756">
        <v>1</v>
      </c>
      <c r="K756">
        <v>4</v>
      </c>
      <c r="M756">
        <f>J755+K755+L755</f>
        <v>5</v>
      </c>
      <c r="N756" s="14"/>
      <c r="O756" s="3">
        <v>10</v>
      </c>
      <c r="P756" s="3"/>
      <c r="Q756" s="3"/>
      <c r="R756" s="8"/>
      <c r="S756" s="21" t="s">
        <v>93</v>
      </c>
      <c r="T756" s="4" t="s">
        <v>45</v>
      </c>
      <c r="U756" s="92"/>
    </row>
    <row r="757" spans="1:21">
      <c r="A757" s="17">
        <v>44942</v>
      </c>
      <c r="B757" s="56">
        <f>WEEKDAY(C757,2)</f>
        <v>1</v>
      </c>
      <c r="C757" s="17">
        <f>A757</f>
        <v>44942</v>
      </c>
      <c r="D757" s="12" t="str">
        <f>YEAR(C757)&amp;"/"&amp;TEXT(WEEKNUM(C757,21),"00")</f>
        <v>2023/03</v>
      </c>
      <c r="E757" t="s">
        <v>69</v>
      </c>
      <c r="F757" s="114">
        <v>0.83333333333333337</v>
      </c>
      <c r="G757" s="114">
        <v>0.875</v>
      </c>
      <c r="H757">
        <f>CONVERT((G755-F755)*24,"hr","mn")</f>
        <v>59.99999999999995</v>
      </c>
      <c r="I757">
        <v>4</v>
      </c>
      <c r="J757">
        <v>1</v>
      </c>
      <c r="K757">
        <v>4</v>
      </c>
      <c r="M757">
        <f>J755+K755+L755</f>
        <v>5</v>
      </c>
      <c r="N757" s="58"/>
      <c r="O757" s="59">
        <v>16</v>
      </c>
      <c r="P757" s="59"/>
      <c r="Q757" s="59"/>
      <c r="R757" s="60"/>
      <c r="S757" s="21" t="s">
        <v>32</v>
      </c>
      <c r="T757" s="4" t="s">
        <v>23</v>
      </c>
      <c r="U757" s="92" t="s">
        <v>214</v>
      </c>
    </row>
    <row r="758" spans="1:21" ht="15" customHeight="1" thickBot="1">
      <c r="A758" s="17">
        <v>44942</v>
      </c>
      <c r="B758" s="56">
        <f>WEEKDAY(C758,2)</f>
        <v>1</v>
      </c>
      <c r="C758" s="17">
        <f>A758</f>
        <v>44942</v>
      </c>
      <c r="D758" s="12" t="str">
        <f>YEAR(C758)&amp;"/"&amp;TEXT(WEEKNUM(C758,21),"00")</f>
        <v>2023/03</v>
      </c>
      <c r="E758" t="s">
        <v>69</v>
      </c>
      <c r="F758" s="114">
        <v>0.83333333333333337</v>
      </c>
      <c r="G758" s="114">
        <v>0.875</v>
      </c>
      <c r="H758">
        <f>CONVERT((G755-F755)*24,"hr","mn")</f>
        <v>59.99999999999995</v>
      </c>
      <c r="I758">
        <v>4</v>
      </c>
      <c r="J758">
        <v>1</v>
      </c>
      <c r="K758">
        <v>4</v>
      </c>
      <c r="M758">
        <f>J755+K755+L755</f>
        <v>5</v>
      </c>
      <c r="N758" s="15"/>
      <c r="O758" s="9"/>
      <c r="P758" s="9"/>
      <c r="Q758" s="9">
        <v>15</v>
      </c>
      <c r="R758" s="10"/>
      <c r="S758" s="19"/>
      <c r="T758" s="23" t="s">
        <v>39</v>
      </c>
      <c r="U758" s="94"/>
    </row>
    <row r="759" spans="1:21">
      <c r="A759" s="12"/>
      <c r="B759" s="56">
        <f>WEEKDAY(C759,2)</f>
        <v>6</v>
      </c>
      <c r="C759" s="17">
        <f>A759</f>
        <v>0</v>
      </c>
      <c r="D759" s="12" t="str">
        <f>YEAR(C759)&amp;"/"&amp;TEXT(WEEKNUM(C759,21),"00")</f>
        <v>1900/52</v>
      </c>
      <c r="E759" s="79"/>
      <c r="F759" s="80"/>
      <c r="G759" s="80"/>
      <c r="H759" s="87">
        <f>CONVERT((G759-F759)*24,"hr","mn")</f>
        <v>0</v>
      </c>
      <c r="I759" s="83"/>
      <c r="J759" s="84"/>
      <c r="K759" s="85"/>
      <c r="L759" s="85"/>
      <c r="M759" s="87">
        <f>J759+K759+L759</f>
        <v>0</v>
      </c>
      <c r="N759" s="13"/>
      <c r="O759" s="6"/>
      <c r="P759" s="6"/>
      <c r="Q759" s="6"/>
      <c r="R759" s="7"/>
      <c r="S759" s="20"/>
      <c r="T759" s="22"/>
      <c r="U759" s="91"/>
    </row>
    <row r="760" spans="1:21">
      <c r="A760" s="17"/>
      <c r="B760" s="56">
        <f>WEEKDAY(C760,2)</f>
        <v>6</v>
      </c>
      <c r="C760" s="17">
        <f>A760</f>
        <v>0</v>
      </c>
      <c r="D760" s="12" t="str">
        <f>YEAR(C760)&amp;"/"&amp;TEXT(WEEKNUM(C760,21),"00")</f>
        <v>1900/52</v>
      </c>
      <c r="H760">
        <f>CONVERT((G759-F759)*24,"hr","mn")</f>
        <v>0</v>
      </c>
      <c r="M760">
        <f>J759+K759+L759</f>
        <v>0</v>
      </c>
      <c r="N760" s="14"/>
      <c r="O760" s="3"/>
      <c r="P760" s="3"/>
      <c r="Q760" s="3"/>
      <c r="R760" s="8"/>
      <c r="S760" s="21"/>
      <c r="T760" s="4"/>
      <c r="U760" s="92"/>
    </row>
    <row r="761" spans="1:21">
      <c r="A761" s="17"/>
      <c r="B761" s="56">
        <f>WEEKDAY(C761,2)</f>
        <v>6</v>
      </c>
      <c r="C761" s="17">
        <f>A761</f>
        <v>0</v>
      </c>
      <c r="D761" s="12" t="str">
        <f>YEAR(C761)&amp;"/"&amp;TEXT(WEEKNUM(C761,21),"00")</f>
        <v>1900/52</v>
      </c>
      <c r="H761">
        <f>CONVERT((G759-F759)*24,"hr","mn")</f>
        <v>0</v>
      </c>
      <c r="M761">
        <f>J759+K759+L759</f>
        <v>0</v>
      </c>
      <c r="N761" s="58"/>
      <c r="O761" s="59"/>
      <c r="P761" s="59"/>
      <c r="Q761" s="59"/>
      <c r="R761" s="60"/>
      <c r="S761" s="21"/>
      <c r="T761" s="4"/>
      <c r="U761" s="93"/>
    </row>
    <row r="762" spans="1:21" ht="15" customHeight="1" thickBot="1">
      <c r="A762" s="12"/>
      <c r="B762" s="56">
        <f>WEEKDAY(C762,2)</f>
        <v>6</v>
      </c>
      <c r="C762" s="17">
        <f>A762</f>
        <v>0</v>
      </c>
      <c r="D762" s="12" t="str">
        <f>YEAR(C762)&amp;"/"&amp;TEXT(WEEKNUM(C762,21),"00")</f>
        <v>1900/52</v>
      </c>
      <c r="H762">
        <f>CONVERT((G759-F759)*24,"hr","mn")</f>
        <v>0</v>
      </c>
      <c r="M762">
        <f>J759+K759+L759</f>
        <v>0</v>
      </c>
      <c r="N762" s="15"/>
      <c r="O762" s="9"/>
      <c r="P762" s="9"/>
      <c r="Q762" s="9"/>
      <c r="R762" s="10"/>
      <c r="S762" s="19"/>
      <c r="T762" s="23"/>
      <c r="U762" s="94"/>
    </row>
    <row r="763" spans="1:21">
      <c r="A763" s="17">
        <v>44942</v>
      </c>
      <c r="B763" s="56">
        <f>WEEKDAY(C763,2)</f>
        <v>1</v>
      </c>
      <c r="C763" s="17">
        <f>A763</f>
        <v>44942</v>
      </c>
      <c r="D763" s="12" t="str">
        <f>YEAR(C763)&amp;"/"&amp;TEXT(WEEKNUM(C763,21),"00")</f>
        <v>2023/03</v>
      </c>
      <c r="E763" s="79" t="s">
        <v>46</v>
      </c>
      <c r="F763" s="80">
        <v>0.875</v>
      </c>
      <c r="G763" s="80">
        <v>0.91666666666666663</v>
      </c>
      <c r="H763" s="87">
        <f>CONVERT((G763-F763)*24,"hr","mn")</f>
        <v>59.99999999999995</v>
      </c>
      <c r="I763" s="83">
        <v>4</v>
      </c>
      <c r="J763" s="84">
        <v>1</v>
      </c>
      <c r="K763" s="85"/>
      <c r="L763" s="85"/>
      <c r="M763" s="87">
        <f>J763+K763+L763</f>
        <v>1</v>
      </c>
      <c r="N763" s="13"/>
      <c r="O763" s="6"/>
      <c r="P763" s="6"/>
      <c r="Q763" s="6">
        <v>23</v>
      </c>
      <c r="R763" s="7"/>
      <c r="S763" s="20"/>
      <c r="T763" s="22" t="s">
        <v>25</v>
      </c>
      <c r="U763" s="91" t="s">
        <v>75</v>
      </c>
    </row>
    <row r="764" spans="1:21">
      <c r="A764" s="17">
        <v>44942</v>
      </c>
      <c r="B764" s="56">
        <f>WEEKDAY(C764,2)</f>
        <v>1</v>
      </c>
      <c r="C764" s="17">
        <f>A764</f>
        <v>44942</v>
      </c>
      <c r="D764" s="12" t="str">
        <f>YEAR(C764)&amp;"/"&amp;TEXT(WEEKNUM(C764,21),"00")</f>
        <v>2023/03</v>
      </c>
      <c r="E764" t="s">
        <v>46</v>
      </c>
      <c r="F764" s="114">
        <v>0.875</v>
      </c>
      <c r="G764" s="114">
        <v>0.91666666666666663</v>
      </c>
      <c r="H764">
        <f>CONVERT((G763-F763)*24,"hr","mn")</f>
        <v>59.99999999999995</v>
      </c>
      <c r="I764">
        <v>4</v>
      </c>
      <c r="J764">
        <v>1</v>
      </c>
      <c r="M764">
        <f>J763+K763+L763</f>
        <v>1</v>
      </c>
      <c r="N764" s="14"/>
      <c r="O764" s="3"/>
      <c r="P764" s="3"/>
      <c r="Q764" s="3"/>
      <c r="R764" s="8">
        <v>10</v>
      </c>
      <c r="S764" s="21" t="s">
        <v>79</v>
      </c>
      <c r="T764" s="4"/>
      <c r="U764" s="92" t="s">
        <v>215</v>
      </c>
    </row>
    <row r="765" spans="1:21">
      <c r="A765" s="17">
        <v>44942</v>
      </c>
      <c r="B765" s="56">
        <f>WEEKDAY(C765,2)</f>
        <v>1</v>
      </c>
      <c r="C765" s="17">
        <f>A765</f>
        <v>44942</v>
      </c>
      <c r="D765" s="12" t="str">
        <f>YEAR(C765)&amp;"/"&amp;TEXT(WEEKNUM(C765,21),"00")</f>
        <v>2023/03</v>
      </c>
      <c r="E765" t="s">
        <v>46</v>
      </c>
      <c r="F765" s="114">
        <v>0.875</v>
      </c>
      <c r="G765" s="114">
        <v>0.91666666666666663</v>
      </c>
      <c r="H765">
        <f>CONVERT((G763-F763)*24,"hr","mn")</f>
        <v>59.99999999999995</v>
      </c>
      <c r="I765">
        <v>4</v>
      </c>
      <c r="J765">
        <v>1</v>
      </c>
      <c r="M765">
        <f>J763+K763+L763</f>
        <v>1</v>
      </c>
      <c r="N765" s="58"/>
      <c r="O765" s="59">
        <v>8</v>
      </c>
      <c r="P765" s="59"/>
      <c r="Q765" s="59"/>
      <c r="R765" s="60"/>
      <c r="S765" s="21" t="s">
        <v>28</v>
      </c>
      <c r="T765" s="4" t="s">
        <v>23</v>
      </c>
      <c r="U765" s="93" t="s">
        <v>216</v>
      </c>
    </row>
    <row r="766" spans="1:21" ht="15" customHeight="1" thickBot="1">
      <c r="A766" s="17">
        <v>44942</v>
      </c>
      <c r="B766" s="56">
        <f>WEEKDAY(C766,2)</f>
        <v>1</v>
      </c>
      <c r="C766" s="17">
        <f>A766</f>
        <v>44942</v>
      </c>
      <c r="D766" s="12" t="str">
        <f>YEAR(C766)&amp;"/"&amp;TEXT(WEEKNUM(C766,21),"00")</f>
        <v>2023/03</v>
      </c>
      <c r="E766" t="s">
        <v>46</v>
      </c>
      <c r="F766" s="114">
        <v>0.875</v>
      </c>
      <c r="G766" s="114">
        <v>0.91666666666666663</v>
      </c>
      <c r="H766">
        <f>CONVERT((G763-F763)*24,"hr","mn")</f>
        <v>59.99999999999995</v>
      </c>
      <c r="I766">
        <v>4</v>
      </c>
      <c r="J766">
        <v>1</v>
      </c>
      <c r="M766">
        <f>J763+K763+L763</f>
        <v>1</v>
      </c>
      <c r="N766" s="15"/>
      <c r="O766" s="9">
        <v>8</v>
      </c>
      <c r="P766" s="9"/>
      <c r="Q766" s="9"/>
      <c r="R766" s="10"/>
      <c r="S766" s="19" t="s">
        <v>217</v>
      </c>
      <c r="T766" s="23" t="s">
        <v>29</v>
      </c>
      <c r="U766" s="94"/>
    </row>
    <row r="767" spans="1:21">
      <c r="A767" s="17">
        <v>44942</v>
      </c>
      <c r="B767" s="56">
        <f>WEEKDAY(C767,2)</f>
        <v>1</v>
      </c>
      <c r="C767" s="17">
        <f>A767</f>
        <v>44942</v>
      </c>
      <c r="D767" s="12" t="str">
        <f>YEAR(C767)&amp;"/"&amp;TEXT(WEEKNUM(C767,21),"00")</f>
        <v>2023/03</v>
      </c>
      <c r="E767" s="79" t="s">
        <v>46</v>
      </c>
      <c r="F767" s="80">
        <v>0.91666666666666663</v>
      </c>
      <c r="G767" s="80">
        <v>0.95833333333333337</v>
      </c>
      <c r="H767" s="87">
        <f>CONVERT((G767-F767)*24,"hr","mn")</f>
        <v>60.000000000000107</v>
      </c>
      <c r="I767" s="83">
        <v>4</v>
      </c>
      <c r="J767" s="84"/>
      <c r="K767" s="85"/>
      <c r="L767" s="85">
        <v>5</v>
      </c>
      <c r="M767" s="87">
        <f>J767+K767+L767</f>
        <v>5</v>
      </c>
      <c r="N767" s="13"/>
      <c r="O767" s="6">
        <v>5</v>
      </c>
      <c r="P767" s="6"/>
      <c r="Q767" s="6"/>
      <c r="R767" s="7"/>
      <c r="S767" s="20" t="s">
        <v>26</v>
      </c>
      <c r="T767" s="22" t="s">
        <v>218</v>
      </c>
      <c r="U767" s="91" t="s">
        <v>97</v>
      </c>
    </row>
    <row r="768" spans="1:21">
      <c r="A768" s="17">
        <v>44942</v>
      </c>
      <c r="B768" s="56">
        <f>WEEKDAY(C768,2)</f>
        <v>1</v>
      </c>
      <c r="C768" s="17">
        <f>A768</f>
        <v>44942</v>
      </c>
      <c r="D768" s="12" t="str">
        <f>YEAR(C768)&amp;"/"&amp;TEXT(WEEKNUM(C768,21),"00")</f>
        <v>2023/03</v>
      </c>
      <c r="E768" t="s">
        <v>46</v>
      </c>
      <c r="F768" s="114">
        <v>0.91666666666666663</v>
      </c>
      <c r="G768" s="114">
        <v>0.95833333333333337</v>
      </c>
      <c r="H768">
        <f>CONVERT((G767-F767)*24,"hr","mn")</f>
        <v>60.000000000000107</v>
      </c>
      <c r="I768">
        <v>4</v>
      </c>
      <c r="L768">
        <v>5</v>
      </c>
      <c r="M768">
        <f>J767+K767+L767</f>
        <v>5</v>
      </c>
      <c r="N768" s="14"/>
      <c r="O768" s="3">
        <v>5</v>
      </c>
      <c r="P768" s="3"/>
      <c r="Q768" s="3"/>
      <c r="R768" s="8"/>
      <c r="S768" s="21" t="s">
        <v>31</v>
      </c>
      <c r="T768" s="4" t="s">
        <v>29</v>
      </c>
      <c r="U768" s="92"/>
    </row>
    <row r="769" spans="1:21">
      <c r="A769" s="17">
        <v>44942</v>
      </c>
      <c r="B769" s="56">
        <f>WEEKDAY(C769,2)</f>
        <v>1</v>
      </c>
      <c r="C769" s="17">
        <f>A769</f>
        <v>44942</v>
      </c>
      <c r="D769" s="12" t="str">
        <f>YEAR(C769)&amp;"/"&amp;TEXT(WEEKNUM(C769,21),"00")</f>
        <v>2023/03</v>
      </c>
      <c r="E769" t="s">
        <v>46</v>
      </c>
      <c r="F769" s="114">
        <v>0.91666666666666663</v>
      </c>
      <c r="G769" s="114">
        <v>0.95833333333333337</v>
      </c>
      <c r="H769">
        <f>CONVERT((G767-F767)*24,"hr","mn")</f>
        <v>60.000000000000107</v>
      </c>
      <c r="I769">
        <v>4</v>
      </c>
      <c r="L769">
        <v>5</v>
      </c>
      <c r="M769">
        <f>J767+K767+L767</f>
        <v>5</v>
      </c>
      <c r="N769" s="58"/>
      <c r="O769" s="59">
        <v>5</v>
      </c>
      <c r="P769" s="59"/>
      <c r="Q769" s="59"/>
      <c r="R769" s="60"/>
      <c r="S769" s="21" t="s">
        <v>93</v>
      </c>
      <c r="T769" s="4" t="s">
        <v>65</v>
      </c>
      <c r="U769" s="93"/>
    </row>
    <row r="770" spans="1:21" ht="15" customHeight="1" thickBot="1">
      <c r="A770" s="17">
        <v>44942</v>
      </c>
      <c r="B770" s="56">
        <f>WEEKDAY(C770,2)</f>
        <v>1</v>
      </c>
      <c r="C770" s="17">
        <f>A770</f>
        <v>44942</v>
      </c>
      <c r="D770" s="12" t="str">
        <f>YEAR(C770)&amp;"/"&amp;TEXT(WEEKNUM(C770,21),"00")</f>
        <v>2023/03</v>
      </c>
      <c r="E770" t="s">
        <v>46</v>
      </c>
      <c r="F770" s="114">
        <v>0.91666666666666663</v>
      </c>
      <c r="G770" s="114">
        <v>0.95833333333333337</v>
      </c>
      <c r="H770">
        <f>CONVERT((G767-F767)*24,"hr","mn")</f>
        <v>60.000000000000107</v>
      </c>
      <c r="I770">
        <v>4</v>
      </c>
      <c r="L770">
        <v>5</v>
      </c>
      <c r="M770">
        <f>J767+K767+L767</f>
        <v>5</v>
      </c>
      <c r="N770" s="15">
        <v>20</v>
      </c>
      <c r="O770" s="9"/>
      <c r="P770" s="9"/>
      <c r="Q770" s="9"/>
      <c r="R770" s="10"/>
      <c r="S770" s="19"/>
      <c r="T770" s="23" t="s">
        <v>23</v>
      </c>
      <c r="U770" s="94" t="s">
        <v>219</v>
      </c>
    </row>
    <row r="771" spans="1:21">
      <c r="A771" s="17">
        <v>44942</v>
      </c>
      <c r="B771" s="56">
        <f>WEEKDAY(C771,2)</f>
        <v>1</v>
      </c>
      <c r="C771" s="17">
        <f>A771</f>
        <v>44942</v>
      </c>
      <c r="D771" s="12" t="str">
        <f>YEAR(C771)&amp;"/"&amp;TEXT(WEEKNUM(C771,21),"00")</f>
        <v>2023/03</v>
      </c>
      <c r="E771" s="79" t="s">
        <v>46</v>
      </c>
      <c r="F771" s="80">
        <v>0.95833333333333337</v>
      </c>
      <c r="G771" s="80">
        <v>1</v>
      </c>
      <c r="H771" s="87">
        <f>CONVERT((G771-F771)*24,"hr","mn")</f>
        <v>59.99999999999995</v>
      </c>
      <c r="I771" s="83">
        <v>4</v>
      </c>
      <c r="J771" s="84"/>
      <c r="K771" s="85">
        <v>2</v>
      </c>
      <c r="L771" s="85">
        <v>4</v>
      </c>
      <c r="M771" s="87">
        <f>J771+K771+L771</f>
        <v>6</v>
      </c>
      <c r="N771" s="13"/>
      <c r="O771" s="6">
        <v>8</v>
      </c>
      <c r="P771" s="6"/>
      <c r="Q771" s="6"/>
      <c r="R771" s="7"/>
      <c r="S771" s="20" t="s">
        <v>90</v>
      </c>
      <c r="T771" s="22" t="s">
        <v>23</v>
      </c>
      <c r="U771" s="91" t="s">
        <v>220</v>
      </c>
    </row>
    <row r="772" spans="1:21">
      <c r="A772" s="17">
        <v>44942</v>
      </c>
      <c r="B772" s="56">
        <f>WEEKDAY(C772,2)</f>
        <v>1</v>
      </c>
      <c r="C772" s="17">
        <f>A772</f>
        <v>44942</v>
      </c>
      <c r="D772" s="12" t="str">
        <f>YEAR(C772)&amp;"/"&amp;TEXT(WEEKNUM(C772,21),"00")</f>
        <v>2023/03</v>
      </c>
      <c r="E772" t="s">
        <v>46</v>
      </c>
      <c r="F772" s="114">
        <v>0.95833333333333337</v>
      </c>
      <c r="G772" s="115">
        <v>1</v>
      </c>
      <c r="H772">
        <f>CONVERT((G771-F771)*24,"hr","mn")</f>
        <v>59.99999999999995</v>
      </c>
      <c r="I772">
        <v>4</v>
      </c>
      <c r="K772">
        <v>2</v>
      </c>
      <c r="L772">
        <v>4</v>
      </c>
      <c r="M772">
        <f>J771+K771+L771</f>
        <v>6</v>
      </c>
      <c r="N772" s="14"/>
      <c r="O772" s="3">
        <v>5</v>
      </c>
      <c r="P772" s="3"/>
      <c r="Q772" s="3"/>
      <c r="R772" s="8"/>
      <c r="S772" s="21" t="s">
        <v>28</v>
      </c>
      <c r="T772" s="4" t="s">
        <v>29</v>
      </c>
      <c r="U772" s="92"/>
    </row>
    <row r="773" spans="1:21">
      <c r="A773" s="17">
        <v>44942</v>
      </c>
      <c r="B773" s="56">
        <f>WEEKDAY(C773,2)</f>
        <v>1</v>
      </c>
      <c r="C773" s="17">
        <f>A773</f>
        <v>44942</v>
      </c>
      <c r="D773" s="12" t="str">
        <f>YEAR(C773)&amp;"/"&amp;TEXT(WEEKNUM(C773,21),"00")</f>
        <v>2023/03</v>
      </c>
      <c r="E773" t="s">
        <v>46</v>
      </c>
      <c r="F773" s="114">
        <v>0.95833333333333337</v>
      </c>
      <c r="G773" s="115">
        <v>1</v>
      </c>
      <c r="H773">
        <f>CONVERT((G771-F771)*24,"hr","mn")</f>
        <v>59.99999999999995</v>
      </c>
      <c r="I773">
        <v>4</v>
      </c>
      <c r="K773">
        <v>2</v>
      </c>
      <c r="L773">
        <v>4</v>
      </c>
      <c r="M773">
        <f>J771+K771+L771</f>
        <v>6</v>
      </c>
      <c r="N773" s="58"/>
      <c r="O773" s="59">
        <v>5</v>
      </c>
      <c r="P773" s="59"/>
      <c r="Q773" s="59"/>
      <c r="R773" s="60"/>
      <c r="S773" s="21" t="s">
        <v>31</v>
      </c>
      <c r="T773" s="4" t="s">
        <v>29</v>
      </c>
      <c r="U773" s="93"/>
    </row>
    <row r="774" spans="1:21" ht="15" customHeight="1" thickBot="1">
      <c r="A774" s="17">
        <v>44942</v>
      </c>
      <c r="B774" s="56">
        <f>WEEKDAY(C774,2)</f>
        <v>1</v>
      </c>
      <c r="C774" s="17">
        <f>A774</f>
        <v>44942</v>
      </c>
      <c r="D774" s="12" t="str">
        <f>YEAR(C774)&amp;"/"&amp;TEXT(WEEKNUM(C774,21),"00")</f>
        <v>2023/03</v>
      </c>
      <c r="E774" t="s">
        <v>46</v>
      </c>
      <c r="F774" s="114">
        <v>0.95833333333333337</v>
      </c>
      <c r="G774" s="115">
        <v>1</v>
      </c>
      <c r="H774">
        <f>CONVERT((G771-F771)*24,"hr","mn")</f>
        <v>59.99999999999995</v>
      </c>
      <c r="I774">
        <v>4</v>
      </c>
      <c r="K774">
        <v>2</v>
      </c>
      <c r="L774">
        <v>4</v>
      </c>
      <c r="M774">
        <f>J771+K771+L771</f>
        <v>6</v>
      </c>
      <c r="N774" s="15"/>
      <c r="O774" s="9"/>
      <c r="P774" s="9"/>
      <c r="Q774" s="9"/>
      <c r="R774" s="10"/>
      <c r="S774" s="19"/>
      <c r="T774" s="23"/>
      <c r="U774" s="94"/>
    </row>
    <row r="775" spans="1:21">
      <c r="A775" s="17">
        <v>44943</v>
      </c>
      <c r="B775" s="56">
        <f>WEEKDAY(C775,2)</f>
        <v>2</v>
      </c>
      <c r="C775" s="17">
        <f>A775</f>
        <v>44943</v>
      </c>
      <c r="D775" s="12" t="str">
        <f>YEAR(C775)&amp;"/"&amp;TEXT(WEEKNUM(C775,21),"00")</f>
        <v>2023/03</v>
      </c>
      <c r="E775" s="79" t="s">
        <v>46</v>
      </c>
      <c r="F775" s="80">
        <v>0</v>
      </c>
      <c r="G775" s="80">
        <v>4.1666666666666657E-2</v>
      </c>
      <c r="H775" s="87">
        <f>CONVERT((G775-F775)*24,"hr","mn")</f>
        <v>59.999999999999986</v>
      </c>
      <c r="I775" s="83">
        <v>4</v>
      </c>
      <c r="J775" s="84"/>
      <c r="K775" s="85"/>
      <c r="L775" s="85">
        <v>8</v>
      </c>
      <c r="M775" s="87">
        <f>J775+K775+L775</f>
        <v>8</v>
      </c>
      <c r="N775" s="13"/>
      <c r="O775" s="6">
        <v>5</v>
      </c>
      <c r="P775" s="6"/>
      <c r="Q775" s="6"/>
      <c r="R775" s="7"/>
      <c r="S775" s="20" t="s">
        <v>49</v>
      </c>
      <c r="T775" s="22" t="s">
        <v>29</v>
      </c>
      <c r="U775" s="91"/>
    </row>
    <row r="776" spans="1:21">
      <c r="A776" s="17">
        <v>44943</v>
      </c>
      <c r="B776" s="56">
        <f>WEEKDAY(C776,2)</f>
        <v>2</v>
      </c>
      <c r="C776" s="17">
        <f>A776</f>
        <v>44943</v>
      </c>
      <c r="D776" s="12" t="str">
        <f>YEAR(C776)&amp;"/"&amp;TEXT(WEEKNUM(C776,21),"00")</f>
        <v>2023/03</v>
      </c>
      <c r="E776" t="s">
        <v>46</v>
      </c>
      <c r="F776" s="114">
        <v>0</v>
      </c>
      <c r="G776" s="114">
        <v>4.1666666666666657E-2</v>
      </c>
      <c r="H776">
        <f>CONVERT((G775-F775)*24,"hr","mn")</f>
        <v>59.999999999999986</v>
      </c>
      <c r="I776">
        <v>4</v>
      </c>
      <c r="L776">
        <v>8</v>
      </c>
      <c r="M776">
        <f>J775+K775+L775</f>
        <v>8</v>
      </c>
      <c r="N776" s="14"/>
      <c r="O776" s="3">
        <v>8</v>
      </c>
      <c r="P776" s="3"/>
      <c r="Q776" s="3"/>
      <c r="R776" s="8"/>
      <c r="S776" s="21" t="s">
        <v>57</v>
      </c>
      <c r="T776" s="4" t="s">
        <v>56</v>
      </c>
      <c r="U776" s="92"/>
    </row>
    <row r="777" spans="1:21">
      <c r="A777" s="17">
        <v>44943</v>
      </c>
      <c r="B777" s="56">
        <f>WEEKDAY(C777,2)</f>
        <v>2</v>
      </c>
      <c r="C777" s="17">
        <f>A777</f>
        <v>44943</v>
      </c>
      <c r="D777" s="12" t="str">
        <f>YEAR(C777)&amp;"/"&amp;TEXT(WEEKNUM(C777,21),"00")</f>
        <v>2023/03</v>
      </c>
      <c r="E777" t="s">
        <v>46</v>
      </c>
      <c r="F777" s="114">
        <v>0</v>
      </c>
      <c r="G777" s="114">
        <v>4.1666666666666657E-2</v>
      </c>
      <c r="H777">
        <f>CONVERT((G775-F775)*24,"hr","mn")</f>
        <v>59.999999999999986</v>
      </c>
      <c r="I777">
        <v>4</v>
      </c>
      <c r="L777">
        <v>8</v>
      </c>
      <c r="M777">
        <f>J775+K775+L775</f>
        <v>8</v>
      </c>
      <c r="N777" s="58"/>
      <c r="O777" s="59"/>
      <c r="P777" s="59"/>
      <c r="Q777" s="59"/>
      <c r="R777" s="60"/>
      <c r="S777" s="21"/>
      <c r="T777" s="4"/>
      <c r="U777" s="93"/>
    </row>
    <row r="778" spans="1:21" ht="15" customHeight="1" thickBot="1">
      <c r="A778" s="17">
        <v>44943</v>
      </c>
      <c r="B778" s="56">
        <f>WEEKDAY(C778,2)</f>
        <v>2</v>
      </c>
      <c r="C778" s="17">
        <f>A778</f>
        <v>44943</v>
      </c>
      <c r="D778" s="12" t="str">
        <f>YEAR(C778)&amp;"/"&amp;TEXT(WEEKNUM(C778,21),"00")</f>
        <v>2023/03</v>
      </c>
      <c r="E778" t="s">
        <v>46</v>
      </c>
      <c r="F778" s="114">
        <v>0</v>
      </c>
      <c r="G778" s="114">
        <v>4.1666666666666657E-2</v>
      </c>
      <c r="H778">
        <f>CONVERT((G775-F775)*24,"hr","mn")</f>
        <v>59.999999999999986</v>
      </c>
      <c r="I778">
        <v>4</v>
      </c>
      <c r="L778">
        <v>8</v>
      </c>
      <c r="M778">
        <f>J775+K775+L775</f>
        <v>8</v>
      </c>
      <c r="N778" s="15"/>
      <c r="O778" s="9"/>
      <c r="P778" s="9"/>
      <c r="Q778" s="9"/>
      <c r="R778" s="10"/>
      <c r="S778" s="19"/>
      <c r="T778" s="23"/>
      <c r="U778" s="94"/>
    </row>
    <row r="779" spans="1:21">
      <c r="A779" s="17">
        <v>44943</v>
      </c>
      <c r="B779" s="56">
        <f>WEEKDAY(C779,2)</f>
        <v>2</v>
      </c>
      <c r="C779" s="17">
        <f>A779</f>
        <v>44943</v>
      </c>
      <c r="D779" s="12" t="str">
        <f>YEAR(C779)&amp;"/"&amp;TEXT(WEEKNUM(C779,21),"00")</f>
        <v>2023/03</v>
      </c>
      <c r="E779" s="79" t="s">
        <v>46</v>
      </c>
      <c r="F779" s="80">
        <v>6.25E-2</v>
      </c>
      <c r="G779" s="80">
        <v>8.3333333333333329E-2</v>
      </c>
      <c r="H779" s="87">
        <f>CONVERT((G779-F779)*24,"hr","mn")</f>
        <v>29.999999999999993</v>
      </c>
      <c r="I779" s="83">
        <v>4</v>
      </c>
      <c r="J779" s="84"/>
      <c r="K779" s="85"/>
      <c r="L779" s="85">
        <v>4</v>
      </c>
      <c r="M779" s="87">
        <f>J779+K779+L779</f>
        <v>4</v>
      </c>
      <c r="N779" s="13"/>
      <c r="O779" s="6">
        <v>8</v>
      </c>
      <c r="P779" s="6"/>
      <c r="Q779" s="6"/>
      <c r="R779" s="7"/>
      <c r="S779" s="20" t="s">
        <v>35</v>
      </c>
      <c r="T779" s="22"/>
      <c r="U779" s="91" t="s">
        <v>221</v>
      </c>
    </row>
    <row r="780" spans="1:21">
      <c r="A780" s="17">
        <v>44943</v>
      </c>
      <c r="B780" s="56">
        <f>WEEKDAY(C780,2)</f>
        <v>2</v>
      </c>
      <c r="C780" s="17">
        <f>A780</f>
        <v>44943</v>
      </c>
      <c r="D780" s="12" t="str">
        <f>YEAR(C780)&amp;"/"&amp;TEXT(WEEKNUM(C780,21),"00")</f>
        <v>2023/03</v>
      </c>
      <c r="E780" t="s">
        <v>46</v>
      </c>
      <c r="F780" s="114">
        <v>6.25E-2</v>
      </c>
      <c r="G780" s="114">
        <v>8.3333333333333329E-2</v>
      </c>
      <c r="H780">
        <f>CONVERT((G779-F779)*24,"hr","mn")</f>
        <v>29.999999999999993</v>
      </c>
      <c r="I780">
        <v>4</v>
      </c>
      <c r="L780">
        <v>4</v>
      </c>
      <c r="M780">
        <f>J779+K779+L779</f>
        <v>4</v>
      </c>
      <c r="N780" s="14"/>
      <c r="O780" s="3"/>
      <c r="P780" s="3"/>
      <c r="Q780" s="3"/>
      <c r="R780" s="8"/>
      <c r="S780" s="21"/>
      <c r="T780" s="4"/>
      <c r="U780" s="92"/>
    </row>
    <row r="781" spans="1:21">
      <c r="A781" s="17">
        <v>44943</v>
      </c>
      <c r="B781" s="56">
        <f>WEEKDAY(C781,2)</f>
        <v>2</v>
      </c>
      <c r="C781" s="17">
        <f>A781</f>
        <v>44943</v>
      </c>
      <c r="D781" s="12" t="str">
        <f>YEAR(C781)&amp;"/"&amp;TEXT(WEEKNUM(C781,21),"00")</f>
        <v>2023/03</v>
      </c>
      <c r="E781" t="s">
        <v>46</v>
      </c>
      <c r="F781" s="114">
        <v>6.25E-2</v>
      </c>
      <c r="G781" s="114">
        <v>8.3333333333333329E-2</v>
      </c>
      <c r="H781">
        <f>CONVERT((G779-F779)*24,"hr","mn")</f>
        <v>29.999999999999993</v>
      </c>
      <c r="I781">
        <v>4</v>
      </c>
      <c r="L781">
        <v>4</v>
      </c>
      <c r="M781">
        <f>J779+K779+L779</f>
        <v>4</v>
      </c>
      <c r="N781" s="58"/>
      <c r="O781" s="59"/>
      <c r="P781" s="59"/>
      <c r="Q781" s="59"/>
      <c r="R781" s="60"/>
      <c r="S781" s="21"/>
      <c r="T781" s="4"/>
      <c r="U781" s="93"/>
    </row>
    <row r="782" spans="1:21" ht="15" customHeight="1" thickBot="1">
      <c r="A782" s="17">
        <v>44943</v>
      </c>
      <c r="B782" s="56">
        <f>WEEKDAY(C782,2)</f>
        <v>2</v>
      </c>
      <c r="C782" s="17">
        <f>A782</f>
        <v>44943</v>
      </c>
      <c r="D782" s="12" t="str">
        <f>YEAR(C782)&amp;"/"&amp;TEXT(WEEKNUM(C782,21),"00")</f>
        <v>2023/03</v>
      </c>
      <c r="E782" t="s">
        <v>46</v>
      </c>
      <c r="F782" s="114">
        <v>6.25E-2</v>
      </c>
      <c r="G782" s="114">
        <v>8.3333333333333329E-2</v>
      </c>
      <c r="H782">
        <f>CONVERT((G779-F779)*24,"hr","mn")</f>
        <v>29.999999999999993</v>
      </c>
      <c r="I782">
        <v>4</v>
      </c>
      <c r="L782">
        <v>4</v>
      </c>
      <c r="M782">
        <f>J779+K779+L779</f>
        <v>4</v>
      </c>
      <c r="N782" s="15"/>
      <c r="O782" s="9"/>
      <c r="P782" s="9"/>
      <c r="Q782" s="9"/>
      <c r="R782" s="10"/>
      <c r="S782" s="19"/>
      <c r="T782" s="23"/>
      <c r="U782" s="94"/>
    </row>
    <row r="783" spans="1:21">
      <c r="A783" s="17">
        <v>44943</v>
      </c>
      <c r="B783" s="56">
        <f>WEEKDAY(C783,2)</f>
        <v>2</v>
      </c>
      <c r="C783" s="17">
        <f>A783</f>
        <v>44943</v>
      </c>
      <c r="D783" s="12" t="str">
        <f>YEAR(C783)&amp;"/"&amp;TEXT(WEEKNUM(C783,21),"00")</f>
        <v>2023/03</v>
      </c>
      <c r="E783" s="79" t="s">
        <v>46</v>
      </c>
      <c r="F783" s="80">
        <v>8.3333333333333329E-2</v>
      </c>
      <c r="G783" s="80">
        <v>0.125</v>
      </c>
      <c r="H783" s="87">
        <f>CONVERT((G783-F783)*24,"hr","mn")</f>
        <v>60</v>
      </c>
      <c r="I783" s="83">
        <v>4</v>
      </c>
      <c r="J783" s="84"/>
      <c r="K783" s="85"/>
      <c r="L783" s="85">
        <v>6</v>
      </c>
      <c r="M783" s="87">
        <f>J783+K783+L783</f>
        <v>6</v>
      </c>
      <c r="N783" s="13">
        <v>20</v>
      </c>
      <c r="O783" s="6"/>
      <c r="P783" s="6"/>
      <c r="Q783" s="6"/>
      <c r="R783" s="7"/>
      <c r="S783" s="20"/>
      <c r="T783" s="22" t="s">
        <v>23</v>
      </c>
      <c r="U783" s="91" t="s">
        <v>222</v>
      </c>
    </row>
    <row r="784" spans="1:21">
      <c r="A784" s="17">
        <v>44943</v>
      </c>
      <c r="B784" s="56">
        <f>WEEKDAY(C784,2)</f>
        <v>2</v>
      </c>
      <c r="C784" s="17">
        <f>A784</f>
        <v>44943</v>
      </c>
      <c r="D784" s="12" t="str">
        <f>YEAR(C784)&amp;"/"&amp;TEXT(WEEKNUM(C784,21),"00")</f>
        <v>2023/03</v>
      </c>
      <c r="E784" t="s">
        <v>46</v>
      </c>
      <c r="F784" s="114">
        <v>8.3333333333333329E-2</v>
      </c>
      <c r="G784" s="114">
        <v>0.125</v>
      </c>
      <c r="H784">
        <f>CONVERT((G783-F783)*24,"hr","mn")</f>
        <v>60</v>
      </c>
      <c r="I784">
        <v>4</v>
      </c>
      <c r="L784">
        <v>6</v>
      </c>
      <c r="M784">
        <f>J783+K783+L783</f>
        <v>6</v>
      </c>
      <c r="N784" s="14"/>
      <c r="O784" s="3">
        <v>5</v>
      </c>
      <c r="P784" s="3"/>
      <c r="Q784" s="3"/>
      <c r="R784" s="8"/>
      <c r="S784" s="21" t="s">
        <v>26</v>
      </c>
      <c r="T784" s="4" t="s">
        <v>218</v>
      </c>
      <c r="U784" s="92"/>
    </row>
    <row r="785" spans="1:21">
      <c r="A785" s="17">
        <v>44943</v>
      </c>
      <c r="B785" s="56">
        <f>WEEKDAY(C785,2)</f>
        <v>2</v>
      </c>
      <c r="C785" s="17">
        <f>A785</f>
        <v>44943</v>
      </c>
      <c r="D785" s="12" t="str">
        <f>YEAR(C785)&amp;"/"&amp;TEXT(WEEKNUM(C785,21),"00")</f>
        <v>2023/03</v>
      </c>
      <c r="E785" t="s">
        <v>46</v>
      </c>
      <c r="F785" s="114">
        <v>8.3333333333333329E-2</v>
      </c>
      <c r="G785" s="114">
        <v>0.125</v>
      </c>
      <c r="H785">
        <f>CONVERT((G783-F783)*24,"hr","mn")</f>
        <v>60</v>
      </c>
      <c r="I785">
        <v>4</v>
      </c>
      <c r="L785">
        <v>6</v>
      </c>
      <c r="M785">
        <f>J783+K783+L783</f>
        <v>6</v>
      </c>
      <c r="N785" s="58"/>
      <c r="O785" s="59">
        <v>5</v>
      </c>
      <c r="P785" s="59"/>
      <c r="Q785" s="59"/>
      <c r="R785" s="60"/>
      <c r="S785" s="21" t="s">
        <v>43</v>
      </c>
      <c r="T785" s="4" t="s">
        <v>23</v>
      </c>
      <c r="U785" s="93" t="s">
        <v>223</v>
      </c>
    </row>
    <row r="786" spans="1:21" ht="15" customHeight="1" thickBot="1">
      <c r="A786" s="17">
        <v>44943</v>
      </c>
      <c r="B786" s="56">
        <f>WEEKDAY(C786,2)</f>
        <v>2</v>
      </c>
      <c r="C786" s="17">
        <f>A786</f>
        <v>44943</v>
      </c>
      <c r="D786" s="12" t="str">
        <f>YEAR(C786)&amp;"/"&amp;TEXT(WEEKNUM(C786,21),"00")</f>
        <v>2023/03</v>
      </c>
      <c r="E786" t="s">
        <v>46</v>
      </c>
      <c r="F786" s="114">
        <v>8.3333333333333329E-2</v>
      </c>
      <c r="G786" s="114">
        <v>0.125</v>
      </c>
      <c r="H786">
        <f>CONVERT((G783-F783)*24,"hr","mn")</f>
        <v>60</v>
      </c>
      <c r="I786">
        <v>4</v>
      </c>
      <c r="L786">
        <v>6</v>
      </c>
      <c r="M786">
        <f>J783+K783+L783</f>
        <v>6</v>
      </c>
      <c r="N786" s="15"/>
      <c r="O786" s="9">
        <v>5</v>
      </c>
      <c r="P786" s="9"/>
      <c r="Q786" s="9"/>
      <c r="R786" s="10"/>
      <c r="S786" s="19" t="s">
        <v>28</v>
      </c>
      <c r="T786" s="23" t="s">
        <v>23</v>
      </c>
      <c r="U786" s="94" t="s">
        <v>64</v>
      </c>
    </row>
    <row r="787" spans="1:21">
      <c r="A787" s="17">
        <v>44943</v>
      </c>
      <c r="B787" s="56">
        <f>WEEKDAY(C787,2)</f>
        <v>2</v>
      </c>
      <c r="C787" s="17">
        <f>A787</f>
        <v>44943</v>
      </c>
      <c r="D787" s="12" t="str">
        <f>YEAR(C787)&amp;"/"&amp;TEXT(WEEKNUM(C787,21),"00")</f>
        <v>2023/03</v>
      </c>
      <c r="E787" s="79" t="s">
        <v>46</v>
      </c>
      <c r="F787" s="80">
        <v>0.125</v>
      </c>
      <c r="G787" s="80">
        <v>0.16666666666666671</v>
      </c>
      <c r="H787" s="87">
        <f>CONVERT((G787-F787)*24,"hr","mn")</f>
        <v>60.000000000000071</v>
      </c>
      <c r="I787" s="83">
        <v>4</v>
      </c>
      <c r="J787" s="84">
        <v>1</v>
      </c>
      <c r="K787" s="85"/>
      <c r="L787" s="85">
        <v>8</v>
      </c>
      <c r="M787" s="87">
        <f>J787+K787+L787</f>
        <v>9</v>
      </c>
      <c r="N787" s="13"/>
      <c r="O787" s="6">
        <v>5</v>
      </c>
      <c r="P787" s="6"/>
      <c r="Q787" s="6"/>
      <c r="R787" s="7"/>
      <c r="S787" s="20" t="s">
        <v>44</v>
      </c>
      <c r="T787" s="22" t="s">
        <v>65</v>
      </c>
      <c r="U787" s="91"/>
    </row>
    <row r="788" spans="1:21">
      <c r="A788" s="17">
        <v>44943</v>
      </c>
      <c r="B788" s="56">
        <f>WEEKDAY(C788,2)</f>
        <v>2</v>
      </c>
      <c r="C788" s="17">
        <f>A788</f>
        <v>44943</v>
      </c>
      <c r="D788" s="12" t="str">
        <f>YEAR(C788)&amp;"/"&amp;TEXT(WEEKNUM(C788,21),"00")</f>
        <v>2023/03</v>
      </c>
      <c r="E788" t="s">
        <v>46</v>
      </c>
      <c r="F788" s="114">
        <v>0.125</v>
      </c>
      <c r="G788" s="114">
        <v>0.16666666666666671</v>
      </c>
      <c r="H788">
        <f>CONVERT((G787-F787)*24,"hr","mn")</f>
        <v>60.000000000000071</v>
      </c>
      <c r="I788">
        <v>4</v>
      </c>
      <c r="J788">
        <v>1</v>
      </c>
      <c r="L788">
        <v>8</v>
      </c>
      <c r="M788">
        <f>J787+K787+L787</f>
        <v>9</v>
      </c>
      <c r="N788" s="14"/>
      <c r="O788" s="3">
        <v>8</v>
      </c>
      <c r="P788" s="3"/>
      <c r="Q788" s="3"/>
      <c r="R788" s="8"/>
      <c r="S788" s="21" t="s">
        <v>79</v>
      </c>
      <c r="T788" s="4" t="s">
        <v>224</v>
      </c>
      <c r="U788" s="92" t="s">
        <v>225</v>
      </c>
    </row>
    <row r="789" spans="1:21">
      <c r="A789" s="17">
        <v>44943</v>
      </c>
      <c r="B789" s="56">
        <f>WEEKDAY(C789,2)</f>
        <v>2</v>
      </c>
      <c r="C789" s="17">
        <f>A789</f>
        <v>44943</v>
      </c>
      <c r="D789" s="12" t="str">
        <f>YEAR(C789)&amp;"/"&amp;TEXT(WEEKNUM(C789,21),"00")</f>
        <v>2023/03</v>
      </c>
      <c r="E789" t="s">
        <v>46</v>
      </c>
      <c r="F789" s="114">
        <v>0.125</v>
      </c>
      <c r="G789" s="114">
        <v>0.16666666666666671</v>
      </c>
      <c r="H789">
        <f>CONVERT((G787-F787)*24,"hr","mn")</f>
        <v>60.000000000000071</v>
      </c>
      <c r="I789">
        <v>4</v>
      </c>
      <c r="J789">
        <v>1</v>
      </c>
      <c r="L789">
        <v>8</v>
      </c>
      <c r="M789">
        <f>J787+K787+L787</f>
        <v>9</v>
      </c>
      <c r="N789" s="58"/>
      <c r="O789" s="59"/>
      <c r="P789" s="59"/>
      <c r="Q789" s="59"/>
      <c r="R789" s="60"/>
      <c r="S789" s="21"/>
      <c r="T789" s="4"/>
      <c r="U789" s="93"/>
    </row>
    <row r="790" spans="1:21" ht="15" customHeight="1" thickBot="1">
      <c r="A790" s="17">
        <v>44943</v>
      </c>
      <c r="B790" s="56">
        <f>WEEKDAY(C790,2)</f>
        <v>2</v>
      </c>
      <c r="C790" s="17">
        <f>A790</f>
        <v>44943</v>
      </c>
      <c r="D790" s="12" t="str">
        <f>YEAR(C790)&amp;"/"&amp;TEXT(WEEKNUM(C790,21),"00")</f>
        <v>2023/03</v>
      </c>
      <c r="E790" t="s">
        <v>46</v>
      </c>
      <c r="F790" s="114">
        <v>0.125</v>
      </c>
      <c r="G790" s="114">
        <v>0.16666666666666671</v>
      </c>
      <c r="H790">
        <f>CONVERT((G787-F787)*24,"hr","mn")</f>
        <v>60.000000000000071</v>
      </c>
      <c r="I790">
        <v>4</v>
      </c>
      <c r="J790">
        <v>1</v>
      </c>
      <c r="L790">
        <v>8</v>
      </c>
      <c r="M790">
        <f>J787+K787+L787</f>
        <v>9</v>
      </c>
      <c r="N790" s="15"/>
      <c r="O790" s="9"/>
      <c r="P790" s="9"/>
      <c r="Q790" s="9"/>
      <c r="R790" s="10"/>
      <c r="S790" s="19"/>
      <c r="T790" s="23"/>
      <c r="U790" s="94"/>
    </row>
    <row r="791" spans="1:21">
      <c r="A791" s="17">
        <v>44943</v>
      </c>
      <c r="B791" s="56">
        <f>WEEKDAY(C791,2)</f>
        <v>2</v>
      </c>
      <c r="C791" s="17">
        <f>A791</f>
        <v>44943</v>
      </c>
      <c r="D791" s="12" t="str">
        <f>YEAR(C791)&amp;"/"&amp;TEXT(WEEKNUM(C791,21),"00")</f>
        <v>2023/03</v>
      </c>
      <c r="E791" s="79" t="s">
        <v>46</v>
      </c>
      <c r="F791" s="80">
        <v>0.16666666666666671</v>
      </c>
      <c r="G791" s="80">
        <v>0.20833333333333329</v>
      </c>
      <c r="H791" s="87">
        <f>CONVERT((G791-F791)*24,"hr","mn")</f>
        <v>59.999999999999865</v>
      </c>
      <c r="I791" s="83">
        <v>4</v>
      </c>
      <c r="J791" s="84"/>
      <c r="K791" s="85"/>
      <c r="L791" s="85">
        <v>4</v>
      </c>
      <c r="M791" s="87">
        <f>J791+K791+L791</f>
        <v>4</v>
      </c>
      <c r="N791" s="13"/>
      <c r="O791" s="6">
        <v>5</v>
      </c>
      <c r="P791" s="6"/>
      <c r="Q791" s="6"/>
      <c r="R791" s="7"/>
      <c r="S791" s="20" t="s">
        <v>31</v>
      </c>
      <c r="T791" s="22" t="s">
        <v>29</v>
      </c>
      <c r="U791" s="91" t="s">
        <v>97</v>
      </c>
    </row>
    <row r="792" spans="1:21">
      <c r="A792" s="17">
        <v>44943</v>
      </c>
      <c r="B792" s="56">
        <f>WEEKDAY(C792,2)</f>
        <v>2</v>
      </c>
      <c r="C792" s="17">
        <f>A792</f>
        <v>44943</v>
      </c>
      <c r="D792" s="12" t="str">
        <f>YEAR(C792)&amp;"/"&amp;TEXT(WEEKNUM(C792,21),"00")</f>
        <v>2023/03</v>
      </c>
      <c r="E792" t="s">
        <v>46</v>
      </c>
      <c r="F792" s="114">
        <v>0.16666666666666671</v>
      </c>
      <c r="G792" s="114">
        <v>0.20833333333333329</v>
      </c>
      <c r="H792">
        <f>CONVERT((G791-F791)*24,"hr","mn")</f>
        <v>59.999999999999865</v>
      </c>
      <c r="I792">
        <v>4</v>
      </c>
      <c r="L792">
        <v>4</v>
      </c>
      <c r="M792">
        <f>J791+K791+L791</f>
        <v>4</v>
      </c>
      <c r="N792" s="14"/>
      <c r="O792" s="3"/>
      <c r="P792" s="3"/>
      <c r="Q792" s="3">
        <v>15</v>
      </c>
      <c r="R792" s="8"/>
      <c r="S792" s="21"/>
      <c r="T792" s="4" t="s">
        <v>39</v>
      </c>
      <c r="U792" s="92"/>
    </row>
    <row r="793" spans="1:21">
      <c r="A793" s="17">
        <v>44943</v>
      </c>
      <c r="B793" s="56">
        <f>WEEKDAY(C793,2)</f>
        <v>2</v>
      </c>
      <c r="C793" s="17">
        <f>A793</f>
        <v>44943</v>
      </c>
      <c r="D793" s="12" t="str">
        <f>YEAR(C793)&amp;"/"&amp;TEXT(WEEKNUM(C793,21),"00")</f>
        <v>2023/03</v>
      </c>
      <c r="E793" t="s">
        <v>46</v>
      </c>
      <c r="F793" s="114">
        <v>0.16666666666666671</v>
      </c>
      <c r="G793" s="114">
        <v>0.20833333333333329</v>
      </c>
      <c r="H793">
        <f>CONVERT((G791-F791)*24,"hr","mn")</f>
        <v>59.999999999999865</v>
      </c>
      <c r="I793">
        <v>4</v>
      </c>
      <c r="L793">
        <v>4</v>
      </c>
      <c r="M793">
        <f>J791+K791+L791</f>
        <v>4</v>
      </c>
      <c r="N793" s="58"/>
      <c r="O793" s="59"/>
      <c r="P793" s="59"/>
      <c r="Q793" s="59"/>
      <c r="R793" s="60"/>
      <c r="S793" s="21"/>
      <c r="T793" s="4"/>
      <c r="U793" s="93"/>
    </row>
    <row r="794" spans="1:21" ht="15" customHeight="1" thickBot="1">
      <c r="A794" s="17">
        <v>44943</v>
      </c>
      <c r="B794" s="56">
        <f>WEEKDAY(C794,2)</f>
        <v>2</v>
      </c>
      <c r="C794" s="17">
        <f>A794</f>
        <v>44943</v>
      </c>
      <c r="D794" s="12" t="str">
        <f>YEAR(C794)&amp;"/"&amp;TEXT(WEEKNUM(C794,21),"00")</f>
        <v>2023/03</v>
      </c>
      <c r="E794" t="s">
        <v>46</v>
      </c>
      <c r="F794" s="114">
        <v>0.16666666666666671</v>
      </c>
      <c r="G794" s="114">
        <v>0.20833333333333329</v>
      </c>
      <c r="H794">
        <f>CONVERT((G791-F791)*24,"hr","mn")</f>
        <v>59.999999999999865</v>
      </c>
      <c r="I794">
        <v>4</v>
      </c>
      <c r="L794">
        <v>4</v>
      </c>
      <c r="M794">
        <f>J791+K791+L791</f>
        <v>4</v>
      </c>
      <c r="N794" s="15"/>
      <c r="O794" s="9"/>
      <c r="P794" s="9"/>
      <c r="Q794" s="9"/>
      <c r="R794" s="10"/>
      <c r="S794" s="19"/>
      <c r="T794" s="23"/>
      <c r="U794" s="94"/>
    </row>
    <row r="795" spans="1:21">
      <c r="A795" s="12"/>
      <c r="B795" s="56">
        <f>WEEKDAY(C795,2)</f>
        <v>6</v>
      </c>
      <c r="C795" s="17">
        <f>A795</f>
        <v>0</v>
      </c>
      <c r="D795" s="12" t="str">
        <f>YEAR(C795)&amp;"/"&amp;TEXT(WEEKNUM(C795,21),"00")</f>
        <v>1900/52</v>
      </c>
      <c r="E795" s="79"/>
      <c r="F795" s="80"/>
      <c r="G795" s="80"/>
      <c r="H795" s="87">
        <f>CONVERT((G795-F795)*24,"hr","mn")</f>
        <v>0</v>
      </c>
      <c r="I795" s="83"/>
      <c r="J795" s="84"/>
      <c r="K795" s="85"/>
      <c r="L795" s="85"/>
      <c r="M795" s="87">
        <f>J795+K795+L795</f>
        <v>0</v>
      </c>
      <c r="N795" s="13"/>
      <c r="O795" s="6"/>
      <c r="P795" s="6"/>
      <c r="Q795" s="6"/>
      <c r="R795" s="7"/>
      <c r="S795" s="20"/>
      <c r="T795" s="22"/>
      <c r="U795" s="91"/>
    </row>
    <row r="796" spans="1:21">
      <c r="A796" s="17"/>
      <c r="B796" s="56">
        <f>WEEKDAY(C796,2)</f>
        <v>6</v>
      </c>
      <c r="C796" s="17">
        <f>A796</f>
        <v>0</v>
      </c>
      <c r="D796" s="12" t="str">
        <f>YEAR(C796)&amp;"/"&amp;TEXT(WEEKNUM(C796,21),"00")</f>
        <v>1900/52</v>
      </c>
      <c r="H796">
        <f>CONVERT((G795-F795)*24,"hr","mn")</f>
        <v>0</v>
      </c>
      <c r="M796">
        <f>J795+K795+L795</f>
        <v>0</v>
      </c>
      <c r="N796" s="14"/>
      <c r="O796" s="3"/>
      <c r="P796" s="3"/>
      <c r="Q796" s="3"/>
      <c r="R796" s="8"/>
      <c r="S796" s="21"/>
      <c r="T796" s="4"/>
      <c r="U796" s="92"/>
    </row>
    <row r="797" spans="1:21">
      <c r="A797" s="17"/>
      <c r="B797" s="56">
        <f>WEEKDAY(C797,2)</f>
        <v>6</v>
      </c>
      <c r="C797" s="17">
        <f>A797</f>
        <v>0</v>
      </c>
      <c r="D797" s="12" t="str">
        <f>YEAR(C797)&amp;"/"&amp;TEXT(WEEKNUM(C797,21),"00")</f>
        <v>1900/52</v>
      </c>
      <c r="H797">
        <f>CONVERT((G795-F795)*24,"hr","mn")</f>
        <v>0</v>
      </c>
      <c r="M797">
        <f>J795+K795+L795</f>
        <v>0</v>
      </c>
      <c r="N797" s="58"/>
      <c r="O797" s="59"/>
      <c r="P797" s="59"/>
      <c r="Q797" s="59"/>
      <c r="R797" s="60"/>
      <c r="S797" s="21"/>
      <c r="T797" s="4"/>
      <c r="U797" s="93"/>
    </row>
    <row r="798" spans="1:21" ht="15" customHeight="1" thickBot="1">
      <c r="A798" s="12"/>
      <c r="B798" s="56">
        <f>WEEKDAY(C798,2)</f>
        <v>6</v>
      </c>
      <c r="C798" s="17">
        <f>A798</f>
        <v>0</v>
      </c>
      <c r="D798" s="12" t="str">
        <f>YEAR(C798)&amp;"/"&amp;TEXT(WEEKNUM(C798,21),"00")</f>
        <v>1900/52</v>
      </c>
      <c r="H798">
        <f>CONVERT((G795-F795)*24,"hr","mn")</f>
        <v>0</v>
      </c>
      <c r="M798">
        <f>J795+K795+L795</f>
        <v>0</v>
      </c>
      <c r="N798" s="15"/>
      <c r="O798" s="9"/>
      <c r="P798" s="9"/>
      <c r="Q798" s="9"/>
      <c r="R798" s="10"/>
      <c r="S798" s="19"/>
      <c r="T798" s="23"/>
      <c r="U798" s="94"/>
    </row>
    <row r="799" spans="1:21">
      <c r="A799" s="17">
        <v>44943</v>
      </c>
      <c r="B799" s="56">
        <f>WEEKDAY(C799,2)</f>
        <v>2</v>
      </c>
      <c r="C799" s="17">
        <f>A799</f>
        <v>44943</v>
      </c>
      <c r="D799" s="12" t="str">
        <f>YEAR(C799)&amp;"/"&amp;TEXT(WEEKNUM(C799,21),"00")</f>
        <v>2023/03</v>
      </c>
      <c r="E799" s="79" t="s">
        <v>52</v>
      </c>
      <c r="F799" s="80">
        <v>0.20833333333333329</v>
      </c>
      <c r="G799" s="80">
        <v>0.25</v>
      </c>
      <c r="H799" s="87">
        <f>CONVERT((G799-F799)*24,"hr","mn")</f>
        <v>60.000000000000071</v>
      </c>
      <c r="I799" s="83">
        <v>4</v>
      </c>
      <c r="J799" s="84"/>
      <c r="K799" s="85">
        <v>6</v>
      </c>
      <c r="L799" s="85"/>
      <c r="M799" s="87">
        <f>J799+K799+L799</f>
        <v>6</v>
      </c>
      <c r="N799" s="13"/>
      <c r="O799" s="6"/>
      <c r="P799" s="6"/>
      <c r="Q799" s="6">
        <v>23</v>
      </c>
      <c r="R799" s="7"/>
      <c r="S799" s="20"/>
      <c r="T799" s="22" t="s">
        <v>25</v>
      </c>
      <c r="U799" s="91"/>
    </row>
    <row r="800" spans="1:21">
      <c r="A800" s="17">
        <v>44943</v>
      </c>
      <c r="B800" s="56">
        <f>WEEKDAY(C800,2)</f>
        <v>2</v>
      </c>
      <c r="C800" s="17">
        <f>A800</f>
        <v>44943</v>
      </c>
      <c r="D800" s="12" t="str">
        <f>YEAR(C800)&amp;"/"&amp;TEXT(WEEKNUM(C800,21),"00")</f>
        <v>2023/03</v>
      </c>
      <c r="E800" t="s">
        <v>52</v>
      </c>
      <c r="F800" s="114">
        <v>0.20833333333333329</v>
      </c>
      <c r="G800" s="114">
        <v>0.25</v>
      </c>
      <c r="H800">
        <f>CONVERT((G799-F799)*24,"hr","mn")</f>
        <v>60.000000000000071</v>
      </c>
      <c r="I800">
        <v>4</v>
      </c>
      <c r="K800">
        <v>6</v>
      </c>
      <c r="M800">
        <f>J799+K799+L799</f>
        <v>6</v>
      </c>
      <c r="N800" s="14"/>
      <c r="O800" s="3">
        <v>3</v>
      </c>
      <c r="P800" s="3"/>
      <c r="Q800" s="3"/>
      <c r="R800" s="8"/>
      <c r="S800" s="21" t="s">
        <v>35</v>
      </c>
      <c r="T800" s="4" t="s">
        <v>29</v>
      </c>
      <c r="U800" s="92"/>
    </row>
    <row r="801" spans="1:21">
      <c r="A801" s="17">
        <v>44943</v>
      </c>
      <c r="B801" s="56">
        <f>WEEKDAY(C801,2)</f>
        <v>2</v>
      </c>
      <c r="C801" s="17">
        <f>A801</f>
        <v>44943</v>
      </c>
      <c r="D801" s="12" t="str">
        <f>YEAR(C801)&amp;"/"&amp;TEXT(WEEKNUM(C801,21),"00")</f>
        <v>2023/03</v>
      </c>
      <c r="E801" t="s">
        <v>52</v>
      </c>
      <c r="F801" s="114">
        <v>0.20833333333333329</v>
      </c>
      <c r="G801" s="114">
        <v>0.25</v>
      </c>
      <c r="H801">
        <f>CONVERT((G799-F799)*24,"hr","mn")</f>
        <v>60.000000000000071</v>
      </c>
      <c r="I801">
        <v>4</v>
      </c>
      <c r="K801">
        <v>6</v>
      </c>
      <c r="M801">
        <f>J799+K799+L799</f>
        <v>6</v>
      </c>
      <c r="N801" s="58"/>
      <c r="O801" s="59">
        <v>5</v>
      </c>
      <c r="P801" s="59"/>
      <c r="Q801" s="59"/>
      <c r="R801" s="60"/>
      <c r="S801" s="21" t="s">
        <v>90</v>
      </c>
      <c r="T801" s="4" t="s">
        <v>23</v>
      </c>
      <c r="U801" s="93" t="s">
        <v>226</v>
      </c>
    </row>
    <row r="802" spans="1:21" ht="15" customHeight="1" thickBot="1">
      <c r="A802" s="17">
        <v>44943</v>
      </c>
      <c r="B802" s="56">
        <f>WEEKDAY(C802,2)</f>
        <v>2</v>
      </c>
      <c r="C802" s="17">
        <f>A802</f>
        <v>44943</v>
      </c>
      <c r="D802" s="12" t="str">
        <f>YEAR(C802)&amp;"/"&amp;TEXT(WEEKNUM(C802,21),"00")</f>
        <v>2023/03</v>
      </c>
      <c r="E802" t="s">
        <v>52</v>
      </c>
      <c r="F802" s="114">
        <v>0.20833333333333329</v>
      </c>
      <c r="G802" s="114">
        <v>0.25</v>
      </c>
      <c r="H802">
        <f>CONVERT((G799-F799)*24,"hr","mn")</f>
        <v>60.000000000000071</v>
      </c>
      <c r="I802">
        <v>4</v>
      </c>
      <c r="K802">
        <v>6</v>
      </c>
      <c r="M802">
        <f>J799+K799+L799</f>
        <v>6</v>
      </c>
      <c r="N802" s="15"/>
      <c r="O802" s="9"/>
      <c r="P802" s="9"/>
      <c r="Q802" s="9"/>
      <c r="R802" s="10"/>
      <c r="S802" s="19"/>
      <c r="T802" s="23"/>
      <c r="U802" s="94"/>
    </row>
    <row r="803" spans="1:21">
      <c r="A803" s="17">
        <v>44943</v>
      </c>
      <c r="B803" s="56">
        <f>WEEKDAY(C803,2)</f>
        <v>2</v>
      </c>
      <c r="C803" s="17">
        <f>A803</f>
        <v>44943</v>
      </c>
      <c r="D803" s="12" t="str">
        <f>YEAR(C803)&amp;"/"&amp;TEXT(WEEKNUM(C803,21),"00")</f>
        <v>2023/03</v>
      </c>
      <c r="E803" s="79" t="s">
        <v>52</v>
      </c>
      <c r="F803" s="80">
        <v>0.25</v>
      </c>
      <c r="G803" s="80">
        <v>0.29166666666666669</v>
      </c>
      <c r="H803" s="87">
        <f>CONVERT((G803-F803)*24,"hr","mn")</f>
        <v>60.000000000000028</v>
      </c>
      <c r="I803" s="83">
        <v>4</v>
      </c>
      <c r="J803" s="84"/>
      <c r="K803" s="85">
        <v>7</v>
      </c>
      <c r="L803" s="85"/>
      <c r="M803" s="87">
        <f>J803+K803+L803</f>
        <v>7</v>
      </c>
      <c r="N803" s="13"/>
      <c r="O803" s="6">
        <v>5</v>
      </c>
      <c r="P803" s="6"/>
      <c r="Q803" s="6"/>
      <c r="R803" s="7"/>
      <c r="S803" s="20" t="s">
        <v>28</v>
      </c>
      <c r="T803" s="22" t="s">
        <v>23</v>
      </c>
      <c r="U803" s="91" t="s">
        <v>131</v>
      </c>
    </row>
    <row r="804" spans="1:21">
      <c r="A804" s="17">
        <v>44943</v>
      </c>
      <c r="B804" s="56">
        <f>WEEKDAY(C804,2)</f>
        <v>2</v>
      </c>
      <c r="C804" s="17">
        <f>A804</f>
        <v>44943</v>
      </c>
      <c r="D804" s="12" t="str">
        <f>YEAR(C804)&amp;"/"&amp;TEXT(WEEKNUM(C804,21),"00")</f>
        <v>2023/03</v>
      </c>
      <c r="E804" t="s">
        <v>52</v>
      </c>
      <c r="F804" s="114">
        <v>0.25</v>
      </c>
      <c r="G804" s="114">
        <v>0.29166666666666669</v>
      </c>
      <c r="H804">
        <f>CONVERT((G803-F803)*24,"hr","mn")</f>
        <v>60.000000000000028</v>
      </c>
      <c r="I804">
        <v>4</v>
      </c>
      <c r="K804">
        <v>7</v>
      </c>
      <c r="M804">
        <f>J803+K803+L803</f>
        <v>7</v>
      </c>
      <c r="N804" s="14"/>
      <c r="O804" s="3">
        <v>6</v>
      </c>
      <c r="P804" s="3"/>
      <c r="Q804" s="3"/>
      <c r="R804" s="8"/>
      <c r="S804" s="21" t="s">
        <v>227</v>
      </c>
      <c r="T804" s="4" t="s">
        <v>29</v>
      </c>
      <c r="U804" s="92" t="s">
        <v>228</v>
      </c>
    </row>
    <row r="805" spans="1:21">
      <c r="A805" s="17">
        <v>44943</v>
      </c>
      <c r="B805" s="56">
        <f>WEEKDAY(C805,2)</f>
        <v>2</v>
      </c>
      <c r="C805" s="17">
        <f>A805</f>
        <v>44943</v>
      </c>
      <c r="D805" s="12" t="str">
        <f>YEAR(C805)&amp;"/"&amp;TEXT(WEEKNUM(C805,21),"00")</f>
        <v>2023/03</v>
      </c>
      <c r="E805" t="s">
        <v>52</v>
      </c>
      <c r="F805" s="114">
        <v>0.25</v>
      </c>
      <c r="G805" s="114">
        <v>0.29166666666666669</v>
      </c>
      <c r="H805">
        <f>CONVERT((G803-F803)*24,"hr","mn")</f>
        <v>60.000000000000028</v>
      </c>
      <c r="I805">
        <v>4</v>
      </c>
      <c r="K805">
        <v>7</v>
      </c>
      <c r="M805">
        <f>J803+K803+L803</f>
        <v>7</v>
      </c>
      <c r="N805" s="58"/>
      <c r="O805" s="59">
        <v>5</v>
      </c>
      <c r="P805" s="59"/>
      <c r="Q805" s="59"/>
      <c r="R805" s="60"/>
      <c r="S805" s="21" t="s">
        <v>26</v>
      </c>
      <c r="T805" s="4" t="s">
        <v>218</v>
      </c>
      <c r="U805" s="93"/>
    </row>
    <row r="806" spans="1:21" ht="15" customHeight="1" thickBot="1">
      <c r="A806" s="17">
        <v>44943</v>
      </c>
      <c r="B806" s="56">
        <f>WEEKDAY(C806,2)</f>
        <v>2</v>
      </c>
      <c r="C806" s="17">
        <f>A806</f>
        <v>44943</v>
      </c>
      <c r="D806" s="12" t="str">
        <f>YEAR(C806)&amp;"/"&amp;TEXT(WEEKNUM(C806,21),"00")</f>
        <v>2023/03</v>
      </c>
      <c r="E806" t="s">
        <v>52</v>
      </c>
      <c r="F806" s="114">
        <v>0.25</v>
      </c>
      <c r="G806" s="114">
        <v>0.29166666666666669</v>
      </c>
      <c r="H806">
        <f>CONVERT((G803-F803)*24,"hr","mn")</f>
        <v>60.000000000000028</v>
      </c>
      <c r="I806">
        <v>4</v>
      </c>
      <c r="K806">
        <v>7</v>
      </c>
      <c r="M806">
        <f>J803+K803+L803</f>
        <v>7</v>
      </c>
      <c r="N806" s="15"/>
      <c r="O806" s="9">
        <v>7</v>
      </c>
      <c r="P806" s="9"/>
      <c r="Q806" s="9"/>
      <c r="R806" s="10"/>
      <c r="S806" s="19" t="s">
        <v>32</v>
      </c>
      <c r="T806" s="23" t="s">
        <v>89</v>
      </c>
      <c r="U806" s="94" t="s">
        <v>229</v>
      </c>
    </row>
    <row r="807" spans="1:21">
      <c r="A807" s="17">
        <v>44943</v>
      </c>
      <c r="B807" s="56">
        <f>WEEKDAY(C807,2)</f>
        <v>2</v>
      </c>
      <c r="C807" s="17">
        <f>A807</f>
        <v>44943</v>
      </c>
      <c r="D807" s="12" t="str">
        <f>YEAR(C807)&amp;"/"&amp;TEXT(WEEKNUM(C807,21),"00")</f>
        <v>2023/03</v>
      </c>
      <c r="E807" s="79" t="s">
        <v>52</v>
      </c>
      <c r="F807" s="80">
        <v>0.29166666666666669</v>
      </c>
      <c r="G807" s="80">
        <v>0.33333333333333331</v>
      </c>
      <c r="H807" s="87">
        <f>CONVERT((G807-F807)*24,"hr","mn")</f>
        <v>59.99999999999995</v>
      </c>
      <c r="I807" s="83">
        <v>4</v>
      </c>
      <c r="J807" s="84"/>
      <c r="K807" s="85">
        <v>6</v>
      </c>
      <c r="L807" s="85"/>
      <c r="M807" s="87">
        <f>J807+K807+L807</f>
        <v>6</v>
      </c>
      <c r="N807" s="13"/>
      <c r="O807" s="6">
        <v>6</v>
      </c>
      <c r="P807" s="6"/>
      <c r="Q807" s="6"/>
      <c r="R807" s="7"/>
      <c r="S807" s="20" t="s">
        <v>28</v>
      </c>
      <c r="T807" s="22" t="s">
        <v>23</v>
      </c>
      <c r="U807" s="91" t="s">
        <v>230</v>
      </c>
    </row>
    <row r="808" spans="1:21">
      <c r="A808" s="17">
        <v>44943</v>
      </c>
      <c r="B808" s="56">
        <f>WEEKDAY(C808,2)</f>
        <v>2</v>
      </c>
      <c r="C808" s="17">
        <f>A808</f>
        <v>44943</v>
      </c>
      <c r="D808" s="12" t="str">
        <f>YEAR(C808)&amp;"/"&amp;TEXT(WEEKNUM(C808,21),"00")</f>
        <v>2023/03</v>
      </c>
      <c r="E808" t="s">
        <v>52</v>
      </c>
      <c r="F808" s="114">
        <v>0.29166666666666669</v>
      </c>
      <c r="G808" s="114">
        <v>0.33333333333333331</v>
      </c>
      <c r="H808">
        <f>CONVERT((G807-F807)*24,"hr","mn")</f>
        <v>59.99999999999995</v>
      </c>
      <c r="I808">
        <v>4</v>
      </c>
      <c r="K808">
        <v>6</v>
      </c>
      <c r="M808">
        <f>J807+K807+L807</f>
        <v>6</v>
      </c>
      <c r="N808" s="14"/>
      <c r="O808" s="3">
        <v>5</v>
      </c>
      <c r="P808" s="3"/>
      <c r="Q808" s="3"/>
      <c r="R808" s="8"/>
      <c r="S808" s="21" t="s">
        <v>31</v>
      </c>
      <c r="T808" s="4" t="s">
        <v>56</v>
      </c>
      <c r="U808" s="92"/>
    </row>
    <row r="809" spans="1:21">
      <c r="A809" s="17">
        <v>44943</v>
      </c>
      <c r="B809" s="56">
        <f>WEEKDAY(C809,2)</f>
        <v>2</v>
      </c>
      <c r="C809" s="17">
        <f>A809</f>
        <v>44943</v>
      </c>
      <c r="D809" s="12" t="str">
        <f>YEAR(C809)&amp;"/"&amp;TEXT(WEEKNUM(C809,21),"00")</f>
        <v>2023/03</v>
      </c>
      <c r="E809" t="s">
        <v>52</v>
      </c>
      <c r="F809" s="114">
        <v>0.29166666666666669</v>
      </c>
      <c r="G809" s="114">
        <v>0.33333333333333331</v>
      </c>
      <c r="H809">
        <f>CONVERT((G807-F807)*24,"hr","mn")</f>
        <v>59.99999999999995</v>
      </c>
      <c r="I809">
        <v>4</v>
      </c>
      <c r="K809">
        <v>6</v>
      </c>
      <c r="M809">
        <f>J807+K807+L807</f>
        <v>6</v>
      </c>
      <c r="N809" s="58"/>
      <c r="O809" s="59"/>
      <c r="P809" s="59"/>
      <c r="Q809" s="59"/>
      <c r="R809" s="60"/>
      <c r="S809" s="21"/>
      <c r="T809" s="4"/>
      <c r="U809" s="93"/>
    </row>
    <row r="810" spans="1:21" ht="15" customHeight="1" thickBot="1">
      <c r="A810" s="17">
        <v>44943</v>
      </c>
      <c r="B810" s="56">
        <f>WEEKDAY(C810,2)</f>
        <v>2</v>
      </c>
      <c r="C810" s="17">
        <f>A810</f>
        <v>44943</v>
      </c>
      <c r="D810" s="12" t="str">
        <f>YEAR(C810)&amp;"/"&amp;TEXT(WEEKNUM(C810,21),"00")</f>
        <v>2023/03</v>
      </c>
      <c r="E810" t="s">
        <v>52</v>
      </c>
      <c r="F810" s="114">
        <v>0.29166666666666669</v>
      </c>
      <c r="G810" s="114">
        <v>0.33333333333333331</v>
      </c>
      <c r="H810">
        <f>CONVERT((G807-F807)*24,"hr","mn")</f>
        <v>59.99999999999995</v>
      </c>
      <c r="I810">
        <v>4</v>
      </c>
      <c r="K810">
        <v>6</v>
      </c>
      <c r="M810">
        <f>J807+K807+L807</f>
        <v>6</v>
      </c>
      <c r="N810" s="15"/>
      <c r="O810" s="9"/>
      <c r="P810" s="9"/>
      <c r="Q810" s="9"/>
      <c r="R810" s="10"/>
      <c r="S810" s="19"/>
      <c r="T810" s="23"/>
      <c r="U810" s="94"/>
    </row>
    <row r="811" spans="1:21">
      <c r="A811" s="17">
        <v>44943</v>
      </c>
      <c r="B811" s="56">
        <f>WEEKDAY(C811,2)</f>
        <v>2</v>
      </c>
      <c r="C811" s="17">
        <f>A811</f>
        <v>44943</v>
      </c>
      <c r="D811" s="12" t="str">
        <f>YEAR(C811)&amp;"/"&amp;TEXT(WEEKNUM(C811,21),"00")</f>
        <v>2023/03</v>
      </c>
      <c r="E811" s="79" t="s">
        <v>52</v>
      </c>
      <c r="F811" s="80">
        <v>0.33333333333333331</v>
      </c>
      <c r="G811" s="80">
        <v>0.375</v>
      </c>
      <c r="H811" s="87">
        <f>CONVERT((G811-F811)*24,"hr","mn")</f>
        <v>60.000000000000028</v>
      </c>
      <c r="I811" s="83">
        <v>4</v>
      </c>
      <c r="J811" s="84"/>
      <c r="K811" s="85">
        <v>8</v>
      </c>
      <c r="L811" s="85"/>
      <c r="M811" s="87">
        <f>J811+K811+L811</f>
        <v>8</v>
      </c>
      <c r="N811" s="13"/>
      <c r="O811" s="6">
        <v>3</v>
      </c>
      <c r="P811" s="6"/>
      <c r="Q811" s="6"/>
      <c r="R811" s="7"/>
      <c r="S811" s="20" t="s">
        <v>35</v>
      </c>
      <c r="T811" s="22" t="s">
        <v>29</v>
      </c>
      <c r="U811" s="91"/>
    </row>
    <row r="812" spans="1:21">
      <c r="A812" s="17">
        <v>44943</v>
      </c>
      <c r="B812" s="56">
        <f>WEEKDAY(C812,2)</f>
        <v>2</v>
      </c>
      <c r="C812" s="17">
        <f>A812</f>
        <v>44943</v>
      </c>
      <c r="D812" s="12" t="str">
        <f>YEAR(C812)&amp;"/"&amp;TEXT(WEEKNUM(C812,21),"00")</f>
        <v>2023/03</v>
      </c>
      <c r="E812" t="s">
        <v>52</v>
      </c>
      <c r="F812" s="114">
        <v>0.33333333333333331</v>
      </c>
      <c r="G812" s="114">
        <v>0.375</v>
      </c>
      <c r="H812">
        <f>CONVERT((G811-F811)*24,"hr","mn")</f>
        <v>60.000000000000028</v>
      </c>
      <c r="I812">
        <v>4</v>
      </c>
      <c r="K812">
        <v>8</v>
      </c>
      <c r="M812">
        <f>J811+K811+L811</f>
        <v>8</v>
      </c>
      <c r="N812" s="14"/>
      <c r="O812" s="3">
        <v>5</v>
      </c>
      <c r="P812" s="3"/>
      <c r="Q812" s="3"/>
      <c r="R812" s="8"/>
      <c r="S812" s="21" t="s">
        <v>231</v>
      </c>
      <c r="T812" s="4" t="s">
        <v>80</v>
      </c>
      <c r="U812" s="92" t="s">
        <v>232</v>
      </c>
    </row>
    <row r="813" spans="1:21">
      <c r="A813" s="17">
        <v>44943</v>
      </c>
      <c r="B813" s="56">
        <f>WEEKDAY(C813,2)</f>
        <v>2</v>
      </c>
      <c r="C813" s="17">
        <f>A813</f>
        <v>44943</v>
      </c>
      <c r="D813" s="12" t="str">
        <f>YEAR(C813)&amp;"/"&amp;TEXT(WEEKNUM(C813,21),"00")</f>
        <v>2023/03</v>
      </c>
      <c r="E813" t="s">
        <v>52</v>
      </c>
      <c r="F813" s="114">
        <v>0.33333333333333331</v>
      </c>
      <c r="G813" s="114">
        <v>0.375</v>
      </c>
      <c r="H813">
        <f>CONVERT((G811-F811)*24,"hr","mn")</f>
        <v>60.000000000000028</v>
      </c>
      <c r="I813">
        <v>4</v>
      </c>
      <c r="K813">
        <v>8</v>
      </c>
      <c r="M813">
        <f>J811+K811+L811</f>
        <v>8</v>
      </c>
      <c r="N813" s="58"/>
      <c r="O813" s="59"/>
      <c r="P813" s="59"/>
      <c r="Q813" s="59"/>
      <c r="R813" s="60"/>
      <c r="S813" s="21"/>
      <c r="T813" s="4"/>
      <c r="U813" s="93"/>
    </row>
    <row r="814" spans="1:21" ht="15" customHeight="1" thickBot="1">
      <c r="A814" s="17">
        <v>44943</v>
      </c>
      <c r="B814" s="56">
        <f>WEEKDAY(C814,2)</f>
        <v>2</v>
      </c>
      <c r="C814" s="17">
        <f>A814</f>
        <v>44943</v>
      </c>
      <c r="D814" s="12" t="str">
        <f>YEAR(C814)&amp;"/"&amp;TEXT(WEEKNUM(C814,21),"00")</f>
        <v>2023/03</v>
      </c>
      <c r="E814" t="s">
        <v>52</v>
      </c>
      <c r="F814" s="114">
        <v>0.33333333333333331</v>
      </c>
      <c r="G814" s="114">
        <v>0.375</v>
      </c>
      <c r="H814">
        <f>CONVERT((G811-F811)*24,"hr","mn")</f>
        <v>60.000000000000028</v>
      </c>
      <c r="I814">
        <v>4</v>
      </c>
      <c r="K814">
        <v>8</v>
      </c>
      <c r="M814">
        <f>J811+K811+L811</f>
        <v>8</v>
      </c>
      <c r="N814" s="15"/>
      <c r="O814" s="9"/>
      <c r="P814" s="9"/>
      <c r="Q814" s="9"/>
      <c r="R814" s="10"/>
      <c r="S814" s="19"/>
      <c r="T814" s="23"/>
      <c r="U814" s="94"/>
    </row>
    <row r="815" spans="1:21">
      <c r="A815" s="17">
        <v>44943</v>
      </c>
      <c r="B815" s="56">
        <f>WEEKDAY(C815,2)</f>
        <v>2</v>
      </c>
      <c r="C815" s="17">
        <f>A815</f>
        <v>44943</v>
      </c>
      <c r="D815" s="12" t="str">
        <f>YEAR(C815)&amp;"/"&amp;TEXT(WEEKNUM(C815,21),"00")</f>
        <v>2023/03</v>
      </c>
      <c r="E815" s="79" t="s">
        <v>52</v>
      </c>
      <c r="F815" s="80">
        <v>0.39583333333333331</v>
      </c>
      <c r="G815" s="80">
        <v>0.41666666666666669</v>
      </c>
      <c r="H815" s="87">
        <f>CONVERT((G815-F815)*24,"hr","mn")</f>
        <v>30.000000000000053</v>
      </c>
      <c r="I815" s="83">
        <v>4</v>
      </c>
      <c r="J815" s="84"/>
      <c r="K815" s="85">
        <v>4</v>
      </c>
      <c r="L815" s="85"/>
      <c r="M815" s="87">
        <f>J815+K815+L815</f>
        <v>4</v>
      </c>
      <c r="N815" s="13"/>
      <c r="O815" s="6"/>
      <c r="P815" s="6"/>
      <c r="Q815" s="6"/>
      <c r="R815" s="7"/>
      <c r="S815" s="20"/>
      <c r="T815" s="22"/>
      <c r="U815" s="91"/>
    </row>
    <row r="816" spans="1:21">
      <c r="A816" s="17">
        <v>44943</v>
      </c>
      <c r="B816" s="56">
        <f>WEEKDAY(C816,2)</f>
        <v>2</v>
      </c>
      <c r="C816" s="17">
        <f>A816</f>
        <v>44943</v>
      </c>
      <c r="D816" s="12" t="str">
        <f>YEAR(C816)&amp;"/"&amp;TEXT(WEEKNUM(C816,21),"00")</f>
        <v>2023/03</v>
      </c>
      <c r="E816" t="s">
        <v>52</v>
      </c>
      <c r="F816" s="114">
        <v>0.39583333333333331</v>
      </c>
      <c r="G816" s="114">
        <v>0.41666666666666669</v>
      </c>
      <c r="H816">
        <f>CONVERT((G815-F815)*24,"hr","mn")</f>
        <v>30.000000000000053</v>
      </c>
      <c r="I816">
        <v>4</v>
      </c>
      <c r="K816">
        <v>4</v>
      </c>
      <c r="M816">
        <f>J815+K815+L815</f>
        <v>4</v>
      </c>
      <c r="N816" s="14"/>
      <c r="O816" s="3"/>
      <c r="P816" s="3"/>
      <c r="Q816" s="3"/>
      <c r="R816" s="8"/>
      <c r="S816" s="21"/>
      <c r="T816" s="4"/>
      <c r="U816" s="92"/>
    </row>
    <row r="817" spans="1:21">
      <c r="A817" s="17">
        <v>44943</v>
      </c>
      <c r="B817" s="56">
        <f>WEEKDAY(C817,2)</f>
        <v>2</v>
      </c>
      <c r="C817" s="17">
        <f>A817</f>
        <v>44943</v>
      </c>
      <c r="D817" s="12" t="str">
        <f>YEAR(C817)&amp;"/"&amp;TEXT(WEEKNUM(C817,21),"00")</f>
        <v>2023/03</v>
      </c>
      <c r="E817" t="s">
        <v>52</v>
      </c>
      <c r="F817" s="114">
        <v>0.39583333333333331</v>
      </c>
      <c r="G817" s="114">
        <v>0.41666666666666669</v>
      </c>
      <c r="H817">
        <f>CONVERT((G815-F815)*24,"hr","mn")</f>
        <v>30.000000000000053</v>
      </c>
      <c r="I817">
        <v>4</v>
      </c>
      <c r="K817">
        <v>4</v>
      </c>
      <c r="M817">
        <f>J815+K815+L815</f>
        <v>4</v>
      </c>
      <c r="N817" s="58"/>
      <c r="O817" s="59">
        <v>5</v>
      </c>
      <c r="P817" s="59"/>
      <c r="Q817" s="59"/>
      <c r="R817" s="60"/>
      <c r="S817" s="21" t="s">
        <v>35</v>
      </c>
      <c r="T817" s="4" t="s">
        <v>29</v>
      </c>
      <c r="U817" s="93"/>
    </row>
    <row r="818" spans="1:21" ht="15" customHeight="1" thickBot="1">
      <c r="A818" s="17">
        <v>44943</v>
      </c>
      <c r="B818" s="56">
        <f>WEEKDAY(C818,2)</f>
        <v>2</v>
      </c>
      <c r="C818" s="17">
        <f>A818</f>
        <v>44943</v>
      </c>
      <c r="D818" s="12" t="str">
        <f>YEAR(C818)&amp;"/"&amp;TEXT(WEEKNUM(C818,21),"00")</f>
        <v>2023/03</v>
      </c>
      <c r="E818" t="s">
        <v>52</v>
      </c>
      <c r="F818" s="114">
        <v>0.39583333333333331</v>
      </c>
      <c r="G818" s="114">
        <v>0.41666666666666669</v>
      </c>
      <c r="H818">
        <f>CONVERT((G815-F815)*24,"hr","mn")</f>
        <v>30.000000000000053</v>
      </c>
      <c r="I818">
        <v>4</v>
      </c>
      <c r="K818">
        <v>4</v>
      </c>
      <c r="M818">
        <f>J815+K815+L815</f>
        <v>4</v>
      </c>
      <c r="N818" s="15"/>
      <c r="O818" s="9"/>
      <c r="P818" s="9"/>
      <c r="Q818" s="9">
        <v>7</v>
      </c>
      <c r="R818" s="10"/>
      <c r="S818" s="19" t="s">
        <v>78</v>
      </c>
      <c r="T818" s="23" t="s">
        <v>56</v>
      </c>
      <c r="U818" s="94"/>
    </row>
    <row r="819" spans="1:21">
      <c r="A819" s="17">
        <v>44943</v>
      </c>
      <c r="B819" s="56">
        <f>WEEKDAY(C819,2)</f>
        <v>2</v>
      </c>
      <c r="C819" s="17">
        <f>A819</f>
        <v>44943</v>
      </c>
      <c r="D819" s="12" t="str">
        <f>YEAR(C819)&amp;"/"&amp;TEXT(WEEKNUM(C819,21),"00")</f>
        <v>2023/03</v>
      </c>
      <c r="E819" s="79" t="s">
        <v>52</v>
      </c>
      <c r="F819" s="80">
        <v>0.41666666666666669</v>
      </c>
      <c r="G819" s="80">
        <v>0.45833333333333331</v>
      </c>
      <c r="H819" s="87">
        <f>CONVERT((G819-F819)*24,"hr","mn")</f>
        <v>59.99999999999995</v>
      </c>
      <c r="I819" s="83">
        <v>4</v>
      </c>
      <c r="J819" s="84">
        <v>1</v>
      </c>
      <c r="K819" s="85">
        <v>5</v>
      </c>
      <c r="L819" s="85"/>
      <c r="M819" s="87">
        <f>J819+K819+L819</f>
        <v>6</v>
      </c>
      <c r="N819" s="13"/>
      <c r="O819" s="6">
        <v>20</v>
      </c>
      <c r="P819" s="6"/>
      <c r="Q819" s="6"/>
      <c r="R819" s="7"/>
      <c r="S819" s="20" t="s">
        <v>44</v>
      </c>
      <c r="T819" s="22" t="s">
        <v>45</v>
      </c>
      <c r="U819" s="91"/>
    </row>
    <row r="820" spans="1:21">
      <c r="A820" s="17">
        <v>44943</v>
      </c>
      <c r="B820" s="56">
        <f>WEEKDAY(C820,2)</f>
        <v>2</v>
      </c>
      <c r="C820" s="17">
        <f>A820</f>
        <v>44943</v>
      </c>
      <c r="D820" s="12" t="str">
        <f>YEAR(C820)&amp;"/"&amp;TEXT(WEEKNUM(C820,21),"00")</f>
        <v>2023/03</v>
      </c>
      <c r="E820" t="s">
        <v>52</v>
      </c>
      <c r="F820" s="114">
        <v>0.41666666666666669</v>
      </c>
      <c r="G820" s="114">
        <v>0.45833333333333331</v>
      </c>
      <c r="H820">
        <f>CONVERT((G819-F819)*24,"hr","mn")</f>
        <v>59.99999999999995</v>
      </c>
      <c r="I820">
        <v>4</v>
      </c>
      <c r="J820">
        <v>1</v>
      </c>
      <c r="K820">
        <v>5</v>
      </c>
      <c r="M820">
        <f>J819+K819+L819</f>
        <v>6</v>
      </c>
      <c r="N820" s="14"/>
      <c r="O820" s="3"/>
      <c r="P820" s="3"/>
      <c r="Q820" s="3"/>
      <c r="R820" s="8"/>
      <c r="S820" s="21"/>
      <c r="T820" s="4"/>
      <c r="U820" s="92"/>
    </row>
    <row r="821" spans="1:21">
      <c r="A821" s="17">
        <v>44943</v>
      </c>
      <c r="B821" s="56">
        <f>WEEKDAY(C821,2)</f>
        <v>2</v>
      </c>
      <c r="C821" s="17">
        <f>A821</f>
        <v>44943</v>
      </c>
      <c r="D821" s="12" t="str">
        <f>YEAR(C821)&amp;"/"&amp;TEXT(WEEKNUM(C821,21),"00")</f>
        <v>2023/03</v>
      </c>
      <c r="E821" t="s">
        <v>52</v>
      </c>
      <c r="F821" s="114">
        <v>0.41666666666666669</v>
      </c>
      <c r="G821" s="114">
        <v>0.45833333333333331</v>
      </c>
      <c r="H821">
        <f>CONVERT((G819-F819)*24,"hr","mn")</f>
        <v>59.99999999999995</v>
      </c>
      <c r="I821">
        <v>4</v>
      </c>
      <c r="J821">
        <v>1</v>
      </c>
      <c r="K821">
        <v>5</v>
      </c>
      <c r="M821">
        <f>J819+K819+L819</f>
        <v>6</v>
      </c>
      <c r="N821" s="58"/>
      <c r="O821" s="59"/>
      <c r="P821" s="59"/>
      <c r="Q821" s="59"/>
      <c r="R821" s="60"/>
      <c r="S821" s="21"/>
      <c r="T821" s="4"/>
      <c r="U821" s="93"/>
    </row>
    <row r="822" spans="1:21" ht="15" customHeight="1" thickBot="1">
      <c r="A822" s="17">
        <v>44943</v>
      </c>
      <c r="B822" s="56">
        <f>WEEKDAY(C822,2)</f>
        <v>2</v>
      </c>
      <c r="C822" s="17">
        <f>A822</f>
        <v>44943</v>
      </c>
      <c r="D822" s="12" t="str">
        <f>YEAR(C822)&amp;"/"&amp;TEXT(WEEKNUM(C822,21),"00")</f>
        <v>2023/03</v>
      </c>
      <c r="E822" t="s">
        <v>52</v>
      </c>
      <c r="F822" s="114">
        <v>0.41666666666666669</v>
      </c>
      <c r="G822" s="114">
        <v>0.45833333333333331</v>
      </c>
      <c r="H822">
        <f>CONVERT((G819-F819)*24,"hr","mn")</f>
        <v>59.99999999999995</v>
      </c>
      <c r="I822">
        <v>4</v>
      </c>
      <c r="J822">
        <v>1</v>
      </c>
      <c r="K822">
        <v>5</v>
      </c>
      <c r="M822">
        <f>J819+K819+L819</f>
        <v>6</v>
      </c>
      <c r="N822" s="15">
        <v>30</v>
      </c>
      <c r="O822" s="9"/>
      <c r="P822" s="9"/>
      <c r="Q822" s="9"/>
      <c r="R822" s="10"/>
      <c r="S822" s="19"/>
      <c r="T822" s="23" t="s">
        <v>23</v>
      </c>
      <c r="U822" s="94" t="s">
        <v>233</v>
      </c>
    </row>
    <row r="823" spans="1:21">
      <c r="A823" s="17">
        <v>44943</v>
      </c>
      <c r="B823" s="56">
        <f>WEEKDAY(C823,2)</f>
        <v>2</v>
      </c>
      <c r="C823" s="17">
        <f>A823</f>
        <v>44943</v>
      </c>
      <c r="D823" s="12" t="str">
        <f>YEAR(C823)&amp;"/"&amp;TEXT(WEEKNUM(C823,21),"00")</f>
        <v>2023/03</v>
      </c>
      <c r="E823" s="79" t="s">
        <v>52</v>
      </c>
      <c r="F823" s="80">
        <v>0.45833333333333331</v>
      </c>
      <c r="G823" s="80">
        <v>0.5</v>
      </c>
      <c r="H823" s="87">
        <f>CONVERT((G823-F823)*24,"hr","mn")</f>
        <v>60.000000000000028</v>
      </c>
      <c r="I823" s="83">
        <v>4</v>
      </c>
      <c r="J823" s="84"/>
      <c r="K823" s="85"/>
      <c r="L823" s="85"/>
      <c r="M823" s="87">
        <f>J823+K823+L823</f>
        <v>0</v>
      </c>
      <c r="N823" s="13">
        <v>60</v>
      </c>
      <c r="O823" s="6"/>
      <c r="P823" s="6"/>
      <c r="Q823" s="6"/>
      <c r="R823" s="7"/>
      <c r="S823" s="20"/>
      <c r="T823" s="22" t="s">
        <v>23</v>
      </c>
      <c r="U823" s="91" t="s">
        <v>233</v>
      </c>
    </row>
    <row r="824" spans="1:21">
      <c r="A824" s="17">
        <v>44943</v>
      </c>
      <c r="B824" s="56">
        <f>WEEKDAY(C824,2)</f>
        <v>2</v>
      </c>
      <c r="C824" s="17">
        <f>A824</f>
        <v>44943</v>
      </c>
      <c r="D824" s="12" t="str">
        <f>YEAR(C824)&amp;"/"&amp;TEXT(WEEKNUM(C824,21),"00")</f>
        <v>2023/03</v>
      </c>
      <c r="E824" t="s">
        <v>52</v>
      </c>
      <c r="F824" s="114">
        <v>0.45833333333333331</v>
      </c>
      <c r="G824" s="114">
        <v>0.5</v>
      </c>
      <c r="H824">
        <f>CONVERT((G823-F823)*24,"hr","mn")</f>
        <v>60.000000000000028</v>
      </c>
      <c r="I824">
        <v>4</v>
      </c>
      <c r="M824">
        <f>J823+K823+L823</f>
        <v>0</v>
      </c>
      <c r="N824" s="14"/>
      <c r="O824" s="3"/>
      <c r="P824" s="3"/>
      <c r="Q824" s="3"/>
      <c r="R824" s="8"/>
      <c r="S824" s="21"/>
      <c r="T824" s="4"/>
      <c r="U824" s="92"/>
    </row>
    <row r="825" spans="1:21">
      <c r="A825" s="17">
        <v>44943</v>
      </c>
      <c r="B825" s="56">
        <f>WEEKDAY(C825,2)</f>
        <v>2</v>
      </c>
      <c r="C825" s="17">
        <f>A825</f>
        <v>44943</v>
      </c>
      <c r="D825" s="12" t="str">
        <f>YEAR(C825)&amp;"/"&amp;TEXT(WEEKNUM(C825,21),"00")</f>
        <v>2023/03</v>
      </c>
      <c r="E825" t="s">
        <v>52</v>
      </c>
      <c r="F825" s="114">
        <v>0.45833333333333331</v>
      </c>
      <c r="G825" s="114">
        <v>0.5</v>
      </c>
      <c r="H825">
        <f>CONVERT((G823-F823)*24,"hr","mn")</f>
        <v>60.000000000000028</v>
      </c>
      <c r="I825">
        <v>4</v>
      </c>
      <c r="M825">
        <f>J823+K823+L823</f>
        <v>0</v>
      </c>
      <c r="N825" s="58"/>
      <c r="O825" s="59"/>
      <c r="P825" s="59"/>
      <c r="Q825" s="59"/>
      <c r="R825" s="60"/>
      <c r="S825" s="21"/>
      <c r="T825" s="4"/>
      <c r="U825" s="93"/>
    </row>
    <row r="826" spans="1:21" ht="15" customHeight="1" thickBot="1">
      <c r="A826" s="17">
        <v>44943</v>
      </c>
      <c r="B826" s="56">
        <f>WEEKDAY(C826,2)</f>
        <v>2</v>
      </c>
      <c r="C826" s="17">
        <f>A826</f>
        <v>44943</v>
      </c>
      <c r="D826" s="12" t="str">
        <f>YEAR(C826)&amp;"/"&amp;TEXT(WEEKNUM(C826,21),"00")</f>
        <v>2023/03</v>
      </c>
      <c r="E826" t="s">
        <v>52</v>
      </c>
      <c r="F826" s="114">
        <v>0.45833333333333331</v>
      </c>
      <c r="G826" s="114">
        <v>0.5</v>
      </c>
      <c r="H826">
        <f>CONVERT((G823-F823)*24,"hr","mn")</f>
        <v>60.000000000000028</v>
      </c>
      <c r="I826">
        <v>4</v>
      </c>
      <c r="M826">
        <f>J823+K823+L823</f>
        <v>0</v>
      </c>
      <c r="N826" s="15"/>
      <c r="O826" s="9"/>
      <c r="P826" s="9"/>
      <c r="Q826" s="9"/>
      <c r="R826" s="10"/>
      <c r="S826" s="19"/>
      <c r="T826" s="23"/>
      <c r="U826" s="94"/>
    </row>
    <row r="827" spans="1:21">
      <c r="A827" s="17">
        <v>44943</v>
      </c>
      <c r="B827" s="56">
        <f>WEEKDAY(C827,2)</f>
        <v>2</v>
      </c>
      <c r="C827" s="17">
        <f>A827</f>
        <v>44943</v>
      </c>
      <c r="D827" s="12" t="str">
        <f>YEAR(C827)&amp;"/"&amp;TEXT(WEEKNUM(C827,21),"00")</f>
        <v>2023/03</v>
      </c>
      <c r="E827" s="79" t="s">
        <v>52</v>
      </c>
      <c r="F827" s="80">
        <v>0.5</v>
      </c>
      <c r="G827" s="80">
        <v>0.54166666666666663</v>
      </c>
      <c r="H827" s="87">
        <f>CONVERT((G827-F827)*24,"hr","mn")</f>
        <v>59.99999999999995</v>
      </c>
      <c r="I827" s="83">
        <v>4</v>
      </c>
      <c r="J827" s="84"/>
      <c r="K827" s="85">
        <v>6</v>
      </c>
      <c r="L827" s="85"/>
      <c r="M827" s="87">
        <f>J827+K827+L827</f>
        <v>6</v>
      </c>
      <c r="N827" s="13">
        <v>15</v>
      </c>
      <c r="O827" s="6"/>
      <c r="P827" s="6"/>
      <c r="Q827" s="6"/>
      <c r="R827" s="7"/>
      <c r="S827" s="20"/>
      <c r="T827" s="22" t="s">
        <v>23</v>
      </c>
      <c r="U827" s="91" t="s">
        <v>233</v>
      </c>
    </row>
    <row r="828" spans="1:21">
      <c r="A828" s="17">
        <v>44943</v>
      </c>
      <c r="B828" s="56">
        <f>WEEKDAY(C828,2)</f>
        <v>2</v>
      </c>
      <c r="C828" s="17">
        <f>A828</f>
        <v>44943</v>
      </c>
      <c r="D828" s="12" t="str">
        <f>YEAR(C828)&amp;"/"&amp;TEXT(WEEKNUM(C828,21),"00")</f>
        <v>2023/03</v>
      </c>
      <c r="E828" t="s">
        <v>52</v>
      </c>
      <c r="F828" s="114">
        <v>0.5</v>
      </c>
      <c r="G828" s="114">
        <v>0.54166666666666663</v>
      </c>
      <c r="H828">
        <f>CONVERT((G827-F827)*24,"hr","mn")</f>
        <v>59.99999999999995</v>
      </c>
      <c r="I828">
        <v>4</v>
      </c>
      <c r="K828">
        <v>6</v>
      </c>
      <c r="M828">
        <f>J827+K827+L827</f>
        <v>6</v>
      </c>
      <c r="N828" s="14"/>
      <c r="O828" s="3">
        <v>5</v>
      </c>
      <c r="P828" s="3"/>
      <c r="Q828" s="3"/>
      <c r="R828" s="8"/>
      <c r="S828" s="21" t="s">
        <v>49</v>
      </c>
      <c r="T828" s="4" t="s">
        <v>23</v>
      </c>
      <c r="U828" s="92" t="s">
        <v>102</v>
      </c>
    </row>
    <row r="829" spans="1:21">
      <c r="A829" s="17">
        <v>44943</v>
      </c>
      <c r="B829" s="56">
        <f>WEEKDAY(C829,2)</f>
        <v>2</v>
      </c>
      <c r="C829" s="17">
        <f>A829</f>
        <v>44943</v>
      </c>
      <c r="D829" s="12" t="str">
        <f>YEAR(C829)&amp;"/"&amp;TEXT(WEEKNUM(C829,21),"00")</f>
        <v>2023/03</v>
      </c>
      <c r="E829" t="s">
        <v>52</v>
      </c>
      <c r="F829" s="114">
        <v>0.5</v>
      </c>
      <c r="G829" s="114">
        <v>0.54166666666666663</v>
      </c>
      <c r="H829">
        <f>CONVERT((G827-F827)*24,"hr","mn")</f>
        <v>59.99999999999995</v>
      </c>
      <c r="I829">
        <v>4</v>
      </c>
      <c r="K829">
        <v>6</v>
      </c>
      <c r="M829">
        <f>J827+K827+L827</f>
        <v>6</v>
      </c>
      <c r="N829" s="58"/>
      <c r="O829" s="59"/>
      <c r="P829" s="59"/>
      <c r="Q829" s="59"/>
      <c r="R829" s="60"/>
      <c r="S829" s="21"/>
      <c r="T829" s="4"/>
      <c r="U829" s="93"/>
    </row>
    <row r="830" spans="1:21" ht="15" customHeight="1" thickBot="1">
      <c r="A830" s="17">
        <v>44943</v>
      </c>
      <c r="B830" s="56">
        <f>WEEKDAY(C830,2)</f>
        <v>2</v>
      </c>
      <c r="C830" s="17">
        <f>A830</f>
        <v>44943</v>
      </c>
      <c r="D830" s="12" t="str">
        <f>YEAR(C830)&amp;"/"&amp;TEXT(WEEKNUM(C830,21),"00")</f>
        <v>2023/03</v>
      </c>
      <c r="E830" t="s">
        <v>52</v>
      </c>
      <c r="F830" s="114">
        <v>0.5</v>
      </c>
      <c r="G830" s="114">
        <v>0.54166666666666663</v>
      </c>
      <c r="H830">
        <f>CONVERT((G827-F827)*24,"hr","mn")</f>
        <v>59.99999999999995</v>
      </c>
      <c r="I830">
        <v>4</v>
      </c>
      <c r="K830">
        <v>6</v>
      </c>
      <c r="M830">
        <f>J827+K827+L827</f>
        <v>6</v>
      </c>
      <c r="N830" s="15"/>
      <c r="O830" s="9"/>
      <c r="P830" s="9"/>
      <c r="Q830" s="9"/>
      <c r="R830" s="10"/>
      <c r="S830" s="19"/>
      <c r="T830" s="23"/>
      <c r="U830" s="94"/>
    </row>
    <row r="831" spans="1:21">
      <c r="A831" s="12"/>
      <c r="B831" s="56">
        <f>WEEKDAY(C831,2)</f>
        <v>6</v>
      </c>
      <c r="C831" s="17">
        <f>A831</f>
        <v>0</v>
      </c>
      <c r="D831" s="12" t="str">
        <f>YEAR(C831)&amp;"/"&amp;TEXT(WEEKNUM(C831,21),"00")</f>
        <v>1900/52</v>
      </c>
      <c r="E831" s="79"/>
      <c r="F831" s="80"/>
      <c r="G831" s="80"/>
      <c r="H831" s="87">
        <f>CONVERT((G831-F831)*24,"hr","mn")</f>
        <v>0</v>
      </c>
      <c r="I831" s="83"/>
      <c r="J831" s="84"/>
      <c r="K831" s="85"/>
      <c r="L831" s="85"/>
      <c r="M831" s="87">
        <f>J831+K831+L831</f>
        <v>0</v>
      </c>
      <c r="N831" s="13"/>
      <c r="O831" s="6"/>
      <c r="P831" s="6"/>
      <c r="Q831" s="6"/>
      <c r="R831" s="7"/>
      <c r="S831" s="20"/>
      <c r="T831" s="22"/>
      <c r="U831" s="91"/>
    </row>
    <row r="832" spans="1:21">
      <c r="A832" s="17"/>
      <c r="B832" s="56">
        <f>WEEKDAY(C832,2)</f>
        <v>6</v>
      </c>
      <c r="C832" s="17">
        <f>A832</f>
        <v>0</v>
      </c>
      <c r="D832" s="12" t="str">
        <f>YEAR(C832)&amp;"/"&amp;TEXT(WEEKNUM(C832,21),"00")</f>
        <v>1900/52</v>
      </c>
      <c r="H832">
        <f>CONVERT((G831-F831)*24,"hr","mn")</f>
        <v>0</v>
      </c>
      <c r="M832">
        <f>J831+K831+L831</f>
        <v>0</v>
      </c>
      <c r="N832" s="14"/>
      <c r="O832" s="3"/>
      <c r="P832" s="3"/>
      <c r="Q832" s="3"/>
      <c r="R832" s="8"/>
      <c r="S832" s="21"/>
      <c r="T832" s="4"/>
      <c r="U832" s="92"/>
    </row>
    <row r="833" spans="1:21">
      <c r="A833" s="17"/>
      <c r="B833" s="56">
        <f>WEEKDAY(C833,2)</f>
        <v>6</v>
      </c>
      <c r="C833" s="17">
        <f>A833</f>
        <v>0</v>
      </c>
      <c r="D833" s="12" t="str">
        <f>YEAR(C833)&amp;"/"&amp;TEXT(WEEKNUM(C833,21),"00")</f>
        <v>1900/52</v>
      </c>
      <c r="H833">
        <f>CONVERT((G831-F831)*24,"hr","mn")</f>
        <v>0</v>
      </c>
      <c r="M833">
        <f>J831+K831+L831</f>
        <v>0</v>
      </c>
      <c r="N833" s="58"/>
      <c r="O833" s="59"/>
      <c r="P833" s="59"/>
      <c r="Q833" s="59"/>
      <c r="R833" s="60"/>
      <c r="S833" s="21"/>
      <c r="T833" s="4"/>
      <c r="U833" s="93"/>
    </row>
    <row r="834" spans="1:21" ht="15" customHeight="1" thickBot="1">
      <c r="A834" s="12"/>
      <c r="B834" s="56">
        <f>WEEKDAY(C834,2)</f>
        <v>6</v>
      </c>
      <c r="C834" s="17">
        <f>A834</f>
        <v>0</v>
      </c>
      <c r="D834" s="12" t="str">
        <f>YEAR(C834)&amp;"/"&amp;TEXT(WEEKNUM(C834,21),"00")</f>
        <v>1900/52</v>
      </c>
      <c r="H834">
        <f>CONVERT((G831-F831)*24,"hr","mn")</f>
        <v>0</v>
      </c>
      <c r="M834">
        <f>J831+K831+L831</f>
        <v>0</v>
      </c>
      <c r="N834" s="15"/>
      <c r="O834" s="9"/>
      <c r="P834" s="9"/>
      <c r="Q834" s="9"/>
      <c r="R834" s="10"/>
      <c r="S834" s="19"/>
      <c r="T834" s="23"/>
      <c r="U834" s="94"/>
    </row>
    <row r="835" spans="1:21">
      <c r="A835" s="17">
        <v>44943</v>
      </c>
      <c r="B835" s="56">
        <f>WEEKDAY(C835,2)</f>
        <v>2</v>
      </c>
      <c r="C835" s="17">
        <f>A835</f>
        <v>44943</v>
      </c>
      <c r="D835" s="12" t="str">
        <f>YEAR(C835)&amp;"/"&amp;TEXT(WEEKNUM(C835,21),"00")</f>
        <v>2023/03</v>
      </c>
      <c r="E835" s="79" t="s">
        <v>69</v>
      </c>
      <c r="F835" s="80">
        <v>0.54166666666666663</v>
      </c>
      <c r="G835" s="80">
        <v>0.58333333333333337</v>
      </c>
      <c r="H835" s="87">
        <f>CONVERT((G835-F835)*24,"hr","mn")</f>
        <v>60.000000000000107</v>
      </c>
      <c r="I835" s="83">
        <v>4</v>
      </c>
      <c r="J835" s="84"/>
      <c r="K835" s="85">
        <v>3</v>
      </c>
      <c r="L835" s="85"/>
      <c r="M835" s="87">
        <f>J835+K835+L835</f>
        <v>3</v>
      </c>
      <c r="N835" s="13"/>
      <c r="O835" s="6"/>
      <c r="P835" s="6"/>
      <c r="Q835" s="6">
        <v>20</v>
      </c>
      <c r="R835" s="7"/>
      <c r="S835" s="20"/>
      <c r="T835" s="22" t="s">
        <v>25</v>
      </c>
      <c r="U835" s="91"/>
    </row>
    <row r="836" spans="1:21">
      <c r="A836" s="17">
        <v>44943</v>
      </c>
      <c r="B836" s="56">
        <f>WEEKDAY(C836,2)</f>
        <v>2</v>
      </c>
      <c r="C836" s="17">
        <f>A836</f>
        <v>44943</v>
      </c>
      <c r="D836" s="12" t="str">
        <f>YEAR(C836)&amp;"/"&amp;TEXT(WEEKNUM(C836,21),"00")</f>
        <v>2023/03</v>
      </c>
      <c r="E836" t="s">
        <v>69</v>
      </c>
      <c r="F836" s="114">
        <v>0.54166666666666663</v>
      </c>
      <c r="G836" s="114">
        <v>0.58333333333333337</v>
      </c>
      <c r="H836">
        <f>CONVERT((G835-F835)*24,"hr","mn")</f>
        <v>60.000000000000107</v>
      </c>
      <c r="I836">
        <v>4</v>
      </c>
      <c r="K836">
        <v>3</v>
      </c>
      <c r="M836">
        <f>J835+K835+L835</f>
        <v>3</v>
      </c>
      <c r="N836" s="14"/>
      <c r="O836" s="3">
        <v>22</v>
      </c>
      <c r="P836" s="3"/>
      <c r="Q836" s="3"/>
      <c r="R836" s="8"/>
      <c r="S836" s="21" t="s">
        <v>28</v>
      </c>
      <c r="T836" s="4" t="s">
        <v>29</v>
      </c>
      <c r="U836" s="92" t="s">
        <v>61</v>
      </c>
    </row>
    <row r="837" spans="1:21">
      <c r="A837" s="17">
        <v>44943</v>
      </c>
      <c r="B837" s="56">
        <f>WEEKDAY(C837,2)</f>
        <v>2</v>
      </c>
      <c r="C837" s="17">
        <f>A837</f>
        <v>44943</v>
      </c>
      <c r="D837" s="12" t="str">
        <f>YEAR(C837)&amp;"/"&amp;TEXT(WEEKNUM(C837,21),"00")</f>
        <v>2023/03</v>
      </c>
      <c r="E837" t="s">
        <v>69</v>
      </c>
      <c r="F837" s="114">
        <v>0.54166666666666663</v>
      </c>
      <c r="G837" s="114">
        <v>0.58333333333333337</v>
      </c>
      <c r="H837">
        <f>CONVERT((G835-F835)*24,"hr","mn")</f>
        <v>60.000000000000107</v>
      </c>
      <c r="I837">
        <v>4</v>
      </c>
      <c r="K837">
        <v>3</v>
      </c>
      <c r="M837">
        <f>J835+K835+L835</f>
        <v>3</v>
      </c>
      <c r="N837" s="58"/>
      <c r="O837" s="59"/>
      <c r="P837" s="59"/>
      <c r="Q837" s="59"/>
      <c r="R837" s="60"/>
      <c r="S837" s="21"/>
      <c r="T837" s="4"/>
      <c r="U837" s="93"/>
    </row>
    <row r="838" spans="1:21" ht="15" customHeight="1" thickBot="1">
      <c r="A838" s="17">
        <v>44943</v>
      </c>
      <c r="B838" s="56">
        <f>WEEKDAY(C838,2)</f>
        <v>2</v>
      </c>
      <c r="C838" s="17">
        <f>A838</f>
        <v>44943</v>
      </c>
      <c r="D838" s="12" t="str">
        <f>YEAR(C838)&amp;"/"&amp;TEXT(WEEKNUM(C838,21),"00")</f>
        <v>2023/03</v>
      </c>
      <c r="E838" t="s">
        <v>69</v>
      </c>
      <c r="F838" s="114">
        <v>0.54166666666666663</v>
      </c>
      <c r="G838" s="114">
        <v>0.58333333333333337</v>
      </c>
      <c r="H838">
        <f>CONVERT((G835-F835)*24,"hr","mn")</f>
        <v>60.000000000000107</v>
      </c>
      <c r="I838">
        <v>4</v>
      </c>
      <c r="K838">
        <v>3</v>
      </c>
      <c r="M838">
        <f>J835+K835+L835</f>
        <v>3</v>
      </c>
      <c r="N838" s="15"/>
      <c r="O838" s="9"/>
      <c r="P838" s="9"/>
      <c r="Q838" s="9"/>
      <c r="R838" s="10"/>
      <c r="S838" s="19"/>
      <c r="T838" s="23"/>
      <c r="U838" s="94"/>
    </row>
    <row r="839" spans="1:21">
      <c r="A839" s="17">
        <v>44943</v>
      </c>
      <c r="B839" s="56">
        <f>WEEKDAY(C839,2)</f>
        <v>2</v>
      </c>
      <c r="C839" s="17">
        <f>A839</f>
        <v>44943</v>
      </c>
      <c r="D839" s="12" t="str">
        <f>YEAR(C839)&amp;"/"&amp;TEXT(WEEKNUM(C839,21),"00")</f>
        <v>2023/03</v>
      </c>
      <c r="E839" s="79" t="s">
        <v>69</v>
      </c>
      <c r="F839" s="80">
        <v>0.58333333333333337</v>
      </c>
      <c r="G839" s="80">
        <v>0.625</v>
      </c>
      <c r="H839" s="87">
        <f>CONVERT((G839-F839)*24,"hr","mn")</f>
        <v>59.99999999999995</v>
      </c>
      <c r="I839" s="83">
        <v>4</v>
      </c>
      <c r="J839" s="84">
        <v>1</v>
      </c>
      <c r="K839" s="85">
        <v>7</v>
      </c>
      <c r="L839" s="85"/>
      <c r="M839" s="87">
        <f>J839+K839+L839</f>
        <v>8</v>
      </c>
      <c r="N839" s="13"/>
      <c r="O839" s="6">
        <v>8</v>
      </c>
      <c r="P839" s="6"/>
      <c r="Q839" s="6"/>
      <c r="R839" s="7"/>
      <c r="S839" s="20" t="s">
        <v>32</v>
      </c>
      <c r="T839" s="22" t="s">
        <v>23</v>
      </c>
      <c r="U839" s="91" t="s">
        <v>234</v>
      </c>
    </row>
    <row r="840" spans="1:21">
      <c r="A840" s="17">
        <v>44943</v>
      </c>
      <c r="B840" s="56">
        <f>WEEKDAY(C840,2)</f>
        <v>2</v>
      </c>
      <c r="C840" s="17">
        <f>A840</f>
        <v>44943</v>
      </c>
      <c r="D840" s="12" t="str">
        <f>YEAR(C840)&amp;"/"&amp;TEXT(WEEKNUM(C840,21),"00")</f>
        <v>2023/03</v>
      </c>
      <c r="E840" t="s">
        <v>69</v>
      </c>
      <c r="F840" s="114">
        <v>0.58333333333333337</v>
      </c>
      <c r="G840" s="114">
        <v>0.625</v>
      </c>
      <c r="H840">
        <f>CONVERT((G839-F839)*24,"hr","mn")</f>
        <v>59.99999999999995</v>
      </c>
      <c r="I840">
        <v>4</v>
      </c>
      <c r="J840">
        <v>1</v>
      </c>
      <c r="K840">
        <v>7</v>
      </c>
      <c r="M840">
        <f>J839+K839+L839</f>
        <v>8</v>
      </c>
      <c r="N840" s="14"/>
      <c r="O840" s="3">
        <v>12</v>
      </c>
      <c r="P840" s="3"/>
      <c r="Q840" s="3"/>
      <c r="R840" s="8"/>
      <c r="S840" s="21" t="s">
        <v>93</v>
      </c>
      <c r="T840" s="4" t="s">
        <v>45</v>
      </c>
      <c r="U840" s="92"/>
    </row>
    <row r="841" spans="1:21">
      <c r="A841" s="17">
        <v>44943</v>
      </c>
      <c r="B841" s="56">
        <f>WEEKDAY(C841,2)</f>
        <v>2</v>
      </c>
      <c r="C841" s="17">
        <f>A841</f>
        <v>44943</v>
      </c>
      <c r="D841" s="12" t="str">
        <f>YEAR(C841)&amp;"/"&amp;TEXT(WEEKNUM(C841,21),"00")</f>
        <v>2023/03</v>
      </c>
      <c r="E841" t="s">
        <v>69</v>
      </c>
      <c r="F841" s="114">
        <v>0.58333333333333337</v>
      </c>
      <c r="G841" s="114">
        <v>0.625</v>
      </c>
      <c r="H841">
        <f>CONVERT((G839-F839)*24,"hr","mn")</f>
        <v>59.99999999999995</v>
      </c>
      <c r="I841">
        <v>4</v>
      </c>
      <c r="J841">
        <v>1</v>
      </c>
      <c r="K841">
        <v>7</v>
      </c>
      <c r="M841">
        <f>J839+K839+L839</f>
        <v>8</v>
      </c>
      <c r="N841" s="58"/>
      <c r="O841" s="59"/>
      <c r="P841" s="59"/>
      <c r="Q841" s="59"/>
      <c r="R841" s="60"/>
      <c r="S841" s="21"/>
      <c r="T841" s="4"/>
      <c r="U841" s="93"/>
    </row>
    <row r="842" spans="1:21" ht="15" customHeight="1" thickBot="1">
      <c r="A842" s="17">
        <v>44943</v>
      </c>
      <c r="B842" s="56">
        <f>WEEKDAY(C842,2)</f>
        <v>2</v>
      </c>
      <c r="C842" s="17">
        <f>A842</f>
        <v>44943</v>
      </c>
      <c r="D842" s="12" t="str">
        <f>YEAR(C842)&amp;"/"&amp;TEXT(WEEKNUM(C842,21),"00")</f>
        <v>2023/03</v>
      </c>
      <c r="E842" t="s">
        <v>69</v>
      </c>
      <c r="F842" s="114">
        <v>0.58333333333333337</v>
      </c>
      <c r="G842" s="114">
        <v>0.625</v>
      </c>
      <c r="H842">
        <f>CONVERT((G839-F839)*24,"hr","mn")</f>
        <v>59.99999999999995</v>
      </c>
      <c r="I842">
        <v>4</v>
      </c>
      <c r="J842">
        <v>1</v>
      </c>
      <c r="K842">
        <v>7</v>
      </c>
      <c r="M842">
        <f>J839+K839+L839</f>
        <v>8</v>
      </c>
      <c r="N842" s="15"/>
      <c r="O842" s="9"/>
      <c r="P842" s="9"/>
      <c r="Q842" s="9"/>
      <c r="R842" s="10"/>
      <c r="S842" s="19"/>
      <c r="T842" s="23"/>
      <c r="U842" s="94"/>
    </row>
    <row r="843" spans="1:21">
      <c r="A843" s="17">
        <v>44943</v>
      </c>
      <c r="B843" s="56">
        <f>WEEKDAY(C843,2)</f>
        <v>2</v>
      </c>
      <c r="C843" s="17">
        <f>A843</f>
        <v>44943</v>
      </c>
      <c r="D843" s="12" t="str">
        <f>YEAR(C843)&amp;"/"&amp;TEXT(WEEKNUM(C843,21),"00")</f>
        <v>2023/03</v>
      </c>
      <c r="E843" s="79" t="s">
        <v>69</v>
      </c>
      <c r="F843" s="80">
        <v>0.625</v>
      </c>
      <c r="G843" s="80">
        <v>0.66666666666666663</v>
      </c>
      <c r="H843" s="87">
        <f>CONVERT((G843-F843)*24,"hr","mn")</f>
        <v>59.99999999999995</v>
      </c>
      <c r="I843" s="83">
        <v>4</v>
      </c>
      <c r="J843" s="84"/>
      <c r="K843" s="85">
        <v>6</v>
      </c>
      <c r="L843" s="85"/>
      <c r="M843" s="87">
        <f>J843+K843+L843</f>
        <v>6</v>
      </c>
      <c r="N843" s="13"/>
      <c r="O843" s="6">
        <v>5</v>
      </c>
      <c r="P843" s="6"/>
      <c r="Q843" s="6"/>
      <c r="R843" s="7"/>
      <c r="S843" s="20" t="s">
        <v>35</v>
      </c>
      <c r="T843" s="22" t="s">
        <v>23</v>
      </c>
      <c r="U843" s="91" t="s">
        <v>235</v>
      </c>
    </row>
    <row r="844" spans="1:21">
      <c r="A844" s="17">
        <v>44943</v>
      </c>
      <c r="B844" s="56">
        <f>WEEKDAY(C844,2)</f>
        <v>2</v>
      </c>
      <c r="C844" s="17">
        <f>A844</f>
        <v>44943</v>
      </c>
      <c r="D844" s="12" t="str">
        <f>YEAR(C844)&amp;"/"&amp;TEXT(WEEKNUM(C844,21),"00")</f>
        <v>2023/03</v>
      </c>
      <c r="E844" t="s">
        <v>69</v>
      </c>
      <c r="F844" s="114">
        <v>0.625</v>
      </c>
      <c r="G844" s="114">
        <v>0.66666666666666663</v>
      </c>
      <c r="H844">
        <f>CONVERT((G843-F843)*24,"hr","mn")</f>
        <v>59.99999999999995</v>
      </c>
      <c r="I844">
        <v>4</v>
      </c>
      <c r="K844">
        <v>6</v>
      </c>
      <c r="M844">
        <f>J843+K843+L843</f>
        <v>6</v>
      </c>
      <c r="N844" s="14"/>
      <c r="O844" s="3"/>
      <c r="P844" s="3"/>
      <c r="Q844" s="3"/>
      <c r="R844" s="8"/>
      <c r="S844" s="21"/>
      <c r="T844" s="4"/>
      <c r="U844" s="92"/>
    </row>
    <row r="845" spans="1:21">
      <c r="A845" s="17">
        <v>44943</v>
      </c>
      <c r="B845" s="56">
        <f>WEEKDAY(C845,2)</f>
        <v>2</v>
      </c>
      <c r="C845" s="17">
        <f>A845</f>
        <v>44943</v>
      </c>
      <c r="D845" s="12" t="str">
        <f>YEAR(C845)&amp;"/"&amp;TEXT(WEEKNUM(C845,21),"00")</f>
        <v>2023/03</v>
      </c>
      <c r="E845" t="s">
        <v>69</v>
      </c>
      <c r="F845" s="114">
        <v>0.625</v>
      </c>
      <c r="G845" s="114">
        <v>0.66666666666666663</v>
      </c>
      <c r="H845">
        <f>CONVERT((G843-F843)*24,"hr","mn")</f>
        <v>59.99999999999995</v>
      </c>
      <c r="I845">
        <v>4</v>
      </c>
      <c r="K845">
        <v>6</v>
      </c>
      <c r="M845">
        <f>J843+K843+L843</f>
        <v>6</v>
      </c>
      <c r="N845" s="58"/>
      <c r="O845" s="59"/>
      <c r="P845" s="59"/>
      <c r="Q845" s="59"/>
      <c r="R845" s="60"/>
      <c r="S845" s="21"/>
      <c r="T845" s="4"/>
      <c r="U845" s="93"/>
    </row>
    <row r="846" spans="1:21" ht="15" customHeight="1" thickBot="1">
      <c r="A846" s="17">
        <v>44943</v>
      </c>
      <c r="B846" s="56">
        <f>WEEKDAY(C846,2)</f>
        <v>2</v>
      </c>
      <c r="C846" s="17">
        <f>A846</f>
        <v>44943</v>
      </c>
      <c r="D846" s="12" t="str">
        <f>YEAR(C846)&amp;"/"&amp;TEXT(WEEKNUM(C846,21),"00")</f>
        <v>2023/03</v>
      </c>
      <c r="E846" t="s">
        <v>69</v>
      </c>
      <c r="F846" s="114">
        <v>0.625</v>
      </c>
      <c r="G846" s="114">
        <v>0.66666666666666663</v>
      </c>
      <c r="H846">
        <f>CONVERT((G843-F843)*24,"hr","mn")</f>
        <v>59.99999999999995</v>
      </c>
      <c r="I846">
        <v>4</v>
      </c>
      <c r="K846">
        <v>6</v>
      </c>
      <c r="M846">
        <f>J843+K843+L843</f>
        <v>6</v>
      </c>
      <c r="N846" s="15"/>
      <c r="O846" s="9"/>
      <c r="P846" s="9"/>
      <c r="Q846" s="9"/>
      <c r="R846" s="10"/>
      <c r="S846" s="19"/>
      <c r="T846" s="23"/>
      <c r="U846" s="94"/>
    </row>
    <row r="847" spans="1:21">
      <c r="A847" s="17">
        <v>44943</v>
      </c>
      <c r="B847" s="56">
        <f>WEEKDAY(C847,2)</f>
        <v>2</v>
      </c>
      <c r="C847" s="17">
        <f>A847</f>
        <v>44943</v>
      </c>
      <c r="D847" s="12" t="str">
        <f>YEAR(C847)&amp;"/"&amp;TEXT(WEEKNUM(C847,21),"00")</f>
        <v>2023/03</v>
      </c>
      <c r="E847" s="79" t="s">
        <v>69</v>
      </c>
      <c r="F847" s="80">
        <v>0.66666666666666663</v>
      </c>
      <c r="G847" s="80">
        <v>0.70833333333333337</v>
      </c>
      <c r="H847" s="87">
        <f>CONVERT((G847-F847)*24,"hr","mn")</f>
        <v>60.000000000000107</v>
      </c>
      <c r="I847" s="83">
        <v>4</v>
      </c>
      <c r="J847" s="84"/>
      <c r="K847" s="85">
        <v>9</v>
      </c>
      <c r="L847" s="85"/>
      <c r="M847" s="87">
        <f>J847+K847+L847</f>
        <v>9</v>
      </c>
      <c r="N847" s="13"/>
      <c r="O847" s="6">
        <v>5</v>
      </c>
      <c r="P847" s="6"/>
      <c r="Q847" s="6"/>
      <c r="R847" s="7"/>
      <c r="S847" s="20" t="s">
        <v>31</v>
      </c>
      <c r="T847" s="22" t="s">
        <v>34</v>
      </c>
      <c r="U847" s="91"/>
    </row>
    <row r="848" spans="1:21">
      <c r="A848" s="17">
        <v>44943</v>
      </c>
      <c r="B848" s="56">
        <f>WEEKDAY(C848,2)</f>
        <v>2</v>
      </c>
      <c r="C848" s="17">
        <f>A848</f>
        <v>44943</v>
      </c>
      <c r="D848" s="12" t="str">
        <f>YEAR(C848)&amp;"/"&amp;TEXT(WEEKNUM(C848,21),"00")</f>
        <v>2023/03</v>
      </c>
      <c r="E848" t="s">
        <v>69</v>
      </c>
      <c r="F848" s="114">
        <v>0.66666666666666663</v>
      </c>
      <c r="G848" s="114">
        <v>0.70833333333333337</v>
      </c>
      <c r="H848">
        <f>CONVERT((G847-F847)*24,"hr","mn")</f>
        <v>60.000000000000107</v>
      </c>
      <c r="I848">
        <v>4</v>
      </c>
      <c r="K848">
        <v>9</v>
      </c>
      <c r="M848">
        <f>J847+K847+L847</f>
        <v>9</v>
      </c>
      <c r="N848" s="14"/>
      <c r="O848" s="3"/>
      <c r="P848" s="3"/>
      <c r="Q848" s="3"/>
      <c r="R848" s="8">
        <v>15</v>
      </c>
      <c r="S848" s="21" t="s">
        <v>79</v>
      </c>
      <c r="T848" s="4" t="s">
        <v>23</v>
      </c>
      <c r="U848" s="92" t="s">
        <v>236</v>
      </c>
    </row>
    <row r="849" spans="1:21">
      <c r="A849" s="17">
        <v>44943</v>
      </c>
      <c r="B849" s="56">
        <f>WEEKDAY(C849,2)</f>
        <v>2</v>
      </c>
      <c r="C849" s="17">
        <f>A849</f>
        <v>44943</v>
      </c>
      <c r="D849" s="12" t="str">
        <f>YEAR(C849)&amp;"/"&amp;TEXT(WEEKNUM(C849,21),"00")</f>
        <v>2023/03</v>
      </c>
      <c r="E849" t="s">
        <v>69</v>
      </c>
      <c r="F849" s="114">
        <v>0.66666666666666663</v>
      </c>
      <c r="G849" s="114">
        <v>0.70833333333333337</v>
      </c>
      <c r="H849">
        <f>CONVERT((G847-F847)*24,"hr","mn")</f>
        <v>60.000000000000107</v>
      </c>
      <c r="I849">
        <v>4</v>
      </c>
      <c r="K849">
        <v>9</v>
      </c>
      <c r="M849">
        <f>J847+K847+L847</f>
        <v>9</v>
      </c>
      <c r="N849" s="58"/>
      <c r="O849" s="59">
        <v>5</v>
      </c>
      <c r="P849" s="59"/>
      <c r="Q849" s="59"/>
      <c r="R849" s="60"/>
      <c r="S849" s="21" t="s">
        <v>26</v>
      </c>
      <c r="T849" s="4" t="s">
        <v>218</v>
      </c>
      <c r="U849" s="93"/>
    </row>
    <row r="850" spans="1:21" ht="15" customHeight="1" thickBot="1">
      <c r="A850" s="17">
        <v>44943</v>
      </c>
      <c r="B850" s="56">
        <f>WEEKDAY(C850,2)</f>
        <v>2</v>
      </c>
      <c r="C850" s="17">
        <f>A850</f>
        <v>44943</v>
      </c>
      <c r="D850" s="12" t="str">
        <f>YEAR(C850)&amp;"/"&amp;TEXT(WEEKNUM(C850,21),"00")</f>
        <v>2023/03</v>
      </c>
      <c r="E850" t="s">
        <v>69</v>
      </c>
      <c r="F850" s="114">
        <v>0.66666666666666663</v>
      </c>
      <c r="G850" s="114">
        <v>0.70833333333333337</v>
      </c>
      <c r="H850">
        <f>CONVERT((G847-F847)*24,"hr","mn")</f>
        <v>60.000000000000107</v>
      </c>
      <c r="I850">
        <v>4</v>
      </c>
      <c r="K850">
        <v>9</v>
      </c>
      <c r="M850">
        <f>J847+K847+L847</f>
        <v>9</v>
      </c>
      <c r="N850" s="15"/>
      <c r="O850" s="9"/>
      <c r="P850" s="9"/>
      <c r="Q850" s="9"/>
      <c r="R850" s="10"/>
      <c r="S850" s="19"/>
      <c r="T850" s="23"/>
      <c r="U850" s="94"/>
    </row>
    <row r="851" spans="1:21">
      <c r="A851" s="17">
        <v>44943</v>
      </c>
      <c r="B851" s="56">
        <f>WEEKDAY(C851,2)</f>
        <v>2</v>
      </c>
      <c r="C851" s="17">
        <f>A851</f>
        <v>44943</v>
      </c>
      <c r="D851" s="12" t="str">
        <f>YEAR(C851)&amp;"/"&amp;TEXT(WEEKNUM(C851,21),"00")</f>
        <v>2023/03</v>
      </c>
      <c r="E851" s="79" t="s">
        <v>69</v>
      </c>
      <c r="F851" s="80">
        <v>0.72916666666666663</v>
      </c>
      <c r="G851" s="80">
        <v>0.75</v>
      </c>
      <c r="H851" s="87">
        <f>CONVERT((G851-F851)*24,"hr","mn")</f>
        <v>30.000000000000053</v>
      </c>
      <c r="I851" s="83">
        <v>4</v>
      </c>
      <c r="J851" s="84"/>
      <c r="K851" s="85">
        <v>3</v>
      </c>
      <c r="L851" s="85"/>
      <c r="M851" s="87">
        <f>J851+K851+L851</f>
        <v>3</v>
      </c>
      <c r="N851" s="13"/>
      <c r="O851" s="6">
        <v>5</v>
      </c>
      <c r="P851" s="6"/>
      <c r="Q851" s="6"/>
      <c r="R851" s="7"/>
      <c r="S851" s="20" t="s">
        <v>35</v>
      </c>
      <c r="T851" s="22" t="s">
        <v>29</v>
      </c>
      <c r="U851" s="91"/>
    </row>
    <row r="852" spans="1:21">
      <c r="A852" s="17">
        <v>44943</v>
      </c>
      <c r="B852" s="56">
        <f>WEEKDAY(C852,2)</f>
        <v>2</v>
      </c>
      <c r="C852" s="17">
        <f>A852</f>
        <v>44943</v>
      </c>
      <c r="D852" s="12" t="str">
        <f>YEAR(C852)&amp;"/"&amp;TEXT(WEEKNUM(C852,21),"00")</f>
        <v>2023/03</v>
      </c>
      <c r="E852" t="s">
        <v>69</v>
      </c>
      <c r="F852" s="114">
        <v>0.72916666666666663</v>
      </c>
      <c r="G852" s="114">
        <v>0.75</v>
      </c>
      <c r="H852">
        <f>CONVERT((G851-F851)*24,"hr","mn")</f>
        <v>30.000000000000053</v>
      </c>
      <c r="I852">
        <v>4</v>
      </c>
      <c r="K852">
        <v>3</v>
      </c>
      <c r="M852">
        <f>J851+K851+L851</f>
        <v>3</v>
      </c>
      <c r="N852" s="14"/>
      <c r="O852" s="3"/>
      <c r="P852" s="3"/>
      <c r="Q852" s="3"/>
      <c r="R852" s="8"/>
      <c r="S852" s="21"/>
      <c r="T852" s="4"/>
      <c r="U852" s="92"/>
    </row>
    <row r="853" spans="1:21">
      <c r="A853" s="17">
        <v>44943</v>
      </c>
      <c r="B853" s="56">
        <f>WEEKDAY(C853,2)</f>
        <v>2</v>
      </c>
      <c r="C853" s="17">
        <f>A853</f>
        <v>44943</v>
      </c>
      <c r="D853" s="12" t="str">
        <f>YEAR(C853)&amp;"/"&amp;TEXT(WEEKNUM(C853,21),"00")</f>
        <v>2023/03</v>
      </c>
      <c r="E853" t="s">
        <v>69</v>
      </c>
      <c r="F853" s="114">
        <v>0.72916666666666663</v>
      </c>
      <c r="G853" s="114">
        <v>0.75</v>
      </c>
      <c r="H853">
        <f>CONVERT((G851-F851)*24,"hr","mn")</f>
        <v>30.000000000000053</v>
      </c>
      <c r="I853">
        <v>4</v>
      </c>
      <c r="K853">
        <v>3</v>
      </c>
      <c r="M853">
        <f>J851+K851+L851</f>
        <v>3</v>
      </c>
      <c r="N853" s="58"/>
      <c r="O853" s="59"/>
      <c r="P853" s="59"/>
      <c r="Q853" s="59"/>
      <c r="R853" s="60"/>
      <c r="S853" s="21"/>
      <c r="T853" s="4"/>
      <c r="U853" s="93"/>
    </row>
    <row r="854" spans="1:21" ht="15" customHeight="1" thickBot="1">
      <c r="A854" s="17">
        <v>44943</v>
      </c>
      <c r="B854" s="56">
        <f>WEEKDAY(C854,2)</f>
        <v>2</v>
      </c>
      <c r="C854" s="17">
        <f>A854</f>
        <v>44943</v>
      </c>
      <c r="D854" s="12" t="str">
        <f>YEAR(C854)&amp;"/"&amp;TEXT(WEEKNUM(C854,21),"00")</f>
        <v>2023/03</v>
      </c>
      <c r="E854" t="s">
        <v>69</v>
      </c>
      <c r="F854" s="114">
        <v>0.72916666666666663</v>
      </c>
      <c r="G854" s="114">
        <v>0.75</v>
      </c>
      <c r="H854">
        <f>CONVERT((G851-F851)*24,"hr","mn")</f>
        <v>30.000000000000053</v>
      </c>
      <c r="I854">
        <v>4</v>
      </c>
      <c r="K854">
        <v>3</v>
      </c>
      <c r="M854">
        <f>J851+K851+L851</f>
        <v>3</v>
      </c>
      <c r="N854" s="15"/>
      <c r="O854" s="9"/>
      <c r="P854" s="9"/>
      <c r="Q854" s="9"/>
      <c r="R854" s="10"/>
      <c r="S854" s="19"/>
      <c r="T854" s="23"/>
      <c r="U854" s="94"/>
    </row>
    <row r="855" spans="1:21">
      <c r="A855" s="17">
        <v>44943</v>
      </c>
      <c r="B855" s="56">
        <f>WEEKDAY(C855,2)</f>
        <v>2</v>
      </c>
      <c r="C855" s="17">
        <f>A855</f>
        <v>44943</v>
      </c>
      <c r="D855" s="12" t="str">
        <f>YEAR(C855)&amp;"/"&amp;TEXT(WEEKNUM(C855,21),"00")</f>
        <v>2023/03</v>
      </c>
      <c r="E855" s="79" t="s">
        <v>69</v>
      </c>
      <c r="F855" s="80">
        <v>0.75</v>
      </c>
      <c r="G855" s="80">
        <v>0.79166666666666663</v>
      </c>
      <c r="H855" s="87">
        <f>CONVERT((G855-F855)*24,"hr","mn")</f>
        <v>59.99999999999995</v>
      </c>
      <c r="I855" s="83">
        <v>4</v>
      </c>
      <c r="J855" s="84"/>
      <c r="K855" s="85">
        <v>12</v>
      </c>
      <c r="L855" s="85"/>
      <c r="M855" s="87">
        <f>J855+K855+L855</f>
        <v>12</v>
      </c>
      <c r="N855" s="13"/>
      <c r="O855" s="6">
        <v>5</v>
      </c>
      <c r="P855" s="6"/>
      <c r="Q855" s="6"/>
      <c r="R855" s="7"/>
      <c r="S855" s="20" t="s">
        <v>28</v>
      </c>
      <c r="T855" s="22" t="s">
        <v>224</v>
      </c>
      <c r="U855" s="91"/>
    </row>
    <row r="856" spans="1:21">
      <c r="A856" s="17">
        <v>44943</v>
      </c>
      <c r="B856" s="56">
        <f>WEEKDAY(C856,2)</f>
        <v>2</v>
      </c>
      <c r="C856" s="17">
        <f>A856</f>
        <v>44943</v>
      </c>
      <c r="D856" s="12" t="str">
        <f>YEAR(C856)&amp;"/"&amp;TEXT(WEEKNUM(C856,21),"00")</f>
        <v>2023/03</v>
      </c>
      <c r="E856" t="s">
        <v>69</v>
      </c>
      <c r="F856" s="114">
        <v>0.75</v>
      </c>
      <c r="G856" s="114">
        <v>0.79166666666666663</v>
      </c>
      <c r="H856">
        <f>CONVERT((G855-F855)*24,"hr","mn")</f>
        <v>59.99999999999995</v>
      </c>
      <c r="I856">
        <v>4</v>
      </c>
      <c r="K856">
        <v>12</v>
      </c>
      <c r="M856">
        <f>J855+K855+L855</f>
        <v>12</v>
      </c>
      <c r="N856" s="14"/>
      <c r="O856" s="3"/>
      <c r="P856" s="3"/>
      <c r="Q856" s="3"/>
      <c r="R856" s="8"/>
      <c r="S856" s="21"/>
      <c r="T856" s="4"/>
      <c r="U856" s="92"/>
    </row>
    <row r="857" spans="1:21">
      <c r="A857" s="17">
        <v>44943</v>
      </c>
      <c r="B857" s="56">
        <f>WEEKDAY(C857,2)</f>
        <v>2</v>
      </c>
      <c r="C857" s="17">
        <f>A857</f>
        <v>44943</v>
      </c>
      <c r="D857" s="12" t="str">
        <f>YEAR(C857)&amp;"/"&amp;TEXT(WEEKNUM(C857,21),"00")</f>
        <v>2023/03</v>
      </c>
      <c r="E857" t="s">
        <v>69</v>
      </c>
      <c r="F857" s="114">
        <v>0.75</v>
      </c>
      <c r="G857" s="114">
        <v>0.79166666666666663</v>
      </c>
      <c r="H857">
        <f>CONVERT((G855-F855)*24,"hr","mn")</f>
        <v>59.99999999999995</v>
      </c>
      <c r="I857">
        <v>4</v>
      </c>
      <c r="K857">
        <v>12</v>
      </c>
      <c r="M857">
        <f>J855+K855+L855</f>
        <v>12</v>
      </c>
      <c r="N857" s="58"/>
      <c r="O857" s="59"/>
      <c r="P857" s="59"/>
      <c r="Q857" s="59"/>
      <c r="R857" s="60"/>
      <c r="S857" s="21"/>
      <c r="T857" s="4"/>
      <c r="U857" s="93"/>
    </row>
    <row r="858" spans="1:21" ht="15" customHeight="1" thickBot="1">
      <c r="A858" s="17">
        <v>44943</v>
      </c>
      <c r="B858" s="56">
        <f>WEEKDAY(C858,2)</f>
        <v>2</v>
      </c>
      <c r="C858" s="17">
        <f>A858</f>
        <v>44943</v>
      </c>
      <c r="D858" s="12" t="str">
        <f>YEAR(C858)&amp;"/"&amp;TEXT(WEEKNUM(C858,21),"00")</f>
        <v>2023/03</v>
      </c>
      <c r="E858" t="s">
        <v>69</v>
      </c>
      <c r="F858" s="114">
        <v>0.75</v>
      </c>
      <c r="G858" s="114">
        <v>0.79166666666666663</v>
      </c>
      <c r="H858">
        <f>CONVERT((G855-F855)*24,"hr","mn")</f>
        <v>59.99999999999995</v>
      </c>
      <c r="I858">
        <v>4</v>
      </c>
      <c r="K858">
        <v>12</v>
      </c>
      <c r="M858">
        <f>J855+K855+L855</f>
        <v>12</v>
      </c>
      <c r="N858" s="15"/>
      <c r="O858" s="9"/>
      <c r="P858" s="9"/>
      <c r="Q858" s="9"/>
      <c r="R858" s="10"/>
      <c r="S858" s="19"/>
      <c r="T858" s="23"/>
      <c r="U858" s="94"/>
    </row>
    <row r="859" spans="1:21">
      <c r="A859" s="17">
        <v>44943</v>
      </c>
      <c r="B859" s="56">
        <f>WEEKDAY(C859,2)</f>
        <v>2</v>
      </c>
      <c r="C859" s="17">
        <f>A859</f>
        <v>44943</v>
      </c>
      <c r="D859" s="12" t="str">
        <f>YEAR(C859)&amp;"/"&amp;TEXT(WEEKNUM(C859,21),"00")</f>
        <v>2023/03</v>
      </c>
      <c r="E859" s="79" t="s">
        <v>69</v>
      </c>
      <c r="F859" s="80">
        <v>0.79166666666666663</v>
      </c>
      <c r="G859" s="80">
        <v>0.83333333333333337</v>
      </c>
      <c r="H859" s="87">
        <f>CONVERT((G859-F859)*24,"hr","mn")</f>
        <v>60.000000000000107</v>
      </c>
      <c r="I859" s="83">
        <v>4</v>
      </c>
      <c r="J859" s="84"/>
      <c r="K859" s="85">
        <v>12</v>
      </c>
      <c r="L859" s="85"/>
      <c r="M859" s="87">
        <f>J859+K859+L859</f>
        <v>12</v>
      </c>
      <c r="N859" s="13"/>
      <c r="O859" s="6">
        <v>5</v>
      </c>
      <c r="P859" s="6"/>
      <c r="Q859" s="6"/>
      <c r="R859" s="7"/>
      <c r="S859" s="20" t="s">
        <v>43</v>
      </c>
      <c r="T859" s="22" t="s">
        <v>29</v>
      </c>
      <c r="U859" s="91"/>
    </row>
    <row r="860" spans="1:21">
      <c r="A860" s="17">
        <v>44943</v>
      </c>
      <c r="B860" s="56">
        <f>WEEKDAY(C860,2)</f>
        <v>2</v>
      </c>
      <c r="C860" s="17">
        <f>A860</f>
        <v>44943</v>
      </c>
      <c r="D860" s="12" t="str">
        <f>YEAR(C860)&amp;"/"&amp;TEXT(WEEKNUM(C860,21),"00")</f>
        <v>2023/03</v>
      </c>
      <c r="E860" t="s">
        <v>69</v>
      </c>
      <c r="F860" s="114">
        <v>0.79166666666666663</v>
      </c>
      <c r="G860" s="114">
        <v>0.83333333333333337</v>
      </c>
      <c r="H860">
        <f>CONVERT((G859-F859)*24,"hr","mn")</f>
        <v>60.000000000000107</v>
      </c>
      <c r="I860">
        <v>4</v>
      </c>
      <c r="K860">
        <v>12</v>
      </c>
      <c r="M860">
        <f>J859+K859+L859</f>
        <v>12</v>
      </c>
      <c r="N860" s="14"/>
      <c r="O860" s="3">
        <v>5</v>
      </c>
      <c r="P860" s="3"/>
      <c r="Q860" s="3"/>
      <c r="R860" s="8"/>
      <c r="S860" s="21" t="s">
        <v>31</v>
      </c>
      <c r="T860" s="4" t="s">
        <v>29</v>
      </c>
      <c r="U860" s="92"/>
    </row>
    <row r="861" spans="1:21">
      <c r="A861" s="17">
        <v>44943</v>
      </c>
      <c r="B861" s="56">
        <f>WEEKDAY(C861,2)</f>
        <v>2</v>
      </c>
      <c r="C861" s="17">
        <f>A861</f>
        <v>44943</v>
      </c>
      <c r="D861" s="12" t="str">
        <f>YEAR(C861)&amp;"/"&amp;TEXT(WEEKNUM(C861,21),"00")</f>
        <v>2023/03</v>
      </c>
      <c r="E861" t="s">
        <v>69</v>
      </c>
      <c r="F861" s="114">
        <v>0.79166666666666663</v>
      </c>
      <c r="G861" s="114">
        <v>0.83333333333333337</v>
      </c>
      <c r="H861">
        <f>CONVERT((G859-F859)*24,"hr","mn")</f>
        <v>60.000000000000107</v>
      </c>
      <c r="I861">
        <v>4</v>
      </c>
      <c r="K861">
        <v>12</v>
      </c>
      <c r="M861">
        <f>J859+K859+L859</f>
        <v>12</v>
      </c>
      <c r="N861" s="58"/>
      <c r="O861" s="59"/>
      <c r="P861" s="59"/>
      <c r="Q861" s="59"/>
      <c r="R861" s="60"/>
      <c r="S861" s="21"/>
      <c r="T861" s="4"/>
      <c r="U861" s="93"/>
    </row>
    <row r="862" spans="1:21" ht="15" customHeight="1" thickBot="1">
      <c r="A862" s="17">
        <v>44943</v>
      </c>
      <c r="B862" s="56">
        <f>WEEKDAY(C862,2)</f>
        <v>2</v>
      </c>
      <c r="C862" s="17">
        <f>A862</f>
        <v>44943</v>
      </c>
      <c r="D862" s="12" t="str">
        <f>YEAR(C862)&amp;"/"&amp;TEXT(WEEKNUM(C862,21),"00")</f>
        <v>2023/03</v>
      </c>
      <c r="E862" t="s">
        <v>69</v>
      </c>
      <c r="F862" s="114">
        <v>0.79166666666666663</v>
      </c>
      <c r="G862" s="114">
        <v>0.83333333333333337</v>
      </c>
      <c r="H862">
        <f>CONVERT((G859-F859)*24,"hr","mn")</f>
        <v>60.000000000000107</v>
      </c>
      <c r="I862">
        <v>4</v>
      </c>
      <c r="K862">
        <v>12</v>
      </c>
      <c r="M862">
        <f>J859+K859+L859</f>
        <v>12</v>
      </c>
      <c r="N862" s="15"/>
      <c r="O862" s="9"/>
      <c r="P862" s="9"/>
      <c r="Q862" s="9"/>
      <c r="R862" s="10"/>
      <c r="S862" s="19"/>
      <c r="T862" s="23"/>
      <c r="U862" s="94"/>
    </row>
    <row r="863" spans="1:21">
      <c r="A863" s="17">
        <v>44943</v>
      </c>
      <c r="B863" s="56">
        <f>WEEKDAY(C863,2)</f>
        <v>2</v>
      </c>
      <c r="C863" s="17">
        <f>A863</f>
        <v>44943</v>
      </c>
      <c r="D863" s="12" t="str">
        <f>YEAR(C863)&amp;"/"&amp;TEXT(WEEKNUM(C863,21),"00")</f>
        <v>2023/03</v>
      </c>
      <c r="E863" s="79" t="s">
        <v>69</v>
      </c>
      <c r="F863" s="80">
        <v>0.83333333333333337</v>
      </c>
      <c r="G863" s="80">
        <v>0.875</v>
      </c>
      <c r="H863" s="87">
        <f>CONVERT((G863-F863)*24,"hr","mn")</f>
        <v>59.99999999999995</v>
      </c>
      <c r="I863" s="83">
        <v>4</v>
      </c>
      <c r="J863" s="84"/>
      <c r="K863" s="85">
        <v>6</v>
      </c>
      <c r="L863" s="85"/>
      <c r="M863" s="87">
        <f>J863+K863+L863</f>
        <v>6</v>
      </c>
      <c r="N863" s="13"/>
      <c r="O863" s="6">
        <v>5</v>
      </c>
      <c r="P863" s="6"/>
      <c r="Q863" s="6"/>
      <c r="R863" s="7"/>
      <c r="S863" s="20" t="s">
        <v>28</v>
      </c>
      <c r="T863" s="22" t="s">
        <v>224</v>
      </c>
      <c r="U863" s="91"/>
    </row>
    <row r="864" spans="1:21">
      <c r="A864" s="17">
        <v>44943</v>
      </c>
      <c r="B864" s="56">
        <f>WEEKDAY(C864,2)</f>
        <v>2</v>
      </c>
      <c r="C864" s="17">
        <f>A864</f>
        <v>44943</v>
      </c>
      <c r="D864" s="12" t="str">
        <f>YEAR(C864)&amp;"/"&amp;TEXT(WEEKNUM(C864,21),"00")</f>
        <v>2023/03</v>
      </c>
      <c r="E864" t="s">
        <v>69</v>
      </c>
      <c r="F864" s="114">
        <v>0.83333333333333337</v>
      </c>
      <c r="G864" s="114">
        <v>0.875</v>
      </c>
      <c r="H864">
        <f>CONVERT((G863-F863)*24,"hr","mn")</f>
        <v>59.99999999999995</v>
      </c>
      <c r="I864">
        <v>4</v>
      </c>
      <c r="K864">
        <v>6</v>
      </c>
      <c r="M864">
        <f>J863+K863+L863</f>
        <v>6</v>
      </c>
      <c r="N864" s="14"/>
      <c r="O864" s="3"/>
      <c r="P864" s="3"/>
      <c r="Q864" s="3"/>
      <c r="R864" s="8"/>
      <c r="S864" s="21"/>
      <c r="T864" s="4"/>
      <c r="U864" s="92"/>
    </row>
    <row r="865" spans="1:21">
      <c r="A865" s="17">
        <v>44943</v>
      </c>
      <c r="B865" s="56">
        <f>WEEKDAY(C865,2)</f>
        <v>2</v>
      </c>
      <c r="C865" s="17">
        <f>A865</f>
        <v>44943</v>
      </c>
      <c r="D865" s="12" t="str">
        <f>YEAR(C865)&amp;"/"&amp;TEXT(WEEKNUM(C865,21),"00")</f>
        <v>2023/03</v>
      </c>
      <c r="E865" t="s">
        <v>69</v>
      </c>
      <c r="F865" s="114">
        <v>0.83333333333333337</v>
      </c>
      <c r="G865" s="114">
        <v>0.875</v>
      </c>
      <c r="H865">
        <f>CONVERT((G863-F863)*24,"hr","mn")</f>
        <v>59.99999999999995</v>
      </c>
      <c r="I865">
        <v>4</v>
      </c>
      <c r="K865">
        <v>6</v>
      </c>
      <c r="M865">
        <f>J863+K863+L863</f>
        <v>6</v>
      </c>
      <c r="N865" s="58"/>
      <c r="O865" s="59"/>
      <c r="P865" s="59"/>
      <c r="Q865" s="59"/>
      <c r="R865" s="60"/>
      <c r="S865" s="21"/>
      <c r="T865" s="4"/>
      <c r="U865" s="93"/>
    </row>
    <row r="866" spans="1:21" ht="15" customHeight="1" thickBot="1">
      <c r="A866" s="17">
        <v>44943</v>
      </c>
      <c r="B866" s="56">
        <f>WEEKDAY(C866,2)</f>
        <v>2</v>
      </c>
      <c r="C866" s="17">
        <f>A866</f>
        <v>44943</v>
      </c>
      <c r="D866" s="12" t="str">
        <f>YEAR(C866)&amp;"/"&amp;TEXT(WEEKNUM(C866,21),"00")</f>
        <v>2023/03</v>
      </c>
      <c r="E866" t="s">
        <v>69</v>
      </c>
      <c r="F866" s="114">
        <v>0.83333333333333337</v>
      </c>
      <c r="G866" s="114">
        <v>0.875</v>
      </c>
      <c r="H866">
        <f>CONVERT((G863-F863)*24,"hr","mn")</f>
        <v>59.99999999999995</v>
      </c>
      <c r="I866">
        <v>4</v>
      </c>
      <c r="K866">
        <v>6</v>
      </c>
      <c r="M866">
        <f>J863+K863+L863</f>
        <v>6</v>
      </c>
      <c r="N866" s="15"/>
      <c r="O866" s="9"/>
      <c r="P866" s="9"/>
      <c r="Q866" s="9">
        <v>15</v>
      </c>
      <c r="R866" s="10"/>
      <c r="S866" s="19"/>
      <c r="T866" s="23" t="s">
        <v>39</v>
      </c>
      <c r="U866" s="94"/>
    </row>
    <row r="867" spans="1:21">
      <c r="A867" s="12"/>
      <c r="B867" s="56">
        <f>WEEKDAY(C867,2)</f>
        <v>6</v>
      </c>
      <c r="C867" s="17">
        <f>A867</f>
        <v>0</v>
      </c>
      <c r="D867" s="12" t="str">
        <f>YEAR(C867)&amp;"/"&amp;TEXT(WEEKNUM(C867,21),"00")</f>
        <v>1900/52</v>
      </c>
      <c r="E867" s="79"/>
      <c r="F867" s="80"/>
      <c r="G867" s="80"/>
      <c r="H867" s="87">
        <f>CONVERT((G867-F867)*24,"hr","mn")</f>
        <v>0</v>
      </c>
      <c r="I867" s="83"/>
      <c r="J867" s="84"/>
      <c r="K867" s="85"/>
      <c r="L867" s="85"/>
      <c r="M867" s="87">
        <f>J867+K867+L867</f>
        <v>0</v>
      </c>
      <c r="N867" s="13"/>
      <c r="O867" s="6"/>
      <c r="P867" s="6"/>
      <c r="Q867" s="6"/>
      <c r="R867" s="7"/>
      <c r="S867" s="20"/>
      <c r="T867" s="22"/>
      <c r="U867" s="91"/>
    </row>
    <row r="868" spans="1:21">
      <c r="A868" s="17"/>
      <c r="B868" s="56">
        <f>WEEKDAY(C868,2)</f>
        <v>6</v>
      </c>
      <c r="C868" s="17">
        <f>A868</f>
        <v>0</v>
      </c>
      <c r="D868" s="12" t="str">
        <f>YEAR(C868)&amp;"/"&amp;TEXT(WEEKNUM(C868,21),"00")</f>
        <v>1900/52</v>
      </c>
      <c r="H868">
        <f>CONVERT((G867-F867)*24,"hr","mn")</f>
        <v>0</v>
      </c>
      <c r="M868">
        <f>J867+K867+L867</f>
        <v>0</v>
      </c>
      <c r="N868" s="14"/>
      <c r="O868" s="3"/>
      <c r="P868" s="3"/>
      <c r="Q868" s="3"/>
      <c r="R868" s="8"/>
      <c r="S868" s="21"/>
      <c r="T868" s="4"/>
      <c r="U868" s="92"/>
    </row>
    <row r="869" spans="1:21">
      <c r="A869" s="17"/>
      <c r="B869" s="56">
        <f>WEEKDAY(C869,2)</f>
        <v>6</v>
      </c>
      <c r="C869" s="17">
        <f>A869</f>
        <v>0</v>
      </c>
      <c r="D869" s="12" t="str">
        <f>YEAR(C869)&amp;"/"&amp;TEXT(WEEKNUM(C869,21),"00")</f>
        <v>1900/52</v>
      </c>
      <c r="H869">
        <f>CONVERT((G867-F867)*24,"hr","mn")</f>
        <v>0</v>
      </c>
      <c r="M869">
        <f>J867+K867+L867</f>
        <v>0</v>
      </c>
      <c r="N869" s="58"/>
      <c r="O869" s="59"/>
      <c r="P869" s="59"/>
      <c r="Q869" s="59"/>
      <c r="R869" s="60"/>
      <c r="S869" s="21"/>
      <c r="T869" s="4"/>
      <c r="U869" s="93"/>
    </row>
    <row r="870" spans="1:21" ht="15" customHeight="1" thickBot="1">
      <c r="A870" s="12"/>
      <c r="B870" s="56">
        <f>WEEKDAY(C870,2)</f>
        <v>6</v>
      </c>
      <c r="C870" s="17">
        <f>A870</f>
        <v>0</v>
      </c>
      <c r="D870" s="12" t="str">
        <f>YEAR(C870)&amp;"/"&amp;TEXT(WEEKNUM(C870,21),"00")</f>
        <v>1900/52</v>
      </c>
      <c r="H870">
        <f>CONVERT((G867-F867)*24,"hr","mn")</f>
        <v>0</v>
      </c>
      <c r="M870">
        <f>J867+K867+L867</f>
        <v>0</v>
      </c>
      <c r="N870" s="15"/>
      <c r="O870" s="9"/>
      <c r="P870" s="9"/>
      <c r="Q870" s="9"/>
      <c r="R870" s="10"/>
      <c r="S870" s="19"/>
      <c r="T870" s="23"/>
      <c r="U870" s="94"/>
    </row>
    <row r="871" spans="1:21">
      <c r="A871" s="17">
        <v>44943</v>
      </c>
      <c r="B871" s="56">
        <f>WEEKDAY(C871,2)</f>
        <v>2</v>
      </c>
      <c r="C871" s="17">
        <f>A871</f>
        <v>44943</v>
      </c>
      <c r="D871" s="12" t="str">
        <f>YEAR(C871)&amp;"/"&amp;TEXT(WEEKNUM(C871,21),"00")</f>
        <v>2023/03</v>
      </c>
      <c r="E871" s="79"/>
      <c r="F871" s="80">
        <v>0.875</v>
      </c>
      <c r="G871" s="80">
        <v>0.91666666666666663</v>
      </c>
      <c r="H871" s="87">
        <f>CONVERT((G871-F871)*24,"hr","mn")</f>
        <v>59.99999999999995</v>
      </c>
      <c r="I871" s="83">
        <v>4</v>
      </c>
      <c r="J871" s="84"/>
      <c r="K871" s="85">
        <v>4</v>
      </c>
      <c r="L871" s="85"/>
      <c r="M871" s="87">
        <f>J871+K871+L871</f>
        <v>4</v>
      </c>
      <c r="N871" s="13"/>
      <c r="O871" s="6"/>
      <c r="P871" s="6"/>
      <c r="Q871" s="6">
        <v>23</v>
      </c>
      <c r="R871" s="7"/>
      <c r="S871" s="20"/>
      <c r="T871" s="22" t="s">
        <v>25</v>
      </c>
      <c r="U871" s="91" t="s">
        <v>75</v>
      </c>
    </row>
    <row r="872" spans="1:21">
      <c r="A872" s="17">
        <v>44943</v>
      </c>
      <c r="B872" s="56">
        <f>WEEKDAY(C872,2)</f>
        <v>2</v>
      </c>
      <c r="C872" s="17">
        <f>A872</f>
        <v>44943</v>
      </c>
      <c r="D872" s="12" t="str">
        <f>YEAR(C872)&amp;"/"&amp;TEXT(WEEKNUM(C872,21),"00")</f>
        <v>2023/03</v>
      </c>
      <c r="F872" s="114">
        <v>0.875</v>
      </c>
      <c r="G872" s="114">
        <v>0.91666666666666663</v>
      </c>
      <c r="H872">
        <f>CONVERT((G871-F871)*24,"hr","mn")</f>
        <v>59.99999999999995</v>
      </c>
      <c r="I872">
        <v>4</v>
      </c>
      <c r="K872">
        <v>4</v>
      </c>
      <c r="M872">
        <f>J871+K871+L871</f>
        <v>4</v>
      </c>
      <c r="N872" s="14"/>
      <c r="O872" s="3">
        <v>5</v>
      </c>
      <c r="P872" s="3"/>
      <c r="Q872" s="3"/>
      <c r="R872" s="8"/>
      <c r="S872" s="21" t="s">
        <v>26</v>
      </c>
      <c r="T872" s="4" t="s">
        <v>23</v>
      </c>
      <c r="U872" s="92" t="s">
        <v>237</v>
      </c>
    </row>
    <row r="873" spans="1:21">
      <c r="A873" s="17">
        <v>44943</v>
      </c>
      <c r="B873" s="56">
        <f>WEEKDAY(C873,2)</f>
        <v>2</v>
      </c>
      <c r="C873" s="17">
        <f>A873</f>
        <v>44943</v>
      </c>
      <c r="D873" s="12" t="str">
        <f>YEAR(C873)&amp;"/"&amp;TEXT(WEEKNUM(C873,21),"00")</f>
        <v>2023/03</v>
      </c>
      <c r="F873" s="114">
        <v>0.875</v>
      </c>
      <c r="G873" s="114">
        <v>0.91666666666666663</v>
      </c>
      <c r="H873">
        <f>CONVERT((G871-F871)*24,"hr","mn")</f>
        <v>59.99999999999995</v>
      </c>
      <c r="I873">
        <v>4</v>
      </c>
      <c r="K873">
        <v>4</v>
      </c>
      <c r="M873">
        <f>J871+K871+L871</f>
        <v>4</v>
      </c>
      <c r="N873" s="58"/>
      <c r="O873" s="59">
        <v>5</v>
      </c>
      <c r="P873" s="59"/>
      <c r="Q873" s="59"/>
      <c r="R873" s="60"/>
      <c r="S873" s="21" t="s">
        <v>31</v>
      </c>
      <c r="T873" s="4" t="s">
        <v>29</v>
      </c>
      <c r="U873" s="93"/>
    </row>
    <row r="874" spans="1:21" ht="15" customHeight="1" thickBot="1">
      <c r="A874" s="17">
        <v>44943</v>
      </c>
      <c r="B874" s="56">
        <f>WEEKDAY(C874,2)</f>
        <v>2</v>
      </c>
      <c r="C874" s="17">
        <f>A874</f>
        <v>44943</v>
      </c>
      <c r="D874" s="12" t="str">
        <f>YEAR(C874)&amp;"/"&amp;TEXT(WEEKNUM(C874,21),"00")</f>
        <v>2023/03</v>
      </c>
      <c r="F874" s="114">
        <v>0.875</v>
      </c>
      <c r="G874" s="114">
        <v>0.91666666666666663</v>
      </c>
      <c r="H874">
        <f>CONVERT((G871-F871)*24,"hr","mn")</f>
        <v>59.99999999999995</v>
      </c>
      <c r="I874">
        <v>4</v>
      </c>
      <c r="K874">
        <v>4</v>
      </c>
      <c r="M874">
        <f>J871+K871+L871</f>
        <v>4</v>
      </c>
      <c r="N874" s="15"/>
      <c r="O874" s="9"/>
      <c r="P874" s="9"/>
      <c r="Q874" s="9"/>
      <c r="R874" s="10"/>
      <c r="S874" s="19"/>
      <c r="T874" s="23"/>
      <c r="U874" s="94"/>
    </row>
    <row r="875" spans="1:21">
      <c r="A875" s="17">
        <v>44943</v>
      </c>
      <c r="B875" s="56">
        <f>WEEKDAY(C875,2)</f>
        <v>2</v>
      </c>
      <c r="C875" s="17">
        <f>A875</f>
        <v>44943</v>
      </c>
      <c r="D875" s="12" t="str">
        <f>YEAR(C875)&amp;"/"&amp;TEXT(WEEKNUM(C875,21),"00")</f>
        <v>2023/03</v>
      </c>
      <c r="E875" s="79" t="s">
        <v>46</v>
      </c>
      <c r="F875" s="80">
        <v>0.91666666666666663</v>
      </c>
      <c r="G875" s="80">
        <v>0.95833333333333337</v>
      </c>
      <c r="H875" s="87">
        <f>CONVERT((G875-F875)*24,"hr","mn")</f>
        <v>60.000000000000107</v>
      </c>
      <c r="I875" s="83">
        <v>4</v>
      </c>
      <c r="J875" s="84"/>
      <c r="K875" s="85">
        <v>8</v>
      </c>
      <c r="L875" s="85"/>
      <c r="M875" s="87">
        <f>J875+K875+L875</f>
        <v>8</v>
      </c>
      <c r="N875" s="13"/>
      <c r="O875" s="6">
        <v>5</v>
      </c>
      <c r="P875" s="6"/>
      <c r="Q875" s="6"/>
      <c r="R875" s="7"/>
      <c r="S875" s="20" t="s">
        <v>31</v>
      </c>
      <c r="T875" s="22" t="s">
        <v>29</v>
      </c>
      <c r="U875" s="91"/>
    </row>
    <row r="876" spans="1:21">
      <c r="A876" s="17">
        <v>44943</v>
      </c>
      <c r="B876" s="56">
        <f>WEEKDAY(C876,2)</f>
        <v>2</v>
      </c>
      <c r="C876" s="17">
        <f>A876</f>
        <v>44943</v>
      </c>
      <c r="D876" s="12" t="str">
        <f>YEAR(C876)&amp;"/"&amp;TEXT(WEEKNUM(C876,21),"00")</f>
        <v>2023/03</v>
      </c>
      <c r="E876" t="s">
        <v>46</v>
      </c>
      <c r="F876" s="114">
        <v>0.91666666666666663</v>
      </c>
      <c r="G876" s="114">
        <v>0.95833333333333337</v>
      </c>
      <c r="H876">
        <f>CONVERT((G875-F875)*24,"hr","mn")</f>
        <v>60.000000000000107</v>
      </c>
      <c r="I876">
        <v>4</v>
      </c>
      <c r="K876">
        <v>8</v>
      </c>
      <c r="M876">
        <f>J875+K875+L875</f>
        <v>8</v>
      </c>
      <c r="N876" s="14"/>
      <c r="O876" s="3"/>
      <c r="P876" s="3"/>
      <c r="Q876" s="3"/>
      <c r="R876" s="8"/>
      <c r="S876" s="21"/>
      <c r="T876" s="4"/>
      <c r="U876" s="92"/>
    </row>
    <row r="877" spans="1:21">
      <c r="A877" s="17">
        <v>44943</v>
      </c>
      <c r="B877" s="56">
        <f>WEEKDAY(C877,2)</f>
        <v>2</v>
      </c>
      <c r="C877" s="17">
        <f>A877</f>
        <v>44943</v>
      </c>
      <c r="D877" s="12" t="str">
        <f>YEAR(C877)&amp;"/"&amp;TEXT(WEEKNUM(C877,21),"00")</f>
        <v>2023/03</v>
      </c>
      <c r="E877" t="s">
        <v>46</v>
      </c>
      <c r="F877" s="114">
        <v>0.91666666666666663</v>
      </c>
      <c r="G877" s="114">
        <v>0.95833333333333337</v>
      </c>
      <c r="H877">
        <f>CONVERT((G875-F875)*24,"hr","mn")</f>
        <v>60.000000000000107</v>
      </c>
      <c r="I877">
        <v>4</v>
      </c>
      <c r="K877">
        <v>8</v>
      </c>
      <c r="M877">
        <f>J875+K875+L875</f>
        <v>8</v>
      </c>
      <c r="N877" s="58"/>
      <c r="O877" s="59"/>
      <c r="P877" s="59"/>
      <c r="Q877" s="59"/>
      <c r="R877" s="60"/>
      <c r="S877" s="21"/>
      <c r="T877" s="4"/>
      <c r="U877" s="93"/>
    </row>
    <row r="878" spans="1:21" ht="15" customHeight="1" thickBot="1">
      <c r="A878" s="17">
        <v>44943</v>
      </c>
      <c r="B878" s="56">
        <f>WEEKDAY(C878,2)</f>
        <v>2</v>
      </c>
      <c r="C878" s="17">
        <f>A878</f>
        <v>44943</v>
      </c>
      <c r="D878" s="12" t="str">
        <f>YEAR(C878)&amp;"/"&amp;TEXT(WEEKNUM(C878,21),"00")</f>
        <v>2023/03</v>
      </c>
      <c r="E878" t="s">
        <v>46</v>
      </c>
      <c r="F878" s="114">
        <v>0.91666666666666663</v>
      </c>
      <c r="G878" s="114">
        <v>0.95833333333333337</v>
      </c>
      <c r="H878">
        <f>CONVERT((G875-F875)*24,"hr","mn")</f>
        <v>60.000000000000107</v>
      </c>
      <c r="I878">
        <v>4</v>
      </c>
      <c r="K878">
        <v>8</v>
      </c>
      <c r="M878">
        <f>J875+K875+L875</f>
        <v>8</v>
      </c>
      <c r="N878" s="15"/>
      <c r="O878" s="9"/>
      <c r="P878" s="9"/>
      <c r="Q878" s="9"/>
      <c r="R878" s="10"/>
      <c r="S878" s="19"/>
      <c r="T878" s="23"/>
      <c r="U878" s="94"/>
    </row>
    <row r="879" spans="1:21">
      <c r="A879" s="17">
        <v>44943</v>
      </c>
      <c r="B879" s="56">
        <f>WEEKDAY(C879,2)</f>
        <v>2</v>
      </c>
      <c r="C879" s="17">
        <f>A879</f>
        <v>44943</v>
      </c>
      <c r="D879" s="12" t="str">
        <f>YEAR(C879)&amp;"/"&amp;TEXT(WEEKNUM(C879,21),"00")</f>
        <v>2023/03</v>
      </c>
      <c r="E879" s="79" t="s">
        <v>46</v>
      </c>
      <c r="F879" s="80">
        <v>0.95833333333333337</v>
      </c>
      <c r="G879" s="80">
        <v>1</v>
      </c>
      <c r="H879" s="87">
        <f>CONVERT((G879-F879)*24,"hr","mn")</f>
        <v>59.99999999999995</v>
      </c>
      <c r="I879" s="83">
        <v>4</v>
      </c>
      <c r="J879" s="84"/>
      <c r="K879" s="85">
        <v>6</v>
      </c>
      <c r="L879" s="85">
        <v>2</v>
      </c>
      <c r="M879" s="87">
        <f>J879+K879+L879</f>
        <v>8</v>
      </c>
      <c r="N879" s="13"/>
      <c r="O879" s="6">
        <v>8</v>
      </c>
      <c r="P879" s="6"/>
      <c r="Q879" s="6"/>
      <c r="R879" s="7"/>
      <c r="S879" s="20" t="s">
        <v>32</v>
      </c>
      <c r="T879" s="22" t="s">
        <v>23</v>
      </c>
      <c r="U879" s="91" t="s">
        <v>238</v>
      </c>
    </row>
    <row r="880" spans="1:21">
      <c r="A880" s="17">
        <v>44943</v>
      </c>
      <c r="B880" s="56">
        <f>WEEKDAY(C880,2)</f>
        <v>2</v>
      </c>
      <c r="C880" s="17">
        <f>A880</f>
        <v>44943</v>
      </c>
      <c r="D880" s="12" t="str">
        <f>YEAR(C880)&amp;"/"&amp;TEXT(WEEKNUM(C880,21),"00")</f>
        <v>2023/03</v>
      </c>
      <c r="E880" t="s">
        <v>46</v>
      </c>
      <c r="F880" s="114">
        <v>0.95833333333333337</v>
      </c>
      <c r="G880" s="115">
        <v>1</v>
      </c>
      <c r="H880">
        <f>CONVERT((G879-F879)*24,"hr","mn")</f>
        <v>59.99999999999995</v>
      </c>
      <c r="I880">
        <v>4</v>
      </c>
      <c r="K880">
        <v>6</v>
      </c>
      <c r="L880">
        <v>2</v>
      </c>
      <c r="M880">
        <f>J879+K879+L879</f>
        <v>8</v>
      </c>
      <c r="N880" s="14"/>
      <c r="O880" s="3">
        <v>5</v>
      </c>
      <c r="P880" s="3"/>
      <c r="Q880" s="3"/>
      <c r="R880" s="8"/>
      <c r="S880" s="21" t="s">
        <v>26</v>
      </c>
      <c r="T880" s="4" t="s">
        <v>218</v>
      </c>
      <c r="U880" s="92"/>
    </row>
    <row r="881" spans="1:21">
      <c r="A881" s="17">
        <v>44943</v>
      </c>
      <c r="B881" s="56">
        <f>WEEKDAY(C881,2)</f>
        <v>2</v>
      </c>
      <c r="C881" s="17">
        <f>A881</f>
        <v>44943</v>
      </c>
      <c r="D881" s="12" t="str">
        <f>YEAR(C881)&amp;"/"&amp;TEXT(WEEKNUM(C881,21),"00")</f>
        <v>2023/03</v>
      </c>
      <c r="E881" t="s">
        <v>46</v>
      </c>
      <c r="F881" s="114">
        <v>0.95833333333333337</v>
      </c>
      <c r="G881" s="115">
        <v>1</v>
      </c>
      <c r="H881">
        <f>CONVERT((G879-F879)*24,"hr","mn")</f>
        <v>59.99999999999995</v>
      </c>
      <c r="I881">
        <v>4</v>
      </c>
      <c r="K881">
        <v>6</v>
      </c>
      <c r="L881">
        <v>2</v>
      </c>
      <c r="M881">
        <f>J879+K879+L879</f>
        <v>8</v>
      </c>
      <c r="N881" s="58"/>
      <c r="O881" s="59">
        <v>8</v>
      </c>
      <c r="P881" s="59"/>
      <c r="Q881" s="59"/>
      <c r="R881" s="60"/>
      <c r="S881" s="21" t="s">
        <v>32</v>
      </c>
      <c r="T881" s="4" t="s">
        <v>89</v>
      </c>
      <c r="U881" s="93"/>
    </row>
    <row r="882" spans="1:21" ht="15" customHeight="1" thickBot="1">
      <c r="A882" s="17">
        <v>44943</v>
      </c>
      <c r="B882" s="56">
        <f>WEEKDAY(C882,2)</f>
        <v>2</v>
      </c>
      <c r="C882" s="17">
        <f>A882</f>
        <v>44943</v>
      </c>
      <c r="D882" s="12" t="str">
        <f>YEAR(C882)&amp;"/"&amp;TEXT(WEEKNUM(C882,21),"00")</f>
        <v>2023/03</v>
      </c>
      <c r="E882" t="s">
        <v>46</v>
      </c>
      <c r="F882" s="114">
        <v>0.95833333333333337</v>
      </c>
      <c r="G882" s="115">
        <v>1</v>
      </c>
      <c r="H882">
        <f>CONVERT((G879-F879)*24,"hr","mn")</f>
        <v>59.99999999999995</v>
      </c>
      <c r="I882">
        <v>4</v>
      </c>
      <c r="K882">
        <v>6</v>
      </c>
      <c r="L882">
        <v>2</v>
      </c>
      <c r="M882">
        <f>J879+K879+L879</f>
        <v>8</v>
      </c>
      <c r="N882" s="15"/>
      <c r="O882" s="9">
        <v>5</v>
      </c>
      <c r="P882" s="9"/>
      <c r="Q882" s="9"/>
      <c r="R882" s="10"/>
      <c r="S882" s="19" t="s">
        <v>28</v>
      </c>
      <c r="T882" s="23" t="s">
        <v>23</v>
      </c>
      <c r="U882" s="94" t="s">
        <v>64</v>
      </c>
    </row>
    <row r="883" spans="1:21">
      <c r="A883" s="17">
        <v>44944</v>
      </c>
      <c r="B883" s="56">
        <f>WEEKDAY(C883,2)</f>
        <v>3</v>
      </c>
      <c r="C883" s="17">
        <f>A883</f>
        <v>44944</v>
      </c>
      <c r="D883" s="12" t="str">
        <f>YEAR(C883)&amp;"/"&amp;TEXT(WEEKNUM(C883,21),"00")</f>
        <v>2023/03</v>
      </c>
      <c r="E883" s="79" t="s">
        <v>46</v>
      </c>
      <c r="F883" s="80">
        <v>0</v>
      </c>
      <c r="G883" s="80">
        <v>4.1666666666666657E-2</v>
      </c>
      <c r="H883" s="87">
        <f>CONVERT((G883-F883)*24,"hr","mn")</f>
        <v>59.999999999999986</v>
      </c>
      <c r="I883" s="83">
        <v>4</v>
      </c>
      <c r="J883" s="84"/>
      <c r="K883" s="85">
        <v>4</v>
      </c>
      <c r="L883" s="85"/>
      <c r="M883" s="87">
        <f>J883+K883+L883</f>
        <v>4</v>
      </c>
      <c r="N883" s="13"/>
      <c r="O883" s="6">
        <v>8</v>
      </c>
      <c r="P883" s="6"/>
      <c r="Q883" s="6"/>
      <c r="R883" s="7"/>
      <c r="S883" s="20" t="s">
        <v>32</v>
      </c>
      <c r="T883" s="22" t="s">
        <v>89</v>
      </c>
      <c r="U883" s="91"/>
    </row>
    <row r="884" spans="1:21">
      <c r="A884" s="17">
        <v>44944</v>
      </c>
      <c r="B884" s="56">
        <f>WEEKDAY(C884,2)</f>
        <v>3</v>
      </c>
      <c r="C884" s="17">
        <f>A884</f>
        <v>44944</v>
      </c>
      <c r="D884" s="12" t="str">
        <f>YEAR(C884)&amp;"/"&amp;TEXT(WEEKNUM(C884,21),"00")</f>
        <v>2023/03</v>
      </c>
      <c r="E884" t="s">
        <v>46</v>
      </c>
      <c r="F884" s="114">
        <v>0</v>
      </c>
      <c r="G884" s="114">
        <v>4.1666666666666657E-2</v>
      </c>
      <c r="H884">
        <f>CONVERT((G883-F883)*24,"hr","mn")</f>
        <v>59.999999999999986</v>
      </c>
      <c r="I884">
        <v>4</v>
      </c>
      <c r="K884">
        <v>4</v>
      </c>
      <c r="M884">
        <f>J883+K883+L883</f>
        <v>4</v>
      </c>
      <c r="N884" s="14"/>
      <c r="O884" s="3">
        <v>5</v>
      </c>
      <c r="P884" s="3"/>
      <c r="Q884" s="3"/>
      <c r="R884" s="8"/>
      <c r="S884" s="21" t="s">
        <v>26</v>
      </c>
      <c r="T884" s="4" t="s">
        <v>218</v>
      </c>
      <c r="U884" s="92"/>
    </row>
    <row r="885" spans="1:21">
      <c r="A885" s="17">
        <v>44944</v>
      </c>
      <c r="B885" s="56">
        <f>WEEKDAY(C885,2)</f>
        <v>3</v>
      </c>
      <c r="C885" s="17">
        <f>A885</f>
        <v>44944</v>
      </c>
      <c r="D885" s="12" t="str">
        <f>YEAR(C885)&amp;"/"&amp;TEXT(WEEKNUM(C885,21),"00")</f>
        <v>2023/03</v>
      </c>
      <c r="E885" t="s">
        <v>46</v>
      </c>
      <c r="F885" s="114">
        <v>0</v>
      </c>
      <c r="G885" s="114">
        <v>4.1666666666666657E-2</v>
      </c>
      <c r="H885">
        <f>CONVERT((G883-F883)*24,"hr","mn")</f>
        <v>59.999999999999986</v>
      </c>
      <c r="I885">
        <v>4</v>
      </c>
      <c r="K885">
        <v>4</v>
      </c>
      <c r="M885">
        <f>J883+K883+L883</f>
        <v>4</v>
      </c>
      <c r="N885" s="58"/>
      <c r="O885" s="59">
        <v>5</v>
      </c>
      <c r="P885" s="59"/>
      <c r="Q885" s="59"/>
      <c r="R885" s="60"/>
      <c r="S885" s="21" t="s">
        <v>43</v>
      </c>
      <c r="T885" s="4" t="s">
        <v>29</v>
      </c>
      <c r="U885" s="93"/>
    </row>
    <row r="886" spans="1:21" ht="15" customHeight="1" thickBot="1">
      <c r="A886" s="17">
        <v>44944</v>
      </c>
      <c r="B886" s="56">
        <f>WEEKDAY(C886,2)</f>
        <v>3</v>
      </c>
      <c r="C886" s="17">
        <f>A886</f>
        <v>44944</v>
      </c>
      <c r="D886" s="12" t="str">
        <f>YEAR(C886)&amp;"/"&amp;TEXT(WEEKNUM(C886,21),"00")</f>
        <v>2023/03</v>
      </c>
      <c r="E886" t="s">
        <v>46</v>
      </c>
      <c r="F886" s="114">
        <v>0</v>
      </c>
      <c r="G886" s="114">
        <v>4.1666666666666657E-2</v>
      </c>
      <c r="H886">
        <f>CONVERT((G883-F883)*24,"hr","mn")</f>
        <v>59.999999999999986</v>
      </c>
      <c r="I886">
        <v>4</v>
      </c>
      <c r="K886">
        <v>4</v>
      </c>
      <c r="M886">
        <f>J883+K883+L883</f>
        <v>4</v>
      </c>
      <c r="N886" s="15"/>
      <c r="O886" s="9">
        <v>5</v>
      </c>
      <c r="P886" s="9"/>
      <c r="Q886" s="9"/>
      <c r="R886" s="10"/>
      <c r="S886" s="19" t="s">
        <v>26</v>
      </c>
      <c r="T886" s="23" t="s">
        <v>23</v>
      </c>
      <c r="U886" s="94" t="s">
        <v>237</v>
      </c>
    </row>
    <row r="887" spans="1:21">
      <c r="A887" s="17">
        <v>44944</v>
      </c>
      <c r="B887" s="56">
        <f>WEEKDAY(C887,2)</f>
        <v>3</v>
      </c>
      <c r="C887" s="17">
        <f>A887</f>
        <v>44944</v>
      </c>
      <c r="D887" s="12" t="str">
        <f>YEAR(C887)&amp;"/"&amp;TEXT(WEEKNUM(C887,21),"00")</f>
        <v>2023/03</v>
      </c>
      <c r="E887" s="79" t="s">
        <v>46</v>
      </c>
      <c r="F887" s="80">
        <v>6.25E-2</v>
      </c>
      <c r="G887" s="80">
        <v>8.3333333333333329E-2</v>
      </c>
      <c r="H887" s="87">
        <f>CONVERT((G887-F887)*24,"hr","mn")</f>
        <v>29.999999999999993</v>
      </c>
      <c r="I887" s="83">
        <v>4</v>
      </c>
      <c r="J887" s="84"/>
      <c r="K887" s="85">
        <v>4</v>
      </c>
      <c r="L887" s="85"/>
      <c r="M887" s="87">
        <f>J887+K887+L887</f>
        <v>4</v>
      </c>
      <c r="N887" s="13"/>
      <c r="O887" s="6">
        <v>8</v>
      </c>
      <c r="P887" s="6"/>
      <c r="Q887" s="6"/>
      <c r="R887" s="7"/>
      <c r="S887" s="20" t="s">
        <v>32</v>
      </c>
      <c r="T887" s="22" t="s">
        <v>89</v>
      </c>
      <c r="U887" s="91"/>
    </row>
    <row r="888" spans="1:21">
      <c r="A888" s="17">
        <v>44944</v>
      </c>
      <c r="B888" s="56">
        <f>WEEKDAY(C888,2)</f>
        <v>3</v>
      </c>
      <c r="C888" s="17">
        <f>A888</f>
        <v>44944</v>
      </c>
      <c r="D888" s="12" t="str">
        <f>YEAR(C888)&amp;"/"&amp;TEXT(WEEKNUM(C888,21),"00")</f>
        <v>2023/03</v>
      </c>
      <c r="E888" t="s">
        <v>46</v>
      </c>
      <c r="F888" s="114">
        <v>6.25E-2</v>
      </c>
      <c r="G888" s="114">
        <v>8.3333333333333329E-2</v>
      </c>
      <c r="H888">
        <f>CONVERT((G887-F887)*24,"hr","mn")</f>
        <v>29.999999999999993</v>
      </c>
      <c r="I888">
        <v>4</v>
      </c>
      <c r="K888">
        <v>4</v>
      </c>
      <c r="M888">
        <f>J887+K887+L887</f>
        <v>4</v>
      </c>
      <c r="N888" s="14"/>
      <c r="O888" s="3">
        <v>5</v>
      </c>
      <c r="P888" s="3"/>
      <c r="Q888" s="3"/>
      <c r="R888" s="8"/>
      <c r="S888" s="21" t="s">
        <v>44</v>
      </c>
      <c r="T888" s="4" t="s">
        <v>23</v>
      </c>
      <c r="U888" s="92" t="s">
        <v>239</v>
      </c>
    </row>
    <row r="889" spans="1:21">
      <c r="A889" s="17">
        <v>44944</v>
      </c>
      <c r="B889" s="56">
        <f>WEEKDAY(C889,2)</f>
        <v>3</v>
      </c>
      <c r="C889" s="17">
        <f>A889</f>
        <v>44944</v>
      </c>
      <c r="D889" s="12" t="str">
        <f>YEAR(C889)&amp;"/"&amp;TEXT(WEEKNUM(C889,21),"00")</f>
        <v>2023/03</v>
      </c>
      <c r="E889" t="s">
        <v>46</v>
      </c>
      <c r="F889" s="114">
        <v>6.25E-2</v>
      </c>
      <c r="G889" s="114">
        <v>8.3333333333333329E-2</v>
      </c>
      <c r="H889">
        <f>CONVERT((G887-F887)*24,"hr","mn")</f>
        <v>29.999999999999993</v>
      </c>
      <c r="I889">
        <v>4</v>
      </c>
      <c r="K889">
        <v>4</v>
      </c>
      <c r="M889">
        <f>J887+K887+L887</f>
        <v>4</v>
      </c>
      <c r="N889" s="58"/>
      <c r="O889" s="59">
        <v>5</v>
      </c>
      <c r="P889" s="59"/>
      <c r="Q889" s="59"/>
      <c r="R889" s="60"/>
      <c r="S889" s="21" t="s">
        <v>36</v>
      </c>
      <c r="T889" s="4" t="s">
        <v>89</v>
      </c>
      <c r="U889" s="93"/>
    </row>
    <row r="890" spans="1:21" ht="15" customHeight="1" thickBot="1">
      <c r="A890" s="17">
        <v>44944</v>
      </c>
      <c r="B890" s="56">
        <f>WEEKDAY(C890,2)</f>
        <v>3</v>
      </c>
      <c r="C890" s="17">
        <f>A890</f>
        <v>44944</v>
      </c>
      <c r="D890" s="12" t="str">
        <f>YEAR(C890)&amp;"/"&amp;TEXT(WEEKNUM(C890,21),"00")</f>
        <v>2023/03</v>
      </c>
      <c r="E890" t="s">
        <v>46</v>
      </c>
      <c r="F890" s="114">
        <v>6.25E-2</v>
      </c>
      <c r="G890" s="114">
        <v>8.3333333333333329E-2</v>
      </c>
      <c r="H890">
        <f>CONVERT((G887-F887)*24,"hr","mn")</f>
        <v>29.999999999999993</v>
      </c>
      <c r="I890">
        <v>4</v>
      </c>
      <c r="K890">
        <v>4</v>
      </c>
      <c r="M890">
        <f>J887+K887+L887</f>
        <v>4</v>
      </c>
      <c r="N890" s="15"/>
      <c r="O890" s="9"/>
      <c r="P890" s="9"/>
      <c r="Q890" s="9"/>
      <c r="R890" s="10"/>
      <c r="S890" s="19"/>
      <c r="T890" s="23"/>
      <c r="U890" s="94"/>
    </row>
    <row r="891" spans="1:21">
      <c r="A891" s="17">
        <v>44944</v>
      </c>
      <c r="B891" s="56">
        <f>WEEKDAY(C891,2)</f>
        <v>3</v>
      </c>
      <c r="C891" s="17">
        <f>A891</f>
        <v>44944</v>
      </c>
      <c r="D891" s="12" t="str">
        <f>YEAR(C891)&amp;"/"&amp;TEXT(WEEKNUM(C891,21),"00")</f>
        <v>2023/03</v>
      </c>
      <c r="E891" s="79" t="s">
        <v>46</v>
      </c>
      <c r="F891" s="80">
        <v>8.3333333333333329E-2</v>
      </c>
      <c r="G891" s="80">
        <v>0.125</v>
      </c>
      <c r="H891" s="87">
        <f>CONVERT((G891-F891)*24,"hr","mn")</f>
        <v>60</v>
      </c>
      <c r="I891" s="83">
        <v>4</v>
      </c>
      <c r="J891" s="84"/>
      <c r="K891" s="85">
        <v>5</v>
      </c>
      <c r="L891" s="85"/>
      <c r="M891" s="87">
        <f>J891+K891+L891</f>
        <v>5</v>
      </c>
      <c r="N891" s="13"/>
      <c r="O891" s="6">
        <v>8</v>
      </c>
      <c r="P891" s="6"/>
      <c r="Q891" s="6"/>
      <c r="R891" s="7"/>
      <c r="S891" s="20" t="s">
        <v>35</v>
      </c>
      <c r="T891" s="22" t="s">
        <v>56</v>
      </c>
      <c r="U891" s="91"/>
    </row>
    <row r="892" spans="1:21">
      <c r="A892" s="17">
        <v>44944</v>
      </c>
      <c r="B892" s="56">
        <f>WEEKDAY(C892,2)</f>
        <v>3</v>
      </c>
      <c r="C892" s="17">
        <f>A892</f>
        <v>44944</v>
      </c>
      <c r="D892" s="12" t="str">
        <f>YEAR(C892)&amp;"/"&amp;TEXT(WEEKNUM(C892,21),"00")</f>
        <v>2023/03</v>
      </c>
      <c r="E892" t="s">
        <v>46</v>
      </c>
      <c r="F892" s="114">
        <v>8.3333333333333329E-2</v>
      </c>
      <c r="G892" s="114">
        <v>0.125</v>
      </c>
      <c r="H892">
        <f>CONVERT((G891-F891)*24,"hr","mn")</f>
        <v>60</v>
      </c>
      <c r="I892">
        <v>4</v>
      </c>
      <c r="K892">
        <v>5</v>
      </c>
      <c r="M892">
        <f>J891+K891+L891</f>
        <v>5</v>
      </c>
      <c r="N892" s="14"/>
      <c r="O892" s="3">
        <v>5</v>
      </c>
      <c r="P892" s="3"/>
      <c r="Q892" s="3"/>
      <c r="R892" s="8"/>
      <c r="S892" s="21" t="s">
        <v>36</v>
      </c>
      <c r="T892" s="4" t="s">
        <v>89</v>
      </c>
      <c r="U892" s="92"/>
    </row>
    <row r="893" spans="1:21">
      <c r="A893" s="17">
        <v>44944</v>
      </c>
      <c r="B893" s="56">
        <f>WEEKDAY(C893,2)</f>
        <v>3</v>
      </c>
      <c r="C893" s="17">
        <f>A893</f>
        <v>44944</v>
      </c>
      <c r="D893" s="12" t="str">
        <f>YEAR(C893)&amp;"/"&amp;TEXT(WEEKNUM(C893,21),"00")</f>
        <v>2023/03</v>
      </c>
      <c r="E893" t="s">
        <v>46</v>
      </c>
      <c r="F893" s="114">
        <v>8.3333333333333329E-2</v>
      </c>
      <c r="G893" s="114">
        <v>0.125</v>
      </c>
      <c r="H893">
        <f>CONVERT((G891-F891)*24,"hr","mn")</f>
        <v>60</v>
      </c>
      <c r="I893">
        <v>4</v>
      </c>
      <c r="K893">
        <v>5</v>
      </c>
      <c r="M893">
        <f>J891+K891+L891</f>
        <v>5</v>
      </c>
      <c r="N893" s="58"/>
      <c r="O893" s="59"/>
      <c r="P893" s="59"/>
      <c r="Q893" s="59"/>
      <c r="R893" s="60"/>
      <c r="S893" s="21"/>
      <c r="T893" s="4"/>
      <c r="U893" s="93"/>
    </row>
    <row r="894" spans="1:21" ht="15" customHeight="1" thickBot="1">
      <c r="A894" s="17">
        <v>44944</v>
      </c>
      <c r="B894" s="56">
        <f>WEEKDAY(C894,2)</f>
        <v>3</v>
      </c>
      <c r="C894" s="17">
        <f>A894</f>
        <v>44944</v>
      </c>
      <c r="D894" s="12" t="str">
        <f>YEAR(C894)&amp;"/"&amp;TEXT(WEEKNUM(C894,21),"00")</f>
        <v>2023/03</v>
      </c>
      <c r="E894" t="s">
        <v>46</v>
      </c>
      <c r="F894" s="114">
        <v>8.3333333333333329E-2</v>
      </c>
      <c r="G894" s="114">
        <v>0.125</v>
      </c>
      <c r="H894">
        <f>CONVERT((G891-F891)*24,"hr","mn")</f>
        <v>60</v>
      </c>
      <c r="I894">
        <v>4</v>
      </c>
      <c r="K894">
        <v>5</v>
      </c>
      <c r="M894">
        <f>J891+K891+L891</f>
        <v>5</v>
      </c>
      <c r="N894" s="15"/>
      <c r="O894" s="9"/>
      <c r="P894" s="9"/>
      <c r="Q894" s="9"/>
      <c r="R894" s="10"/>
      <c r="S894" s="19"/>
      <c r="T894" s="23"/>
      <c r="U894" s="94"/>
    </row>
    <row r="895" spans="1:21">
      <c r="A895" s="17">
        <v>44944</v>
      </c>
      <c r="B895" s="56">
        <f>WEEKDAY(C895,2)</f>
        <v>3</v>
      </c>
      <c r="C895" s="17">
        <f>A895</f>
        <v>44944</v>
      </c>
      <c r="D895" s="12" t="str">
        <f>YEAR(C895)&amp;"/"&amp;TEXT(WEEKNUM(C895,21),"00")</f>
        <v>2023/03</v>
      </c>
      <c r="E895" s="79" t="s">
        <v>46</v>
      </c>
      <c r="F895" s="80">
        <v>0.125</v>
      </c>
      <c r="G895" s="80">
        <v>0.16666666666666671</v>
      </c>
      <c r="H895" s="87">
        <f>CONVERT((G895-F895)*24,"hr","mn")</f>
        <v>60.000000000000071</v>
      </c>
      <c r="I895" s="83">
        <v>4</v>
      </c>
      <c r="J895" s="84"/>
      <c r="K895" s="85">
        <v>3</v>
      </c>
      <c r="L895" s="85">
        <v>6</v>
      </c>
      <c r="M895" s="87">
        <f>J895+K895+L895</f>
        <v>9</v>
      </c>
      <c r="N895" s="13"/>
      <c r="O895" s="6">
        <v>8</v>
      </c>
      <c r="P895" s="6"/>
      <c r="Q895" s="6"/>
      <c r="R895" s="7"/>
      <c r="S895" s="20" t="s">
        <v>32</v>
      </c>
      <c r="T895" s="22" t="s">
        <v>23</v>
      </c>
      <c r="U895" s="91" t="s">
        <v>240</v>
      </c>
    </row>
    <row r="896" spans="1:21">
      <c r="A896" s="17">
        <v>44944</v>
      </c>
      <c r="B896" s="56">
        <f>WEEKDAY(C896,2)</f>
        <v>3</v>
      </c>
      <c r="C896" s="17">
        <f>A896</f>
        <v>44944</v>
      </c>
      <c r="D896" s="12" t="str">
        <f>YEAR(C896)&amp;"/"&amp;TEXT(WEEKNUM(C896,21),"00")</f>
        <v>2023/03</v>
      </c>
      <c r="E896" t="s">
        <v>46</v>
      </c>
      <c r="F896" s="114">
        <v>0.125</v>
      </c>
      <c r="G896" s="114">
        <v>0.16666666666666671</v>
      </c>
      <c r="H896">
        <f>CONVERT((G895-F895)*24,"hr","mn")</f>
        <v>60.000000000000071</v>
      </c>
      <c r="I896">
        <v>4</v>
      </c>
      <c r="K896">
        <v>3</v>
      </c>
      <c r="L896">
        <v>6</v>
      </c>
      <c r="M896">
        <f>J895+K895+L895</f>
        <v>9</v>
      </c>
      <c r="N896" s="14"/>
      <c r="O896" s="3"/>
      <c r="P896" s="3"/>
      <c r="Q896" s="3"/>
      <c r="R896" s="8"/>
      <c r="S896" s="21"/>
      <c r="T896" s="4"/>
      <c r="U896" s="92"/>
    </row>
    <row r="897" spans="1:21">
      <c r="A897" s="17">
        <v>44944</v>
      </c>
      <c r="B897" s="56">
        <f>WEEKDAY(C897,2)</f>
        <v>3</v>
      </c>
      <c r="C897" s="17">
        <f>A897</f>
        <v>44944</v>
      </c>
      <c r="D897" s="12" t="str">
        <f>YEAR(C897)&amp;"/"&amp;TEXT(WEEKNUM(C897,21),"00")</f>
        <v>2023/03</v>
      </c>
      <c r="E897" t="s">
        <v>46</v>
      </c>
      <c r="F897" s="114">
        <v>0.125</v>
      </c>
      <c r="G897" s="114">
        <v>0.16666666666666671</v>
      </c>
      <c r="H897">
        <f>CONVERT((G895-F895)*24,"hr","mn")</f>
        <v>60.000000000000071</v>
      </c>
      <c r="I897">
        <v>4</v>
      </c>
      <c r="K897">
        <v>3</v>
      </c>
      <c r="L897">
        <v>6</v>
      </c>
      <c r="M897">
        <f>J895+K895+L895</f>
        <v>9</v>
      </c>
      <c r="N897" s="58"/>
      <c r="O897" s="59"/>
      <c r="P897" s="59"/>
      <c r="Q897" s="59"/>
      <c r="R897" s="60"/>
      <c r="S897" s="21"/>
      <c r="T897" s="4"/>
      <c r="U897" s="93"/>
    </row>
    <row r="898" spans="1:21" ht="15" customHeight="1" thickBot="1">
      <c r="A898" s="17">
        <v>44944</v>
      </c>
      <c r="B898" s="56">
        <f>WEEKDAY(C898,2)</f>
        <v>3</v>
      </c>
      <c r="C898" s="17">
        <f>A898</f>
        <v>44944</v>
      </c>
      <c r="D898" s="12" t="str">
        <f>YEAR(C898)&amp;"/"&amp;TEXT(WEEKNUM(C898,21),"00")</f>
        <v>2023/03</v>
      </c>
      <c r="E898" t="s">
        <v>46</v>
      </c>
      <c r="F898" s="114">
        <v>0.125</v>
      </c>
      <c r="G898" s="114">
        <v>0.16666666666666671</v>
      </c>
      <c r="H898">
        <f>CONVERT((G895-F895)*24,"hr","mn")</f>
        <v>60.000000000000071</v>
      </c>
      <c r="I898">
        <v>4</v>
      </c>
      <c r="K898">
        <v>3</v>
      </c>
      <c r="L898">
        <v>6</v>
      </c>
      <c r="M898">
        <f>J895+K895+L895</f>
        <v>9</v>
      </c>
      <c r="N898" s="15"/>
      <c r="O898" s="9"/>
      <c r="P898" s="9"/>
      <c r="Q898" s="9"/>
      <c r="R898" s="10"/>
      <c r="S898" s="19"/>
      <c r="T898" s="23"/>
      <c r="U898" s="94"/>
    </row>
    <row r="899" spans="1:21">
      <c r="A899" s="17">
        <v>44944</v>
      </c>
      <c r="B899" s="56">
        <f>WEEKDAY(C899,2)</f>
        <v>3</v>
      </c>
      <c r="C899" s="17">
        <f>A899</f>
        <v>44944</v>
      </c>
      <c r="D899" s="12" t="str">
        <f>YEAR(C899)&amp;"/"&amp;TEXT(WEEKNUM(C899,21),"00")</f>
        <v>2023/03</v>
      </c>
      <c r="E899" s="79" t="s">
        <v>46</v>
      </c>
      <c r="F899" s="80">
        <v>0.16666666666666671</v>
      </c>
      <c r="G899" s="80">
        <v>0.20833333333333329</v>
      </c>
      <c r="H899" s="87">
        <f>CONVERT((G899-F899)*24,"hr","mn")</f>
        <v>59.999999999999865</v>
      </c>
      <c r="I899" s="83">
        <v>4</v>
      </c>
      <c r="J899" s="84"/>
      <c r="K899" s="85"/>
      <c r="L899" s="85">
        <v>6</v>
      </c>
      <c r="M899" s="87">
        <f>J899+K899+L899</f>
        <v>6</v>
      </c>
      <c r="N899" s="13"/>
      <c r="O899" s="6">
        <v>8</v>
      </c>
      <c r="P899" s="6"/>
      <c r="Q899" s="6"/>
      <c r="R899" s="7"/>
      <c r="S899" s="20" t="s">
        <v>32</v>
      </c>
      <c r="T899" s="22" t="s">
        <v>89</v>
      </c>
      <c r="U899" s="91"/>
    </row>
    <row r="900" spans="1:21">
      <c r="A900" s="17">
        <v>44944</v>
      </c>
      <c r="B900" s="56">
        <f>WEEKDAY(C900,2)</f>
        <v>3</v>
      </c>
      <c r="C900" s="17">
        <f>A900</f>
        <v>44944</v>
      </c>
      <c r="D900" s="12" t="str">
        <f>YEAR(C900)&amp;"/"&amp;TEXT(WEEKNUM(C900,21),"00")</f>
        <v>2023/03</v>
      </c>
      <c r="E900" t="s">
        <v>46</v>
      </c>
      <c r="F900" s="114">
        <v>0.16666666666666671</v>
      </c>
      <c r="G900" s="114">
        <v>0.20833333333333329</v>
      </c>
      <c r="H900">
        <f>CONVERT((G899-F899)*24,"hr","mn")</f>
        <v>59.999999999999865</v>
      </c>
      <c r="I900">
        <v>4</v>
      </c>
      <c r="L900">
        <v>6</v>
      </c>
      <c r="M900">
        <f>J899+K899+L899</f>
        <v>6</v>
      </c>
      <c r="N900" s="14"/>
      <c r="O900" s="3"/>
      <c r="P900" s="3"/>
      <c r="Q900" s="3">
        <v>15</v>
      </c>
      <c r="R900" s="8"/>
      <c r="S900" s="21"/>
      <c r="T900" s="4" t="s">
        <v>39</v>
      </c>
      <c r="U900" s="92"/>
    </row>
    <row r="901" spans="1:21">
      <c r="A901" s="17">
        <v>44944</v>
      </c>
      <c r="B901" s="56">
        <f>WEEKDAY(C901,2)</f>
        <v>3</v>
      </c>
      <c r="C901" s="17">
        <f>A901</f>
        <v>44944</v>
      </c>
      <c r="D901" s="12" t="str">
        <f>YEAR(C901)&amp;"/"&amp;TEXT(WEEKNUM(C901,21),"00")</f>
        <v>2023/03</v>
      </c>
      <c r="E901" t="s">
        <v>46</v>
      </c>
      <c r="F901" s="114">
        <v>0.16666666666666671</v>
      </c>
      <c r="G901" s="114">
        <v>0.20833333333333329</v>
      </c>
      <c r="H901">
        <f>CONVERT((G899-F899)*24,"hr","mn")</f>
        <v>59.999999999999865</v>
      </c>
      <c r="I901">
        <v>4</v>
      </c>
      <c r="L901">
        <v>6</v>
      </c>
      <c r="M901">
        <f>J899+K899+L899</f>
        <v>6</v>
      </c>
      <c r="N901" s="58"/>
      <c r="O901" s="59"/>
      <c r="P901" s="59"/>
      <c r="Q901" s="59"/>
      <c r="R901" s="60"/>
      <c r="S901" s="21"/>
      <c r="T901" s="4"/>
      <c r="U901" s="93"/>
    </row>
    <row r="902" spans="1:21" ht="15" customHeight="1" thickBot="1">
      <c r="A902" s="17">
        <v>44944</v>
      </c>
      <c r="B902" s="56">
        <f>WEEKDAY(C902,2)</f>
        <v>3</v>
      </c>
      <c r="C902" s="17">
        <f>A902</f>
        <v>44944</v>
      </c>
      <c r="D902" s="12" t="str">
        <f>YEAR(C902)&amp;"/"&amp;TEXT(WEEKNUM(C902,21),"00")</f>
        <v>2023/03</v>
      </c>
      <c r="E902" t="s">
        <v>46</v>
      </c>
      <c r="F902" s="114">
        <v>0.16666666666666671</v>
      </c>
      <c r="G902" s="114">
        <v>0.20833333333333329</v>
      </c>
      <c r="H902">
        <f>CONVERT((G899-F899)*24,"hr","mn")</f>
        <v>59.999999999999865</v>
      </c>
      <c r="I902">
        <v>4</v>
      </c>
      <c r="L902">
        <v>6</v>
      </c>
      <c r="M902">
        <f>J899+K899+L899</f>
        <v>6</v>
      </c>
      <c r="N902" s="15"/>
      <c r="O902" s="9"/>
      <c r="P902" s="9"/>
      <c r="Q902" s="9"/>
      <c r="R902" s="10"/>
      <c r="S902" s="19"/>
      <c r="T902" s="23"/>
      <c r="U902" s="94"/>
    </row>
    <row r="903" spans="1:21">
      <c r="A903" s="12"/>
      <c r="B903" s="56">
        <f>WEEKDAY(C903,2)</f>
        <v>6</v>
      </c>
      <c r="C903" s="17">
        <f>A903</f>
        <v>0</v>
      </c>
      <c r="D903" s="12" t="str">
        <f>YEAR(C903)&amp;"/"&amp;TEXT(WEEKNUM(C903,21),"00")</f>
        <v>1900/52</v>
      </c>
      <c r="E903" s="79"/>
      <c r="F903" s="80"/>
      <c r="G903" s="80"/>
      <c r="H903" s="87">
        <f>CONVERT((G903-F903)*24,"hr","mn")</f>
        <v>0</v>
      </c>
      <c r="I903" s="83"/>
      <c r="J903" s="84"/>
      <c r="K903" s="85"/>
      <c r="L903" s="85"/>
      <c r="M903" s="87">
        <f>J903+K903+L903</f>
        <v>0</v>
      </c>
      <c r="N903" s="13"/>
      <c r="O903" s="6"/>
      <c r="P903" s="6"/>
      <c r="Q903" s="6"/>
      <c r="R903" s="7"/>
      <c r="S903" s="20"/>
      <c r="T903" s="22"/>
      <c r="U903" s="91"/>
    </row>
    <row r="904" spans="1:21">
      <c r="A904" s="17"/>
      <c r="B904" s="56">
        <f>WEEKDAY(C904,2)</f>
        <v>6</v>
      </c>
      <c r="C904" s="17">
        <f>A904</f>
        <v>0</v>
      </c>
      <c r="D904" s="12" t="str">
        <f>YEAR(C904)&amp;"/"&amp;TEXT(WEEKNUM(C904,21),"00")</f>
        <v>1900/52</v>
      </c>
      <c r="H904">
        <f>CONVERT((G903-F903)*24,"hr","mn")</f>
        <v>0</v>
      </c>
      <c r="M904">
        <f>J903+K903+L903</f>
        <v>0</v>
      </c>
      <c r="N904" s="14"/>
      <c r="O904" s="3"/>
      <c r="P904" s="3"/>
      <c r="Q904" s="3"/>
      <c r="R904" s="8"/>
      <c r="S904" s="21"/>
      <c r="T904" s="4"/>
      <c r="U904" s="92"/>
    </row>
    <row r="905" spans="1:21">
      <c r="A905" s="17"/>
      <c r="B905" s="56">
        <f>WEEKDAY(C905,2)</f>
        <v>6</v>
      </c>
      <c r="C905" s="17">
        <f>A905</f>
        <v>0</v>
      </c>
      <c r="D905" s="12" t="str">
        <f>YEAR(C905)&amp;"/"&amp;TEXT(WEEKNUM(C905,21),"00")</f>
        <v>1900/52</v>
      </c>
      <c r="H905">
        <f>CONVERT((G903-F903)*24,"hr","mn")</f>
        <v>0</v>
      </c>
      <c r="M905">
        <f>J903+K903+L903</f>
        <v>0</v>
      </c>
      <c r="N905" s="58"/>
      <c r="O905" s="59"/>
      <c r="P905" s="59"/>
      <c r="Q905" s="59"/>
      <c r="R905" s="60"/>
      <c r="S905" s="21"/>
      <c r="T905" s="4"/>
      <c r="U905" s="93"/>
    </row>
    <row r="906" spans="1:21" ht="15" customHeight="1" thickBot="1">
      <c r="A906" s="12"/>
      <c r="B906" s="56">
        <f>WEEKDAY(C906,2)</f>
        <v>6</v>
      </c>
      <c r="C906" s="17">
        <f>A906</f>
        <v>0</v>
      </c>
      <c r="D906" s="12" t="str">
        <f>YEAR(C906)&amp;"/"&amp;TEXT(WEEKNUM(C906,21),"00")</f>
        <v>1900/52</v>
      </c>
      <c r="H906">
        <f>CONVERT((G903-F903)*24,"hr","mn")</f>
        <v>0</v>
      </c>
      <c r="M906">
        <f>J903+K903+L903</f>
        <v>0</v>
      </c>
      <c r="N906" s="15"/>
      <c r="O906" s="9"/>
      <c r="P906" s="9"/>
      <c r="Q906" s="9"/>
      <c r="R906" s="10"/>
      <c r="S906" s="19"/>
      <c r="T906" s="23"/>
      <c r="U906" s="94"/>
    </row>
    <row r="907" spans="1:21">
      <c r="A907" s="17">
        <v>44944</v>
      </c>
      <c r="B907" s="56">
        <f>WEEKDAY(C907,2)</f>
        <v>3</v>
      </c>
      <c r="C907" s="17">
        <f>A907</f>
        <v>44944</v>
      </c>
      <c r="D907" s="12" t="str">
        <f>YEAR(C907)&amp;"/"&amp;TEXT(WEEKNUM(C907,21),"00")</f>
        <v>2023/03</v>
      </c>
      <c r="E907" s="79" t="s">
        <v>52</v>
      </c>
      <c r="F907" s="80">
        <v>0.20833333333333329</v>
      </c>
      <c r="G907" s="80">
        <v>0.25</v>
      </c>
      <c r="H907" s="87">
        <f>CONVERT((G907-F907)*24,"hr","mn")</f>
        <v>60.000000000000071</v>
      </c>
      <c r="I907" s="83">
        <v>4</v>
      </c>
      <c r="J907" s="84"/>
      <c r="K907" s="85">
        <v>8</v>
      </c>
      <c r="L907" s="85"/>
      <c r="M907" s="87">
        <f>J907+K907+L907</f>
        <v>8</v>
      </c>
      <c r="N907" s="13"/>
      <c r="O907" s="6"/>
      <c r="P907" s="6"/>
      <c r="Q907" s="6">
        <v>23</v>
      </c>
      <c r="R907" s="7"/>
      <c r="S907" s="20"/>
      <c r="T907" s="22" t="s">
        <v>39</v>
      </c>
      <c r="U907" s="91"/>
    </row>
    <row r="908" spans="1:21">
      <c r="A908" s="17">
        <v>44944</v>
      </c>
      <c r="B908" s="56">
        <f>WEEKDAY(C908,2)</f>
        <v>3</v>
      </c>
      <c r="C908" s="17">
        <f>A908</f>
        <v>44944</v>
      </c>
      <c r="D908" s="12" t="str">
        <f>YEAR(C908)&amp;"/"&amp;TEXT(WEEKNUM(C908,21),"00")</f>
        <v>2023/03</v>
      </c>
      <c r="E908" t="s">
        <v>52</v>
      </c>
      <c r="F908" s="114">
        <v>0.20833333333333329</v>
      </c>
      <c r="G908" s="114">
        <v>0.25</v>
      </c>
      <c r="H908">
        <f>CONVERT((G907-F907)*24,"hr","mn")</f>
        <v>60.000000000000071</v>
      </c>
      <c r="I908">
        <v>4</v>
      </c>
      <c r="K908">
        <v>8</v>
      </c>
      <c r="M908">
        <f>J907+K907+L907</f>
        <v>8</v>
      </c>
      <c r="N908" s="14"/>
      <c r="O908" s="3">
        <v>3</v>
      </c>
      <c r="P908" s="3"/>
      <c r="Q908" s="3"/>
      <c r="R908" s="8"/>
      <c r="S908" s="21" t="s">
        <v>49</v>
      </c>
      <c r="T908" s="4" t="s">
        <v>29</v>
      </c>
      <c r="U908" s="92"/>
    </row>
    <row r="909" spans="1:21">
      <c r="A909" s="17">
        <v>44944</v>
      </c>
      <c r="B909" s="56">
        <f>WEEKDAY(C909,2)</f>
        <v>3</v>
      </c>
      <c r="C909" s="17">
        <f>A909</f>
        <v>44944</v>
      </c>
      <c r="D909" s="12" t="str">
        <f>YEAR(C909)&amp;"/"&amp;TEXT(WEEKNUM(C909,21),"00")</f>
        <v>2023/03</v>
      </c>
      <c r="E909" t="s">
        <v>52</v>
      </c>
      <c r="F909" s="114">
        <v>0.20833333333333329</v>
      </c>
      <c r="G909" s="114">
        <v>0.25</v>
      </c>
      <c r="H909">
        <f>CONVERT((G907-F907)*24,"hr","mn")</f>
        <v>60.000000000000071</v>
      </c>
      <c r="I909">
        <v>4</v>
      </c>
      <c r="K909">
        <v>8</v>
      </c>
      <c r="M909">
        <f>J907+K907+L907</f>
        <v>8</v>
      </c>
      <c r="N909" s="58"/>
      <c r="O909" s="59"/>
      <c r="P909" s="59"/>
      <c r="Q909" s="59"/>
      <c r="R909" s="60"/>
      <c r="S909" s="21"/>
      <c r="T909" s="4"/>
      <c r="U909" s="93"/>
    </row>
    <row r="910" spans="1:21" ht="15" customHeight="1" thickBot="1">
      <c r="A910" s="17">
        <v>44944</v>
      </c>
      <c r="B910" s="56">
        <f>WEEKDAY(C910,2)</f>
        <v>3</v>
      </c>
      <c r="C910" s="17">
        <f>A910</f>
        <v>44944</v>
      </c>
      <c r="D910" s="12" t="str">
        <f>YEAR(C910)&amp;"/"&amp;TEXT(WEEKNUM(C910,21),"00")</f>
        <v>2023/03</v>
      </c>
      <c r="E910" t="s">
        <v>52</v>
      </c>
      <c r="F910" s="114">
        <v>0.20833333333333329</v>
      </c>
      <c r="G910" s="114">
        <v>0.25</v>
      </c>
      <c r="H910">
        <f>CONVERT((G907-F907)*24,"hr","mn")</f>
        <v>60.000000000000071</v>
      </c>
      <c r="I910">
        <v>4</v>
      </c>
      <c r="K910">
        <v>8</v>
      </c>
      <c r="M910">
        <f>J907+K907+L907</f>
        <v>8</v>
      </c>
      <c r="N910" s="15"/>
      <c r="O910" s="9"/>
      <c r="P910" s="9"/>
      <c r="Q910" s="9"/>
      <c r="R910" s="10"/>
      <c r="S910" s="19"/>
      <c r="T910" s="23"/>
      <c r="U910" s="94"/>
    </row>
    <row r="911" spans="1:21">
      <c r="A911" s="17">
        <v>44944</v>
      </c>
      <c r="B911" s="56">
        <f>WEEKDAY(C911,2)</f>
        <v>3</v>
      </c>
      <c r="C911" s="17">
        <f>A911</f>
        <v>44944</v>
      </c>
      <c r="D911" s="12" t="str">
        <f>YEAR(C911)&amp;"/"&amp;TEXT(WEEKNUM(C911,21),"00")</f>
        <v>2023/03</v>
      </c>
      <c r="E911" s="79" t="s">
        <v>52</v>
      </c>
      <c r="F911" s="80">
        <v>0.25</v>
      </c>
      <c r="G911" s="80">
        <v>0.29166666666666669</v>
      </c>
      <c r="H911" s="87">
        <f>CONVERT((G911-F911)*24,"hr","mn")</f>
        <v>60.000000000000028</v>
      </c>
      <c r="I911" s="83">
        <v>4</v>
      </c>
      <c r="J911" s="84"/>
      <c r="K911" s="85"/>
      <c r="L911" s="85">
        <v>8</v>
      </c>
      <c r="M911" s="87">
        <f>J911+K911+L911</f>
        <v>8</v>
      </c>
      <c r="N911" s="13"/>
      <c r="O911" s="6">
        <v>3</v>
      </c>
      <c r="P911" s="6"/>
      <c r="Q911" s="6"/>
      <c r="R911" s="7"/>
      <c r="S911" s="20" t="s">
        <v>26</v>
      </c>
      <c r="T911" s="22" t="s">
        <v>241</v>
      </c>
      <c r="U911" s="91" t="s">
        <v>242</v>
      </c>
    </row>
    <row r="912" spans="1:21">
      <c r="A912" s="17">
        <v>44944</v>
      </c>
      <c r="B912" s="56">
        <f>WEEKDAY(C912,2)</f>
        <v>3</v>
      </c>
      <c r="C912" s="17">
        <f>A912</f>
        <v>44944</v>
      </c>
      <c r="D912" s="12" t="str">
        <f>YEAR(C912)&amp;"/"&amp;TEXT(WEEKNUM(C912,21),"00")</f>
        <v>2023/03</v>
      </c>
      <c r="E912" t="s">
        <v>52</v>
      </c>
      <c r="F912" s="114">
        <v>0.25</v>
      </c>
      <c r="G912" s="114">
        <v>0.29166666666666669</v>
      </c>
      <c r="H912">
        <f>CONVERT((G911-F911)*24,"hr","mn")</f>
        <v>60.000000000000028</v>
      </c>
      <c r="I912">
        <v>4</v>
      </c>
      <c r="L912">
        <v>8</v>
      </c>
      <c r="M912">
        <f>J911+K911+L911</f>
        <v>8</v>
      </c>
      <c r="N912" s="14"/>
      <c r="O912" s="3">
        <v>3</v>
      </c>
      <c r="P912" s="3"/>
      <c r="Q912" s="3"/>
      <c r="R912" s="8"/>
      <c r="S912" s="21" t="s">
        <v>44</v>
      </c>
      <c r="T912" s="4" t="s">
        <v>23</v>
      </c>
      <c r="U912" s="92" t="s">
        <v>243</v>
      </c>
    </row>
    <row r="913" spans="1:21">
      <c r="A913" s="17">
        <v>44944</v>
      </c>
      <c r="B913" s="56">
        <f>WEEKDAY(C913,2)</f>
        <v>3</v>
      </c>
      <c r="C913" s="17">
        <f>A913</f>
        <v>44944</v>
      </c>
      <c r="D913" s="12" t="str">
        <f>YEAR(C913)&amp;"/"&amp;TEXT(WEEKNUM(C913,21),"00")</f>
        <v>2023/03</v>
      </c>
      <c r="E913" t="s">
        <v>52</v>
      </c>
      <c r="F913" s="114">
        <v>0.25</v>
      </c>
      <c r="G913" s="114">
        <v>0.29166666666666669</v>
      </c>
      <c r="H913">
        <f>CONVERT((G911-F911)*24,"hr","mn")</f>
        <v>60.000000000000028</v>
      </c>
      <c r="I913">
        <v>4</v>
      </c>
      <c r="L913">
        <v>8</v>
      </c>
      <c r="M913">
        <f>J911+K911+L911</f>
        <v>8</v>
      </c>
      <c r="N913" s="58"/>
      <c r="O913" s="59">
        <v>3</v>
      </c>
      <c r="P913" s="59"/>
      <c r="Q913" s="59"/>
      <c r="R913" s="60"/>
      <c r="S913" s="21" t="s">
        <v>49</v>
      </c>
      <c r="T913" s="4" t="s">
        <v>29</v>
      </c>
      <c r="U913" s="93"/>
    </row>
    <row r="914" spans="1:21" ht="15" customHeight="1" thickBot="1">
      <c r="A914" s="17">
        <v>44944</v>
      </c>
      <c r="B914" s="56">
        <f>WEEKDAY(C914,2)</f>
        <v>3</v>
      </c>
      <c r="C914" s="17">
        <f>A914</f>
        <v>44944</v>
      </c>
      <c r="D914" s="12" t="str">
        <f>YEAR(C914)&amp;"/"&amp;TEXT(WEEKNUM(C914,21),"00")</f>
        <v>2023/03</v>
      </c>
      <c r="E914" t="s">
        <v>52</v>
      </c>
      <c r="F914" s="114">
        <v>0.25</v>
      </c>
      <c r="G914" s="114">
        <v>0.29166666666666669</v>
      </c>
      <c r="H914">
        <f>CONVERT((G911-F911)*24,"hr","mn")</f>
        <v>60.000000000000028</v>
      </c>
      <c r="I914">
        <v>4</v>
      </c>
      <c r="L914">
        <v>8</v>
      </c>
      <c r="M914">
        <f>J911+K911+L911</f>
        <v>8</v>
      </c>
      <c r="N914" s="15"/>
      <c r="O914" s="9"/>
      <c r="P914" s="9"/>
      <c r="Q914" s="9"/>
      <c r="R914" s="10"/>
      <c r="S914" s="19"/>
      <c r="T914" s="23"/>
      <c r="U914" s="94"/>
    </row>
    <row r="915" spans="1:21">
      <c r="A915" s="17">
        <v>44944</v>
      </c>
      <c r="B915" s="56">
        <f>WEEKDAY(C915,2)</f>
        <v>3</v>
      </c>
      <c r="C915" s="17">
        <f>A915</f>
        <v>44944</v>
      </c>
      <c r="D915" s="12" t="str">
        <f>YEAR(C915)&amp;"/"&amp;TEXT(WEEKNUM(C915,21),"00")</f>
        <v>2023/03</v>
      </c>
      <c r="E915" s="79" t="s">
        <v>52</v>
      </c>
      <c r="F915" s="80">
        <v>0.29166666666666669</v>
      </c>
      <c r="G915" s="80">
        <v>0.33333333333333331</v>
      </c>
      <c r="H915" s="87">
        <f>CONVERT((G915-F915)*24,"hr","mn")</f>
        <v>59.99999999999995</v>
      </c>
      <c r="I915" s="83">
        <v>4</v>
      </c>
      <c r="J915" s="84"/>
      <c r="K915" s="85"/>
      <c r="L915" s="85">
        <v>2</v>
      </c>
      <c r="M915" s="87">
        <f>J915+K915+L915</f>
        <v>2</v>
      </c>
      <c r="N915" s="13"/>
      <c r="O915" s="6">
        <v>6</v>
      </c>
      <c r="P915" s="6"/>
      <c r="Q915" s="6"/>
      <c r="R915" s="7"/>
      <c r="S915" s="20" t="s">
        <v>35</v>
      </c>
      <c r="T915" s="22" t="s">
        <v>29</v>
      </c>
      <c r="U915" s="91" t="s">
        <v>180</v>
      </c>
    </row>
    <row r="916" spans="1:21">
      <c r="A916" s="17">
        <v>44944</v>
      </c>
      <c r="B916" s="56">
        <f>WEEKDAY(C916,2)</f>
        <v>3</v>
      </c>
      <c r="C916" s="17">
        <f>A916</f>
        <v>44944</v>
      </c>
      <c r="D916" s="12" t="str">
        <f>YEAR(C916)&amp;"/"&amp;TEXT(WEEKNUM(C916,21),"00")</f>
        <v>2023/03</v>
      </c>
      <c r="E916" t="s">
        <v>52</v>
      </c>
      <c r="F916" s="114">
        <v>0.29166666666666669</v>
      </c>
      <c r="G916" s="114">
        <v>0.33333333333333331</v>
      </c>
      <c r="H916">
        <f>CONVERT((G915-F915)*24,"hr","mn")</f>
        <v>59.99999999999995</v>
      </c>
      <c r="I916">
        <v>4</v>
      </c>
      <c r="L916">
        <v>2</v>
      </c>
      <c r="M916">
        <f>J915+K915+L915</f>
        <v>2</v>
      </c>
      <c r="N916" s="14"/>
      <c r="O916" s="3">
        <v>25</v>
      </c>
      <c r="P916" s="3"/>
      <c r="Q916" s="3"/>
      <c r="R916" s="8"/>
      <c r="S916" s="21" t="s">
        <v>44</v>
      </c>
      <c r="T916" s="4" t="s">
        <v>45</v>
      </c>
      <c r="U916" s="92"/>
    </row>
    <row r="917" spans="1:21">
      <c r="A917" s="17">
        <v>44944</v>
      </c>
      <c r="B917" s="56">
        <f>WEEKDAY(C917,2)</f>
        <v>3</v>
      </c>
      <c r="C917" s="17">
        <f>A917</f>
        <v>44944</v>
      </c>
      <c r="D917" s="12" t="str">
        <f>YEAR(C917)&amp;"/"&amp;TEXT(WEEKNUM(C917,21),"00")</f>
        <v>2023/03</v>
      </c>
      <c r="E917" t="s">
        <v>52</v>
      </c>
      <c r="F917" s="114">
        <v>0.29166666666666669</v>
      </c>
      <c r="G917" s="114">
        <v>0.33333333333333331</v>
      </c>
      <c r="H917">
        <f>CONVERT((G915-F915)*24,"hr","mn")</f>
        <v>59.99999999999995</v>
      </c>
      <c r="I917">
        <v>4</v>
      </c>
      <c r="L917">
        <v>2</v>
      </c>
      <c r="M917">
        <f>J915+K915+L915</f>
        <v>2</v>
      </c>
      <c r="N917" s="58"/>
      <c r="O917" s="59">
        <v>5</v>
      </c>
      <c r="P917" s="59"/>
      <c r="Q917" s="59"/>
      <c r="R917" s="60"/>
      <c r="S917" s="21" t="s">
        <v>78</v>
      </c>
      <c r="T917" s="4" t="s">
        <v>29</v>
      </c>
      <c r="U917" s="93"/>
    </row>
    <row r="918" spans="1:21" ht="15" customHeight="1" thickBot="1">
      <c r="A918" s="17">
        <v>44944</v>
      </c>
      <c r="B918" s="56">
        <f>WEEKDAY(C918,2)</f>
        <v>3</v>
      </c>
      <c r="C918" s="17">
        <f>A918</f>
        <v>44944</v>
      </c>
      <c r="D918" s="12" t="str">
        <f>YEAR(C918)&amp;"/"&amp;TEXT(WEEKNUM(C918,21),"00")</f>
        <v>2023/03</v>
      </c>
      <c r="E918" t="s">
        <v>52</v>
      </c>
      <c r="F918" s="114">
        <v>0.29166666666666669</v>
      </c>
      <c r="G918" s="114">
        <v>0.33333333333333331</v>
      </c>
      <c r="H918">
        <f>CONVERT((G915-F915)*24,"hr","mn")</f>
        <v>59.99999999999995</v>
      </c>
      <c r="I918">
        <v>4</v>
      </c>
      <c r="L918">
        <v>2</v>
      </c>
      <c r="M918">
        <f>J915+K915+L915</f>
        <v>2</v>
      </c>
      <c r="N918" s="15"/>
      <c r="O918" s="9">
        <v>3</v>
      </c>
      <c r="P918" s="9"/>
      <c r="Q918" s="9"/>
      <c r="R918" s="10"/>
      <c r="S918" s="19" t="s">
        <v>35</v>
      </c>
      <c r="T918" s="23" t="s">
        <v>29</v>
      </c>
      <c r="U918" s="94"/>
    </row>
    <row r="919" spans="1:21">
      <c r="A919" s="17">
        <v>44944</v>
      </c>
      <c r="B919" s="56">
        <f>WEEKDAY(C919,2)</f>
        <v>3</v>
      </c>
      <c r="C919" s="17">
        <f>A919</f>
        <v>44944</v>
      </c>
      <c r="D919" s="12" t="str">
        <f>YEAR(C919)&amp;"/"&amp;TEXT(WEEKNUM(C919,21),"00")</f>
        <v>2023/03</v>
      </c>
      <c r="E919" s="79" t="s">
        <v>52</v>
      </c>
      <c r="F919" s="80">
        <v>0.33333333333333331</v>
      </c>
      <c r="G919" s="80">
        <v>0.375</v>
      </c>
      <c r="H919" s="87">
        <f>CONVERT((G919-F919)*24,"hr","mn")</f>
        <v>60.000000000000028</v>
      </c>
      <c r="I919" s="83">
        <v>4</v>
      </c>
      <c r="J919" s="84">
        <v>4</v>
      </c>
      <c r="K919" s="85"/>
      <c r="L919" s="85">
        <v>9</v>
      </c>
      <c r="M919" s="87">
        <f>J919+K919+L919</f>
        <v>13</v>
      </c>
      <c r="N919" s="13"/>
      <c r="O919" s="6"/>
      <c r="P919" s="6"/>
      <c r="Q919" s="6"/>
      <c r="R919" s="7">
        <v>45</v>
      </c>
      <c r="S919" s="20" t="s">
        <v>244</v>
      </c>
      <c r="T919" s="22" t="s">
        <v>45</v>
      </c>
      <c r="U919" s="91" t="s">
        <v>245</v>
      </c>
    </row>
    <row r="920" spans="1:21">
      <c r="A920" s="17">
        <v>44944</v>
      </c>
      <c r="B920" s="56">
        <f>WEEKDAY(C920,2)</f>
        <v>3</v>
      </c>
      <c r="C920" s="17">
        <f>A920</f>
        <v>44944</v>
      </c>
      <c r="D920" s="12" t="str">
        <f>YEAR(C920)&amp;"/"&amp;TEXT(WEEKNUM(C920,21),"00")</f>
        <v>2023/03</v>
      </c>
      <c r="E920" t="s">
        <v>52</v>
      </c>
      <c r="F920" s="114">
        <v>0.33333333333333331</v>
      </c>
      <c r="G920" s="114">
        <v>0.375</v>
      </c>
      <c r="H920">
        <f>CONVERT((G919-F919)*24,"hr","mn")</f>
        <v>60.000000000000028</v>
      </c>
      <c r="I920">
        <v>4</v>
      </c>
      <c r="J920">
        <v>4</v>
      </c>
      <c r="L920">
        <v>9</v>
      </c>
      <c r="M920">
        <f>J919+K919+L919</f>
        <v>13</v>
      </c>
      <c r="N920" s="14"/>
      <c r="O920" s="3"/>
      <c r="P920" s="3"/>
      <c r="Q920" s="3"/>
      <c r="R920" s="8"/>
      <c r="S920" s="21"/>
      <c r="T920" s="4"/>
      <c r="U920" s="92"/>
    </row>
    <row r="921" spans="1:21">
      <c r="A921" s="17">
        <v>44944</v>
      </c>
      <c r="B921" s="56">
        <f>WEEKDAY(C921,2)</f>
        <v>3</v>
      </c>
      <c r="C921" s="17">
        <f>A921</f>
        <v>44944</v>
      </c>
      <c r="D921" s="12" t="str">
        <f>YEAR(C921)&amp;"/"&amp;TEXT(WEEKNUM(C921,21),"00")</f>
        <v>2023/03</v>
      </c>
      <c r="E921" t="s">
        <v>52</v>
      </c>
      <c r="F921" s="114">
        <v>0.33333333333333331</v>
      </c>
      <c r="G921" s="114">
        <v>0.375</v>
      </c>
      <c r="H921">
        <f>CONVERT((G919-F919)*24,"hr","mn")</f>
        <v>60.000000000000028</v>
      </c>
      <c r="I921">
        <v>4</v>
      </c>
      <c r="J921">
        <v>4</v>
      </c>
      <c r="L921">
        <v>9</v>
      </c>
      <c r="M921">
        <f>J919+K919+L919</f>
        <v>13</v>
      </c>
      <c r="N921" s="58"/>
      <c r="O921" s="59"/>
      <c r="P921" s="59"/>
      <c r="Q921" s="59"/>
      <c r="R921" s="60"/>
      <c r="S921" s="21"/>
      <c r="T921" s="4"/>
      <c r="U921" s="93"/>
    </row>
    <row r="922" spans="1:21" ht="15" customHeight="1" thickBot="1">
      <c r="A922" s="17">
        <v>44944</v>
      </c>
      <c r="B922" s="56">
        <f>WEEKDAY(C922,2)</f>
        <v>3</v>
      </c>
      <c r="C922" s="17">
        <f>A922</f>
        <v>44944</v>
      </c>
      <c r="D922" s="12" t="str">
        <f>YEAR(C922)&amp;"/"&amp;TEXT(WEEKNUM(C922,21),"00")</f>
        <v>2023/03</v>
      </c>
      <c r="E922" t="s">
        <v>52</v>
      </c>
      <c r="F922" s="114">
        <v>0.33333333333333331</v>
      </c>
      <c r="G922" s="114">
        <v>0.375</v>
      </c>
      <c r="H922">
        <f>CONVERT((G919-F919)*24,"hr","mn")</f>
        <v>60.000000000000028</v>
      </c>
      <c r="I922">
        <v>4</v>
      </c>
      <c r="J922">
        <v>4</v>
      </c>
      <c r="L922">
        <v>9</v>
      </c>
      <c r="M922">
        <f>J919+K919+L919</f>
        <v>13</v>
      </c>
      <c r="N922" s="15"/>
      <c r="O922" s="9"/>
      <c r="P922" s="9"/>
      <c r="Q922" s="9"/>
      <c r="R922" s="10"/>
      <c r="S922" s="19"/>
      <c r="T922" s="23"/>
      <c r="U922" s="94"/>
    </row>
    <row r="923" spans="1:21">
      <c r="A923" s="17">
        <v>44944</v>
      </c>
      <c r="B923" s="56">
        <f>WEEKDAY(C923,2)</f>
        <v>3</v>
      </c>
      <c r="C923" s="17">
        <f>A923</f>
        <v>44944</v>
      </c>
      <c r="D923" s="12" t="str">
        <f>YEAR(C923)&amp;"/"&amp;TEXT(WEEKNUM(C923,21),"00")</f>
        <v>2023/03</v>
      </c>
      <c r="E923" s="79" t="s">
        <v>52</v>
      </c>
      <c r="F923" s="80">
        <v>0.39583333333333331</v>
      </c>
      <c r="G923" s="80">
        <v>0.41666666666666669</v>
      </c>
      <c r="H923" s="87">
        <f>CONVERT((G923-F923)*24,"hr","mn")</f>
        <v>30.000000000000053</v>
      </c>
      <c r="I923" s="83">
        <v>4</v>
      </c>
      <c r="J923" s="84">
        <v>2</v>
      </c>
      <c r="K923" s="85"/>
      <c r="L923" s="85"/>
      <c r="M923" s="87">
        <f>J923+K923+L923</f>
        <v>2</v>
      </c>
      <c r="N923" s="13"/>
      <c r="O923" s="6"/>
      <c r="P923" s="6"/>
      <c r="Q923" s="6"/>
      <c r="R923" s="7">
        <v>15</v>
      </c>
      <c r="S923" s="20" t="s">
        <v>244</v>
      </c>
      <c r="T923" s="22" t="s">
        <v>45</v>
      </c>
      <c r="U923" s="91" t="s">
        <v>245</v>
      </c>
    </row>
    <row r="924" spans="1:21">
      <c r="A924" s="17">
        <v>44944</v>
      </c>
      <c r="B924" s="56">
        <f>WEEKDAY(C924,2)</f>
        <v>3</v>
      </c>
      <c r="C924" s="17">
        <f>A924</f>
        <v>44944</v>
      </c>
      <c r="D924" s="12" t="str">
        <f>YEAR(C924)&amp;"/"&amp;TEXT(WEEKNUM(C924,21),"00")</f>
        <v>2023/03</v>
      </c>
      <c r="E924" t="s">
        <v>52</v>
      </c>
      <c r="F924" s="114">
        <v>0.39583333333333331</v>
      </c>
      <c r="G924" s="114">
        <v>0.41666666666666669</v>
      </c>
      <c r="H924">
        <f>CONVERT((G923-F923)*24,"hr","mn")</f>
        <v>30.000000000000053</v>
      </c>
      <c r="I924">
        <v>4</v>
      </c>
      <c r="J924">
        <v>2</v>
      </c>
      <c r="M924">
        <f>J923+K923+L923</f>
        <v>2</v>
      </c>
      <c r="N924" s="14"/>
      <c r="O924" s="3"/>
      <c r="P924" s="3"/>
      <c r="Q924" s="3"/>
      <c r="R924" s="8"/>
      <c r="S924" s="21"/>
      <c r="T924" s="4"/>
      <c r="U924" s="92"/>
    </row>
    <row r="925" spans="1:21">
      <c r="A925" s="17">
        <v>44944</v>
      </c>
      <c r="B925" s="56">
        <f>WEEKDAY(C925,2)</f>
        <v>3</v>
      </c>
      <c r="C925" s="17">
        <f>A925</f>
        <v>44944</v>
      </c>
      <c r="D925" s="12" t="str">
        <f>YEAR(C925)&amp;"/"&amp;TEXT(WEEKNUM(C925,21),"00")</f>
        <v>2023/03</v>
      </c>
      <c r="E925" t="s">
        <v>52</v>
      </c>
      <c r="F925" s="114">
        <v>0.39583333333333331</v>
      </c>
      <c r="G925" s="114">
        <v>0.41666666666666669</v>
      </c>
      <c r="H925">
        <f>CONVERT((G923-F923)*24,"hr","mn")</f>
        <v>30.000000000000053</v>
      </c>
      <c r="I925">
        <v>4</v>
      </c>
      <c r="J925">
        <v>2</v>
      </c>
      <c r="M925">
        <f>J923+K923+L923</f>
        <v>2</v>
      </c>
      <c r="N925" s="58"/>
      <c r="O925" s="59"/>
      <c r="P925" s="59"/>
      <c r="Q925" s="59"/>
      <c r="R925" s="60"/>
      <c r="S925" s="21"/>
      <c r="T925" s="4"/>
      <c r="U925" s="93"/>
    </row>
    <row r="926" spans="1:21" ht="15" customHeight="1" thickBot="1">
      <c r="A926" s="17">
        <v>44944</v>
      </c>
      <c r="B926" s="56">
        <f>WEEKDAY(C926,2)</f>
        <v>3</v>
      </c>
      <c r="C926" s="17">
        <f>A926</f>
        <v>44944</v>
      </c>
      <c r="D926" s="12" t="str">
        <f>YEAR(C926)&amp;"/"&amp;TEXT(WEEKNUM(C926,21),"00")</f>
        <v>2023/03</v>
      </c>
      <c r="E926" t="s">
        <v>52</v>
      </c>
      <c r="F926" s="114">
        <v>0.39583333333333331</v>
      </c>
      <c r="G926" s="114">
        <v>0.41666666666666669</v>
      </c>
      <c r="H926">
        <f>CONVERT((G923-F923)*24,"hr","mn")</f>
        <v>30.000000000000053</v>
      </c>
      <c r="I926">
        <v>4</v>
      </c>
      <c r="J926">
        <v>2</v>
      </c>
      <c r="M926">
        <f>J923+K923+L923</f>
        <v>2</v>
      </c>
      <c r="N926" s="15"/>
      <c r="O926" s="9"/>
      <c r="P926" s="9"/>
      <c r="Q926" s="9"/>
      <c r="R926" s="10"/>
      <c r="S926" s="19"/>
      <c r="T926" s="23"/>
      <c r="U926" s="94"/>
    </row>
    <row r="927" spans="1:21">
      <c r="A927" s="17">
        <v>44944</v>
      </c>
      <c r="B927" s="56">
        <f>WEEKDAY(C927,2)</f>
        <v>3</v>
      </c>
      <c r="C927" s="17">
        <f>A927</f>
        <v>44944</v>
      </c>
      <c r="D927" s="12" t="str">
        <f>YEAR(C927)&amp;"/"&amp;TEXT(WEEKNUM(C927,21),"00")</f>
        <v>2023/03</v>
      </c>
      <c r="E927" s="79" t="s">
        <v>52</v>
      </c>
      <c r="F927" s="80">
        <v>0.41666666666666669</v>
      </c>
      <c r="G927" s="80">
        <v>0.45833333333333331</v>
      </c>
      <c r="H927" s="87">
        <f>CONVERT((G927-F927)*24,"hr","mn")</f>
        <v>59.99999999999995</v>
      </c>
      <c r="I927" s="83">
        <v>4</v>
      </c>
      <c r="J927" s="84"/>
      <c r="K927" s="85"/>
      <c r="L927" s="85">
        <v>9</v>
      </c>
      <c r="M927" s="87">
        <f>J927+K927+L927</f>
        <v>9</v>
      </c>
      <c r="N927" s="13"/>
      <c r="O927" s="6"/>
      <c r="P927" s="6"/>
      <c r="Q927" s="6">
        <v>7</v>
      </c>
      <c r="R927" s="7"/>
      <c r="S927" s="20" t="s">
        <v>78</v>
      </c>
      <c r="T927" s="22" t="s">
        <v>56</v>
      </c>
      <c r="U927" s="91"/>
    </row>
    <row r="928" spans="1:21">
      <c r="A928" s="17">
        <v>44944</v>
      </c>
      <c r="B928" s="56">
        <f>WEEKDAY(C928,2)</f>
        <v>3</v>
      </c>
      <c r="C928" s="17">
        <f>A928</f>
        <v>44944</v>
      </c>
      <c r="D928" s="12" t="str">
        <f>YEAR(C928)&amp;"/"&amp;TEXT(WEEKNUM(C928,21),"00")</f>
        <v>2023/03</v>
      </c>
      <c r="E928" t="s">
        <v>52</v>
      </c>
      <c r="F928" s="114">
        <v>0.41666666666666669</v>
      </c>
      <c r="G928" s="114">
        <v>0.45833333333333331</v>
      </c>
      <c r="H928">
        <f>CONVERT((G927-F927)*24,"hr","mn")</f>
        <v>59.99999999999995</v>
      </c>
      <c r="I928">
        <v>4</v>
      </c>
      <c r="L928">
        <v>9</v>
      </c>
      <c r="M928">
        <f>J927+K927+L927</f>
        <v>9</v>
      </c>
      <c r="N928" s="14"/>
      <c r="O928" s="3"/>
      <c r="P928" s="3"/>
      <c r="Q928" s="3"/>
      <c r="R928" s="8"/>
      <c r="S928" s="21"/>
      <c r="T928" s="4"/>
      <c r="U928" s="92"/>
    </row>
    <row r="929" spans="1:21">
      <c r="A929" s="17">
        <v>44944</v>
      </c>
      <c r="B929" s="56">
        <f>WEEKDAY(C929,2)</f>
        <v>3</v>
      </c>
      <c r="C929" s="17">
        <f>A929</f>
        <v>44944</v>
      </c>
      <c r="D929" s="12" t="str">
        <f>YEAR(C929)&amp;"/"&amp;TEXT(WEEKNUM(C929,21),"00")</f>
        <v>2023/03</v>
      </c>
      <c r="E929" t="s">
        <v>52</v>
      </c>
      <c r="F929" s="114">
        <v>0.41666666666666669</v>
      </c>
      <c r="G929" s="114">
        <v>0.45833333333333331</v>
      </c>
      <c r="H929">
        <f>CONVERT((G927-F927)*24,"hr","mn")</f>
        <v>59.99999999999995</v>
      </c>
      <c r="I929">
        <v>4</v>
      </c>
      <c r="L929">
        <v>9</v>
      </c>
      <c r="M929">
        <f>J927+K927+L927</f>
        <v>9</v>
      </c>
      <c r="N929" s="58"/>
      <c r="O929" s="59"/>
      <c r="P929" s="59"/>
      <c r="Q929" s="59"/>
      <c r="R929" s="60"/>
      <c r="S929" s="21"/>
      <c r="T929" s="4"/>
      <c r="U929" s="93"/>
    </row>
    <row r="930" spans="1:21" ht="15" customHeight="1" thickBot="1">
      <c r="A930" s="17">
        <v>44944</v>
      </c>
      <c r="B930" s="56">
        <f>WEEKDAY(C930,2)</f>
        <v>3</v>
      </c>
      <c r="C930" s="17">
        <f>A930</f>
        <v>44944</v>
      </c>
      <c r="D930" s="12" t="str">
        <f>YEAR(C930)&amp;"/"&amp;TEXT(WEEKNUM(C930,21),"00")</f>
        <v>2023/03</v>
      </c>
      <c r="E930" t="s">
        <v>52</v>
      </c>
      <c r="F930" s="114">
        <v>0.41666666666666669</v>
      </c>
      <c r="G930" s="114">
        <v>0.45833333333333331</v>
      </c>
      <c r="H930">
        <f>CONVERT((G927-F927)*24,"hr","mn")</f>
        <v>59.99999999999995</v>
      </c>
      <c r="I930">
        <v>4</v>
      </c>
      <c r="L930">
        <v>9</v>
      </c>
      <c r="M930">
        <f>J927+K927+L927</f>
        <v>9</v>
      </c>
      <c r="N930" s="15"/>
      <c r="O930" s="9"/>
      <c r="P930" s="9"/>
      <c r="Q930" s="9"/>
      <c r="R930" s="10"/>
      <c r="S930" s="19"/>
      <c r="T930" s="23"/>
      <c r="U930" s="94"/>
    </row>
    <row r="931" spans="1:21">
      <c r="A931" s="17">
        <v>44944</v>
      </c>
      <c r="B931" s="56">
        <f>WEEKDAY(C931,2)</f>
        <v>3</v>
      </c>
      <c r="C931" s="17">
        <f>A931</f>
        <v>44944</v>
      </c>
      <c r="D931" s="12" t="str">
        <f>YEAR(C931)&amp;"/"&amp;TEXT(WEEKNUM(C931,21),"00")</f>
        <v>2023/03</v>
      </c>
      <c r="E931" s="79" t="s">
        <v>52</v>
      </c>
      <c r="F931" s="80">
        <v>0.45833333333333331</v>
      </c>
      <c r="G931" s="80">
        <v>0.5</v>
      </c>
      <c r="H931" s="87">
        <f>CONVERT((G931-F931)*24,"hr","mn")</f>
        <v>60.000000000000028</v>
      </c>
      <c r="I931" s="83">
        <v>4</v>
      </c>
      <c r="J931" s="84"/>
      <c r="K931" s="85">
        <v>4</v>
      </c>
      <c r="L931" s="85">
        <v>8</v>
      </c>
      <c r="M931" s="87">
        <f>J931+K931+L931</f>
        <v>12</v>
      </c>
      <c r="N931" s="13"/>
      <c r="O931" s="6"/>
      <c r="P931" s="6"/>
      <c r="Q931" s="6"/>
      <c r="R931" s="7"/>
      <c r="S931" s="20"/>
      <c r="T931" s="22"/>
      <c r="U931" s="91"/>
    </row>
    <row r="932" spans="1:21">
      <c r="A932" s="17">
        <v>44944</v>
      </c>
      <c r="B932" s="56">
        <f>WEEKDAY(C932,2)</f>
        <v>3</v>
      </c>
      <c r="C932" s="17">
        <f>A932</f>
        <v>44944</v>
      </c>
      <c r="D932" s="12" t="str">
        <f>YEAR(C932)&amp;"/"&amp;TEXT(WEEKNUM(C932,21),"00")</f>
        <v>2023/03</v>
      </c>
      <c r="E932" t="s">
        <v>52</v>
      </c>
      <c r="F932" s="114">
        <v>0.45833333333333331</v>
      </c>
      <c r="G932" s="114">
        <v>0.5</v>
      </c>
      <c r="H932">
        <f>CONVERT((G931-F931)*24,"hr","mn")</f>
        <v>60.000000000000028</v>
      </c>
      <c r="I932">
        <v>4</v>
      </c>
      <c r="K932">
        <v>4</v>
      </c>
      <c r="L932">
        <v>8</v>
      </c>
      <c r="M932">
        <f>J931+K931+L931</f>
        <v>12</v>
      </c>
      <c r="N932" s="14"/>
      <c r="O932" s="3"/>
      <c r="P932" s="3"/>
      <c r="Q932" s="3"/>
      <c r="R932" s="8"/>
      <c r="S932" s="21"/>
      <c r="T932" s="4"/>
      <c r="U932" s="92"/>
    </row>
    <row r="933" spans="1:21">
      <c r="A933" s="17">
        <v>44944</v>
      </c>
      <c r="B933" s="56">
        <f>WEEKDAY(C933,2)</f>
        <v>3</v>
      </c>
      <c r="C933" s="17">
        <f>A933</f>
        <v>44944</v>
      </c>
      <c r="D933" s="12" t="str">
        <f>YEAR(C933)&amp;"/"&amp;TEXT(WEEKNUM(C933,21),"00")</f>
        <v>2023/03</v>
      </c>
      <c r="E933" t="s">
        <v>52</v>
      </c>
      <c r="F933" s="114">
        <v>0.45833333333333331</v>
      </c>
      <c r="G933" s="114">
        <v>0.5</v>
      </c>
      <c r="H933">
        <f>CONVERT((G931-F931)*24,"hr","mn")</f>
        <v>60.000000000000028</v>
      </c>
      <c r="I933">
        <v>4</v>
      </c>
      <c r="K933">
        <v>4</v>
      </c>
      <c r="L933">
        <v>8</v>
      </c>
      <c r="M933">
        <f>J931+K931+L931</f>
        <v>12</v>
      </c>
      <c r="N933" s="58"/>
      <c r="O933" s="59"/>
      <c r="P933" s="59"/>
      <c r="Q933" s="59"/>
      <c r="R933" s="60"/>
      <c r="S933" s="21"/>
      <c r="T933" s="4"/>
      <c r="U933" s="93"/>
    </row>
    <row r="934" spans="1:21" ht="15" customHeight="1" thickBot="1">
      <c r="A934" s="17">
        <v>44944</v>
      </c>
      <c r="B934" s="56">
        <f>WEEKDAY(C934,2)</f>
        <v>3</v>
      </c>
      <c r="C934" s="17">
        <f>A934</f>
        <v>44944</v>
      </c>
      <c r="D934" s="12" t="str">
        <f>YEAR(C934)&amp;"/"&amp;TEXT(WEEKNUM(C934,21),"00")</f>
        <v>2023/03</v>
      </c>
      <c r="E934" t="s">
        <v>52</v>
      </c>
      <c r="F934" s="114">
        <v>0.45833333333333331</v>
      </c>
      <c r="G934" s="114">
        <v>0.5</v>
      </c>
      <c r="H934">
        <f>CONVERT((G931-F931)*24,"hr","mn")</f>
        <v>60.000000000000028</v>
      </c>
      <c r="I934">
        <v>4</v>
      </c>
      <c r="K934">
        <v>4</v>
      </c>
      <c r="L934">
        <v>8</v>
      </c>
      <c r="M934">
        <f>J931+K931+L931</f>
        <v>12</v>
      </c>
      <c r="N934" s="15"/>
      <c r="O934" s="9"/>
      <c r="P934" s="9"/>
      <c r="Q934" s="9"/>
      <c r="R934" s="10"/>
      <c r="S934" s="19"/>
      <c r="T934" s="23"/>
      <c r="U934" s="94"/>
    </row>
    <row r="935" spans="1:21">
      <c r="A935" s="17">
        <v>44944</v>
      </c>
      <c r="B935" s="56">
        <f>WEEKDAY(C935,2)</f>
        <v>3</v>
      </c>
      <c r="C935" s="17">
        <f>A935</f>
        <v>44944</v>
      </c>
      <c r="D935" s="12" t="str">
        <f>YEAR(C935)&amp;"/"&amp;TEXT(WEEKNUM(C935,21),"00")</f>
        <v>2023/03</v>
      </c>
      <c r="E935" s="79" t="s">
        <v>52</v>
      </c>
      <c r="F935" s="80">
        <v>0.5</v>
      </c>
      <c r="G935" s="80">
        <v>0.54166666666666663</v>
      </c>
      <c r="H935" s="87">
        <f>CONVERT((G935-F935)*24,"hr","mn")</f>
        <v>59.99999999999995</v>
      </c>
      <c r="I935" s="83">
        <v>4</v>
      </c>
      <c r="J935" s="84"/>
      <c r="K935" s="85">
        <v>10</v>
      </c>
      <c r="L935" s="85"/>
      <c r="M935" s="87">
        <f>J935+K935+L935</f>
        <v>10</v>
      </c>
      <c r="N935" s="13"/>
      <c r="O935" s="6">
        <v>5</v>
      </c>
      <c r="P935" s="6"/>
      <c r="Q935" s="6"/>
      <c r="R935" s="7"/>
      <c r="S935" s="20" t="s">
        <v>32</v>
      </c>
      <c r="T935" s="22" t="s">
        <v>23</v>
      </c>
      <c r="U935" s="91" t="s">
        <v>246</v>
      </c>
    </row>
    <row r="936" spans="1:21">
      <c r="A936" s="17">
        <v>44944</v>
      </c>
      <c r="B936" s="56">
        <f>WEEKDAY(C936,2)</f>
        <v>3</v>
      </c>
      <c r="C936" s="17">
        <f>A936</f>
        <v>44944</v>
      </c>
      <c r="D936" s="12" t="str">
        <f>YEAR(C936)&amp;"/"&amp;TEXT(WEEKNUM(C936,21),"00")</f>
        <v>2023/03</v>
      </c>
      <c r="E936" t="s">
        <v>52</v>
      </c>
      <c r="F936" s="114">
        <v>0.5</v>
      </c>
      <c r="G936" s="114">
        <v>0.54166666666666663</v>
      </c>
      <c r="H936">
        <f>CONVERT((G935-F935)*24,"hr","mn")</f>
        <v>59.99999999999995</v>
      </c>
      <c r="I936">
        <v>4</v>
      </c>
      <c r="K936">
        <v>10</v>
      </c>
      <c r="M936">
        <f>J935+K935+L935</f>
        <v>10</v>
      </c>
      <c r="N936" s="14"/>
      <c r="O936" s="3">
        <v>5</v>
      </c>
      <c r="P936" s="3"/>
      <c r="Q936" s="3"/>
      <c r="R936" s="8"/>
      <c r="S936" s="21" t="s">
        <v>35</v>
      </c>
      <c r="T936" s="4" t="s">
        <v>23</v>
      </c>
      <c r="U936" s="92" t="s">
        <v>247</v>
      </c>
    </row>
    <row r="937" spans="1:21">
      <c r="A937" s="17">
        <v>44944</v>
      </c>
      <c r="B937" s="56">
        <f>WEEKDAY(C937,2)</f>
        <v>3</v>
      </c>
      <c r="C937" s="17">
        <f>A937</f>
        <v>44944</v>
      </c>
      <c r="D937" s="12" t="str">
        <f>YEAR(C937)&amp;"/"&amp;TEXT(WEEKNUM(C937,21),"00")</f>
        <v>2023/03</v>
      </c>
      <c r="E937" t="s">
        <v>52</v>
      </c>
      <c r="F937" s="114">
        <v>0.5</v>
      </c>
      <c r="G937" s="114">
        <v>0.54166666666666663</v>
      </c>
      <c r="H937">
        <f>CONVERT((G935-F935)*24,"hr","mn")</f>
        <v>59.99999999999995</v>
      </c>
      <c r="I937">
        <v>4</v>
      </c>
      <c r="K937">
        <v>10</v>
      </c>
      <c r="M937">
        <f>J935+K935+L935</f>
        <v>10</v>
      </c>
      <c r="N937" s="58"/>
      <c r="O937" s="59"/>
      <c r="P937" s="59"/>
      <c r="Q937" s="59"/>
      <c r="R937" s="60"/>
      <c r="S937" s="21"/>
      <c r="T937" s="4"/>
      <c r="U937" s="93"/>
    </row>
    <row r="938" spans="1:21" ht="15" customHeight="1" thickBot="1">
      <c r="A938" s="17">
        <v>44944</v>
      </c>
      <c r="B938" s="56">
        <f>WEEKDAY(C938,2)</f>
        <v>3</v>
      </c>
      <c r="C938" s="17">
        <f>A938</f>
        <v>44944</v>
      </c>
      <c r="D938" s="12" t="str">
        <f>YEAR(C938)&amp;"/"&amp;TEXT(WEEKNUM(C938,21),"00")</f>
        <v>2023/03</v>
      </c>
      <c r="E938" t="s">
        <v>52</v>
      </c>
      <c r="F938" s="114">
        <v>0.5</v>
      </c>
      <c r="G938" s="114">
        <v>0.54166666666666663</v>
      </c>
      <c r="H938">
        <f>CONVERT((G935-F935)*24,"hr","mn")</f>
        <v>59.99999999999995</v>
      </c>
      <c r="I938">
        <v>4</v>
      </c>
      <c r="K938">
        <v>10</v>
      </c>
      <c r="M938">
        <f>J935+K935+L935</f>
        <v>10</v>
      </c>
      <c r="N938" s="15"/>
      <c r="O938" s="9"/>
      <c r="P938" s="9"/>
      <c r="Q938" s="9">
        <v>15</v>
      </c>
      <c r="R938" s="10"/>
      <c r="S938" s="19"/>
      <c r="T938" s="23" t="s">
        <v>39</v>
      </c>
      <c r="U938" s="94"/>
    </row>
    <row r="939" spans="1:21">
      <c r="A939" s="12"/>
      <c r="B939" s="56">
        <f>WEEKDAY(C939,2)</f>
        <v>6</v>
      </c>
      <c r="C939" s="17">
        <f>A939</f>
        <v>0</v>
      </c>
      <c r="D939" s="12" t="str">
        <f>YEAR(C939)&amp;"/"&amp;TEXT(WEEKNUM(C939,21),"00")</f>
        <v>1900/52</v>
      </c>
      <c r="E939" s="79"/>
      <c r="F939" s="80"/>
      <c r="G939" s="80"/>
      <c r="H939" s="87">
        <f>CONVERT((G939-F939)*24,"hr","mn")</f>
        <v>0</v>
      </c>
      <c r="I939" s="83"/>
      <c r="J939" s="84"/>
      <c r="K939" s="85"/>
      <c r="L939" s="85"/>
      <c r="M939" s="87">
        <f>J939+K939+L939</f>
        <v>0</v>
      </c>
      <c r="N939" s="13"/>
      <c r="O939" s="6"/>
      <c r="P939" s="6"/>
      <c r="Q939" s="6"/>
      <c r="R939" s="7"/>
      <c r="S939" s="20"/>
      <c r="T939" s="22"/>
      <c r="U939" s="91"/>
    </row>
    <row r="940" spans="1:21">
      <c r="A940" s="17"/>
      <c r="B940" s="56">
        <f>WEEKDAY(C940,2)</f>
        <v>6</v>
      </c>
      <c r="C940" s="17">
        <f>A940</f>
        <v>0</v>
      </c>
      <c r="D940" s="12" t="str">
        <f>YEAR(C940)&amp;"/"&amp;TEXT(WEEKNUM(C940,21),"00")</f>
        <v>1900/52</v>
      </c>
      <c r="H940">
        <f>CONVERT((G939-F939)*24,"hr","mn")</f>
        <v>0</v>
      </c>
      <c r="M940">
        <f>J939+K939+L939</f>
        <v>0</v>
      </c>
      <c r="N940" s="14"/>
      <c r="O940" s="3"/>
      <c r="P940" s="3"/>
      <c r="Q940" s="3"/>
      <c r="R940" s="8"/>
      <c r="S940" s="21"/>
      <c r="T940" s="4"/>
      <c r="U940" s="92"/>
    </row>
    <row r="941" spans="1:21">
      <c r="A941" s="17"/>
      <c r="B941" s="56">
        <f>WEEKDAY(C941,2)</f>
        <v>6</v>
      </c>
      <c r="C941" s="17">
        <f>A941</f>
        <v>0</v>
      </c>
      <c r="D941" s="12" t="str">
        <f>YEAR(C941)&amp;"/"&amp;TEXT(WEEKNUM(C941,21),"00")</f>
        <v>1900/52</v>
      </c>
      <c r="H941">
        <f>CONVERT((G939-F939)*24,"hr","mn")</f>
        <v>0</v>
      </c>
      <c r="M941">
        <f>J939+K939+L939</f>
        <v>0</v>
      </c>
      <c r="N941" s="58"/>
      <c r="O941" s="59"/>
      <c r="P941" s="59"/>
      <c r="Q941" s="59"/>
      <c r="R941" s="60"/>
      <c r="S941" s="21"/>
      <c r="T941" s="4"/>
      <c r="U941" s="93"/>
    </row>
    <row r="942" spans="1:21" ht="15" customHeight="1" thickBot="1">
      <c r="A942" s="12"/>
      <c r="B942" s="56">
        <f>WEEKDAY(C942,2)</f>
        <v>6</v>
      </c>
      <c r="C942" s="17">
        <f>A942</f>
        <v>0</v>
      </c>
      <c r="D942" s="12" t="str">
        <f>YEAR(C942)&amp;"/"&amp;TEXT(WEEKNUM(C942,21),"00")</f>
        <v>1900/52</v>
      </c>
      <c r="H942">
        <f>CONVERT((G939-F939)*24,"hr","mn")</f>
        <v>0</v>
      </c>
      <c r="M942">
        <f>J939+K939+L939</f>
        <v>0</v>
      </c>
      <c r="N942" s="15"/>
      <c r="O942" s="9"/>
      <c r="P942" s="9"/>
      <c r="Q942" s="9"/>
      <c r="R942" s="10"/>
      <c r="S942" s="19"/>
      <c r="T942" s="23"/>
      <c r="U942" s="94"/>
    </row>
    <row r="943" spans="1:21">
      <c r="A943" s="17">
        <v>44944</v>
      </c>
      <c r="B943" s="56">
        <f>WEEKDAY(C943,2)</f>
        <v>3</v>
      </c>
      <c r="C943" s="17">
        <f>A943</f>
        <v>44944</v>
      </c>
      <c r="D943" s="12" t="str">
        <f>YEAR(C943)&amp;"/"&amp;TEXT(WEEKNUM(C943,21),"00")</f>
        <v>2023/03</v>
      </c>
      <c r="E943" s="79" t="s">
        <v>69</v>
      </c>
      <c r="F943" s="80">
        <v>0.54166666666666663</v>
      </c>
      <c r="G943" s="80">
        <v>0.58333333333333337</v>
      </c>
      <c r="H943" s="87">
        <f>CONVERT((G943-F943)*24,"hr","mn")</f>
        <v>60.000000000000107</v>
      </c>
      <c r="I943" s="83">
        <v>4</v>
      </c>
      <c r="J943" s="84"/>
      <c r="K943" s="85">
        <v>8</v>
      </c>
      <c r="L943" s="85"/>
      <c r="M943" s="87">
        <f>J943+K943+L943</f>
        <v>8</v>
      </c>
      <c r="N943" s="13"/>
      <c r="O943" s="6"/>
      <c r="P943" s="6"/>
      <c r="Q943" s="6">
        <v>20</v>
      </c>
      <c r="R943" s="7"/>
      <c r="S943" s="20"/>
      <c r="T943" s="22" t="s">
        <v>25</v>
      </c>
      <c r="U943" s="91"/>
    </row>
    <row r="944" spans="1:21">
      <c r="A944" s="17">
        <v>44944</v>
      </c>
      <c r="B944" s="56">
        <f>WEEKDAY(C944,2)</f>
        <v>3</v>
      </c>
      <c r="C944" s="17">
        <f>A944</f>
        <v>44944</v>
      </c>
      <c r="D944" s="12" t="str">
        <f>YEAR(C944)&amp;"/"&amp;TEXT(WEEKNUM(C944,21),"00")</f>
        <v>2023/03</v>
      </c>
      <c r="E944" t="s">
        <v>69</v>
      </c>
      <c r="F944" s="114">
        <v>0.54166666666666663</v>
      </c>
      <c r="G944" s="114">
        <v>0.58333333333333337</v>
      </c>
      <c r="H944">
        <f>CONVERT((G943-F943)*24,"hr","mn")</f>
        <v>60.000000000000107</v>
      </c>
      <c r="I944">
        <v>4</v>
      </c>
      <c r="K944">
        <v>8</v>
      </c>
      <c r="M944">
        <f>J943+K943+L943</f>
        <v>8</v>
      </c>
      <c r="N944" s="14"/>
      <c r="O944" s="3"/>
      <c r="P944" s="3"/>
      <c r="Q944" s="3"/>
      <c r="R944" s="8"/>
      <c r="S944" s="21"/>
      <c r="T944" s="4"/>
      <c r="U944" s="92"/>
    </row>
    <row r="945" spans="1:21">
      <c r="A945" s="17">
        <v>44944</v>
      </c>
      <c r="B945" s="56">
        <f>WEEKDAY(C945,2)</f>
        <v>3</v>
      </c>
      <c r="C945" s="17">
        <f>A945</f>
        <v>44944</v>
      </c>
      <c r="D945" s="12" t="str">
        <f>YEAR(C945)&amp;"/"&amp;TEXT(WEEKNUM(C945,21),"00")</f>
        <v>2023/03</v>
      </c>
      <c r="E945" t="s">
        <v>69</v>
      </c>
      <c r="F945" s="114">
        <v>0.54166666666666663</v>
      </c>
      <c r="G945" s="114">
        <v>0.58333333333333337</v>
      </c>
      <c r="H945">
        <f>CONVERT((G943-F943)*24,"hr","mn")</f>
        <v>60.000000000000107</v>
      </c>
      <c r="I945">
        <v>4</v>
      </c>
      <c r="K945">
        <v>8</v>
      </c>
      <c r="M945">
        <f>J943+K943+L943</f>
        <v>8</v>
      </c>
      <c r="N945" s="58"/>
      <c r="O945" s="59"/>
      <c r="P945" s="59"/>
      <c r="Q945" s="59"/>
      <c r="R945" s="60"/>
      <c r="S945" s="21"/>
      <c r="T945" s="4"/>
      <c r="U945" s="93"/>
    </row>
    <row r="946" spans="1:21" ht="15" customHeight="1" thickBot="1">
      <c r="A946" s="17">
        <v>44944</v>
      </c>
      <c r="B946" s="56">
        <f>WEEKDAY(C946,2)</f>
        <v>3</v>
      </c>
      <c r="C946" s="17">
        <f>A946</f>
        <v>44944</v>
      </c>
      <c r="D946" s="12" t="str">
        <f>YEAR(C946)&amp;"/"&amp;TEXT(WEEKNUM(C946,21),"00")</f>
        <v>2023/03</v>
      </c>
      <c r="E946" t="s">
        <v>69</v>
      </c>
      <c r="F946" s="114">
        <v>0.54166666666666663</v>
      </c>
      <c r="G946" s="114">
        <v>0.58333333333333337</v>
      </c>
      <c r="H946">
        <f>CONVERT((G943-F943)*24,"hr","mn")</f>
        <v>60.000000000000107</v>
      </c>
      <c r="I946">
        <v>4</v>
      </c>
      <c r="K946">
        <v>8</v>
      </c>
      <c r="M946">
        <f>J943+K943+L943</f>
        <v>8</v>
      </c>
      <c r="N946" s="15"/>
      <c r="O946" s="9"/>
      <c r="P946" s="9"/>
      <c r="Q946" s="9"/>
      <c r="R946" s="10"/>
      <c r="S946" s="19"/>
      <c r="T946" s="23"/>
      <c r="U946" s="94"/>
    </row>
    <row r="947" spans="1:21">
      <c r="A947" s="17">
        <v>44944</v>
      </c>
      <c r="B947" s="56">
        <f>WEEKDAY(C947,2)</f>
        <v>3</v>
      </c>
      <c r="C947" s="17">
        <f>A947</f>
        <v>44944</v>
      </c>
      <c r="D947" s="12" t="str">
        <f>YEAR(C947)&amp;"/"&amp;TEXT(WEEKNUM(C947,21),"00")</f>
        <v>2023/03</v>
      </c>
      <c r="E947" s="79" t="s">
        <v>69</v>
      </c>
      <c r="F947" s="80">
        <v>0.58333333333333337</v>
      </c>
      <c r="G947" s="80">
        <v>0.625</v>
      </c>
      <c r="H947" s="87">
        <f>CONVERT((G947-F947)*24,"hr","mn")</f>
        <v>59.99999999999995</v>
      </c>
      <c r="I947" s="83">
        <v>4</v>
      </c>
      <c r="J947" s="84"/>
      <c r="K947" s="85">
        <v>10</v>
      </c>
      <c r="L947" s="85"/>
      <c r="M947" s="87">
        <f>J947+K947+L947</f>
        <v>10</v>
      </c>
      <c r="N947" s="13"/>
      <c r="O947" s="6">
        <v>5</v>
      </c>
      <c r="P947" s="6"/>
      <c r="Q947" s="6"/>
      <c r="R947" s="7"/>
      <c r="S947" s="20" t="s">
        <v>36</v>
      </c>
      <c r="T947" s="22" t="s">
        <v>89</v>
      </c>
      <c r="U947" s="91"/>
    </row>
    <row r="948" spans="1:21">
      <c r="A948" s="17">
        <v>44944</v>
      </c>
      <c r="B948" s="56">
        <f>WEEKDAY(C948,2)</f>
        <v>3</v>
      </c>
      <c r="C948" s="17">
        <f>A948</f>
        <v>44944</v>
      </c>
      <c r="D948" s="12" t="str">
        <f>YEAR(C948)&amp;"/"&amp;TEXT(WEEKNUM(C948,21),"00")</f>
        <v>2023/03</v>
      </c>
      <c r="E948" t="s">
        <v>69</v>
      </c>
      <c r="F948" s="114">
        <v>0.58333333333333337</v>
      </c>
      <c r="G948" s="114">
        <v>0.625</v>
      </c>
      <c r="H948">
        <f>CONVERT((G947-F947)*24,"hr","mn")</f>
        <v>59.99999999999995</v>
      </c>
      <c r="I948">
        <v>4</v>
      </c>
      <c r="K948">
        <v>10</v>
      </c>
      <c r="M948">
        <f>J947+K947+L947</f>
        <v>10</v>
      </c>
      <c r="N948" s="14"/>
      <c r="O948" s="3">
        <v>5</v>
      </c>
      <c r="P948" s="3"/>
      <c r="Q948" s="3"/>
      <c r="R948" s="8"/>
      <c r="S948" s="21" t="s">
        <v>35</v>
      </c>
      <c r="T948" s="4" t="s">
        <v>23</v>
      </c>
      <c r="U948" s="92" t="s">
        <v>247</v>
      </c>
    </row>
    <row r="949" spans="1:21">
      <c r="A949" s="17">
        <v>44944</v>
      </c>
      <c r="B949" s="56">
        <f>WEEKDAY(C949,2)</f>
        <v>3</v>
      </c>
      <c r="C949" s="17">
        <f>A949</f>
        <v>44944</v>
      </c>
      <c r="D949" s="12" t="str">
        <f>YEAR(C949)&amp;"/"&amp;TEXT(WEEKNUM(C949,21),"00")</f>
        <v>2023/03</v>
      </c>
      <c r="E949" t="s">
        <v>69</v>
      </c>
      <c r="F949" s="114">
        <v>0.58333333333333337</v>
      </c>
      <c r="G949" s="114">
        <v>0.625</v>
      </c>
      <c r="H949">
        <f>CONVERT((G947-F947)*24,"hr","mn")</f>
        <v>59.99999999999995</v>
      </c>
      <c r="I949">
        <v>4</v>
      </c>
      <c r="K949">
        <v>10</v>
      </c>
      <c r="M949">
        <f>J947+K947+L947</f>
        <v>10</v>
      </c>
      <c r="N949" s="58"/>
      <c r="O949" s="59">
        <v>5</v>
      </c>
      <c r="P949" s="59"/>
      <c r="Q949" s="59"/>
      <c r="R949" s="60"/>
      <c r="S949" s="21" t="s">
        <v>49</v>
      </c>
      <c r="T949" s="4" t="s">
        <v>29</v>
      </c>
      <c r="U949" s="93"/>
    </row>
    <row r="950" spans="1:21" ht="15" customHeight="1" thickBot="1">
      <c r="A950" s="17">
        <v>44944</v>
      </c>
      <c r="B950" s="56">
        <f>WEEKDAY(C950,2)</f>
        <v>3</v>
      </c>
      <c r="C950" s="17">
        <f>A950</f>
        <v>44944</v>
      </c>
      <c r="D950" s="12" t="str">
        <f>YEAR(C950)&amp;"/"&amp;TEXT(WEEKNUM(C950,21),"00")</f>
        <v>2023/03</v>
      </c>
      <c r="E950" t="s">
        <v>69</v>
      </c>
      <c r="F950" s="114">
        <v>0.58333333333333337</v>
      </c>
      <c r="G950" s="114">
        <v>0.625</v>
      </c>
      <c r="H950">
        <f>CONVERT((G947-F947)*24,"hr","mn")</f>
        <v>59.99999999999995</v>
      </c>
      <c r="I950">
        <v>4</v>
      </c>
      <c r="K950">
        <v>10</v>
      </c>
      <c r="M950">
        <f>J947+K947+L947</f>
        <v>10</v>
      </c>
      <c r="N950" s="15"/>
      <c r="O950" s="9"/>
      <c r="P950" s="9"/>
      <c r="Q950" s="9"/>
      <c r="R950" s="10"/>
      <c r="S950" s="19"/>
      <c r="T950" s="23"/>
      <c r="U950" s="94"/>
    </row>
    <row r="951" spans="1:21">
      <c r="A951" s="17">
        <v>44944</v>
      </c>
      <c r="B951" s="56">
        <f>WEEKDAY(C951,2)</f>
        <v>3</v>
      </c>
      <c r="C951" s="17">
        <f>A951</f>
        <v>44944</v>
      </c>
      <c r="D951" s="12" t="str">
        <f>YEAR(C951)&amp;"/"&amp;TEXT(WEEKNUM(C951,21),"00")</f>
        <v>2023/03</v>
      </c>
      <c r="E951" s="79" t="s">
        <v>69</v>
      </c>
      <c r="F951" s="80">
        <v>0.625</v>
      </c>
      <c r="G951" s="80">
        <v>0.66666666666666663</v>
      </c>
      <c r="H951" s="87">
        <f>CONVERT((G951-F951)*24,"hr","mn")</f>
        <v>59.99999999999995</v>
      </c>
      <c r="I951" s="83">
        <v>4</v>
      </c>
      <c r="J951" s="84"/>
      <c r="K951" s="85">
        <v>8</v>
      </c>
      <c r="L951" s="85"/>
      <c r="M951" s="87">
        <f>J951+K951+L951</f>
        <v>8</v>
      </c>
      <c r="N951" s="13"/>
      <c r="O951" s="6">
        <v>4</v>
      </c>
      <c r="P951" s="6"/>
      <c r="Q951" s="6"/>
      <c r="R951" s="7"/>
      <c r="S951" s="20" t="s">
        <v>31</v>
      </c>
      <c r="T951" s="22" t="s">
        <v>34</v>
      </c>
      <c r="U951" s="91"/>
    </row>
    <row r="952" spans="1:21">
      <c r="A952" s="17">
        <v>44944</v>
      </c>
      <c r="B952" s="56">
        <f>WEEKDAY(C952,2)</f>
        <v>3</v>
      </c>
      <c r="C952" s="17">
        <f>A952</f>
        <v>44944</v>
      </c>
      <c r="D952" s="12" t="str">
        <f>YEAR(C952)&amp;"/"&amp;TEXT(WEEKNUM(C952,21),"00")</f>
        <v>2023/03</v>
      </c>
      <c r="E952" t="s">
        <v>69</v>
      </c>
      <c r="F952" s="114">
        <v>0.625</v>
      </c>
      <c r="G952" s="114">
        <v>0.66666666666666663</v>
      </c>
      <c r="H952">
        <f>CONVERT((G951-F951)*24,"hr","mn")</f>
        <v>59.99999999999995</v>
      </c>
      <c r="I952">
        <v>4</v>
      </c>
      <c r="K952">
        <v>8</v>
      </c>
      <c r="M952">
        <f>J951+K951+L951</f>
        <v>8</v>
      </c>
      <c r="N952" s="14"/>
      <c r="O952" s="3">
        <v>4</v>
      </c>
      <c r="P952" s="3"/>
      <c r="Q952" s="3"/>
      <c r="R952" s="8"/>
      <c r="S952" s="21" t="s">
        <v>49</v>
      </c>
      <c r="T952" s="4" t="s">
        <v>34</v>
      </c>
      <c r="U952" s="92"/>
    </row>
    <row r="953" spans="1:21">
      <c r="A953" s="17">
        <v>44944</v>
      </c>
      <c r="B953" s="56">
        <f>WEEKDAY(C953,2)</f>
        <v>3</v>
      </c>
      <c r="C953" s="17">
        <f>A953</f>
        <v>44944</v>
      </c>
      <c r="D953" s="12" t="str">
        <f>YEAR(C953)&amp;"/"&amp;TEXT(WEEKNUM(C953,21),"00")</f>
        <v>2023/03</v>
      </c>
      <c r="E953" t="s">
        <v>69</v>
      </c>
      <c r="F953" s="114">
        <v>0.625</v>
      </c>
      <c r="G953" s="114">
        <v>0.66666666666666663</v>
      </c>
      <c r="H953">
        <f>CONVERT((G951-F951)*24,"hr","mn")</f>
        <v>59.99999999999995</v>
      </c>
      <c r="I953">
        <v>4</v>
      </c>
      <c r="K953">
        <v>8</v>
      </c>
      <c r="M953">
        <f>J951+K951+L951</f>
        <v>8</v>
      </c>
      <c r="N953" s="58"/>
      <c r="O953" s="59">
        <v>4</v>
      </c>
      <c r="P953" s="59"/>
      <c r="Q953" s="59"/>
      <c r="R953" s="60"/>
      <c r="S953" s="21" t="s">
        <v>35</v>
      </c>
      <c r="T953" s="4" t="s">
        <v>34</v>
      </c>
      <c r="U953" s="93"/>
    </row>
    <row r="954" spans="1:21" ht="15" customHeight="1" thickBot="1">
      <c r="A954" s="17">
        <v>44944</v>
      </c>
      <c r="B954" s="56">
        <f>WEEKDAY(C954,2)</f>
        <v>3</v>
      </c>
      <c r="C954" s="17">
        <f>A954</f>
        <v>44944</v>
      </c>
      <c r="D954" s="12" t="str">
        <f>YEAR(C954)&amp;"/"&amp;TEXT(WEEKNUM(C954,21),"00")</f>
        <v>2023/03</v>
      </c>
      <c r="E954" t="s">
        <v>69</v>
      </c>
      <c r="F954" s="114">
        <v>0.625</v>
      </c>
      <c r="G954" s="114">
        <v>0.66666666666666663</v>
      </c>
      <c r="H954">
        <f>CONVERT((G951-F951)*24,"hr","mn")</f>
        <v>59.99999999999995</v>
      </c>
      <c r="I954">
        <v>4</v>
      </c>
      <c r="K954">
        <v>8</v>
      </c>
      <c r="M954">
        <f>J951+K951+L951</f>
        <v>8</v>
      </c>
      <c r="N954" s="15"/>
      <c r="O954" s="9"/>
      <c r="P954" s="9"/>
      <c r="Q954" s="9"/>
      <c r="R954" s="10"/>
      <c r="S954" s="19"/>
      <c r="T954" s="23"/>
      <c r="U954" s="94"/>
    </row>
    <row r="955" spans="1:21">
      <c r="A955" s="17">
        <v>44944</v>
      </c>
      <c r="B955" s="56">
        <f>WEEKDAY(C955,2)</f>
        <v>3</v>
      </c>
      <c r="C955" s="17">
        <f>A955</f>
        <v>44944</v>
      </c>
      <c r="D955" s="12" t="str">
        <f>YEAR(C955)&amp;"/"&amp;TEXT(WEEKNUM(C955,21),"00")</f>
        <v>2023/03</v>
      </c>
      <c r="E955" s="79" t="s">
        <v>69</v>
      </c>
      <c r="F955" s="80">
        <v>0.66666666666666663</v>
      </c>
      <c r="G955" s="80">
        <v>0.70833333333333337</v>
      </c>
      <c r="H955" s="87">
        <f>CONVERT((G955-F955)*24,"hr","mn")</f>
        <v>60.000000000000107</v>
      </c>
      <c r="I955" s="83">
        <v>4</v>
      </c>
      <c r="J955" s="84"/>
      <c r="K955" s="85">
        <v>7</v>
      </c>
      <c r="L955" s="85"/>
      <c r="M955" s="87">
        <f>J955+K955+L955</f>
        <v>7</v>
      </c>
      <c r="N955" s="13"/>
      <c r="O955" s="6">
        <v>5</v>
      </c>
      <c r="P955" s="6"/>
      <c r="Q955" s="6"/>
      <c r="R955" s="7"/>
      <c r="S955" s="20" t="s">
        <v>43</v>
      </c>
      <c r="T955" s="22" t="s">
        <v>29</v>
      </c>
      <c r="U955" s="91"/>
    </row>
    <row r="956" spans="1:21">
      <c r="A956" s="17">
        <v>44944</v>
      </c>
      <c r="B956" s="56">
        <f>WEEKDAY(C956,2)</f>
        <v>3</v>
      </c>
      <c r="C956" s="17">
        <f>A956</f>
        <v>44944</v>
      </c>
      <c r="D956" s="12" t="str">
        <f>YEAR(C956)&amp;"/"&amp;TEXT(WEEKNUM(C956,21),"00")</f>
        <v>2023/03</v>
      </c>
      <c r="E956" t="s">
        <v>69</v>
      </c>
      <c r="F956" s="114">
        <v>0.66666666666666663</v>
      </c>
      <c r="G956" s="114">
        <v>0.70833333333333337</v>
      </c>
      <c r="H956">
        <f>CONVERT((G955-F955)*24,"hr","mn")</f>
        <v>60.000000000000107</v>
      </c>
      <c r="I956">
        <v>4</v>
      </c>
      <c r="K956">
        <v>7</v>
      </c>
      <c r="M956">
        <f>J955+K955+L955</f>
        <v>7</v>
      </c>
      <c r="N956" s="14"/>
      <c r="O956" s="3">
        <v>15</v>
      </c>
      <c r="P956" s="3"/>
      <c r="Q956" s="3"/>
      <c r="R956" s="8"/>
      <c r="S956" s="21" t="s">
        <v>43</v>
      </c>
      <c r="T956" s="4" t="s">
        <v>23</v>
      </c>
      <c r="U956" s="92" t="s">
        <v>248</v>
      </c>
    </row>
    <row r="957" spans="1:21">
      <c r="A957" s="17">
        <v>44944</v>
      </c>
      <c r="B957" s="56">
        <f>WEEKDAY(C957,2)</f>
        <v>3</v>
      </c>
      <c r="C957" s="17">
        <f>A957</f>
        <v>44944</v>
      </c>
      <c r="D957" s="12" t="str">
        <f>YEAR(C957)&amp;"/"&amp;TEXT(WEEKNUM(C957,21),"00")</f>
        <v>2023/03</v>
      </c>
      <c r="E957" t="s">
        <v>69</v>
      </c>
      <c r="F957" s="114">
        <v>0.66666666666666663</v>
      </c>
      <c r="G957" s="114">
        <v>0.70833333333333337</v>
      </c>
      <c r="H957">
        <f>CONVERT((G955-F955)*24,"hr","mn")</f>
        <v>60.000000000000107</v>
      </c>
      <c r="I957">
        <v>4</v>
      </c>
      <c r="K957">
        <v>7</v>
      </c>
      <c r="M957">
        <f>J955+K955+L955</f>
        <v>7</v>
      </c>
      <c r="N957" s="58"/>
      <c r="O957" s="59"/>
      <c r="P957" s="59"/>
      <c r="Q957" s="59"/>
      <c r="R957" s="60"/>
      <c r="S957" s="21"/>
      <c r="T957" s="4"/>
      <c r="U957" s="93"/>
    </row>
    <row r="958" spans="1:21" ht="15" customHeight="1" thickBot="1">
      <c r="A958" s="17">
        <v>44944</v>
      </c>
      <c r="B958" s="56">
        <f>WEEKDAY(C958,2)</f>
        <v>3</v>
      </c>
      <c r="C958" s="17">
        <f>A958</f>
        <v>44944</v>
      </c>
      <c r="D958" s="12" t="str">
        <f>YEAR(C958)&amp;"/"&amp;TEXT(WEEKNUM(C958,21),"00")</f>
        <v>2023/03</v>
      </c>
      <c r="E958" t="s">
        <v>69</v>
      </c>
      <c r="F958" s="114">
        <v>0.66666666666666663</v>
      </c>
      <c r="G958" s="114">
        <v>0.70833333333333337</v>
      </c>
      <c r="H958">
        <f>CONVERT((G955-F955)*24,"hr","mn")</f>
        <v>60.000000000000107</v>
      </c>
      <c r="I958">
        <v>4</v>
      </c>
      <c r="K958">
        <v>7</v>
      </c>
      <c r="M958">
        <f>J955+K955+L955</f>
        <v>7</v>
      </c>
      <c r="N958" s="15"/>
      <c r="O958" s="9"/>
      <c r="P958" s="9"/>
      <c r="Q958" s="9"/>
      <c r="R958" s="10"/>
      <c r="S958" s="19"/>
      <c r="T958" s="23"/>
      <c r="U958" s="94"/>
    </row>
    <row r="959" spans="1:21">
      <c r="A959" s="17">
        <v>44944</v>
      </c>
      <c r="B959" s="56">
        <f>WEEKDAY(C959,2)</f>
        <v>3</v>
      </c>
      <c r="C959" s="17">
        <f>A959</f>
        <v>44944</v>
      </c>
      <c r="D959" s="12" t="str">
        <f>YEAR(C959)&amp;"/"&amp;TEXT(WEEKNUM(C959,21),"00")</f>
        <v>2023/03</v>
      </c>
      <c r="E959" s="79" t="s">
        <v>69</v>
      </c>
      <c r="F959" s="80">
        <v>0.72916666666666663</v>
      </c>
      <c r="G959" s="80">
        <v>0.75</v>
      </c>
      <c r="H959" s="87">
        <f>CONVERT((G959-F959)*24,"hr","mn")</f>
        <v>30.000000000000053</v>
      </c>
      <c r="I959" s="83">
        <v>4</v>
      </c>
      <c r="J959" s="84">
        <v>1</v>
      </c>
      <c r="K959" s="85">
        <v>2</v>
      </c>
      <c r="L959" s="85"/>
      <c r="M959" s="87">
        <f>J959+K959+L959</f>
        <v>3</v>
      </c>
      <c r="N959" s="13"/>
      <c r="O959" s="6">
        <v>30</v>
      </c>
      <c r="P959" s="6"/>
      <c r="Q959" s="6"/>
      <c r="R959" s="7"/>
      <c r="S959" s="20" t="s">
        <v>93</v>
      </c>
      <c r="T959" s="22" t="s">
        <v>23</v>
      </c>
      <c r="U959" s="91" t="s">
        <v>249</v>
      </c>
    </row>
    <row r="960" spans="1:21">
      <c r="A960" s="17">
        <v>44944</v>
      </c>
      <c r="B960" s="56">
        <f>WEEKDAY(C960,2)</f>
        <v>3</v>
      </c>
      <c r="C960" s="17">
        <f>A960</f>
        <v>44944</v>
      </c>
      <c r="D960" s="12" t="str">
        <f>YEAR(C960)&amp;"/"&amp;TEXT(WEEKNUM(C960,21),"00")</f>
        <v>2023/03</v>
      </c>
      <c r="E960" t="s">
        <v>69</v>
      </c>
      <c r="F960" s="114">
        <v>0.72916666666666663</v>
      </c>
      <c r="G960" s="114">
        <v>0.75</v>
      </c>
      <c r="H960">
        <f>CONVERT((G959-F959)*24,"hr","mn")</f>
        <v>30.000000000000053</v>
      </c>
      <c r="I960">
        <v>4</v>
      </c>
      <c r="J960">
        <v>1</v>
      </c>
      <c r="K960">
        <v>2</v>
      </c>
      <c r="M960">
        <f>J959+K959+L959</f>
        <v>3</v>
      </c>
      <c r="N960" s="14"/>
      <c r="O960" s="3"/>
      <c r="P960" s="3"/>
      <c r="Q960" s="3"/>
      <c r="R960" s="8"/>
      <c r="S960" s="21"/>
      <c r="T960" s="4"/>
      <c r="U960" s="92"/>
    </row>
    <row r="961" spans="1:21">
      <c r="A961" s="17">
        <v>44944</v>
      </c>
      <c r="B961" s="56">
        <f>WEEKDAY(C961,2)</f>
        <v>3</v>
      </c>
      <c r="C961" s="17">
        <f>A961</f>
        <v>44944</v>
      </c>
      <c r="D961" s="12" t="str">
        <f>YEAR(C961)&amp;"/"&amp;TEXT(WEEKNUM(C961,21),"00")</f>
        <v>2023/03</v>
      </c>
      <c r="E961" t="s">
        <v>69</v>
      </c>
      <c r="F961" s="114">
        <v>0.72916666666666663</v>
      </c>
      <c r="G961" s="114">
        <v>0.75</v>
      </c>
      <c r="H961">
        <f>CONVERT((G959-F959)*24,"hr","mn")</f>
        <v>30.000000000000053</v>
      </c>
      <c r="I961">
        <v>4</v>
      </c>
      <c r="J961">
        <v>1</v>
      </c>
      <c r="K961">
        <v>2</v>
      </c>
      <c r="M961">
        <f>J959+K959+L959</f>
        <v>3</v>
      </c>
      <c r="N961" s="58"/>
      <c r="O961" s="59"/>
      <c r="P961" s="59"/>
      <c r="Q961" s="59"/>
      <c r="R961" s="60"/>
      <c r="S961" s="21"/>
      <c r="T961" s="4"/>
      <c r="U961" s="93"/>
    </row>
    <row r="962" spans="1:21" ht="15" customHeight="1" thickBot="1">
      <c r="A962" s="17">
        <v>44944</v>
      </c>
      <c r="B962" s="56">
        <f>WEEKDAY(C962,2)</f>
        <v>3</v>
      </c>
      <c r="C962" s="17">
        <f>A962</f>
        <v>44944</v>
      </c>
      <c r="D962" s="12" t="str">
        <f>YEAR(C962)&amp;"/"&amp;TEXT(WEEKNUM(C962,21),"00")</f>
        <v>2023/03</v>
      </c>
      <c r="E962" t="s">
        <v>69</v>
      </c>
      <c r="F962" s="114">
        <v>0.72916666666666663</v>
      </c>
      <c r="G962" s="114">
        <v>0.75</v>
      </c>
      <c r="H962">
        <f>CONVERT((G959-F959)*24,"hr","mn")</f>
        <v>30.000000000000053</v>
      </c>
      <c r="I962">
        <v>4</v>
      </c>
      <c r="J962">
        <v>1</v>
      </c>
      <c r="K962">
        <v>2</v>
      </c>
      <c r="M962">
        <f>J959+K959+L959</f>
        <v>3</v>
      </c>
      <c r="N962" s="15"/>
      <c r="O962" s="9"/>
      <c r="P962" s="9"/>
      <c r="Q962" s="9"/>
      <c r="R962" s="10"/>
      <c r="S962" s="19"/>
      <c r="T962" s="23"/>
      <c r="U962" s="94"/>
    </row>
    <row r="963" spans="1:21">
      <c r="A963" s="17">
        <v>44944</v>
      </c>
      <c r="B963" s="56">
        <f>WEEKDAY(C963,2)</f>
        <v>3</v>
      </c>
      <c r="C963" s="17">
        <f>A963</f>
        <v>44944</v>
      </c>
      <c r="D963" s="12" t="str">
        <f>YEAR(C963)&amp;"/"&amp;TEXT(WEEKNUM(C963,21),"00")</f>
        <v>2023/03</v>
      </c>
      <c r="E963" s="79" t="s">
        <v>69</v>
      </c>
      <c r="F963" s="80">
        <v>0.75</v>
      </c>
      <c r="G963" s="80">
        <v>0.79166666666666663</v>
      </c>
      <c r="H963" s="87">
        <f>CONVERT((G963-F963)*24,"hr","mn")</f>
        <v>59.99999999999995</v>
      </c>
      <c r="I963" s="83">
        <v>4</v>
      </c>
      <c r="J963" s="84"/>
      <c r="K963" s="85">
        <v>5</v>
      </c>
      <c r="L963" s="85"/>
      <c r="M963" s="87">
        <f>J963+K963+L963</f>
        <v>5</v>
      </c>
      <c r="N963" s="13"/>
      <c r="O963" s="6">
        <v>5</v>
      </c>
      <c r="P963" s="6"/>
      <c r="Q963" s="6"/>
      <c r="R963" s="7"/>
      <c r="S963" s="20" t="s">
        <v>35</v>
      </c>
      <c r="T963" s="22" t="s">
        <v>23</v>
      </c>
      <c r="U963" s="92" t="s">
        <v>247</v>
      </c>
    </row>
    <row r="964" spans="1:21">
      <c r="A964" s="17">
        <v>44944</v>
      </c>
      <c r="B964" s="56">
        <f>WEEKDAY(C964,2)</f>
        <v>3</v>
      </c>
      <c r="C964" s="17">
        <f>A964</f>
        <v>44944</v>
      </c>
      <c r="D964" s="12" t="str">
        <f>YEAR(C964)&amp;"/"&amp;TEXT(WEEKNUM(C964,21),"00")</f>
        <v>2023/03</v>
      </c>
      <c r="E964" t="s">
        <v>69</v>
      </c>
      <c r="F964" s="114">
        <v>0.75</v>
      </c>
      <c r="G964" s="114">
        <v>0.79166666666666663</v>
      </c>
      <c r="H964">
        <f>CONVERT((G963-F963)*24,"hr","mn")</f>
        <v>59.99999999999995</v>
      </c>
      <c r="I964">
        <v>4</v>
      </c>
      <c r="K964">
        <v>5</v>
      </c>
      <c r="M964">
        <f>J963+K963+L963</f>
        <v>5</v>
      </c>
      <c r="N964" s="14"/>
      <c r="O964" s="3">
        <v>5</v>
      </c>
      <c r="P964" s="3"/>
      <c r="Q964" s="3"/>
      <c r="R964" s="8"/>
      <c r="S964" s="21" t="s">
        <v>28</v>
      </c>
      <c r="T964" s="4" t="s">
        <v>224</v>
      </c>
      <c r="U964" s="92"/>
    </row>
    <row r="965" spans="1:21">
      <c r="A965" s="17">
        <v>44944</v>
      </c>
      <c r="B965" s="56">
        <f>WEEKDAY(C965,2)</f>
        <v>3</v>
      </c>
      <c r="C965" s="17">
        <f>A965</f>
        <v>44944</v>
      </c>
      <c r="D965" s="12" t="str">
        <f>YEAR(C965)&amp;"/"&amp;TEXT(WEEKNUM(C965,21),"00")</f>
        <v>2023/03</v>
      </c>
      <c r="E965" t="s">
        <v>69</v>
      </c>
      <c r="F965" s="114">
        <v>0.75</v>
      </c>
      <c r="G965" s="114">
        <v>0.79166666666666663</v>
      </c>
      <c r="H965">
        <f>CONVERT((G963-F963)*24,"hr","mn")</f>
        <v>59.99999999999995</v>
      </c>
      <c r="I965">
        <v>4</v>
      </c>
      <c r="K965">
        <v>5</v>
      </c>
      <c r="M965">
        <f>J963+K963+L963</f>
        <v>5</v>
      </c>
      <c r="N965" s="58"/>
      <c r="O965" s="59">
        <v>5</v>
      </c>
      <c r="P965" s="59"/>
      <c r="Q965" s="59"/>
      <c r="R965" s="60"/>
      <c r="S965" s="21" t="s">
        <v>44</v>
      </c>
      <c r="T965" s="4" t="s">
        <v>23</v>
      </c>
      <c r="U965" s="92" t="s">
        <v>243</v>
      </c>
    </row>
    <row r="966" spans="1:21" ht="15" customHeight="1" thickBot="1">
      <c r="A966" s="17">
        <v>44944</v>
      </c>
      <c r="B966" s="56">
        <f>WEEKDAY(C966,2)</f>
        <v>3</v>
      </c>
      <c r="C966" s="17">
        <f>A966</f>
        <v>44944</v>
      </c>
      <c r="D966" s="12" t="str">
        <f>YEAR(C966)&amp;"/"&amp;TEXT(WEEKNUM(C966,21),"00")</f>
        <v>2023/03</v>
      </c>
      <c r="E966" t="s">
        <v>69</v>
      </c>
      <c r="F966" s="114">
        <v>0.75</v>
      </c>
      <c r="G966" s="114">
        <v>0.79166666666666663</v>
      </c>
      <c r="H966">
        <f>CONVERT((G963-F963)*24,"hr","mn")</f>
        <v>59.99999999999995</v>
      </c>
      <c r="I966">
        <v>4</v>
      </c>
      <c r="K966">
        <v>5</v>
      </c>
      <c r="M966">
        <f>J963+K963+L963</f>
        <v>5</v>
      </c>
      <c r="N966" s="15"/>
      <c r="O966" s="9"/>
      <c r="P966" s="9"/>
      <c r="Q966" s="9"/>
      <c r="R966" s="10"/>
      <c r="S966" s="19"/>
      <c r="T966" s="23"/>
      <c r="U966" s="94"/>
    </row>
    <row r="967" spans="1:21">
      <c r="A967" s="17">
        <v>44944</v>
      </c>
      <c r="B967" s="56">
        <f>WEEKDAY(C967,2)</f>
        <v>3</v>
      </c>
      <c r="C967" s="17">
        <f>A967</f>
        <v>44944</v>
      </c>
      <c r="D967" s="12" t="str">
        <f>YEAR(C967)&amp;"/"&amp;TEXT(WEEKNUM(C967,21),"00")</f>
        <v>2023/03</v>
      </c>
      <c r="E967" s="79" t="s">
        <v>69</v>
      </c>
      <c r="F967" s="80">
        <v>0.79166666666666663</v>
      </c>
      <c r="G967" s="80">
        <v>0.83333333333333337</v>
      </c>
      <c r="H967" s="87">
        <f>CONVERT((G967-F967)*24,"hr","mn")</f>
        <v>60.000000000000107</v>
      </c>
      <c r="I967" s="83">
        <v>4</v>
      </c>
      <c r="J967" s="84"/>
      <c r="K967" s="85">
        <v>8</v>
      </c>
      <c r="L967" s="85"/>
      <c r="M967" s="87">
        <f>J967+K967+L967</f>
        <v>8</v>
      </c>
      <c r="N967" s="13"/>
      <c r="O967" s="6">
        <v>5</v>
      </c>
      <c r="P967" s="6"/>
      <c r="Q967" s="6"/>
      <c r="R967" s="7"/>
      <c r="S967" s="20" t="s">
        <v>35</v>
      </c>
      <c r="T967" s="22" t="s">
        <v>34</v>
      </c>
      <c r="U967" s="91"/>
    </row>
    <row r="968" spans="1:21">
      <c r="A968" s="17">
        <v>44944</v>
      </c>
      <c r="B968" s="56">
        <f>WEEKDAY(C968,2)</f>
        <v>3</v>
      </c>
      <c r="C968" s="17">
        <f>A968</f>
        <v>44944</v>
      </c>
      <c r="D968" s="12" t="str">
        <f>YEAR(C968)&amp;"/"&amp;TEXT(WEEKNUM(C968,21),"00")</f>
        <v>2023/03</v>
      </c>
      <c r="E968" t="s">
        <v>69</v>
      </c>
      <c r="F968" s="114">
        <v>0.79166666666666663</v>
      </c>
      <c r="G968" s="114">
        <v>0.83333333333333337</v>
      </c>
      <c r="H968">
        <f>CONVERT((G967-F967)*24,"hr","mn")</f>
        <v>60.000000000000107</v>
      </c>
      <c r="I968">
        <v>4</v>
      </c>
      <c r="K968">
        <v>8</v>
      </c>
      <c r="M968">
        <f>J967+K967+L967</f>
        <v>8</v>
      </c>
      <c r="N968" s="14"/>
      <c r="O968" s="3">
        <v>5</v>
      </c>
      <c r="P968" s="3"/>
      <c r="Q968" s="3"/>
      <c r="R968" s="8"/>
      <c r="S968" s="21" t="s">
        <v>32</v>
      </c>
      <c r="T968" s="4" t="s">
        <v>23</v>
      </c>
      <c r="U968" s="92" t="s">
        <v>250</v>
      </c>
    </row>
    <row r="969" spans="1:21">
      <c r="A969" s="17">
        <v>44944</v>
      </c>
      <c r="B969" s="56">
        <f>WEEKDAY(C969,2)</f>
        <v>3</v>
      </c>
      <c r="C969" s="17">
        <f>A969</f>
        <v>44944</v>
      </c>
      <c r="D969" s="12" t="str">
        <f>YEAR(C969)&amp;"/"&amp;TEXT(WEEKNUM(C969,21),"00")</f>
        <v>2023/03</v>
      </c>
      <c r="E969" t="s">
        <v>69</v>
      </c>
      <c r="F969" s="114">
        <v>0.79166666666666663</v>
      </c>
      <c r="G969" s="114">
        <v>0.83333333333333337</v>
      </c>
      <c r="H969">
        <f>CONVERT((G967-F967)*24,"hr","mn")</f>
        <v>60.000000000000107</v>
      </c>
      <c r="I969">
        <v>4</v>
      </c>
      <c r="K969">
        <v>8</v>
      </c>
      <c r="M969">
        <f>J967+K967+L967</f>
        <v>8</v>
      </c>
      <c r="N969" s="58"/>
      <c r="O969" s="59"/>
      <c r="P969" s="59"/>
      <c r="Q969" s="59"/>
      <c r="R969" s="60"/>
      <c r="S969" s="21"/>
      <c r="T969" s="4"/>
      <c r="U969" s="93"/>
    </row>
    <row r="970" spans="1:21" ht="15" customHeight="1" thickBot="1">
      <c r="A970" s="17">
        <v>44944</v>
      </c>
      <c r="B970" s="56">
        <f>WEEKDAY(C970,2)</f>
        <v>3</v>
      </c>
      <c r="C970" s="17">
        <f>A970</f>
        <v>44944</v>
      </c>
      <c r="D970" s="12" t="str">
        <f>YEAR(C970)&amp;"/"&amp;TEXT(WEEKNUM(C970,21),"00")</f>
        <v>2023/03</v>
      </c>
      <c r="E970" t="s">
        <v>69</v>
      </c>
      <c r="F970" s="114">
        <v>0.79166666666666663</v>
      </c>
      <c r="G970" s="114">
        <v>0.83333333333333337</v>
      </c>
      <c r="H970">
        <f>CONVERT((G967-F967)*24,"hr","mn")</f>
        <v>60.000000000000107</v>
      </c>
      <c r="I970">
        <v>4</v>
      </c>
      <c r="K970">
        <v>8</v>
      </c>
      <c r="M970">
        <f>J967+K967+L967</f>
        <v>8</v>
      </c>
      <c r="N970" s="15"/>
      <c r="O970" s="9"/>
      <c r="P970" s="9"/>
      <c r="Q970" s="9"/>
      <c r="R970" s="10"/>
      <c r="S970" s="19"/>
      <c r="T970" s="23"/>
      <c r="U970" s="94"/>
    </row>
    <row r="971" spans="1:21">
      <c r="A971" s="17">
        <v>44944</v>
      </c>
      <c r="B971" s="56">
        <f>WEEKDAY(C971,2)</f>
        <v>3</v>
      </c>
      <c r="C971" s="17">
        <f>A971</f>
        <v>44944</v>
      </c>
      <c r="D971" s="12" t="str">
        <f>YEAR(C971)&amp;"/"&amp;TEXT(WEEKNUM(C971,21),"00")</f>
        <v>2023/03</v>
      </c>
      <c r="E971" s="79" t="s">
        <v>69</v>
      </c>
      <c r="F971" s="80">
        <v>0.83333333333333337</v>
      </c>
      <c r="G971" s="80">
        <v>0.875</v>
      </c>
      <c r="H971" s="87">
        <f>CONVERT((G971-F971)*24,"hr","mn")</f>
        <v>59.99999999999995</v>
      </c>
      <c r="I971" s="83">
        <v>4</v>
      </c>
      <c r="J971" s="84"/>
      <c r="K971" s="85">
        <v>8</v>
      </c>
      <c r="L971" s="85"/>
      <c r="M971" s="87">
        <f>J971+K971+L971</f>
        <v>8</v>
      </c>
      <c r="N971" s="13"/>
      <c r="O971" s="6">
        <v>5</v>
      </c>
      <c r="P971" s="6"/>
      <c r="Q971" s="6"/>
      <c r="R971" s="7"/>
      <c r="S971" s="20" t="s">
        <v>35</v>
      </c>
      <c r="T971" s="22" t="s">
        <v>23</v>
      </c>
      <c r="U971" s="92" t="s">
        <v>247</v>
      </c>
    </row>
    <row r="972" spans="1:21">
      <c r="A972" s="17">
        <v>44944</v>
      </c>
      <c r="B972" s="56">
        <f>WEEKDAY(C972,2)</f>
        <v>3</v>
      </c>
      <c r="C972" s="17">
        <f>A972</f>
        <v>44944</v>
      </c>
      <c r="D972" s="12" t="str">
        <f>YEAR(C972)&amp;"/"&amp;TEXT(WEEKNUM(C972,21),"00")</f>
        <v>2023/03</v>
      </c>
      <c r="E972" t="s">
        <v>69</v>
      </c>
      <c r="F972" s="114">
        <v>0.83333333333333337</v>
      </c>
      <c r="G972" s="114">
        <v>0.875</v>
      </c>
      <c r="H972">
        <f>CONVERT((G971-F971)*24,"hr","mn")</f>
        <v>59.99999999999995</v>
      </c>
      <c r="I972">
        <v>4</v>
      </c>
      <c r="K972">
        <v>8</v>
      </c>
      <c r="M972">
        <f>J971+K971+L971</f>
        <v>8</v>
      </c>
      <c r="N972" s="14"/>
      <c r="O972" s="3">
        <v>5</v>
      </c>
      <c r="P972" s="3"/>
      <c r="Q972" s="3"/>
      <c r="R972" s="8"/>
      <c r="S972" s="21" t="s">
        <v>32</v>
      </c>
      <c r="T972" s="4" t="s">
        <v>23</v>
      </c>
      <c r="U972" s="92" t="s">
        <v>250</v>
      </c>
    </row>
    <row r="973" spans="1:21">
      <c r="A973" s="17">
        <v>44944</v>
      </c>
      <c r="B973" s="56">
        <f>WEEKDAY(C973,2)</f>
        <v>3</v>
      </c>
      <c r="C973" s="17">
        <f>A973</f>
        <v>44944</v>
      </c>
      <c r="D973" s="12" t="str">
        <f>YEAR(C973)&amp;"/"&amp;TEXT(WEEKNUM(C973,21),"00")</f>
        <v>2023/03</v>
      </c>
      <c r="E973" t="s">
        <v>69</v>
      </c>
      <c r="F973" s="114">
        <v>0.83333333333333337</v>
      </c>
      <c r="G973" s="114">
        <v>0.875</v>
      </c>
      <c r="H973">
        <f>CONVERT((G971-F971)*24,"hr","mn")</f>
        <v>59.99999999999995</v>
      </c>
      <c r="I973">
        <v>4</v>
      </c>
      <c r="K973">
        <v>8</v>
      </c>
      <c r="M973">
        <f>J971+K971+L971</f>
        <v>8</v>
      </c>
      <c r="N973" s="58"/>
      <c r="O973" s="59">
        <v>5</v>
      </c>
      <c r="P973" s="59"/>
      <c r="Q973" s="59"/>
      <c r="R973" s="60"/>
      <c r="S973" s="21" t="s">
        <v>44</v>
      </c>
      <c r="T973" s="4" t="s">
        <v>23</v>
      </c>
      <c r="U973" s="92" t="s">
        <v>243</v>
      </c>
    </row>
    <row r="974" spans="1:21" ht="15" customHeight="1" thickBot="1">
      <c r="A974" s="17">
        <v>44944</v>
      </c>
      <c r="B974" s="56">
        <f>WEEKDAY(C974,2)</f>
        <v>3</v>
      </c>
      <c r="C974" s="17">
        <f>A974</f>
        <v>44944</v>
      </c>
      <c r="D974" s="12" t="str">
        <f>YEAR(C974)&amp;"/"&amp;TEXT(WEEKNUM(C974,21),"00")</f>
        <v>2023/03</v>
      </c>
      <c r="E974" t="s">
        <v>69</v>
      </c>
      <c r="F974" s="114">
        <v>0.83333333333333337</v>
      </c>
      <c r="G974" s="114">
        <v>0.875</v>
      </c>
      <c r="H974">
        <f>CONVERT((G971-F971)*24,"hr","mn")</f>
        <v>59.99999999999995</v>
      </c>
      <c r="I974">
        <v>4</v>
      </c>
      <c r="K974">
        <v>8</v>
      </c>
      <c r="M974">
        <f>J971+K971+L971</f>
        <v>8</v>
      </c>
      <c r="N974" s="15"/>
      <c r="O974" s="9"/>
      <c r="P974" s="9"/>
      <c r="Q974" s="9">
        <v>15</v>
      </c>
      <c r="R974" s="10"/>
      <c r="S974" s="19"/>
      <c r="T974" s="23" t="s">
        <v>39</v>
      </c>
      <c r="U974" s="94"/>
    </row>
    <row r="975" spans="1:21">
      <c r="A975" s="12"/>
      <c r="B975" s="56">
        <f>WEEKDAY(C975,2)</f>
        <v>6</v>
      </c>
      <c r="C975" s="17">
        <f>A975</f>
        <v>0</v>
      </c>
      <c r="D975" s="12" t="str">
        <f>YEAR(C975)&amp;"/"&amp;TEXT(WEEKNUM(C975,21),"00")</f>
        <v>1900/52</v>
      </c>
      <c r="E975" s="79"/>
      <c r="F975" s="80"/>
      <c r="G975" s="80"/>
      <c r="H975" s="87">
        <f>CONVERT((G975-F975)*24,"hr","mn")</f>
        <v>0</v>
      </c>
      <c r="I975" s="83"/>
      <c r="J975" s="84"/>
      <c r="K975" s="85"/>
      <c r="L975" s="85"/>
      <c r="M975" s="87">
        <f>J975+K975+L975</f>
        <v>0</v>
      </c>
      <c r="N975" s="13"/>
      <c r="O975" s="6"/>
      <c r="P975" s="6"/>
      <c r="Q975" s="6"/>
      <c r="R975" s="7"/>
      <c r="S975" s="20"/>
      <c r="T975" s="22"/>
      <c r="U975" s="91"/>
    </row>
    <row r="976" spans="1:21">
      <c r="A976" s="17"/>
      <c r="B976" s="56">
        <f>WEEKDAY(C976,2)</f>
        <v>6</v>
      </c>
      <c r="C976" s="17">
        <f>A976</f>
        <v>0</v>
      </c>
      <c r="D976" s="12" t="str">
        <f>YEAR(C976)&amp;"/"&amp;TEXT(WEEKNUM(C976,21),"00")</f>
        <v>1900/52</v>
      </c>
      <c r="H976">
        <f>CONVERT((G975-F975)*24,"hr","mn")</f>
        <v>0</v>
      </c>
      <c r="M976">
        <f>J975+K975+L975</f>
        <v>0</v>
      </c>
      <c r="N976" s="14"/>
      <c r="O976" s="3"/>
      <c r="P976" s="3"/>
      <c r="Q976" s="3"/>
      <c r="R976" s="8"/>
      <c r="S976" s="21"/>
      <c r="T976" s="4"/>
      <c r="U976" s="92"/>
    </row>
    <row r="977" spans="1:21">
      <c r="A977" s="17"/>
      <c r="B977" s="56">
        <f>WEEKDAY(C977,2)</f>
        <v>6</v>
      </c>
      <c r="C977" s="17">
        <f>A977</f>
        <v>0</v>
      </c>
      <c r="D977" s="12" t="str">
        <f>YEAR(C977)&amp;"/"&amp;TEXT(WEEKNUM(C977,21),"00")</f>
        <v>1900/52</v>
      </c>
      <c r="H977">
        <f>CONVERT((G975-F975)*24,"hr","mn")</f>
        <v>0</v>
      </c>
      <c r="M977">
        <f>J975+K975+L975</f>
        <v>0</v>
      </c>
      <c r="N977" s="58"/>
      <c r="O977" s="59"/>
      <c r="P977" s="59"/>
      <c r="Q977" s="59"/>
      <c r="R977" s="60"/>
      <c r="S977" s="21"/>
      <c r="T977" s="4"/>
      <c r="U977" s="93"/>
    </row>
    <row r="978" spans="1:21" ht="15" customHeight="1" thickBot="1">
      <c r="A978" s="12"/>
      <c r="B978" s="56">
        <f>WEEKDAY(C978,2)</f>
        <v>6</v>
      </c>
      <c r="C978" s="17">
        <f>A978</f>
        <v>0</v>
      </c>
      <c r="D978" s="12" t="str">
        <f>YEAR(C978)&amp;"/"&amp;TEXT(WEEKNUM(C978,21),"00")</f>
        <v>1900/52</v>
      </c>
      <c r="H978">
        <f>CONVERT((G975-F975)*24,"hr","mn")</f>
        <v>0</v>
      </c>
      <c r="M978">
        <f>J975+K975+L975</f>
        <v>0</v>
      </c>
      <c r="N978" s="15"/>
      <c r="O978" s="9"/>
      <c r="P978" s="9"/>
      <c r="Q978" s="9"/>
      <c r="R978" s="10"/>
      <c r="S978" s="19"/>
      <c r="T978" s="23"/>
      <c r="U978" s="94"/>
    </row>
    <row r="979" spans="1:21">
      <c r="A979" s="17">
        <v>44944</v>
      </c>
      <c r="B979" s="56">
        <f>WEEKDAY(C979,2)</f>
        <v>3</v>
      </c>
      <c r="C979" s="17">
        <f>A979</f>
        <v>44944</v>
      </c>
      <c r="D979" s="12" t="str">
        <f>YEAR(C979)&amp;"/"&amp;TEXT(WEEKNUM(C979,21),"00")</f>
        <v>2023/03</v>
      </c>
      <c r="E979" s="79"/>
      <c r="F979" s="80">
        <v>0.875</v>
      </c>
      <c r="G979" s="80">
        <v>0.91666666666666663</v>
      </c>
      <c r="H979" s="87">
        <f>CONVERT((G979-F979)*24,"hr","mn")</f>
        <v>59.99999999999995</v>
      </c>
      <c r="I979" s="83">
        <v>6</v>
      </c>
      <c r="J979" s="84"/>
      <c r="K979" s="85">
        <v>5</v>
      </c>
      <c r="L979" s="85"/>
      <c r="M979" s="87">
        <f>J979+K979+L979</f>
        <v>5</v>
      </c>
      <c r="N979" s="13"/>
      <c r="O979" s="6"/>
      <c r="P979" s="6"/>
      <c r="Q979" s="6">
        <v>23</v>
      </c>
      <c r="R979" s="7"/>
      <c r="S979" s="20"/>
      <c r="T979" s="22" t="s">
        <v>25</v>
      </c>
      <c r="U979" s="91"/>
    </row>
    <row r="980" spans="1:21">
      <c r="A980" s="17">
        <v>44944</v>
      </c>
      <c r="B980" s="56">
        <f>WEEKDAY(C980,2)</f>
        <v>3</v>
      </c>
      <c r="C980" s="17">
        <f>A980</f>
        <v>44944</v>
      </c>
      <c r="D980" s="12" t="str">
        <f>YEAR(C980)&amp;"/"&amp;TEXT(WEEKNUM(C980,21),"00")</f>
        <v>2023/03</v>
      </c>
      <c r="F980" s="114">
        <v>0.875</v>
      </c>
      <c r="G980" s="114">
        <v>0.91666666666666663</v>
      </c>
      <c r="H980">
        <f>CONVERT((G979-F979)*24,"hr","mn")</f>
        <v>59.99999999999995</v>
      </c>
      <c r="I980">
        <v>6</v>
      </c>
      <c r="K980">
        <v>5</v>
      </c>
      <c r="M980">
        <f>J979+K979+L979</f>
        <v>5</v>
      </c>
      <c r="N980" s="14"/>
      <c r="O980" s="3">
        <v>15</v>
      </c>
      <c r="P980" s="3"/>
      <c r="Q980" s="3"/>
      <c r="R980" s="8"/>
      <c r="S980" s="21" t="s">
        <v>44</v>
      </c>
      <c r="T980" s="4" t="s">
        <v>23</v>
      </c>
      <c r="U980" s="92" t="s">
        <v>251</v>
      </c>
    </row>
    <row r="981" spans="1:21">
      <c r="A981" s="17">
        <v>44944</v>
      </c>
      <c r="B981" s="56">
        <f>WEEKDAY(C981,2)</f>
        <v>3</v>
      </c>
      <c r="C981" s="17">
        <f>A981</f>
        <v>44944</v>
      </c>
      <c r="D981" s="12" t="str">
        <f>YEAR(C981)&amp;"/"&amp;TEXT(WEEKNUM(C981,21),"00")</f>
        <v>2023/03</v>
      </c>
      <c r="F981" s="114">
        <v>0.875</v>
      </c>
      <c r="G981" s="114">
        <v>0.91666666666666663</v>
      </c>
      <c r="H981">
        <f>CONVERT((G979-F979)*24,"hr","mn")</f>
        <v>59.99999999999995</v>
      </c>
      <c r="I981">
        <v>6</v>
      </c>
      <c r="K981">
        <v>5</v>
      </c>
      <c r="M981">
        <f>J979+K979+L979</f>
        <v>5</v>
      </c>
      <c r="N981" s="58"/>
      <c r="O981" s="59"/>
      <c r="P981" s="59"/>
      <c r="Q981" s="59"/>
      <c r="R981" s="60"/>
      <c r="S981" s="21"/>
      <c r="T981" s="4"/>
      <c r="U981" s="93"/>
    </row>
    <row r="982" spans="1:21" ht="15" customHeight="1" thickBot="1">
      <c r="A982" s="17">
        <v>44944</v>
      </c>
      <c r="B982" s="56">
        <f>WEEKDAY(C982,2)</f>
        <v>3</v>
      </c>
      <c r="C982" s="17">
        <f>A982</f>
        <v>44944</v>
      </c>
      <c r="D982" s="12" t="str">
        <f>YEAR(C982)&amp;"/"&amp;TEXT(WEEKNUM(C982,21),"00")</f>
        <v>2023/03</v>
      </c>
      <c r="F982" s="114">
        <v>0.875</v>
      </c>
      <c r="G982" s="114">
        <v>0.91666666666666663</v>
      </c>
      <c r="H982">
        <f>CONVERT((G979-F979)*24,"hr","mn")</f>
        <v>59.99999999999995</v>
      </c>
      <c r="I982">
        <v>6</v>
      </c>
      <c r="K982">
        <v>5</v>
      </c>
      <c r="M982">
        <f>J979+K979+L979</f>
        <v>5</v>
      </c>
      <c r="N982" s="15"/>
      <c r="O982" s="9"/>
      <c r="P982" s="9"/>
      <c r="Q982" s="9"/>
      <c r="R982" s="10"/>
      <c r="S982" s="19"/>
      <c r="T982" s="23"/>
      <c r="U982" s="94"/>
    </row>
    <row r="983" spans="1:21">
      <c r="A983" s="17">
        <v>44944</v>
      </c>
      <c r="B983" s="56">
        <f>WEEKDAY(C983,2)</f>
        <v>3</v>
      </c>
      <c r="C983" s="17">
        <f>A983</f>
        <v>44944</v>
      </c>
      <c r="D983" s="12" t="str">
        <f>YEAR(C983)&amp;"/"&amp;TEXT(WEEKNUM(C983,21),"00")</f>
        <v>2023/03</v>
      </c>
      <c r="E983" s="79" t="s">
        <v>46</v>
      </c>
      <c r="F983" s="80">
        <v>0.91666666666666663</v>
      </c>
      <c r="G983" s="80">
        <v>0.95833333333333337</v>
      </c>
      <c r="H983" s="87">
        <f>CONVERT((G983-F983)*24,"hr","mn")</f>
        <v>60.000000000000107</v>
      </c>
      <c r="I983" s="83">
        <v>6</v>
      </c>
      <c r="J983" s="84"/>
      <c r="K983" s="85"/>
      <c r="L983" s="85"/>
      <c r="M983" s="87">
        <f>J983+K983+L983</f>
        <v>0</v>
      </c>
      <c r="N983" s="13"/>
      <c r="O983" s="6">
        <v>60</v>
      </c>
      <c r="P983" s="6"/>
      <c r="Q983" s="6"/>
      <c r="R983" s="7"/>
      <c r="S983" s="20" t="s">
        <v>44</v>
      </c>
      <c r="T983" s="22" t="s">
        <v>23</v>
      </c>
      <c r="U983" s="92" t="s">
        <v>251</v>
      </c>
    </row>
    <row r="984" spans="1:21">
      <c r="A984" s="17">
        <v>44944</v>
      </c>
      <c r="B984" s="56">
        <f>WEEKDAY(C984,2)</f>
        <v>3</v>
      </c>
      <c r="C984" s="17">
        <f>A984</f>
        <v>44944</v>
      </c>
      <c r="D984" s="12" t="str">
        <f>YEAR(C984)&amp;"/"&amp;TEXT(WEEKNUM(C984,21),"00")</f>
        <v>2023/03</v>
      </c>
      <c r="E984" t="s">
        <v>46</v>
      </c>
      <c r="F984" s="114">
        <v>0.91666666666666663</v>
      </c>
      <c r="G984" s="114">
        <v>0.95833333333333337</v>
      </c>
      <c r="H984">
        <f>CONVERT((G983-F983)*24,"hr","mn")</f>
        <v>60.000000000000107</v>
      </c>
      <c r="I984">
        <v>6</v>
      </c>
      <c r="M984">
        <f>J983+K983+L983</f>
        <v>0</v>
      </c>
      <c r="N984" s="14"/>
      <c r="O984" s="3"/>
      <c r="P984" s="3"/>
      <c r="Q984" s="3"/>
      <c r="R984" s="8"/>
      <c r="S984" s="21"/>
      <c r="T984" s="4"/>
      <c r="U984" s="92"/>
    </row>
    <row r="985" spans="1:21">
      <c r="A985" s="17">
        <v>44944</v>
      </c>
      <c r="B985" s="56">
        <f>WEEKDAY(C985,2)</f>
        <v>3</v>
      </c>
      <c r="C985" s="17">
        <f>A985</f>
        <v>44944</v>
      </c>
      <c r="D985" s="12" t="str">
        <f>YEAR(C985)&amp;"/"&amp;TEXT(WEEKNUM(C985,21),"00")</f>
        <v>2023/03</v>
      </c>
      <c r="E985" t="s">
        <v>46</v>
      </c>
      <c r="F985" s="114">
        <v>0.91666666666666663</v>
      </c>
      <c r="G985" s="114">
        <v>0.95833333333333337</v>
      </c>
      <c r="H985">
        <f>CONVERT((G983-F983)*24,"hr","mn")</f>
        <v>60.000000000000107</v>
      </c>
      <c r="I985">
        <v>6</v>
      </c>
      <c r="M985">
        <f>J983+K983+L983</f>
        <v>0</v>
      </c>
      <c r="N985" s="58"/>
      <c r="O985" s="59"/>
      <c r="P985" s="59"/>
      <c r="Q985" s="59"/>
      <c r="R985" s="60"/>
      <c r="S985" s="21"/>
      <c r="T985" s="4"/>
      <c r="U985" s="93"/>
    </row>
    <row r="986" spans="1:21" ht="15" customHeight="1" thickBot="1">
      <c r="A986" s="17">
        <v>44944</v>
      </c>
      <c r="B986" s="56">
        <f>WEEKDAY(C986,2)</f>
        <v>3</v>
      </c>
      <c r="C986" s="17">
        <f>A986</f>
        <v>44944</v>
      </c>
      <c r="D986" s="12" t="str">
        <f>YEAR(C986)&amp;"/"&amp;TEXT(WEEKNUM(C986,21),"00")</f>
        <v>2023/03</v>
      </c>
      <c r="E986" t="s">
        <v>46</v>
      </c>
      <c r="F986" s="114">
        <v>0.91666666666666663</v>
      </c>
      <c r="G986" s="114">
        <v>0.95833333333333337</v>
      </c>
      <c r="H986">
        <f>CONVERT((G983-F983)*24,"hr","mn")</f>
        <v>60.000000000000107</v>
      </c>
      <c r="I986">
        <v>6</v>
      </c>
      <c r="M986">
        <f>J983+K983+L983</f>
        <v>0</v>
      </c>
      <c r="N986" s="15"/>
      <c r="O986" s="9"/>
      <c r="P986" s="9"/>
      <c r="Q986" s="9"/>
      <c r="R986" s="10"/>
      <c r="S986" s="19"/>
      <c r="T986" s="23"/>
      <c r="U986" s="94"/>
    </row>
    <row r="987" spans="1:21">
      <c r="A987" s="17">
        <v>44944</v>
      </c>
      <c r="B987" s="56">
        <f>WEEKDAY(C987,2)</f>
        <v>3</v>
      </c>
      <c r="C987" s="17">
        <f>A987</f>
        <v>44944</v>
      </c>
      <c r="D987" s="12" t="str">
        <f>YEAR(C987)&amp;"/"&amp;TEXT(WEEKNUM(C987,21),"00")</f>
        <v>2023/03</v>
      </c>
      <c r="E987" s="79" t="s">
        <v>46</v>
      </c>
      <c r="F987" s="80">
        <v>0.95833333333333337</v>
      </c>
      <c r="G987" s="80">
        <v>1</v>
      </c>
      <c r="H987" s="87">
        <f>CONVERT((G987-F987)*24,"hr","mn")</f>
        <v>59.99999999999995</v>
      </c>
      <c r="I987" s="83">
        <v>6</v>
      </c>
      <c r="J987" s="84"/>
      <c r="K987" s="85">
        <v>7</v>
      </c>
      <c r="L987" s="85">
        <v>4</v>
      </c>
      <c r="M987" s="87">
        <f>J987+K987+L987</f>
        <v>11</v>
      </c>
      <c r="N987" s="13"/>
      <c r="O987" s="6">
        <v>5</v>
      </c>
      <c r="P987" s="6"/>
      <c r="Q987" s="6"/>
      <c r="R987" s="7"/>
      <c r="S987" s="20" t="s">
        <v>31</v>
      </c>
      <c r="T987" s="22" t="s">
        <v>29</v>
      </c>
      <c r="U987" s="91" t="s">
        <v>252</v>
      </c>
    </row>
    <row r="988" spans="1:21">
      <c r="A988" s="17">
        <v>44944</v>
      </c>
      <c r="B988" s="56">
        <f>WEEKDAY(C988,2)</f>
        <v>3</v>
      </c>
      <c r="C988" s="17">
        <f>A988</f>
        <v>44944</v>
      </c>
      <c r="D988" s="12" t="str">
        <f>YEAR(C988)&amp;"/"&amp;TEXT(WEEKNUM(C988,21),"00")</f>
        <v>2023/03</v>
      </c>
      <c r="E988" t="s">
        <v>46</v>
      </c>
      <c r="F988" s="114">
        <v>0.95833333333333337</v>
      </c>
      <c r="G988" s="115">
        <v>1</v>
      </c>
      <c r="H988">
        <f>CONVERT((G987-F987)*24,"hr","mn")</f>
        <v>59.99999999999995</v>
      </c>
      <c r="I988">
        <v>6</v>
      </c>
      <c r="K988">
        <v>7</v>
      </c>
      <c r="L988">
        <v>4</v>
      </c>
      <c r="M988">
        <f>J987+K987+L987</f>
        <v>11</v>
      </c>
      <c r="N988" s="14"/>
      <c r="O988" s="3">
        <v>5</v>
      </c>
      <c r="P988" s="3"/>
      <c r="Q988" s="3"/>
      <c r="R988" s="8"/>
      <c r="S988" s="21" t="s">
        <v>32</v>
      </c>
      <c r="T988" s="4" t="s">
        <v>23</v>
      </c>
      <c r="U988" s="92" t="s">
        <v>253</v>
      </c>
    </row>
    <row r="989" spans="1:21">
      <c r="A989" s="17">
        <v>44944</v>
      </c>
      <c r="B989" s="56">
        <f>WEEKDAY(C989,2)</f>
        <v>3</v>
      </c>
      <c r="C989" s="17">
        <f>A989</f>
        <v>44944</v>
      </c>
      <c r="D989" s="12" t="str">
        <f>YEAR(C989)&amp;"/"&amp;TEXT(WEEKNUM(C989,21),"00")</f>
        <v>2023/03</v>
      </c>
      <c r="E989" t="s">
        <v>46</v>
      </c>
      <c r="F989" s="114">
        <v>0.95833333333333337</v>
      </c>
      <c r="G989" s="115">
        <v>1</v>
      </c>
      <c r="H989">
        <f>CONVERT((G987-F987)*24,"hr","mn")</f>
        <v>59.99999999999995</v>
      </c>
      <c r="I989">
        <v>6</v>
      </c>
      <c r="K989">
        <v>7</v>
      </c>
      <c r="L989">
        <v>4</v>
      </c>
      <c r="M989">
        <f>J987+K987+L987</f>
        <v>11</v>
      </c>
      <c r="N989" s="58"/>
      <c r="O989" s="59">
        <v>5</v>
      </c>
      <c r="P989" s="59"/>
      <c r="Q989" s="59"/>
      <c r="R989" s="60"/>
      <c r="S989" s="21" t="s">
        <v>44</v>
      </c>
      <c r="T989" s="4" t="s">
        <v>23</v>
      </c>
      <c r="U989" s="93" t="s">
        <v>254</v>
      </c>
    </row>
    <row r="990" spans="1:21" ht="15" customHeight="1" thickBot="1">
      <c r="A990" s="17">
        <v>44944</v>
      </c>
      <c r="B990" s="56">
        <f>WEEKDAY(C990,2)</f>
        <v>3</v>
      </c>
      <c r="C990" s="17">
        <f>A990</f>
        <v>44944</v>
      </c>
      <c r="D990" s="12" t="str">
        <f>YEAR(C990)&amp;"/"&amp;TEXT(WEEKNUM(C990,21),"00")</f>
        <v>2023/03</v>
      </c>
      <c r="E990" t="s">
        <v>46</v>
      </c>
      <c r="F990" s="114">
        <v>0.95833333333333337</v>
      </c>
      <c r="G990" s="115">
        <v>1</v>
      </c>
      <c r="H990">
        <f>CONVERT((G987-F987)*24,"hr","mn")</f>
        <v>59.99999999999995</v>
      </c>
      <c r="I990">
        <v>6</v>
      </c>
      <c r="K990">
        <v>7</v>
      </c>
      <c r="L990">
        <v>4</v>
      </c>
      <c r="M990">
        <f>J987+K987+L987</f>
        <v>11</v>
      </c>
      <c r="N990" s="15"/>
      <c r="O990" s="9">
        <v>5</v>
      </c>
      <c r="P990" s="9"/>
      <c r="Q990" s="9"/>
      <c r="R990" s="10"/>
      <c r="S990" s="19" t="s">
        <v>32</v>
      </c>
      <c r="T990" s="23" t="s">
        <v>89</v>
      </c>
      <c r="U990" s="94"/>
    </row>
    <row r="991" spans="1:21">
      <c r="A991" s="17">
        <v>44945</v>
      </c>
      <c r="B991" s="56">
        <f>WEEKDAY(C991,2)</f>
        <v>4</v>
      </c>
      <c r="C991" s="17">
        <f>A991</f>
        <v>44945</v>
      </c>
      <c r="D991" s="12" t="str">
        <f>YEAR(C991)&amp;"/"&amp;TEXT(WEEKNUM(C991,21),"00")</f>
        <v>2023/03</v>
      </c>
      <c r="E991" s="79" t="s">
        <v>46</v>
      </c>
      <c r="F991" s="80">
        <v>0</v>
      </c>
      <c r="G991" s="80">
        <v>4.1666666666666657E-2</v>
      </c>
      <c r="H991" s="87">
        <f>CONVERT((G991-F991)*24,"hr","mn")</f>
        <v>59.999999999999986</v>
      </c>
      <c r="I991" s="83">
        <v>6</v>
      </c>
      <c r="J991" s="84"/>
      <c r="K991" s="85">
        <v>2</v>
      </c>
      <c r="L991" s="85">
        <v>4</v>
      </c>
      <c r="M991" s="87">
        <f>J991+K991+L991</f>
        <v>6</v>
      </c>
      <c r="N991" s="13"/>
      <c r="O991" s="6">
        <v>8</v>
      </c>
      <c r="P991" s="6"/>
      <c r="Q991" s="6"/>
      <c r="R991" s="7"/>
      <c r="S991" s="20" t="s">
        <v>36</v>
      </c>
      <c r="T991" s="22" t="s">
        <v>23</v>
      </c>
      <c r="U991" s="91" t="s">
        <v>255</v>
      </c>
    </row>
    <row r="992" spans="1:21">
      <c r="A992" s="17">
        <v>44945</v>
      </c>
      <c r="B992" s="56">
        <f>WEEKDAY(C992,2)</f>
        <v>4</v>
      </c>
      <c r="C992" s="17">
        <f>A992</f>
        <v>44945</v>
      </c>
      <c r="D992" s="12" t="str">
        <f>YEAR(C992)&amp;"/"&amp;TEXT(WEEKNUM(C992,21),"00")</f>
        <v>2023/03</v>
      </c>
      <c r="E992" t="s">
        <v>46</v>
      </c>
      <c r="F992" s="114">
        <v>0</v>
      </c>
      <c r="G992" s="114">
        <v>4.1666666666666657E-2</v>
      </c>
      <c r="H992">
        <f>CONVERT((G991-F991)*24,"hr","mn")</f>
        <v>59.999999999999986</v>
      </c>
      <c r="I992">
        <v>6</v>
      </c>
      <c r="K992">
        <v>2</v>
      </c>
      <c r="L992">
        <v>4</v>
      </c>
      <c r="M992">
        <f>J991+K991+L991</f>
        <v>6</v>
      </c>
      <c r="N992" s="14"/>
      <c r="O992" s="3">
        <v>5</v>
      </c>
      <c r="P992" s="3"/>
      <c r="Q992" s="3"/>
      <c r="R992" s="8"/>
      <c r="S992" s="21" t="s">
        <v>44</v>
      </c>
      <c r="T992" s="4" t="s">
        <v>23</v>
      </c>
      <c r="U992" s="93" t="s">
        <v>254</v>
      </c>
    </row>
    <row r="993" spans="1:21">
      <c r="A993" s="17">
        <v>44945</v>
      </c>
      <c r="B993" s="56">
        <f>WEEKDAY(C993,2)</f>
        <v>4</v>
      </c>
      <c r="C993" s="17">
        <f>A993</f>
        <v>44945</v>
      </c>
      <c r="D993" s="12" t="str">
        <f>YEAR(C993)&amp;"/"&amp;TEXT(WEEKNUM(C993,21),"00")</f>
        <v>2023/03</v>
      </c>
      <c r="E993" t="s">
        <v>46</v>
      </c>
      <c r="F993" s="114">
        <v>0</v>
      </c>
      <c r="G993" s="114">
        <v>4.1666666666666657E-2</v>
      </c>
      <c r="H993">
        <f>CONVERT((G991-F991)*24,"hr","mn")</f>
        <v>59.999999999999986</v>
      </c>
      <c r="I993">
        <v>6</v>
      </c>
      <c r="K993">
        <v>2</v>
      </c>
      <c r="L993">
        <v>4</v>
      </c>
      <c r="M993">
        <f>J991+K991+L991</f>
        <v>6</v>
      </c>
      <c r="N993" s="58"/>
      <c r="O993" s="59"/>
      <c r="P993" s="59"/>
      <c r="Q993" s="59"/>
      <c r="R993" s="60"/>
      <c r="S993" s="21"/>
      <c r="T993" s="4"/>
      <c r="U993" s="93"/>
    </row>
    <row r="994" spans="1:21" ht="15" customHeight="1" thickBot="1">
      <c r="A994" s="17">
        <v>44945</v>
      </c>
      <c r="B994" s="56">
        <f>WEEKDAY(C994,2)</f>
        <v>4</v>
      </c>
      <c r="C994" s="17">
        <f>A994</f>
        <v>44945</v>
      </c>
      <c r="D994" s="12" t="str">
        <f>YEAR(C994)&amp;"/"&amp;TEXT(WEEKNUM(C994,21),"00")</f>
        <v>2023/03</v>
      </c>
      <c r="E994" t="s">
        <v>46</v>
      </c>
      <c r="F994" s="114">
        <v>0</v>
      </c>
      <c r="G994" s="114">
        <v>4.1666666666666657E-2</v>
      </c>
      <c r="H994">
        <f>CONVERT((G991-F991)*24,"hr","mn")</f>
        <v>59.999999999999986</v>
      </c>
      <c r="I994">
        <v>6</v>
      </c>
      <c r="K994">
        <v>2</v>
      </c>
      <c r="L994">
        <v>4</v>
      </c>
      <c r="M994">
        <f>J991+K991+L991</f>
        <v>6</v>
      </c>
      <c r="N994" s="15"/>
      <c r="O994" s="9"/>
      <c r="P994" s="9"/>
      <c r="Q994" s="9"/>
      <c r="R994" s="10"/>
      <c r="S994" s="19"/>
      <c r="T994" s="23"/>
      <c r="U994" s="94"/>
    </row>
    <row r="995" spans="1:21">
      <c r="A995" s="17">
        <v>44945</v>
      </c>
      <c r="B995" s="56">
        <f>WEEKDAY(C995,2)</f>
        <v>4</v>
      </c>
      <c r="C995" s="17">
        <f>A995</f>
        <v>44945</v>
      </c>
      <c r="D995" s="12" t="str">
        <f>YEAR(C995)&amp;"/"&amp;TEXT(WEEKNUM(C995,21),"00")</f>
        <v>2023/03</v>
      </c>
      <c r="E995" s="79" t="s">
        <v>46</v>
      </c>
      <c r="F995" s="80">
        <v>6.25E-2</v>
      </c>
      <c r="G995" s="80">
        <v>8.3333333333333329E-2</v>
      </c>
      <c r="H995" s="87">
        <f>CONVERT((G995-F995)*24,"hr","mn")</f>
        <v>29.999999999999993</v>
      </c>
      <c r="I995" s="83">
        <v>6</v>
      </c>
      <c r="J995" s="84"/>
      <c r="K995" s="85">
        <v>4</v>
      </c>
      <c r="L995" s="85"/>
      <c r="M995" s="87">
        <f>J995+K995+L995</f>
        <v>4</v>
      </c>
      <c r="N995" s="13"/>
      <c r="O995" s="6">
        <v>10</v>
      </c>
      <c r="P995" s="6"/>
      <c r="Q995" s="6"/>
      <c r="R995" s="7"/>
      <c r="S995" s="20" t="s">
        <v>28</v>
      </c>
      <c r="T995" s="22" t="s">
        <v>23</v>
      </c>
      <c r="U995" s="91" t="s">
        <v>256</v>
      </c>
    </row>
    <row r="996" spans="1:21">
      <c r="A996" s="17">
        <v>44945</v>
      </c>
      <c r="B996" s="56">
        <f>WEEKDAY(C996,2)</f>
        <v>4</v>
      </c>
      <c r="C996" s="17">
        <f>A996</f>
        <v>44945</v>
      </c>
      <c r="D996" s="12" t="str">
        <f>YEAR(C996)&amp;"/"&amp;TEXT(WEEKNUM(C996,21),"00")</f>
        <v>2023/03</v>
      </c>
      <c r="E996" t="s">
        <v>46</v>
      </c>
      <c r="F996" s="114">
        <v>6.25E-2</v>
      </c>
      <c r="G996" s="114">
        <v>8.3333333333333329E-2</v>
      </c>
      <c r="H996">
        <f>CONVERT((G995-F995)*24,"hr","mn")</f>
        <v>29.999999999999993</v>
      </c>
      <c r="I996">
        <v>6</v>
      </c>
      <c r="K996">
        <v>4</v>
      </c>
      <c r="M996">
        <f>J995+K995+L995</f>
        <v>4</v>
      </c>
      <c r="N996" s="14"/>
      <c r="O996" s="3">
        <v>8</v>
      </c>
      <c r="P996" s="3"/>
      <c r="Q996" s="3"/>
      <c r="R996" s="8"/>
      <c r="S996" s="21" t="s">
        <v>90</v>
      </c>
      <c r="T996" s="4" t="s">
        <v>23</v>
      </c>
      <c r="U996" s="92" t="s">
        <v>127</v>
      </c>
    </row>
    <row r="997" spans="1:21">
      <c r="A997" s="17">
        <v>44945</v>
      </c>
      <c r="B997" s="56">
        <f>WEEKDAY(C997,2)</f>
        <v>4</v>
      </c>
      <c r="C997" s="17">
        <f>A997</f>
        <v>44945</v>
      </c>
      <c r="D997" s="12" t="str">
        <f>YEAR(C997)&amp;"/"&amp;TEXT(WEEKNUM(C997,21),"00")</f>
        <v>2023/03</v>
      </c>
      <c r="E997" t="s">
        <v>46</v>
      </c>
      <c r="F997" s="114">
        <v>6.25E-2</v>
      </c>
      <c r="G997" s="114">
        <v>8.3333333333333329E-2</v>
      </c>
      <c r="H997">
        <f>CONVERT((G995-F995)*24,"hr","mn")</f>
        <v>29.999999999999993</v>
      </c>
      <c r="I997">
        <v>6</v>
      </c>
      <c r="K997">
        <v>4</v>
      </c>
      <c r="M997">
        <f>J995+K995+L995</f>
        <v>4</v>
      </c>
      <c r="N997" s="58"/>
      <c r="O997" s="59"/>
      <c r="P997" s="59"/>
      <c r="Q997" s="59"/>
      <c r="R997" s="60"/>
      <c r="S997" s="21"/>
      <c r="T997" s="4"/>
      <c r="U997" s="93"/>
    </row>
    <row r="998" spans="1:21" ht="15" customHeight="1" thickBot="1">
      <c r="A998" s="17">
        <v>44945</v>
      </c>
      <c r="B998" s="56">
        <f>WEEKDAY(C998,2)</f>
        <v>4</v>
      </c>
      <c r="C998" s="17">
        <f>A998</f>
        <v>44945</v>
      </c>
      <c r="D998" s="12" t="str">
        <f>YEAR(C998)&amp;"/"&amp;TEXT(WEEKNUM(C998,21),"00")</f>
        <v>2023/03</v>
      </c>
      <c r="E998" t="s">
        <v>46</v>
      </c>
      <c r="F998" s="114">
        <v>6.25E-2</v>
      </c>
      <c r="G998" s="114">
        <v>8.3333333333333329E-2</v>
      </c>
      <c r="H998">
        <f>CONVERT((G995-F995)*24,"hr","mn")</f>
        <v>29.999999999999993</v>
      </c>
      <c r="I998">
        <v>6</v>
      </c>
      <c r="K998">
        <v>4</v>
      </c>
      <c r="M998">
        <f>J995+K995+L995</f>
        <v>4</v>
      </c>
      <c r="N998" s="15"/>
      <c r="O998" s="9"/>
      <c r="P998" s="9"/>
      <c r="Q998" s="9"/>
      <c r="R998" s="10"/>
      <c r="S998" s="19"/>
      <c r="T998" s="23"/>
      <c r="U998" s="94"/>
    </row>
    <row r="999" spans="1:21">
      <c r="A999" s="17">
        <v>44945</v>
      </c>
      <c r="B999" s="56">
        <f>WEEKDAY(C999,2)</f>
        <v>4</v>
      </c>
      <c r="C999" s="17">
        <f>A999</f>
        <v>44945</v>
      </c>
      <c r="D999" s="12" t="str">
        <f>YEAR(C999)&amp;"/"&amp;TEXT(WEEKNUM(C999,21),"00")</f>
        <v>2023/03</v>
      </c>
      <c r="E999" s="79" t="s">
        <v>46</v>
      </c>
      <c r="F999" s="80">
        <v>8.3333333333333329E-2</v>
      </c>
      <c r="G999" s="80">
        <v>0.125</v>
      </c>
      <c r="H999" s="87">
        <f>CONVERT((G999-F999)*24,"hr","mn")</f>
        <v>60</v>
      </c>
      <c r="I999" s="83">
        <v>6</v>
      </c>
      <c r="J999" s="84"/>
      <c r="K999" s="85">
        <v>3</v>
      </c>
      <c r="L999" s="85"/>
      <c r="M999" s="87">
        <f>J999+K999+L999</f>
        <v>3</v>
      </c>
      <c r="N999" s="13"/>
      <c r="O999" s="6">
        <v>5</v>
      </c>
      <c r="P999" s="6"/>
      <c r="Q999" s="6"/>
      <c r="R999" s="7"/>
      <c r="S999" s="20" t="s">
        <v>35</v>
      </c>
      <c r="T999" s="22" t="s">
        <v>23</v>
      </c>
      <c r="U999" s="91" t="s">
        <v>257</v>
      </c>
    </row>
    <row r="1000" spans="1:21" ht="15" customHeight="1" thickBot="1">
      <c r="A1000" s="17">
        <v>44945</v>
      </c>
      <c r="B1000" s="56">
        <f>WEEKDAY(C1000,2)</f>
        <v>4</v>
      </c>
      <c r="C1000" s="17">
        <f>A1000</f>
        <v>44945</v>
      </c>
      <c r="D1000" s="12" t="str">
        <f>YEAR(C1000)&amp;"/"&amp;TEXT(WEEKNUM(C1000,21),"00")</f>
        <v>2023/03</v>
      </c>
      <c r="E1000" t="s">
        <v>46</v>
      </c>
      <c r="F1000" s="114">
        <v>8.3333333333333329E-2</v>
      </c>
      <c r="G1000" s="114">
        <v>0.125</v>
      </c>
      <c r="H1000">
        <f>CONVERT((G999-F999)*24,"hr","mn")</f>
        <v>60</v>
      </c>
      <c r="I1000">
        <v>6</v>
      </c>
      <c r="K1000">
        <v>3</v>
      </c>
      <c r="M1000">
        <f>J999+K999+L999</f>
        <v>3</v>
      </c>
      <c r="N1000" s="14"/>
      <c r="O1000" s="3">
        <v>5</v>
      </c>
      <c r="P1000" s="3"/>
      <c r="Q1000" s="3"/>
      <c r="R1000" s="8"/>
      <c r="S1000" s="21" t="s">
        <v>28</v>
      </c>
      <c r="T1000" s="4" t="s">
        <v>23</v>
      </c>
      <c r="U1000" s="94" t="s">
        <v>64</v>
      </c>
    </row>
    <row r="1001" spans="1:21">
      <c r="A1001" s="17">
        <v>44945</v>
      </c>
      <c r="B1001" s="56">
        <f>WEEKDAY(C1001,2)</f>
        <v>4</v>
      </c>
      <c r="C1001" s="17">
        <f>A1001</f>
        <v>44945</v>
      </c>
      <c r="D1001" s="12" t="str">
        <f>YEAR(C1001)&amp;"/"&amp;TEXT(WEEKNUM(C1001,21),"00")</f>
        <v>2023/03</v>
      </c>
      <c r="E1001" t="s">
        <v>46</v>
      </c>
      <c r="F1001" s="114">
        <v>8.3333333333333329E-2</v>
      </c>
      <c r="G1001" s="114">
        <v>0.125</v>
      </c>
      <c r="H1001">
        <f>CONVERT((G999-F999)*24,"hr","mn")</f>
        <v>60</v>
      </c>
      <c r="I1001">
        <v>6</v>
      </c>
      <c r="K1001">
        <v>3</v>
      </c>
      <c r="M1001">
        <f>J999+K999+L999</f>
        <v>3</v>
      </c>
      <c r="N1001" s="58"/>
      <c r="O1001" s="59"/>
      <c r="P1001" s="59"/>
      <c r="Q1001" s="59"/>
      <c r="R1001" s="60">
        <v>25</v>
      </c>
      <c r="S1001" s="21" t="s">
        <v>79</v>
      </c>
      <c r="T1001" s="4" t="s">
        <v>23</v>
      </c>
      <c r="U1001" s="93" t="s">
        <v>258</v>
      </c>
    </row>
    <row r="1002" spans="1:21" ht="15" customHeight="1" thickBot="1">
      <c r="A1002" s="17">
        <v>44945</v>
      </c>
      <c r="B1002" s="56">
        <f>WEEKDAY(C1002,2)</f>
        <v>4</v>
      </c>
      <c r="C1002" s="17">
        <f>A1002</f>
        <v>44945</v>
      </c>
      <c r="D1002" s="12" t="str">
        <f>YEAR(C1002)&amp;"/"&amp;TEXT(WEEKNUM(C1002,21),"00")</f>
        <v>2023/03</v>
      </c>
      <c r="E1002" t="s">
        <v>46</v>
      </c>
      <c r="F1002" s="114">
        <v>8.3333333333333329E-2</v>
      </c>
      <c r="G1002" s="114">
        <v>0.125</v>
      </c>
      <c r="H1002">
        <f>CONVERT((G999-F999)*24,"hr","mn")</f>
        <v>60</v>
      </c>
      <c r="I1002">
        <v>6</v>
      </c>
      <c r="K1002">
        <v>3</v>
      </c>
      <c r="M1002">
        <f>J999+K999+L999</f>
        <v>3</v>
      </c>
      <c r="N1002" s="15"/>
      <c r="O1002" s="9"/>
      <c r="P1002" s="9"/>
      <c r="Q1002" s="9"/>
      <c r="R1002" s="10"/>
      <c r="S1002" s="19"/>
      <c r="T1002" s="23"/>
      <c r="U1002" s="94"/>
    </row>
    <row r="1003" spans="1:21">
      <c r="A1003" s="17">
        <v>44945</v>
      </c>
      <c r="B1003" s="56">
        <f>WEEKDAY(C1003,2)</f>
        <v>4</v>
      </c>
      <c r="C1003" s="17">
        <f>A1003</f>
        <v>44945</v>
      </c>
      <c r="D1003" s="12" t="str">
        <f>YEAR(C1003)&amp;"/"&amp;TEXT(WEEKNUM(C1003,21),"00")</f>
        <v>2023/03</v>
      </c>
      <c r="E1003" s="79" t="s">
        <v>46</v>
      </c>
      <c r="F1003" s="80">
        <v>0.125</v>
      </c>
      <c r="G1003" s="80">
        <v>0.16666666666666671</v>
      </c>
      <c r="H1003" s="87">
        <f>CONVERT((G1003-F1003)*24,"hr","mn")</f>
        <v>60.000000000000071</v>
      </c>
      <c r="I1003" s="83">
        <v>6</v>
      </c>
      <c r="J1003" s="84">
        <v>1</v>
      </c>
      <c r="K1003" s="85"/>
      <c r="L1003" s="85">
        <v>8</v>
      </c>
      <c r="M1003" s="87">
        <f>J1003+K1003+L1003</f>
        <v>9</v>
      </c>
      <c r="N1003" s="13"/>
      <c r="O1003" s="6"/>
      <c r="P1003" s="6"/>
      <c r="Q1003" s="6"/>
      <c r="R1003" s="7">
        <v>25</v>
      </c>
      <c r="S1003" s="20" t="s">
        <v>79</v>
      </c>
      <c r="T1003" s="22" t="s">
        <v>23</v>
      </c>
      <c r="U1003" s="91" t="s">
        <v>259</v>
      </c>
    </row>
    <row r="1004" spans="1:21">
      <c r="A1004" s="17">
        <v>44945</v>
      </c>
      <c r="B1004" s="56">
        <f>WEEKDAY(C1004,2)</f>
        <v>4</v>
      </c>
      <c r="C1004" s="17">
        <f>A1004</f>
        <v>44945</v>
      </c>
      <c r="D1004" s="12" t="str">
        <f>YEAR(C1004)&amp;"/"&amp;TEXT(WEEKNUM(C1004,21),"00")</f>
        <v>2023/03</v>
      </c>
      <c r="E1004" t="s">
        <v>46</v>
      </c>
      <c r="F1004" s="114">
        <v>0.125</v>
      </c>
      <c r="G1004" s="114">
        <v>0.16666666666666671</v>
      </c>
      <c r="H1004">
        <f>CONVERT((G1003-F1003)*24,"hr","mn")</f>
        <v>60.000000000000071</v>
      </c>
      <c r="I1004">
        <v>6</v>
      </c>
      <c r="J1004">
        <v>1</v>
      </c>
      <c r="L1004">
        <v>8</v>
      </c>
      <c r="M1004">
        <f>J1003+K1003+L1003</f>
        <v>9</v>
      </c>
      <c r="N1004" s="14"/>
      <c r="O1004" s="3"/>
      <c r="P1004" s="3"/>
      <c r="Q1004" s="3"/>
      <c r="R1004" s="8"/>
      <c r="S1004" s="21"/>
      <c r="T1004" s="4"/>
      <c r="U1004" s="92"/>
    </row>
    <row r="1005" spans="1:21">
      <c r="A1005" s="17">
        <v>44945</v>
      </c>
      <c r="B1005" s="56">
        <f>WEEKDAY(C1005,2)</f>
        <v>4</v>
      </c>
      <c r="C1005" s="17">
        <f>A1005</f>
        <v>44945</v>
      </c>
      <c r="D1005" s="12" t="str">
        <f>YEAR(C1005)&amp;"/"&amp;TEXT(WEEKNUM(C1005,21),"00")</f>
        <v>2023/03</v>
      </c>
      <c r="E1005" t="s">
        <v>46</v>
      </c>
      <c r="F1005" s="114">
        <v>0.125</v>
      </c>
      <c r="G1005" s="114">
        <v>0.16666666666666671</v>
      </c>
      <c r="H1005">
        <f>CONVERT((G1003-F1003)*24,"hr","mn")</f>
        <v>60.000000000000071</v>
      </c>
      <c r="I1005">
        <v>6</v>
      </c>
      <c r="J1005">
        <v>1</v>
      </c>
      <c r="L1005">
        <v>8</v>
      </c>
      <c r="M1005">
        <f>J1003+K1003+L1003</f>
        <v>9</v>
      </c>
      <c r="N1005" s="58"/>
      <c r="O1005" s="59"/>
      <c r="P1005" s="59"/>
      <c r="Q1005" s="59"/>
      <c r="R1005" s="60"/>
      <c r="S1005" s="21"/>
      <c r="T1005" s="4"/>
      <c r="U1005" s="93"/>
    </row>
    <row r="1006" spans="1:21" ht="15" customHeight="1" thickBot="1">
      <c r="A1006" s="17">
        <v>44945</v>
      </c>
      <c r="B1006" s="56">
        <f>WEEKDAY(C1006,2)</f>
        <v>4</v>
      </c>
      <c r="C1006" s="17">
        <f>A1006</f>
        <v>44945</v>
      </c>
      <c r="D1006" s="12" t="str">
        <f>YEAR(C1006)&amp;"/"&amp;TEXT(WEEKNUM(C1006,21),"00")</f>
        <v>2023/03</v>
      </c>
      <c r="E1006" t="s">
        <v>46</v>
      </c>
      <c r="F1006" s="114">
        <v>0.125</v>
      </c>
      <c r="G1006" s="114">
        <v>0.16666666666666671</v>
      </c>
      <c r="H1006">
        <f>CONVERT((G1003-F1003)*24,"hr","mn")</f>
        <v>60.000000000000071</v>
      </c>
      <c r="I1006">
        <v>6</v>
      </c>
      <c r="J1006">
        <v>1</v>
      </c>
      <c r="L1006">
        <v>8</v>
      </c>
      <c r="M1006">
        <f>J1003+K1003+L1003</f>
        <v>9</v>
      </c>
      <c r="N1006" s="15"/>
      <c r="O1006" s="9"/>
      <c r="P1006" s="9"/>
      <c r="Q1006" s="9"/>
      <c r="R1006" s="10"/>
      <c r="S1006" s="19"/>
      <c r="T1006" s="23"/>
      <c r="U1006" s="94"/>
    </row>
    <row r="1007" spans="1:21">
      <c r="A1007" s="17">
        <v>44945</v>
      </c>
      <c r="B1007" s="56">
        <f>WEEKDAY(C1007,2)</f>
        <v>4</v>
      </c>
      <c r="C1007" s="17">
        <f>A1007</f>
        <v>44945</v>
      </c>
      <c r="D1007" s="12" t="str">
        <f>YEAR(C1007)&amp;"/"&amp;TEXT(WEEKNUM(C1007,21),"00")</f>
        <v>2023/03</v>
      </c>
      <c r="E1007" s="79" t="s">
        <v>46</v>
      </c>
      <c r="F1007" s="80">
        <v>0.16666666666666671</v>
      </c>
      <c r="G1007" s="80">
        <v>0.20833333333333329</v>
      </c>
      <c r="H1007" s="87">
        <f>CONVERT((G1007-F1007)*24,"hr","mn")</f>
        <v>59.999999999999865</v>
      </c>
      <c r="I1007" s="83">
        <v>6</v>
      </c>
      <c r="J1007" s="84">
        <v>4</v>
      </c>
      <c r="K1007" s="85"/>
      <c r="L1007" s="85">
        <v>6</v>
      </c>
      <c r="M1007" s="87">
        <f>J1007+K1007+L1007</f>
        <v>10</v>
      </c>
      <c r="N1007" s="13"/>
      <c r="O1007" s="6"/>
      <c r="P1007" s="6"/>
      <c r="Q1007" s="6"/>
      <c r="R1007" s="7">
        <v>15</v>
      </c>
      <c r="S1007" s="20" t="s">
        <v>79</v>
      </c>
      <c r="T1007" s="22" t="s">
        <v>23</v>
      </c>
      <c r="U1007" s="91" t="s">
        <v>260</v>
      </c>
    </row>
    <row r="1008" spans="1:21">
      <c r="A1008" s="17">
        <v>44945</v>
      </c>
      <c r="B1008" s="56">
        <f>WEEKDAY(C1008,2)</f>
        <v>4</v>
      </c>
      <c r="C1008" s="17">
        <f>A1008</f>
        <v>44945</v>
      </c>
      <c r="D1008" s="12" t="str">
        <f>YEAR(C1008)&amp;"/"&amp;TEXT(WEEKNUM(C1008,21),"00")</f>
        <v>2023/03</v>
      </c>
      <c r="E1008" t="s">
        <v>46</v>
      </c>
      <c r="F1008" s="114">
        <v>0.16666666666666671</v>
      </c>
      <c r="G1008" s="114">
        <v>0.20833333333333329</v>
      </c>
      <c r="H1008">
        <f>CONVERT((G1007-F1007)*24,"hr","mn")</f>
        <v>59.999999999999865</v>
      </c>
      <c r="I1008">
        <v>6</v>
      </c>
      <c r="J1008">
        <v>4</v>
      </c>
      <c r="L1008">
        <v>6</v>
      </c>
      <c r="M1008">
        <f>J1007+K1007+L1007</f>
        <v>10</v>
      </c>
      <c r="N1008" s="14"/>
      <c r="O1008" s="3"/>
      <c r="P1008" s="3"/>
      <c r="Q1008" s="3"/>
      <c r="R1008" s="8"/>
      <c r="S1008" s="21"/>
      <c r="T1008" s="4"/>
      <c r="U1008" s="92" t="s">
        <v>261</v>
      </c>
    </row>
    <row r="1009" spans="1:21">
      <c r="A1009" s="17">
        <v>44945</v>
      </c>
      <c r="B1009" s="56">
        <f>WEEKDAY(C1009,2)</f>
        <v>4</v>
      </c>
      <c r="C1009" s="17">
        <f>A1009</f>
        <v>44945</v>
      </c>
      <c r="D1009" s="12" t="str">
        <f>YEAR(C1009)&amp;"/"&amp;TEXT(WEEKNUM(C1009,21),"00")</f>
        <v>2023/03</v>
      </c>
      <c r="E1009" t="s">
        <v>46</v>
      </c>
      <c r="F1009" s="114">
        <v>0.16666666666666671</v>
      </c>
      <c r="G1009" s="114">
        <v>0.20833333333333329</v>
      </c>
      <c r="H1009">
        <f>CONVERT((G1007-F1007)*24,"hr","mn")</f>
        <v>59.999999999999865</v>
      </c>
      <c r="I1009">
        <v>6</v>
      </c>
      <c r="J1009">
        <v>4</v>
      </c>
      <c r="L1009">
        <v>6</v>
      </c>
      <c r="M1009">
        <f>J1007+K1007+L1007</f>
        <v>10</v>
      </c>
      <c r="N1009" s="58"/>
      <c r="O1009" s="59"/>
      <c r="P1009" s="59"/>
      <c r="Q1009" s="59"/>
      <c r="R1009" s="60">
        <v>15</v>
      </c>
      <c r="S1009" s="21" t="s">
        <v>43</v>
      </c>
      <c r="T1009" s="4" t="s">
        <v>23</v>
      </c>
      <c r="U1009" s="93" t="s">
        <v>262</v>
      </c>
    </row>
    <row r="1010" spans="1:21" ht="15" customHeight="1" thickBot="1">
      <c r="A1010" s="17">
        <v>44945</v>
      </c>
      <c r="B1010" s="56">
        <f>WEEKDAY(C1010,2)</f>
        <v>4</v>
      </c>
      <c r="C1010" s="17">
        <f>A1010</f>
        <v>44945</v>
      </c>
      <c r="D1010" s="12" t="str">
        <f>YEAR(C1010)&amp;"/"&amp;TEXT(WEEKNUM(C1010,21),"00")</f>
        <v>2023/03</v>
      </c>
      <c r="E1010" t="s">
        <v>46</v>
      </c>
      <c r="F1010" s="114">
        <v>0.16666666666666671</v>
      </c>
      <c r="G1010" s="114">
        <v>0.20833333333333329</v>
      </c>
      <c r="H1010">
        <f>CONVERT((G1007-F1007)*24,"hr","mn")</f>
        <v>59.999999999999865</v>
      </c>
      <c r="I1010">
        <v>6</v>
      </c>
      <c r="J1010">
        <v>4</v>
      </c>
      <c r="L1010">
        <v>6</v>
      </c>
      <c r="M1010">
        <f>J1007+K1007+L1007</f>
        <v>10</v>
      </c>
      <c r="N1010" s="15"/>
      <c r="O1010" s="9"/>
      <c r="P1010" s="9"/>
      <c r="Q1010" s="9"/>
      <c r="R1010" s="10"/>
      <c r="S1010" s="19"/>
      <c r="T1010" s="23"/>
      <c r="U1010" s="94"/>
    </row>
    <row r="1011" spans="1:21">
      <c r="A1011" s="12"/>
      <c r="B1011" s="56">
        <f>WEEKDAY(C1011,2)</f>
        <v>6</v>
      </c>
      <c r="C1011" s="17">
        <f>A1011</f>
        <v>0</v>
      </c>
      <c r="D1011" s="12" t="str">
        <f>YEAR(C1011)&amp;"/"&amp;TEXT(WEEKNUM(C1011,21),"00")</f>
        <v>1900/52</v>
      </c>
      <c r="E1011" s="79"/>
      <c r="F1011" s="80"/>
      <c r="G1011" s="80"/>
      <c r="H1011" s="87">
        <f>CONVERT((G1011-F1011)*24,"hr","mn")</f>
        <v>0</v>
      </c>
      <c r="I1011" s="83"/>
      <c r="J1011" s="84"/>
      <c r="K1011" s="85"/>
      <c r="L1011" s="85"/>
      <c r="M1011" s="87">
        <f>J1011+K1011+L1011</f>
        <v>0</v>
      </c>
      <c r="N1011" s="13"/>
      <c r="O1011" s="6"/>
      <c r="P1011" s="6"/>
      <c r="Q1011" s="6"/>
      <c r="R1011" s="7"/>
      <c r="S1011" s="20"/>
      <c r="T1011" s="22"/>
      <c r="U1011" s="91"/>
    </row>
    <row r="1012" spans="1:21">
      <c r="A1012" s="17"/>
      <c r="B1012" s="56">
        <f>WEEKDAY(C1012,2)</f>
        <v>6</v>
      </c>
      <c r="C1012" s="17">
        <f>A1012</f>
        <v>0</v>
      </c>
      <c r="D1012" s="12" t="str">
        <f>YEAR(C1012)&amp;"/"&amp;TEXT(WEEKNUM(C1012,21),"00")</f>
        <v>1900/52</v>
      </c>
      <c r="H1012">
        <f>CONVERT((G1011-F1011)*24,"hr","mn")</f>
        <v>0</v>
      </c>
      <c r="M1012">
        <f>J1011+K1011+L1011</f>
        <v>0</v>
      </c>
      <c r="N1012" s="14"/>
      <c r="O1012" s="3"/>
      <c r="P1012" s="3"/>
      <c r="Q1012" s="3"/>
      <c r="R1012" s="8"/>
      <c r="S1012" s="21"/>
      <c r="T1012" s="4"/>
      <c r="U1012" s="92"/>
    </row>
    <row r="1013" spans="1:21">
      <c r="A1013" s="17"/>
      <c r="B1013" s="56">
        <f>WEEKDAY(C1013,2)</f>
        <v>6</v>
      </c>
      <c r="C1013" s="17">
        <f>A1013</f>
        <v>0</v>
      </c>
      <c r="D1013" s="12" t="str">
        <f>YEAR(C1013)&amp;"/"&amp;TEXT(WEEKNUM(C1013,21),"00")</f>
        <v>1900/52</v>
      </c>
      <c r="H1013">
        <f>CONVERT((G1011-F1011)*24,"hr","mn")</f>
        <v>0</v>
      </c>
      <c r="M1013">
        <f>J1011+K1011+L1011</f>
        <v>0</v>
      </c>
      <c r="N1013" s="58"/>
      <c r="O1013" s="59"/>
      <c r="P1013" s="59"/>
      <c r="Q1013" s="59"/>
      <c r="R1013" s="60"/>
      <c r="S1013" s="21"/>
      <c r="T1013" s="4"/>
      <c r="U1013" s="93"/>
    </row>
    <row r="1014" spans="1:21" ht="15" customHeight="1" thickBot="1">
      <c r="A1014" s="12"/>
      <c r="B1014" s="56">
        <f>WEEKDAY(C1014,2)</f>
        <v>6</v>
      </c>
      <c r="C1014" s="17">
        <f>A1014</f>
        <v>0</v>
      </c>
      <c r="D1014" s="12" t="str">
        <f>YEAR(C1014)&amp;"/"&amp;TEXT(WEEKNUM(C1014,21),"00")</f>
        <v>1900/52</v>
      </c>
      <c r="H1014">
        <f>CONVERT((G1011-F1011)*24,"hr","mn")</f>
        <v>0</v>
      </c>
      <c r="M1014">
        <f>J1011+K1011+L1011</f>
        <v>0</v>
      </c>
      <c r="N1014" s="15"/>
      <c r="O1014" s="9"/>
      <c r="P1014" s="9"/>
      <c r="Q1014" s="9"/>
      <c r="R1014" s="10"/>
      <c r="S1014" s="19"/>
      <c r="T1014" s="23"/>
      <c r="U1014" s="94"/>
    </row>
    <row r="1015" spans="1:21">
      <c r="A1015" s="17">
        <v>44945</v>
      </c>
      <c r="B1015" s="56">
        <f>WEEKDAY(C1015,2)</f>
        <v>4</v>
      </c>
      <c r="C1015" s="17">
        <f>A1015</f>
        <v>44945</v>
      </c>
      <c r="D1015" s="12" t="str">
        <f>YEAR(C1015)&amp;"/"&amp;TEXT(WEEKNUM(C1015,21),"00")</f>
        <v>2023/03</v>
      </c>
      <c r="E1015" s="79" t="s">
        <v>52</v>
      </c>
      <c r="F1015" s="80">
        <v>0.20833333333333329</v>
      </c>
      <c r="G1015" s="80">
        <v>0.25</v>
      </c>
      <c r="H1015" s="87">
        <f>CONVERT((G1015-F1015)*24,"hr","mn")</f>
        <v>60.000000000000071</v>
      </c>
      <c r="I1015" s="83">
        <v>3</v>
      </c>
      <c r="J1015" s="84"/>
      <c r="K1015" s="85">
        <v>4</v>
      </c>
      <c r="L1015" s="85"/>
      <c r="M1015" s="87">
        <f>J1015+K1015+L1015</f>
        <v>4</v>
      </c>
      <c r="N1015" s="13"/>
      <c r="O1015" s="6"/>
      <c r="P1015" s="6"/>
      <c r="Q1015" s="6">
        <v>23</v>
      </c>
      <c r="R1015" s="7"/>
      <c r="S1015" s="20"/>
      <c r="T1015" s="22" t="s">
        <v>25</v>
      </c>
      <c r="U1015" s="91"/>
    </row>
    <row r="1016" spans="1:21">
      <c r="A1016" s="17">
        <v>44945</v>
      </c>
      <c r="B1016" s="56">
        <f>WEEKDAY(C1016,2)</f>
        <v>4</v>
      </c>
      <c r="C1016" s="17">
        <f>A1016</f>
        <v>44945</v>
      </c>
      <c r="D1016" s="12" t="str">
        <f>YEAR(C1016)&amp;"/"&amp;TEXT(WEEKNUM(C1016,21),"00")</f>
        <v>2023/03</v>
      </c>
      <c r="E1016" t="s">
        <v>52</v>
      </c>
      <c r="F1016" s="114">
        <v>0.20833333333333329</v>
      </c>
      <c r="G1016" s="114">
        <v>0.25</v>
      </c>
      <c r="H1016">
        <f>CONVERT((G1015-F1015)*24,"hr","mn")</f>
        <v>60.000000000000071</v>
      </c>
      <c r="I1016">
        <v>3</v>
      </c>
      <c r="K1016">
        <v>4</v>
      </c>
      <c r="M1016">
        <f>J1015+K1015+L1015</f>
        <v>4</v>
      </c>
      <c r="N1016" s="14"/>
      <c r="O1016" s="3">
        <v>20</v>
      </c>
      <c r="P1016" s="3"/>
      <c r="Q1016" s="3"/>
      <c r="R1016" s="8"/>
      <c r="S1016" s="21" t="s">
        <v>120</v>
      </c>
      <c r="T1016" s="4" t="s">
        <v>23</v>
      </c>
      <c r="U1016" s="92" t="s">
        <v>263</v>
      </c>
    </row>
    <row r="1017" spans="1:21">
      <c r="A1017" s="17">
        <v>44945</v>
      </c>
      <c r="B1017" s="56">
        <f>WEEKDAY(C1017,2)</f>
        <v>4</v>
      </c>
      <c r="C1017" s="17">
        <f>A1017</f>
        <v>44945</v>
      </c>
      <c r="D1017" s="12" t="str">
        <f>YEAR(C1017)&amp;"/"&amp;TEXT(WEEKNUM(C1017,21),"00")</f>
        <v>2023/03</v>
      </c>
      <c r="E1017" t="s">
        <v>52</v>
      </c>
      <c r="F1017" s="114">
        <v>0.20833333333333329</v>
      </c>
      <c r="G1017" s="114">
        <v>0.25</v>
      </c>
      <c r="H1017">
        <f>CONVERT((G1015-F1015)*24,"hr","mn")</f>
        <v>60.000000000000071</v>
      </c>
      <c r="I1017">
        <v>3</v>
      </c>
      <c r="K1017">
        <v>4</v>
      </c>
      <c r="M1017">
        <f>J1015+K1015+L1015</f>
        <v>4</v>
      </c>
      <c r="N1017" s="58"/>
      <c r="O1017" s="59"/>
      <c r="P1017" s="59"/>
      <c r="Q1017" s="59"/>
      <c r="R1017" s="60"/>
      <c r="S1017" s="21"/>
      <c r="T1017" s="4"/>
      <c r="U1017" s="93"/>
    </row>
    <row r="1018" spans="1:21" ht="15" customHeight="1" thickBot="1">
      <c r="A1018" s="17">
        <v>44945</v>
      </c>
      <c r="B1018" s="56">
        <f>WEEKDAY(C1018,2)</f>
        <v>4</v>
      </c>
      <c r="C1018" s="17">
        <f>A1018</f>
        <v>44945</v>
      </c>
      <c r="D1018" s="12" t="str">
        <f>YEAR(C1018)&amp;"/"&amp;TEXT(WEEKNUM(C1018,21),"00")</f>
        <v>2023/03</v>
      </c>
      <c r="E1018" t="s">
        <v>52</v>
      </c>
      <c r="F1018" s="114">
        <v>0.20833333333333329</v>
      </c>
      <c r="G1018" s="114">
        <v>0.25</v>
      </c>
      <c r="H1018">
        <f>CONVERT((G1015-F1015)*24,"hr","mn")</f>
        <v>60.000000000000071</v>
      </c>
      <c r="I1018">
        <v>3</v>
      </c>
      <c r="K1018">
        <v>4</v>
      </c>
      <c r="M1018">
        <f>J1015+K1015+L1015</f>
        <v>4</v>
      </c>
      <c r="N1018" s="15"/>
      <c r="O1018" s="9"/>
      <c r="P1018" s="9"/>
      <c r="Q1018" s="9">
        <v>12</v>
      </c>
      <c r="R1018" s="10"/>
      <c r="S1018" s="19" t="s">
        <v>264</v>
      </c>
      <c r="T1018" s="23" t="s">
        <v>23</v>
      </c>
      <c r="U1018" s="94" t="s">
        <v>265</v>
      </c>
    </row>
    <row r="1019" spans="1:21">
      <c r="A1019" s="17">
        <v>44945</v>
      </c>
      <c r="B1019" s="56">
        <f>WEEKDAY(C1019,2)</f>
        <v>4</v>
      </c>
      <c r="C1019" s="17">
        <f>A1019</f>
        <v>44945</v>
      </c>
      <c r="D1019" s="12" t="str">
        <f>YEAR(C1019)&amp;"/"&amp;TEXT(WEEKNUM(C1019,21),"00")</f>
        <v>2023/03</v>
      </c>
      <c r="E1019" s="79" t="s">
        <v>52</v>
      </c>
      <c r="F1019" s="80">
        <v>0.25</v>
      </c>
      <c r="G1019" s="80">
        <v>0.29166666666666669</v>
      </c>
      <c r="H1019" s="87">
        <f>CONVERT((G1019-F1019)*24,"hr","mn")</f>
        <v>60.000000000000028</v>
      </c>
      <c r="I1019" s="83">
        <v>3</v>
      </c>
      <c r="J1019" s="84"/>
      <c r="K1019" s="85">
        <v>2</v>
      </c>
      <c r="L1019" s="85"/>
      <c r="M1019" s="87">
        <f>J1019+K1019+L1019</f>
        <v>2</v>
      </c>
      <c r="N1019" s="13"/>
      <c r="O1019" s="6">
        <v>5</v>
      </c>
      <c r="P1019" s="6"/>
      <c r="Q1019" s="6"/>
      <c r="R1019" s="7"/>
      <c r="S1019" s="20" t="s">
        <v>49</v>
      </c>
      <c r="T1019" s="22" t="s">
        <v>29</v>
      </c>
      <c r="U1019" s="91"/>
    </row>
    <row r="1020" spans="1:21">
      <c r="A1020" s="17">
        <v>44945</v>
      </c>
      <c r="B1020" s="56">
        <f>WEEKDAY(C1020,2)</f>
        <v>4</v>
      </c>
      <c r="C1020" s="17">
        <f>A1020</f>
        <v>44945</v>
      </c>
      <c r="D1020" s="12" t="str">
        <f>YEAR(C1020)&amp;"/"&amp;TEXT(WEEKNUM(C1020,21),"00")</f>
        <v>2023/03</v>
      </c>
      <c r="E1020" t="s">
        <v>52</v>
      </c>
      <c r="F1020" s="114">
        <v>0.25</v>
      </c>
      <c r="G1020" s="114">
        <v>0.29166666666666669</v>
      </c>
      <c r="H1020">
        <f>CONVERT((G1019-F1019)*24,"hr","mn")</f>
        <v>60.000000000000028</v>
      </c>
      <c r="I1020">
        <v>3</v>
      </c>
      <c r="K1020">
        <v>2</v>
      </c>
      <c r="M1020">
        <f>J1019+K1019+L1019</f>
        <v>2</v>
      </c>
      <c r="N1020" s="14">
        <v>15</v>
      </c>
      <c r="O1020" s="3"/>
      <c r="P1020" s="3"/>
      <c r="Q1020" s="3"/>
      <c r="R1020" s="8"/>
      <c r="S1020" s="21" t="s">
        <v>31</v>
      </c>
      <c r="T1020" s="4" t="s">
        <v>80</v>
      </c>
      <c r="U1020" s="92" t="s">
        <v>266</v>
      </c>
    </row>
    <row r="1021" spans="1:21">
      <c r="A1021" s="17">
        <v>44945</v>
      </c>
      <c r="B1021" s="56">
        <f>WEEKDAY(C1021,2)</f>
        <v>4</v>
      </c>
      <c r="C1021" s="17">
        <f>A1021</f>
        <v>44945</v>
      </c>
      <c r="D1021" s="12" t="str">
        <f>YEAR(C1021)&amp;"/"&amp;TEXT(WEEKNUM(C1021,21),"00")</f>
        <v>2023/03</v>
      </c>
      <c r="E1021" t="s">
        <v>52</v>
      </c>
      <c r="F1021" s="114">
        <v>0.25</v>
      </c>
      <c r="G1021" s="114">
        <v>0.29166666666666669</v>
      </c>
      <c r="H1021">
        <f>CONVERT((G1019-F1019)*24,"hr","mn")</f>
        <v>60.000000000000028</v>
      </c>
      <c r="I1021">
        <v>3</v>
      </c>
      <c r="K1021">
        <v>2</v>
      </c>
      <c r="M1021">
        <f>J1019+K1019+L1019</f>
        <v>2</v>
      </c>
      <c r="N1021" s="58"/>
      <c r="O1021" s="59">
        <v>25</v>
      </c>
      <c r="P1021" s="59"/>
      <c r="Q1021" s="59"/>
      <c r="R1021" s="60"/>
      <c r="S1021" s="21" t="s">
        <v>31</v>
      </c>
      <c r="T1021" s="4" t="s">
        <v>77</v>
      </c>
      <c r="U1021" s="93"/>
    </row>
    <row r="1022" spans="1:21" ht="15" customHeight="1" thickBot="1">
      <c r="A1022" s="17">
        <v>44945</v>
      </c>
      <c r="B1022" s="56">
        <f>WEEKDAY(C1022,2)</f>
        <v>4</v>
      </c>
      <c r="C1022" s="17">
        <f>A1022</f>
        <v>44945</v>
      </c>
      <c r="D1022" s="12" t="str">
        <f>YEAR(C1022)&amp;"/"&amp;TEXT(WEEKNUM(C1022,21),"00")</f>
        <v>2023/03</v>
      </c>
      <c r="E1022" t="s">
        <v>52</v>
      </c>
      <c r="F1022" s="114">
        <v>0.25</v>
      </c>
      <c r="G1022" s="114">
        <v>0.29166666666666669</v>
      </c>
      <c r="H1022">
        <f>CONVERT((G1019-F1019)*24,"hr","mn")</f>
        <v>60.000000000000028</v>
      </c>
      <c r="I1022">
        <v>3</v>
      </c>
      <c r="K1022">
        <v>2</v>
      </c>
      <c r="M1022">
        <f>J1019+K1019+L1019</f>
        <v>2</v>
      </c>
      <c r="N1022" s="15"/>
      <c r="O1022" s="9">
        <v>5</v>
      </c>
      <c r="P1022" s="9"/>
      <c r="Q1022" s="9"/>
      <c r="R1022" s="10"/>
      <c r="S1022" s="19" t="s">
        <v>35</v>
      </c>
      <c r="T1022" s="23" t="s">
        <v>29</v>
      </c>
      <c r="U1022" s="94" t="s">
        <v>180</v>
      </c>
    </row>
    <row r="1023" spans="1:21">
      <c r="A1023" s="17">
        <v>44945</v>
      </c>
      <c r="B1023" s="56">
        <f>WEEKDAY(C1023,2)</f>
        <v>4</v>
      </c>
      <c r="C1023" s="17">
        <f>A1023</f>
        <v>44945</v>
      </c>
      <c r="D1023" s="12" t="str">
        <f>YEAR(C1023)&amp;"/"&amp;TEXT(WEEKNUM(C1023,21),"00")</f>
        <v>2023/03</v>
      </c>
      <c r="E1023" s="79" t="s">
        <v>52</v>
      </c>
      <c r="F1023" s="80">
        <v>0.29166666666666669</v>
      </c>
      <c r="G1023" s="80">
        <v>0.33333333333333331</v>
      </c>
      <c r="H1023" s="87">
        <f>CONVERT((G1023-F1023)*24,"hr","mn")</f>
        <v>59.99999999999995</v>
      </c>
      <c r="I1023" s="83">
        <v>4</v>
      </c>
      <c r="J1023" s="84"/>
      <c r="K1023" s="85">
        <v>8</v>
      </c>
      <c r="L1023" s="85"/>
      <c r="M1023" s="87">
        <f>J1023+K1023+L1023</f>
        <v>8</v>
      </c>
      <c r="N1023" s="13"/>
      <c r="O1023" s="6">
        <v>7</v>
      </c>
      <c r="P1023" s="6"/>
      <c r="Q1023" s="6"/>
      <c r="R1023" s="7"/>
      <c r="S1023" s="20" t="s">
        <v>36</v>
      </c>
      <c r="T1023" s="22" t="s">
        <v>23</v>
      </c>
      <c r="U1023" s="91" t="s">
        <v>102</v>
      </c>
    </row>
    <row r="1024" spans="1:21">
      <c r="A1024" s="17">
        <v>44945</v>
      </c>
      <c r="B1024" s="56">
        <f>WEEKDAY(C1024,2)</f>
        <v>4</v>
      </c>
      <c r="C1024" s="17">
        <f>A1024</f>
        <v>44945</v>
      </c>
      <c r="D1024" s="12" t="str">
        <f>YEAR(C1024)&amp;"/"&amp;TEXT(WEEKNUM(C1024,21),"00")</f>
        <v>2023/03</v>
      </c>
      <c r="E1024" t="s">
        <v>52</v>
      </c>
      <c r="F1024" s="114">
        <v>0.29166666666666669</v>
      </c>
      <c r="G1024" s="114">
        <v>0.33333333333333331</v>
      </c>
      <c r="H1024">
        <f>CONVERT((G1023-F1023)*24,"hr","mn")</f>
        <v>59.99999999999995</v>
      </c>
      <c r="I1024">
        <v>4</v>
      </c>
      <c r="K1024">
        <v>8</v>
      </c>
      <c r="M1024">
        <f>J1023+K1023+L1023</f>
        <v>8</v>
      </c>
      <c r="N1024" s="14"/>
      <c r="O1024" s="3"/>
      <c r="P1024" s="3"/>
      <c r="Q1024" s="3"/>
      <c r="R1024" s="8"/>
      <c r="S1024" s="21"/>
      <c r="T1024" s="4" t="s">
        <v>23</v>
      </c>
      <c r="U1024" s="92" t="s">
        <v>267</v>
      </c>
    </row>
    <row r="1025" spans="1:21">
      <c r="A1025" s="17">
        <v>44945</v>
      </c>
      <c r="B1025" s="56">
        <f>WEEKDAY(C1025,2)</f>
        <v>4</v>
      </c>
      <c r="C1025" s="17">
        <f>A1025</f>
        <v>44945</v>
      </c>
      <c r="D1025" s="12" t="str">
        <f>YEAR(C1025)&amp;"/"&amp;TEXT(WEEKNUM(C1025,21),"00")</f>
        <v>2023/03</v>
      </c>
      <c r="E1025" t="s">
        <v>52</v>
      </c>
      <c r="F1025" s="114">
        <v>0.29166666666666669</v>
      </c>
      <c r="G1025" s="114">
        <v>0.33333333333333331</v>
      </c>
      <c r="H1025">
        <f>CONVERT((G1023-F1023)*24,"hr","mn")</f>
        <v>59.99999999999995</v>
      </c>
      <c r="I1025">
        <v>4</v>
      </c>
      <c r="K1025">
        <v>8</v>
      </c>
      <c r="M1025">
        <f>J1023+K1023+L1023</f>
        <v>8</v>
      </c>
      <c r="N1025" s="58"/>
      <c r="O1025" s="59"/>
      <c r="P1025" s="59"/>
      <c r="Q1025" s="59"/>
      <c r="R1025" s="60"/>
      <c r="S1025" s="21"/>
      <c r="T1025" s="4"/>
      <c r="U1025" s="93"/>
    </row>
    <row r="1026" spans="1:21" ht="15" customHeight="1" thickBot="1">
      <c r="A1026" s="17">
        <v>44945</v>
      </c>
      <c r="B1026" s="56">
        <f>WEEKDAY(C1026,2)</f>
        <v>4</v>
      </c>
      <c r="C1026" s="17">
        <f>A1026</f>
        <v>44945</v>
      </c>
      <c r="D1026" s="12" t="str">
        <f>YEAR(C1026)&amp;"/"&amp;TEXT(WEEKNUM(C1026,21),"00")</f>
        <v>2023/03</v>
      </c>
      <c r="E1026" t="s">
        <v>52</v>
      </c>
      <c r="F1026" s="114">
        <v>0.29166666666666669</v>
      </c>
      <c r="G1026" s="114">
        <v>0.33333333333333331</v>
      </c>
      <c r="H1026">
        <f>CONVERT((G1023-F1023)*24,"hr","mn")</f>
        <v>59.99999999999995</v>
      </c>
      <c r="I1026">
        <v>4</v>
      </c>
      <c r="K1026">
        <v>8</v>
      </c>
      <c r="M1026">
        <f>J1023+K1023+L1023</f>
        <v>8</v>
      </c>
      <c r="N1026" s="15"/>
      <c r="O1026" s="9"/>
      <c r="P1026" s="9"/>
      <c r="Q1026" s="9"/>
      <c r="R1026" s="10"/>
      <c r="S1026" s="19"/>
      <c r="T1026" s="23"/>
      <c r="U1026" s="94"/>
    </row>
    <row r="1027" spans="1:21">
      <c r="A1027" s="17">
        <v>44945</v>
      </c>
      <c r="B1027" s="56">
        <f>WEEKDAY(C1027,2)</f>
        <v>4</v>
      </c>
      <c r="C1027" s="17">
        <f>A1027</f>
        <v>44945</v>
      </c>
      <c r="D1027" s="12" t="str">
        <f>YEAR(C1027)&amp;"/"&amp;TEXT(WEEKNUM(C1027,21),"00")</f>
        <v>2023/03</v>
      </c>
      <c r="E1027" s="79" t="s">
        <v>52</v>
      </c>
      <c r="F1027" s="80">
        <v>0.33333333333333331</v>
      </c>
      <c r="G1027" s="80">
        <v>0.375</v>
      </c>
      <c r="H1027" s="87">
        <f>CONVERT((G1027-F1027)*24,"hr","mn")</f>
        <v>60.000000000000028</v>
      </c>
      <c r="I1027" s="83">
        <v>4</v>
      </c>
      <c r="J1027" s="84"/>
      <c r="K1027" s="85">
        <v>8</v>
      </c>
      <c r="L1027" s="85"/>
      <c r="M1027" s="87">
        <f>J1027+K1027+L1027</f>
        <v>8</v>
      </c>
      <c r="N1027" s="13"/>
      <c r="O1027" s="6">
        <v>5</v>
      </c>
      <c r="P1027" s="6"/>
      <c r="Q1027" s="6"/>
      <c r="R1027" s="7"/>
      <c r="S1027" s="20" t="s">
        <v>28</v>
      </c>
      <c r="T1027" s="22" t="s">
        <v>29</v>
      </c>
      <c r="U1027" s="91"/>
    </row>
    <row r="1028" spans="1:21">
      <c r="A1028" s="17">
        <v>44945</v>
      </c>
      <c r="B1028" s="56">
        <f>WEEKDAY(C1028,2)</f>
        <v>4</v>
      </c>
      <c r="C1028" s="17">
        <f>A1028</f>
        <v>44945</v>
      </c>
      <c r="D1028" s="12" t="str">
        <f>YEAR(C1028)&amp;"/"&amp;TEXT(WEEKNUM(C1028,21),"00")</f>
        <v>2023/03</v>
      </c>
      <c r="E1028" t="s">
        <v>52</v>
      </c>
      <c r="F1028" s="114">
        <v>0.33333333333333331</v>
      </c>
      <c r="G1028" s="114">
        <v>0.375</v>
      </c>
      <c r="H1028">
        <f>CONVERT((G1027-F1027)*24,"hr","mn")</f>
        <v>60.000000000000028</v>
      </c>
      <c r="I1028">
        <v>4</v>
      </c>
      <c r="K1028">
        <v>8</v>
      </c>
      <c r="M1028">
        <f>J1027+K1027+L1027</f>
        <v>8</v>
      </c>
      <c r="N1028" s="14"/>
      <c r="O1028" s="3"/>
      <c r="P1028" s="3"/>
      <c r="Q1028" s="3"/>
      <c r="R1028" s="8"/>
      <c r="S1028" s="21"/>
      <c r="T1028" s="4"/>
      <c r="U1028" s="92"/>
    </row>
    <row r="1029" spans="1:21">
      <c r="A1029" s="17">
        <v>44945</v>
      </c>
      <c r="B1029" s="56">
        <f>WEEKDAY(C1029,2)</f>
        <v>4</v>
      </c>
      <c r="C1029" s="17">
        <f>A1029</f>
        <v>44945</v>
      </c>
      <c r="D1029" s="12" t="str">
        <f>YEAR(C1029)&amp;"/"&amp;TEXT(WEEKNUM(C1029,21),"00")</f>
        <v>2023/03</v>
      </c>
      <c r="E1029" t="s">
        <v>52</v>
      </c>
      <c r="F1029" s="114">
        <v>0.33333333333333331</v>
      </c>
      <c r="G1029" s="114">
        <v>0.375</v>
      </c>
      <c r="H1029">
        <f>CONVERT((G1027-F1027)*24,"hr","mn")</f>
        <v>60.000000000000028</v>
      </c>
      <c r="I1029">
        <v>4</v>
      </c>
      <c r="K1029">
        <v>8</v>
      </c>
      <c r="M1029">
        <f>J1027+K1027+L1027</f>
        <v>8</v>
      </c>
      <c r="N1029" s="58"/>
      <c r="O1029" s="59"/>
      <c r="P1029" s="59"/>
      <c r="Q1029" s="59"/>
      <c r="R1029" s="60"/>
      <c r="S1029" s="21"/>
      <c r="T1029" s="4"/>
      <c r="U1029" s="93"/>
    </row>
    <row r="1030" spans="1:21" ht="15" customHeight="1" thickBot="1">
      <c r="A1030" s="17">
        <v>44945</v>
      </c>
      <c r="B1030" s="56">
        <f>WEEKDAY(C1030,2)</f>
        <v>4</v>
      </c>
      <c r="C1030" s="17">
        <f>A1030</f>
        <v>44945</v>
      </c>
      <c r="D1030" s="12" t="str">
        <f>YEAR(C1030)&amp;"/"&amp;TEXT(WEEKNUM(C1030,21),"00")</f>
        <v>2023/03</v>
      </c>
      <c r="E1030" t="s">
        <v>52</v>
      </c>
      <c r="F1030" s="114">
        <v>0.33333333333333331</v>
      </c>
      <c r="G1030" s="114">
        <v>0.375</v>
      </c>
      <c r="H1030">
        <f>CONVERT((G1027-F1027)*24,"hr","mn")</f>
        <v>60.000000000000028</v>
      </c>
      <c r="I1030">
        <v>4</v>
      </c>
      <c r="K1030">
        <v>8</v>
      </c>
      <c r="M1030">
        <f>J1027+K1027+L1027</f>
        <v>8</v>
      </c>
      <c r="N1030" s="15"/>
      <c r="O1030" s="9"/>
      <c r="P1030" s="9"/>
      <c r="Q1030" s="9"/>
      <c r="R1030" s="10"/>
      <c r="S1030" s="19"/>
      <c r="T1030" s="23"/>
      <c r="U1030" s="94"/>
    </row>
    <row r="1031" spans="1:21">
      <c r="A1031" s="17">
        <v>44945</v>
      </c>
      <c r="B1031" s="56">
        <f>WEEKDAY(C1031,2)</f>
        <v>4</v>
      </c>
      <c r="C1031" s="17">
        <f>A1031</f>
        <v>44945</v>
      </c>
      <c r="D1031" s="12" t="str">
        <f>YEAR(C1031)&amp;"/"&amp;TEXT(WEEKNUM(C1031,21),"00")</f>
        <v>2023/03</v>
      </c>
      <c r="E1031" s="79" t="s">
        <v>52</v>
      </c>
      <c r="F1031" s="80">
        <v>0.39583333333333331</v>
      </c>
      <c r="G1031" s="80">
        <v>0.41666666666666669</v>
      </c>
      <c r="H1031" s="87">
        <f>CONVERT((G1031-F1031)*24,"hr","mn")</f>
        <v>30.000000000000053</v>
      </c>
      <c r="I1031" s="83">
        <v>4</v>
      </c>
      <c r="J1031" s="84"/>
      <c r="K1031" s="85">
        <v>4</v>
      </c>
      <c r="L1031" s="85"/>
      <c r="M1031" s="87">
        <f>J1031+K1031+L1031</f>
        <v>4</v>
      </c>
      <c r="N1031" s="13"/>
      <c r="O1031" s="6">
        <v>6</v>
      </c>
      <c r="P1031" s="6"/>
      <c r="Q1031" s="6"/>
      <c r="R1031" s="7"/>
      <c r="S1031" s="20" t="s">
        <v>32</v>
      </c>
      <c r="T1031" s="22" t="s">
        <v>71</v>
      </c>
      <c r="U1031" s="91" t="s">
        <v>268</v>
      </c>
    </row>
    <row r="1032" spans="1:21">
      <c r="A1032" s="17">
        <v>44945</v>
      </c>
      <c r="B1032" s="56">
        <f>WEEKDAY(C1032,2)</f>
        <v>4</v>
      </c>
      <c r="C1032" s="17">
        <f>A1032</f>
        <v>44945</v>
      </c>
      <c r="D1032" s="12" t="str">
        <f>YEAR(C1032)&amp;"/"&amp;TEXT(WEEKNUM(C1032,21),"00")</f>
        <v>2023/03</v>
      </c>
      <c r="E1032" t="s">
        <v>52</v>
      </c>
      <c r="F1032" s="114">
        <v>0.39583333333333331</v>
      </c>
      <c r="G1032" s="114">
        <v>0.41666666666666669</v>
      </c>
      <c r="H1032">
        <f>CONVERT((G1031-F1031)*24,"hr","mn")</f>
        <v>30.000000000000053</v>
      </c>
      <c r="I1032">
        <v>4</v>
      </c>
      <c r="K1032">
        <v>4</v>
      </c>
      <c r="M1032">
        <f>J1031+K1031+L1031</f>
        <v>4</v>
      </c>
      <c r="N1032" s="14"/>
      <c r="O1032" s="3"/>
      <c r="P1032" s="3"/>
      <c r="Q1032" s="3"/>
      <c r="R1032" s="8"/>
      <c r="S1032" s="21"/>
      <c r="T1032" s="4"/>
      <c r="U1032" s="92"/>
    </row>
    <row r="1033" spans="1:21">
      <c r="A1033" s="17">
        <v>44945</v>
      </c>
      <c r="B1033" s="56">
        <f>WEEKDAY(C1033,2)</f>
        <v>4</v>
      </c>
      <c r="C1033" s="17">
        <f>A1033</f>
        <v>44945</v>
      </c>
      <c r="D1033" s="12" t="str">
        <f>YEAR(C1033)&amp;"/"&amp;TEXT(WEEKNUM(C1033,21),"00")</f>
        <v>2023/03</v>
      </c>
      <c r="E1033" t="s">
        <v>52</v>
      </c>
      <c r="F1033" s="114">
        <v>0.39583333333333331</v>
      </c>
      <c r="G1033" s="114">
        <v>0.41666666666666669</v>
      </c>
      <c r="H1033">
        <f>CONVERT((G1031-F1031)*24,"hr","mn")</f>
        <v>30.000000000000053</v>
      </c>
      <c r="I1033">
        <v>4</v>
      </c>
      <c r="K1033">
        <v>4</v>
      </c>
      <c r="M1033">
        <f>J1031+K1031+L1031</f>
        <v>4</v>
      </c>
      <c r="N1033" s="58"/>
      <c r="O1033" s="59"/>
      <c r="P1033" s="59"/>
      <c r="Q1033" s="59"/>
      <c r="R1033" s="60"/>
      <c r="S1033" s="21"/>
      <c r="T1033" s="4"/>
      <c r="U1033" s="93"/>
    </row>
    <row r="1034" spans="1:21" ht="15" customHeight="1" thickBot="1">
      <c r="A1034" s="17">
        <v>44945</v>
      </c>
      <c r="B1034" s="56">
        <f>WEEKDAY(C1034,2)</f>
        <v>4</v>
      </c>
      <c r="C1034" s="17">
        <f>A1034</f>
        <v>44945</v>
      </c>
      <c r="D1034" s="12" t="str">
        <f>YEAR(C1034)&amp;"/"&amp;TEXT(WEEKNUM(C1034,21),"00")</f>
        <v>2023/03</v>
      </c>
      <c r="E1034" t="s">
        <v>52</v>
      </c>
      <c r="F1034" s="114">
        <v>0.39583333333333331</v>
      </c>
      <c r="G1034" s="114">
        <v>0.41666666666666669</v>
      </c>
      <c r="H1034">
        <f>CONVERT((G1031-F1031)*24,"hr","mn")</f>
        <v>30.000000000000053</v>
      </c>
      <c r="I1034">
        <v>4</v>
      </c>
      <c r="K1034">
        <v>4</v>
      </c>
      <c r="M1034">
        <f>J1031+K1031+L1031</f>
        <v>4</v>
      </c>
      <c r="N1034" s="15"/>
      <c r="O1034" s="9"/>
      <c r="P1034" s="9"/>
      <c r="Q1034" s="9"/>
      <c r="R1034" s="10"/>
      <c r="S1034" s="19"/>
      <c r="T1034" s="23"/>
      <c r="U1034" s="94"/>
    </row>
    <row r="1035" spans="1:21">
      <c r="A1035" s="17">
        <v>44945</v>
      </c>
      <c r="B1035" s="56">
        <f>WEEKDAY(C1035,2)</f>
        <v>4</v>
      </c>
      <c r="C1035" s="17">
        <f>A1035</f>
        <v>44945</v>
      </c>
      <c r="D1035" s="12" t="str">
        <f>YEAR(C1035)&amp;"/"&amp;TEXT(WEEKNUM(C1035,21),"00")</f>
        <v>2023/03</v>
      </c>
      <c r="E1035" s="79" t="s">
        <v>52</v>
      </c>
      <c r="F1035" s="80">
        <v>0.41666666666666669</v>
      </c>
      <c r="G1035" s="80">
        <v>0.45833333333333331</v>
      </c>
      <c r="H1035" s="87">
        <f>CONVERT((G1035-F1035)*24,"hr","mn")</f>
        <v>59.99999999999995</v>
      </c>
      <c r="I1035" s="83">
        <v>4</v>
      </c>
      <c r="J1035" s="84"/>
      <c r="K1035" s="85">
        <v>10</v>
      </c>
      <c r="L1035" s="85"/>
      <c r="M1035" s="87">
        <f>J1035+K1035+L1035</f>
        <v>10</v>
      </c>
      <c r="N1035" s="13"/>
      <c r="O1035" s="6">
        <v>5</v>
      </c>
      <c r="P1035" s="6"/>
      <c r="Q1035" s="6"/>
      <c r="R1035" s="7"/>
      <c r="S1035" s="20" t="s">
        <v>26</v>
      </c>
      <c r="T1035" s="22" t="s">
        <v>218</v>
      </c>
      <c r="U1035" s="91"/>
    </row>
    <row r="1036" spans="1:21">
      <c r="A1036" s="17">
        <v>44945</v>
      </c>
      <c r="B1036" s="56">
        <f>WEEKDAY(C1036,2)</f>
        <v>4</v>
      </c>
      <c r="C1036" s="17">
        <f>A1036</f>
        <v>44945</v>
      </c>
      <c r="D1036" s="12" t="str">
        <f>YEAR(C1036)&amp;"/"&amp;TEXT(WEEKNUM(C1036,21),"00")</f>
        <v>2023/03</v>
      </c>
      <c r="E1036" t="s">
        <v>52</v>
      </c>
      <c r="F1036" s="114">
        <v>0.41666666666666669</v>
      </c>
      <c r="G1036" s="114">
        <v>0.45833333333333331</v>
      </c>
      <c r="H1036">
        <f>CONVERT((G1035-F1035)*24,"hr","mn")</f>
        <v>59.99999999999995</v>
      </c>
      <c r="I1036">
        <v>4</v>
      </c>
      <c r="K1036">
        <v>10</v>
      </c>
      <c r="M1036">
        <f>J1035+K1035+L1035</f>
        <v>10</v>
      </c>
      <c r="N1036" s="14"/>
      <c r="O1036" s="3">
        <v>5</v>
      </c>
      <c r="P1036" s="3"/>
      <c r="Q1036" s="3"/>
      <c r="R1036" s="8"/>
      <c r="S1036" s="21" t="s">
        <v>43</v>
      </c>
      <c r="T1036" s="4" t="s">
        <v>23</v>
      </c>
      <c r="U1036" s="92" t="s">
        <v>269</v>
      </c>
    </row>
    <row r="1037" spans="1:21">
      <c r="A1037" s="17">
        <v>44945</v>
      </c>
      <c r="B1037" s="56">
        <f>WEEKDAY(C1037,2)</f>
        <v>4</v>
      </c>
      <c r="C1037" s="17">
        <f>A1037</f>
        <v>44945</v>
      </c>
      <c r="D1037" s="12" t="str">
        <f>YEAR(C1037)&amp;"/"&amp;TEXT(WEEKNUM(C1037,21),"00")</f>
        <v>2023/03</v>
      </c>
      <c r="E1037" t="s">
        <v>52</v>
      </c>
      <c r="F1037" s="114">
        <v>0.41666666666666669</v>
      </c>
      <c r="G1037" s="114">
        <v>0.45833333333333331</v>
      </c>
      <c r="H1037">
        <f>CONVERT((G1035-F1035)*24,"hr","mn")</f>
        <v>59.99999999999995</v>
      </c>
      <c r="I1037">
        <v>4</v>
      </c>
      <c r="K1037">
        <v>10</v>
      </c>
      <c r="M1037">
        <f>J1035+K1035+L1035</f>
        <v>10</v>
      </c>
      <c r="N1037" s="58"/>
      <c r="O1037" s="59"/>
      <c r="P1037" s="59"/>
      <c r="Q1037" s="59">
        <v>9</v>
      </c>
      <c r="R1037" s="60"/>
      <c r="S1037" s="21" t="s">
        <v>270</v>
      </c>
      <c r="T1037" s="4" t="s">
        <v>56</v>
      </c>
      <c r="U1037" s="93"/>
    </row>
    <row r="1038" spans="1:21" ht="15" customHeight="1" thickBot="1">
      <c r="A1038" s="17">
        <v>44945</v>
      </c>
      <c r="B1038" s="56">
        <f>WEEKDAY(C1038,2)</f>
        <v>4</v>
      </c>
      <c r="C1038" s="17">
        <f>A1038</f>
        <v>44945</v>
      </c>
      <c r="D1038" s="12" t="str">
        <f>YEAR(C1038)&amp;"/"&amp;TEXT(WEEKNUM(C1038,21),"00")</f>
        <v>2023/03</v>
      </c>
      <c r="E1038" t="s">
        <v>52</v>
      </c>
      <c r="F1038" s="114">
        <v>0.41666666666666669</v>
      </c>
      <c r="G1038" s="114">
        <v>0.45833333333333331</v>
      </c>
      <c r="H1038">
        <f>CONVERT((G1035-F1035)*24,"hr","mn")</f>
        <v>59.99999999999995</v>
      </c>
      <c r="I1038">
        <v>4</v>
      </c>
      <c r="K1038">
        <v>10</v>
      </c>
      <c r="M1038">
        <f>J1035+K1035+L1035</f>
        <v>10</v>
      </c>
      <c r="N1038" s="15"/>
      <c r="O1038" s="9">
        <v>3</v>
      </c>
      <c r="P1038" s="9"/>
      <c r="Q1038" s="9"/>
      <c r="R1038" s="10"/>
      <c r="S1038" s="19" t="s">
        <v>28</v>
      </c>
      <c r="T1038" s="23" t="s">
        <v>23</v>
      </c>
      <c r="U1038" s="94" t="s">
        <v>271</v>
      </c>
    </row>
    <row r="1039" spans="1:21">
      <c r="A1039" s="17">
        <v>44945</v>
      </c>
      <c r="B1039" s="56">
        <f>WEEKDAY(C1039,2)</f>
        <v>4</v>
      </c>
      <c r="C1039" s="17">
        <f>A1039</f>
        <v>44945</v>
      </c>
      <c r="D1039" s="12" t="str">
        <f>YEAR(C1039)&amp;"/"&amp;TEXT(WEEKNUM(C1039,21),"00")</f>
        <v>2023/03</v>
      </c>
      <c r="E1039" s="79" t="s">
        <v>52</v>
      </c>
      <c r="F1039" s="80">
        <v>0.45833333333333331</v>
      </c>
      <c r="G1039" s="80">
        <v>0.5</v>
      </c>
      <c r="H1039" s="87">
        <f>CONVERT((G1039-F1039)*24,"hr","mn")</f>
        <v>60.000000000000028</v>
      </c>
      <c r="I1039" s="83">
        <v>4</v>
      </c>
      <c r="J1039" s="84"/>
      <c r="K1039" s="85">
        <v>6</v>
      </c>
      <c r="L1039" s="85"/>
      <c r="M1039" s="87">
        <f>J1039+K1039+L1039</f>
        <v>6</v>
      </c>
      <c r="N1039" s="13"/>
      <c r="O1039" s="6">
        <v>3</v>
      </c>
      <c r="P1039" s="6"/>
      <c r="Q1039" s="6"/>
      <c r="R1039" s="7"/>
      <c r="S1039" s="20" t="s">
        <v>32</v>
      </c>
      <c r="T1039" s="22" t="s">
        <v>89</v>
      </c>
      <c r="U1039" s="91"/>
    </row>
    <row r="1040" spans="1:21">
      <c r="A1040" s="17">
        <v>44945</v>
      </c>
      <c r="B1040" s="56">
        <f>WEEKDAY(C1040,2)</f>
        <v>4</v>
      </c>
      <c r="C1040" s="17">
        <f>A1040</f>
        <v>44945</v>
      </c>
      <c r="D1040" s="12" t="str">
        <f>YEAR(C1040)&amp;"/"&amp;TEXT(WEEKNUM(C1040,21),"00")</f>
        <v>2023/03</v>
      </c>
      <c r="E1040" t="s">
        <v>52</v>
      </c>
      <c r="F1040" s="114">
        <v>0.45833333333333331</v>
      </c>
      <c r="G1040" s="114">
        <v>0.5</v>
      </c>
      <c r="H1040">
        <f>CONVERT((G1039-F1039)*24,"hr","mn")</f>
        <v>60.000000000000028</v>
      </c>
      <c r="I1040">
        <v>4</v>
      </c>
      <c r="K1040">
        <v>6</v>
      </c>
      <c r="M1040">
        <f>J1039+K1039+L1039</f>
        <v>6</v>
      </c>
      <c r="N1040" s="14"/>
      <c r="O1040" s="3"/>
      <c r="P1040" s="3"/>
      <c r="Q1040" s="3"/>
      <c r="R1040" s="8"/>
      <c r="S1040" s="21"/>
      <c r="T1040" s="4"/>
      <c r="U1040" s="92"/>
    </row>
    <row r="1041" spans="1:21">
      <c r="A1041" s="17">
        <v>44945</v>
      </c>
      <c r="B1041" s="56">
        <f>WEEKDAY(C1041,2)</f>
        <v>4</v>
      </c>
      <c r="C1041" s="17">
        <f>A1041</f>
        <v>44945</v>
      </c>
      <c r="D1041" s="12" t="str">
        <f>YEAR(C1041)&amp;"/"&amp;TEXT(WEEKNUM(C1041,21),"00")</f>
        <v>2023/03</v>
      </c>
      <c r="E1041" t="s">
        <v>52</v>
      </c>
      <c r="F1041" s="114">
        <v>0.45833333333333331</v>
      </c>
      <c r="G1041" s="114">
        <v>0.5</v>
      </c>
      <c r="H1041">
        <f>CONVERT((G1039-F1039)*24,"hr","mn")</f>
        <v>60.000000000000028</v>
      </c>
      <c r="I1041">
        <v>4</v>
      </c>
      <c r="K1041">
        <v>6</v>
      </c>
      <c r="M1041">
        <f>J1039+K1039+L1039</f>
        <v>6</v>
      </c>
      <c r="N1041" s="58"/>
      <c r="O1041" s="59"/>
      <c r="P1041" s="59"/>
      <c r="Q1041" s="59"/>
      <c r="R1041" s="60"/>
      <c r="S1041" s="21"/>
      <c r="T1041" s="4"/>
      <c r="U1041" s="93"/>
    </row>
    <row r="1042" spans="1:21" ht="15" customHeight="1" thickBot="1">
      <c r="A1042" s="17">
        <v>44945</v>
      </c>
      <c r="B1042" s="56">
        <f>WEEKDAY(C1042,2)</f>
        <v>4</v>
      </c>
      <c r="C1042" s="17">
        <f>A1042</f>
        <v>44945</v>
      </c>
      <c r="D1042" s="12" t="str">
        <f>YEAR(C1042)&amp;"/"&amp;TEXT(WEEKNUM(C1042,21),"00")</f>
        <v>2023/03</v>
      </c>
      <c r="E1042" t="s">
        <v>52</v>
      </c>
      <c r="F1042" s="114">
        <v>0.45833333333333331</v>
      </c>
      <c r="G1042" s="114">
        <v>0.5</v>
      </c>
      <c r="H1042">
        <f>CONVERT((G1039-F1039)*24,"hr","mn")</f>
        <v>60.000000000000028</v>
      </c>
      <c r="I1042">
        <v>4</v>
      </c>
      <c r="K1042">
        <v>6</v>
      </c>
      <c r="M1042">
        <f>J1039+K1039+L1039</f>
        <v>6</v>
      </c>
      <c r="N1042" s="15"/>
      <c r="O1042" s="9"/>
      <c r="P1042" s="9"/>
      <c r="Q1042" s="9"/>
      <c r="R1042" s="10"/>
      <c r="S1042" s="19"/>
      <c r="T1042" s="23"/>
      <c r="U1042" s="94"/>
    </row>
    <row r="1043" spans="1:21">
      <c r="A1043" s="17">
        <v>44945</v>
      </c>
      <c r="B1043" s="56">
        <f>WEEKDAY(C1043,2)</f>
        <v>4</v>
      </c>
      <c r="C1043" s="17">
        <f>A1043</f>
        <v>44945</v>
      </c>
      <c r="D1043" s="12" t="str">
        <f>YEAR(C1043)&amp;"/"&amp;TEXT(WEEKNUM(C1043,21),"00")</f>
        <v>2023/03</v>
      </c>
      <c r="E1043" s="79" t="s">
        <v>52</v>
      </c>
      <c r="F1043" s="80">
        <v>0.5</v>
      </c>
      <c r="G1043" s="80">
        <v>0.54166666666666663</v>
      </c>
      <c r="H1043" s="87">
        <f>CONVERT((G1043-F1043)*24,"hr","mn")</f>
        <v>59.99999999999995</v>
      </c>
      <c r="I1043" s="83">
        <v>4</v>
      </c>
      <c r="J1043" s="84"/>
      <c r="K1043" s="85">
        <v>10</v>
      </c>
      <c r="L1043" s="85"/>
      <c r="M1043" s="87">
        <f>J1043+K1043+L1043</f>
        <v>10</v>
      </c>
      <c r="N1043" s="13"/>
      <c r="O1043" s="6">
        <v>10</v>
      </c>
      <c r="P1043" s="6"/>
      <c r="Q1043" s="6"/>
      <c r="R1043" s="7"/>
      <c r="S1043" s="20" t="s">
        <v>28</v>
      </c>
      <c r="T1043" s="22" t="s">
        <v>183</v>
      </c>
      <c r="U1043" s="91"/>
    </row>
    <row r="1044" spans="1:21">
      <c r="A1044" s="17">
        <v>44945</v>
      </c>
      <c r="B1044" s="56">
        <f>WEEKDAY(C1044,2)</f>
        <v>4</v>
      </c>
      <c r="C1044" s="17">
        <f>A1044</f>
        <v>44945</v>
      </c>
      <c r="D1044" s="12" t="str">
        <f>YEAR(C1044)&amp;"/"&amp;TEXT(WEEKNUM(C1044,21),"00")</f>
        <v>2023/03</v>
      </c>
      <c r="E1044" t="s">
        <v>52</v>
      </c>
      <c r="F1044" s="114">
        <v>0.5</v>
      </c>
      <c r="G1044" s="114">
        <v>0.54166666666666663</v>
      </c>
      <c r="H1044">
        <f>CONVERT((G1043-F1043)*24,"hr","mn")</f>
        <v>59.99999999999995</v>
      </c>
      <c r="I1044">
        <v>4</v>
      </c>
      <c r="K1044">
        <v>10</v>
      </c>
      <c r="M1044">
        <f>J1043+K1043+L1043</f>
        <v>10</v>
      </c>
      <c r="N1044" s="14"/>
      <c r="O1044" s="3"/>
      <c r="P1044" s="3"/>
      <c r="Q1044" s="3"/>
      <c r="R1044" s="8"/>
      <c r="S1044" s="21"/>
      <c r="T1044" s="4"/>
      <c r="U1044" s="92"/>
    </row>
    <row r="1045" spans="1:21">
      <c r="A1045" s="17">
        <v>44945</v>
      </c>
      <c r="B1045" s="56">
        <f>WEEKDAY(C1045,2)</f>
        <v>4</v>
      </c>
      <c r="C1045" s="17">
        <f>A1045</f>
        <v>44945</v>
      </c>
      <c r="D1045" s="12" t="str">
        <f>YEAR(C1045)&amp;"/"&amp;TEXT(WEEKNUM(C1045,21),"00")</f>
        <v>2023/03</v>
      </c>
      <c r="E1045" t="s">
        <v>52</v>
      </c>
      <c r="F1045" s="114">
        <v>0.5</v>
      </c>
      <c r="G1045" s="114">
        <v>0.54166666666666663</v>
      </c>
      <c r="H1045">
        <f>CONVERT((G1043-F1043)*24,"hr","mn")</f>
        <v>59.99999999999995</v>
      </c>
      <c r="I1045">
        <v>4</v>
      </c>
      <c r="K1045">
        <v>10</v>
      </c>
      <c r="M1045">
        <f>J1043+K1043+L1043</f>
        <v>10</v>
      </c>
      <c r="N1045" s="58"/>
      <c r="O1045" s="59"/>
      <c r="P1045" s="59"/>
      <c r="Q1045" s="59"/>
      <c r="R1045" s="60"/>
      <c r="S1045" s="21"/>
      <c r="T1045" s="4"/>
      <c r="U1045" s="93"/>
    </row>
    <row r="1046" spans="1:21" ht="15" customHeight="1" thickBot="1">
      <c r="A1046" s="17">
        <v>44945</v>
      </c>
      <c r="B1046" s="56">
        <f>WEEKDAY(C1046,2)</f>
        <v>4</v>
      </c>
      <c r="C1046" s="17">
        <f>A1046</f>
        <v>44945</v>
      </c>
      <c r="D1046" s="12" t="str">
        <f>YEAR(C1046)&amp;"/"&amp;TEXT(WEEKNUM(C1046,21),"00")</f>
        <v>2023/03</v>
      </c>
      <c r="E1046" t="s">
        <v>52</v>
      </c>
      <c r="F1046" s="114">
        <v>0.5</v>
      </c>
      <c r="G1046" s="114">
        <v>0.54166666666666663</v>
      </c>
      <c r="H1046">
        <f>CONVERT((G1043-F1043)*24,"hr","mn")</f>
        <v>59.99999999999995</v>
      </c>
      <c r="I1046">
        <v>4</v>
      </c>
      <c r="K1046">
        <v>10</v>
      </c>
      <c r="M1046">
        <f>J1043+K1043+L1043</f>
        <v>10</v>
      </c>
      <c r="N1046" s="15"/>
      <c r="O1046" s="9"/>
      <c r="P1046" s="9"/>
      <c r="Q1046" s="9">
        <v>15</v>
      </c>
      <c r="R1046" s="10"/>
      <c r="S1046" s="19"/>
      <c r="T1046" s="23" t="s">
        <v>39</v>
      </c>
      <c r="U1046" s="94"/>
    </row>
    <row r="1047" spans="1:21">
      <c r="A1047" s="12"/>
      <c r="B1047" s="56">
        <f>WEEKDAY(C1047,2)</f>
        <v>6</v>
      </c>
      <c r="C1047" s="17">
        <f>A1047</f>
        <v>0</v>
      </c>
      <c r="D1047" s="12" t="str">
        <f>YEAR(C1047)&amp;"/"&amp;TEXT(WEEKNUM(C1047,21),"00")</f>
        <v>1900/52</v>
      </c>
      <c r="E1047" s="79"/>
      <c r="F1047" s="80"/>
      <c r="G1047" s="80"/>
      <c r="H1047" s="87">
        <f>CONVERT((G1047-F1047)*24,"hr","mn")</f>
        <v>0</v>
      </c>
      <c r="I1047" s="83"/>
      <c r="J1047" s="84"/>
      <c r="K1047" s="85"/>
      <c r="L1047" s="85"/>
      <c r="M1047" s="87">
        <f>J1047+K1047+L1047</f>
        <v>0</v>
      </c>
      <c r="N1047" s="13"/>
      <c r="O1047" s="6"/>
      <c r="P1047" s="6"/>
      <c r="Q1047" s="6"/>
      <c r="R1047" s="7"/>
      <c r="S1047" s="20"/>
      <c r="T1047" s="22"/>
      <c r="U1047" s="91"/>
    </row>
    <row r="1048" spans="1:21">
      <c r="A1048" s="17"/>
      <c r="B1048" s="56">
        <f>WEEKDAY(C1048,2)</f>
        <v>6</v>
      </c>
      <c r="C1048" s="17">
        <f>A1048</f>
        <v>0</v>
      </c>
      <c r="D1048" s="12" t="str">
        <f>YEAR(C1048)&amp;"/"&amp;TEXT(WEEKNUM(C1048,21),"00")</f>
        <v>1900/52</v>
      </c>
      <c r="H1048">
        <f>CONVERT((G1047-F1047)*24,"hr","mn")</f>
        <v>0</v>
      </c>
      <c r="M1048">
        <f>J1047+K1047+L1047</f>
        <v>0</v>
      </c>
      <c r="N1048" s="14"/>
      <c r="O1048" s="3"/>
      <c r="P1048" s="3"/>
      <c r="Q1048" s="3"/>
      <c r="R1048" s="8"/>
      <c r="S1048" s="21"/>
      <c r="T1048" s="4"/>
      <c r="U1048" s="92"/>
    </row>
    <row r="1049" spans="1:21">
      <c r="A1049" s="17"/>
      <c r="B1049" s="56">
        <f>WEEKDAY(C1049,2)</f>
        <v>6</v>
      </c>
      <c r="C1049" s="17">
        <f>A1049</f>
        <v>0</v>
      </c>
      <c r="D1049" s="12" t="str">
        <f>YEAR(C1049)&amp;"/"&amp;TEXT(WEEKNUM(C1049,21),"00")</f>
        <v>1900/52</v>
      </c>
      <c r="H1049">
        <f>CONVERT((G1047-F1047)*24,"hr","mn")</f>
        <v>0</v>
      </c>
      <c r="M1049">
        <f>J1047+K1047+L1047</f>
        <v>0</v>
      </c>
      <c r="N1049" s="58"/>
      <c r="O1049" s="59"/>
      <c r="P1049" s="59"/>
      <c r="Q1049" s="59"/>
      <c r="R1049" s="60"/>
      <c r="S1049" s="21"/>
      <c r="T1049" s="4"/>
      <c r="U1049" s="93"/>
    </row>
    <row r="1050" spans="1:21" ht="15" customHeight="1" thickBot="1">
      <c r="A1050" s="12"/>
      <c r="B1050" s="56">
        <f>WEEKDAY(C1050,2)</f>
        <v>6</v>
      </c>
      <c r="C1050" s="17">
        <f>A1050</f>
        <v>0</v>
      </c>
      <c r="D1050" s="12" t="str">
        <f>YEAR(C1050)&amp;"/"&amp;TEXT(WEEKNUM(C1050,21),"00")</f>
        <v>1900/52</v>
      </c>
      <c r="H1050">
        <f>CONVERT((G1047-F1047)*24,"hr","mn")</f>
        <v>0</v>
      </c>
      <c r="M1050">
        <f>J1047+K1047+L1047</f>
        <v>0</v>
      </c>
      <c r="N1050" s="15"/>
      <c r="O1050" s="9"/>
      <c r="P1050" s="9"/>
      <c r="Q1050" s="9"/>
      <c r="R1050" s="10"/>
      <c r="S1050" s="19"/>
      <c r="T1050" s="23"/>
      <c r="U1050" s="94"/>
    </row>
    <row r="1051" spans="1:21">
      <c r="A1051" s="17">
        <v>44945</v>
      </c>
      <c r="B1051" s="56">
        <f>WEEKDAY(C1051,2)</f>
        <v>4</v>
      </c>
      <c r="C1051" s="17">
        <f>A1051</f>
        <v>44945</v>
      </c>
      <c r="D1051" s="12" t="str">
        <f>YEAR(C1051)&amp;"/"&amp;TEXT(WEEKNUM(C1051,21),"00")</f>
        <v>2023/03</v>
      </c>
      <c r="E1051" s="79" t="s">
        <v>69</v>
      </c>
      <c r="F1051" s="80">
        <v>0.54166666666666663</v>
      </c>
      <c r="G1051" s="80">
        <v>0.58333333333333337</v>
      </c>
      <c r="H1051" s="87">
        <f>CONVERT((G1051-F1051)*24,"hr","mn")</f>
        <v>60.000000000000107</v>
      </c>
      <c r="I1051" s="83">
        <v>4</v>
      </c>
      <c r="J1051" s="84"/>
      <c r="K1051" s="85"/>
      <c r="L1051" s="85">
        <v>4</v>
      </c>
      <c r="M1051" s="87">
        <f>J1051+K1051+L1051</f>
        <v>4</v>
      </c>
      <c r="N1051" s="13"/>
      <c r="O1051" s="6"/>
      <c r="P1051" s="6"/>
      <c r="Q1051" s="6">
        <v>20</v>
      </c>
      <c r="R1051" s="7"/>
      <c r="S1051" s="20"/>
      <c r="T1051" s="22" t="s">
        <v>25</v>
      </c>
      <c r="U1051" s="91"/>
    </row>
    <row r="1052" spans="1:21">
      <c r="A1052" s="17">
        <v>44945</v>
      </c>
      <c r="B1052" s="56">
        <f>WEEKDAY(C1052,2)</f>
        <v>4</v>
      </c>
      <c r="C1052" s="17">
        <f>A1052</f>
        <v>44945</v>
      </c>
      <c r="D1052" s="12" t="str">
        <f>YEAR(C1052)&amp;"/"&amp;TEXT(WEEKNUM(C1052,21),"00")</f>
        <v>2023/03</v>
      </c>
      <c r="E1052" t="s">
        <v>69</v>
      </c>
      <c r="F1052" s="114">
        <v>0.54166666666666663</v>
      </c>
      <c r="G1052" s="114">
        <v>0.58333333333333337</v>
      </c>
      <c r="H1052">
        <f>CONVERT((G1051-F1051)*24,"hr","mn")</f>
        <v>60.000000000000107</v>
      </c>
      <c r="I1052">
        <v>4</v>
      </c>
      <c r="L1052">
        <v>4</v>
      </c>
      <c r="M1052">
        <f>J1051+K1051+L1051</f>
        <v>4</v>
      </c>
      <c r="N1052" s="14"/>
      <c r="O1052" s="3"/>
      <c r="P1052" s="3"/>
      <c r="Q1052" s="3"/>
      <c r="R1052" s="8">
        <v>20</v>
      </c>
      <c r="S1052" s="21"/>
      <c r="T1052" s="4" t="s">
        <v>23</v>
      </c>
      <c r="U1052" s="92" t="s">
        <v>272</v>
      </c>
    </row>
    <row r="1053" spans="1:21">
      <c r="A1053" s="17">
        <v>44945</v>
      </c>
      <c r="B1053" s="56">
        <f>WEEKDAY(C1053,2)</f>
        <v>4</v>
      </c>
      <c r="C1053" s="17">
        <f>A1053</f>
        <v>44945</v>
      </c>
      <c r="D1053" s="12" t="str">
        <f>YEAR(C1053)&amp;"/"&amp;TEXT(WEEKNUM(C1053,21),"00")</f>
        <v>2023/03</v>
      </c>
      <c r="E1053" t="s">
        <v>69</v>
      </c>
      <c r="F1053" s="114">
        <v>0.54166666666666663</v>
      </c>
      <c r="G1053" s="114">
        <v>0.58333333333333337</v>
      </c>
      <c r="H1053">
        <f>CONVERT((G1051-F1051)*24,"hr","mn")</f>
        <v>60.000000000000107</v>
      </c>
      <c r="I1053">
        <v>4</v>
      </c>
      <c r="L1053">
        <v>4</v>
      </c>
      <c r="M1053">
        <f>J1051+K1051+L1051</f>
        <v>4</v>
      </c>
      <c r="N1053" s="58"/>
      <c r="O1053" s="59"/>
      <c r="P1053" s="59"/>
      <c r="Q1053" s="59"/>
      <c r="R1053" s="60"/>
      <c r="S1053" s="21"/>
      <c r="T1053" s="4"/>
      <c r="U1053" s="93"/>
    </row>
    <row r="1054" spans="1:21" ht="15" customHeight="1" thickBot="1">
      <c r="A1054" s="17">
        <v>44945</v>
      </c>
      <c r="B1054" s="56">
        <f>WEEKDAY(C1054,2)</f>
        <v>4</v>
      </c>
      <c r="C1054" s="17">
        <f>A1054</f>
        <v>44945</v>
      </c>
      <c r="D1054" s="12" t="str">
        <f>YEAR(C1054)&amp;"/"&amp;TEXT(WEEKNUM(C1054,21),"00")</f>
        <v>2023/03</v>
      </c>
      <c r="E1054" t="s">
        <v>69</v>
      </c>
      <c r="F1054" s="114">
        <v>0.54166666666666663</v>
      </c>
      <c r="G1054" s="114">
        <v>0.58333333333333337</v>
      </c>
      <c r="H1054">
        <f>CONVERT((G1051-F1051)*24,"hr","mn")</f>
        <v>60.000000000000107</v>
      </c>
      <c r="I1054">
        <v>4</v>
      </c>
      <c r="L1054">
        <v>4</v>
      </c>
      <c r="M1054">
        <f>J1051+K1051+L1051</f>
        <v>4</v>
      </c>
      <c r="N1054" s="15"/>
      <c r="O1054" s="9"/>
      <c r="P1054" s="9"/>
      <c r="Q1054" s="9"/>
      <c r="R1054" s="10"/>
      <c r="S1054" s="19"/>
      <c r="T1054" s="23"/>
      <c r="U1054" s="94"/>
    </row>
    <row r="1055" spans="1:21">
      <c r="A1055" s="17">
        <v>44945</v>
      </c>
      <c r="B1055" s="56">
        <f>WEEKDAY(C1055,2)</f>
        <v>4</v>
      </c>
      <c r="C1055" s="17">
        <f>A1055</f>
        <v>44945</v>
      </c>
      <c r="D1055" s="12" t="str">
        <f>YEAR(C1055)&amp;"/"&amp;TEXT(WEEKNUM(C1055,21),"00")</f>
        <v>2023/03</v>
      </c>
      <c r="E1055" s="79" t="s">
        <v>69</v>
      </c>
      <c r="F1055" s="80">
        <v>0.58333333333333337</v>
      </c>
      <c r="G1055" s="80">
        <v>0.625</v>
      </c>
      <c r="H1055" s="87">
        <f>CONVERT((G1055-F1055)*24,"hr","mn")</f>
        <v>59.99999999999995</v>
      </c>
      <c r="I1055" s="83">
        <v>4</v>
      </c>
      <c r="J1055" s="84"/>
      <c r="K1055" s="85"/>
      <c r="L1055" s="85">
        <v>6</v>
      </c>
      <c r="M1055" s="87">
        <f>J1055+K1055+L1055</f>
        <v>6</v>
      </c>
      <c r="N1055" s="13"/>
      <c r="O1055" s="6">
        <v>25</v>
      </c>
      <c r="P1055" s="6"/>
      <c r="Q1055" s="6"/>
      <c r="R1055" s="7"/>
      <c r="S1055" s="20"/>
      <c r="T1055" s="22" t="s">
        <v>23</v>
      </c>
      <c r="U1055" s="91" t="s">
        <v>273</v>
      </c>
    </row>
    <row r="1056" spans="1:21">
      <c r="A1056" s="17">
        <v>44945</v>
      </c>
      <c r="B1056" s="56">
        <f>WEEKDAY(C1056,2)</f>
        <v>4</v>
      </c>
      <c r="C1056" s="17">
        <f>A1056</f>
        <v>44945</v>
      </c>
      <c r="D1056" s="12" t="str">
        <f>YEAR(C1056)&amp;"/"&amp;TEXT(WEEKNUM(C1056,21),"00")</f>
        <v>2023/03</v>
      </c>
      <c r="E1056" t="s">
        <v>69</v>
      </c>
      <c r="F1056" s="114">
        <v>0.58333333333333337</v>
      </c>
      <c r="G1056" s="114">
        <v>0.625</v>
      </c>
      <c r="H1056">
        <f>CONVERT((G1055-F1055)*24,"hr","mn")</f>
        <v>59.99999999999995</v>
      </c>
      <c r="I1056">
        <v>4</v>
      </c>
      <c r="L1056">
        <v>6</v>
      </c>
      <c r="M1056">
        <f>J1055+K1055+L1055</f>
        <v>6</v>
      </c>
      <c r="N1056" s="14"/>
      <c r="O1056" s="3">
        <v>5</v>
      </c>
      <c r="P1056" s="3"/>
      <c r="Q1056" s="3"/>
      <c r="R1056" s="8"/>
      <c r="S1056" s="21" t="s">
        <v>28</v>
      </c>
      <c r="T1056" s="4" t="s">
        <v>224</v>
      </c>
      <c r="U1056" s="92"/>
    </row>
    <row r="1057" spans="1:21">
      <c r="A1057" s="17">
        <v>44945</v>
      </c>
      <c r="B1057" s="56">
        <f>WEEKDAY(C1057,2)</f>
        <v>4</v>
      </c>
      <c r="C1057" s="17">
        <f>A1057</f>
        <v>44945</v>
      </c>
      <c r="D1057" s="12" t="str">
        <f>YEAR(C1057)&amp;"/"&amp;TEXT(WEEKNUM(C1057,21),"00")</f>
        <v>2023/03</v>
      </c>
      <c r="E1057" t="s">
        <v>69</v>
      </c>
      <c r="F1057" s="114">
        <v>0.58333333333333337</v>
      </c>
      <c r="G1057" s="114">
        <v>0.625</v>
      </c>
      <c r="H1057">
        <f>CONVERT((G1055-F1055)*24,"hr","mn")</f>
        <v>59.99999999999995</v>
      </c>
      <c r="I1057">
        <v>4</v>
      </c>
      <c r="L1057">
        <v>6</v>
      </c>
      <c r="M1057">
        <f>J1055+K1055+L1055</f>
        <v>6</v>
      </c>
      <c r="N1057" s="58"/>
      <c r="O1057" s="59"/>
      <c r="P1057" s="59"/>
      <c r="Q1057" s="59"/>
      <c r="R1057" s="60"/>
      <c r="S1057" s="21"/>
      <c r="T1057" s="4"/>
      <c r="U1057" s="93"/>
    </row>
    <row r="1058" spans="1:21" ht="15" customHeight="1" thickBot="1">
      <c r="A1058" s="17">
        <v>44945</v>
      </c>
      <c r="B1058" s="56">
        <f>WEEKDAY(C1058,2)</f>
        <v>4</v>
      </c>
      <c r="C1058" s="17">
        <f>A1058</f>
        <v>44945</v>
      </c>
      <c r="D1058" s="12" t="str">
        <f>YEAR(C1058)&amp;"/"&amp;TEXT(WEEKNUM(C1058,21),"00")</f>
        <v>2023/03</v>
      </c>
      <c r="E1058" t="s">
        <v>69</v>
      </c>
      <c r="F1058" s="114">
        <v>0.58333333333333337</v>
      </c>
      <c r="G1058" s="114">
        <v>0.625</v>
      </c>
      <c r="H1058">
        <f>CONVERT((G1055-F1055)*24,"hr","mn")</f>
        <v>59.99999999999995</v>
      </c>
      <c r="I1058">
        <v>4</v>
      </c>
      <c r="L1058">
        <v>6</v>
      </c>
      <c r="M1058">
        <f>J1055+K1055+L1055</f>
        <v>6</v>
      </c>
      <c r="N1058" s="15"/>
      <c r="O1058" s="9"/>
      <c r="P1058" s="9"/>
      <c r="Q1058" s="9"/>
      <c r="R1058" s="10"/>
      <c r="S1058" s="19"/>
      <c r="T1058" s="23"/>
      <c r="U1058" s="94"/>
    </row>
    <row r="1059" spans="1:21">
      <c r="A1059" s="17">
        <v>44945</v>
      </c>
      <c r="B1059" s="56">
        <f>WEEKDAY(C1059,2)</f>
        <v>4</v>
      </c>
      <c r="C1059" s="17">
        <f>A1059</f>
        <v>44945</v>
      </c>
      <c r="D1059" s="12" t="str">
        <f>YEAR(C1059)&amp;"/"&amp;TEXT(WEEKNUM(C1059,21),"00")</f>
        <v>2023/03</v>
      </c>
      <c r="E1059" s="79" t="s">
        <v>69</v>
      </c>
      <c r="F1059" s="80">
        <v>0.625</v>
      </c>
      <c r="G1059" s="80">
        <v>0.66666666666666663</v>
      </c>
      <c r="H1059" s="87">
        <f>CONVERT((G1059-F1059)*24,"hr","mn")</f>
        <v>59.99999999999995</v>
      </c>
      <c r="I1059" s="83">
        <v>4</v>
      </c>
      <c r="J1059" s="84"/>
      <c r="K1059" s="85"/>
      <c r="L1059" s="85">
        <v>8</v>
      </c>
      <c r="M1059" s="87">
        <f>J1059+K1059+L1059</f>
        <v>8</v>
      </c>
      <c r="N1059" s="13"/>
      <c r="O1059" s="6"/>
      <c r="P1059" s="6"/>
      <c r="Q1059" s="6"/>
      <c r="R1059" s="7">
        <v>40</v>
      </c>
      <c r="S1059" s="20" t="s">
        <v>79</v>
      </c>
      <c r="T1059" s="22" t="s">
        <v>23</v>
      </c>
      <c r="U1059" s="91" t="s">
        <v>274</v>
      </c>
    </row>
    <row r="1060" spans="1:21">
      <c r="A1060" s="17">
        <v>44945</v>
      </c>
      <c r="B1060" s="56">
        <f>WEEKDAY(C1060,2)</f>
        <v>4</v>
      </c>
      <c r="C1060" s="17">
        <f>A1060</f>
        <v>44945</v>
      </c>
      <c r="D1060" s="12" t="str">
        <f>YEAR(C1060)&amp;"/"&amp;TEXT(WEEKNUM(C1060,21),"00")</f>
        <v>2023/03</v>
      </c>
      <c r="E1060" t="s">
        <v>69</v>
      </c>
      <c r="F1060" s="114">
        <v>0.625</v>
      </c>
      <c r="G1060" s="114">
        <v>0.66666666666666663</v>
      </c>
      <c r="H1060">
        <f>CONVERT((G1059-F1059)*24,"hr","mn")</f>
        <v>59.99999999999995</v>
      </c>
      <c r="I1060">
        <v>4</v>
      </c>
      <c r="L1060">
        <v>8</v>
      </c>
      <c r="M1060">
        <f>J1059+K1059+L1059</f>
        <v>8</v>
      </c>
      <c r="N1060" s="14"/>
      <c r="O1060" s="3">
        <v>5</v>
      </c>
      <c r="P1060" s="3"/>
      <c r="Q1060" s="3"/>
      <c r="R1060" s="8"/>
      <c r="S1060" s="21" t="s">
        <v>31</v>
      </c>
      <c r="T1060" s="4" t="s">
        <v>34</v>
      </c>
      <c r="U1060" s="92"/>
    </row>
    <row r="1061" spans="1:21">
      <c r="A1061" s="17">
        <v>44945</v>
      </c>
      <c r="B1061" s="56">
        <f>WEEKDAY(C1061,2)</f>
        <v>4</v>
      </c>
      <c r="C1061" s="17">
        <f>A1061</f>
        <v>44945</v>
      </c>
      <c r="D1061" s="12" t="str">
        <f>YEAR(C1061)&amp;"/"&amp;TEXT(WEEKNUM(C1061,21),"00")</f>
        <v>2023/03</v>
      </c>
      <c r="E1061" t="s">
        <v>69</v>
      </c>
      <c r="F1061" s="114">
        <v>0.625</v>
      </c>
      <c r="G1061" s="114">
        <v>0.66666666666666663</v>
      </c>
      <c r="H1061">
        <f>CONVERT((G1059-F1059)*24,"hr","mn")</f>
        <v>59.99999999999995</v>
      </c>
      <c r="I1061">
        <v>4</v>
      </c>
      <c r="L1061">
        <v>8</v>
      </c>
      <c r="M1061">
        <f>J1059+K1059+L1059</f>
        <v>8</v>
      </c>
      <c r="N1061" s="58"/>
      <c r="O1061" s="59"/>
      <c r="P1061" s="59"/>
      <c r="Q1061" s="59"/>
      <c r="R1061" s="60"/>
      <c r="S1061" s="21"/>
      <c r="T1061" s="4"/>
      <c r="U1061" s="93"/>
    </row>
    <row r="1062" spans="1:21" ht="15" customHeight="1" thickBot="1">
      <c r="A1062" s="17">
        <v>44945</v>
      </c>
      <c r="B1062" s="56">
        <f>WEEKDAY(C1062,2)</f>
        <v>4</v>
      </c>
      <c r="C1062" s="17">
        <f>A1062</f>
        <v>44945</v>
      </c>
      <c r="D1062" s="12" t="str">
        <f>YEAR(C1062)&amp;"/"&amp;TEXT(WEEKNUM(C1062,21),"00")</f>
        <v>2023/03</v>
      </c>
      <c r="E1062" t="s">
        <v>69</v>
      </c>
      <c r="F1062" s="114">
        <v>0.625</v>
      </c>
      <c r="G1062" s="114">
        <v>0.66666666666666663</v>
      </c>
      <c r="H1062">
        <f>CONVERT((G1059-F1059)*24,"hr","mn")</f>
        <v>59.99999999999995</v>
      </c>
      <c r="I1062">
        <v>4</v>
      </c>
      <c r="L1062">
        <v>8</v>
      </c>
      <c r="M1062">
        <f>J1059+K1059+L1059</f>
        <v>8</v>
      </c>
      <c r="N1062" s="15"/>
      <c r="O1062" s="9"/>
      <c r="P1062" s="9"/>
      <c r="Q1062" s="9"/>
      <c r="R1062" s="10"/>
      <c r="S1062" s="19"/>
      <c r="T1062" s="23"/>
      <c r="U1062" s="94"/>
    </row>
    <row r="1063" spans="1:21">
      <c r="A1063" s="17">
        <v>44945</v>
      </c>
      <c r="B1063" s="56">
        <f>WEEKDAY(C1063,2)</f>
        <v>4</v>
      </c>
      <c r="C1063" s="17">
        <f>A1063</f>
        <v>44945</v>
      </c>
      <c r="D1063" s="12" t="str">
        <f>YEAR(C1063)&amp;"/"&amp;TEXT(WEEKNUM(C1063,21),"00")</f>
        <v>2023/03</v>
      </c>
      <c r="E1063" s="79" t="s">
        <v>69</v>
      </c>
      <c r="F1063" s="80">
        <v>0.66666666666666663</v>
      </c>
      <c r="G1063" s="80">
        <v>0.70833333333333337</v>
      </c>
      <c r="H1063" s="87">
        <f>CONVERT((G1063-F1063)*24,"hr","mn")</f>
        <v>60.000000000000107</v>
      </c>
      <c r="I1063" s="83">
        <v>4</v>
      </c>
      <c r="J1063" s="84"/>
      <c r="K1063" s="85"/>
      <c r="L1063" s="85">
        <v>8</v>
      </c>
      <c r="M1063" s="87">
        <f>J1063+K1063+L1063</f>
        <v>8</v>
      </c>
      <c r="N1063" s="13"/>
      <c r="O1063" s="6"/>
      <c r="P1063" s="6"/>
      <c r="Q1063" s="6"/>
      <c r="R1063" s="7">
        <v>12</v>
      </c>
      <c r="S1063" s="20" t="s">
        <v>79</v>
      </c>
      <c r="T1063" s="22" t="s">
        <v>23</v>
      </c>
      <c r="U1063" s="91" t="s">
        <v>275</v>
      </c>
    </row>
    <row r="1064" spans="1:21">
      <c r="A1064" s="17">
        <v>44945</v>
      </c>
      <c r="B1064" s="56">
        <f>WEEKDAY(C1064,2)</f>
        <v>4</v>
      </c>
      <c r="C1064" s="17">
        <f>A1064</f>
        <v>44945</v>
      </c>
      <c r="D1064" s="12" t="str">
        <f>YEAR(C1064)&amp;"/"&amp;TEXT(WEEKNUM(C1064,21),"00")</f>
        <v>2023/03</v>
      </c>
      <c r="E1064" t="s">
        <v>69</v>
      </c>
      <c r="F1064" s="114">
        <v>0.66666666666666663</v>
      </c>
      <c r="G1064" s="114">
        <v>0.70833333333333337</v>
      </c>
      <c r="H1064">
        <f>CONVERT((G1063-F1063)*24,"hr","mn")</f>
        <v>60.000000000000107</v>
      </c>
      <c r="I1064">
        <v>4</v>
      </c>
      <c r="L1064">
        <v>8</v>
      </c>
      <c r="M1064">
        <f>J1063+K1063+L1063</f>
        <v>8</v>
      </c>
      <c r="N1064" s="14"/>
      <c r="O1064" s="3">
        <v>5</v>
      </c>
      <c r="P1064" s="3"/>
      <c r="Q1064" s="3"/>
      <c r="R1064" s="8"/>
      <c r="S1064" s="21" t="s">
        <v>28</v>
      </c>
      <c r="T1064" s="4" t="s">
        <v>224</v>
      </c>
      <c r="U1064" s="92"/>
    </row>
    <row r="1065" spans="1:21">
      <c r="A1065" s="17">
        <v>44945</v>
      </c>
      <c r="B1065" s="56">
        <f>WEEKDAY(C1065,2)</f>
        <v>4</v>
      </c>
      <c r="C1065" s="17">
        <f>A1065</f>
        <v>44945</v>
      </c>
      <c r="D1065" s="12" t="str">
        <f>YEAR(C1065)&amp;"/"&amp;TEXT(WEEKNUM(C1065,21),"00")</f>
        <v>2023/03</v>
      </c>
      <c r="E1065" t="s">
        <v>69</v>
      </c>
      <c r="F1065" s="114">
        <v>0.66666666666666663</v>
      </c>
      <c r="G1065" s="114">
        <v>0.70833333333333337</v>
      </c>
      <c r="H1065">
        <f>CONVERT((G1063-F1063)*24,"hr","mn")</f>
        <v>60.000000000000107</v>
      </c>
      <c r="I1065">
        <v>4</v>
      </c>
      <c r="L1065">
        <v>8</v>
      </c>
      <c r="M1065">
        <f>J1063+K1063+L1063</f>
        <v>8</v>
      </c>
      <c r="N1065" s="58"/>
      <c r="O1065" s="59"/>
      <c r="P1065" s="59"/>
      <c r="Q1065" s="59"/>
      <c r="R1065" s="60"/>
      <c r="S1065" s="21"/>
      <c r="T1065" s="4"/>
      <c r="U1065" s="93"/>
    </row>
    <row r="1066" spans="1:21" ht="15" customHeight="1" thickBot="1">
      <c r="A1066" s="17">
        <v>44945</v>
      </c>
      <c r="B1066" s="56">
        <f>WEEKDAY(C1066,2)</f>
        <v>4</v>
      </c>
      <c r="C1066" s="17">
        <f>A1066</f>
        <v>44945</v>
      </c>
      <c r="D1066" s="12" t="str">
        <f>YEAR(C1066)&amp;"/"&amp;TEXT(WEEKNUM(C1066,21),"00")</f>
        <v>2023/03</v>
      </c>
      <c r="E1066" t="s">
        <v>69</v>
      </c>
      <c r="F1066" s="114">
        <v>0.66666666666666663</v>
      </c>
      <c r="G1066" s="114">
        <v>0.70833333333333337</v>
      </c>
      <c r="H1066">
        <f>CONVERT((G1063-F1063)*24,"hr","mn")</f>
        <v>60.000000000000107</v>
      </c>
      <c r="I1066">
        <v>4</v>
      </c>
      <c r="L1066">
        <v>8</v>
      </c>
      <c r="M1066">
        <f>J1063+K1063+L1063</f>
        <v>8</v>
      </c>
      <c r="N1066" s="15"/>
      <c r="O1066" s="9"/>
      <c r="P1066" s="9"/>
      <c r="Q1066" s="9"/>
      <c r="R1066" s="10"/>
      <c r="S1066" s="19"/>
      <c r="T1066" s="23"/>
      <c r="U1066" s="94"/>
    </row>
    <row r="1067" spans="1:21">
      <c r="A1067" s="17">
        <v>44945</v>
      </c>
      <c r="B1067" s="56">
        <f>WEEKDAY(C1067,2)</f>
        <v>4</v>
      </c>
      <c r="C1067" s="17">
        <f>A1067</f>
        <v>44945</v>
      </c>
      <c r="D1067" s="12" t="str">
        <f>YEAR(C1067)&amp;"/"&amp;TEXT(WEEKNUM(C1067,21),"00")</f>
        <v>2023/03</v>
      </c>
      <c r="E1067" s="79" t="s">
        <v>69</v>
      </c>
      <c r="F1067" s="80">
        <v>0.72916666666666663</v>
      </c>
      <c r="G1067" s="80">
        <v>0.75</v>
      </c>
      <c r="H1067" s="87">
        <f>CONVERT((G1067-F1067)*24,"hr","mn")</f>
        <v>30.000000000000053</v>
      </c>
      <c r="I1067" s="83">
        <v>4</v>
      </c>
      <c r="J1067" s="84"/>
      <c r="K1067" s="85"/>
      <c r="L1067" s="85">
        <v>0</v>
      </c>
      <c r="M1067" s="87">
        <f>J1067+K1067+L1067</f>
        <v>0</v>
      </c>
      <c r="N1067" s="13"/>
      <c r="O1067" s="6">
        <v>20</v>
      </c>
      <c r="P1067" s="6"/>
      <c r="Q1067" s="6"/>
      <c r="R1067" s="7"/>
      <c r="S1067" s="20" t="s">
        <v>88</v>
      </c>
      <c r="T1067" s="22" t="s">
        <v>276</v>
      </c>
      <c r="U1067" s="91"/>
    </row>
    <row r="1068" spans="1:21">
      <c r="A1068" s="17">
        <v>44945</v>
      </c>
      <c r="B1068" s="56">
        <f>WEEKDAY(C1068,2)</f>
        <v>4</v>
      </c>
      <c r="C1068" s="17">
        <f>A1068</f>
        <v>44945</v>
      </c>
      <c r="D1068" s="12" t="str">
        <f>YEAR(C1068)&amp;"/"&amp;TEXT(WEEKNUM(C1068,21),"00")</f>
        <v>2023/03</v>
      </c>
      <c r="E1068" t="s">
        <v>69</v>
      </c>
      <c r="F1068" s="114">
        <v>0.72916666666666663</v>
      </c>
      <c r="G1068" s="114">
        <v>0.75</v>
      </c>
      <c r="H1068">
        <f>CONVERT((G1067-F1067)*24,"hr","mn")</f>
        <v>30.000000000000053</v>
      </c>
      <c r="I1068">
        <v>4</v>
      </c>
      <c r="L1068">
        <v>0</v>
      </c>
      <c r="M1068">
        <f>J1067+K1067+L1067</f>
        <v>0</v>
      </c>
      <c r="N1068" s="14"/>
      <c r="O1068" s="3"/>
      <c r="P1068" s="3"/>
      <c r="Q1068" s="3"/>
      <c r="R1068" s="8"/>
      <c r="S1068" s="21"/>
      <c r="T1068" s="4"/>
      <c r="U1068" s="92"/>
    </row>
    <row r="1069" spans="1:21">
      <c r="A1069" s="17">
        <v>44945</v>
      </c>
      <c r="B1069" s="56">
        <f>WEEKDAY(C1069,2)</f>
        <v>4</v>
      </c>
      <c r="C1069" s="17">
        <f>A1069</f>
        <v>44945</v>
      </c>
      <c r="D1069" s="12" t="str">
        <f>YEAR(C1069)&amp;"/"&amp;TEXT(WEEKNUM(C1069,21),"00")</f>
        <v>2023/03</v>
      </c>
      <c r="E1069" t="s">
        <v>69</v>
      </c>
      <c r="F1069" s="114">
        <v>0.72916666666666663</v>
      </c>
      <c r="G1069" s="114">
        <v>0.75</v>
      </c>
      <c r="H1069">
        <f>CONVERT((G1067-F1067)*24,"hr","mn")</f>
        <v>30.000000000000053</v>
      </c>
      <c r="I1069">
        <v>4</v>
      </c>
      <c r="L1069">
        <v>0</v>
      </c>
      <c r="M1069">
        <f>J1067+K1067+L1067</f>
        <v>0</v>
      </c>
      <c r="N1069" s="58"/>
      <c r="O1069" s="59"/>
      <c r="P1069" s="59"/>
      <c r="Q1069" s="59"/>
      <c r="R1069" s="60"/>
      <c r="S1069" s="21"/>
      <c r="T1069" s="4"/>
      <c r="U1069" s="93"/>
    </row>
    <row r="1070" spans="1:21" ht="15" customHeight="1" thickBot="1">
      <c r="A1070" s="17">
        <v>44945</v>
      </c>
      <c r="B1070" s="56">
        <f>WEEKDAY(C1070,2)</f>
        <v>4</v>
      </c>
      <c r="C1070" s="17">
        <f>A1070</f>
        <v>44945</v>
      </c>
      <c r="D1070" s="12" t="str">
        <f>YEAR(C1070)&amp;"/"&amp;TEXT(WEEKNUM(C1070,21),"00")</f>
        <v>2023/03</v>
      </c>
      <c r="E1070" t="s">
        <v>69</v>
      </c>
      <c r="F1070" s="114">
        <v>0.72916666666666663</v>
      </c>
      <c r="G1070" s="114">
        <v>0.75</v>
      </c>
      <c r="H1070">
        <f>CONVERT((G1067-F1067)*24,"hr","mn")</f>
        <v>30.000000000000053</v>
      </c>
      <c r="I1070">
        <v>4</v>
      </c>
      <c r="L1070">
        <v>0</v>
      </c>
      <c r="M1070">
        <f>J1067+K1067+L1067</f>
        <v>0</v>
      </c>
      <c r="N1070" s="15"/>
      <c r="O1070" s="9"/>
      <c r="P1070" s="9"/>
      <c r="Q1070" s="9"/>
      <c r="R1070" s="10"/>
      <c r="S1070" s="19"/>
      <c r="T1070" s="23"/>
      <c r="U1070" s="94"/>
    </row>
    <row r="1071" spans="1:21">
      <c r="A1071" s="17">
        <v>44945</v>
      </c>
      <c r="B1071" s="56">
        <f>WEEKDAY(C1071,2)</f>
        <v>4</v>
      </c>
      <c r="C1071" s="17">
        <f>A1071</f>
        <v>44945</v>
      </c>
      <c r="D1071" s="12" t="str">
        <f>YEAR(C1071)&amp;"/"&amp;TEXT(WEEKNUM(C1071,21),"00")</f>
        <v>2023/03</v>
      </c>
      <c r="E1071" s="79" t="s">
        <v>69</v>
      </c>
      <c r="F1071" s="80">
        <v>0.75</v>
      </c>
      <c r="G1071" s="80">
        <v>0.79166666666666663</v>
      </c>
      <c r="H1071" s="87">
        <f>CONVERT((G1071-F1071)*24,"hr","mn")</f>
        <v>59.99999999999995</v>
      </c>
      <c r="I1071" s="83">
        <v>4</v>
      </c>
      <c r="J1071" s="84"/>
      <c r="K1071" s="85"/>
      <c r="L1071" s="85">
        <v>4</v>
      </c>
      <c r="M1071" s="87">
        <f>J1071+K1071+L1071</f>
        <v>4</v>
      </c>
      <c r="N1071" s="13"/>
      <c r="O1071" s="6">
        <v>5</v>
      </c>
      <c r="P1071" s="6"/>
      <c r="Q1071" s="6"/>
      <c r="R1071" s="7"/>
      <c r="S1071" s="20" t="s">
        <v>140</v>
      </c>
      <c r="T1071" s="22" t="s">
        <v>73</v>
      </c>
      <c r="U1071" s="91"/>
    </row>
    <row r="1072" spans="1:21">
      <c r="A1072" s="17">
        <v>44945</v>
      </c>
      <c r="B1072" s="56">
        <f>WEEKDAY(C1072,2)</f>
        <v>4</v>
      </c>
      <c r="C1072" s="17">
        <f>A1072</f>
        <v>44945</v>
      </c>
      <c r="D1072" s="12" t="str">
        <f>YEAR(C1072)&amp;"/"&amp;TEXT(WEEKNUM(C1072,21),"00")</f>
        <v>2023/03</v>
      </c>
      <c r="E1072" t="s">
        <v>69</v>
      </c>
      <c r="F1072" s="114">
        <v>0.75</v>
      </c>
      <c r="G1072" s="114">
        <v>0.79166666666666663</v>
      </c>
      <c r="H1072">
        <f>CONVERT((G1071-F1071)*24,"hr","mn")</f>
        <v>59.99999999999995</v>
      </c>
      <c r="I1072">
        <v>4</v>
      </c>
      <c r="L1072">
        <v>4</v>
      </c>
      <c r="M1072">
        <f>J1071+K1071+L1071</f>
        <v>4</v>
      </c>
      <c r="N1072" s="14"/>
      <c r="O1072" s="3">
        <v>12</v>
      </c>
      <c r="P1072" s="3"/>
      <c r="Q1072" s="3"/>
      <c r="R1072" s="8"/>
      <c r="S1072" s="21" t="s">
        <v>120</v>
      </c>
      <c r="T1072" s="4" t="s">
        <v>110</v>
      </c>
      <c r="U1072" s="92"/>
    </row>
    <row r="1073" spans="1:21">
      <c r="A1073" s="17">
        <v>44945</v>
      </c>
      <c r="B1073" s="56">
        <f>WEEKDAY(C1073,2)</f>
        <v>4</v>
      </c>
      <c r="C1073" s="17">
        <f>A1073</f>
        <v>44945</v>
      </c>
      <c r="D1073" s="12" t="str">
        <f>YEAR(C1073)&amp;"/"&amp;TEXT(WEEKNUM(C1073,21),"00")</f>
        <v>2023/03</v>
      </c>
      <c r="E1073" t="s">
        <v>69</v>
      </c>
      <c r="F1073" s="114">
        <v>0.75</v>
      </c>
      <c r="G1073" s="114">
        <v>0.79166666666666663</v>
      </c>
      <c r="H1073">
        <f>CONVERT((G1071-F1071)*24,"hr","mn")</f>
        <v>59.99999999999995</v>
      </c>
      <c r="I1073">
        <v>4</v>
      </c>
      <c r="L1073">
        <v>4</v>
      </c>
      <c r="M1073">
        <f>J1071+K1071+L1071</f>
        <v>4</v>
      </c>
      <c r="N1073" s="58">
        <v>10</v>
      </c>
      <c r="O1073" s="59"/>
      <c r="P1073" s="59"/>
      <c r="Q1073" s="59"/>
      <c r="R1073" s="60"/>
      <c r="S1073" s="21" t="s">
        <v>67</v>
      </c>
      <c r="T1073" s="4" t="s">
        <v>23</v>
      </c>
      <c r="U1073" s="93" t="s">
        <v>277</v>
      </c>
    </row>
    <row r="1074" spans="1:21" ht="15" customHeight="1" thickBot="1">
      <c r="A1074" s="17">
        <v>44945</v>
      </c>
      <c r="B1074" s="56">
        <f>WEEKDAY(C1074,2)</f>
        <v>4</v>
      </c>
      <c r="C1074" s="17">
        <f>A1074</f>
        <v>44945</v>
      </c>
      <c r="D1074" s="12" t="str">
        <f>YEAR(C1074)&amp;"/"&amp;TEXT(WEEKNUM(C1074,21),"00")</f>
        <v>2023/03</v>
      </c>
      <c r="E1074" t="s">
        <v>69</v>
      </c>
      <c r="F1074" s="114">
        <v>0.75</v>
      </c>
      <c r="G1074" s="114">
        <v>0.79166666666666663</v>
      </c>
      <c r="H1074">
        <f>CONVERT((G1071-F1071)*24,"hr","mn")</f>
        <v>59.99999999999995</v>
      </c>
      <c r="I1074">
        <v>4</v>
      </c>
      <c r="L1074">
        <v>4</v>
      </c>
      <c r="M1074">
        <f>J1071+K1071+L1071</f>
        <v>4</v>
      </c>
      <c r="N1074" s="15"/>
      <c r="O1074" s="9">
        <v>5</v>
      </c>
      <c r="P1074" s="9"/>
      <c r="Q1074" s="9"/>
      <c r="R1074" s="10"/>
      <c r="S1074" s="19" t="s">
        <v>43</v>
      </c>
      <c r="T1074" s="23" t="s">
        <v>29</v>
      </c>
      <c r="U1074" s="94"/>
    </row>
    <row r="1075" spans="1:21">
      <c r="A1075" s="17">
        <v>44945</v>
      </c>
      <c r="B1075" s="56">
        <f>WEEKDAY(C1075,2)</f>
        <v>4</v>
      </c>
      <c r="C1075" s="17">
        <f>A1075</f>
        <v>44945</v>
      </c>
      <c r="D1075" s="12" t="str">
        <f>YEAR(C1075)&amp;"/"&amp;TEXT(WEEKNUM(C1075,21),"00")</f>
        <v>2023/03</v>
      </c>
      <c r="E1075" s="79" t="s">
        <v>69</v>
      </c>
      <c r="F1075" s="80">
        <v>0.79166666666666663</v>
      </c>
      <c r="G1075" s="80">
        <v>0.83333333333333337</v>
      </c>
      <c r="H1075" s="87">
        <f>CONVERT((G1075-F1075)*24,"hr","mn")</f>
        <v>60.000000000000107</v>
      </c>
      <c r="I1075" s="83">
        <v>4</v>
      </c>
      <c r="J1075" s="84"/>
      <c r="K1075" s="85"/>
      <c r="L1075" s="85">
        <v>2</v>
      </c>
      <c r="M1075" s="87">
        <f>J1075+K1075+L1075</f>
        <v>2</v>
      </c>
      <c r="N1075" s="13"/>
      <c r="O1075" s="6">
        <v>10</v>
      </c>
      <c r="P1075" s="6"/>
      <c r="Q1075" s="6"/>
      <c r="R1075" s="7"/>
      <c r="S1075" s="20" t="s">
        <v>278</v>
      </c>
      <c r="T1075" s="22" t="s">
        <v>34</v>
      </c>
      <c r="U1075" s="91"/>
    </row>
    <row r="1076" spans="1:21">
      <c r="A1076" s="17">
        <v>44945</v>
      </c>
      <c r="B1076" s="56">
        <f>WEEKDAY(C1076,2)</f>
        <v>4</v>
      </c>
      <c r="C1076" s="17">
        <f>A1076</f>
        <v>44945</v>
      </c>
      <c r="D1076" s="12" t="str">
        <f>YEAR(C1076)&amp;"/"&amp;TEXT(WEEKNUM(C1076,21),"00")</f>
        <v>2023/03</v>
      </c>
      <c r="E1076" t="s">
        <v>69</v>
      </c>
      <c r="F1076" s="114">
        <v>0.79166666666666663</v>
      </c>
      <c r="G1076" s="114">
        <v>0.83333333333333337</v>
      </c>
      <c r="H1076">
        <f>CONVERT((G1075-F1075)*24,"hr","mn")</f>
        <v>60.000000000000107</v>
      </c>
      <c r="I1076">
        <v>4</v>
      </c>
      <c r="L1076">
        <v>2</v>
      </c>
      <c r="M1076">
        <f>J1075+K1075+L1075</f>
        <v>2</v>
      </c>
      <c r="N1076" s="14"/>
      <c r="O1076" s="3"/>
      <c r="P1076" s="3"/>
      <c r="Q1076" s="3"/>
      <c r="R1076" s="8"/>
      <c r="S1076" s="21"/>
      <c r="T1076" s="4"/>
      <c r="U1076" s="92"/>
    </row>
    <row r="1077" spans="1:21">
      <c r="A1077" s="17">
        <v>44945</v>
      </c>
      <c r="B1077" s="56">
        <f>WEEKDAY(C1077,2)</f>
        <v>4</v>
      </c>
      <c r="C1077" s="17">
        <f>A1077</f>
        <v>44945</v>
      </c>
      <c r="D1077" s="12" t="str">
        <f>YEAR(C1077)&amp;"/"&amp;TEXT(WEEKNUM(C1077,21),"00")</f>
        <v>2023/03</v>
      </c>
      <c r="E1077" t="s">
        <v>69</v>
      </c>
      <c r="F1077" s="114">
        <v>0.79166666666666663</v>
      </c>
      <c r="G1077" s="114">
        <v>0.83333333333333337</v>
      </c>
      <c r="H1077">
        <f>CONVERT((G1075-F1075)*24,"hr","mn")</f>
        <v>60.000000000000107</v>
      </c>
      <c r="I1077">
        <v>4</v>
      </c>
      <c r="L1077">
        <v>2</v>
      </c>
      <c r="M1077">
        <f>J1075+K1075+L1075</f>
        <v>2</v>
      </c>
      <c r="N1077" s="58"/>
      <c r="O1077" s="59"/>
      <c r="P1077" s="59"/>
      <c r="Q1077" s="59"/>
      <c r="R1077" s="60"/>
      <c r="S1077" s="21"/>
      <c r="T1077" s="4"/>
      <c r="U1077" s="93"/>
    </row>
    <row r="1078" spans="1:21" ht="15" customHeight="1" thickBot="1">
      <c r="A1078" s="17">
        <v>44945</v>
      </c>
      <c r="B1078" s="56">
        <f>WEEKDAY(C1078,2)</f>
        <v>4</v>
      </c>
      <c r="C1078" s="17">
        <f>A1078</f>
        <v>44945</v>
      </c>
      <c r="D1078" s="12" t="str">
        <f>YEAR(C1078)&amp;"/"&amp;TEXT(WEEKNUM(C1078,21),"00")</f>
        <v>2023/03</v>
      </c>
      <c r="E1078" t="s">
        <v>69</v>
      </c>
      <c r="F1078" s="114">
        <v>0.79166666666666663</v>
      </c>
      <c r="G1078" s="114">
        <v>0.83333333333333337</v>
      </c>
      <c r="H1078">
        <f>CONVERT((G1075-F1075)*24,"hr","mn")</f>
        <v>60.000000000000107</v>
      </c>
      <c r="I1078">
        <v>4</v>
      </c>
      <c r="L1078">
        <v>2</v>
      </c>
      <c r="M1078">
        <f>J1075+K1075+L1075</f>
        <v>2</v>
      </c>
      <c r="N1078" s="15"/>
      <c r="O1078" s="9"/>
      <c r="P1078" s="9"/>
      <c r="Q1078" s="9"/>
      <c r="R1078" s="10"/>
      <c r="S1078" s="19"/>
      <c r="T1078" s="23"/>
      <c r="U1078" s="94"/>
    </row>
    <row r="1079" spans="1:21">
      <c r="A1079" s="17">
        <v>44945</v>
      </c>
      <c r="B1079" s="56">
        <f>WEEKDAY(C1079,2)</f>
        <v>4</v>
      </c>
      <c r="C1079" s="17">
        <f>A1079</f>
        <v>44945</v>
      </c>
      <c r="D1079" s="12" t="str">
        <f>YEAR(C1079)&amp;"/"&amp;TEXT(WEEKNUM(C1079,21),"00")</f>
        <v>2023/03</v>
      </c>
      <c r="E1079" s="79" t="s">
        <v>69</v>
      </c>
      <c r="F1079" s="80">
        <v>0.83333333333333337</v>
      </c>
      <c r="G1079" s="80">
        <v>0.875</v>
      </c>
      <c r="H1079" s="87">
        <f>CONVERT((G1079-F1079)*24,"hr","mn")</f>
        <v>59.99999999999995</v>
      </c>
      <c r="I1079" s="83">
        <v>4</v>
      </c>
      <c r="J1079" s="84">
        <v>1</v>
      </c>
      <c r="K1079" s="85"/>
      <c r="L1079" s="85">
        <v>5</v>
      </c>
      <c r="M1079" s="87">
        <f>J1079+K1079+L1079</f>
        <v>6</v>
      </c>
      <c r="N1079" s="13"/>
      <c r="O1079" s="6">
        <v>15</v>
      </c>
      <c r="P1079" s="6"/>
      <c r="Q1079" s="6"/>
      <c r="R1079" s="7"/>
      <c r="S1079" s="20" t="s">
        <v>32</v>
      </c>
      <c r="T1079" s="22" t="s">
        <v>45</v>
      </c>
      <c r="U1079" s="91" t="s">
        <v>279</v>
      </c>
    </row>
    <row r="1080" spans="1:21">
      <c r="A1080" s="17">
        <v>44945</v>
      </c>
      <c r="B1080" s="56">
        <f>WEEKDAY(C1080,2)</f>
        <v>4</v>
      </c>
      <c r="C1080" s="17">
        <f>A1080</f>
        <v>44945</v>
      </c>
      <c r="D1080" s="12" t="str">
        <f>YEAR(C1080)&amp;"/"&amp;TEXT(WEEKNUM(C1080,21),"00")</f>
        <v>2023/03</v>
      </c>
      <c r="E1080" t="s">
        <v>69</v>
      </c>
      <c r="F1080" s="114">
        <v>0.83333333333333337</v>
      </c>
      <c r="G1080" s="114">
        <v>0.875</v>
      </c>
      <c r="H1080">
        <f>CONVERT((G1079-F1079)*24,"hr","mn")</f>
        <v>59.99999999999995</v>
      </c>
      <c r="I1080">
        <v>4</v>
      </c>
      <c r="J1080">
        <v>1</v>
      </c>
      <c r="L1080">
        <v>5</v>
      </c>
      <c r="M1080">
        <f>J1079+K1079+L1079</f>
        <v>6</v>
      </c>
      <c r="N1080" s="14"/>
      <c r="O1080" s="3"/>
      <c r="P1080" s="3"/>
      <c r="Q1080" s="3"/>
      <c r="R1080" s="8"/>
      <c r="S1080" s="21"/>
      <c r="T1080" s="4"/>
      <c r="U1080" s="92"/>
    </row>
    <row r="1081" spans="1:21">
      <c r="A1081" s="17">
        <v>44945</v>
      </c>
      <c r="B1081" s="56">
        <f>WEEKDAY(C1081,2)</f>
        <v>4</v>
      </c>
      <c r="C1081" s="17">
        <f>A1081</f>
        <v>44945</v>
      </c>
      <c r="D1081" s="12" t="str">
        <f>YEAR(C1081)&amp;"/"&amp;TEXT(WEEKNUM(C1081,21),"00")</f>
        <v>2023/03</v>
      </c>
      <c r="E1081" t="s">
        <v>69</v>
      </c>
      <c r="F1081" s="114">
        <v>0.83333333333333337</v>
      </c>
      <c r="G1081" s="114">
        <v>0.875</v>
      </c>
      <c r="H1081">
        <f>CONVERT((G1079-F1079)*24,"hr","mn")</f>
        <v>59.99999999999995</v>
      </c>
      <c r="I1081">
        <v>4</v>
      </c>
      <c r="J1081">
        <v>1</v>
      </c>
      <c r="L1081">
        <v>5</v>
      </c>
      <c r="M1081">
        <f>J1079+K1079+L1079</f>
        <v>6</v>
      </c>
      <c r="N1081" s="58"/>
      <c r="O1081" s="59"/>
      <c r="P1081" s="59"/>
      <c r="Q1081" s="59"/>
      <c r="R1081" s="60"/>
      <c r="S1081" s="21"/>
      <c r="T1081" s="4"/>
      <c r="U1081" s="93"/>
    </row>
    <row r="1082" spans="1:21" ht="15" customHeight="1" thickBot="1">
      <c r="A1082" s="17">
        <v>44945</v>
      </c>
      <c r="B1082" s="56">
        <f>WEEKDAY(C1082,2)</f>
        <v>4</v>
      </c>
      <c r="C1082" s="17">
        <f>A1082</f>
        <v>44945</v>
      </c>
      <c r="D1082" s="12" t="str">
        <f>YEAR(C1082)&amp;"/"&amp;TEXT(WEEKNUM(C1082,21),"00")</f>
        <v>2023/03</v>
      </c>
      <c r="E1082" t="s">
        <v>69</v>
      </c>
      <c r="F1082" s="114">
        <v>0.83333333333333337</v>
      </c>
      <c r="G1082" s="114">
        <v>0.875</v>
      </c>
      <c r="H1082">
        <f>CONVERT((G1079-F1079)*24,"hr","mn")</f>
        <v>59.99999999999995</v>
      </c>
      <c r="I1082">
        <v>4</v>
      </c>
      <c r="J1082">
        <v>1</v>
      </c>
      <c r="L1082">
        <v>5</v>
      </c>
      <c r="M1082">
        <f>J1079+K1079+L1079</f>
        <v>6</v>
      </c>
      <c r="N1082" s="15"/>
      <c r="O1082" s="9"/>
      <c r="P1082" s="9"/>
      <c r="Q1082" s="9">
        <v>15</v>
      </c>
      <c r="R1082" s="10"/>
      <c r="S1082" s="19"/>
      <c r="T1082" s="23" t="s">
        <v>39</v>
      </c>
      <c r="U1082" s="94"/>
    </row>
    <row r="1083" spans="1:21">
      <c r="A1083" s="12"/>
      <c r="B1083" s="56">
        <f>WEEKDAY(C1083,2)</f>
        <v>6</v>
      </c>
      <c r="C1083" s="17">
        <f>A1083</f>
        <v>0</v>
      </c>
      <c r="D1083" s="12" t="str">
        <f>YEAR(C1083)&amp;"/"&amp;TEXT(WEEKNUM(C1083,21),"00")</f>
        <v>1900/52</v>
      </c>
      <c r="E1083" s="79"/>
      <c r="F1083" s="80"/>
      <c r="G1083" s="80"/>
      <c r="H1083" s="87">
        <f>CONVERT((G1083-F1083)*24,"hr","mn")</f>
        <v>0</v>
      </c>
      <c r="I1083" s="83"/>
      <c r="J1083" s="84"/>
      <c r="K1083" s="85"/>
      <c r="L1083" s="85"/>
      <c r="M1083" s="87">
        <f>J1083+K1083+L1083</f>
        <v>0</v>
      </c>
      <c r="N1083" s="13"/>
      <c r="O1083" s="6"/>
      <c r="P1083" s="6"/>
      <c r="Q1083" s="6"/>
      <c r="R1083" s="7"/>
      <c r="S1083" s="20"/>
      <c r="T1083" s="22"/>
      <c r="U1083" s="91"/>
    </row>
    <row r="1084" spans="1:21">
      <c r="A1084" s="17"/>
      <c r="B1084" s="56">
        <f>WEEKDAY(C1084,2)</f>
        <v>6</v>
      </c>
      <c r="C1084" s="17">
        <f>A1084</f>
        <v>0</v>
      </c>
      <c r="D1084" s="12" t="str">
        <f>YEAR(C1084)&amp;"/"&amp;TEXT(WEEKNUM(C1084,21),"00")</f>
        <v>1900/52</v>
      </c>
      <c r="H1084">
        <f>CONVERT((G1083-F1083)*24,"hr","mn")</f>
        <v>0</v>
      </c>
      <c r="M1084">
        <f>J1083+K1083+L1083</f>
        <v>0</v>
      </c>
      <c r="N1084" s="14"/>
      <c r="O1084" s="3"/>
      <c r="P1084" s="3"/>
      <c r="Q1084" s="3"/>
      <c r="R1084" s="8"/>
      <c r="S1084" s="21"/>
      <c r="T1084" s="4"/>
      <c r="U1084" s="92"/>
    </row>
    <row r="1085" spans="1:21">
      <c r="A1085" s="17"/>
      <c r="B1085" s="56">
        <f>WEEKDAY(C1085,2)</f>
        <v>6</v>
      </c>
      <c r="C1085" s="17">
        <f>A1085</f>
        <v>0</v>
      </c>
      <c r="D1085" s="12" t="str">
        <f>YEAR(C1085)&amp;"/"&amp;TEXT(WEEKNUM(C1085,21),"00")</f>
        <v>1900/52</v>
      </c>
      <c r="H1085">
        <f>CONVERT((G1083-F1083)*24,"hr","mn")</f>
        <v>0</v>
      </c>
      <c r="M1085">
        <f>J1083+K1083+L1083</f>
        <v>0</v>
      </c>
      <c r="N1085" s="58"/>
      <c r="O1085" s="59"/>
      <c r="P1085" s="59"/>
      <c r="Q1085" s="59"/>
      <c r="R1085" s="60"/>
      <c r="S1085" s="21"/>
      <c r="T1085" s="4"/>
      <c r="U1085" s="93"/>
    </row>
    <row r="1086" spans="1:21" ht="15" customHeight="1" thickBot="1">
      <c r="A1086" s="12"/>
      <c r="B1086" s="56">
        <f>WEEKDAY(C1086,2)</f>
        <v>6</v>
      </c>
      <c r="C1086" s="17">
        <f>A1086</f>
        <v>0</v>
      </c>
      <c r="D1086" s="12" t="str">
        <f>YEAR(C1086)&amp;"/"&amp;TEXT(WEEKNUM(C1086,21),"00")</f>
        <v>1900/52</v>
      </c>
      <c r="H1086">
        <f>CONVERT((G1083-F1083)*24,"hr","mn")</f>
        <v>0</v>
      </c>
      <c r="M1086">
        <f>J1083+K1083+L1083</f>
        <v>0</v>
      </c>
      <c r="N1086" s="15"/>
      <c r="O1086" s="9"/>
      <c r="P1086" s="9"/>
      <c r="Q1086" s="9"/>
      <c r="R1086" s="10"/>
      <c r="S1086" s="19"/>
      <c r="T1086" s="23"/>
      <c r="U1086" s="94"/>
    </row>
    <row r="1087" spans="1:21">
      <c r="A1087" s="17">
        <v>44945</v>
      </c>
      <c r="B1087" s="56">
        <f>WEEKDAY(C1087,2)</f>
        <v>4</v>
      </c>
      <c r="C1087" s="17">
        <f>A1087</f>
        <v>44945</v>
      </c>
      <c r="D1087" s="12" t="str">
        <f>YEAR(C1087)&amp;"/"&amp;TEXT(WEEKNUM(C1087,21),"00")</f>
        <v>2023/03</v>
      </c>
      <c r="E1087" s="79"/>
      <c r="F1087" s="80">
        <v>0.875</v>
      </c>
      <c r="G1087" s="80">
        <v>0.91666666666666663</v>
      </c>
      <c r="H1087" s="87">
        <f>CONVERT((G1087-F1087)*24,"hr","mn")</f>
        <v>59.99999999999995</v>
      </c>
      <c r="I1087" s="83">
        <v>5</v>
      </c>
      <c r="J1087" s="84"/>
      <c r="K1087" s="85">
        <v>2</v>
      </c>
      <c r="L1087" s="85">
        <v>6</v>
      </c>
      <c r="M1087" s="87">
        <v>8</v>
      </c>
      <c r="N1087" s="13"/>
      <c r="O1087" s="6"/>
      <c r="P1087" s="6"/>
      <c r="Q1087" s="6">
        <v>23</v>
      </c>
      <c r="R1087" s="7"/>
      <c r="S1087" s="20"/>
      <c r="T1087" s="22" t="s">
        <v>25</v>
      </c>
      <c r="U1087" s="91"/>
    </row>
    <row r="1088" spans="1:21">
      <c r="A1088" s="17">
        <v>44945</v>
      </c>
      <c r="B1088" s="56">
        <f>WEEKDAY(C1088,2)</f>
        <v>4</v>
      </c>
      <c r="C1088" s="17">
        <f>A1088</f>
        <v>44945</v>
      </c>
      <c r="D1088" s="12" t="str">
        <f>YEAR(C1088)&amp;"/"&amp;TEXT(WEEKNUM(C1088,21),"00")</f>
        <v>2023/03</v>
      </c>
      <c r="F1088" s="114">
        <v>0.875</v>
      </c>
      <c r="G1088" s="114">
        <v>0.91666666666666663</v>
      </c>
      <c r="H1088">
        <f>CONVERT((G1087-F1087)*24,"hr","mn")</f>
        <v>59.99999999999995</v>
      </c>
      <c r="I1088">
        <v>5</v>
      </c>
      <c r="K1088">
        <v>2</v>
      </c>
      <c r="L1088">
        <v>6</v>
      </c>
      <c r="M1088">
        <v>8</v>
      </c>
      <c r="N1088" s="14"/>
      <c r="O1088" s="3">
        <v>15</v>
      </c>
      <c r="P1088" s="3"/>
      <c r="Q1088" s="3"/>
      <c r="R1088" s="8"/>
      <c r="S1088" s="21" t="s">
        <v>35</v>
      </c>
      <c r="T1088" s="4" t="s">
        <v>23</v>
      </c>
      <c r="U1088" s="92" t="s">
        <v>280</v>
      </c>
    </row>
    <row r="1089" spans="1:21">
      <c r="A1089" s="17">
        <v>44945</v>
      </c>
      <c r="B1089" s="56">
        <f>WEEKDAY(C1089,2)</f>
        <v>4</v>
      </c>
      <c r="C1089" s="17">
        <f>A1089</f>
        <v>44945</v>
      </c>
      <c r="D1089" s="12" t="str">
        <f>YEAR(C1089)&amp;"/"&amp;TEXT(WEEKNUM(C1089,21),"00")</f>
        <v>2023/03</v>
      </c>
      <c r="F1089" s="114">
        <v>0.875</v>
      </c>
      <c r="G1089" s="114">
        <v>0.91666666666666663</v>
      </c>
      <c r="H1089">
        <f>CONVERT((G1087-F1087)*24,"hr","mn")</f>
        <v>59.99999999999995</v>
      </c>
      <c r="I1089">
        <v>5</v>
      </c>
      <c r="K1089">
        <v>2</v>
      </c>
      <c r="L1089">
        <v>6</v>
      </c>
      <c r="M1089">
        <v>8</v>
      </c>
      <c r="N1089" s="58"/>
      <c r="O1089" s="59">
        <v>5</v>
      </c>
      <c r="P1089" s="59"/>
      <c r="Q1089" s="59"/>
      <c r="R1089" s="60"/>
      <c r="S1089" s="21" t="s">
        <v>90</v>
      </c>
      <c r="T1089" s="4" t="s">
        <v>23</v>
      </c>
      <c r="U1089" s="93" t="s">
        <v>127</v>
      </c>
    </row>
    <row r="1090" spans="1:21" ht="15" customHeight="1" thickBot="1">
      <c r="A1090" s="17">
        <v>44945</v>
      </c>
      <c r="B1090" s="56">
        <f>WEEKDAY(C1090,2)</f>
        <v>4</v>
      </c>
      <c r="C1090" s="17">
        <f>A1090</f>
        <v>44945</v>
      </c>
      <c r="D1090" s="12" t="str">
        <f>YEAR(C1090)&amp;"/"&amp;TEXT(WEEKNUM(C1090,21),"00")</f>
        <v>2023/03</v>
      </c>
      <c r="F1090" s="114">
        <v>0.875</v>
      </c>
      <c r="G1090" s="114">
        <v>0.91666666666666663</v>
      </c>
      <c r="H1090">
        <f>CONVERT((G1087-F1087)*24,"hr","mn")</f>
        <v>59.99999999999995</v>
      </c>
      <c r="I1090">
        <v>5</v>
      </c>
      <c r="K1090">
        <v>2</v>
      </c>
      <c r="L1090">
        <v>6</v>
      </c>
      <c r="M1090">
        <v>8</v>
      </c>
      <c r="N1090" s="15"/>
      <c r="O1090" s="9"/>
      <c r="P1090" s="9"/>
      <c r="Q1090" s="9"/>
      <c r="R1090" s="10"/>
      <c r="S1090" s="19"/>
      <c r="T1090" s="23"/>
      <c r="U1090" s="94"/>
    </row>
    <row r="1091" spans="1:21">
      <c r="A1091" s="17">
        <v>44945</v>
      </c>
      <c r="B1091" s="56">
        <f>WEEKDAY(C1091,2)</f>
        <v>4</v>
      </c>
      <c r="C1091" s="17">
        <f>A1091</f>
        <v>44945</v>
      </c>
      <c r="D1091" s="12" t="str">
        <f>YEAR(C1091)&amp;"/"&amp;TEXT(WEEKNUM(C1091,21),"00")</f>
        <v>2023/03</v>
      </c>
      <c r="E1091" s="79" t="s">
        <v>46</v>
      </c>
      <c r="F1091" s="80">
        <v>0.91666666666666663</v>
      </c>
      <c r="G1091" s="80">
        <v>0.95833333333333337</v>
      </c>
      <c r="H1091" s="87">
        <f>CONVERT((G1091-F1091)*24,"hr","mn")</f>
        <v>60.000000000000107</v>
      </c>
      <c r="I1091" s="83">
        <v>5</v>
      </c>
      <c r="J1091" s="84"/>
      <c r="K1091" s="85">
        <v>1</v>
      </c>
      <c r="L1091" s="85">
        <v>10</v>
      </c>
      <c r="M1091" s="87">
        <f>J1091+K1091+L1091</f>
        <v>11</v>
      </c>
      <c r="N1091" s="13"/>
      <c r="O1091" s="6">
        <v>8</v>
      </c>
      <c r="P1091" s="6"/>
      <c r="Q1091" s="6"/>
      <c r="R1091" s="7"/>
      <c r="S1091" s="20" t="s">
        <v>36</v>
      </c>
      <c r="T1091" s="22" t="s">
        <v>23</v>
      </c>
      <c r="U1091" s="91" t="s">
        <v>255</v>
      </c>
    </row>
    <row r="1092" spans="1:21">
      <c r="A1092" s="17">
        <v>44945</v>
      </c>
      <c r="B1092" s="56">
        <f>WEEKDAY(C1092,2)</f>
        <v>4</v>
      </c>
      <c r="C1092" s="17">
        <f>A1092</f>
        <v>44945</v>
      </c>
      <c r="D1092" s="12" t="str">
        <f>YEAR(C1092)&amp;"/"&amp;TEXT(WEEKNUM(C1092,21),"00")</f>
        <v>2023/03</v>
      </c>
      <c r="E1092" t="s">
        <v>46</v>
      </c>
      <c r="F1092" s="114">
        <v>0.91666666666666663</v>
      </c>
      <c r="G1092" s="114">
        <v>0.95833333333333337</v>
      </c>
      <c r="H1092">
        <f>CONVERT((G1091-F1091)*24,"hr","mn")</f>
        <v>60.000000000000107</v>
      </c>
      <c r="I1092">
        <v>5</v>
      </c>
      <c r="K1092">
        <v>1</v>
      </c>
      <c r="L1092">
        <v>10</v>
      </c>
      <c r="M1092">
        <f>J1091+K1091+L1091</f>
        <v>11</v>
      </c>
      <c r="N1092" s="14"/>
      <c r="O1092" s="3"/>
      <c r="P1092" s="3"/>
      <c r="Q1092" s="3"/>
      <c r="R1092" s="8"/>
      <c r="S1092" s="21"/>
      <c r="T1092" s="4"/>
      <c r="U1092" s="92" t="s">
        <v>97</v>
      </c>
    </row>
    <row r="1093" spans="1:21">
      <c r="A1093" s="17">
        <v>44945</v>
      </c>
      <c r="B1093" s="56">
        <f>WEEKDAY(C1093,2)</f>
        <v>4</v>
      </c>
      <c r="C1093" s="17">
        <f>A1093</f>
        <v>44945</v>
      </c>
      <c r="D1093" s="12" t="str">
        <f>YEAR(C1093)&amp;"/"&amp;TEXT(WEEKNUM(C1093,21),"00")</f>
        <v>2023/03</v>
      </c>
      <c r="E1093" t="s">
        <v>46</v>
      </c>
      <c r="F1093" s="114">
        <v>0.91666666666666663</v>
      </c>
      <c r="G1093" s="114">
        <v>0.95833333333333337</v>
      </c>
      <c r="H1093">
        <f>CONVERT((G1091-F1091)*24,"hr","mn")</f>
        <v>60.000000000000107</v>
      </c>
      <c r="I1093">
        <v>5</v>
      </c>
      <c r="K1093">
        <v>1</v>
      </c>
      <c r="L1093">
        <v>10</v>
      </c>
      <c r="M1093">
        <f>J1091+K1091+L1091</f>
        <v>11</v>
      </c>
      <c r="N1093" s="58"/>
      <c r="O1093" s="59"/>
      <c r="P1093" s="59"/>
      <c r="Q1093" s="59"/>
      <c r="R1093" s="60"/>
      <c r="S1093" s="21"/>
      <c r="T1093" s="4"/>
      <c r="U1093" s="93"/>
    </row>
    <row r="1094" spans="1:21" ht="15" customHeight="1" thickBot="1">
      <c r="A1094" s="17">
        <v>44945</v>
      </c>
      <c r="B1094" s="56">
        <f>WEEKDAY(C1094,2)</f>
        <v>4</v>
      </c>
      <c r="C1094" s="17">
        <f>A1094</f>
        <v>44945</v>
      </c>
      <c r="D1094" s="12" t="str">
        <f>YEAR(C1094)&amp;"/"&amp;TEXT(WEEKNUM(C1094,21),"00")</f>
        <v>2023/03</v>
      </c>
      <c r="E1094" t="s">
        <v>46</v>
      </c>
      <c r="F1094" s="114">
        <v>0.91666666666666663</v>
      </c>
      <c r="G1094" s="114">
        <v>0.95833333333333337</v>
      </c>
      <c r="H1094">
        <f>CONVERT((G1091-F1091)*24,"hr","mn")</f>
        <v>60.000000000000107</v>
      </c>
      <c r="I1094">
        <v>5</v>
      </c>
      <c r="K1094">
        <v>1</v>
      </c>
      <c r="L1094">
        <v>10</v>
      </c>
      <c r="M1094">
        <f>J1091+K1091+L1091</f>
        <v>11</v>
      </c>
      <c r="N1094" s="15"/>
      <c r="O1094" s="9"/>
      <c r="P1094" s="9"/>
      <c r="Q1094" s="9"/>
      <c r="R1094" s="10"/>
      <c r="S1094" s="19"/>
      <c r="T1094" s="23"/>
      <c r="U1094" s="94"/>
    </row>
    <row r="1095" spans="1:21">
      <c r="A1095" s="17">
        <v>44945</v>
      </c>
      <c r="B1095" s="56">
        <f>WEEKDAY(C1095,2)</f>
        <v>4</v>
      </c>
      <c r="C1095" s="17">
        <f>A1095</f>
        <v>44945</v>
      </c>
      <c r="D1095" s="12" t="str">
        <f>YEAR(C1095)&amp;"/"&amp;TEXT(WEEKNUM(C1095,21),"00")</f>
        <v>2023/03</v>
      </c>
      <c r="E1095" s="79" t="s">
        <v>46</v>
      </c>
      <c r="F1095" s="80">
        <v>0.95833333333333337</v>
      </c>
      <c r="G1095" s="80">
        <v>1</v>
      </c>
      <c r="H1095" s="87">
        <f>CONVERT((G1095-F1095)*24,"hr","mn")</f>
        <v>59.99999999999995</v>
      </c>
      <c r="I1095" s="83">
        <v>5</v>
      </c>
      <c r="J1095" s="84"/>
      <c r="K1095" s="85">
        <v>9</v>
      </c>
      <c r="L1095" s="85"/>
      <c r="M1095" s="87">
        <f>J1095+K1095+L1095</f>
        <v>9</v>
      </c>
      <c r="N1095" s="13"/>
      <c r="O1095" s="6">
        <v>8</v>
      </c>
      <c r="P1095" s="6"/>
      <c r="Q1095" s="6"/>
      <c r="R1095" s="7"/>
      <c r="S1095" s="20" t="s">
        <v>26</v>
      </c>
      <c r="T1095" s="22" t="s">
        <v>23</v>
      </c>
      <c r="U1095" s="91" t="s">
        <v>281</v>
      </c>
    </row>
    <row r="1096" spans="1:21">
      <c r="A1096" s="17">
        <v>44945</v>
      </c>
      <c r="B1096" s="56">
        <f>WEEKDAY(C1096,2)</f>
        <v>4</v>
      </c>
      <c r="C1096" s="17">
        <f>A1096</f>
        <v>44945</v>
      </c>
      <c r="D1096" s="12" t="str">
        <f>YEAR(C1096)&amp;"/"&amp;TEXT(WEEKNUM(C1096,21),"00")</f>
        <v>2023/03</v>
      </c>
      <c r="E1096" t="s">
        <v>46</v>
      </c>
      <c r="F1096" s="114">
        <v>0.95833333333333337</v>
      </c>
      <c r="G1096" s="115">
        <v>1</v>
      </c>
      <c r="H1096">
        <f>CONVERT((G1095-F1095)*24,"hr","mn")</f>
        <v>59.99999999999995</v>
      </c>
      <c r="I1096">
        <v>5</v>
      </c>
      <c r="K1096">
        <v>9</v>
      </c>
      <c r="M1096">
        <f>J1095+K1095+L1095</f>
        <v>9</v>
      </c>
      <c r="N1096" s="14">
        <v>20</v>
      </c>
      <c r="O1096" s="3"/>
      <c r="P1096" s="3"/>
      <c r="Q1096" s="3"/>
      <c r="R1096" s="8"/>
      <c r="S1096" s="21"/>
      <c r="T1096" s="4" t="s">
        <v>23</v>
      </c>
      <c r="U1096" s="92" t="s">
        <v>219</v>
      </c>
    </row>
    <row r="1097" spans="1:21">
      <c r="A1097" s="17">
        <v>44945</v>
      </c>
      <c r="B1097" s="56">
        <f>WEEKDAY(C1097,2)</f>
        <v>4</v>
      </c>
      <c r="C1097" s="17">
        <f>A1097</f>
        <v>44945</v>
      </c>
      <c r="D1097" s="12" t="str">
        <f>YEAR(C1097)&amp;"/"&amp;TEXT(WEEKNUM(C1097,21),"00")</f>
        <v>2023/03</v>
      </c>
      <c r="E1097" t="s">
        <v>46</v>
      </c>
      <c r="F1097" s="114">
        <v>0.95833333333333337</v>
      </c>
      <c r="G1097" s="115">
        <v>1</v>
      </c>
      <c r="H1097">
        <f>CONVERT((G1095-F1095)*24,"hr","mn")</f>
        <v>59.99999999999995</v>
      </c>
      <c r="I1097">
        <v>5</v>
      </c>
      <c r="K1097">
        <v>9</v>
      </c>
      <c r="M1097">
        <f>J1095+K1095+L1095</f>
        <v>9</v>
      </c>
      <c r="N1097" s="58"/>
      <c r="O1097" s="59"/>
      <c r="P1097" s="59"/>
      <c r="Q1097" s="59"/>
      <c r="R1097" s="60"/>
      <c r="S1097" s="21"/>
      <c r="T1097" s="4"/>
      <c r="U1097" s="93"/>
    </row>
    <row r="1098" spans="1:21" ht="15" customHeight="1" thickBot="1">
      <c r="A1098" s="17">
        <v>44945</v>
      </c>
      <c r="B1098" s="56">
        <f>WEEKDAY(C1098,2)</f>
        <v>4</v>
      </c>
      <c r="C1098" s="17">
        <f>A1098</f>
        <v>44945</v>
      </c>
      <c r="D1098" s="12" t="str">
        <f>YEAR(C1098)&amp;"/"&amp;TEXT(WEEKNUM(C1098,21),"00")</f>
        <v>2023/03</v>
      </c>
      <c r="E1098" t="s">
        <v>46</v>
      </c>
      <c r="F1098" s="114">
        <v>0.95833333333333337</v>
      </c>
      <c r="G1098" s="115">
        <v>1</v>
      </c>
      <c r="H1098">
        <f>CONVERT((G1095-F1095)*24,"hr","mn")</f>
        <v>59.99999999999995</v>
      </c>
      <c r="I1098">
        <v>5</v>
      </c>
      <c r="K1098">
        <v>9</v>
      </c>
      <c r="M1098">
        <f>J1095+K1095+L1095</f>
        <v>9</v>
      </c>
      <c r="N1098" s="15"/>
      <c r="O1098" s="9"/>
      <c r="P1098" s="9"/>
      <c r="Q1098" s="9"/>
      <c r="R1098" s="10"/>
      <c r="S1098" s="19"/>
      <c r="T1098" s="23"/>
      <c r="U1098" s="94"/>
    </row>
    <row r="1099" spans="1:21">
      <c r="A1099" s="17">
        <v>44946</v>
      </c>
      <c r="B1099" s="56">
        <f>WEEKDAY(C1099,2)</f>
        <v>5</v>
      </c>
      <c r="C1099" s="17">
        <f>A1099</f>
        <v>44946</v>
      </c>
      <c r="D1099" s="12" t="str">
        <f>YEAR(C1099)&amp;"/"&amp;TEXT(WEEKNUM(C1099,21),"00")</f>
        <v>2023/03</v>
      </c>
      <c r="E1099" s="79" t="s">
        <v>46</v>
      </c>
      <c r="F1099" s="80">
        <v>0</v>
      </c>
      <c r="G1099" s="80">
        <v>4.1666666666666657E-2</v>
      </c>
      <c r="H1099" s="87">
        <f>CONVERT((G1099-F1099)*24,"hr","mn")</f>
        <v>59.999999999999986</v>
      </c>
      <c r="I1099" s="83">
        <v>5</v>
      </c>
      <c r="J1099" s="84"/>
      <c r="K1099" s="85">
        <v>6</v>
      </c>
      <c r="L1099" s="85"/>
      <c r="M1099" s="87">
        <f>J1099+K1099+L1099</f>
        <v>6</v>
      </c>
      <c r="N1099" s="13"/>
      <c r="O1099" s="6">
        <v>8</v>
      </c>
      <c r="P1099" s="6"/>
      <c r="Q1099" s="6"/>
      <c r="R1099" s="7"/>
      <c r="S1099" s="20" t="s">
        <v>32</v>
      </c>
      <c r="T1099" s="22" t="s">
        <v>89</v>
      </c>
      <c r="U1099" s="91"/>
    </row>
    <row r="1100" spans="1:21">
      <c r="A1100" s="17">
        <v>44946</v>
      </c>
      <c r="B1100" s="56">
        <f>WEEKDAY(C1100,2)</f>
        <v>5</v>
      </c>
      <c r="C1100" s="17">
        <f>A1100</f>
        <v>44946</v>
      </c>
      <c r="D1100" s="12" t="str">
        <f>YEAR(C1100)&amp;"/"&amp;TEXT(WEEKNUM(C1100,21),"00")</f>
        <v>2023/03</v>
      </c>
      <c r="E1100" t="s">
        <v>46</v>
      </c>
      <c r="F1100" s="114">
        <v>0</v>
      </c>
      <c r="G1100" s="114">
        <v>4.1666666666666657E-2</v>
      </c>
      <c r="H1100">
        <f>CONVERT((G1099-F1099)*24,"hr","mn")</f>
        <v>59.999999999999986</v>
      </c>
      <c r="I1100">
        <v>5</v>
      </c>
      <c r="K1100">
        <v>6</v>
      </c>
      <c r="M1100">
        <f>J1099+K1099+L1099</f>
        <v>6</v>
      </c>
      <c r="N1100" s="14"/>
      <c r="O1100" s="3">
        <v>5</v>
      </c>
      <c r="P1100" s="3"/>
      <c r="Q1100" s="3"/>
      <c r="R1100" s="8"/>
      <c r="S1100" s="21" t="s">
        <v>282</v>
      </c>
      <c r="T1100" s="4" t="s">
        <v>23</v>
      </c>
      <c r="U1100" s="92" t="s">
        <v>283</v>
      </c>
    </row>
    <row r="1101" spans="1:21">
      <c r="A1101" s="17">
        <v>44946</v>
      </c>
      <c r="B1101" s="56">
        <f>WEEKDAY(C1101,2)</f>
        <v>5</v>
      </c>
      <c r="C1101" s="17">
        <f>A1101</f>
        <v>44946</v>
      </c>
      <c r="D1101" s="12" t="str">
        <f>YEAR(C1101)&amp;"/"&amp;TEXT(WEEKNUM(C1101,21),"00")</f>
        <v>2023/03</v>
      </c>
      <c r="E1101" t="s">
        <v>46</v>
      </c>
      <c r="F1101" s="114">
        <v>0</v>
      </c>
      <c r="G1101" s="114">
        <v>4.1666666666666657E-2</v>
      </c>
      <c r="H1101">
        <f>CONVERT((G1099-F1099)*24,"hr","mn")</f>
        <v>59.999999999999986</v>
      </c>
      <c r="I1101">
        <v>5</v>
      </c>
      <c r="K1101">
        <v>6</v>
      </c>
      <c r="M1101">
        <f>J1099+K1099+L1099</f>
        <v>6</v>
      </c>
      <c r="N1101" s="58"/>
      <c r="O1101" s="59"/>
      <c r="P1101" s="59"/>
      <c r="Q1101" s="59"/>
      <c r="R1101" s="60"/>
      <c r="S1101" s="21"/>
      <c r="T1101" s="4"/>
      <c r="U1101" s="93"/>
    </row>
    <row r="1102" spans="1:21" ht="15" customHeight="1" thickBot="1">
      <c r="A1102" s="17">
        <v>44946</v>
      </c>
      <c r="B1102" s="56">
        <f>WEEKDAY(C1102,2)</f>
        <v>5</v>
      </c>
      <c r="C1102" s="17">
        <f>A1102</f>
        <v>44946</v>
      </c>
      <c r="D1102" s="12" t="str">
        <f>YEAR(C1102)&amp;"/"&amp;TEXT(WEEKNUM(C1102,21),"00")</f>
        <v>2023/03</v>
      </c>
      <c r="E1102" t="s">
        <v>46</v>
      </c>
      <c r="F1102" s="114">
        <v>0</v>
      </c>
      <c r="G1102" s="114">
        <v>4.1666666666666657E-2</v>
      </c>
      <c r="H1102">
        <f>CONVERT((G1099-F1099)*24,"hr","mn")</f>
        <v>59.999999999999986</v>
      </c>
      <c r="I1102">
        <v>5</v>
      </c>
      <c r="K1102">
        <v>6</v>
      </c>
      <c r="M1102">
        <f>J1099+K1099+L1099</f>
        <v>6</v>
      </c>
      <c r="N1102" s="15"/>
      <c r="O1102" s="9"/>
      <c r="P1102" s="9"/>
      <c r="Q1102" s="9"/>
      <c r="R1102" s="10"/>
      <c r="S1102" s="19"/>
      <c r="T1102" s="23"/>
      <c r="U1102" s="94"/>
    </row>
    <row r="1103" spans="1:21">
      <c r="A1103" s="17">
        <v>44946</v>
      </c>
      <c r="B1103" s="56">
        <f>WEEKDAY(C1103,2)</f>
        <v>5</v>
      </c>
      <c r="C1103" s="17">
        <f>A1103</f>
        <v>44946</v>
      </c>
      <c r="D1103" s="12" t="str">
        <f>YEAR(C1103)&amp;"/"&amp;TEXT(WEEKNUM(C1103,21),"00")</f>
        <v>2023/03</v>
      </c>
      <c r="E1103" s="79" t="s">
        <v>46</v>
      </c>
      <c r="F1103" s="80">
        <v>6.25E-2</v>
      </c>
      <c r="G1103" s="80">
        <v>8.3333333333333329E-2</v>
      </c>
      <c r="H1103" s="87">
        <f>CONVERT((G1103-F1103)*24,"hr","mn")</f>
        <v>29.999999999999993</v>
      </c>
      <c r="I1103" s="83">
        <v>5</v>
      </c>
      <c r="J1103" s="84"/>
      <c r="K1103" s="85">
        <v>3</v>
      </c>
      <c r="L1103" s="85"/>
      <c r="M1103" s="87">
        <f>J1103+K1103+L1103</f>
        <v>3</v>
      </c>
      <c r="N1103" s="13"/>
      <c r="O1103" s="6">
        <v>8</v>
      </c>
      <c r="P1103" s="6"/>
      <c r="Q1103" s="6"/>
      <c r="R1103" s="7"/>
      <c r="S1103" s="20" t="s">
        <v>32</v>
      </c>
      <c r="T1103" s="22" t="s">
        <v>89</v>
      </c>
      <c r="U1103" s="91"/>
    </row>
    <row r="1104" spans="1:21">
      <c r="A1104" s="17">
        <v>44946</v>
      </c>
      <c r="B1104" s="56">
        <f>WEEKDAY(C1104,2)</f>
        <v>5</v>
      </c>
      <c r="C1104" s="17">
        <f>A1104</f>
        <v>44946</v>
      </c>
      <c r="D1104" s="12" t="str">
        <f>YEAR(C1104)&amp;"/"&amp;TEXT(WEEKNUM(C1104,21),"00")</f>
        <v>2023/03</v>
      </c>
      <c r="E1104" t="s">
        <v>46</v>
      </c>
      <c r="F1104" s="114">
        <v>6.25E-2</v>
      </c>
      <c r="G1104" s="114">
        <v>8.3333333333333329E-2</v>
      </c>
      <c r="H1104">
        <f>CONVERT((G1103-F1103)*24,"hr","mn")</f>
        <v>29.999999999999993</v>
      </c>
      <c r="I1104">
        <v>5</v>
      </c>
      <c r="K1104">
        <v>3</v>
      </c>
      <c r="M1104">
        <f>J1103+K1103+L1103</f>
        <v>3</v>
      </c>
      <c r="N1104" s="14"/>
      <c r="O1104" s="3"/>
      <c r="P1104" s="3"/>
      <c r="Q1104" s="3"/>
      <c r="R1104" s="8"/>
      <c r="S1104" s="21"/>
      <c r="T1104" s="4"/>
      <c r="U1104" s="92"/>
    </row>
    <row r="1105" spans="1:21">
      <c r="A1105" s="17">
        <v>44946</v>
      </c>
      <c r="B1105" s="56">
        <f>WEEKDAY(C1105,2)</f>
        <v>5</v>
      </c>
      <c r="C1105" s="17">
        <f>A1105</f>
        <v>44946</v>
      </c>
      <c r="D1105" s="12" t="str">
        <f>YEAR(C1105)&amp;"/"&amp;TEXT(WEEKNUM(C1105,21),"00")</f>
        <v>2023/03</v>
      </c>
      <c r="E1105" t="s">
        <v>46</v>
      </c>
      <c r="F1105" s="114">
        <v>6.25E-2</v>
      </c>
      <c r="G1105" s="114">
        <v>8.3333333333333329E-2</v>
      </c>
      <c r="H1105">
        <f>CONVERT((G1103-F1103)*24,"hr","mn")</f>
        <v>29.999999999999993</v>
      </c>
      <c r="I1105">
        <v>5</v>
      </c>
      <c r="K1105">
        <v>3</v>
      </c>
      <c r="M1105">
        <f>J1103+K1103+L1103</f>
        <v>3</v>
      </c>
      <c r="N1105" s="58"/>
      <c r="O1105" s="59"/>
      <c r="P1105" s="59"/>
      <c r="Q1105" s="59"/>
      <c r="R1105" s="60"/>
      <c r="S1105" s="21"/>
      <c r="T1105" s="4"/>
      <c r="U1105" s="93"/>
    </row>
    <row r="1106" spans="1:21" ht="15" customHeight="1" thickBot="1">
      <c r="A1106" s="17">
        <v>44946</v>
      </c>
      <c r="B1106" s="56">
        <f>WEEKDAY(C1106,2)</f>
        <v>5</v>
      </c>
      <c r="C1106" s="17">
        <f>A1106</f>
        <v>44946</v>
      </c>
      <c r="D1106" s="12" t="str">
        <f>YEAR(C1106)&amp;"/"&amp;TEXT(WEEKNUM(C1106,21),"00")</f>
        <v>2023/03</v>
      </c>
      <c r="E1106" t="s">
        <v>46</v>
      </c>
      <c r="F1106" s="114">
        <v>6.25E-2</v>
      </c>
      <c r="G1106" s="114">
        <v>8.3333333333333329E-2</v>
      </c>
      <c r="H1106">
        <f>CONVERT((G1103-F1103)*24,"hr","mn")</f>
        <v>29.999999999999993</v>
      </c>
      <c r="I1106">
        <v>5</v>
      </c>
      <c r="K1106">
        <v>3</v>
      </c>
      <c r="M1106">
        <f>J1103+K1103+L1103</f>
        <v>3</v>
      </c>
      <c r="N1106" s="15"/>
      <c r="O1106" s="9"/>
      <c r="P1106" s="9"/>
      <c r="Q1106" s="9"/>
      <c r="R1106" s="10"/>
      <c r="S1106" s="19"/>
      <c r="T1106" s="23"/>
      <c r="U1106" s="94"/>
    </row>
    <row r="1107" spans="1:21">
      <c r="A1107" s="17">
        <v>44946</v>
      </c>
      <c r="B1107" s="56">
        <f>WEEKDAY(C1107,2)</f>
        <v>5</v>
      </c>
      <c r="C1107" s="17">
        <f>A1107</f>
        <v>44946</v>
      </c>
      <c r="D1107" s="12" t="str">
        <f>YEAR(C1107)&amp;"/"&amp;TEXT(WEEKNUM(C1107,21),"00")</f>
        <v>2023/03</v>
      </c>
      <c r="E1107" s="79" t="s">
        <v>46</v>
      </c>
      <c r="F1107" s="80">
        <v>8.3333333333333329E-2</v>
      </c>
      <c r="G1107" s="80">
        <v>0.125</v>
      </c>
      <c r="H1107" s="87">
        <f>CONVERT((G1107-F1107)*24,"hr","mn")</f>
        <v>60</v>
      </c>
      <c r="I1107" s="83">
        <v>5</v>
      </c>
      <c r="J1107" s="84"/>
      <c r="K1107" s="85">
        <v>7</v>
      </c>
      <c r="L1107" s="85"/>
      <c r="M1107" s="87">
        <f>J1107+K1107+L1107</f>
        <v>7</v>
      </c>
      <c r="N1107" s="13"/>
      <c r="O1107" s="6"/>
      <c r="P1107" s="6"/>
      <c r="Q1107" s="6"/>
      <c r="R1107" s="7"/>
      <c r="S1107" s="20"/>
      <c r="T1107" s="22"/>
      <c r="U1107" s="91"/>
    </row>
    <row r="1108" spans="1:21">
      <c r="A1108" s="17">
        <v>44946</v>
      </c>
      <c r="B1108" s="56">
        <f>WEEKDAY(C1108,2)</f>
        <v>5</v>
      </c>
      <c r="C1108" s="17">
        <f>A1108</f>
        <v>44946</v>
      </c>
      <c r="D1108" s="12" t="str">
        <f>YEAR(C1108)&amp;"/"&amp;TEXT(WEEKNUM(C1108,21),"00")</f>
        <v>2023/03</v>
      </c>
      <c r="E1108" t="s">
        <v>46</v>
      </c>
      <c r="F1108" s="114">
        <v>8.3333333333333329E-2</v>
      </c>
      <c r="G1108" s="114">
        <v>0.125</v>
      </c>
      <c r="H1108">
        <f>CONVERT((G1107-F1107)*24,"hr","mn")</f>
        <v>60</v>
      </c>
      <c r="I1108">
        <v>5</v>
      </c>
      <c r="K1108">
        <v>7</v>
      </c>
      <c r="M1108">
        <f>J1107+K1107+L1107</f>
        <v>7</v>
      </c>
      <c r="N1108" s="14"/>
      <c r="O1108" s="3"/>
      <c r="P1108" s="3"/>
      <c r="Q1108" s="3"/>
      <c r="R1108" s="8"/>
      <c r="S1108" s="21"/>
      <c r="T1108" s="4"/>
      <c r="U1108" s="92"/>
    </row>
    <row r="1109" spans="1:21">
      <c r="A1109" s="17">
        <v>44946</v>
      </c>
      <c r="B1109" s="56">
        <f>WEEKDAY(C1109,2)</f>
        <v>5</v>
      </c>
      <c r="C1109" s="17">
        <f>A1109</f>
        <v>44946</v>
      </c>
      <c r="D1109" s="12" t="str">
        <f>YEAR(C1109)&amp;"/"&amp;TEXT(WEEKNUM(C1109,21),"00")</f>
        <v>2023/03</v>
      </c>
      <c r="E1109" t="s">
        <v>46</v>
      </c>
      <c r="F1109" s="114">
        <v>8.3333333333333329E-2</v>
      </c>
      <c r="G1109" s="114">
        <v>0.125</v>
      </c>
      <c r="H1109">
        <f>CONVERT((G1107-F1107)*24,"hr","mn")</f>
        <v>60</v>
      </c>
      <c r="I1109">
        <v>5</v>
      </c>
      <c r="K1109">
        <v>7</v>
      </c>
      <c r="M1109">
        <f>J1107+K1107+L1107</f>
        <v>7</v>
      </c>
      <c r="N1109" s="58"/>
      <c r="O1109" s="59"/>
      <c r="P1109" s="59"/>
      <c r="Q1109" s="59"/>
      <c r="R1109" s="60"/>
      <c r="S1109" s="21"/>
      <c r="T1109" s="4"/>
      <c r="U1109" s="93"/>
    </row>
    <row r="1110" spans="1:21" ht="15" customHeight="1" thickBot="1">
      <c r="A1110" s="17">
        <v>44946</v>
      </c>
      <c r="B1110" s="56">
        <f>WEEKDAY(C1110,2)</f>
        <v>5</v>
      </c>
      <c r="C1110" s="17">
        <f>A1110</f>
        <v>44946</v>
      </c>
      <c r="D1110" s="12" t="str">
        <f>YEAR(C1110)&amp;"/"&amp;TEXT(WEEKNUM(C1110,21),"00")</f>
        <v>2023/03</v>
      </c>
      <c r="E1110" t="s">
        <v>46</v>
      </c>
      <c r="F1110" s="114">
        <v>8.3333333333333329E-2</v>
      </c>
      <c r="G1110" s="114">
        <v>0.125</v>
      </c>
      <c r="H1110">
        <f>CONVERT((G1107-F1107)*24,"hr","mn")</f>
        <v>60</v>
      </c>
      <c r="I1110">
        <v>5</v>
      </c>
      <c r="K1110">
        <v>7</v>
      </c>
      <c r="M1110">
        <f>J1107+K1107+L1107</f>
        <v>7</v>
      </c>
      <c r="N1110" s="15"/>
      <c r="O1110" s="9"/>
      <c r="P1110" s="9"/>
      <c r="Q1110" s="9"/>
      <c r="R1110" s="10"/>
      <c r="S1110" s="19"/>
      <c r="T1110" s="23"/>
      <c r="U1110" s="94"/>
    </row>
    <row r="1111" spans="1:21">
      <c r="A1111" s="17">
        <v>44946</v>
      </c>
      <c r="B1111" s="56">
        <f>WEEKDAY(C1111,2)</f>
        <v>5</v>
      </c>
      <c r="C1111" s="17">
        <f>A1111</f>
        <v>44946</v>
      </c>
      <c r="D1111" s="12" t="str">
        <f>YEAR(C1111)&amp;"/"&amp;TEXT(WEEKNUM(C1111,21),"00")</f>
        <v>2023/03</v>
      </c>
      <c r="E1111" s="79" t="s">
        <v>46</v>
      </c>
      <c r="F1111" s="80">
        <v>0.125</v>
      </c>
      <c r="G1111" s="80">
        <v>0.16666666666666671</v>
      </c>
      <c r="H1111" s="87">
        <f>CONVERT((G1111-F1111)*24,"hr","mn")</f>
        <v>60.000000000000071</v>
      </c>
      <c r="I1111" s="83">
        <v>5</v>
      </c>
      <c r="J1111" s="84"/>
      <c r="K1111" s="85">
        <v>12</v>
      </c>
      <c r="L1111" s="85"/>
      <c r="M1111" s="87">
        <f>J1111+K1111+L1111</f>
        <v>12</v>
      </c>
      <c r="N1111" s="13"/>
      <c r="O1111" s="6">
        <v>8</v>
      </c>
      <c r="P1111" s="6"/>
      <c r="Q1111" s="6"/>
      <c r="R1111" s="7"/>
      <c r="S1111" s="20" t="s">
        <v>35</v>
      </c>
      <c r="T1111" s="22" t="s">
        <v>56</v>
      </c>
      <c r="U1111" s="91"/>
    </row>
    <row r="1112" spans="1:21">
      <c r="A1112" s="17">
        <v>44946</v>
      </c>
      <c r="B1112" s="56">
        <f>WEEKDAY(C1112,2)</f>
        <v>5</v>
      </c>
      <c r="C1112" s="17">
        <f>A1112</f>
        <v>44946</v>
      </c>
      <c r="D1112" s="12" t="str">
        <f>YEAR(C1112)&amp;"/"&amp;TEXT(WEEKNUM(C1112,21),"00")</f>
        <v>2023/03</v>
      </c>
      <c r="E1112" t="s">
        <v>46</v>
      </c>
      <c r="F1112" s="114">
        <v>0.125</v>
      </c>
      <c r="G1112" s="114">
        <v>0.16666666666666671</v>
      </c>
      <c r="H1112">
        <f>CONVERT((G1111-F1111)*24,"hr","mn")</f>
        <v>60.000000000000071</v>
      </c>
      <c r="I1112">
        <v>5</v>
      </c>
      <c r="K1112">
        <v>12</v>
      </c>
      <c r="M1112">
        <f>J1111+K1111+L1111</f>
        <v>12</v>
      </c>
      <c r="N1112" s="14"/>
      <c r="O1112" s="3"/>
      <c r="P1112" s="3"/>
      <c r="Q1112" s="3"/>
      <c r="R1112" s="8"/>
      <c r="S1112" s="21"/>
      <c r="T1112" s="4"/>
      <c r="U1112" s="92"/>
    </row>
    <row r="1113" spans="1:21">
      <c r="A1113" s="17">
        <v>44946</v>
      </c>
      <c r="B1113" s="56">
        <f>WEEKDAY(C1113,2)</f>
        <v>5</v>
      </c>
      <c r="C1113" s="17">
        <f>A1113</f>
        <v>44946</v>
      </c>
      <c r="D1113" s="12" t="str">
        <f>YEAR(C1113)&amp;"/"&amp;TEXT(WEEKNUM(C1113,21),"00")</f>
        <v>2023/03</v>
      </c>
      <c r="E1113" t="s">
        <v>46</v>
      </c>
      <c r="F1113" s="114">
        <v>0.125</v>
      </c>
      <c r="G1113" s="114">
        <v>0.16666666666666671</v>
      </c>
      <c r="H1113">
        <f>CONVERT((G1111-F1111)*24,"hr","mn")</f>
        <v>60.000000000000071</v>
      </c>
      <c r="I1113">
        <v>5</v>
      </c>
      <c r="K1113">
        <v>12</v>
      </c>
      <c r="M1113">
        <f>J1111+K1111+L1111</f>
        <v>12</v>
      </c>
      <c r="N1113" s="58"/>
      <c r="O1113" s="59"/>
      <c r="P1113" s="59"/>
      <c r="Q1113" s="59"/>
      <c r="R1113" s="60"/>
      <c r="S1113" s="21"/>
      <c r="T1113" s="4"/>
      <c r="U1113" s="93"/>
    </row>
    <row r="1114" spans="1:21" ht="15" customHeight="1" thickBot="1">
      <c r="A1114" s="17">
        <v>44946</v>
      </c>
      <c r="B1114" s="56">
        <f>WEEKDAY(C1114,2)</f>
        <v>5</v>
      </c>
      <c r="C1114" s="17">
        <f>A1114</f>
        <v>44946</v>
      </c>
      <c r="D1114" s="12" t="str">
        <f>YEAR(C1114)&amp;"/"&amp;TEXT(WEEKNUM(C1114,21),"00")</f>
        <v>2023/03</v>
      </c>
      <c r="E1114" t="s">
        <v>46</v>
      </c>
      <c r="F1114" s="114">
        <v>0.125</v>
      </c>
      <c r="G1114" s="114">
        <v>0.16666666666666671</v>
      </c>
      <c r="H1114">
        <f>CONVERT((G1111-F1111)*24,"hr","mn")</f>
        <v>60.000000000000071</v>
      </c>
      <c r="I1114">
        <v>5</v>
      </c>
      <c r="K1114">
        <v>12</v>
      </c>
      <c r="M1114">
        <f>J1111+K1111+L1111</f>
        <v>12</v>
      </c>
      <c r="N1114" s="15"/>
      <c r="O1114" s="9"/>
      <c r="P1114" s="9"/>
      <c r="Q1114" s="9"/>
      <c r="R1114" s="10"/>
      <c r="S1114" s="19"/>
      <c r="T1114" s="23"/>
      <c r="U1114" s="94"/>
    </row>
    <row r="1115" spans="1:21">
      <c r="A1115" s="17">
        <v>44946</v>
      </c>
      <c r="B1115" s="56">
        <f>WEEKDAY(C1115,2)</f>
        <v>5</v>
      </c>
      <c r="C1115" s="17">
        <f>A1115</f>
        <v>44946</v>
      </c>
      <c r="D1115" s="12" t="str">
        <f>YEAR(C1115)&amp;"/"&amp;TEXT(WEEKNUM(C1115,21),"00")</f>
        <v>2023/03</v>
      </c>
      <c r="E1115" s="79" t="s">
        <v>46</v>
      </c>
      <c r="F1115" s="80">
        <v>0.16666666666666671</v>
      </c>
      <c r="G1115" s="80">
        <v>0.20833333333333329</v>
      </c>
      <c r="H1115" s="87">
        <f>CONVERT((G1115-F1115)*24,"hr","mn")</f>
        <v>59.999999999999865</v>
      </c>
      <c r="I1115" s="83">
        <v>5</v>
      </c>
      <c r="J1115" s="84"/>
      <c r="K1115" s="85">
        <v>4</v>
      </c>
      <c r="L1115" s="85"/>
      <c r="M1115" s="87">
        <f>J1115+K1115+L1115</f>
        <v>4</v>
      </c>
      <c r="N1115" s="13"/>
      <c r="O1115" s="6"/>
      <c r="P1115" s="6"/>
      <c r="Q1115" s="6"/>
      <c r="R1115" s="7">
        <v>20</v>
      </c>
      <c r="S1115" s="20" t="s">
        <v>79</v>
      </c>
      <c r="T1115" s="22" t="s">
        <v>23</v>
      </c>
      <c r="U1115" s="91" t="s">
        <v>284</v>
      </c>
    </row>
    <row r="1116" spans="1:21">
      <c r="A1116" s="17">
        <v>44946</v>
      </c>
      <c r="B1116" s="56">
        <f>WEEKDAY(C1116,2)</f>
        <v>5</v>
      </c>
      <c r="C1116" s="17">
        <f>A1116</f>
        <v>44946</v>
      </c>
      <c r="D1116" s="12" t="str">
        <f>YEAR(C1116)&amp;"/"&amp;TEXT(WEEKNUM(C1116,21),"00")</f>
        <v>2023/03</v>
      </c>
      <c r="E1116" t="s">
        <v>46</v>
      </c>
      <c r="F1116" s="114">
        <v>0.16666666666666671</v>
      </c>
      <c r="G1116" s="114">
        <v>0.20833333333333329</v>
      </c>
      <c r="H1116">
        <f>CONVERT((G1115-F1115)*24,"hr","mn")</f>
        <v>59.999999999999865</v>
      </c>
      <c r="I1116">
        <v>5</v>
      </c>
      <c r="K1116">
        <v>4</v>
      </c>
      <c r="M1116">
        <f>J1115+K1115+L1115</f>
        <v>4</v>
      </c>
      <c r="N1116" s="14"/>
      <c r="O1116" s="3">
        <v>20</v>
      </c>
      <c r="P1116" s="3"/>
      <c r="Q1116" s="3"/>
      <c r="R1116" s="8"/>
      <c r="S1116" s="21" t="s">
        <v>49</v>
      </c>
      <c r="T1116" s="4" t="s">
        <v>77</v>
      </c>
      <c r="U1116" s="92"/>
    </row>
    <row r="1117" spans="1:21">
      <c r="A1117" s="17">
        <v>44946</v>
      </c>
      <c r="B1117" s="56">
        <f>WEEKDAY(C1117,2)</f>
        <v>5</v>
      </c>
      <c r="C1117" s="17">
        <f>A1117</f>
        <v>44946</v>
      </c>
      <c r="D1117" s="12" t="str">
        <f>YEAR(C1117)&amp;"/"&amp;TEXT(WEEKNUM(C1117,21),"00")</f>
        <v>2023/03</v>
      </c>
      <c r="E1117" t="s">
        <v>46</v>
      </c>
      <c r="F1117" s="114">
        <v>0.16666666666666671</v>
      </c>
      <c r="G1117" s="114">
        <v>0.20833333333333329</v>
      </c>
      <c r="H1117">
        <f>CONVERT((G1115-F1115)*24,"hr","mn")</f>
        <v>59.999999999999865</v>
      </c>
      <c r="I1117">
        <v>5</v>
      </c>
      <c r="K1117">
        <v>4</v>
      </c>
      <c r="M1117">
        <f>J1115+K1115+L1115</f>
        <v>4</v>
      </c>
      <c r="N1117" s="58"/>
      <c r="O1117" s="59"/>
      <c r="P1117" s="59"/>
      <c r="Q1117" s="59"/>
      <c r="R1117" s="60"/>
      <c r="S1117" s="21"/>
      <c r="T1117" s="4"/>
      <c r="U1117" s="93"/>
    </row>
    <row r="1118" spans="1:21" ht="15" customHeight="1" thickBot="1">
      <c r="A1118" s="17">
        <v>44946</v>
      </c>
      <c r="B1118" s="56">
        <f>WEEKDAY(C1118,2)</f>
        <v>5</v>
      </c>
      <c r="C1118" s="17">
        <f>A1118</f>
        <v>44946</v>
      </c>
      <c r="D1118" s="12" t="str">
        <f>YEAR(C1118)&amp;"/"&amp;TEXT(WEEKNUM(C1118,21),"00")</f>
        <v>2023/03</v>
      </c>
      <c r="E1118" t="s">
        <v>46</v>
      </c>
      <c r="F1118" s="114">
        <v>0.16666666666666671</v>
      </c>
      <c r="G1118" s="114">
        <v>0.20833333333333329</v>
      </c>
      <c r="H1118">
        <f>CONVERT((G1115-F1115)*24,"hr","mn")</f>
        <v>59.999999999999865</v>
      </c>
      <c r="I1118">
        <v>5</v>
      </c>
      <c r="K1118">
        <v>4</v>
      </c>
      <c r="M1118">
        <f>J1115+K1115+L1115</f>
        <v>4</v>
      </c>
      <c r="N1118" s="15"/>
      <c r="O1118" s="9"/>
      <c r="P1118" s="9"/>
      <c r="Q1118" s="9"/>
      <c r="R1118" s="10"/>
      <c r="S1118" s="19"/>
      <c r="T1118" s="23"/>
      <c r="U1118" s="94"/>
    </row>
    <row r="1119" spans="1:21">
      <c r="A1119" s="12"/>
      <c r="B1119" s="56">
        <f>WEEKDAY(C1119,2)</f>
        <v>6</v>
      </c>
      <c r="C1119" s="17">
        <f>A1119</f>
        <v>0</v>
      </c>
      <c r="D1119" s="12" t="str">
        <f>YEAR(C1119)&amp;"/"&amp;TEXT(WEEKNUM(C1119,21),"00")</f>
        <v>1900/52</v>
      </c>
      <c r="E1119" s="79"/>
      <c r="F1119" s="80"/>
      <c r="G1119" s="80"/>
      <c r="H1119" s="87">
        <f>CONVERT((G1119-F1119)*24,"hr","mn")</f>
        <v>0</v>
      </c>
      <c r="I1119" s="83"/>
      <c r="J1119" s="84"/>
      <c r="K1119" s="85"/>
      <c r="L1119" s="85"/>
      <c r="M1119" s="87">
        <f>J1119+K1119+L1119</f>
        <v>0</v>
      </c>
      <c r="N1119" s="13"/>
      <c r="O1119" s="6"/>
      <c r="P1119" s="6"/>
      <c r="Q1119" s="6"/>
      <c r="R1119" s="7"/>
      <c r="S1119" s="20"/>
      <c r="T1119" s="22"/>
      <c r="U1119" s="91"/>
    </row>
    <row r="1120" spans="1:21">
      <c r="A1120" s="17"/>
      <c r="B1120" s="56">
        <f>WEEKDAY(C1120,2)</f>
        <v>6</v>
      </c>
      <c r="C1120" s="17">
        <f>A1120</f>
        <v>0</v>
      </c>
      <c r="D1120" s="12" t="str">
        <f>YEAR(C1120)&amp;"/"&amp;TEXT(WEEKNUM(C1120,21),"00")</f>
        <v>1900/52</v>
      </c>
      <c r="H1120">
        <f>CONVERT((G1119-F1119)*24,"hr","mn")</f>
        <v>0</v>
      </c>
      <c r="M1120">
        <f>J1119+K1119+L1119</f>
        <v>0</v>
      </c>
      <c r="N1120" s="14"/>
      <c r="O1120" s="3"/>
      <c r="P1120" s="3"/>
      <c r="Q1120" s="3"/>
      <c r="R1120" s="8"/>
      <c r="S1120" s="21"/>
      <c r="T1120" s="4"/>
      <c r="U1120" s="92"/>
    </row>
    <row r="1121" spans="1:21">
      <c r="A1121" s="17"/>
      <c r="B1121" s="56">
        <f>WEEKDAY(C1121,2)</f>
        <v>6</v>
      </c>
      <c r="C1121" s="17">
        <f>A1121</f>
        <v>0</v>
      </c>
      <c r="D1121" s="12" t="str">
        <f>YEAR(C1121)&amp;"/"&amp;TEXT(WEEKNUM(C1121,21),"00")</f>
        <v>1900/52</v>
      </c>
      <c r="H1121">
        <f>CONVERT((G1119-F1119)*24,"hr","mn")</f>
        <v>0</v>
      </c>
      <c r="M1121">
        <f>J1119+K1119+L1119</f>
        <v>0</v>
      </c>
      <c r="N1121" s="58"/>
      <c r="O1121" s="59"/>
      <c r="P1121" s="59"/>
      <c r="Q1121" s="59"/>
      <c r="R1121" s="60"/>
      <c r="S1121" s="21"/>
      <c r="T1121" s="4"/>
      <c r="U1121" s="93"/>
    </row>
    <row r="1122" spans="1:21" ht="15" customHeight="1" thickBot="1">
      <c r="A1122" s="12"/>
      <c r="B1122" s="56">
        <f>WEEKDAY(C1122,2)</f>
        <v>6</v>
      </c>
      <c r="C1122" s="17">
        <f>A1122</f>
        <v>0</v>
      </c>
      <c r="D1122" s="12" t="str">
        <f>YEAR(C1122)&amp;"/"&amp;TEXT(WEEKNUM(C1122,21),"00")</f>
        <v>1900/52</v>
      </c>
      <c r="H1122">
        <f>CONVERT((G1119-F1119)*24,"hr","mn")</f>
        <v>0</v>
      </c>
      <c r="M1122">
        <f>J1119+K1119+L1119</f>
        <v>0</v>
      </c>
      <c r="N1122" s="15"/>
      <c r="O1122" s="9"/>
      <c r="P1122" s="9"/>
      <c r="Q1122" s="9"/>
      <c r="R1122" s="10"/>
      <c r="S1122" s="19"/>
      <c r="T1122" s="23"/>
      <c r="U1122" s="94"/>
    </row>
    <row r="1123" spans="1:21">
      <c r="A1123" s="17">
        <v>44946</v>
      </c>
      <c r="B1123" s="56">
        <f>WEEKDAY(C1123,2)</f>
        <v>5</v>
      </c>
      <c r="C1123" s="17">
        <f>A1123</f>
        <v>44946</v>
      </c>
      <c r="D1123" s="12" t="str">
        <f>YEAR(C1123)&amp;"/"&amp;TEXT(WEEKNUM(C1123,21),"00")</f>
        <v>2023/03</v>
      </c>
      <c r="E1123" s="79" t="s">
        <v>52</v>
      </c>
      <c r="F1123" s="80">
        <v>0.20833333333333329</v>
      </c>
      <c r="G1123" s="80">
        <v>0.25</v>
      </c>
      <c r="H1123" s="87">
        <f>CONVERT((G1123-F1123)*24,"hr","mn")</f>
        <v>60.000000000000071</v>
      </c>
      <c r="I1123" s="83">
        <v>4</v>
      </c>
      <c r="J1123" s="84"/>
      <c r="K1123" s="85">
        <v>4</v>
      </c>
      <c r="L1123" s="85">
        <v>4</v>
      </c>
      <c r="M1123" s="87">
        <f>J1123+K1123+L1123</f>
        <v>8</v>
      </c>
      <c r="N1123" s="13"/>
      <c r="O1123" s="6"/>
      <c r="P1123" s="6"/>
      <c r="Q1123" s="6">
        <v>20</v>
      </c>
      <c r="R1123" s="7"/>
      <c r="S1123" s="20"/>
      <c r="T1123" s="22" t="s">
        <v>25</v>
      </c>
      <c r="U1123" s="91"/>
    </row>
    <row r="1124" spans="1:21">
      <c r="A1124" s="17">
        <v>44946</v>
      </c>
      <c r="B1124" s="56">
        <f>WEEKDAY(C1124,2)</f>
        <v>5</v>
      </c>
      <c r="C1124" s="17">
        <f>A1124</f>
        <v>44946</v>
      </c>
      <c r="D1124" s="12" t="str">
        <f>YEAR(C1124)&amp;"/"&amp;TEXT(WEEKNUM(C1124,21),"00")</f>
        <v>2023/03</v>
      </c>
      <c r="E1124" t="s">
        <v>52</v>
      </c>
      <c r="F1124" s="114">
        <v>0.20833333333333329</v>
      </c>
      <c r="G1124" s="114">
        <v>0.25</v>
      </c>
      <c r="H1124">
        <f>CONVERT((G1123-F1123)*24,"hr","mn")</f>
        <v>60.000000000000071</v>
      </c>
      <c r="I1124">
        <v>4</v>
      </c>
      <c r="K1124">
        <v>4</v>
      </c>
      <c r="L1124">
        <v>4</v>
      </c>
      <c r="M1124">
        <f>J1123+K1123+L1123</f>
        <v>8</v>
      </c>
      <c r="N1124" s="14"/>
      <c r="O1124" s="3">
        <v>3</v>
      </c>
      <c r="P1124" s="3"/>
      <c r="Q1124" s="3"/>
      <c r="R1124" s="8"/>
      <c r="S1124" s="21" t="s">
        <v>49</v>
      </c>
      <c r="T1124" s="4" t="s">
        <v>29</v>
      </c>
      <c r="U1124" s="92"/>
    </row>
    <row r="1125" spans="1:21">
      <c r="A1125" s="17">
        <v>44946</v>
      </c>
      <c r="B1125" s="56">
        <f>WEEKDAY(C1125,2)</f>
        <v>5</v>
      </c>
      <c r="C1125" s="17">
        <f>A1125</f>
        <v>44946</v>
      </c>
      <c r="D1125" s="12" t="str">
        <f>YEAR(C1125)&amp;"/"&amp;TEXT(WEEKNUM(C1125,21),"00")</f>
        <v>2023/03</v>
      </c>
      <c r="E1125" t="s">
        <v>52</v>
      </c>
      <c r="F1125" s="114">
        <v>0.20833333333333329</v>
      </c>
      <c r="G1125" s="114">
        <v>0.25</v>
      </c>
      <c r="H1125">
        <f>CONVERT((G1123-F1123)*24,"hr","mn")</f>
        <v>60.000000000000071</v>
      </c>
      <c r="I1125">
        <v>4</v>
      </c>
      <c r="K1125">
        <v>4</v>
      </c>
      <c r="L1125">
        <v>4</v>
      </c>
      <c r="M1125">
        <f>J1123+K1123+L1123</f>
        <v>8</v>
      </c>
      <c r="N1125" s="58"/>
      <c r="O1125" s="59">
        <v>5</v>
      </c>
      <c r="P1125" s="59"/>
      <c r="Q1125" s="59"/>
      <c r="R1125" s="60"/>
      <c r="S1125" s="21" t="s">
        <v>44</v>
      </c>
      <c r="T1125" s="4" t="s">
        <v>23</v>
      </c>
      <c r="U1125" s="93" t="s">
        <v>243</v>
      </c>
    </row>
    <row r="1126" spans="1:21" ht="15" customHeight="1" thickBot="1">
      <c r="A1126" s="17">
        <v>44946</v>
      </c>
      <c r="B1126" s="56">
        <f>WEEKDAY(C1126,2)</f>
        <v>5</v>
      </c>
      <c r="C1126" s="17">
        <f>A1126</f>
        <v>44946</v>
      </c>
      <c r="D1126" s="12" t="str">
        <f>YEAR(C1126)&amp;"/"&amp;TEXT(WEEKNUM(C1126,21),"00")</f>
        <v>2023/03</v>
      </c>
      <c r="E1126" t="s">
        <v>52</v>
      </c>
      <c r="F1126" s="114">
        <v>0.20833333333333329</v>
      </c>
      <c r="G1126" s="114">
        <v>0.25</v>
      </c>
      <c r="H1126">
        <f>CONVERT((G1123-F1123)*24,"hr","mn")</f>
        <v>60.000000000000071</v>
      </c>
      <c r="I1126">
        <v>4</v>
      </c>
      <c r="K1126">
        <v>4</v>
      </c>
      <c r="L1126">
        <v>4</v>
      </c>
      <c r="M1126">
        <f>J1123+K1123+L1123</f>
        <v>8</v>
      </c>
      <c r="N1126" s="15"/>
      <c r="O1126" s="9">
        <v>3</v>
      </c>
      <c r="P1126" s="9"/>
      <c r="Q1126" s="9"/>
      <c r="R1126" s="10"/>
      <c r="S1126" s="19" t="s">
        <v>28</v>
      </c>
      <c r="T1126" s="23" t="s">
        <v>23</v>
      </c>
      <c r="U1126" s="94" t="s">
        <v>131</v>
      </c>
    </row>
    <row r="1127" spans="1:21">
      <c r="A1127" s="17">
        <v>44946</v>
      </c>
      <c r="B1127" s="56">
        <f>WEEKDAY(C1127,2)</f>
        <v>5</v>
      </c>
      <c r="C1127" s="17">
        <f>A1127</f>
        <v>44946</v>
      </c>
      <c r="D1127" s="12" t="str">
        <f>YEAR(C1127)&amp;"/"&amp;TEXT(WEEKNUM(C1127,21),"00")</f>
        <v>2023/03</v>
      </c>
      <c r="E1127" s="79" t="s">
        <v>52</v>
      </c>
      <c r="F1127" s="80">
        <v>0.25</v>
      </c>
      <c r="G1127" s="80">
        <v>0.29166666666666669</v>
      </c>
      <c r="H1127" s="87">
        <f>CONVERT((G1127-F1127)*24,"hr","mn")</f>
        <v>60.000000000000028</v>
      </c>
      <c r="I1127" s="83">
        <v>4</v>
      </c>
      <c r="J1127" s="84"/>
      <c r="K1127" s="85"/>
      <c r="L1127" s="85">
        <v>9</v>
      </c>
      <c r="M1127" s="87">
        <f>J1127+K1127+L1127</f>
        <v>9</v>
      </c>
      <c r="N1127" s="13"/>
      <c r="O1127" s="6">
        <v>3</v>
      </c>
      <c r="P1127" s="6"/>
      <c r="Q1127" s="6"/>
      <c r="R1127" s="7"/>
      <c r="S1127" s="20" t="s">
        <v>44</v>
      </c>
      <c r="T1127" s="22" t="s">
        <v>23</v>
      </c>
      <c r="U1127" s="91" t="s">
        <v>243</v>
      </c>
    </row>
    <row r="1128" spans="1:21">
      <c r="A1128" s="17">
        <v>44946</v>
      </c>
      <c r="B1128" s="56">
        <f>WEEKDAY(C1128,2)</f>
        <v>5</v>
      </c>
      <c r="C1128" s="17">
        <f>A1128</f>
        <v>44946</v>
      </c>
      <c r="D1128" s="12" t="str">
        <f>YEAR(C1128)&amp;"/"&amp;TEXT(WEEKNUM(C1128,21),"00")</f>
        <v>2023/03</v>
      </c>
      <c r="E1128" t="s">
        <v>52</v>
      </c>
      <c r="F1128" s="114">
        <v>0.25</v>
      </c>
      <c r="G1128" s="114">
        <v>0.29166666666666669</v>
      </c>
      <c r="H1128">
        <f>CONVERT((G1127-F1127)*24,"hr","mn")</f>
        <v>60.000000000000028</v>
      </c>
      <c r="I1128">
        <v>4</v>
      </c>
      <c r="L1128">
        <v>9</v>
      </c>
      <c r="M1128">
        <f>J1127+K1127+L1127</f>
        <v>9</v>
      </c>
      <c r="N1128" s="14"/>
      <c r="O1128" s="3">
        <v>5</v>
      </c>
      <c r="P1128" s="3"/>
      <c r="Q1128" s="3"/>
      <c r="R1128" s="8"/>
      <c r="S1128" s="21" t="s">
        <v>49</v>
      </c>
      <c r="T1128" s="4" t="s">
        <v>56</v>
      </c>
      <c r="U1128" s="92"/>
    </row>
    <row r="1129" spans="1:21">
      <c r="A1129" s="17">
        <v>44946</v>
      </c>
      <c r="B1129" s="56">
        <f>WEEKDAY(C1129,2)</f>
        <v>5</v>
      </c>
      <c r="C1129" s="17">
        <f>A1129</f>
        <v>44946</v>
      </c>
      <c r="D1129" s="12" t="str">
        <f>YEAR(C1129)&amp;"/"&amp;TEXT(WEEKNUM(C1129,21),"00")</f>
        <v>2023/03</v>
      </c>
      <c r="E1129" t="s">
        <v>52</v>
      </c>
      <c r="F1129" s="114">
        <v>0.25</v>
      </c>
      <c r="G1129" s="114">
        <v>0.29166666666666669</v>
      </c>
      <c r="H1129">
        <f>CONVERT((G1127-F1127)*24,"hr","mn")</f>
        <v>60.000000000000028</v>
      </c>
      <c r="I1129">
        <v>4</v>
      </c>
      <c r="L1129">
        <v>9</v>
      </c>
      <c r="M1129">
        <f>J1127+K1127+L1127</f>
        <v>9</v>
      </c>
      <c r="N1129" s="58"/>
      <c r="O1129" s="59"/>
      <c r="P1129" s="59"/>
      <c r="Q1129" s="59"/>
      <c r="R1129" s="60"/>
      <c r="S1129" s="21"/>
      <c r="T1129" s="4"/>
      <c r="U1129" s="93"/>
    </row>
    <row r="1130" spans="1:21" ht="15" customHeight="1" thickBot="1">
      <c r="A1130" s="17">
        <v>44946</v>
      </c>
      <c r="B1130" s="56">
        <f>WEEKDAY(C1130,2)</f>
        <v>5</v>
      </c>
      <c r="C1130" s="17">
        <f>A1130</f>
        <v>44946</v>
      </c>
      <c r="D1130" s="12" t="str">
        <f>YEAR(C1130)&amp;"/"&amp;TEXT(WEEKNUM(C1130,21),"00")</f>
        <v>2023/03</v>
      </c>
      <c r="E1130" t="s">
        <v>52</v>
      </c>
      <c r="F1130" s="114">
        <v>0.25</v>
      </c>
      <c r="G1130" s="114">
        <v>0.29166666666666669</v>
      </c>
      <c r="H1130">
        <f>CONVERT((G1127-F1127)*24,"hr","mn")</f>
        <v>60.000000000000028</v>
      </c>
      <c r="I1130">
        <v>4</v>
      </c>
      <c r="L1130">
        <v>9</v>
      </c>
      <c r="M1130">
        <f>J1127+K1127+L1127</f>
        <v>9</v>
      </c>
      <c r="N1130" s="15"/>
      <c r="O1130" s="9"/>
      <c r="P1130" s="9"/>
      <c r="Q1130" s="9"/>
      <c r="R1130" s="10"/>
      <c r="S1130" s="19"/>
      <c r="T1130" s="23"/>
      <c r="U1130" s="94"/>
    </row>
    <row r="1131" spans="1:21">
      <c r="A1131" s="17">
        <v>44946</v>
      </c>
      <c r="B1131" s="56">
        <f>WEEKDAY(C1131,2)</f>
        <v>5</v>
      </c>
      <c r="C1131" s="17">
        <f>A1131</f>
        <v>44946</v>
      </c>
      <c r="D1131" s="12" t="str">
        <f>YEAR(C1131)&amp;"/"&amp;TEXT(WEEKNUM(C1131,21),"00")</f>
        <v>2023/03</v>
      </c>
      <c r="E1131" s="79" t="s">
        <v>52</v>
      </c>
      <c r="F1131" s="80">
        <v>0.29166666666666669</v>
      </c>
      <c r="G1131" s="80">
        <v>0.33333333333333331</v>
      </c>
      <c r="H1131" s="87">
        <f>CONVERT((G1131-F1131)*24,"hr","mn")</f>
        <v>59.99999999999995</v>
      </c>
      <c r="I1131" s="83">
        <v>4</v>
      </c>
      <c r="J1131" s="84"/>
      <c r="K1131" s="85"/>
      <c r="L1131" s="85">
        <v>9</v>
      </c>
      <c r="M1131" s="87">
        <f>J1131+K1131+L1131</f>
        <v>9</v>
      </c>
      <c r="N1131" s="13"/>
      <c r="O1131" s="6">
        <v>3</v>
      </c>
      <c r="P1131" s="6"/>
      <c r="Q1131" s="6"/>
      <c r="R1131" s="7"/>
      <c r="S1131" s="20" t="s">
        <v>32</v>
      </c>
      <c r="T1131" s="22" t="s">
        <v>71</v>
      </c>
      <c r="U1131" s="91" t="s">
        <v>268</v>
      </c>
    </row>
    <row r="1132" spans="1:21">
      <c r="A1132" s="17">
        <v>44946</v>
      </c>
      <c r="B1132" s="56">
        <f>WEEKDAY(C1132,2)</f>
        <v>5</v>
      </c>
      <c r="C1132" s="17">
        <f>A1132</f>
        <v>44946</v>
      </c>
      <c r="D1132" s="12" t="str">
        <f>YEAR(C1132)&amp;"/"&amp;TEXT(WEEKNUM(C1132,21),"00")</f>
        <v>2023/03</v>
      </c>
      <c r="E1132" t="s">
        <v>52</v>
      </c>
      <c r="F1132" s="114">
        <v>0.29166666666666669</v>
      </c>
      <c r="G1132" s="114">
        <v>0.33333333333333331</v>
      </c>
      <c r="H1132">
        <f>CONVERT((G1131-F1131)*24,"hr","mn")</f>
        <v>59.99999999999995</v>
      </c>
      <c r="I1132">
        <v>4</v>
      </c>
      <c r="L1132">
        <v>9</v>
      </c>
      <c r="M1132">
        <f>J1131+K1131+L1131</f>
        <v>9</v>
      </c>
      <c r="N1132" s="14"/>
      <c r="O1132" s="3">
        <v>5</v>
      </c>
      <c r="P1132" s="3"/>
      <c r="Q1132" s="3"/>
      <c r="R1132" s="8"/>
      <c r="S1132" s="21" t="s">
        <v>35</v>
      </c>
      <c r="T1132" s="4" t="s">
        <v>56</v>
      </c>
      <c r="U1132" s="92"/>
    </row>
    <row r="1133" spans="1:21">
      <c r="A1133" s="17">
        <v>44946</v>
      </c>
      <c r="B1133" s="56">
        <f>WEEKDAY(C1133,2)</f>
        <v>5</v>
      </c>
      <c r="C1133" s="17">
        <f>A1133</f>
        <v>44946</v>
      </c>
      <c r="D1133" s="12" t="str">
        <f>YEAR(C1133)&amp;"/"&amp;TEXT(WEEKNUM(C1133,21),"00")</f>
        <v>2023/03</v>
      </c>
      <c r="E1133" t="s">
        <v>52</v>
      </c>
      <c r="F1133" s="114">
        <v>0.29166666666666669</v>
      </c>
      <c r="G1133" s="114">
        <v>0.33333333333333331</v>
      </c>
      <c r="H1133">
        <f>CONVERT((G1131-F1131)*24,"hr","mn")</f>
        <v>59.99999999999995</v>
      </c>
      <c r="I1133">
        <v>4</v>
      </c>
      <c r="L1133">
        <v>9</v>
      </c>
      <c r="M1133">
        <f>J1131+K1131+L1131</f>
        <v>9</v>
      </c>
      <c r="N1133" s="58"/>
      <c r="O1133" s="59">
        <v>5</v>
      </c>
      <c r="P1133" s="59"/>
      <c r="Q1133" s="59"/>
      <c r="R1133" s="60"/>
      <c r="S1133" s="21" t="s">
        <v>44</v>
      </c>
      <c r="T1133" s="4" t="s">
        <v>23</v>
      </c>
      <c r="U1133" s="93" t="s">
        <v>285</v>
      </c>
    </row>
    <row r="1134" spans="1:21" ht="15" customHeight="1" thickBot="1">
      <c r="A1134" s="17">
        <v>44946</v>
      </c>
      <c r="B1134" s="56">
        <f>WEEKDAY(C1134,2)</f>
        <v>5</v>
      </c>
      <c r="C1134" s="17">
        <f>A1134</f>
        <v>44946</v>
      </c>
      <c r="D1134" s="12" t="str">
        <f>YEAR(C1134)&amp;"/"&amp;TEXT(WEEKNUM(C1134,21),"00")</f>
        <v>2023/03</v>
      </c>
      <c r="E1134" t="s">
        <v>52</v>
      </c>
      <c r="F1134" s="114">
        <v>0.29166666666666669</v>
      </c>
      <c r="G1134" s="114">
        <v>0.33333333333333331</v>
      </c>
      <c r="H1134">
        <f>CONVERT((G1131-F1131)*24,"hr","mn")</f>
        <v>59.99999999999995</v>
      </c>
      <c r="I1134">
        <v>4</v>
      </c>
      <c r="L1134">
        <v>9</v>
      </c>
      <c r="M1134">
        <f>J1131+K1131+L1131</f>
        <v>9</v>
      </c>
      <c r="N1134" s="15"/>
      <c r="O1134" s="9"/>
      <c r="P1134" s="9"/>
      <c r="Q1134" s="9"/>
      <c r="R1134" s="10"/>
      <c r="S1134" s="19"/>
      <c r="T1134" s="23"/>
      <c r="U1134" s="94"/>
    </row>
    <row r="1135" spans="1:21">
      <c r="A1135" s="17">
        <v>44946</v>
      </c>
      <c r="B1135" s="56">
        <f>WEEKDAY(C1135,2)</f>
        <v>5</v>
      </c>
      <c r="C1135" s="17">
        <f>A1135</f>
        <v>44946</v>
      </c>
      <c r="D1135" s="12" t="str">
        <f>YEAR(C1135)&amp;"/"&amp;TEXT(WEEKNUM(C1135,21),"00")</f>
        <v>2023/03</v>
      </c>
      <c r="E1135" s="79" t="s">
        <v>52</v>
      </c>
      <c r="F1135" s="80">
        <v>0.33333333333333331</v>
      </c>
      <c r="G1135" s="80">
        <v>0.375</v>
      </c>
      <c r="H1135" s="87">
        <f>CONVERT((G1135-F1135)*24,"hr","mn")</f>
        <v>60.000000000000028</v>
      </c>
      <c r="I1135" s="83">
        <v>4</v>
      </c>
      <c r="J1135" s="84"/>
      <c r="K1135" s="85">
        <v>1</v>
      </c>
      <c r="L1135" s="85">
        <v>3</v>
      </c>
      <c r="M1135" s="87">
        <f>J1135+K1135+L1135</f>
        <v>4</v>
      </c>
      <c r="N1135" s="13"/>
      <c r="O1135" s="6">
        <v>3</v>
      </c>
      <c r="P1135" s="6"/>
      <c r="Q1135" s="6"/>
      <c r="R1135" s="7"/>
      <c r="S1135" s="20" t="s">
        <v>35</v>
      </c>
      <c r="T1135" s="22" t="s">
        <v>29</v>
      </c>
      <c r="U1135" s="91"/>
    </row>
    <row r="1136" spans="1:21">
      <c r="A1136" s="17">
        <v>44946</v>
      </c>
      <c r="B1136" s="56">
        <f>WEEKDAY(C1136,2)</f>
        <v>5</v>
      </c>
      <c r="C1136" s="17">
        <f>A1136</f>
        <v>44946</v>
      </c>
      <c r="D1136" s="12" t="str">
        <f>YEAR(C1136)&amp;"/"&amp;TEXT(WEEKNUM(C1136,21),"00")</f>
        <v>2023/03</v>
      </c>
      <c r="E1136" t="s">
        <v>52</v>
      </c>
      <c r="F1136" s="114">
        <v>0.33333333333333331</v>
      </c>
      <c r="G1136" s="114">
        <v>0.375</v>
      </c>
      <c r="H1136">
        <f>CONVERT((G1135-F1135)*24,"hr","mn")</f>
        <v>60.000000000000028</v>
      </c>
      <c r="I1136">
        <v>4</v>
      </c>
      <c r="K1136">
        <v>1</v>
      </c>
      <c r="L1136">
        <v>3</v>
      </c>
      <c r="M1136">
        <f>J1135+K1135+L1135</f>
        <v>4</v>
      </c>
      <c r="N1136" s="14"/>
      <c r="O1136" s="3">
        <v>25</v>
      </c>
      <c r="P1136" s="3"/>
      <c r="Q1136" s="3"/>
      <c r="R1136" s="8"/>
      <c r="S1136" s="21" t="s">
        <v>44</v>
      </c>
      <c r="T1136" s="4" t="s">
        <v>23</v>
      </c>
      <c r="U1136" s="92" t="s">
        <v>286</v>
      </c>
    </row>
    <row r="1137" spans="1:21">
      <c r="A1137" s="17">
        <v>44946</v>
      </c>
      <c r="B1137" s="56">
        <f>WEEKDAY(C1137,2)</f>
        <v>5</v>
      </c>
      <c r="C1137" s="17">
        <f>A1137</f>
        <v>44946</v>
      </c>
      <c r="D1137" s="12" t="str">
        <f>YEAR(C1137)&amp;"/"&amp;TEXT(WEEKNUM(C1137,21),"00")</f>
        <v>2023/03</v>
      </c>
      <c r="E1137" t="s">
        <v>52</v>
      </c>
      <c r="F1137" s="114">
        <v>0.33333333333333331</v>
      </c>
      <c r="G1137" s="114">
        <v>0.375</v>
      </c>
      <c r="H1137">
        <f>CONVERT((G1135-F1135)*24,"hr","mn")</f>
        <v>60.000000000000028</v>
      </c>
      <c r="I1137">
        <v>4</v>
      </c>
      <c r="K1137">
        <v>1</v>
      </c>
      <c r="L1137">
        <v>3</v>
      </c>
      <c r="M1137">
        <f>J1135+K1135+L1135</f>
        <v>4</v>
      </c>
      <c r="N1137" s="58"/>
      <c r="O1137" s="59"/>
      <c r="P1137" s="59"/>
      <c r="Q1137" s="59"/>
      <c r="R1137" s="60"/>
      <c r="S1137" s="21"/>
      <c r="T1137" s="4"/>
      <c r="U1137" s="93"/>
    </row>
    <row r="1138" spans="1:21" ht="15" customHeight="1" thickBot="1">
      <c r="A1138" s="17">
        <v>44946</v>
      </c>
      <c r="B1138" s="56">
        <f>WEEKDAY(C1138,2)</f>
        <v>5</v>
      </c>
      <c r="C1138" s="17">
        <f>A1138</f>
        <v>44946</v>
      </c>
      <c r="D1138" s="12" t="str">
        <f>YEAR(C1138)&amp;"/"&amp;TEXT(WEEKNUM(C1138,21),"00")</f>
        <v>2023/03</v>
      </c>
      <c r="E1138" t="s">
        <v>52</v>
      </c>
      <c r="F1138" s="114">
        <v>0.33333333333333331</v>
      </c>
      <c r="G1138" s="114">
        <v>0.375</v>
      </c>
      <c r="H1138">
        <f>CONVERT((G1135-F1135)*24,"hr","mn")</f>
        <v>60.000000000000028</v>
      </c>
      <c r="I1138">
        <v>4</v>
      </c>
      <c r="K1138">
        <v>1</v>
      </c>
      <c r="L1138">
        <v>3</v>
      </c>
      <c r="M1138">
        <f>J1135+K1135+L1135</f>
        <v>4</v>
      </c>
      <c r="N1138" s="15"/>
      <c r="O1138" s="9"/>
      <c r="P1138" s="9"/>
      <c r="Q1138" s="9"/>
      <c r="R1138" s="10"/>
      <c r="S1138" s="19"/>
      <c r="T1138" s="23"/>
      <c r="U1138" s="94"/>
    </row>
    <row r="1139" spans="1:21">
      <c r="A1139" s="17">
        <v>44946</v>
      </c>
      <c r="B1139" s="56">
        <f>WEEKDAY(C1139,2)</f>
        <v>5</v>
      </c>
      <c r="C1139" s="17">
        <f>A1139</f>
        <v>44946</v>
      </c>
      <c r="D1139" s="12" t="str">
        <f>YEAR(C1139)&amp;"/"&amp;TEXT(WEEKNUM(C1139,21),"00")</f>
        <v>2023/03</v>
      </c>
      <c r="E1139" s="79" t="s">
        <v>52</v>
      </c>
      <c r="F1139" s="80">
        <v>0.39583333333333331</v>
      </c>
      <c r="G1139" s="80">
        <v>0.41666666666666669</v>
      </c>
      <c r="H1139" s="87">
        <f>CONVERT((G1139-F1139)*24,"hr","mn")</f>
        <v>30.000000000000053</v>
      </c>
      <c r="I1139" s="83">
        <v>4</v>
      </c>
      <c r="J1139" s="84"/>
      <c r="K1139" s="85"/>
      <c r="L1139" s="85">
        <v>6</v>
      </c>
      <c r="M1139" s="87">
        <f>J1139+K1139+L1139</f>
        <v>6</v>
      </c>
      <c r="N1139" s="13"/>
      <c r="O1139" s="6"/>
      <c r="P1139" s="6"/>
      <c r="Q1139" s="6"/>
      <c r="R1139" s="7"/>
      <c r="S1139" s="20"/>
      <c r="T1139" s="22"/>
      <c r="U1139" s="91"/>
    </row>
    <row r="1140" spans="1:21">
      <c r="A1140" s="17">
        <v>44946</v>
      </c>
      <c r="B1140" s="56">
        <f>WEEKDAY(C1140,2)</f>
        <v>5</v>
      </c>
      <c r="C1140" s="17">
        <f>A1140</f>
        <v>44946</v>
      </c>
      <c r="D1140" s="12" t="str">
        <f>YEAR(C1140)&amp;"/"&amp;TEXT(WEEKNUM(C1140,21),"00")</f>
        <v>2023/03</v>
      </c>
      <c r="E1140" t="s">
        <v>52</v>
      </c>
      <c r="F1140" s="114">
        <v>0.39583333333333331</v>
      </c>
      <c r="G1140" s="114">
        <v>0.41666666666666669</v>
      </c>
      <c r="H1140">
        <f>CONVERT((G1139-F1139)*24,"hr","mn")</f>
        <v>30.000000000000053</v>
      </c>
      <c r="I1140">
        <v>4</v>
      </c>
      <c r="L1140">
        <v>6</v>
      </c>
      <c r="M1140">
        <f>J1139+K1139+L1139</f>
        <v>6</v>
      </c>
      <c r="N1140" s="14"/>
      <c r="O1140" s="3"/>
      <c r="P1140" s="3"/>
      <c r="Q1140" s="3"/>
      <c r="R1140" s="8"/>
      <c r="S1140" s="21"/>
      <c r="T1140" s="4"/>
      <c r="U1140" s="92"/>
    </row>
    <row r="1141" spans="1:21">
      <c r="A1141" s="17">
        <v>44946</v>
      </c>
      <c r="B1141" s="56">
        <f>WEEKDAY(C1141,2)</f>
        <v>5</v>
      </c>
      <c r="C1141" s="17">
        <f>A1141</f>
        <v>44946</v>
      </c>
      <c r="D1141" s="12" t="str">
        <f>YEAR(C1141)&amp;"/"&amp;TEXT(WEEKNUM(C1141,21),"00")</f>
        <v>2023/03</v>
      </c>
      <c r="E1141" t="s">
        <v>52</v>
      </c>
      <c r="F1141" s="114">
        <v>0.39583333333333331</v>
      </c>
      <c r="G1141" s="114">
        <v>0.41666666666666669</v>
      </c>
      <c r="H1141">
        <f>CONVERT((G1139-F1139)*24,"hr","mn")</f>
        <v>30.000000000000053</v>
      </c>
      <c r="I1141">
        <v>4</v>
      </c>
      <c r="L1141">
        <v>6</v>
      </c>
      <c r="M1141">
        <f>J1139+K1139+L1139</f>
        <v>6</v>
      </c>
      <c r="N1141" s="58"/>
      <c r="O1141" s="59"/>
      <c r="P1141" s="59"/>
      <c r="Q1141" s="59"/>
      <c r="R1141" s="60"/>
      <c r="S1141" s="21"/>
      <c r="T1141" s="4"/>
      <c r="U1141" s="93"/>
    </row>
    <row r="1142" spans="1:21" ht="15" customHeight="1" thickBot="1">
      <c r="A1142" s="17">
        <v>44946</v>
      </c>
      <c r="B1142" s="56">
        <f>WEEKDAY(C1142,2)</f>
        <v>5</v>
      </c>
      <c r="C1142" s="17">
        <f>A1142</f>
        <v>44946</v>
      </c>
      <c r="D1142" s="12" t="str">
        <f>YEAR(C1142)&amp;"/"&amp;TEXT(WEEKNUM(C1142,21),"00")</f>
        <v>2023/03</v>
      </c>
      <c r="E1142" t="s">
        <v>52</v>
      </c>
      <c r="F1142" s="114">
        <v>0.39583333333333331</v>
      </c>
      <c r="G1142" s="114">
        <v>0.41666666666666669</v>
      </c>
      <c r="H1142">
        <f>CONVERT((G1139-F1139)*24,"hr","mn")</f>
        <v>30.000000000000053</v>
      </c>
      <c r="I1142">
        <v>4</v>
      </c>
      <c r="L1142">
        <v>6</v>
      </c>
      <c r="M1142">
        <f>J1139+K1139+L1139</f>
        <v>6</v>
      </c>
      <c r="N1142" s="15"/>
      <c r="O1142" s="9"/>
      <c r="P1142" s="9"/>
      <c r="Q1142" s="9"/>
      <c r="R1142" s="10"/>
      <c r="S1142" s="19"/>
      <c r="T1142" s="23"/>
      <c r="U1142" s="94"/>
    </row>
    <row r="1143" spans="1:21">
      <c r="A1143" s="17">
        <v>44946</v>
      </c>
      <c r="B1143" s="56">
        <f>WEEKDAY(C1143,2)</f>
        <v>5</v>
      </c>
      <c r="C1143" s="17">
        <f>A1143</f>
        <v>44946</v>
      </c>
      <c r="D1143" s="12" t="str">
        <f>YEAR(C1143)&amp;"/"&amp;TEXT(WEEKNUM(C1143,21),"00")</f>
        <v>2023/03</v>
      </c>
      <c r="E1143" s="79" t="s">
        <v>52</v>
      </c>
      <c r="F1143" s="80">
        <v>0.41666666666666669</v>
      </c>
      <c r="G1143" s="80">
        <v>0.45833333333333331</v>
      </c>
      <c r="H1143" s="87">
        <f>CONVERT((G1143-F1143)*24,"hr","mn")</f>
        <v>59.99999999999995</v>
      </c>
      <c r="I1143" s="83">
        <v>4</v>
      </c>
      <c r="J1143" s="84"/>
      <c r="K1143" s="85">
        <v>4</v>
      </c>
      <c r="L1143" s="85">
        <v>8</v>
      </c>
      <c r="M1143" s="87">
        <f>J1143+K1143+L1143</f>
        <v>12</v>
      </c>
      <c r="N1143" s="13"/>
      <c r="O1143" s="6"/>
      <c r="P1143" s="6"/>
      <c r="Q1143" s="6">
        <v>9</v>
      </c>
      <c r="R1143" s="7"/>
      <c r="S1143" s="20" t="s">
        <v>287</v>
      </c>
      <c r="T1143" s="22" t="s">
        <v>56</v>
      </c>
      <c r="U1143" s="91"/>
    </row>
    <row r="1144" spans="1:21">
      <c r="A1144" s="17">
        <v>44946</v>
      </c>
      <c r="B1144" s="56">
        <f>WEEKDAY(C1144,2)</f>
        <v>5</v>
      </c>
      <c r="C1144" s="17">
        <f>A1144</f>
        <v>44946</v>
      </c>
      <c r="D1144" s="12" t="str">
        <f>YEAR(C1144)&amp;"/"&amp;TEXT(WEEKNUM(C1144,21),"00")</f>
        <v>2023/03</v>
      </c>
      <c r="E1144" t="s">
        <v>52</v>
      </c>
      <c r="F1144" s="114">
        <v>0.41666666666666669</v>
      </c>
      <c r="G1144" s="114">
        <v>0.45833333333333331</v>
      </c>
      <c r="H1144">
        <f>CONVERT((G1143-F1143)*24,"hr","mn")</f>
        <v>59.99999999999995</v>
      </c>
      <c r="I1144">
        <v>4</v>
      </c>
      <c r="K1144">
        <v>4</v>
      </c>
      <c r="L1144">
        <v>8</v>
      </c>
      <c r="M1144">
        <f>J1143+K1143+L1143</f>
        <v>12</v>
      </c>
      <c r="N1144" s="14"/>
      <c r="O1144" s="3">
        <v>5</v>
      </c>
      <c r="P1144" s="3"/>
      <c r="Q1144" s="3"/>
      <c r="R1144" s="8"/>
      <c r="S1144" s="21" t="s">
        <v>28</v>
      </c>
      <c r="T1144" s="4" t="s">
        <v>23</v>
      </c>
      <c r="U1144" s="92" t="s">
        <v>131</v>
      </c>
    </row>
    <row r="1145" spans="1:21">
      <c r="A1145" s="17">
        <v>44946</v>
      </c>
      <c r="B1145" s="56">
        <f>WEEKDAY(C1145,2)</f>
        <v>5</v>
      </c>
      <c r="C1145" s="17">
        <f>A1145</f>
        <v>44946</v>
      </c>
      <c r="D1145" s="12" t="str">
        <f>YEAR(C1145)&amp;"/"&amp;TEXT(WEEKNUM(C1145,21),"00")</f>
        <v>2023/03</v>
      </c>
      <c r="E1145" t="s">
        <v>52</v>
      </c>
      <c r="F1145" s="114">
        <v>0.41666666666666669</v>
      </c>
      <c r="G1145" s="114">
        <v>0.45833333333333331</v>
      </c>
      <c r="H1145">
        <f>CONVERT((G1143-F1143)*24,"hr","mn")</f>
        <v>59.99999999999995</v>
      </c>
      <c r="I1145">
        <v>4</v>
      </c>
      <c r="K1145">
        <v>4</v>
      </c>
      <c r="L1145">
        <v>8</v>
      </c>
      <c r="M1145">
        <f>J1143+K1143+L1143</f>
        <v>12</v>
      </c>
      <c r="N1145" s="58"/>
      <c r="O1145" s="59"/>
      <c r="P1145" s="59"/>
      <c r="Q1145" s="59"/>
      <c r="R1145" s="60"/>
      <c r="S1145" s="21"/>
      <c r="T1145" s="4"/>
      <c r="U1145" s="93"/>
    </row>
    <row r="1146" spans="1:21" ht="15" customHeight="1" thickBot="1">
      <c r="A1146" s="17">
        <v>44946</v>
      </c>
      <c r="B1146" s="56">
        <f>WEEKDAY(C1146,2)</f>
        <v>5</v>
      </c>
      <c r="C1146" s="17">
        <f>A1146</f>
        <v>44946</v>
      </c>
      <c r="D1146" s="12" t="str">
        <f>YEAR(C1146)&amp;"/"&amp;TEXT(WEEKNUM(C1146,21),"00")</f>
        <v>2023/03</v>
      </c>
      <c r="E1146" t="s">
        <v>52</v>
      </c>
      <c r="F1146" s="114">
        <v>0.41666666666666669</v>
      </c>
      <c r="G1146" s="114">
        <v>0.45833333333333331</v>
      </c>
      <c r="H1146">
        <f>CONVERT((G1143-F1143)*24,"hr","mn")</f>
        <v>59.99999999999995</v>
      </c>
      <c r="I1146">
        <v>4</v>
      </c>
      <c r="K1146">
        <v>4</v>
      </c>
      <c r="L1146">
        <v>8</v>
      </c>
      <c r="M1146">
        <f>J1143+K1143+L1143</f>
        <v>12</v>
      </c>
      <c r="N1146" s="15"/>
      <c r="O1146" s="9"/>
      <c r="P1146" s="9"/>
      <c r="Q1146" s="9"/>
      <c r="R1146" s="10"/>
      <c r="S1146" s="19"/>
      <c r="T1146" s="23"/>
      <c r="U1146" s="94"/>
    </row>
    <row r="1147" spans="1:21">
      <c r="A1147" s="17">
        <v>44946</v>
      </c>
      <c r="B1147" s="56">
        <f>WEEKDAY(C1147,2)</f>
        <v>5</v>
      </c>
      <c r="C1147" s="17">
        <f>A1147</f>
        <v>44946</v>
      </c>
      <c r="D1147" s="12" t="str">
        <f>YEAR(C1147)&amp;"/"&amp;TEXT(WEEKNUM(C1147,21),"00")</f>
        <v>2023/03</v>
      </c>
      <c r="E1147" s="79" t="s">
        <v>52</v>
      </c>
      <c r="F1147" s="80">
        <v>0.45833333333333331</v>
      </c>
      <c r="G1147" s="80">
        <v>0.5</v>
      </c>
      <c r="H1147" s="87">
        <f>CONVERT((G1147-F1147)*24,"hr","mn")</f>
        <v>60.000000000000028</v>
      </c>
      <c r="I1147" s="83">
        <v>4</v>
      </c>
      <c r="J1147" s="84"/>
      <c r="K1147" s="85">
        <v>6</v>
      </c>
      <c r="L1147" s="85"/>
      <c r="M1147" s="87">
        <f>J1147+K1147+L1147</f>
        <v>6</v>
      </c>
      <c r="N1147" s="13"/>
      <c r="O1147" s="6">
        <v>3</v>
      </c>
      <c r="P1147" s="6"/>
      <c r="Q1147" s="6"/>
      <c r="R1147" s="7"/>
      <c r="S1147" s="20" t="s">
        <v>44</v>
      </c>
      <c r="T1147" s="22" t="s">
        <v>73</v>
      </c>
      <c r="U1147" s="91"/>
    </row>
    <row r="1148" spans="1:21">
      <c r="A1148" s="17">
        <v>44946</v>
      </c>
      <c r="B1148" s="56">
        <f>WEEKDAY(C1148,2)</f>
        <v>5</v>
      </c>
      <c r="C1148" s="17">
        <f>A1148</f>
        <v>44946</v>
      </c>
      <c r="D1148" s="12" t="str">
        <f>YEAR(C1148)&amp;"/"&amp;TEXT(WEEKNUM(C1148,21),"00")</f>
        <v>2023/03</v>
      </c>
      <c r="E1148" t="s">
        <v>52</v>
      </c>
      <c r="F1148" s="114">
        <v>0.45833333333333331</v>
      </c>
      <c r="G1148" s="114">
        <v>0.5</v>
      </c>
      <c r="H1148">
        <f>CONVERT((G1147-F1147)*24,"hr","mn")</f>
        <v>60.000000000000028</v>
      </c>
      <c r="I1148">
        <v>4</v>
      </c>
      <c r="K1148">
        <v>6</v>
      </c>
      <c r="M1148">
        <f>J1147+K1147+L1147</f>
        <v>6</v>
      </c>
      <c r="N1148" s="14"/>
      <c r="O1148" s="3">
        <v>5</v>
      </c>
      <c r="P1148" s="3"/>
      <c r="Q1148" s="3"/>
      <c r="R1148" s="8"/>
      <c r="S1148" s="21" t="s">
        <v>288</v>
      </c>
      <c r="T1148" s="4" t="s">
        <v>60</v>
      </c>
      <c r="U1148" s="92"/>
    </row>
    <row r="1149" spans="1:21">
      <c r="A1149" s="17">
        <v>44946</v>
      </c>
      <c r="B1149" s="56">
        <f>WEEKDAY(C1149,2)</f>
        <v>5</v>
      </c>
      <c r="C1149" s="17">
        <f>A1149</f>
        <v>44946</v>
      </c>
      <c r="D1149" s="12" t="str">
        <f>YEAR(C1149)&amp;"/"&amp;TEXT(WEEKNUM(C1149,21),"00")</f>
        <v>2023/03</v>
      </c>
      <c r="E1149" t="s">
        <v>52</v>
      </c>
      <c r="F1149" s="114">
        <v>0.45833333333333331</v>
      </c>
      <c r="G1149" s="114">
        <v>0.5</v>
      </c>
      <c r="H1149">
        <f>CONVERT((G1147-F1147)*24,"hr","mn")</f>
        <v>60.000000000000028</v>
      </c>
      <c r="I1149">
        <v>4</v>
      </c>
      <c r="K1149">
        <v>6</v>
      </c>
      <c r="M1149">
        <f>J1147+K1147+L1147</f>
        <v>6</v>
      </c>
      <c r="N1149" s="58"/>
      <c r="O1149" s="59">
        <v>5</v>
      </c>
      <c r="P1149" s="59"/>
      <c r="Q1149" s="59"/>
      <c r="R1149" s="60"/>
      <c r="S1149" s="21" t="s">
        <v>289</v>
      </c>
      <c r="T1149" s="4" t="s">
        <v>29</v>
      </c>
      <c r="U1149" s="93" t="s">
        <v>290</v>
      </c>
    </row>
    <row r="1150" spans="1:21" ht="15" customHeight="1" thickBot="1">
      <c r="A1150" s="17">
        <v>44946</v>
      </c>
      <c r="B1150" s="56">
        <f>WEEKDAY(C1150,2)</f>
        <v>5</v>
      </c>
      <c r="C1150" s="17">
        <f>A1150</f>
        <v>44946</v>
      </c>
      <c r="D1150" s="12" t="str">
        <f>YEAR(C1150)&amp;"/"&amp;TEXT(WEEKNUM(C1150,21),"00")</f>
        <v>2023/03</v>
      </c>
      <c r="E1150" t="s">
        <v>52</v>
      </c>
      <c r="F1150" s="114">
        <v>0.45833333333333331</v>
      </c>
      <c r="G1150" s="114">
        <v>0.5</v>
      </c>
      <c r="H1150">
        <f>CONVERT((G1147-F1147)*24,"hr","mn")</f>
        <v>60.000000000000028</v>
      </c>
      <c r="I1150">
        <v>4</v>
      </c>
      <c r="K1150">
        <v>6</v>
      </c>
      <c r="M1150">
        <f>J1147+K1147+L1147</f>
        <v>6</v>
      </c>
      <c r="N1150" s="15"/>
      <c r="O1150" s="9">
        <v>5</v>
      </c>
      <c r="P1150" s="9"/>
      <c r="Q1150" s="9"/>
      <c r="R1150" s="10"/>
      <c r="S1150" s="19" t="s">
        <v>291</v>
      </c>
      <c r="T1150" s="23" t="s">
        <v>218</v>
      </c>
      <c r="U1150" s="94" t="s">
        <v>292</v>
      </c>
    </row>
    <row r="1151" spans="1:21">
      <c r="A1151" s="17">
        <v>44946</v>
      </c>
      <c r="B1151" s="56">
        <f>WEEKDAY(C1151,2)</f>
        <v>5</v>
      </c>
      <c r="C1151" s="17">
        <f>A1151</f>
        <v>44946</v>
      </c>
      <c r="D1151" s="12" t="str">
        <f>YEAR(C1151)&amp;"/"&amp;TEXT(WEEKNUM(C1151,21),"00")</f>
        <v>2023/03</v>
      </c>
      <c r="E1151" s="79" t="s">
        <v>52</v>
      </c>
      <c r="F1151" s="80">
        <v>0.5</v>
      </c>
      <c r="G1151" s="80">
        <v>0.54166666666666663</v>
      </c>
      <c r="H1151" s="87">
        <f>CONVERT((G1151-F1151)*24,"hr","mn")</f>
        <v>59.99999999999995</v>
      </c>
      <c r="I1151" s="83">
        <v>4</v>
      </c>
      <c r="J1151" s="84"/>
      <c r="K1151" s="85">
        <v>8</v>
      </c>
      <c r="L1151" s="85"/>
      <c r="M1151" s="87">
        <f>J1151+K1151+L1151</f>
        <v>8</v>
      </c>
      <c r="N1151" s="13"/>
      <c r="O1151" s="6">
        <v>5</v>
      </c>
      <c r="P1151" s="6"/>
      <c r="Q1151" s="6"/>
      <c r="R1151" s="7"/>
      <c r="S1151" s="20" t="s">
        <v>293</v>
      </c>
      <c r="T1151" s="22" t="s">
        <v>23</v>
      </c>
      <c r="U1151" s="91" t="s">
        <v>294</v>
      </c>
    </row>
    <row r="1152" spans="1:21">
      <c r="A1152" s="17">
        <v>44946</v>
      </c>
      <c r="B1152" s="56">
        <f>WEEKDAY(C1152,2)</f>
        <v>5</v>
      </c>
      <c r="C1152" s="17">
        <f>A1152</f>
        <v>44946</v>
      </c>
      <c r="D1152" s="12" t="str">
        <f>YEAR(C1152)&amp;"/"&amp;TEXT(WEEKNUM(C1152,21),"00")</f>
        <v>2023/03</v>
      </c>
      <c r="E1152" t="s">
        <v>52</v>
      </c>
      <c r="F1152" s="114">
        <v>0.5</v>
      </c>
      <c r="G1152" s="114">
        <v>0.54166666666666663</v>
      </c>
      <c r="H1152">
        <f>CONVERT((G1151-F1151)*24,"hr","mn")</f>
        <v>59.99999999999995</v>
      </c>
      <c r="I1152">
        <v>4</v>
      </c>
      <c r="K1152">
        <v>8</v>
      </c>
      <c r="M1152">
        <f>J1151+K1151+L1151</f>
        <v>8</v>
      </c>
      <c r="N1152" s="14"/>
      <c r="O1152" s="3">
        <v>3</v>
      </c>
      <c r="P1152" s="3"/>
      <c r="Q1152" s="3"/>
      <c r="R1152" s="8"/>
      <c r="S1152" s="21" t="s">
        <v>295</v>
      </c>
      <c r="T1152" s="4" t="s">
        <v>23</v>
      </c>
      <c r="U1152" s="92" t="s">
        <v>296</v>
      </c>
    </row>
    <row r="1153" spans="1:21">
      <c r="A1153" s="17">
        <v>44946</v>
      </c>
      <c r="B1153" s="56">
        <f>WEEKDAY(C1153,2)</f>
        <v>5</v>
      </c>
      <c r="C1153" s="17">
        <f>A1153</f>
        <v>44946</v>
      </c>
      <c r="D1153" s="12" t="str">
        <f>YEAR(C1153)&amp;"/"&amp;TEXT(WEEKNUM(C1153,21),"00")</f>
        <v>2023/03</v>
      </c>
      <c r="E1153" t="s">
        <v>52</v>
      </c>
      <c r="F1153" s="114">
        <v>0.5</v>
      </c>
      <c r="G1153" s="114">
        <v>0.54166666666666663</v>
      </c>
      <c r="H1153">
        <f>CONVERT((G1151-F1151)*24,"hr","mn")</f>
        <v>59.99999999999995</v>
      </c>
      <c r="I1153">
        <v>4</v>
      </c>
      <c r="K1153">
        <v>8</v>
      </c>
      <c r="M1153">
        <f>J1151+K1151+L1151</f>
        <v>8</v>
      </c>
      <c r="N1153" s="58"/>
      <c r="O1153" s="59">
        <v>2</v>
      </c>
      <c r="P1153" s="59"/>
      <c r="Q1153" s="59"/>
      <c r="R1153" s="60"/>
      <c r="S1153" s="21" t="s">
        <v>26</v>
      </c>
      <c r="T1153" s="4" t="s">
        <v>241</v>
      </c>
      <c r="U1153" s="93" t="s">
        <v>242</v>
      </c>
    </row>
    <row r="1154" spans="1:21" ht="15" customHeight="1" thickBot="1">
      <c r="A1154" s="17">
        <v>44946</v>
      </c>
      <c r="B1154" s="56">
        <f>WEEKDAY(C1154,2)</f>
        <v>5</v>
      </c>
      <c r="C1154" s="17">
        <f>A1154</f>
        <v>44946</v>
      </c>
      <c r="D1154" s="12" t="str">
        <f>YEAR(C1154)&amp;"/"&amp;TEXT(WEEKNUM(C1154,21),"00")</f>
        <v>2023/03</v>
      </c>
      <c r="E1154" t="s">
        <v>52</v>
      </c>
      <c r="F1154" s="114">
        <v>0.5</v>
      </c>
      <c r="G1154" s="114">
        <v>0.54166666666666663</v>
      </c>
      <c r="H1154">
        <f>CONVERT((G1151-F1151)*24,"hr","mn")</f>
        <v>59.99999999999995</v>
      </c>
      <c r="I1154">
        <v>4</v>
      </c>
      <c r="K1154">
        <v>8</v>
      </c>
      <c r="M1154">
        <f>J1151+K1151+L1151</f>
        <v>8</v>
      </c>
      <c r="N1154" s="15"/>
      <c r="O1154" s="9"/>
      <c r="P1154" s="9"/>
      <c r="Q1154" s="9">
        <v>15</v>
      </c>
      <c r="R1154" s="10"/>
      <c r="S1154" s="19"/>
      <c r="T1154" s="23" t="s">
        <v>39</v>
      </c>
      <c r="U1154" s="94"/>
    </row>
    <row r="1155" spans="1:21">
      <c r="A1155" s="12"/>
      <c r="B1155" s="56">
        <f>WEEKDAY(C1155,2)</f>
        <v>6</v>
      </c>
      <c r="C1155" s="17">
        <f>A1155</f>
        <v>0</v>
      </c>
      <c r="D1155" s="12" t="str">
        <f>YEAR(C1155)&amp;"/"&amp;TEXT(WEEKNUM(C1155,21),"00")</f>
        <v>1900/52</v>
      </c>
      <c r="E1155" s="79"/>
      <c r="F1155" s="80"/>
      <c r="G1155" s="80"/>
      <c r="H1155" s="87">
        <f>CONVERT((G1155-F1155)*24,"hr","mn")</f>
        <v>0</v>
      </c>
      <c r="I1155" s="83"/>
      <c r="J1155" s="84"/>
      <c r="K1155" s="85"/>
      <c r="L1155" s="85"/>
      <c r="M1155" s="87">
        <f>J1155+K1155+L1155</f>
        <v>0</v>
      </c>
      <c r="N1155" s="13"/>
      <c r="O1155" s="6"/>
      <c r="P1155" s="6"/>
      <c r="Q1155" s="6"/>
      <c r="R1155" s="7"/>
      <c r="S1155" s="20"/>
      <c r="T1155" s="22"/>
      <c r="U1155" s="91"/>
    </row>
    <row r="1156" spans="1:21">
      <c r="A1156" s="17"/>
      <c r="B1156" s="56">
        <f>WEEKDAY(C1156,2)</f>
        <v>6</v>
      </c>
      <c r="C1156" s="17">
        <f>A1156</f>
        <v>0</v>
      </c>
      <c r="D1156" s="12" t="str">
        <f>YEAR(C1156)&amp;"/"&amp;TEXT(WEEKNUM(C1156,21),"00")</f>
        <v>1900/52</v>
      </c>
      <c r="H1156">
        <f>CONVERT((G1155-F1155)*24,"hr","mn")</f>
        <v>0</v>
      </c>
      <c r="M1156">
        <f>J1155+K1155+L1155</f>
        <v>0</v>
      </c>
      <c r="N1156" s="14"/>
      <c r="O1156" s="3"/>
      <c r="P1156" s="3"/>
      <c r="Q1156" s="3"/>
      <c r="R1156" s="8"/>
      <c r="S1156" s="21"/>
      <c r="T1156" s="4"/>
      <c r="U1156" s="92"/>
    </row>
    <row r="1157" spans="1:21">
      <c r="A1157" s="17"/>
      <c r="B1157" s="56">
        <f>WEEKDAY(C1157,2)</f>
        <v>6</v>
      </c>
      <c r="C1157" s="17">
        <f>A1157</f>
        <v>0</v>
      </c>
      <c r="D1157" s="12" t="str">
        <f>YEAR(C1157)&amp;"/"&amp;TEXT(WEEKNUM(C1157,21),"00")</f>
        <v>1900/52</v>
      </c>
      <c r="H1157">
        <f>CONVERT((G1155-F1155)*24,"hr","mn")</f>
        <v>0</v>
      </c>
      <c r="M1157">
        <f>J1155+K1155+L1155</f>
        <v>0</v>
      </c>
      <c r="N1157" s="58"/>
      <c r="O1157" s="59"/>
      <c r="P1157" s="59"/>
      <c r="Q1157" s="59"/>
      <c r="R1157" s="60"/>
      <c r="S1157" s="21"/>
      <c r="T1157" s="4"/>
      <c r="U1157" s="93"/>
    </row>
    <row r="1158" spans="1:21" ht="15" customHeight="1" thickBot="1">
      <c r="A1158" s="12"/>
      <c r="B1158" s="56">
        <f>WEEKDAY(C1158,2)</f>
        <v>6</v>
      </c>
      <c r="C1158" s="17">
        <f>A1158</f>
        <v>0</v>
      </c>
      <c r="D1158" s="12" t="str">
        <f>YEAR(C1158)&amp;"/"&amp;TEXT(WEEKNUM(C1158,21),"00")</f>
        <v>1900/52</v>
      </c>
      <c r="H1158">
        <f>CONVERT((G1155-F1155)*24,"hr","mn")</f>
        <v>0</v>
      </c>
      <c r="M1158">
        <f>J1155+K1155+L1155</f>
        <v>0</v>
      </c>
      <c r="N1158" s="15"/>
      <c r="O1158" s="9"/>
      <c r="P1158" s="9"/>
      <c r="Q1158" s="9"/>
      <c r="R1158" s="10"/>
      <c r="S1158" s="19"/>
      <c r="T1158" s="23"/>
      <c r="U1158" s="94"/>
    </row>
    <row r="1159" spans="1:21">
      <c r="A1159" s="17">
        <v>44946</v>
      </c>
      <c r="B1159" s="56">
        <f>WEEKDAY(C1159,2)</f>
        <v>5</v>
      </c>
      <c r="C1159" s="17">
        <f>A1159</f>
        <v>44946</v>
      </c>
      <c r="D1159" s="12" t="str">
        <f>YEAR(C1159)&amp;"/"&amp;TEXT(WEEKNUM(C1159,21),"00")</f>
        <v>2023/03</v>
      </c>
      <c r="E1159" s="79" t="s">
        <v>69</v>
      </c>
      <c r="F1159" s="80">
        <v>0.54166666666666663</v>
      </c>
      <c r="G1159" s="80">
        <v>0.58333333333333337</v>
      </c>
      <c r="H1159" s="87">
        <f>CONVERT((G1159-F1159)*24,"hr","mn")</f>
        <v>60.000000000000107</v>
      </c>
      <c r="I1159" s="83"/>
      <c r="J1159" s="84"/>
      <c r="K1159" s="85"/>
      <c r="L1159" s="85">
        <v>8</v>
      </c>
      <c r="M1159" s="87">
        <f>J1159+K1159+L1159</f>
        <v>8</v>
      </c>
      <c r="N1159" s="13"/>
      <c r="O1159" s="6"/>
      <c r="P1159" s="6"/>
      <c r="Q1159" s="6">
        <v>20</v>
      </c>
      <c r="R1159" s="7"/>
      <c r="S1159" s="20"/>
      <c r="T1159" s="22" t="s">
        <v>25</v>
      </c>
      <c r="U1159" s="91"/>
    </row>
    <row r="1160" spans="1:21">
      <c r="A1160" s="17">
        <v>44946</v>
      </c>
      <c r="B1160" s="56">
        <f>WEEKDAY(C1160,2)</f>
        <v>5</v>
      </c>
      <c r="C1160" s="17">
        <f>A1160</f>
        <v>44946</v>
      </c>
      <c r="D1160" s="12" t="str">
        <f>YEAR(C1160)&amp;"/"&amp;TEXT(WEEKNUM(C1160,21),"00")</f>
        <v>2023/03</v>
      </c>
      <c r="E1160" t="s">
        <v>69</v>
      </c>
      <c r="F1160" s="114">
        <v>0.54166666666666663</v>
      </c>
      <c r="G1160" s="114">
        <v>0.58333333333333337</v>
      </c>
      <c r="H1160">
        <f>CONVERT((G1159-F1159)*24,"hr","mn")</f>
        <v>60.000000000000107</v>
      </c>
      <c r="L1160">
        <v>8</v>
      </c>
      <c r="M1160">
        <f>J1159+K1159+L1159</f>
        <v>8</v>
      </c>
      <c r="N1160" s="14"/>
      <c r="O1160" s="3">
        <v>5</v>
      </c>
      <c r="P1160" s="3"/>
      <c r="Q1160" s="3"/>
      <c r="R1160" s="8"/>
      <c r="S1160" s="21" t="s">
        <v>44</v>
      </c>
      <c r="T1160" s="4" t="s">
        <v>73</v>
      </c>
      <c r="U1160" s="92"/>
    </row>
    <row r="1161" spans="1:21">
      <c r="A1161" s="17">
        <v>44946</v>
      </c>
      <c r="B1161" s="56">
        <f>WEEKDAY(C1161,2)</f>
        <v>5</v>
      </c>
      <c r="C1161" s="17">
        <f>A1161</f>
        <v>44946</v>
      </c>
      <c r="D1161" s="12" t="str">
        <f>YEAR(C1161)&amp;"/"&amp;TEXT(WEEKNUM(C1161,21),"00")</f>
        <v>2023/03</v>
      </c>
      <c r="E1161" t="s">
        <v>69</v>
      </c>
      <c r="F1161" s="114">
        <v>0.54166666666666663</v>
      </c>
      <c r="G1161" s="114">
        <v>0.58333333333333337</v>
      </c>
      <c r="H1161">
        <f>CONVERT((G1159-F1159)*24,"hr","mn")</f>
        <v>60.000000000000107</v>
      </c>
      <c r="L1161">
        <v>8</v>
      </c>
      <c r="M1161">
        <f>J1159+K1159+L1159</f>
        <v>8</v>
      </c>
      <c r="N1161" s="58"/>
      <c r="O1161" s="59"/>
      <c r="P1161" s="59"/>
      <c r="Q1161" s="59"/>
      <c r="R1161" s="60"/>
      <c r="S1161" s="21"/>
      <c r="T1161" s="4"/>
      <c r="U1161" s="93"/>
    </row>
    <row r="1162" spans="1:21" ht="15" customHeight="1" thickBot="1">
      <c r="A1162" s="17">
        <v>44946</v>
      </c>
      <c r="B1162" s="56">
        <f>WEEKDAY(C1162,2)</f>
        <v>5</v>
      </c>
      <c r="C1162" s="17">
        <f>A1162</f>
        <v>44946</v>
      </c>
      <c r="D1162" s="12" t="str">
        <f>YEAR(C1162)&amp;"/"&amp;TEXT(WEEKNUM(C1162,21),"00")</f>
        <v>2023/03</v>
      </c>
      <c r="E1162" t="s">
        <v>69</v>
      </c>
      <c r="F1162" s="114">
        <v>0.54166666666666663</v>
      </c>
      <c r="G1162" s="114">
        <v>0.58333333333333337</v>
      </c>
      <c r="H1162">
        <f>CONVERT((G1159-F1159)*24,"hr","mn")</f>
        <v>60.000000000000107</v>
      </c>
      <c r="L1162">
        <v>8</v>
      </c>
      <c r="M1162">
        <f>J1159+K1159+L1159</f>
        <v>8</v>
      </c>
      <c r="N1162" s="15"/>
      <c r="O1162" s="9"/>
      <c r="P1162" s="9"/>
      <c r="Q1162" s="9"/>
      <c r="R1162" s="10"/>
      <c r="S1162" s="19"/>
      <c r="T1162" s="23"/>
      <c r="U1162" s="94"/>
    </row>
    <row r="1163" spans="1:21">
      <c r="A1163" s="17">
        <v>44946</v>
      </c>
      <c r="B1163" s="56">
        <f>WEEKDAY(C1163,2)</f>
        <v>5</v>
      </c>
      <c r="C1163" s="17">
        <f>A1163</f>
        <v>44946</v>
      </c>
      <c r="D1163" s="12" t="str">
        <f>YEAR(C1163)&amp;"/"&amp;TEXT(WEEKNUM(C1163,21),"00")</f>
        <v>2023/03</v>
      </c>
      <c r="E1163" s="79" t="s">
        <v>69</v>
      </c>
      <c r="F1163" s="80">
        <v>0.58333333333333337</v>
      </c>
      <c r="G1163" s="80">
        <v>0.625</v>
      </c>
      <c r="H1163" s="87">
        <f>CONVERT((G1163-F1163)*24,"hr","mn")</f>
        <v>59.99999999999995</v>
      </c>
      <c r="I1163" s="83"/>
      <c r="J1163" s="84"/>
      <c r="K1163" s="85"/>
      <c r="L1163" s="85">
        <v>10</v>
      </c>
      <c r="M1163" s="87">
        <f>J1163+K1163+L1163</f>
        <v>10</v>
      </c>
      <c r="N1163" s="13"/>
      <c r="O1163" s="6"/>
      <c r="P1163" s="6"/>
      <c r="Q1163" s="6"/>
      <c r="R1163" s="7"/>
      <c r="S1163" s="20"/>
      <c r="T1163" s="22"/>
      <c r="U1163" s="91"/>
    </row>
    <row r="1164" spans="1:21">
      <c r="A1164" s="17">
        <v>44946</v>
      </c>
      <c r="B1164" s="56">
        <f>WEEKDAY(C1164,2)</f>
        <v>5</v>
      </c>
      <c r="C1164" s="17">
        <f>A1164</f>
        <v>44946</v>
      </c>
      <c r="D1164" s="12" t="str">
        <f>YEAR(C1164)&amp;"/"&amp;TEXT(WEEKNUM(C1164,21),"00")</f>
        <v>2023/03</v>
      </c>
      <c r="E1164" t="s">
        <v>69</v>
      </c>
      <c r="F1164" s="114">
        <v>0.58333333333333337</v>
      </c>
      <c r="G1164" s="114">
        <v>0.625</v>
      </c>
      <c r="H1164">
        <f>CONVERT((G1163-F1163)*24,"hr","mn")</f>
        <v>59.99999999999995</v>
      </c>
      <c r="L1164">
        <v>10</v>
      </c>
      <c r="M1164">
        <f>J1163+K1163+L1163</f>
        <v>10</v>
      </c>
      <c r="N1164" s="14"/>
      <c r="O1164" s="3"/>
      <c r="P1164" s="3"/>
      <c r="Q1164" s="3"/>
      <c r="R1164" s="8"/>
      <c r="S1164" s="21"/>
      <c r="T1164" s="4"/>
      <c r="U1164" s="92"/>
    </row>
    <row r="1165" spans="1:21">
      <c r="A1165" s="17">
        <v>44946</v>
      </c>
      <c r="B1165" s="56">
        <f>WEEKDAY(C1165,2)</f>
        <v>5</v>
      </c>
      <c r="C1165" s="17">
        <f>A1165</f>
        <v>44946</v>
      </c>
      <c r="D1165" s="12" t="str">
        <f>YEAR(C1165)&amp;"/"&amp;TEXT(WEEKNUM(C1165,21),"00")</f>
        <v>2023/03</v>
      </c>
      <c r="E1165" t="s">
        <v>69</v>
      </c>
      <c r="F1165" s="114">
        <v>0.58333333333333337</v>
      </c>
      <c r="G1165" s="114">
        <v>0.625</v>
      </c>
      <c r="H1165">
        <f>CONVERT((G1163-F1163)*24,"hr","mn")</f>
        <v>59.99999999999995</v>
      </c>
      <c r="L1165">
        <v>10</v>
      </c>
      <c r="M1165">
        <f>J1163+K1163+L1163</f>
        <v>10</v>
      </c>
      <c r="N1165" s="58"/>
      <c r="O1165" s="59"/>
      <c r="P1165" s="59"/>
      <c r="Q1165" s="59"/>
      <c r="R1165" s="60"/>
      <c r="S1165" s="21"/>
      <c r="T1165" s="4"/>
      <c r="U1165" s="93"/>
    </row>
    <row r="1166" spans="1:21" ht="15" customHeight="1" thickBot="1">
      <c r="A1166" s="17">
        <v>44946</v>
      </c>
      <c r="B1166" s="56">
        <f>WEEKDAY(C1166,2)</f>
        <v>5</v>
      </c>
      <c r="C1166" s="17">
        <f>A1166</f>
        <v>44946</v>
      </c>
      <c r="D1166" s="12" t="str">
        <f>YEAR(C1166)&amp;"/"&amp;TEXT(WEEKNUM(C1166,21),"00")</f>
        <v>2023/03</v>
      </c>
      <c r="E1166" t="s">
        <v>69</v>
      </c>
      <c r="F1166" s="114">
        <v>0.58333333333333337</v>
      </c>
      <c r="G1166" s="114">
        <v>0.625</v>
      </c>
      <c r="H1166">
        <f>CONVERT((G1163-F1163)*24,"hr","mn")</f>
        <v>59.99999999999995</v>
      </c>
      <c r="L1166">
        <v>10</v>
      </c>
      <c r="M1166">
        <f>J1163+K1163+L1163</f>
        <v>10</v>
      </c>
      <c r="N1166" s="15"/>
      <c r="O1166" s="9"/>
      <c r="P1166" s="9"/>
      <c r="Q1166" s="9"/>
      <c r="R1166" s="10"/>
      <c r="S1166" s="19"/>
      <c r="T1166" s="23"/>
      <c r="U1166" s="94"/>
    </row>
    <row r="1167" spans="1:21">
      <c r="A1167" s="17">
        <v>44946</v>
      </c>
      <c r="B1167" s="56">
        <f>WEEKDAY(C1167,2)</f>
        <v>5</v>
      </c>
      <c r="C1167" s="17">
        <f>A1167</f>
        <v>44946</v>
      </c>
      <c r="D1167" s="12" t="str">
        <f>YEAR(C1167)&amp;"/"&amp;TEXT(WEEKNUM(C1167,21),"00")</f>
        <v>2023/03</v>
      </c>
      <c r="E1167" s="79" t="s">
        <v>69</v>
      </c>
      <c r="F1167" s="80">
        <v>0.625</v>
      </c>
      <c r="G1167" s="80">
        <v>0.66666666666666663</v>
      </c>
      <c r="H1167" s="87">
        <f>CONVERT((G1167-F1167)*24,"hr","mn")</f>
        <v>59.99999999999995</v>
      </c>
      <c r="I1167" s="83"/>
      <c r="J1167" s="84"/>
      <c r="K1167" s="85"/>
      <c r="L1167" s="85">
        <v>9</v>
      </c>
      <c r="M1167" s="87">
        <f>J1167+K1167+L1167</f>
        <v>9</v>
      </c>
      <c r="N1167" s="13"/>
      <c r="O1167" s="6">
        <v>5</v>
      </c>
      <c r="P1167" s="6"/>
      <c r="Q1167" s="6"/>
      <c r="R1167" s="7"/>
      <c r="S1167" s="20" t="s">
        <v>49</v>
      </c>
      <c r="T1167" s="22" t="s">
        <v>34</v>
      </c>
      <c r="U1167" s="91"/>
    </row>
    <row r="1168" spans="1:21">
      <c r="A1168" s="17">
        <v>44946</v>
      </c>
      <c r="B1168" s="56">
        <f>WEEKDAY(C1168,2)</f>
        <v>5</v>
      </c>
      <c r="C1168" s="17">
        <f>A1168</f>
        <v>44946</v>
      </c>
      <c r="D1168" s="12" t="str">
        <f>YEAR(C1168)&amp;"/"&amp;TEXT(WEEKNUM(C1168,21),"00")</f>
        <v>2023/03</v>
      </c>
      <c r="E1168" t="s">
        <v>69</v>
      </c>
      <c r="F1168" s="114">
        <v>0.625</v>
      </c>
      <c r="G1168" s="114">
        <v>0.66666666666666663</v>
      </c>
      <c r="H1168">
        <f>CONVERT((G1167-F1167)*24,"hr","mn")</f>
        <v>59.99999999999995</v>
      </c>
      <c r="L1168">
        <v>9</v>
      </c>
      <c r="M1168">
        <f>J1167+K1167+L1167</f>
        <v>9</v>
      </c>
      <c r="N1168" s="14"/>
      <c r="O1168" s="3">
        <v>5</v>
      </c>
      <c r="P1168" s="3"/>
      <c r="Q1168" s="3"/>
      <c r="R1168" s="8"/>
      <c r="S1168" s="21" t="s">
        <v>31</v>
      </c>
      <c r="T1168" s="4" t="s">
        <v>34</v>
      </c>
      <c r="U1168" s="92"/>
    </row>
    <row r="1169" spans="1:21">
      <c r="A1169" s="17">
        <v>44946</v>
      </c>
      <c r="B1169" s="56">
        <f>WEEKDAY(C1169,2)</f>
        <v>5</v>
      </c>
      <c r="C1169" s="17">
        <f>A1169</f>
        <v>44946</v>
      </c>
      <c r="D1169" s="12" t="str">
        <f>YEAR(C1169)&amp;"/"&amp;TEXT(WEEKNUM(C1169,21),"00")</f>
        <v>2023/03</v>
      </c>
      <c r="E1169" t="s">
        <v>69</v>
      </c>
      <c r="F1169" s="114">
        <v>0.625</v>
      </c>
      <c r="G1169" s="114">
        <v>0.66666666666666663</v>
      </c>
      <c r="H1169">
        <f>CONVERT((G1167-F1167)*24,"hr","mn")</f>
        <v>59.99999999999995</v>
      </c>
      <c r="L1169">
        <v>9</v>
      </c>
      <c r="M1169">
        <f>J1167+K1167+L1167</f>
        <v>9</v>
      </c>
      <c r="N1169" s="58"/>
      <c r="O1169" s="59">
        <v>5</v>
      </c>
      <c r="P1169" s="59"/>
      <c r="Q1169" s="59"/>
      <c r="R1169" s="60"/>
      <c r="S1169" s="21" t="s">
        <v>44</v>
      </c>
      <c r="T1169" s="4" t="s">
        <v>73</v>
      </c>
      <c r="U1169" s="93"/>
    </row>
    <row r="1170" spans="1:21" ht="15" customHeight="1" thickBot="1">
      <c r="A1170" s="17">
        <v>44946</v>
      </c>
      <c r="B1170" s="56">
        <f>WEEKDAY(C1170,2)</f>
        <v>5</v>
      </c>
      <c r="C1170" s="17">
        <f>A1170</f>
        <v>44946</v>
      </c>
      <c r="D1170" s="12" t="str">
        <f>YEAR(C1170)&amp;"/"&amp;TEXT(WEEKNUM(C1170,21),"00")</f>
        <v>2023/03</v>
      </c>
      <c r="E1170" t="s">
        <v>69</v>
      </c>
      <c r="F1170" s="114">
        <v>0.625</v>
      </c>
      <c r="G1170" s="114">
        <v>0.66666666666666663</v>
      </c>
      <c r="H1170">
        <f>CONVERT((G1167-F1167)*24,"hr","mn")</f>
        <v>59.99999999999995</v>
      </c>
      <c r="L1170">
        <v>9</v>
      </c>
      <c r="M1170">
        <f>J1167+K1167+L1167</f>
        <v>9</v>
      </c>
      <c r="N1170" s="15"/>
      <c r="O1170" s="9"/>
      <c r="P1170" s="9"/>
      <c r="Q1170" s="9"/>
      <c r="R1170" s="10"/>
      <c r="S1170" s="19"/>
      <c r="T1170" s="23"/>
      <c r="U1170" s="94"/>
    </row>
    <row r="1171" spans="1:21">
      <c r="A1171" s="17">
        <v>44946</v>
      </c>
      <c r="B1171" s="56">
        <f>WEEKDAY(C1171,2)</f>
        <v>5</v>
      </c>
      <c r="C1171" s="17">
        <f>A1171</f>
        <v>44946</v>
      </c>
      <c r="D1171" s="12" t="str">
        <f>YEAR(C1171)&amp;"/"&amp;TEXT(WEEKNUM(C1171,21),"00")</f>
        <v>2023/03</v>
      </c>
      <c r="E1171" s="79" t="s">
        <v>69</v>
      </c>
      <c r="F1171" s="80">
        <v>0.66666666666666663</v>
      </c>
      <c r="G1171" s="80">
        <v>0.70833333333333337</v>
      </c>
      <c r="H1171" s="87">
        <f>CONVERT((G1171-F1171)*24,"hr","mn")</f>
        <v>60.000000000000107</v>
      </c>
      <c r="I1171" s="83"/>
      <c r="J1171" s="84"/>
      <c r="K1171" s="85"/>
      <c r="L1171" s="85">
        <v>6</v>
      </c>
      <c r="M1171" s="87">
        <f>J1171+K1171+L1171</f>
        <v>6</v>
      </c>
      <c r="N1171" s="13"/>
      <c r="O1171" s="6">
        <v>4</v>
      </c>
      <c r="P1171" s="6"/>
      <c r="Q1171" s="6"/>
      <c r="R1171" s="7"/>
      <c r="S1171" s="20" t="s">
        <v>90</v>
      </c>
      <c r="T1171" s="22" t="s">
        <v>23</v>
      </c>
      <c r="U1171" s="91" t="s">
        <v>165</v>
      </c>
    </row>
    <row r="1172" spans="1:21">
      <c r="A1172" s="17">
        <v>44946</v>
      </c>
      <c r="B1172" s="56">
        <f>WEEKDAY(C1172,2)</f>
        <v>5</v>
      </c>
      <c r="C1172" s="17">
        <f>A1172</f>
        <v>44946</v>
      </c>
      <c r="D1172" s="12" t="str">
        <f>YEAR(C1172)&amp;"/"&amp;TEXT(WEEKNUM(C1172,21),"00")</f>
        <v>2023/03</v>
      </c>
      <c r="E1172" t="s">
        <v>69</v>
      </c>
      <c r="F1172" s="114">
        <v>0.66666666666666663</v>
      </c>
      <c r="G1172" s="114">
        <v>0.70833333333333337</v>
      </c>
      <c r="H1172">
        <f>CONVERT((G1171-F1171)*24,"hr","mn")</f>
        <v>60.000000000000107</v>
      </c>
      <c r="L1172">
        <v>6</v>
      </c>
      <c r="M1172">
        <f>J1171+K1171+L1171</f>
        <v>6</v>
      </c>
      <c r="N1172" s="14"/>
      <c r="O1172" s="3">
        <v>5</v>
      </c>
      <c r="P1172" s="3"/>
      <c r="Q1172" s="3"/>
      <c r="R1172" s="8"/>
      <c r="S1172" s="21" t="s">
        <v>44</v>
      </c>
      <c r="T1172" s="4" t="s">
        <v>73</v>
      </c>
      <c r="U1172" s="92"/>
    </row>
    <row r="1173" spans="1:21">
      <c r="A1173" s="17">
        <v>44946</v>
      </c>
      <c r="B1173" s="56">
        <f>WEEKDAY(C1173,2)</f>
        <v>5</v>
      </c>
      <c r="C1173" s="17">
        <f>A1173</f>
        <v>44946</v>
      </c>
      <c r="D1173" s="12" t="str">
        <f>YEAR(C1173)&amp;"/"&amp;TEXT(WEEKNUM(C1173,21),"00")</f>
        <v>2023/03</v>
      </c>
      <c r="E1173" t="s">
        <v>69</v>
      </c>
      <c r="F1173" s="114">
        <v>0.66666666666666663</v>
      </c>
      <c r="G1173" s="114">
        <v>0.70833333333333337</v>
      </c>
      <c r="H1173">
        <f>CONVERT((G1171-F1171)*24,"hr","mn")</f>
        <v>60.000000000000107</v>
      </c>
      <c r="L1173">
        <v>6</v>
      </c>
      <c r="M1173">
        <f>J1171+K1171+L1171</f>
        <v>6</v>
      </c>
      <c r="N1173" s="58"/>
      <c r="O1173" s="59"/>
      <c r="P1173" s="59"/>
      <c r="Q1173" s="59"/>
      <c r="R1173" s="60"/>
      <c r="S1173" s="21"/>
      <c r="T1173" s="4"/>
      <c r="U1173" s="93"/>
    </row>
    <row r="1174" spans="1:21" ht="15" customHeight="1" thickBot="1">
      <c r="A1174" s="17">
        <v>44946</v>
      </c>
      <c r="B1174" s="56">
        <f>WEEKDAY(C1174,2)</f>
        <v>5</v>
      </c>
      <c r="C1174" s="17">
        <f>A1174</f>
        <v>44946</v>
      </c>
      <c r="D1174" s="12" t="str">
        <f>YEAR(C1174)&amp;"/"&amp;TEXT(WEEKNUM(C1174,21),"00")</f>
        <v>2023/03</v>
      </c>
      <c r="E1174" t="s">
        <v>69</v>
      </c>
      <c r="F1174" s="114">
        <v>0.66666666666666663</v>
      </c>
      <c r="G1174" s="114">
        <v>0.70833333333333337</v>
      </c>
      <c r="H1174">
        <f>CONVERT((G1171-F1171)*24,"hr","mn")</f>
        <v>60.000000000000107</v>
      </c>
      <c r="L1174">
        <v>6</v>
      </c>
      <c r="M1174">
        <f>J1171+K1171+L1171</f>
        <v>6</v>
      </c>
      <c r="N1174" s="15"/>
      <c r="O1174" s="9"/>
      <c r="P1174" s="9"/>
      <c r="Q1174" s="9"/>
      <c r="R1174" s="10"/>
      <c r="S1174" s="19"/>
      <c r="T1174" s="23"/>
      <c r="U1174" s="94"/>
    </row>
    <row r="1175" spans="1:21">
      <c r="A1175" s="17">
        <v>44946</v>
      </c>
      <c r="B1175" s="56">
        <f>WEEKDAY(C1175,2)</f>
        <v>5</v>
      </c>
      <c r="C1175" s="17">
        <f>A1175</f>
        <v>44946</v>
      </c>
      <c r="D1175" s="12" t="str">
        <f>YEAR(C1175)&amp;"/"&amp;TEXT(WEEKNUM(C1175,21),"00")</f>
        <v>2023/03</v>
      </c>
      <c r="E1175" s="79" t="s">
        <v>69</v>
      </c>
      <c r="F1175" s="80">
        <v>0.72916666666666663</v>
      </c>
      <c r="G1175" s="80">
        <v>0.75</v>
      </c>
      <c r="H1175" s="87">
        <f>CONVERT((G1175-F1175)*24,"hr","mn")</f>
        <v>30.000000000000053</v>
      </c>
      <c r="I1175" s="83"/>
      <c r="J1175" s="84"/>
      <c r="K1175" s="85"/>
      <c r="L1175" s="85"/>
      <c r="M1175" s="87">
        <f>J1175+K1175+L1175</f>
        <v>0</v>
      </c>
      <c r="N1175" s="13">
        <v>30</v>
      </c>
      <c r="O1175" s="6"/>
      <c r="P1175" s="6"/>
      <c r="Q1175" s="6"/>
      <c r="R1175" s="7"/>
      <c r="S1175" s="20"/>
      <c r="T1175" s="22"/>
      <c r="U1175" s="91" t="s">
        <v>297</v>
      </c>
    </row>
    <row r="1176" spans="1:21">
      <c r="A1176" s="17">
        <v>44946</v>
      </c>
      <c r="B1176" s="56">
        <f>WEEKDAY(C1176,2)</f>
        <v>5</v>
      </c>
      <c r="C1176" s="17">
        <f>A1176</f>
        <v>44946</v>
      </c>
      <c r="D1176" s="12" t="str">
        <f>YEAR(C1176)&amp;"/"&amp;TEXT(WEEKNUM(C1176,21),"00")</f>
        <v>2023/03</v>
      </c>
      <c r="E1176" t="s">
        <v>69</v>
      </c>
      <c r="F1176" s="114">
        <v>0.72916666666666663</v>
      </c>
      <c r="G1176" s="114">
        <v>0.75</v>
      </c>
      <c r="H1176">
        <f>CONVERT((G1175-F1175)*24,"hr","mn")</f>
        <v>30.000000000000053</v>
      </c>
      <c r="M1176">
        <f>J1175+K1175+L1175</f>
        <v>0</v>
      </c>
      <c r="N1176" s="14"/>
      <c r="O1176" s="3"/>
      <c r="P1176" s="3"/>
      <c r="Q1176" s="3"/>
      <c r="R1176" s="8"/>
      <c r="S1176" s="21"/>
      <c r="T1176" s="4"/>
      <c r="U1176" s="92"/>
    </row>
    <row r="1177" spans="1:21">
      <c r="A1177" s="17">
        <v>44946</v>
      </c>
      <c r="B1177" s="56">
        <f>WEEKDAY(C1177,2)</f>
        <v>5</v>
      </c>
      <c r="C1177" s="17">
        <f>A1177</f>
        <v>44946</v>
      </c>
      <c r="D1177" s="12" t="str">
        <f>YEAR(C1177)&amp;"/"&amp;TEXT(WEEKNUM(C1177,21),"00")</f>
        <v>2023/03</v>
      </c>
      <c r="E1177" t="s">
        <v>69</v>
      </c>
      <c r="F1177" s="114">
        <v>0.72916666666666663</v>
      </c>
      <c r="G1177" s="114">
        <v>0.75</v>
      </c>
      <c r="H1177">
        <f>CONVERT((G1175-F1175)*24,"hr","mn")</f>
        <v>30.000000000000053</v>
      </c>
      <c r="M1177">
        <f>J1175+K1175+L1175</f>
        <v>0</v>
      </c>
      <c r="N1177" s="58"/>
      <c r="O1177" s="59"/>
      <c r="P1177" s="59"/>
      <c r="Q1177" s="59"/>
      <c r="R1177" s="60"/>
      <c r="S1177" s="21"/>
      <c r="T1177" s="4"/>
      <c r="U1177" s="93"/>
    </row>
    <row r="1178" spans="1:21" ht="15" customHeight="1" thickBot="1">
      <c r="A1178" s="17">
        <v>44946</v>
      </c>
      <c r="B1178" s="56">
        <f>WEEKDAY(C1178,2)</f>
        <v>5</v>
      </c>
      <c r="C1178" s="17">
        <f>A1178</f>
        <v>44946</v>
      </c>
      <c r="D1178" s="12" t="str">
        <f>YEAR(C1178)&amp;"/"&amp;TEXT(WEEKNUM(C1178,21),"00")</f>
        <v>2023/03</v>
      </c>
      <c r="E1178" t="s">
        <v>69</v>
      </c>
      <c r="F1178" s="114">
        <v>0.72916666666666663</v>
      </c>
      <c r="G1178" s="114">
        <v>0.75</v>
      </c>
      <c r="H1178">
        <f>CONVERT((G1175-F1175)*24,"hr","mn")</f>
        <v>30.000000000000053</v>
      </c>
      <c r="M1178">
        <f>J1175+K1175+L1175</f>
        <v>0</v>
      </c>
      <c r="N1178" s="15"/>
      <c r="O1178" s="9"/>
      <c r="P1178" s="9"/>
      <c r="Q1178" s="9"/>
      <c r="R1178" s="10"/>
      <c r="S1178" s="19"/>
      <c r="T1178" s="23"/>
      <c r="U1178" s="94"/>
    </row>
    <row r="1179" spans="1:21">
      <c r="A1179" s="17">
        <v>44946</v>
      </c>
      <c r="B1179" s="56">
        <f>WEEKDAY(C1179,2)</f>
        <v>5</v>
      </c>
      <c r="C1179" s="17">
        <f>A1179</f>
        <v>44946</v>
      </c>
      <c r="D1179" s="12" t="str">
        <f>YEAR(C1179)&amp;"/"&amp;TEXT(WEEKNUM(C1179,21),"00")</f>
        <v>2023/03</v>
      </c>
      <c r="E1179" s="79" t="s">
        <v>69</v>
      </c>
      <c r="F1179" s="80">
        <v>0.75</v>
      </c>
      <c r="G1179" s="80">
        <v>0.79166666666666663</v>
      </c>
      <c r="H1179" s="87">
        <f>CONVERT((G1179-F1179)*24,"hr","mn")</f>
        <v>59.99999999999995</v>
      </c>
      <c r="I1179" s="83"/>
      <c r="J1179" s="84"/>
      <c r="K1179" s="85"/>
      <c r="L1179" s="85">
        <v>8</v>
      </c>
      <c r="M1179" s="87">
        <f>J1179+K1179+L1179</f>
        <v>8</v>
      </c>
      <c r="N1179" s="13">
        <v>17</v>
      </c>
      <c r="O1179" s="6"/>
      <c r="P1179" s="6"/>
      <c r="Q1179" s="6"/>
      <c r="R1179" s="7"/>
      <c r="S1179" s="20"/>
      <c r="T1179" s="22"/>
      <c r="U1179" s="91" t="s">
        <v>297</v>
      </c>
    </row>
    <row r="1180" spans="1:21">
      <c r="A1180" s="17">
        <v>44946</v>
      </c>
      <c r="B1180" s="56">
        <f>WEEKDAY(C1180,2)</f>
        <v>5</v>
      </c>
      <c r="C1180" s="17">
        <f>A1180</f>
        <v>44946</v>
      </c>
      <c r="D1180" s="12" t="str">
        <f>YEAR(C1180)&amp;"/"&amp;TEXT(WEEKNUM(C1180,21),"00")</f>
        <v>2023/03</v>
      </c>
      <c r="E1180" t="s">
        <v>69</v>
      </c>
      <c r="F1180" s="114">
        <v>0.75</v>
      </c>
      <c r="G1180" s="114">
        <v>0.79166666666666663</v>
      </c>
      <c r="H1180">
        <f>CONVERT((G1179-F1179)*24,"hr","mn")</f>
        <v>59.99999999999995</v>
      </c>
      <c r="L1180">
        <v>8</v>
      </c>
      <c r="M1180">
        <f>J1179+K1179+L1179</f>
        <v>8</v>
      </c>
      <c r="N1180" s="14"/>
      <c r="O1180" s="3">
        <v>5</v>
      </c>
      <c r="P1180" s="3"/>
      <c r="Q1180" s="3"/>
      <c r="R1180" s="8"/>
      <c r="S1180" s="21" t="s">
        <v>28</v>
      </c>
      <c r="T1180" s="4" t="s">
        <v>224</v>
      </c>
      <c r="U1180" s="92"/>
    </row>
    <row r="1181" spans="1:21">
      <c r="A1181" s="17">
        <v>44946</v>
      </c>
      <c r="B1181" s="56">
        <f>WEEKDAY(C1181,2)</f>
        <v>5</v>
      </c>
      <c r="C1181" s="17">
        <f>A1181</f>
        <v>44946</v>
      </c>
      <c r="D1181" s="12" t="str">
        <f>YEAR(C1181)&amp;"/"&amp;TEXT(WEEKNUM(C1181,21),"00")</f>
        <v>2023/03</v>
      </c>
      <c r="E1181" t="s">
        <v>69</v>
      </c>
      <c r="F1181" s="114">
        <v>0.75</v>
      </c>
      <c r="G1181" s="114">
        <v>0.79166666666666663</v>
      </c>
      <c r="H1181">
        <f>CONVERT((G1179-F1179)*24,"hr","mn")</f>
        <v>59.99999999999995</v>
      </c>
      <c r="L1181">
        <v>8</v>
      </c>
      <c r="M1181">
        <f>J1179+K1179+L1179</f>
        <v>8</v>
      </c>
      <c r="N1181" s="58"/>
      <c r="O1181" s="59"/>
      <c r="P1181" s="59"/>
      <c r="Q1181" s="59"/>
      <c r="R1181" s="60"/>
      <c r="S1181" s="21"/>
      <c r="T1181" s="4"/>
      <c r="U1181" s="93"/>
    </row>
    <row r="1182" spans="1:21" ht="15" customHeight="1" thickBot="1">
      <c r="A1182" s="17">
        <v>44946</v>
      </c>
      <c r="B1182" s="56">
        <f>WEEKDAY(C1182,2)</f>
        <v>5</v>
      </c>
      <c r="C1182" s="17">
        <f>A1182</f>
        <v>44946</v>
      </c>
      <c r="D1182" s="12" t="str">
        <f>YEAR(C1182)&amp;"/"&amp;TEXT(WEEKNUM(C1182,21),"00")</f>
        <v>2023/03</v>
      </c>
      <c r="E1182" t="s">
        <v>69</v>
      </c>
      <c r="F1182" s="114">
        <v>0.75</v>
      </c>
      <c r="G1182" s="114">
        <v>0.79166666666666663</v>
      </c>
      <c r="H1182">
        <f>CONVERT((G1179-F1179)*24,"hr","mn")</f>
        <v>59.99999999999995</v>
      </c>
      <c r="L1182">
        <v>8</v>
      </c>
      <c r="M1182">
        <f>J1179+K1179+L1179</f>
        <v>8</v>
      </c>
      <c r="N1182" s="15"/>
      <c r="O1182" s="9">
        <v>10</v>
      </c>
      <c r="P1182" s="9"/>
      <c r="Q1182" s="9"/>
      <c r="R1182" s="10"/>
      <c r="S1182" s="19" t="s">
        <v>49</v>
      </c>
      <c r="T1182" s="23" t="s">
        <v>23</v>
      </c>
      <c r="U1182" s="94" t="s">
        <v>298</v>
      </c>
    </row>
    <row r="1183" spans="1:21" ht="15" customHeight="1" thickBot="1">
      <c r="A1183" s="17">
        <v>44946</v>
      </c>
      <c r="B1183" s="56">
        <f>WEEKDAY(C1183,2)</f>
        <v>5</v>
      </c>
      <c r="C1183" s="17">
        <f>A1183</f>
        <v>44946</v>
      </c>
      <c r="D1183" s="12" t="str">
        <f>YEAR(C1183)&amp;"/"&amp;TEXT(WEEKNUM(C1183,21),"00")</f>
        <v>2023/03</v>
      </c>
      <c r="E1183" s="79" t="s">
        <v>69</v>
      </c>
      <c r="F1183" s="80">
        <v>0.79166666666666663</v>
      </c>
      <c r="G1183" s="80">
        <v>0.83333333333333337</v>
      </c>
      <c r="H1183" s="87">
        <f>CONVERT((G1183-F1183)*24,"hr","mn")</f>
        <v>60.000000000000107</v>
      </c>
      <c r="I1183" s="83"/>
      <c r="J1183" s="84"/>
      <c r="K1183" s="85"/>
      <c r="L1183" s="85"/>
      <c r="M1183" s="87">
        <f>J1183+K1183+L1183</f>
        <v>0</v>
      </c>
      <c r="N1183" s="13"/>
      <c r="O1183" s="6">
        <v>60</v>
      </c>
      <c r="P1183" s="6"/>
      <c r="Q1183" s="6"/>
      <c r="R1183" s="7"/>
      <c r="S1183" s="20" t="s">
        <v>49</v>
      </c>
      <c r="T1183" s="22" t="s">
        <v>23</v>
      </c>
      <c r="U1183" s="94" t="s">
        <v>298</v>
      </c>
    </row>
    <row r="1184" spans="1:21">
      <c r="A1184" s="17">
        <v>44946</v>
      </c>
      <c r="B1184" s="56">
        <f>WEEKDAY(C1184,2)</f>
        <v>5</v>
      </c>
      <c r="C1184" s="17">
        <f>A1184</f>
        <v>44946</v>
      </c>
      <c r="D1184" s="12" t="str">
        <f>YEAR(C1184)&amp;"/"&amp;TEXT(WEEKNUM(C1184,21),"00")</f>
        <v>2023/03</v>
      </c>
      <c r="E1184" t="s">
        <v>69</v>
      </c>
      <c r="F1184" s="114">
        <v>0.79166666666666663</v>
      </c>
      <c r="G1184" s="114">
        <v>0.83333333333333337</v>
      </c>
      <c r="H1184">
        <f>CONVERT((G1183-F1183)*24,"hr","mn")</f>
        <v>60.000000000000107</v>
      </c>
      <c r="M1184">
        <f>J1183+K1183+L1183</f>
        <v>0</v>
      </c>
      <c r="N1184" s="14"/>
      <c r="O1184" s="3"/>
      <c r="P1184" s="3"/>
      <c r="Q1184" s="3"/>
      <c r="R1184" s="8"/>
      <c r="S1184" s="21"/>
      <c r="T1184" s="4"/>
      <c r="U1184" s="92"/>
    </row>
    <row r="1185" spans="1:21">
      <c r="A1185" s="17">
        <v>44946</v>
      </c>
      <c r="B1185" s="56">
        <f>WEEKDAY(C1185,2)</f>
        <v>5</v>
      </c>
      <c r="C1185" s="17">
        <f>A1185</f>
        <v>44946</v>
      </c>
      <c r="D1185" s="12" t="str">
        <f>YEAR(C1185)&amp;"/"&amp;TEXT(WEEKNUM(C1185,21),"00")</f>
        <v>2023/03</v>
      </c>
      <c r="E1185" t="s">
        <v>69</v>
      </c>
      <c r="F1185" s="114">
        <v>0.79166666666666663</v>
      </c>
      <c r="G1185" s="114">
        <v>0.83333333333333337</v>
      </c>
      <c r="H1185">
        <f>CONVERT((G1183-F1183)*24,"hr","mn")</f>
        <v>60.000000000000107</v>
      </c>
      <c r="M1185">
        <f>J1183+K1183+L1183</f>
        <v>0</v>
      </c>
      <c r="N1185" s="58"/>
      <c r="O1185" s="59"/>
      <c r="P1185" s="59"/>
      <c r="Q1185" s="59"/>
      <c r="R1185" s="60"/>
      <c r="S1185" s="21"/>
      <c r="T1185" s="4"/>
      <c r="U1185" s="93"/>
    </row>
    <row r="1186" spans="1:21" ht="15" customHeight="1" thickBot="1">
      <c r="A1186" s="17">
        <v>44946</v>
      </c>
      <c r="B1186" s="56">
        <f>WEEKDAY(C1186,2)</f>
        <v>5</v>
      </c>
      <c r="C1186" s="17">
        <f>A1186</f>
        <v>44946</v>
      </c>
      <c r="D1186" s="12" t="str">
        <f>YEAR(C1186)&amp;"/"&amp;TEXT(WEEKNUM(C1186,21),"00")</f>
        <v>2023/03</v>
      </c>
      <c r="E1186" t="s">
        <v>69</v>
      </c>
      <c r="F1186" s="114">
        <v>0.79166666666666663</v>
      </c>
      <c r="G1186" s="114">
        <v>0.83333333333333337</v>
      </c>
      <c r="H1186">
        <f>CONVERT((G1183-F1183)*24,"hr","mn")</f>
        <v>60.000000000000107</v>
      </c>
      <c r="M1186">
        <f>J1183+K1183+L1183</f>
        <v>0</v>
      </c>
      <c r="N1186" s="15"/>
      <c r="O1186" s="9"/>
      <c r="P1186" s="9"/>
      <c r="Q1186" s="9"/>
      <c r="R1186" s="10"/>
      <c r="S1186" s="19"/>
      <c r="T1186" s="23"/>
      <c r="U1186" s="94"/>
    </row>
    <row r="1187" spans="1:21" ht="15" customHeight="1" thickBot="1">
      <c r="A1187" s="17">
        <v>44946</v>
      </c>
      <c r="B1187" s="56">
        <f>WEEKDAY(C1187,2)</f>
        <v>5</v>
      </c>
      <c r="C1187" s="17">
        <f>A1187</f>
        <v>44946</v>
      </c>
      <c r="D1187" s="12" t="str">
        <f>YEAR(C1187)&amp;"/"&amp;TEXT(WEEKNUM(C1187,21),"00")</f>
        <v>2023/03</v>
      </c>
      <c r="E1187" s="79" t="s">
        <v>69</v>
      </c>
      <c r="F1187" s="80">
        <v>0.83333333333333337</v>
      </c>
      <c r="G1187" s="80">
        <v>0.875</v>
      </c>
      <c r="H1187" s="87">
        <f>CONVERT((G1187-F1187)*24,"hr","mn")</f>
        <v>59.99999999999995</v>
      </c>
      <c r="I1187" s="83"/>
      <c r="J1187" s="84">
        <v>2</v>
      </c>
      <c r="K1187" s="85"/>
      <c r="L1187" s="85">
        <v>2</v>
      </c>
      <c r="M1187" s="87">
        <f>J1187+K1187+L1187</f>
        <v>4</v>
      </c>
      <c r="N1187" s="13"/>
      <c r="O1187" s="6">
        <v>24</v>
      </c>
      <c r="P1187" s="6"/>
      <c r="Q1187" s="6"/>
      <c r="R1187" s="7"/>
      <c r="S1187" s="20" t="s">
        <v>49</v>
      </c>
      <c r="T1187" s="22" t="s">
        <v>23</v>
      </c>
      <c r="U1187" s="94" t="s">
        <v>299</v>
      </c>
    </row>
    <row r="1188" spans="1:21">
      <c r="A1188" s="17">
        <v>44946</v>
      </c>
      <c r="B1188" s="56">
        <f>WEEKDAY(C1188,2)</f>
        <v>5</v>
      </c>
      <c r="C1188" s="17">
        <f>A1188</f>
        <v>44946</v>
      </c>
      <c r="D1188" s="12" t="str">
        <f>YEAR(C1188)&amp;"/"&amp;TEXT(WEEKNUM(C1188,21),"00")</f>
        <v>2023/03</v>
      </c>
      <c r="E1188" t="s">
        <v>69</v>
      </c>
      <c r="F1188" s="114">
        <v>0.83333333333333337</v>
      </c>
      <c r="G1188" s="114">
        <v>0.875</v>
      </c>
      <c r="H1188">
        <f>CONVERT((G1187-F1187)*24,"hr","mn")</f>
        <v>59.99999999999995</v>
      </c>
      <c r="J1188">
        <v>2</v>
      </c>
      <c r="L1188">
        <v>2</v>
      </c>
      <c r="M1188">
        <f>J1187+K1187+L1187</f>
        <v>4</v>
      </c>
      <c r="N1188" s="14"/>
      <c r="O1188" s="3"/>
      <c r="P1188" s="3"/>
      <c r="Q1188" s="3"/>
      <c r="R1188" s="8"/>
      <c r="S1188" s="21"/>
      <c r="T1188" s="4"/>
      <c r="U1188" s="92"/>
    </row>
    <row r="1189" spans="1:21">
      <c r="A1189" s="17">
        <v>44946</v>
      </c>
      <c r="B1189" s="56">
        <f>WEEKDAY(C1189,2)</f>
        <v>5</v>
      </c>
      <c r="C1189" s="17">
        <f>A1189</f>
        <v>44946</v>
      </c>
      <c r="D1189" s="12" t="str">
        <f>YEAR(C1189)&amp;"/"&amp;TEXT(WEEKNUM(C1189,21),"00")</f>
        <v>2023/03</v>
      </c>
      <c r="E1189" t="s">
        <v>69</v>
      </c>
      <c r="F1189" s="114">
        <v>0.83333333333333337</v>
      </c>
      <c r="G1189" s="114">
        <v>0.875</v>
      </c>
      <c r="H1189">
        <f>CONVERT((G1187-F1187)*24,"hr","mn")</f>
        <v>59.99999999999995</v>
      </c>
      <c r="J1189">
        <v>2</v>
      </c>
      <c r="L1189">
        <v>2</v>
      </c>
      <c r="M1189">
        <f>J1187+K1187+L1187</f>
        <v>4</v>
      </c>
      <c r="N1189" s="58"/>
      <c r="O1189" s="59"/>
      <c r="P1189" s="59"/>
      <c r="Q1189" s="59"/>
      <c r="R1189" s="60"/>
      <c r="S1189" s="21"/>
      <c r="T1189" s="4"/>
      <c r="U1189" s="93"/>
    </row>
    <row r="1190" spans="1:21" ht="15" customHeight="1" thickBot="1">
      <c r="A1190" s="17">
        <v>44946</v>
      </c>
      <c r="B1190" s="56">
        <f>WEEKDAY(C1190,2)</f>
        <v>5</v>
      </c>
      <c r="C1190" s="17">
        <f>A1190</f>
        <v>44946</v>
      </c>
      <c r="D1190" s="12" t="str">
        <f>YEAR(C1190)&amp;"/"&amp;TEXT(WEEKNUM(C1190,21),"00")</f>
        <v>2023/03</v>
      </c>
      <c r="E1190" t="s">
        <v>69</v>
      </c>
      <c r="F1190" s="114">
        <v>0.83333333333333337</v>
      </c>
      <c r="G1190" s="114">
        <v>0.875</v>
      </c>
      <c r="H1190">
        <f>CONVERT((G1187-F1187)*24,"hr","mn")</f>
        <v>59.99999999999995</v>
      </c>
      <c r="J1190">
        <v>2</v>
      </c>
      <c r="L1190">
        <v>2</v>
      </c>
      <c r="M1190">
        <f>J1187+K1187+L1187</f>
        <v>4</v>
      </c>
      <c r="N1190" s="15"/>
      <c r="O1190" s="9"/>
      <c r="P1190" s="9"/>
      <c r="Q1190" s="9">
        <v>15</v>
      </c>
      <c r="R1190" s="10"/>
      <c r="S1190" s="19"/>
      <c r="T1190" s="23" t="s">
        <v>39</v>
      </c>
      <c r="U1190" s="94"/>
    </row>
    <row r="1191" spans="1:21">
      <c r="A1191" s="12"/>
      <c r="B1191" s="56">
        <f>WEEKDAY(C1191,2)</f>
        <v>6</v>
      </c>
      <c r="C1191" s="17">
        <f>A1191</f>
        <v>0</v>
      </c>
      <c r="D1191" s="12" t="str">
        <f>YEAR(C1191)&amp;"/"&amp;TEXT(WEEKNUM(C1191,21),"00")</f>
        <v>1900/52</v>
      </c>
      <c r="E1191" s="79"/>
      <c r="F1191" s="80"/>
      <c r="G1191" s="80"/>
      <c r="H1191" s="87">
        <f>CONVERT((G1191-F1191)*24,"hr","mn")</f>
        <v>0</v>
      </c>
      <c r="I1191" s="83"/>
      <c r="J1191" s="84"/>
      <c r="K1191" s="85"/>
      <c r="L1191" s="85"/>
      <c r="M1191" s="87">
        <f>J1191+K1191+L1191</f>
        <v>0</v>
      </c>
      <c r="N1191" s="13"/>
      <c r="O1191" s="6"/>
      <c r="P1191" s="6"/>
      <c r="Q1191" s="6"/>
      <c r="R1191" s="7"/>
      <c r="S1191" s="20"/>
      <c r="T1191" s="22"/>
      <c r="U1191" s="91"/>
    </row>
    <row r="1192" spans="1:21">
      <c r="A1192" s="17"/>
      <c r="B1192" s="56">
        <f>WEEKDAY(C1192,2)</f>
        <v>6</v>
      </c>
      <c r="C1192" s="17">
        <f>A1192</f>
        <v>0</v>
      </c>
      <c r="D1192" s="12" t="str">
        <f>YEAR(C1192)&amp;"/"&amp;TEXT(WEEKNUM(C1192,21),"00")</f>
        <v>1900/52</v>
      </c>
      <c r="H1192">
        <f>CONVERT((G1191-F1191)*24,"hr","mn")</f>
        <v>0</v>
      </c>
      <c r="M1192">
        <f>J1191+K1191+L1191</f>
        <v>0</v>
      </c>
      <c r="N1192" s="14"/>
      <c r="O1192" s="3"/>
      <c r="P1192" s="3"/>
      <c r="Q1192" s="3"/>
      <c r="R1192" s="8"/>
      <c r="S1192" s="21"/>
      <c r="T1192" s="4"/>
      <c r="U1192" s="92"/>
    </row>
    <row r="1193" spans="1:21">
      <c r="A1193" s="17"/>
      <c r="B1193" s="56">
        <f>WEEKDAY(C1193,2)</f>
        <v>6</v>
      </c>
      <c r="C1193" s="17">
        <f>A1193</f>
        <v>0</v>
      </c>
      <c r="D1193" s="12" t="str">
        <f>YEAR(C1193)&amp;"/"&amp;TEXT(WEEKNUM(C1193,21),"00")</f>
        <v>1900/52</v>
      </c>
      <c r="H1193">
        <f>CONVERT((G1191-F1191)*24,"hr","mn")</f>
        <v>0</v>
      </c>
      <c r="M1193">
        <f>J1191+K1191+L1191</f>
        <v>0</v>
      </c>
      <c r="N1193" s="58"/>
      <c r="O1193" s="59"/>
      <c r="P1193" s="59"/>
      <c r="Q1193" s="59"/>
      <c r="R1193" s="60"/>
      <c r="S1193" s="21"/>
      <c r="T1193" s="4"/>
      <c r="U1193" s="93"/>
    </row>
    <row r="1194" spans="1:21" ht="15" customHeight="1" thickBot="1">
      <c r="A1194" s="12"/>
      <c r="B1194" s="56">
        <f>WEEKDAY(C1194,2)</f>
        <v>6</v>
      </c>
      <c r="C1194" s="17">
        <f>A1194</f>
        <v>0</v>
      </c>
      <c r="D1194" s="12" t="str">
        <f>YEAR(C1194)&amp;"/"&amp;TEXT(WEEKNUM(C1194,21),"00")</f>
        <v>1900/52</v>
      </c>
      <c r="H1194">
        <f>CONVERT((G1191-F1191)*24,"hr","mn")</f>
        <v>0</v>
      </c>
      <c r="M1194">
        <f>J1191+K1191+L1191</f>
        <v>0</v>
      </c>
      <c r="N1194" s="15"/>
      <c r="O1194" s="9"/>
      <c r="P1194" s="9"/>
      <c r="Q1194" s="9"/>
      <c r="R1194" s="10"/>
      <c r="S1194" s="19"/>
      <c r="T1194" s="23"/>
      <c r="U1194" s="94"/>
    </row>
    <row r="1195" spans="1:21">
      <c r="A1195" s="17">
        <v>44946</v>
      </c>
      <c r="B1195" s="56">
        <f>WEEKDAY(C1195,2)</f>
        <v>5</v>
      </c>
      <c r="C1195" s="17">
        <f>A1195</f>
        <v>44946</v>
      </c>
      <c r="D1195" s="12" t="str">
        <f>YEAR(C1195)&amp;"/"&amp;TEXT(WEEKNUM(C1195,21),"00")</f>
        <v>2023/03</v>
      </c>
      <c r="E1195" s="79" t="s">
        <v>46</v>
      </c>
      <c r="F1195" s="80">
        <v>0.875</v>
      </c>
      <c r="G1195" s="80">
        <v>0.91666666666666663</v>
      </c>
      <c r="H1195" s="87">
        <f>CONVERT((G1195-F1195)*24,"hr","mn")</f>
        <v>59.99999999999995</v>
      </c>
      <c r="I1195" s="83">
        <v>4</v>
      </c>
      <c r="J1195" s="84"/>
      <c r="K1195" s="85"/>
      <c r="L1195" s="85"/>
      <c r="M1195" s="87">
        <f>J1195+K1195+L1195</f>
        <v>0</v>
      </c>
      <c r="N1195" s="13"/>
      <c r="O1195" s="6"/>
      <c r="P1195" s="6"/>
      <c r="Q1195" s="6">
        <v>23</v>
      </c>
      <c r="R1195" s="7"/>
      <c r="S1195" s="20"/>
      <c r="T1195" s="22" t="s">
        <v>25</v>
      </c>
      <c r="U1195" s="91"/>
    </row>
    <row r="1196" spans="1:21">
      <c r="A1196" s="17">
        <v>44946</v>
      </c>
      <c r="B1196" s="56">
        <f>WEEKDAY(C1196,2)</f>
        <v>5</v>
      </c>
      <c r="C1196" s="17">
        <f>A1196</f>
        <v>44946</v>
      </c>
      <c r="D1196" s="12" t="str">
        <f>YEAR(C1196)&amp;"/"&amp;TEXT(WEEKNUM(C1196,21),"00")</f>
        <v>2023/03</v>
      </c>
      <c r="E1196" t="s">
        <v>46</v>
      </c>
      <c r="F1196" s="114">
        <v>0.875</v>
      </c>
      <c r="G1196" s="114">
        <v>0.91666666666666663</v>
      </c>
      <c r="H1196">
        <f>CONVERT((G1195-F1195)*24,"hr","mn")</f>
        <v>59.99999999999995</v>
      </c>
      <c r="I1196">
        <v>4</v>
      </c>
      <c r="M1196">
        <f>J1195+K1195+L1195</f>
        <v>0</v>
      </c>
      <c r="N1196" s="14"/>
      <c r="O1196" s="3">
        <v>37</v>
      </c>
      <c r="P1196" s="3"/>
      <c r="Q1196" s="3"/>
      <c r="R1196" s="8"/>
      <c r="S1196" s="21" t="s">
        <v>44</v>
      </c>
      <c r="T1196" s="4" t="s">
        <v>23</v>
      </c>
      <c r="U1196" s="92" t="s">
        <v>300</v>
      </c>
    </row>
    <row r="1197" spans="1:21">
      <c r="A1197" s="17">
        <v>44946</v>
      </c>
      <c r="B1197" s="56">
        <f>WEEKDAY(C1197,2)</f>
        <v>5</v>
      </c>
      <c r="C1197" s="17">
        <f>A1197</f>
        <v>44946</v>
      </c>
      <c r="D1197" s="12" t="str">
        <f>YEAR(C1197)&amp;"/"&amp;TEXT(WEEKNUM(C1197,21),"00")</f>
        <v>2023/03</v>
      </c>
      <c r="E1197" t="s">
        <v>46</v>
      </c>
      <c r="F1197" s="114">
        <v>0.875</v>
      </c>
      <c r="G1197" s="114">
        <v>0.91666666666666663</v>
      </c>
      <c r="H1197">
        <f>CONVERT((G1195-F1195)*24,"hr","mn")</f>
        <v>59.99999999999995</v>
      </c>
      <c r="I1197">
        <v>4</v>
      </c>
      <c r="M1197">
        <f>J1195+K1195+L1195</f>
        <v>0</v>
      </c>
      <c r="N1197" s="58"/>
      <c r="O1197" s="59"/>
      <c r="P1197" s="59"/>
      <c r="Q1197" s="59"/>
      <c r="R1197" s="60"/>
      <c r="S1197" s="21"/>
      <c r="T1197" s="4"/>
      <c r="U1197" s="93"/>
    </row>
    <row r="1198" spans="1:21" ht="15" customHeight="1" thickBot="1">
      <c r="A1198" s="17">
        <v>44946</v>
      </c>
      <c r="B1198" s="56">
        <f>WEEKDAY(C1198,2)</f>
        <v>5</v>
      </c>
      <c r="C1198" s="17">
        <f>A1198</f>
        <v>44946</v>
      </c>
      <c r="D1198" s="12" t="str">
        <f>YEAR(C1198)&amp;"/"&amp;TEXT(WEEKNUM(C1198,21),"00")</f>
        <v>2023/03</v>
      </c>
      <c r="E1198" t="s">
        <v>46</v>
      </c>
      <c r="F1198" s="114">
        <v>0.875</v>
      </c>
      <c r="G1198" s="114">
        <v>0.91666666666666663</v>
      </c>
      <c r="H1198">
        <f>CONVERT((G1195-F1195)*24,"hr","mn")</f>
        <v>59.99999999999995</v>
      </c>
      <c r="I1198">
        <v>4</v>
      </c>
      <c r="M1198">
        <f>J1195+K1195+L1195</f>
        <v>0</v>
      </c>
      <c r="N1198" s="15"/>
      <c r="O1198" s="9"/>
      <c r="P1198" s="9"/>
      <c r="Q1198" s="9"/>
      <c r="R1198" s="10"/>
      <c r="S1198" s="19"/>
      <c r="T1198" s="23"/>
      <c r="U1198" s="94"/>
    </row>
    <row r="1199" spans="1:21">
      <c r="A1199" s="17">
        <v>44946</v>
      </c>
      <c r="B1199" s="56">
        <f>WEEKDAY(C1199,2)</f>
        <v>5</v>
      </c>
      <c r="C1199" s="17">
        <f>A1199</f>
        <v>44946</v>
      </c>
      <c r="D1199" s="12" t="str">
        <f>YEAR(C1199)&amp;"/"&amp;TEXT(WEEKNUM(C1199,21),"00")</f>
        <v>2023/03</v>
      </c>
      <c r="E1199" s="79" t="s">
        <v>46</v>
      </c>
      <c r="F1199" s="80">
        <v>0.91666666666666663</v>
      </c>
      <c r="G1199" s="80">
        <v>0.95833333333333337</v>
      </c>
      <c r="H1199" s="87">
        <f>CONVERT((G1199-F1199)*24,"hr","mn")</f>
        <v>60.000000000000107</v>
      </c>
      <c r="I1199" s="83">
        <v>4</v>
      </c>
      <c r="J1199" s="84"/>
      <c r="K1199" s="85">
        <v>4</v>
      </c>
      <c r="L1199" s="85"/>
      <c r="M1199" s="87">
        <f>J1199+K1199+L1199</f>
        <v>4</v>
      </c>
      <c r="N1199" s="13"/>
      <c r="O1199" s="6">
        <v>10</v>
      </c>
      <c r="P1199" s="6"/>
      <c r="Q1199" s="6"/>
      <c r="R1199" s="7"/>
      <c r="S1199" s="20" t="s">
        <v>44</v>
      </c>
      <c r="T1199" s="22"/>
      <c r="U1199" s="92" t="s">
        <v>300</v>
      </c>
    </row>
    <row r="1200" spans="1:21">
      <c r="A1200" s="17">
        <v>44946</v>
      </c>
      <c r="B1200" s="56">
        <f>WEEKDAY(C1200,2)</f>
        <v>5</v>
      </c>
      <c r="C1200" s="17">
        <f>A1200</f>
        <v>44946</v>
      </c>
      <c r="D1200" s="12" t="str">
        <f>YEAR(C1200)&amp;"/"&amp;TEXT(WEEKNUM(C1200,21),"00")</f>
        <v>2023/03</v>
      </c>
      <c r="E1200" t="s">
        <v>46</v>
      </c>
      <c r="F1200" s="114">
        <v>0.91666666666666663</v>
      </c>
      <c r="G1200" s="114">
        <v>0.95833333333333337</v>
      </c>
      <c r="H1200">
        <f>CONVERT((G1199-F1199)*24,"hr","mn")</f>
        <v>60.000000000000107</v>
      </c>
      <c r="I1200">
        <v>4</v>
      </c>
      <c r="K1200">
        <v>4</v>
      </c>
      <c r="M1200">
        <f>J1199+K1199+L1199</f>
        <v>4</v>
      </c>
      <c r="N1200" s="14"/>
      <c r="O1200" s="3">
        <v>5</v>
      </c>
      <c r="P1200" s="3"/>
      <c r="Q1200" s="3"/>
      <c r="R1200" s="8"/>
      <c r="S1200" s="21" t="s">
        <v>35</v>
      </c>
      <c r="T1200" s="4" t="s">
        <v>29</v>
      </c>
      <c r="U1200" s="92"/>
    </row>
    <row r="1201" spans="1:21">
      <c r="A1201" s="17">
        <v>44946</v>
      </c>
      <c r="B1201" s="56">
        <f>WEEKDAY(C1201,2)</f>
        <v>5</v>
      </c>
      <c r="C1201" s="17">
        <f>A1201</f>
        <v>44946</v>
      </c>
      <c r="D1201" s="12" t="str">
        <f>YEAR(C1201)&amp;"/"&amp;TEXT(WEEKNUM(C1201,21),"00")</f>
        <v>2023/03</v>
      </c>
      <c r="E1201" t="s">
        <v>46</v>
      </c>
      <c r="F1201" s="114">
        <v>0.91666666666666663</v>
      </c>
      <c r="G1201" s="114">
        <v>0.95833333333333337</v>
      </c>
      <c r="H1201">
        <f>CONVERT((G1199-F1199)*24,"hr","mn")</f>
        <v>60.000000000000107</v>
      </c>
      <c r="I1201">
        <v>4</v>
      </c>
      <c r="K1201">
        <v>4</v>
      </c>
      <c r="M1201">
        <f>J1199+K1199+L1199</f>
        <v>4</v>
      </c>
      <c r="N1201" s="58"/>
      <c r="O1201" s="59">
        <v>8</v>
      </c>
      <c r="P1201" s="59"/>
      <c r="Q1201" s="59"/>
      <c r="R1201" s="60"/>
      <c r="S1201" s="21" t="s">
        <v>301</v>
      </c>
      <c r="T1201" s="4" t="s">
        <v>29</v>
      </c>
      <c r="U1201" s="93" t="s">
        <v>237</v>
      </c>
    </row>
    <row r="1202" spans="1:21" ht="15" customHeight="1" thickBot="1">
      <c r="A1202" s="17">
        <v>44946</v>
      </c>
      <c r="B1202" s="56">
        <f>WEEKDAY(C1202,2)</f>
        <v>5</v>
      </c>
      <c r="C1202" s="17">
        <f>A1202</f>
        <v>44946</v>
      </c>
      <c r="D1202" s="12" t="str">
        <f>YEAR(C1202)&amp;"/"&amp;TEXT(WEEKNUM(C1202,21),"00")</f>
        <v>2023/03</v>
      </c>
      <c r="E1202" t="s">
        <v>46</v>
      </c>
      <c r="F1202" s="114">
        <v>0.91666666666666663</v>
      </c>
      <c r="G1202" s="114">
        <v>0.95833333333333337</v>
      </c>
      <c r="H1202">
        <f>CONVERT((G1199-F1199)*24,"hr","mn")</f>
        <v>60.000000000000107</v>
      </c>
      <c r="I1202">
        <v>4</v>
      </c>
      <c r="K1202">
        <v>4</v>
      </c>
      <c r="M1202">
        <f>J1199+K1199+L1199</f>
        <v>4</v>
      </c>
      <c r="N1202" s="15"/>
      <c r="O1202" s="9">
        <v>8</v>
      </c>
      <c r="P1202" s="9"/>
      <c r="Q1202" s="9"/>
      <c r="R1202" s="10"/>
      <c r="S1202" s="19" t="s">
        <v>93</v>
      </c>
      <c r="T1202" s="23" t="s">
        <v>65</v>
      </c>
      <c r="U1202" s="94"/>
    </row>
    <row r="1203" spans="1:21">
      <c r="A1203" s="17">
        <v>44946</v>
      </c>
      <c r="B1203" s="56">
        <f>WEEKDAY(C1203,2)</f>
        <v>5</v>
      </c>
      <c r="C1203" s="17">
        <f>A1203</f>
        <v>44946</v>
      </c>
      <c r="D1203" s="12" t="str">
        <f>YEAR(C1203)&amp;"/"&amp;TEXT(WEEKNUM(C1203,21),"00")</f>
        <v>2023/03</v>
      </c>
      <c r="E1203" s="79" t="s">
        <v>46</v>
      </c>
      <c r="F1203" s="80">
        <v>0.95833333333333337</v>
      </c>
      <c r="G1203" s="80">
        <v>1</v>
      </c>
      <c r="H1203" s="87">
        <f>CONVERT((G1203-F1203)*24,"hr","mn")</f>
        <v>59.99999999999995</v>
      </c>
      <c r="I1203" s="83">
        <v>4</v>
      </c>
      <c r="J1203" s="84"/>
      <c r="K1203" s="85">
        <v>9</v>
      </c>
      <c r="L1203" s="85"/>
      <c r="M1203" s="87">
        <f>J1203+K1203+L1203</f>
        <v>9</v>
      </c>
      <c r="N1203" s="13"/>
      <c r="O1203" s="6">
        <v>15</v>
      </c>
      <c r="P1203" s="6"/>
      <c r="Q1203" s="6"/>
      <c r="R1203" s="7"/>
      <c r="S1203" s="20" t="s">
        <v>32</v>
      </c>
      <c r="T1203" s="22" t="s">
        <v>23</v>
      </c>
      <c r="U1203" s="91" t="s">
        <v>302</v>
      </c>
    </row>
    <row r="1204" spans="1:21">
      <c r="A1204" s="17">
        <v>44946</v>
      </c>
      <c r="B1204" s="56">
        <f>WEEKDAY(C1204,2)</f>
        <v>5</v>
      </c>
      <c r="C1204" s="17">
        <f>A1204</f>
        <v>44946</v>
      </c>
      <c r="D1204" s="12" t="str">
        <f>YEAR(C1204)&amp;"/"&amp;TEXT(WEEKNUM(C1204,21),"00")</f>
        <v>2023/03</v>
      </c>
      <c r="E1204" t="s">
        <v>46</v>
      </c>
      <c r="F1204" s="114">
        <v>0.95833333333333337</v>
      </c>
      <c r="G1204" s="115">
        <v>1</v>
      </c>
      <c r="H1204">
        <f>CONVERT((G1203-F1203)*24,"hr","mn")</f>
        <v>59.99999999999995</v>
      </c>
      <c r="I1204">
        <v>4</v>
      </c>
      <c r="K1204">
        <v>9</v>
      </c>
      <c r="M1204">
        <f>J1203+K1203+L1203</f>
        <v>9</v>
      </c>
      <c r="N1204" s="14"/>
      <c r="O1204" s="3">
        <v>8</v>
      </c>
      <c r="P1204" s="3"/>
      <c r="Q1204" s="3"/>
      <c r="R1204" s="8"/>
      <c r="S1204" s="21" t="s">
        <v>28</v>
      </c>
      <c r="T1204" s="4" t="s">
        <v>29</v>
      </c>
      <c r="U1204" s="92" t="s">
        <v>64</v>
      </c>
    </row>
    <row r="1205" spans="1:21">
      <c r="A1205" s="17">
        <v>44946</v>
      </c>
      <c r="B1205" s="56">
        <f>WEEKDAY(C1205,2)</f>
        <v>5</v>
      </c>
      <c r="C1205" s="17">
        <f>A1205</f>
        <v>44946</v>
      </c>
      <c r="D1205" s="12" t="str">
        <f>YEAR(C1205)&amp;"/"&amp;TEXT(WEEKNUM(C1205,21),"00")</f>
        <v>2023/03</v>
      </c>
      <c r="E1205" t="s">
        <v>46</v>
      </c>
      <c r="F1205" s="114">
        <v>0.95833333333333337</v>
      </c>
      <c r="G1205" s="115">
        <v>1</v>
      </c>
      <c r="H1205">
        <f>CONVERT((G1203-F1203)*24,"hr","mn")</f>
        <v>59.99999999999995</v>
      </c>
      <c r="I1205">
        <v>4</v>
      </c>
      <c r="K1205">
        <v>9</v>
      </c>
      <c r="M1205">
        <f>J1203+K1203+L1203</f>
        <v>9</v>
      </c>
      <c r="N1205" s="58"/>
      <c r="O1205" s="59"/>
      <c r="P1205" s="59"/>
      <c r="Q1205" s="59"/>
      <c r="R1205" s="60"/>
      <c r="S1205" s="21"/>
      <c r="T1205" s="4"/>
      <c r="U1205" s="93"/>
    </row>
    <row r="1206" spans="1:21" ht="15" customHeight="1" thickBot="1">
      <c r="A1206" s="17">
        <v>44946</v>
      </c>
      <c r="B1206" s="56">
        <f>WEEKDAY(C1206,2)</f>
        <v>5</v>
      </c>
      <c r="C1206" s="17">
        <f>A1206</f>
        <v>44946</v>
      </c>
      <c r="D1206" s="12" t="str">
        <f>YEAR(C1206)&amp;"/"&amp;TEXT(WEEKNUM(C1206,21),"00")</f>
        <v>2023/03</v>
      </c>
      <c r="E1206" t="s">
        <v>46</v>
      </c>
      <c r="F1206" s="114">
        <v>0.95833333333333337</v>
      </c>
      <c r="G1206" s="115">
        <v>1</v>
      </c>
      <c r="H1206">
        <f>CONVERT((G1203-F1203)*24,"hr","mn")</f>
        <v>59.99999999999995</v>
      </c>
      <c r="I1206">
        <v>4</v>
      </c>
      <c r="K1206">
        <v>9</v>
      </c>
      <c r="M1206">
        <f>J1203+K1203+L1203</f>
        <v>9</v>
      </c>
      <c r="N1206" s="15"/>
      <c r="O1206" s="9"/>
      <c r="P1206" s="9"/>
      <c r="Q1206" s="9"/>
      <c r="R1206" s="10"/>
      <c r="S1206" s="19"/>
      <c r="T1206" s="23"/>
      <c r="U1206" s="94"/>
    </row>
    <row r="1207" spans="1:21">
      <c r="A1207" s="17">
        <v>44947</v>
      </c>
      <c r="B1207" s="56">
        <f>WEEKDAY(C1207,2)</f>
        <v>6</v>
      </c>
      <c r="C1207" s="17">
        <f>A1207</f>
        <v>44947</v>
      </c>
      <c r="D1207" s="12" t="str">
        <f>YEAR(C1207)&amp;"/"&amp;TEXT(WEEKNUM(C1207,21),"00")</f>
        <v>2023/03</v>
      </c>
      <c r="E1207" s="79" t="s">
        <v>46</v>
      </c>
      <c r="F1207" s="80">
        <v>0</v>
      </c>
      <c r="G1207" s="80">
        <v>4.1666666666666657E-2</v>
      </c>
      <c r="H1207" s="87">
        <f>CONVERT((G1207-F1207)*24,"hr","mn")</f>
        <v>59.999999999999986</v>
      </c>
      <c r="I1207" s="83">
        <v>4</v>
      </c>
      <c r="J1207" s="84"/>
      <c r="K1207" s="85">
        <v>6</v>
      </c>
      <c r="L1207" s="85"/>
      <c r="M1207" s="87">
        <f>J1207+K1207+L1207</f>
        <v>6</v>
      </c>
      <c r="N1207" s="13"/>
      <c r="O1207" s="6">
        <v>5</v>
      </c>
      <c r="P1207" s="6"/>
      <c r="Q1207" s="6"/>
      <c r="R1207" s="7"/>
      <c r="S1207" s="20" t="s">
        <v>26</v>
      </c>
      <c r="T1207" s="22" t="s">
        <v>241</v>
      </c>
      <c r="U1207" s="91"/>
    </row>
    <row r="1208" spans="1:21">
      <c r="A1208" s="17">
        <v>44947</v>
      </c>
      <c r="B1208" s="56">
        <f>WEEKDAY(C1208,2)</f>
        <v>6</v>
      </c>
      <c r="C1208" s="17">
        <f>A1208</f>
        <v>44947</v>
      </c>
      <c r="D1208" s="12" t="str">
        <f>YEAR(C1208)&amp;"/"&amp;TEXT(WEEKNUM(C1208,21),"00")</f>
        <v>2023/03</v>
      </c>
      <c r="E1208" t="s">
        <v>46</v>
      </c>
      <c r="F1208" s="114">
        <v>0</v>
      </c>
      <c r="G1208" s="114">
        <v>4.1666666666666657E-2</v>
      </c>
      <c r="H1208">
        <f>CONVERT((G1207-F1207)*24,"hr","mn")</f>
        <v>59.999999999999986</v>
      </c>
      <c r="I1208">
        <v>4</v>
      </c>
      <c r="K1208">
        <v>6</v>
      </c>
      <c r="M1208">
        <f>J1207+K1207+L1207</f>
        <v>6</v>
      </c>
      <c r="N1208" s="14"/>
      <c r="O1208" s="3">
        <v>8</v>
      </c>
      <c r="P1208" s="3"/>
      <c r="Q1208" s="3"/>
      <c r="R1208" s="8"/>
      <c r="S1208" s="21" t="s">
        <v>93</v>
      </c>
      <c r="T1208" s="4" t="s">
        <v>65</v>
      </c>
      <c r="U1208" s="92"/>
    </row>
    <row r="1209" spans="1:21">
      <c r="A1209" s="17">
        <v>44947</v>
      </c>
      <c r="B1209" s="56">
        <f>WEEKDAY(C1209,2)</f>
        <v>6</v>
      </c>
      <c r="C1209" s="17">
        <f>A1209</f>
        <v>44947</v>
      </c>
      <c r="D1209" s="12" t="str">
        <f>YEAR(C1209)&amp;"/"&amp;TEXT(WEEKNUM(C1209,21),"00")</f>
        <v>2023/03</v>
      </c>
      <c r="E1209" t="s">
        <v>46</v>
      </c>
      <c r="F1209" s="114">
        <v>0</v>
      </c>
      <c r="G1209" s="114">
        <v>4.1666666666666657E-2</v>
      </c>
      <c r="H1209">
        <f>CONVERT((G1207-F1207)*24,"hr","mn")</f>
        <v>59.999999999999986</v>
      </c>
      <c r="I1209">
        <v>4</v>
      </c>
      <c r="K1209">
        <v>6</v>
      </c>
      <c r="M1209">
        <f>J1207+K1207+L1207</f>
        <v>6</v>
      </c>
      <c r="N1209" s="58"/>
      <c r="O1209" s="59">
        <v>8</v>
      </c>
      <c r="P1209" s="59"/>
      <c r="Q1209" s="59"/>
      <c r="R1209" s="60"/>
      <c r="S1209" s="21" t="s">
        <v>32</v>
      </c>
      <c r="T1209" s="4" t="s">
        <v>23</v>
      </c>
      <c r="U1209" s="93" t="s">
        <v>303</v>
      </c>
    </row>
    <row r="1210" spans="1:21" ht="15" customHeight="1" thickBot="1">
      <c r="A1210" s="17">
        <v>44947</v>
      </c>
      <c r="B1210" s="56">
        <f>WEEKDAY(C1210,2)</f>
        <v>6</v>
      </c>
      <c r="C1210" s="17">
        <f>A1210</f>
        <v>44947</v>
      </c>
      <c r="D1210" s="12" t="str">
        <f>YEAR(C1210)&amp;"/"&amp;TEXT(WEEKNUM(C1210,21),"00")</f>
        <v>2023/03</v>
      </c>
      <c r="E1210" t="s">
        <v>46</v>
      </c>
      <c r="F1210" s="114">
        <v>0</v>
      </c>
      <c r="G1210" s="114">
        <v>4.1666666666666657E-2</v>
      </c>
      <c r="H1210">
        <f>CONVERT((G1207-F1207)*24,"hr","mn")</f>
        <v>59.999999999999986</v>
      </c>
      <c r="I1210">
        <v>4</v>
      </c>
      <c r="K1210">
        <v>6</v>
      </c>
      <c r="M1210">
        <f>J1207+K1207+L1207</f>
        <v>6</v>
      </c>
      <c r="N1210" s="15"/>
      <c r="O1210" s="9"/>
      <c r="P1210" s="9"/>
      <c r="Q1210" s="9"/>
      <c r="R1210" s="10"/>
      <c r="S1210" s="19"/>
      <c r="T1210" s="23"/>
      <c r="U1210" s="94"/>
    </row>
    <row r="1211" spans="1:21">
      <c r="A1211" s="17">
        <v>44947</v>
      </c>
      <c r="B1211" s="56">
        <f>WEEKDAY(C1211,2)</f>
        <v>6</v>
      </c>
      <c r="C1211" s="17">
        <f>A1211</f>
        <v>44947</v>
      </c>
      <c r="D1211" s="12" t="str">
        <f>YEAR(C1211)&amp;"/"&amp;TEXT(WEEKNUM(C1211,21),"00")</f>
        <v>2023/03</v>
      </c>
      <c r="E1211" s="79" t="s">
        <v>46</v>
      </c>
      <c r="F1211" s="80">
        <v>6.25E-2</v>
      </c>
      <c r="G1211" s="80">
        <v>8.3333333333333329E-2</v>
      </c>
      <c r="H1211" s="87">
        <f>CONVERT((G1211-F1211)*24,"hr","mn")</f>
        <v>29.999999999999993</v>
      </c>
      <c r="I1211" s="83">
        <v>4</v>
      </c>
      <c r="J1211" s="84"/>
      <c r="K1211" s="85">
        <v>4</v>
      </c>
      <c r="L1211" s="85"/>
      <c r="M1211" s="87">
        <f>J1211+K1211+L1211</f>
        <v>4</v>
      </c>
      <c r="N1211" s="13"/>
      <c r="O1211" s="6">
        <v>5</v>
      </c>
      <c r="P1211" s="6"/>
      <c r="Q1211" s="6"/>
      <c r="R1211" s="7"/>
      <c r="S1211" s="20" t="s">
        <v>31</v>
      </c>
      <c r="T1211" s="22" t="s">
        <v>56</v>
      </c>
      <c r="U1211" s="91"/>
    </row>
    <row r="1212" spans="1:21">
      <c r="A1212" s="17">
        <v>44947</v>
      </c>
      <c r="B1212" s="56">
        <f>WEEKDAY(C1212,2)</f>
        <v>6</v>
      </c>
      <c r="C1212" s="17">
        <f>A1212</f>
        <v>44947</v>
      </c>
      <c r="D1212" s="12" t="str">
        <f>YEAR(C1212)&amp;"/"&amp;TEXT(WEEKNUM(C1212,21),"00")</f>
        <v>2023/03</v>
      </c>
      <c r="E1212" t="s">
        <v>46</v>
      </c>
      <c r="F1212" s="114">
        <v>6.25E-2</v>
      </c>
      <c r="G1212" s="114">
        <v>8.3333333333333329E-2</v>
      </c>
      <c r="H1212">
        <f>CONVERT((G1211-F1211)*24,"hr","mn")</f>
        <v>29.999999999999993</v>
      </c>
      <c r="I1212">
        <v>4</v>
      </c>
      <c r="K1212">
        <v>4</v>
      </c>
      <c r="M1212">
        <f>J1211+K1211+L1211</f>
        <v>4</v>
      </c>
      <c r="N1212" s="14"/>
      <c r="O1212" s="3">
        <v>8</v>
      </c>
      <c r="P1212" s="3"/>
      <c r="Q1212" s="3"/>
      <c r="R1212" s="8"/>
      <c r="S1212" s="21" t="s">
        <v>93</v>
      </c>
      <c r="T1212" s="4" t="s">
        <v>65</v>
      </c>
      <c r="U1212" s="92"/>
    </row>
    <row r="1213" spans="1:21">
      <c r="A1213" s="17">
        <v>44947</v>
      </c>
      <c r="B1213" s="56">
        <f>WEEKDAY(C1213,2)</f>
        <v>6</v>
      </c>
      <c r="C1213" s="17">
        <f>A1213</f>
        <v>44947</v>
      </c>
      <c r="D1213" s="12" t="str">
        <f>YEAR(C1213)&amp;"/"&amp;TEXT(WEEKNUM(C1213,21),"00")</f>
        <v>2023/03</v>
      </c>
      <c r="E1213" t="s">
        <v>46</v>
      </c>
      <c r="F1213" s="114">
        <v>6.25E-2</v>
      </c>
      <c r="G1213" s="114">
        <v>8.3333333333333329E-2</v>
      </c>
      <c r="H1213">
        <f>CONVERT((G1211-F1211)*24,"hr","mn")</f>
        <v>29.999999999999993</v>
      </c>
      <c r="I1213">
        <v>4</v>
      </c>
      <c r="K1213">
        <v>4</v>
      </c>
      <c r="M1213">
        <f>J1211+K1211+L1211</f>
        <v>4</v>
      </c>
      <c r="N1213" s="58"/>
      <c r="O1213" s="59"/>
      <c r="P1213" s="59"/>
      <c r="Q1213" s="59"/>
      <c r="R1213" s="60"/>
      <c r="S1213" s="21"/>
      <c r="T1213" s="4"/>
      <c r="U1213" s="93"/>
    </row>
    <row r="1214" spans="1:21" ht="15" customHeight="1" thickBot="1">
      <c r="A1214" s="17">
        <v>44947</v>
      </c>
      <c r="B1214" s="56">
        <f>WEEKDAY(C1214,2)</f>
        <v>6</v>
      </c>
      <c r="C1214" s="17">
        <f>A1214</f>
        <v>44947</v>
      </c>
      <c r="D1214" s="12" t="str">
        <f>YEAR(C1214)&amp;"/"&amp;TEXT(WEEKNUM(C1214,21),"00")</f>
        <v>2023/03</v>
      </c>
      <c r="E1214" t="s">
        <v>46</v>
      </c>
      <c r="F1214" s="114">
        <v>6.25E-2</v>
      </c>
      <c r="G1214" s="114">
        <v>8.3333333333333329E-2</v>
      </c>
      <c r="H1214">
        <f>CONVERT((G1211-F1211)*24,"hr","mn")</f>
        <v>29.999999999999993</v>
      </c>
      <c r="I1214">
        <v>4</v>
      </c>
      <c r="K1214">
        <v>4</v>
      </c>
      <c r="M1214">
        <f>J1211+K1211+L1211</f>
        <v>4</v>
      </c>
      <c r="N1214" s="15"/>
      <c r="O1214" s="9"/>
      <c r="P1214" s="9"/>
      <c r="Q1214" s="9"/>
      <c r="R1214" s="10"/>
      <c r="S1214" s="19"/>
      <c r="T1214" s="23"/>
      <c r="U1214" s="94"/>
    </row>
    <row r="1215" spans="1:21">
      <c r="A1215" s="17">
        <v>44947</v>
      </c>
      <c r="B1215" s="56">
        <f>WEEKDAY(C1215,2)</f>
        <v>6</v>
      </c>
      <c r="C1215" s="17">
        <f>A1215</f>
        <v>44947</v>
      </c>
      <c r="D1215" s="12" t="str">
        <f>YEAR(C1215)&amp;"/"&amp;TEXT(WEEKNUM(C1215,21),"00")</f>
        <v>2023/03</v>
      </c>
      <c r="E1215" s="79" t="s">
        <v>46</v>
      </c>
      <c r="F1215" s="80">
        <v>8.3333333333333329E-2</v>
      </c>
      <c r="G1215" s="80">
        <v>0.125</v>
      </c>
      <c r="H1215" s="87">
        <f>CONVERT((G1215-F1215)*24,"hr","mn")</f>
        <v>60</v>
      </c>
      <c r="I1215" s="83">
        <v>4</v>
      </c>
      <c r="J1215" s="84"/>
      <c r="K1215" s="85">
        <v>10</v>
      </c>
      <c r="L1215" s="85"/>
      <c r="M1215" s="87">
        <f>J1215+K1215+L1215</f>
        <v>10</v>
      </c>
      <c r="N1215" s="13"/>
      <c r="O1215" s="6">
        <v>8</v>
      </c>
      <c r="P1215" s="6"/>
      <c r="Q1215" s="6"/>
      <c r="R1215" s="7"/>
      <c r="S1215" s="20" t="s">
        <v>44</v>
      </c>
      <c r="T1215" s="22" t="s">
        <v>103</v>
      </c>
      <c r="U1215" s="91" t="s">
        <v>304</v>
      </c>
    </row>
    <row r="1216" spans="1:21">
      <c r="A1216" s="17">
        <v>44947</v>
      </c>
      <c r="B1216" s="56">
        <f>WEEKDAY(C1216,2)</f>
        <v>6</v>
      </c>
      <c r="C1216" s="17">
        <f>A1216</f>
        <v>44947</v>
      </c>
      <c r="D1216" s="12" t="str">
        <f>YEAR(C1216)&amp;"/"&amp;TEXT(WEEKNUM(C1216,21),"00")</f>
        <v>2023/03</v>
      </c>
      <c r="E1216" t="s">
        <v>46</v>
      </c>
      <c r="F1216" s="114">
        <v>8.3333333333333329E-2</v>
      </c>
      <c r="G1216" s="114">
        <v>0.125</v>
      </c>
      <c r="H1216">
        <f>CONVERT((G1215-F1215)*24,"hr","mn")</f>
        <v>60</v>
      </c>
      <c r="I1216">
        <v>4</v>
      </c>
      <c r="K1216">
        <v>10</v>
      </c>
      <c r="M1216">
        <f>J1215+K1215+L1215</f>
        <v>10</v>
      </c>
      <c r="N1216" s="14"/>
      <c r="O1216" s="3">
        <v>8</v>
      </c>
      <c r="P1216" s="3"/>
      <c r="Q1216" s="3"/>
      <c r="R1216" s="8"/>
      <c r="S1216" s="21" t="s">
        <v>93</v>
      </c>
      <c r="T1216" s="4" t="s">
        <v>65</v>
      </c>
      <c r="U1216" s="92"/>
    </row>
    <row r="1217" spans="1:21">
      <c r="A1217" s="17">
        <v>44947</v>
      </c>
      <c r="B1217" s="56">
        <f>WEEKDAY(C1217,2)</f>
        <v>6</v>
      </c>
      <c r="C1217" s="17">
        <f>A1217</f>
        <v>44947</v>
      </c>
      <c r="D1217" s="12" t="str">
        <f>YEAR(C1217)&amp;"/"&amp;TEXT(WEEKNUM(C1217,21),"00")</f>
        <v>2023/03</v>
      </c>
      <c r="E1217" t="s">
        <v>46</v>
      </c>
      <c r="F1217" s="114">
        <v>8.3333333333333329E-2</v>
      </c>
      <c r="G1217" s="114">
        <v>0.125</v>
      </c>
      <c r="H1217">
        <f>CONVERT((G1215-F1215)*24,"hr","mn")</f>
        <v>60</v>
      </c>
      <c r="I1217">
        <v>4</v>
      </c>
      <c r="K1217">
        <v>10</v>
      </c>
      <c r="M1217">
        <f>J1215+K1215+L1215</f>
        <v>10</v>
      </c>
      <c r="N1217" s="58"/>
      <c r="O1217" s="59"/>
      <c r="P1217" s="59"/>
      <c r="Q1217" s="59"/>
      <c r="R1217" s="60"/>
      <c r="S1217" s="21"/>
      <c r="T1217" s="4"/>
      <c r="U1217" s="93"/>
    </row>
    <row r="1218" spans="1:21" ht="15" customHeight="1" thickBot="1">
      <c r="A1218" s="17">
        <v>44947</v>
      </c>
      <c r="B1218" s="56">
        <f>WEEKDAY(C1218,2)</f>
        <v>6</v>
      </c>
      <c r="C1218" s="17">
        <f>A1218</f>
        <v>44947</v>
      </c>
      <c r="D1218" s="12" t="str">
        <f>YEAR(C1218)&amp;"/"&amp;TEXT(WEEKNUM(C1218,21),"00")</f>
        <v>2023/03</v>
      </c>
      <c r="E1218" t="s">
        <v>46</v>
      </c>
      <c r="F1218" s="114">
        <v>8.3333333333333329E-2</v>
      </c>
      <c r="G1218" s="114">
        <v>0.125</v>
      </c>
      <c r="H1218">
        <f>CONVERT((G1215-F1215)*24,"hr","mn")</f>
        <v>60</v>
      </c>
      <c r="I1218">
        <v>4</v>
      </c>
      <c r="K1218">
        <v>10</v>
      </c>
      <c r="M1218">
        <f>J1215+K1215+L1215</f>
        <v>10</v>
      </c>
      <c r="N1218" s="15"/>
      <c r="O1218" s="9"/>
      <c r="P1218" s="9"/>
      <c r="Q1218" s="9"/>
      <c r="R1218" s="10"/>
      <c r="S1218" s="19"/>
      <c r="T1218" s="23"/>
      <c r="U1218" s="94"/>
    </row>
    <row r="1219" spans="1:21">
      <c r="A1219" s="17">
        <v>44947</v>
      </c>
      <c r="B1219" s="56">
        <f>WEEKDAY(C1219,2)</f>
        <v>6</v>
      </c>
      <c r="C1219" s="17">
        <f>A1219</f>
        <v>44947</v>
      </c>
      <c r="D1219" s="12" t="str">
        <f>YEAR(C1219)&amp;"/"&amp;TEXT(WEEKNUM(C1219,21),"00")</f>
        <v>2023/03</v>
      </c>
      <c r="E1219" s="79" t="s">
        <v>46</v>
      </c>
      <c r="F1219" s="80">
        <v>0.125</v>
      </c>
      <c r="G1219" s="80">
        <v>0.16666666666666671</v>
      </c>
      <c r="H1219" s="87">
        <f>CONVERT((G1219-F1219)*24,"hr","mn")</f>
        <v>60.000000000000071</v>
      </c>
      <c r="I1219" s="83">
        <v>4</v>
      </c>
      <c r="J1219" s="84"/>
      <c r="K1219" s="85">
        <v>8</v>
      </c>
      <c r="L1219" s="85"/>
      <c r="M1219" s="87">
        <f>J1219+K1219+L1219</f>
        <v>8</v>
      </c>
      <c r="N1219" s="13"/>
      <c r="O1219" s="6">
        <v>5</v>
      </c>
      <c r="P1219" s="6"/>
      <c r="Q1219" s="6"/>
      <c r="R1219" s="7"/>
      <c r="S1219" s="20" t="s">
        <v>44</v>
      </c>
      <c r="T1219" s="22" t="s">
        <v>65</v>
      </c>
      <c r="U1219" s="91"/>
    </row>
    <row r="1220" spans="1:21">
      <c r="A1220" s="17">
        <v>44947</v>
      </c>
      <c r="B1220" s="56">
        <f>WEEKDAY(C1220,2)</f>
        <v>6</v>
      </c>
      <c r="C1220" s="17">
        <f>A1220</f>
        <v>44947</v>
      </c>
      <c r="D1220" s="12" t="str">
        <f>YEAR(C1220)&amp;"/"&amp;TEXT(WEEKNUM(C1220,21),"00")</f>
        <v>2023/03</v>
      </c>
      <c r="E1220" t="s">
        <v>46</v>
      </c>
      <c r="F1220" s="114">
        <v>0.125</v>
      </c>
      <c r="G1220" s="114">
        <v>0.16666666666666671</v>
      </c>
      <c r="H1220">
        <f>CONVERT((G1219-F1219)*24,"hr","mn")</f>
        <v>60.000000000000071</v>
      </c>
      <c r="I1220">
        <v>4</v>
      </c>
      <c r="K1220">
        <v>8</v>
      </c>
      <c r="M1220">
        <f>J1219+K1219+L1219</f>
        <v>8</v>
      </c>
      <c r="N1220" s="14"/>
      <c r="O1220" s="3"/>
      <c r="P1220" s="3"/>
      <c r="Q1220" s="3">
        <v>20</v>
      </c>
      <c r="R1220" s="8"/>
      <c r="S1220" s="21" t="s">
        <v>90</v>
      </c>
      <c r="T1220" s="4" t="s">
        <v>23</v>
      </c>
      <c r="U1220" s="92" t="s">
        <v>305</v>
      </c>
    </row>
    <row r="1221" spans="1:21">
      <c r="A1221" s="17">
        <v>44947</v>
      </c>
      <c r="B1221" s="56">
        <f>WEEKDAY(C1221,2)</f>
        <v>6</v>
      </c>
      <c r="C1221" s="17">
        <f>A1221</f>
        <v>44947</v>
      </c>
      <c r="D1221" s="12" t="str">
        <f>YEAR(C1221)&amp;"/"&amp;TEXT(WEEKNUM(C1221,21),"00")</f>
        <v>2023/03</v>
      </c>
      <c r="E1221" t="s">
        <v>46</v>
      </c>
      <c r="F1221" s="114">
        <v>0.125</v>
      </c>
      <c r="G1221" s="114">
        <v>0.16666666666666671</v>
      </c>
      <c r="H1221">
        <f>CONVERT((G1219-F1219)*24,"hr","mn")</f>
        <v>60.000000000000071</v>
      </c>
      <c r="I1221">
        <v>4</v>
      </c>
      <c r="K1221">
        <v>8</v>
      </c>
      <c r="M1221">
        <f>J1219+K1219+L1219</f>
        <v>8</v>
      </c>
      <c r="N1221" s="58"/>
      <c r="O1221" s="59">
        <v>8</v>
      </c>
      <c r="P1221" s="59"/>
      <c r="Q1221" s="59"/>
      <c r="R1221" s="60"/>
      <c r="S1221" s="21" t="s">
        <v>32</v>
      </c>
      <c r="T1221" s="4" t="s">
        <v>89</v>
      </c>
      <c r="U1221" s="93"/>
    </row>
    <row r="1222" spans="1:21" ht="15" customHeight="1" thickBot="1">
      <c r="A1222" s="17">
        <v>44947</v>
      </c>
      <c r="B1222" s="56">
        <f>WEEKDAY(C1222,2)</f>
        <v>6</v>
      </c>
      <c r="C1222" s="17">
        <f>A1222</f>
        <v>44947</v>
      </c>
      <c r="D1222" s="12" t="str">
        <f>YEAR(C1222)&amp;"/"&amp;TEXT(WEEKNUM(C1222,21),"00")</f>
        <v>2023/03</v>
      </c>
      <c r="E1222" t="s">
        <v>46</v>
      </c>
      <c r="F1222" s="114">
        <v>0.125</v>
      </c>
      <c r="G1222" s="114">
        <v>0.16666666666666671</v>
      </c>
      <c r="H1222">
        <f>CONVERT((G1219-F1219)*24,"hr","mn")</f>
        <v>60.000000000000071</v>
      </c>
      <c r="I1222">
        <v>4</v>
      </c>
      <c r="K1222">
        <v>8</v>
      </c>
      <c r="M1222">
        <f>J1219+K1219+L1219</f>
        <v>8</v>
      </c>
      <c r="N1222" s="15"/>
      <c r="O1222" s="9"/>
      <c r="P1222" s="9"/>
      <c r="Q1222" s="9"/>
      <c r="R1222" s="10"/>
      <c r="S1222" s="19"/>
      <c r="T1222" s="23"/>
      <c r="U1222" s="94"/>
    </row>
    <row r="1223" spans="1:21">
      <c r="A1223" s="17">
        <v>44947</v>
      </c>
      <c r="B1223" s="56">
        <f>WEEKDAY(C1223,2)</f>
        <v>6</v>
      </c>
      <c r="C1223" s="17">
        <f>A1223</f>
        <v>44947</v>
      </c>
      <c r="D1223" s="12" t="str">
        <f>YEAR(C1223)&amp;"/"&amp;TEXT(WEEKNUM(C1223,21),"00")</f>
        <v>2023/03</v>
      </c>
      <c r="E1223" s="79" t="s">
        <v>46</v>
      </c>
      <c r="F1223" s="80">
        <v>0.16666666666666671</v>
      </c>
      <c r="G1223" s="80">
        <v>0.20833333333333329</v>
      </c>
      <c r="H1223" s="87">
        <f>CONVERT((G1223-F1223)*24,"hr","mn")</f>
        <v>59.999999999999865</v>
      </c>
      <c r="I1223" s="83">
        <v>4</v>
      </c>
      <c r="J1223" s="84"/>
      <c r="K1223" s="85">
        <v>4</v>
      </c>
      <c r="L1223" s="85"/>
      <c r="M1223" s="87">
        <f>J1223+K1223+L1223</f>
        <v>4</v>
      </c>
      <c r="N1223" s="13"/>
      <c r="O1223" s="6">
        <v>8</v>
      </c>
      <c r="P1223" s="6"/>
      <c r="Q1223" s="6"/>
      <c r="R1223" s="7"/>
      <c r="S1223" s="20" t="s">
        <v>93</v>
      </c>
      <c r="T1223" s="22" t="s">
        <v>65</v>
      </c>
      <c r="U1223" s="91"/>
    </row>
    <row r="1224" spans="1:21">
      <c r="A1224" s="17">
        <v>44947</v>
      </c>
      <c r="B1224" s="56">
        <f>WEEKDAY(C1224,2)</f>
        <v>6</v>
      </c>
      <c r="C1224" s="17">
        <f>A1224</f>
        <v>44947</v>
      </c>
      <c r="D1224" s="12" t="str">
        <f>YEAR(C1224)&amp;"/"&amp;TEXT(WEEKNUM(C1224,21),"00")</f>
        <v>2023/03</v>
      </c>
      <c r="E1224" t="s">
        <v>46</v>
      </c>
      <c r="F1224" s="114">
        <v>0.16666666666666671</v>
      </c>
      <c r="G1224" s="114">
        <v>0.20833333333333329</v>
      </c>
      <c r="H1224">
        <f>CONVERT((G1223-F1223)*24,"hr","mn")</f>
        <v>59.999999999999865</v>
      </c>
      <c r="I1224">
        <v>4</v>
      </c>
      <c r="K1224">
        <v>4</v>
      </c>
      <c r="M1224">
        <f>J1223+K1223+L1223</f>
        <v>4</v>
      </c>
      <c r="N1224" s="14"/>
      <c r="O1224" s="3"/>
      <c r="P1224" s="3"/>
      <c r="Q1224" s="3">
        <v>15</v>
      </c>
      <c r="R1224" s="8"/>
      <c r="S1224" s="21" t="s">
        <v>90</v>
      </c>
      <c r="T1224" s="4" t="s">
        <v>23</v>
      </c>
      <c r="U1224" s="92" t="s">
        <v>306</v>
      </c>
    </row>
    <row r="1225" spans="1:21">
      <c r="A1225" s="17">
        <v>44947</v>
      </c>
      <c r="B1225" s="56">
        <f>WEEKDAY(C1225,2)</f>
        <v>6</v>
      </c>
      <c r="C1225" s="17">
        <f>A1225</f>
        <v>44947</v>
      </c>
      <c r="D1225" s="12" t="str">
        <f>YEAR(C1225)&amp;"/"&amp;TEXT(WEEKNUM(C1225,21),"00")</f>
        <v>2023/03</v>
      </c>
      <c r="E1225" t="s">
        <v>46</v>
      </c>
      <c r="F1225" s="114">
        <v>0.16666666666666671</v>
      </c>
      <c r="G1225" s="114">
        <v>0.20833333333333329</v>
      </c>
      <c r="H1225">
        <f>CONVERT((G1223-F1223)*24,"hr","mn")</f>
        <v>59.999999999999865</v>
      </c>
      <c r="I1225">
        <v>4</v>
      </c>
      <c r="K1225">
        <v>4</v>
      </c>
      <c r="M1225">
        <f>J1223+K1223+L1223</f>
        <v>4</v>
      </c>
      <c r="N1225" s="58"/>
      <c r="O1225" s="59">
        <v>10</v>
      </c>
      <c r="P1225" s="59"/>
      <c r="Q1225" s="59"/>
      <c r="R1225" s="60"/>
      <c r="S1225" s="21" t="s">
        <v>35</v>
      </c>
      <c r="T1225" s="4" t="s">
        <v>56</v>
      </c>
      <c r="U1225" s="93" t="s">
        <v>172</v>
      </c>
    </row>
    <row r="1226" spans="1:21" ht="15" customHeight="1" thickBot="1">
      <c r="A1226" s="17">
        <v>44947</v>
      </c>
      <c r="B1226" s="56">
        <f>WEEKDAY(C1226,2)</f>
        <v>6</v>
      </c>
      <c r="C1226" s="17">
        <f>A1226</f>
        <v>44947</v>
      </c>
      <c r="D1226" s="12" t="str">
        <f>YEAR(C1226)&amp;"/"&amp;TEXT(WEEKNUM(C1226,21),"00")</f>
        <v>2023/03</v>
      </c>
      <c r="E1226" t="s">
        <v>46</v>
      </c>
      <c r="F1226" s="114">
        <v>0.16666666666666671</v>
      </c>
      <c r="G1226" s="114">
        <v>0.20833333333333329</v>
      </c>
      <c r="H1226">
        <f>CONVERT((G1223-F1223)*24,"hr","mn")</f>
        <v>59.999999999999865</v>
      </c>
      <c r="I1226">
        <v>4</v>
      </c>
      <c r="K1226">
        <v>4</v>
      </c>
      <c r="M1226">
        <f>J1223+K1223+L1223</f>
        <v>4</v>
      </c>
      <c r="N1226" s="15"/>
      <c r="O1226" s="9"/>
      <c r="P1226" s="9"/>
      <c r="Q1226" s="9">
        <v>15</v>
      </c>
      <c r="R1226" s="10"/>
      <c r="S1226" s="19"/>
      <c r="T1226" s="23" t="s">
        <v>39</v>
      </c>
      <c r="U1226" s="94"/>
    </row>
    <row r="1227" spans="1:21">
      <c r="A1227" s="12"/>
      <c r="B1227" s="56">
        <f>WEEKDAY(C1227,2)</f>
        <v>6</v>
      </c>
      <c r="C1227" s="17">
        <f>A1227</f>
        <v>0</v>
      </c>
      <c r="D1227" s="12" t="str">
        <f>YEAR(C1227)&amp;"/"&amp;TEXT(WEEKNUM(C1227,21),"00")</f>
        <v>1900/52</v>
      </c>
      <c r="E1227" s="79"/>
      <c r="F1227" s="80"/>
      <c r="G1227" s="80"/>
      <c r="H1227" s="87">
        <f>CONVERT((G1227-F1227)*24,"hr","mn")</f>
        <v>0</v>
      </c>
      <c r="I1227" s="83"/>
      <c r="J1227" s="84"/>
      <c r="K1227" s="85"/>
      <c r="L1227" s="85"/>
      <c r="M1227" s="87">
        <f>J1227+K1227+L1227</f>
        <v>0</v>
      </c>
      <c r="N1227" s="13"/>
      <c r="O1227" s="6"/>
      <c r="P1227" s="6"/>
      <c r="Q1227" s="6"/>
      <c r="R1227" s="7"/>
      <c r="S1227" s="20"/>
      <c r="T1227" s="22"/>
      <c r="U1227" s="91"/>
    </row>
    <row r="1228" spans="1:21">
      <c r="A1228" s="17"/>
      <c r="B1228" s="56">
        <f>WEEKDAY(C1228,2)</f>
        <v>6</v>
      </c>
      <c r="C1228" s="17">
        <f>A1228</f>
        <v>0</v>
      </c>
      <c r="D1228" s="12" t="str">
        <f>YEAR(C1228)&amp;"/"&amp;TEXT(WEEKNUM(C1228,21),"00")</f>
        <v>1900/52</v>
      </c>
      <c r="H1228">
        <f>CONVERT((G1227-F1227)*24,"hr","mn")</f>
        <v>0</v>
      </c>
      <c r="M1228">
        <f>J1227+K1227+L1227</f>
        <v>0</v>
      </c>
      <c r="N1228" s="14"/>
      <c r="O1228" s="3"/>
      <c r="P1228" s="3"/>
      <c r="Q1228" s="3"/>
      <c r="R1228" s="8"/>
      <c r="S1228" s="21"/>
      <c r="T1228" s="4"/>
      <c r="U1228" s="92"/>
    </row>
    <row r="1229" spans="1:21">
      <c r="A1229" s="17"/>
      <c r="B1229" s="56">
        <f>WEEKDAY(C1229,2)</f>
        <v>6</v>
      </c>
      <c r="C1229" s="17">
        <f>A1229</f>
        <v>0</v>
      </c>
      <c r="D1229" s="12" t="str">
        <f>YEAR(C1229)&amp;"/"&amp;TEXT(WEEKNUM(C1229,21),"00")</f>
        <v>1900/52</v>
      </c>
      <c r="H1229">
        <f>CONVERT((G1227-F1227)*24,"hr","mn")</f>
        <v>0</v>
      </c>
      <c r="M1229">
        <f>J1227+K1227+L1227</f>
        <v>0</v>
      </c>
      <c r="N1229" s="58"/>
      <c r="O1229" s="59"/>
      <c r="P1229" s="59"/>
      <c r="Q1229" s="59"/>
      <c r="R1229" s="60"/>
      <c r="S1229" s="21"/>
      <c r="T1229" s="4"/>
      <c r="U1229" s="93"/>
    </row>
    <row r="1230" spans="1:21" ht="15" customHeight="1" thickBot="1">
      <c r="A1230" s="12"/>
      <c r="B1230" s="56">
        <f>WEEKDAY(C1230,2)</f>
        <v>6</v>
      </c>
      <c r="C1230" s="17">
        <f>A1230</f>
        <v>0</v>
      </c>
      <c r="D1230" s="12" t="str">
        <f>YEAR(C1230)&amp;"/"&amp;TEXT(WEEKNUM(C1230,21),"00")</f>
        <v>1900/52</v>
      </c>
      <c r="H1230">
        <f>CONVERT((G1227-F1227)*24,"hr","mn")</f>
        <v>0</v>
      </c>
      <c r="M1230">
        <f>J1227+K1227+L1227</f>
        <v>0</v>
      </c>
      <c r="N1230" s="15"/>
      <c r="O1230" s="9"/>
      <c r="P1230" s="9"/>
      <c r="Q1230" s="9"/>
      <c r="R1230" s="10"/>
      <c r="S1230" s="19"/>
      <c r="T1230" s="23"/>
      <c r="U1230" s="94"/>
    </row>
    <row r="1231" spans="1:21">
      <c r="A1231" s="17">
        <v>44948</v>
      </c>
      <c r="B1231" s="56">
        <f>WEEKDAY(C1231,2)</f>
        <v>7</v>
      </c>
      <c r="C1231" s="17">
        <f>A1231</f>
        <v>44948</v>
      </c>
      <c r="D1231" s="12" t="str">
        <f>YEAR(C1231)&amp;"/"&amp;TEXT(WEEKNUM(C1231,21),"00")</f>
        <v>2023/03</v>
      </c>
      <c r="E1231" s="79" t="s">
        <v>46</v>
      </c>
      <c r="F1231" s="80">
        <v>0.875</v>
      </c>
      <c r="G1231" s="80">
        <v>0.91666666666666663</v>
      </c>
      <c r="H1231" s="87">
        <f>CONVERT((G1231-F1231)*24,"hr","mn")</f>
        <v>59.99999999999995</v>
      </c>
      <c r="I1231" s="83">
        <v>4</v>
      </c>
      <c r="J1231" s="84"/>
      <c r="K1231" s="85"/>
      <c r="L1231" s="85"/>
      <c r="M1231" s="87">
        <f>J1231+K1231+L1231</f>
        <v>0</v>
      </c>
      <c r="N1231" s="13"/>
      <c r="O1231" s="6"/>
      <c r="P1231" s="6"/>
      <c r="Q1231" s="6">
        <v>20</v>
      </c>
      <c r="R1231" s="7"/>
      <c r="S1231" s="20"/>
      <c r="T1231" s="22" t="s">
        <v>25</v>
      </c>
      <c r="U1231" s="91"/>
    </row>
    <row r="1232" spans="1:21">
      <c r="A1232" s="17">
        <v>44948</v>
      </c>
      <c r="B1232" s="56">
        <f>WEEKDAY(C1232,2)</f>
        <v>7</v>
      </c>
      <c r="C1232" s="17">
        <f>A1232</f>
        <v>44948</v>
      </c>
      <c r="D1232" s="12" t="str">
        <f>YEAR(C1232)&amp;"/"&amp;TEXT(WEEKNUM(C1232,21),"00")</f>
        <v>2023/03</v>
      </c>
      <c r="E1232" t="s">
        <v>46</v>
      </c>
      <c r="F1232" s="114">
        <v>0.875</v>
      </c>
      <c r="G1232" s="114">
        <v>0.91666666666666663</v>
      </c>
      <c r="H1232">
        <f>CONVERT((G1231-F1231)*24,"hr","mn")</f>
        <v>59.99999999999995</v>
      </c>
      <c r="I1232">
        <v>4</v>
      </c>
      <c r="M1232">
        <f>J1231+K1231+L1231</f>
        <v>0</v>
      </c>
      <c r="N1232" s="14"/>
      <c r="O1232" s="3"/>
      <c r="P1232" s="3"/>
      <c r="Q1232" s="3">
        <v>5</v>
      </c>
      <c r="R1232" s="8"/>
      <c r="S1232" s="21"/>
      <c r="T1232" s="4" t="s">
        <v>23</v>
      </c>
      <c r="U1232" s="92" t="s">
        <v>307</v>
      </c>
    </row>
    <row r="1233" spans="1:21">
      <c r="A1233" s="17">
        <v>44948</v>
      </c>
      <c r="B1233" s="56">
        <f>WEEKDAY(C1233,2)</f>
        <v>7</v>
      </c>
      <c r="C1233" s="17">
        <f>A1233</f>
        <v>44948</v>
      </c>
      <c r="D1233" s="12" t="str">
        <f>YEAR(C1233)&amp;"/"&amp;TEXT(WEEKNUM(C1233,21),"00")</f>
        <v>2023/03</v>
      </c>
      <c r="E1233" t="s">
        <v>46</v>
      </c>
      <c r="F1233" s="114">
        <v>0.875</v>
      </c>
      <c r="G1233" s="114">
        <v>0.91666666666666663</v>
      </c>
      <c r="H1233">
        <f>CONVERT((G1231-F1231)*24,"hr","mn")</f>
        <v>59.99999999999995</v>
      </c>
      <c r="I1233">
        <v>4</v>
      </c>
      <c r="M1233">
        <f>J1231+K1231+L1231</f>
        <v>0</v>
      </c>
      <c r="N1233" s="58"/>
      <c r="O1233" s="59">
        <v>20</v>
      </c>
      <c r="P1233" s="59"/>
      <c r="Q1233" s="59"/>
      <c r="R1233" s="60"/>
      <c r="S1233" s="21"/>
      <c r="T1233" s="4" t="s">
        <v>23</v>
      </c>
      <c r="U1233" s="93" t="s">
        <v>308</v>
      </c>
    </row>
    <row r="1234" spans="1:21" ht="15" customHeight="1" thickBot="1">
      <c r="A1234" s="17">
        <v>44948</v>
      </c>
      <c r="B1234" s="56">
        <f>WEEKDAY(C1234,2)</f>
        <v>7</v>
      </c>
      <c r="C1234" s="17">
        <f>A1234</f>
        <v>44948</v>
      </c>
      <c r="D1234" s="12" t="str">
        <f>YEAR(C1234)&amp;"/"&amp;TEXT(WEEKNUM(C1234,21),"00")</f>
        <v>2023/03</v>
      </c>
      <c r="E1234" t="s">
        <v>46</v>
      </c>
      <c r="F1234" s="114">
        <v>0.875</v>
      </c>
      <c r="G1234" s="114">
        <v>0.91666666666666663</v>
      </c>
      <c r="H1234">
        <f>CONVERT((G1231-F1231)*24,"hr","mn")</f>
        <v>59.99999999999995</v>
      </c>
      <c r="I1234">
        <v>4</v>
      </c>
      <c r="M1234">
        <f>J1231+K1231+L1231</f>
        <v>0</v>
      </c>
      <c r="N1234" s="15"/>
      <c r="O1234" s="9">
        <v>7</v>
      </c>
      <c r="P1234" s="9"/>
      <c r="Q1234" s="9"/>
      <c r="R1234" s="10"/>
      <c r="S1234" s="19" t="s">
        <v>309</v>
      </c>
      <c r="T1234" s="23" t="s">
        <v>29</v>
      </c>
      <c r="U1234" s="94" t="s">
        <v>310</v>
      </c>
    </row>
    <row r="1235" spans="1:21">
      <c r="A1235" s="17">
        <v>44948</v>
      </c>
      <c r="B1235" s="56">
        <f>WEEKDAY(C1235,2)</f>
        <v>7</v>
      </c>
      <c r="C1235" s="17">
        <f>A1235</f>
        <v>44948</v>
      </c>
      <c r="D1235" s="12" t="str">
        <f>YEAR(C1235)&amp;"/"&amp;TEXT(WEEKNUM(C1235,21),"00")</f>
        <v>2023/03</v>
      </c>
      <c r="E1235" s="79" t="s">
        <v>46</v>
      </c>
      <c r="F1235" s="80">
        <v>0.91666666666666663</v>
      </c>
      <c r="G1235" s="80">
        <v>0.95833333333333337</v>
      </c>
      <c r="H1235" s="87">
        <f>CONVERT((G1235-F1235)*24,"hr","mn")</f>
        <v>60.000000000000107</v>
      </c>
      <c r="I1235" s="83">
        <v>4</v>
      </c>
      <c r="J1235" s="84"/>
      <c r="K1235" s="85"/>
      <c r="L1235" s="85"/>
      <c r="M1235" s="87">
        <f>J1235+K1235+L1235</f>
        <v>0</v>
      </c>
      <c r="N1235" s="13"/>
      <c r="O1235" s="6">
        <v>5</v>
      </c>
      <c r="P1235" s="6"/>
      <c r="Q1235" s="6"/>
      <c r="R1235" s="7"/>
      <c r="S1235" s="20" t="s">
        <v>93</v>
      </c>
      <c r="T1235" s="22" t="s">
        <v>73</v>
      </c>
      <c r="U1235" s="91"/>
    </row>
    <row r="1236" spans="1:21">
      <c r="A1236" s="17">
        <v>44948</v>
      </c>
      <c r="B1236" s="56">
        <f>WEEKDAY(C1236,2)</f>
        <v>7</v>
      </c>
      <c r="C1236" s="17">
        <f>A1236</f>
        <v>44948</v>
      </c>
      <c r="D1236" s="12" t="str">
        <f>YEAR(C1236)&amp;"/"&amp;TEXT(WEEKNUM(C1236,21),"00")</f>
        <v>2023/03</v>
      </c>
      <c r="E1236" t="s">
        <v>46</v>
      </c>
      <c r="F1236" s="114">
        <v>0.91666666666666663</v>
      </c>
      <c r="G1236" s="114">
        <v>0.95833333333333337</v>
      </c>
      <c r="H1236">
        <f>CONVERT((G1235-F1235)*24,"hr","mn")</f>
        <v>60.000000000000107</v>
      </c>
      <c r="I1236">
        <v>4</v>
      </c>
      <c r="M1236">
        <f>J1235+K1235+L1235</f>
        <v>0</v>
      </c>
      <c r="N1236" s="14"/>
      <c r="O1236" s="3">
        <v>10</v>
      </c>
      <c r="P1236" s="3"/>
      <c r="Q1236" s="3"/>
      <c r="R1236" s="8"/>
      <c r="S1236" s="21" t="s">
        <v>93</v>
      </c>
      <c r="T1236" s="4" t="s">
        <v>23</v>
      </c>
      <c r="U1236" s="92" t="s">
        <v>311</v>
      </c>
    </row>
    <row r="1237" spans="1:21">
      <c r="A1237" s="17">
        <v>44948</v>
      </c>
      <c r="B1237" s="56">
        <f>WEEKDAY(C1237,2)</f>
        <v>7</v>
      </c>
      <c r="C1237" s="17">
        <f>A1237</f>
        <v>44948</v>
      </c>
      <c r="D1237" s="12" t="str">
        <f>YEAR(C1237)&amp;"/"&amp;TEXT(WEEKNUM(C1237,21),"00")</f>
        <v>2023/03</v>
      </c>
      <c r="E1237" t="s">
        <v>46</v>
      </c>
      <c r="F1237" s="114">
        <v>0.91666666666666663</v>
      </c>
      <c r="G1237" s="114">
        <v>0.95833333333333337</v>
      </c>
      <c r="H1237">
        <f>CONVERT((G1235-F1235)*24,"hr","mn")</f>
        <v>60.000000000000107</v>
      </c>
      <c r="I1237">
        <v>4</v>
      </c>
      <c r="M1237">
        <f>J1235+K1235+L1235</f>
        <v>0</v>
      </c>
      <c r="N1237" s="58"/>
      <c r="O1237" s="59"/>
      <c r="P1237" s="59"/>
      <c r="Q1237" s="59"/>
      <c r="R1237" s="60"/>
      <c r="S1237" s="21"/>
      <c r="T1237" s="4"/>
      <c r="U1237" s="93"/>
    </row>
    <row r="1238" spans="1:21" ht="15" customHeight="1" thickBot="1">
      <c r="A1238" s="17">
        <v>44948</v>
      </c>
      <c r="B1238" s="56">
        <f>WEEKDAY(C1238,2)</f>
        <v>7</v>
      </c>
      <c r="C1238" s="17">
        <f>A1238</f>
        <v>44948</v>
      </c>
      <c r="D1238" s="12" t="str">
        <f>YEAR(C1238)&amp;"/"&amp;TEXT(WEEKNUM(C1238,21),"00")</f>
        <v>2023/03</v>
      </c>
      <c r="E1238" t="s">
        <v>46</v>
      </c>
      <c r="F1238" s="114">
        <v>0.91666666666666663</v>
      </c>
      <c r="G1238" s="114">
        <v>0.95833333333333337</v>
      </c>
      <c r="H1238">
        <f>CONVERT((G1235-F1235)*24,"hr","mn")</f>
        <v>60.000000000000107</v>
      </c>
      <c r="I1238">
        <v>4</v>
      </c>
      <c r="M1238">
        <f>J1235+K1235+L1235</f>
        <v>0</v>
      </c>
      <c r="N1238" s="15"/>
      <c r="O1238" s="9"/>
      <c r="P1238" s="9"/>
      <c r="Q1238" s="9"/>
      <c r="R1238" s="10"/>
      <c r="S1238" s="19"/>
      <c r="T1238" s="23"/>
      <c r="U1238" s="94"/>
    </row>
    <row r="1239" spans="1:21">
      <c r="A1239" s="17">
        <v>44948</v>
      </c>
      <c r="B1239" s="56">
        <f>WEEKDAY(C1239,2)</f>
        <v>7</v>
      </c>
      <c r="C1239" s="17">
        <f>A1239</f>
        <v>44948</v>
      </c>
      <c r="D1239" s="12" t="str">
        <f>YEAR(C1239)&amp;"/"&amp;TEXT(WEEKNUM(C1239,21),"00")</f>
        <v>2023/03</v>
      </c>
      <c r="E1239" s="79" t="s">
        <v>46</v>
      </c>
      <c r="F1239" s="80">
        <v>0.95833333333333337</v>
      </c>
      <c r="G1239" s="80">
        <v>1</v>
      </c>
      <c r="H1239" s="87">
        <f>CONVERT((G1239-F1239)*24,"hr","mn")</f>
        <v>59.99999999999995</v>
      </c>
      <c r="I1239" s="83">
        <v>4</v>
      </c>
      <c r="J1239" s="84"/>
      <c r="K1239" s="85"/>
      <c r="L1239" s="85"/>
      <c r="M1239" s="87">
        <f>J1239+K1239+L1239</f>
        <v>0</v>
      </c>
      <c r="N1239" s="13"/>
      <c r="O1239" s="6">
        <v>5</v>
      </c>
      <c r="P1239" s="6"/>
      <c r="Q1239" s="6"/>
      <c r="R1239" s="7"/>
      <c r="S1239" s="20" t="s">
        <v>31</v>
      </c>
      <c r="T1239" s="22" t="s">
        <v>195</v>
      </c>
      <c r="U1239" s="91"/>
    </row>
    <row r="1240" spans="1:21">
      <c r="A1240" s="17">
        <v>44948</v>
      </c>
      <c r="B1240" s="56">
        <f>WEEKDAY(C1240,2)</f>
        <v>7</v>
      </c>
      <c r="C1240" s="17">
        <f>A1240</f>
        <v>44948</v>
      </c>
      <c r="D1240" s="12" t="str">
        <f>YEAR(C1240)&amp;"/"&amp;TEXT(WEEKNUM(C1240,21),"00")</f>
        <v>2023/03</v>
      </c>
      <c r="E1240" t="s">
        <v>46</v>
      </c>
      <c r="F1240" s="114">
        <v>0.95833333333333337</v>
      </c>
      <c r="G1240" s="115">
        <v>1</v>
      </c>
      <c r="H1240">
        <f>CONVERT((G1239-F1239)*24,"hr","mn")</f>
        <v>59.99999999999995</v>
      </c>
      <c r="I1240">
        <v>4</v>
      </c>
      <c r="M1240">
        <f>J1239+K1239+L1239</f>
        <v>0</v>
      </c>
      <c r="N1240" s="14"/>
      <c r="O1240" s="3">
        <v>5</v>
      </c>
      <c r="P1240" s="3"/>
      <c r="Q1240" s="3"/>
      <c r="R1240" s="8"/>
      <c r="S1240" s="21" t="s">
        <v>160</v>
      </c>
      <c r="T1240" s="4" t="s">
        <v>110</v>
      </c>
      <c r="U1240" s="92"/>
    </row>
    <row r="1241" spans="1:21">
      <c r="A1241" s="17">
        <v>44948</v>
      </c>
      <c r="B1241" s="56">
        <f>WEEKDAY(C1241,2)</f>
        <v>7</v>
      </c>
      <c r="C1241" s="17">
        <f>A1241</f>
        <v>44948</v>
      </c>
      <c r="D1241" s="12" t="str">
        <f>YEAR(C1241)&amp;"/"&amp;TEXT(WEEKNUM(C1241,21),"00")</f>
        <v>2023/03</v>
      </c>
      <c r="E1241" t="s">
        <v>46</v>
      </c>
      <c r="F1241" s="114">
        <v>0.95833333333333337</v>
      </c>
      <c r="G1241" s="115">
        <v>1</v>
      </c>
      <c r="H1241">
        <f>CONVERT((G1239-F1239)*24,"hr","mn")</f>
        <v>59.99999999999995</v>
      </c>
      <c r="I1241">
        <v>4</v>
      </c>
      <c r="M1241">
        <f>J1239+K1239+L1239</f>
        <v>0</v>
      </c>
      <c r="N1241" s="58"/>
      <c r="O1241" s="59">
        <v>3</v>
      </c>
      <c r="P1241" s="59"/>
      <c r="Q1241" s="59"/>
      <c r="R1241" s="60"/>
      <c r="S1241" s="21" t="s">
        <v>28</v>
      </c>
      <c r="T1241" s="4" t="s">
        <v>23</v>
      </c>
      <c r="U1241" s="93" t="s">
        <v>271</v>
      </c>
    </row>
    <row r="1242" spans="1:21" ht="15" customHeight="1" thickBot="1">
      <c r="A1242" s="17">
        <v>44948</v>
      </c>
      <c r="B1242" s="56">
        <f>WEEKDAY(C1242,2)</f>
        <v>7</v>
      </c>
      <c r="C1242" s="17">
        <f>A1242</f>
        <v>44948</v>
      </c>
      <c r="D1242" s="12" t="str">
        <f>YEAR(C1242)&amp;"/"&amp;TEXT(WEEKNUM(C1242,21),"00")</f>
        <v>2023/03</v>
      </c>
      <c r="E1242" t="s">
        <v>46</v>
      </c>
      <c r="F1242" s="114">
        <v>0.95833333333333337</v>
      </c>
      <c r="G1242" s="115">
        <v>1</v>
      </c>
      <c r="H1242">
        <f>CONVERT((G1239-F1239)*24,"hr","mn")</f>
        <v>59.99999999999995</v>
      </c>
      <c r="I1242">
        <v>4</v>
      </c>
      <c r="M1242">
        <f>J1239+K1239+L1239</f>
        <v>0</v>
      </c>
      <c r="N1242" s="15"/>
      <c r="O1242" s="9">
        <v>5</v>
      </c>
      <c r="P1242" s="9"/>
      <c r="Q1242" s="9"/>
      <c r="R1242" s="10"/>
      <c r="S1242" s="19" t="s">
        <v>312</v>
      </c>
      <c r="T1242" s="23" t="s">
        <v>89</v>
      </c>
      <c r="U1242" s="94" t="s">
        <v>313</v>
      </c>
    </row>
    <row r="1243" spans="1:21">
      <c r="A1243" s="17">
        <v>44949</v>
      </c>
      <c r="B1243" s="56">
        <f>WEEKDAY(C1243,2)</f>
        <v>1</v>
      </c>
      <c r="C1243" s="17">
        <f>A1243</f>
        <v>44949</v>
      </c>
      <c r="D1243" s="12" t="str">
        <f>YEAR(C1243)&amp;"/"&amp;TEXT(WEEKNUM(C1243,21),"00")</f>
        <v>2023/04</v>
      </c>
      <c r="E1243" s="79" t="s">
        <v>46</v>
      </c>
      <c r="F1243" s="80">
        <v>0</v>
      </c>
      <c r="G1243" s="80">
        <v>4.1666666666666657E-2</v>
      </c>
      <c r="H1243" s="87">
        <f>CONVERT((G1243-F1243)*24,"hr","mn")</f>
        <v>59.999999999999986</v>
      </c>
      <c r="I1243" s="83">
        <v>4</v>
      </c>
      <c r="J1243" s="84"/>
      <c r="K1243" s="85"/>
      <c r="L1243" s="85"/>
      <c r="M1243" s="87">
        <f>J1243+K1243+L1243</f>
        <v>0</v>
      </c>
      <c r="N1243" s="13"/>
      <c r="O1243" s="6">
        <v>3</v>
      </c>
      <c r="P1243" s="6"/>
      <c r="Q1243" s="6"/>
      <c r="R1243" s="7"/>
      <c r="S1243" s="20" t="s">
        <v>32</v>
      </c>
      <c r="T1243" s="22" t="s">
        <v>89</v>
      </c>
      <c r="U1243" s="91"/>
    </row>
    <row r="1244" spans="1:21">
      <c r="A1244" s="17">
        <v>44949</v>
      </c>
      <c r="B1244" s="56">
        <f>WEEKDAY(C1244,2)</f>
        <v>1</v>
      </c>
      <c r="C1244" s="17">
        <f>A1244</f>
        <v>44949</v>
      </c>
      <c r="D1244" s="12" t="str">
        <f>YEAR(C1244)&amp;"/"&amp;TEXT(WEEKNUM(C1244,21),"00")</f>
        <v>2023/04</v>
      </c>
      <c r="E1244" t="s">
        <v>46</v>
      </c>
      <c r="F1244" s="114">
        <v>0</v>
      </c>
      <c r="G1244" s="114">
        <v>4.1666666666666657E-2</v>
      </c>
      <c r="H1244">
        <f>CONVERT((G1243-F1243)*24,"hr","mn")</f>
        <v>59.999999999999986</v>
      </c>
      <c r="I1244">
        <v>4</v>
      </c>
      <c r="M1244">
        <f>J1243+K1243+L1243</f>
        <v>0</v>
      </c>
      <c r="N1244" s="14"/>
      <c r="O1244" s="3"/>
      <c r="P1244" s="3"/>
      <c r="Q1244" s="3"/>
      <c r="R1244" s="8"/>
      <c r="S1244" s="21"/>
      <c r="T1244" s="4"/>
      <c r="U1244" s="92"/>
    </row>
    <row r="1245" spans="1:21">
      <c r="A1245" s="17">
        <v>44949</v>
      </c>
      <c r="B1245" s="56">
        <f>WEEKDAY(C1245,2)</f>
        <v>1</v>
      </c>
      <c r="C1245" s="17">
        <f>A1245</f>
        <v>44949</v>
      </c>
      <c r="D1245" s="12" t="str">
        <f>YEAR(C1245)&amp;"/"&amp;TEXT(WEEKNUM(C1245,21),"00")</f>
        <v>2023/04</v>
      </c>
      <c r="E1245" t="s">
        <v>46</v>
      </c>
      <c r="F1245" s="114">
        <v>0</v>
      </c>
      <c r="G1245" s="114">
        <v>4.1666666666666657E-2</v>
      </c>
      <c r="H1245">
        <f>CONVERT((G1243-F1243)*24,"hr","mn")</f>
        <v>59.999999999999986</v>
      </c>
      <c r="I1245">
        <v>4</v>
      </c>
      <c r="M1245">
        <f>J1243+K1243+L1243</f>
        <v>0</v>
      </c>
      <c r="N1245" s="58"/>
      <c r="O1245" s="59"/>
      <c r="P1245" s="59"/>
      <c r="Q1245" s="59"/>
      <c r="R1245" s="60"/>
      <c r="S1245" s="21"/>
      <c r="T1245" s="4"/>
      <c r="U1245" s="93"/>
    </row>
    <row r="1246" spans="1:21" ht="15" customHeight="1" thickBot="1">
      <c r="A1246" s="17">
        <v>44949</v>
      </c>
      <c r="B1246" s="56">
        <f>WEEKDAY(C1246,2)</f>
        <v>1</v>
      </c>
      <c r="C1246" s="17">
        <f>A1246</f>
        <v>44949</v>
      </c>
      <c r="D1246" s="12" t="str">
        <f>YEAR(C1246)&amp;"/"&amp;TEXT(WEEKNUM(C1246,21),"00")</f>
        <v>2023/04</v>
      </c>
      <c r="E1246" t="s">
        <v>46</v>
      </c>
      <c r="F1246" s="114">
        <v>0</v>
      </c>
      <c r="G1246" s="114">
        <v>4.1666666666666657E-2</v>
      </c>
      <c r="H1246">
        <f>CONVERT((G1243-F1243)*24,"hr","mn")</f>
        <v>59.999999999999986</v>
      </c>
      <c r="I1246">
        <v>4</v>
      </c>
      <c r="M1246">
        <f>J1243+K1243+L1243</f>
        <v>0</v>
      </c>
      <c r="N1246" s="15"/>
      <c r="O1246" s="9"/>
      <c r="P1246" s="9"/>
      <c r="Q1246" s="9"/>
      <c r="R1246" s="10"/>
      <c r="S1246" s="19"/>
      <c r="T1246" s="23"/>
      <c r="U1246" s="94"/>
    </row>
    <row r="1247" spans="1:21">
      <c r="A1247" s="17">
        <v>44949</v>
      </c>
      <c r="B1247" s="56">
        <f>WEEKDAY(C1247,2)</f>
        <v>1</v>
      </c>
      <c r="C1247" s="17">
        <f>A1247</f>
        <v>44949</v>
      </c>
      <c r="D1247" s="12" t="str">
        <f>YEAR(C1247)&amp;"/"&amp;TEXT(WEEKNUM(C1247,21),"00")</f>
        <v>2023/04</v>
      </c>
      <c r="E1247" s="79" t="s">
        <v>46</v>
      </c>
      <c r="F1247" s="80">
        <v>6.25E-2</v>
      </c>
      <c r="G1247" s="80">
        <v>8.3333333333333329E-2</v>
      </c>
      <c r="H1247" s="87">
        <f>CONVERT((G1247-F1247)*24,"hr","mn")</f>
        <v>29.999999999999993</v>
      </c>
      <c r="I1247" s="83">
        <v>4</v>
      </c>
      <c r="J1247" s="84"/>
      <c r="K1247" s="85"/>
      <c r="L1247" s="85"/>
      <c r="M1247" s="87">
        <f>J1247+K1247+L1247</f>
        <v>0</v>
      </c>
      <c r="N1247" s="13"/>
      <c r="O1247" s="6"/>
      <c r="P1247" s="6"/>
      <c r="Q1247" s="6">
        <v>9</v>
      </c>
      <c r="R1247" s="7"/>
      <c r="S1247" s="20" t="s">
        <v>287</v>
      </c>
      <c r="T1247" s="22" t="s">
        <v>56</v>
      </c>
      <c r="U1247" s="91"/>
    </row>
    <row r="1248" spans="1:21">
      <c r="A1248" s="17">
        <v>44949</v>
      </c>
      <c r="B1248" s="56">
        <f>WEEKDAY(C1248,2)</f>
        <v>1</v>
      </c>
      <c r="C1248" s="17">
        <f>A1248</f>
        <v>44949</v>
      </c>
      <c r="D1248" s="12" t="str">
        <f>YEAR(C1248)&amp;"/"&amp;TEXT(WEEKNUM(C1248,21),"00")</f>
        <v>2023/04</v>
      </c>
      <c r="E1248" t="s">
        <v>46</v>
      </c>
      <c r="F1248" s="114">
        <v>6.25E-2</v>
      </c>
      <c r="G1248" s="114">
        <v>8.3333333333333329E-2</v>
      </c>
      <c r="H1248">
        <f>CONVERT((G1247-F1247)*24,"hr","mn")</f>
        <v>29.999999999999993</v>
      </c>
      <c r="I1248">
        <v>4</v>
      </c>
      <c r="M1248">
        <f>J1247+K1247+L1247</f>
        <v>0</v>
      </c>
      <c r="N1248" s="14"/>
      <c r="O1248" s="3"/>
      <c r="P1248" s="3"/>
      <c r="Q1248" s="3"/>
      <c r="R1248" s="8"/>
      <c r="S1248" s="21"/>
      <c r="T1248" s="4"/>
      <c r="U1248" s="92"/>
    </row>
    <row r="1249" spans="1:21">
      <c r="A1249" s="17">
        <v>44949</v>
      </c>
      <c r="B1249" s="56">
        <f>WEEKDAY(C1249,2)</f>
        <v>1</v>
      </c>
      <c r="C1249" s="17">
        <f>A1249</f>
        <v>44949</v>
      </c>
      <c r="D1249" s="12" t="str">
        <f>YEAR(C1249)&amp;"/"&amp;TEXT(WEEKNUM(C1249,21),"00")</f>
        <v>2023/04</v>
      </c>
      <c r="E1249" t="s">
        <v>46</v>
      </c>
      <c r="F1249" s="114">
        <v>6.25E-2</v>
      </c>
      <c r="G1249" s="114">
        <v>8.3333333333333329E-2</v>
      </c>
      <c r="H1249">
        <f>CONVERT((G1247-F1247)*24,"hr","mn")</f>
        <v>29.999999999999993</v>
      </c>
      <c r="I1249">
        <v>4</v>
      </c>
      <c r="M1249">
        <f>J1247+K1247+L1247</f>
        <v>0</v>
      </c>
      <c r="N1249" s="58"/>
      <c r="O1249" s="59"/>
      <c r="P1249" s="59"/>
      <c r="Q1249" s="59"/>
      <c r="R1249" s="60"/>
      <c r="S1249" s="21"/>
      <c r="T1249" s="4"/>
      <c r="U1249" s="93"/>
    </row>
    <row r="1250" spans="1:21" ht="15" customHeight="1" thickBot="1">
      <c r="A1250" s="17">
        <v>44949</v>
      </c>
      <c r="B1250" s="56">
        <f>WEEKDAY(C1250,2)</f>
        <v>1</v>
      </c>
      <c r="C1250" s="17">
        <f>A1250</f>
        <v>44949</v>
      </c>
      <c r="D1250" s="12" t="str">
        <f>YEAR(C1250)&amp;"/"&amp;TEXT(WEEKNUM(C1250,21),"00")</f>
        <v>2023/04</v>
      </c>
      <c r="E1250" t="s">
        <v>46</v>
      </c>
      <c r="F1250" s="114">
        <v>6.25E-2</v>
      </c>
      <c r="G1250" s="114">
        <v>8.3333333333333329E-2</v>
      </c>
      <c r="H1250">
        <f>CONVERT((G1247-F1247)*24,"hr","mn")</f>
        <v>29.999999999999993</v>
      </c>
      <c r="I1250">
        <v>4</v>
      </c>
      <c r="M1250">
        <f>J1247+K1247+L1247</f>
        <v>0</v>
      </c>
      <c r="N1250" s="15"/>
      <c r="O1250" s="9"/>
      <c r="P1250" s="9"/>
      <c r="Q1250" s="9"/>
      <c r="R1250" s="10"/>
      <c r="S1250" s="19"/>
      <c r="T1250" s="23"/>
      <c r="U1250" s="94"/>
    </row>
    <row r="1251" spans="1:21">
      <c r="A1251" s="17">
        <v>44949</v>
      </c>
      <c r="B1251" s="56">
        <f>WEEKDAY(C1251,2)</f>
        <v>1</v>
      </c>
      <c r="C1251" s="17">
        <f>A1251</f>
        <v>44949</v>
      </c>
      <c r="D1251" s="12" t="str">
        <f>YEAR(C1251)&amp;"/"&amp;TEXT(WEEKNUM(C1251,21),"00")</f>
        <v>2023/04</v>
      </c>
      <c r="E1251" s="79" t="s">
        <v>46</v>
      </c>
      <c r="F1251" s="80">
        <v>8.3333333333333329E-2</v>
      </c>
      <c r="G1251" s="80">
        <v>0.125</v>
      </c>
      <c r="H1251" s="87">
        <f>CONVERT((G1251-F1251)*24,"hr","mn")</f>
        <v>60</v>
      </c>
      <c r="I1251" s="83">
        <v>4</v>
      </c>
      <c r="J1251" s="84"/>
      <c r="K1251" s="85"/>
      <c r="L1251" s="85"/>
      <c r="M1251" s="87">
        <f>J1251+K1251+L1251</f>
        <v>0</v>
      </c>
      <c r="N1251" s="13"/>
      <c r="O1251" s="6">
        <v>5</v>
      </c>
      <c r="P1251" s="6"/>
      <c r="Q1251" s="6"/>
      <c r="R1251" s="7"/>
      <c r="S1251" s="20" t="s">
        <v>35</v>
      </c>
      <c r="T1251" s="22" t="s">
        <v>29</v>
      </c>
      <c r="U1251" s="91" t="s">
        <v>208</v>
      </c>
    </row>
    <row r="1252" spans="1:21">
      <c r="A1252" s="17">
        <v>44949</v>
      </c>
      <c r="B1252" s="56">
        <f>WEEKDAY(C1252,2)</f>
        <v>1</v>
      </c>
      <c r="C1252" s="17">
        <f>A1252</f>
        <v>44949</v>
      </c>
      <c r="D1252" s="12" t="str">
        <f>YEAR(C1252)&amp;"/"&amp;TEXT(WEEKNUM(C1252,21),"00")</f>
        <v>2023/04</v>
      </c>
      <c r="E1252" t="s">
        <v>46</v>
      </c>
      <c r="F1252" s="114">
        <v>8.3333333333333329E-2</v>
      </c>
      <c r="G1252" s="114">
        <v>0.125</v>
      </c>
      <c r="H1252">
        <f>CONVERT((G1251-F1251)*24,"hr","mn")</f>
        <v>60</v>
      </c>
      <c r="I1252">
        <v>4</v>
      </c>
      <c r="M1252">
        <f>J1251+K1251+L1251</f>
        <v>0</v>
      </c>
      <c r="N1252" s="14"/>
      <c r="O1252" s="3"/>
      <c r="P1252" s="3"/>
      <c r="Q1252" s="3"/>
      <c r="R1252" s="8"/>
      <c r="S1252" s="21"/>
      <c r="T1252" s="4"/>
      <c r="U1252" s="92"/>
    </row>
    <row r="1253" spans="1:21">
      <c r="A1253" s="17">
        <v>44949</v>
      </c>
      <c r="B1253" s="56">
        <f>WEEKDAY(C1253,2)</f>
        <v>1</v>
      </c>
      <c r="C1253" s="17">
        <f>A1253</f>
        <v>44949</v>
      </c>
      <c r="D1253" s="12" t="str">
        <f>YEAR(C1253)&amp;"/"&amp;TEXT(WEEKNUM(C1253,21),"00")</f>
        <v>2023/04</v>
      </c>
      <c r="E1253" t="s">
        <v>46</v>
      </c>
      <c r="F1253" s="114">
        <v>8.3333333333333329E-2</v>
      </c>
      <c r="G1253" s="114">
        <v>0.125</v>
      </c>
      <c r="H1253">
        <f>CONVERT((G1251-F1251)*24,"hr","mn")</f>
        <v>60</v>
      </c>
      <c r="I1253">
        <v>4</v>
      </c>
      <c r="M1253">
        <f>J1251+K1251+L1251</f>
        <v>0</v>
      </c>
      <c r="N1253" s="58"/>
      <c r="O1253" s="59"/>
      <c r="P1253" s="59"/>
      <c r="Q1253" s="59"/>
      <c r="R1253" s="60"/>
      <c r="S1253" s="21"/>
      <c r="T1253" s="4"/>
      <c r="U1253" s="93"/>
    </row>
    <row r="1254" spans="1:21" ht="15" customHeight="1" thickBot="1">
      <c r="A1254" s="17">
        <v>44949</v>
      </c>
      <c r="B1254" s="56">
        <f>WEEKDAY(C1254,2)</f>
        <v>1</v>
      </c>
      <c r="C1254" s="17">
        <f>A1254</f>
        <v>44949</v>
      </c>
      <c r="D1254" s="12" t="str">
        <f>YEAR(C1254)&amp;"/"&amp;TEXT(WEEKNUM(C1254,21),"00")</f>
        <v>2023/04</v>
      </c>
      <c r="E1254" t="s">
        <v>46</v>
      </c>
      <c r="F1254" s="114">
        <v>8.3333333333333329E-2</v>
      </c>
      <c r="G1254" s="114">
        <v>0.125</v>
      </c>
      <c r="H1254">
        <f>CONVERT((G1251-F1251)*24,"hr","mn")</f>
        <v>60</v>
      </c>
      <c r="I1254">
        <v>4</v>
      </c>
      <c r="M1254">
        <f>J1251+K1251+L1251</f>
        <v>0</v>
      </c>
      <c r="N1254" s="15"/>
      <c r="O1254" s="9"/>
      <c r="P1254" s="9"/>
      <c r="Q1254" s="9"/>
      <c r="R1254" s="10"/>
      <c r="S1254" s="19"/>
      <c r="T1254" s="23"/>
      <c r="U1254" s="94"/>
    </row>
    <row r="1255" spans="1:21">
      <c r="A1255" s="17">
        <v>44949</v>
      </c>
      <c r="B1255" s="56">
        <f>WEEKDAY(C1255,2)</f>
        <v>1</v>
      </c>
      <c r="C1255" s="17">
        <f>A1255</f>
        <v>44949</v>
      </c>
      <c r="D1255" s="12" t="str">
        <f>YEAR(C1255)&amp;"/"&amp;TEXT(WEEKNUM(C1255,21),"00")</f>
        <v>2023/04</v>
      </c>
      <c r="E1255" s="79" t="s">
        <v>46</v>
      </c>
      <c r="F1255" s="80">
        <v>0.125</v>
      </c>
      <c r="G1255" s="80">
        <v>0.16666666666666671</v>
      </c>
      <c r="H1255" s="87">
        <f>CONVERT((G1255-F1255)*24,"hr","mn")</f>
        <v>60.000000000000071</v>
      </c>
      <c r="I1255" s="83">
        <v>4</v>
      </c>
      <c r="J1255" s="84"/>
      <c r="K1255" s="85"/>
      <c r="L1255" s="85"/>
      <c r="M1255" s="87">
        <f>J1255+K1255+L1255</f>
        <v>0</v>
      </c>
      <c r="N1255" s="13"/>
      <c r="O1255" s="6">
        <v>5</v>
      </c>
      <c r="P1255" s="6"/>
      <c r="Q1255" s="6"/>
      <c r="R1255" s="7"/>
      <c r="S1255" s="20" t="s">
        <v>32</v>
      </c>
      <c r="T1255" s="22" t="s">
        <v>23</v>
      </c>
      <c r="U1255" s="91" t="s">
        <v>314</v>
      </c>
    </row>
    <row r="1256" spans="1:21">
      <c r="A1256" s="17">
        <v>44949</v>
      </c>
      <c r="B1256" s="56">
        <f>WEEKDAY(C1256,2)</f>
        <v>1</v>
      </c>
      <c r="C1256" s="17">
        <f>A1256</f>
        <v>44949</v>
      </c>
      <c r="D1256" s="12" t="str">
        <f>YEAR(C1256)&amp;"/"&amp;TEXT(WEEKNUM(C1256,21),"00")</f>
        <v>2023/04</v>
      </c>
      <c r="E1256" t="s">
        <v>46</v>
      </c>
      <c r="F1256" s="114">
        <v>0.125</v>
      </c>
      <c r="G1256" s="114">
        <v>0.16666666666666671</v>
      </c>
      <c r="H1256">
        <f>CONVERT((G1255-F1255)*24,"hr","mn")</f>
        <v>60.000000000000071</v>
      </c>
      <c r="I1256">
        <v>4</v>
      </c>
      <c r="M1256">
        <f>J1255+K1255+L1255</f>
        <v>0</v>
      </c>
      <c r="N1256" s="14"/>
      <c r="O1256" s="3">
        <v>3</v>
      </c>
      <c r="P1256" s="3"/>
      <c r="Q1256" s="3"/>
      <c r="R1256" s="8"/>
      <c r="S1256" s="21" t="s">
        <v>49</v>
      </c>
      <c r="T1256" s="4" t="s">
        <v>29</v>
      </c>
      <c r="U1256" s="92"/>
    </row>
    <row r="1257" spans="1:21">
      <c r="A1257" s="17">
        <v>44949</v>
      </c>
      <c r="B1257" s="56">
        <f>WEEKDAY(C1257,2)</f>
        <v>1</v>
      </c>
      <c r="C1257" s="17">
        <f>A1257</f>
        <v>44949</v>
      </c>
      <c r="D1257" s="12" t="str">
        <f>YEAR(C1257)&amp;"/"&amp;TEXT(WEEKNUM(C1257,21),"00")</f>
        <v>2023/04</v>
      </c>
      <c r="E1257" t="s">
        <v>46</v>
      </c>
      <c r="F1257" s="114">
        <v>0.125</v>
      </c>
      <c r="G1257" s="114">
        <v>0.16666666666666671</v>
      </c>
      <c r="H1257">
        <f>CONVERT((G1255-F1255)*24,"hr","mn")</f>
        <v>60.000000000000071</v>
      </c>
      <c r="I1257">
        <v>4</v>
      </c>
      <c r="M1257">
        <f>J1255+K1255+L1255</f>
        <v>0</v>
      </c>
      <c r="N1257" s="58"/>
      <c r="O1257" s="59">
        <v>5</v>
      </c>
      <c r="P1257" s="59"/>
      <c r="Q1257" s="59"/>
      <c r="R1257" s="60"/>
      <c r="S1257" s="21" t="s">
        <v>36</v>
      </c>
      <c r="T1257" s="4" t="s">
        <v>23</v>
      </c>
      <c r="U1257" s="93" t="s">
        <v>315</v>
      </c>
    </row>
    <row r="1258" spans="1:21" ht="15" customHeight="1" thickBot="1">
      <c r="A1258" s="17">
        <v>44949</v>
      </c>
      <c r="B1258" s="56">
        <f>WEEKDAY(C1258,2)</f>
        <v>1</v>
      </c>
      <c r="C1258" s="17">
        <f>A1258</f>
        <v>44949</v>
      </c>
      <c r="D1258" s="12" t="str">
        <f>YEAR(C1258)&amp;"/"&amp;TEXT(WEEKNUM(C1258,21),"00")</f>
        <v>2023/04</v>
      </c>
      <c r="E1258" t="s">
        <v>46</v>
      </c>
      <c r="F1258" s="114">
        <v>0.125</v>
      </c>
      <c r="G1258" s="114">
        <v>0.16666666666666671</v>
      </c>
      <c r="H1258">
        <f>CONVERT((G1255-F1255)*24,"hr","mn")</f>
        <v>60.000000000000071</v>
      </c>
      <c r="I1258">
        <v>4</v>
      </c>
      <c r="M1258">
        <f>J1255+K1255+L1255</f>
        <v>0</v>
      </c>
      <c r="N1258" s="15"/>
      <c r="O1258" s="9"/>
      <c r="P1258" s="9"/>
      <c r="Q1258" s="9"/>
      <c r="R1258" s="10"/>
      <c r="S1258" s="19"/>
      <c r="T1258" s="23"/>
      <c r="U1258" s="94"/>
    </row>
    <row r="1259" spans="1:21">
      <c r="A1259" s="17">
        <v>44949</v>
      </c>
      <c r="B1259" s="56">
        <f>WEEKDAY(C1259,2)</f>
        <v>1</v>
      </c>
      <c r="C1259" s="17">
        <f>A1259</f>
        <v>44949</v>
      </c>
      <c r="D1259" s="12" t="str">
        <f>YEAR(C1259)&amp;"/"&amp;TEXT(WEEKNUM(C1259,21),"00")</f>
        <v>2023/04</v>
      </c>
      <c r="E1259" s="79" t="s">
        <v>46</v>
      </c>
      <c r="F1259" s="80">
        <v>0.16666666666666671</v>
      </c>
      <c r="G1259" s="80">
        <v>0.20833333333333329</v>
      </c>
      <c r="H1259" s="87">
        <f>CONVERT((G1259-F1259)*24,"hr","mn")</f>
        <v>59.999999999999865</v>
      </c>
      <c r="I1259" s="83">
        <v>4</v>
      </c>
      <c r="J1259" s="84"/>
      <c r="K1259" s="85">
        <v>34</v>
      </c>
      <c r="L1259" s="85">
        <v>22</v>
      </c>
      <c r="M1259" s="87">
        <f>J1259+K1259+L1259</f>
        <v>56</v>
      </c>
      <c r="N1259" s="13"/>
      <c r="O1259" s="6">
        <v>5</v>
      </c>
      <c r="P1259" s="6"/>
      <c r="Q1259" s="6"/>
      <c r="R1259" s="7"/>
      <c r="S1259" s="20" t="s">
        <v>93</v>
      </c>
      <c r="T1259" s="22" t="s">
        <v>73</v>
      </c>
      <c r="U1259" s="91"/>
    </row>
    <row r="1260" spans="1:21">
      <c r="A1260" s="17">
        <v>44949</v>
      </c>
      <c r="B1260" s="56">
        <f>WEEKDAY(C1260,2)</f>
        <v>1</v>
      </c>
      <c r="C1260" s="17">
        <f>A1260</f>
        <v>44949</v>
      </c>
      <c r="D1260" s="12" t="str">
        <f>YEAR(C1260)&amp;"/"&amp;TEXT(WEEKNUM(C1260,21),"00")</f>
        <v>2023/04</v>
      </c>
      <c r="E1260" t="s">
        <v>46</v>
      </c>
      <c r="F1260" s="114">
        <v>0.16666666666666671</v>
      </c>
      <c r="G1260" s="114">
        <v>0.20833333333333329</v>
      </c>
      <c r="H1260">
        <f>CONVERT((G1259-F1259)*24,"hr","mn")</f>
        <v>59.999999999999865</v>
      </c>
      <c r="I1260">
        <v>4</v>
      </c>
      <c r="K1260">
        <v>34</v>
      </c>
      <c r="L1260">
        <v>22</v>
      </c>
      <c r="M1260">
        <f>J1259+K1259+L1259</f>
        <v>56</v>
      </c>
      <c r="N1260" s="14"/>
      <c r="O1260" s="3"/>
      <c r="P1260" s="3"/>
      <c r="Q1260" s="3"/>
      <c r="R1260" s="8"/>
      <c r="S1260" s="21"/>
      <c r="T1260" s="4"/>
      <c r="U1260" s="92"/>
    </row>
    <row r="1261" spans="1:21">
      <c r="A1261" s="17">
        <v>44949</v>
      </c>
      <c r="B1261" s="56">
        <f>WEEKDAY(C1261,2)</f>
        <v>1</v>
      </c>
      <c r="C1261" s="17">
        <f>A1261</f>
        <v>44949</v>
      </c>
      <c r="D1261" s="12" t="str">
        <f>YEAR(C1261)&amp;"/"&amp;TEXT(WEEKNUM(C1261,21),"00")</f>
        <v>2023/04</v>
      </c>
      <c r="E1261" t="s">
        <v>46</v>
      </c>
      <c r="F1261" s="114">
        <v>0.16666666666666671</v>
      </c>
      <c r="G1261" s="114">
        <v>0.20833333333333329</v>
      </c>
      <c r="H1261">
        <f>CONVERT((G1259-F1259)*24,"hr","mn")</f>
        <v>59.999999999999865</v>
      </c>
      <c r="I1261">
        <v>4</v>
      </c>
      <c r="K1261">
        <v>34</v>
      </c>
      <c r="L1261">
        <v>22</v>
      </c>
      <c r="M1261">
        <f>J1259+K1259+L1259</f>
        <v>56</v>
      </c>
      <c r="N1261" s="58"/>
      <c r="O1261" s="59"/>
      <c r="P1261" s="59"/>
      <c r="Q1261" s="59"/>
      <c r="R1261" s="60"/>
      <c r="S1261" s="21"/>
      <c r="T1261" s="4"/>
      <c r="U1261" s="93"/>
    </row>
    <row r="1262" spans="1:21" ht="15" customHeight="1" thickBot="1">
      <c r="A1262" s="17">
        <v>44949</v>
      </c>
      <c r="B1262" s="56">
        <f>WEEKDAY(C1262,2)</f>
        <v>1</v>
      </c>
      <c r="C1262" s="17">
        <f>A1262</f>
        <v>44949</v>
      </c>
      <c r="D1262" s="12" t="str">
        <f>YEAR(C1262)&amp;"/"&amp;TEXT(WEEKNUM(C1262,21),"00")</f>
        <v>2023/04</v>
      </c>
      <c r="E1262" t="s">
        <v>46</v>
      </c>
      <c r="F1262" s="114">
        <v>0.16666666666666671</v>
      </c>
      <c r="G1262" s="114">
        <v>0.20833333333333329</v>
      </c>
      <c r="H1262">
        <f>CONVERT((G1259-F1259)*24,"hr","mn")</f>
        <v>59.999999999999865</v>
      </c>
      <c r="I1262">
        <v>4</v>
      </c>
      <c r="K1262">
        <v>34</v>
      </c>
      <c r="L1262">
        <v>22</v>
      </c>
      <c r="M1262">
        <f>J1259+K1259+L1259</f>
        <v>56</v>
      </c>
      <c r="N1262" s="15"/>
      <c r="O1262" s="9"/>
      <c r="P1262" s="9"/>
      <c r="Q1262" s="9">
        <v>15</v>
      </c>
      <c r="R1262" s="10"/>
      <c r="S1262" s="19"/>
      <c r="T1262" s="23" t="s">
        <v>39</v>
      </c>
      <c r="U1262" s="94"/>
    </row>
    <row r="1263" spans="1:21">
      <c r="A1263" s="12"/>
      <c r="B1263" s="56">
        <f>WEEKDAY(C1263,2)</f>
        <v>6</v>
      </c>
      <c r="C1263" s="17">
        <f>A1263</f>
        <v>0</v>
      </c>
      <c r="D1263" s="12" t="str">
        <f>YEAR(C1263)&amp;"/"&amp;TEXT(WEEKNUM(C1263,21),"00")</f>
        <v>1900/52</v>
      </c>
      <c r="E1263" s="79"/>
      <c r="F1263" s="80"/>
      <c r="G1263" s="80"/>
      <c r="H1263" s="87">
        <f>CONVERT((G1263-F1263)*24,"hr","mn")</f>
        <v>0</v>
      </c>
      <c r="I1263" s="83"/>
      <c r="J1263" s="84"/>
      <c r="K1263" s="85"/>
      <c r="L1263" s="85"/>
      <c r="M1263" s="87">
        <f>J1263+K1263+L1263</f>
        <v>0</v>
      </c>
      <c r="N1263" s="13"/>
      <c r="O1263" s="6"/>
      <c r="P1263" s="6"/>
      <c r="Q1263" s="6"/>
      <c r="R1263" s="7"/>
      <c r="S1263" s="20"/>
      <c r="T1263" s="22"/>
      <c r="U1263" s="91"/>
    </row>
    <row r="1264" spans="1:21">
      <c r="A1264" s="17"/>
      <c r="B1264" s="56">
        <f>WEEKDAY(C1264,2)</f>
        <v>6</v>
      </c>
      <c r="C1264" s="17">
        <f>A1264</f>
        <v>0</v>
      </c>
      <c r="D1264" s="12" t="str">
        <f>YEAR(C1264)&amp;"/"&amp;TEXT(WEEKNUM(C1264,21),"00")</f>
        <v>1900/52</v>
      </c>
      <c r="H1264">
        <f>CONVERT((G1263-F1263)*24,"hr","mn")</f>
        <v>0</v>
      </c>
      <c r="M1264">
        <f>J1263+K1263+L1263</f>
        <v>0</v>
      </c>
      <c r="N1264" s="14"/>
      <c r="O1264" s="3"/>
      <c r="P1264" s="3"/>
      <c r="Q1264" s="3"/>
      <c r="R1264" s="8"/>
      <c r="S1264" s="21"/>
      <c r="T1264" s="4"/>
      <c r="U1264" s="92"/>
    </row>
    <row r="1265" spans="1:21">
      <c r="A1265" s="17"/>
      <c r="B1265" s="56">
        <f>WEEKDAY(C1265,2)</f>
        <v>6</v>
      </c>
      <c r="C1265" s="17">
        <f>A1265</f>
        <v>0</v>
      </c>
      <c r="D1265" s="12" t="str">
        <f>YEAR(C1265)&amp;"/"&amp;TEXT(WEEKNUM(C1265,21),"00")</f>
        <v>1900/52</v>
      </c>
      <c r="H1265">
        <f>CONVERT((G1263-F1263)*24,"hr","mn")</f>
        <v>0</v>
      </c>
      <c r="M1265">
        <f>J1263+K1263+L1263</f>
        <v>0</v>
      </c>
      <c r="N1265" s="58"/>
      <c r="O1265" s="59"/>
      <c r="P1265" s="59"/>
      <c r="Q1265" s="59"/>
      <c r="R1265" s="60"/>
      <c r="S1265" s="21"/>
      <c r="T1265" s="4"/>
      <c r="U1265" s="93"/>
    </row>
    <row r="1266" spans="1:21" ht="15" customHeight="1" thickBot="1">
      <c r="A1266" s="12"/>
      <c r="B1266" s="56">
        <f>WEEKDAY(C1266,2)</f>
        <v>6</v>
      </c>
      <c r="C1266" s="17">
        <f>A1266</f>
        <v>0</v>
      </c>
      <c r="D1266" s="12" t="str">
        <f>YEAR(C1266)&amp;"/"&amp;TEXT(WEEKNUM(C1266,21),"00")</f>
        <v>1900/52</v>
      </c>
      <c r="H1266">
        <f>CONVERT((G1263-F1263)*24,"hr","mn")</f>
        <v>0</v>
      </c>
      <c r="M1266">
        <f>J1263+K1263+L1263</f>
        <v>0</v>
      </c>
      <c r="N1266" s="15"/>
      <c r="O1266" s="9"/>
      <c r="P1266" s="9"/>
      <c r="Q1266" s="9"/>
      <c r="R1266" s="10"/>
      <c r="S1266" s="19"/>
      <c r="T1266" s="23"/>
      <c r="U1266" s="94"/>
    </row>
    <row r="1267" spans="1:21">
      <c r="A1267" s="17">
        <v>44949</v>
      </c>
      <c r="B1267" s="56">
        <f>WEEKDAY(C1267,2)</f>
        <v>1</v>
      </c>
      <c r="C1267" s="17">
        <f>A1267</f>
        <v>44949</v>
      </c>
      <c r="D1267" s="12" t="str">
        <f>YEAR(C1267)&amp;"/"&amp;TEXT(WEEKNUM(C1267,21),"00")</f>
        <v>2023/04</v>
      </c>
      <c r="E1267" s="79" t="s">
        <v>52</v>
      </c>
      <c r="F1267" s="80">
        <v>0.20833333333333329</v>
      </c>
      <c r="G1267" s="80">
        <v>0.25</v>
      </c>
      <c r="H1267" s="87">
        <f>CONVERT((G1267-F1267)*24,"hr","mn")</f>
        <v>60.000000000000071</v>
      </c>
      <c r="I1267" s="83">
        <v>4</v>
      </c>
      <c r="J1267" s="84"/>
      <c r="K1267" s="85"/>
      <c r="L1267" s="85"/>
      <c r="M1267" s="87">
        <f>J1267+K1267+L1267</f>
        <v>0</v>
      </c>
      <c r="N1267" s="13"/>
      <c r="O1267" s="6"/>
      <c r="P1267" s="6"/>
      <c r="Q1267" s="6">
        <v>20</v>
      </c>
      <c r="R1267" s="7"/>
      <c r="S1267" s="20"/>
      <c r="T1267" s="22" t="s">
        <v>25</v>
      </c>
      <c r="U1267" s="91"/>
    </row>
    <row r="1268" spans="1:21">
      <c r="A1268" s="17">
        <v>44949</v>
      </c>
      <c r="B1268" s="56">
        <f>WEEKDAY(C1268,2)</f>
        <v>1</v>
      </c>
      <c r="C1268" s="17">
        <f>A1268</f>
        <v>44949</v>
      </c>
      <c r="D1268" s="12" t="str">
        <f>YEAR(C1268)&amp;"/"&amp;TEXT(WEEKNUM(C1268,21),"00")</f>
        <v>2023/04</v>
      </c>
      <c r="E1268" t="s">
        <v>52</v>
      </c>
      <c r="F1268" s="114">
        <v>0.20833333333333329</v>
      </c>
      <c r="G1268" s="114">
        <v>0.25</v>
      </c>
      <c r="H1268">
        <f>CONVERT((G1267-F1267)*24,"hr","mn")</f>
        <v>60.000000000000071</v>
      </c>
      <c r="I1268">
        <v>4</v>
      </c>
      <c r="M1268">
        <f>J1267+K1267+L1267</f>
        <v>0</v>
      </c>
      <c r="N1268" s="14"/>
      <c r="O1268" s="3">
        <v>5</v>
      </c>
      <c r="P1268" s="3"/>
      <c r="Q1268" s="3"/>
      <c r="R1268" s="8"/>
      <c r="S1268" s="21" t="s">
        <v>93</v>
      </c>
      <c r="T1268" s="4" t="s">
        <v>73</v>
      </c>
      <c r="U1268" s="92"/>
    </row>
    <row r="1269" spans="1:21">
      <c r="A1269" s="17">
        <v>44949</v>
      </c>
      <c r="B1269" s="56">
        <f>WEEKDAY(C1269,2)</f>
        <v>1</v>
      </c>
      <c r="C1269" s="17">
        <f>A1269</f>
        <v>44949</v>
      </c>
      <c r="D1269" s="12" t="str">
        <f>YEAR(C1269)&amp;"/"&amp;TEXT(WEEKNUM(C1269,21),"00")</f>
        <v>2023/04</v>
      </c>
      <c r="E1269" t="s">
        <v>52</v>
      </c>
      <c r="F1269" s="114">
        <v>0.20833333333333329</v>
      </c>
      <c r="G1269" s="114">
        <v>0.25</v>
      </c>
      <c r="H1269">
        <f>CONVERT((G1267-F1267)*24,"hr","mn")</f>
        <v>60.000000000000071</v>
      </c>
      <c r="I1269">
        <v>4</v>
      </c>
      <c r="M1269">
        <f>J1267+K1267+L1267</f>
        <v>0</v>
      </c>
      <c r="N1269" s="58"/>
      <c r="O1269" s="59"/>
      <c r="P1269" s="59"/>
      <c r="Q1269" s="59"/>
      <c r="R1269" s="60"/>
      <c r="S1269" s="21"/>
      <c r="T1269" s="4"/>
      <c r="U1269" s="93"/>
    </row>
    <row r="1270" spans="1:21" ht="15" customHeight="1" thickBot="1">
      <c r="A1270" s="17">
        <v>44949</v>
      </c>
      <c r="B1270" s="56">
        <f>WEEKDAY(C1270,2)</f>
        <v>1</v>
      </c>
      <c r="C1270" s="17">
        <f>A1270</f>
        <v>44949</v>
      </c>
      <c r="D1270" s="12" t="str">
        <f>YEAR(C1270)&amp;"/"&amp;TEXT(WEEKNUM(C1270,21),"00")</f>
        <v>2023/04</v>
      </c>
      <c r="E1270" t="s">
        <v>52</v>
      </c>
      <c r="F1270" s="114">
        <v>0.20833333333333329</v>
      </c>
      <c r="G1270" s="114">
        <v>0.25</v>
      </c>
      <c r="H1270">
        <f>CONVERT((G1267-F1267)*24,"hr","mn")</f>
        <v>60.000000000000071</v>
      </c>
      <c r="I1270">
        <v>4</v>
      </c>
      <c r="M1270">
        <f>J1267+K1267+L1267</f>
        <v>0</v>
      </c>
      <c r="N1270" s="15"/>
      <c r="O1270" s="9"/>
      <c r="P1270" s="9"/>
      <c r="Q1270" s="9"/>
      <c r="R1270" s="10"/>
      <c r="S1270" s="19"/>
      <c r="T1270" s="23"/>
      <c r="U1270" s="94"/>
    </row>
    <row r="1271" spans="1:21">
      <c r="A1271" s="17">
        <v>44949</v>
      </c>
      <c r="B1271" s="56">
        <f>WEEKDAY(C1271,2)</f>
        <v>1</v>
      </c>
      <c r="C1271" s="17">
        <f>A1271</f>
        <v>44949</v>
      </c>
      <c r="D1271" s="12" t="str">
        <f>YEAR(C1271)&amp;"/"&amp;TEXT(WEEKNUM(C1271,21),"00")</f>
        <v>2023/04</v>
      </c>
      <c r="E1271" s="79" t="s">
        <v>52</v>
      </c>
      <c r="F1271" s="80">
        <v>0.25</v>
      </c>
      <c r="G1271" s="80">
        <v>0.29166666666666669</v>
      </c>
      <c r="H1271" s="87">
        <f>CONVERT((G1271-F1271)*24,"hr","mn")</f>
        <v>60.000000000000028</v>
      </c>
      <c r="I1271" s="83">
        <v>4</v>
      </c>
      <c r="J1271" s="84"/>
      <c r="K1271" s="85"/>
      <c r="L1271" s="85"/>
      <c r="M1271" s="87">
        <f>J1271+K1271+L1271</f>
        <v>0</v>
      </c>
      <c r="N1271" s="13"/>
      <c r="O1271" s="6">
        <v>5</v>
      </c>
      <c r="P1271" s="6"/>
      <c r="Q1271" s="6"/>
      <c r="R1271" s="7"/>
      <c r="S1271" s="20" t="s">
        <v>36</v>
      </c>
      <c r="T1271" s="22" t="s">
        <v>154</v>
      </c>
      <c r="U1271" s="91"/>
    </row>
    <row r="1272" spans="1:21">
      <c r="A1272" s="17">
        <v>44949</v>
      </c>
      <c r="B1272" s="56">
        <f>WEEKDAY(C1272,2)</f>
        <v>1</v>
      </c>
      <c r="C1272" s="17">
        <f>A1272</f>
        <v>44949</v>
      </c>
      <c r="D1272" s="12" t="str">
        <f>YEAR(C1272)&amp;"/"&amp;TEXT(WEEKNUM(C1272,21),"00")</f>
        <v>2023/04</v>
      </c>
      <c r="E1272" t="s">
        <v>52</v>
      </c>
      <c r="F1272" s="114">
        <v>0.25</v>
      </c>
      <c r="G1272" s="114">
        <v>0.29166666666666669</v>
      </c>
      <c r="H1272">
        <f>CONVERT((G1271-F1271)*24,"hr","mn")</f>
        <v>60.000000000000028</v>
      </c>
      <c r="I1272">
        <v>4</v>
      </c>
      <c r="M1272">
        <f>J1271+K1271+L1271</f>
        <v>0</v>
      </c>
      <c r="N1272" s="14"/>
      <c r="O1272" s="3">
        <v>5</v>
      </c>
      <c r="P1272" s="3"/>
      <c r="Q1272" s="3"/>
      <c r="R1272" s="8"/>
      <c r="S1272" s="21" t="s">
        <v>93</v>
      </c>
      <c r="T1272" s="4" t="s">
        <v>73</v>
      </c>
      <c r="U1272" s="92"/>
    </row>
    <row r="1273" spans="1:21">
      <c r="A1273" s="17">
        <v>44949</v>
      </c>
      <c r="B1273" s="56">
        <f>WEEKDAY(C1273,2)</f>
        <v>1</v>
      </c>
      <c r="C1273" s="17">
        <f>A1273</f>
        <v>44949</v>
      </c>
      <c r="D1273" s="12" t="str">
        <f>YEAR(C1273)&amp;"/"&amp;TEXT(WEEKNUM(C1273,21),"00")</f>
        <v>2023/04</v>
      </c>
      <c r="E1273" t="s">
        <v>52</v>
      </c>
      <c r="F1273" s="114">
        <v>0.25</v>
      </c>
      <c r="G1273" s="114">
        <v>0.29166666666666669</v>
      </c>
      <c r="H1273">
        <f>CONVERT((G1271-F1271)*24,"hr","mn")</f>
        <v>60.000000000000028</v>
      </c>
      <c r="I1273">
        <v>4</v>
      </c>
      <c r="M1273">
        <f>J1271+K1271+L1271</f>
        <v>0</v>
      </c>
      <c r="N1273" s="58"/>
      <c r="O1273" s="59">
        <v>10</v>
      </c>
      <c r="P1273" s="59"/>
      <c r="Q1273" s="59"/>
      <c r="R1273" s="60"/>
      <c r="S1273" s="21" t="s">
        <v>93</v>
      </c>
      <c r="T1273" s="4" t="s">
        <v>23</v>
      </c>
      <c r="U1273" s="93" t="s">
        <v>316</v>
      </c>
    </row>
    <row r="1274" spans="1:21" ht="15" customHeight="1" thickBot="1">
      <c r="A1274" s="17">
        <v>44949</v>
      </c>
      <c r="B1274" s="56">
        <f>WEEKDAY(C1274,2)</f>
        <v>1</v>
      </c>
      <c r="C1274" s="17">
        <f>A1274</f>
        <v>44949</v>
      </c>
      <c r="D1274" s="12" t="str">
        <f>YEAR(C1274)&amp;"/"&amp;TEXT(WEEKNUM(C1274,21),"00")</f>
        <v>2023/04</v>
      </c>
      <c r="E1274" t="s">
        <v>52</v>
      </c>
      <c r="F1274" s="114">
        <v>0.25</v>
      </c>
      <c r="G1274" s="114">
        <v>0.29166666666666669</v>
      </c>
      <c r="H1274">
        <f>CONVERT((G1271-F1271)*24,"hr","mn")</f>
        <v>60.000000000000028</v>
      </c>
      <c r="I1274">
        <v>4</v>
      </c>
      <c r="M1274">
        <f>J1271+K1271+L1271</f>
        <v>0</v>
      </c>
      <c r="N1274" s="15"/>
      <c r="O1274" s="9">
        <v>8</v>
      </c>
      <c r="P1274" s="9"/>
      <c r="Q1274" s="9"/>
      <c r="R1274" s="10"/>
      <c r="S1274" s="19" t="s">
        <v>140</v>
      </c>
      <c r="T1274" s="23" t="s">
        <v>23</v>
      </c>
      <c r="U1274" s="94" t="s">
        <v>317</v>
      </c>
    </row>
    <row r="1275" spans="1:21">
      <c r="A1275" s="17">
        <v>44949</v>
      </c>
      <c r="B1275" s="56">
        <f>WEEKDAY(C1275,2)</f>
        <v>1</v>
      </c>
      <c r="C1275" s="17">
        <f>A1275</f>
        <v>44949</v>
      </c>
      <c r="D1275" s="12" t="str">
        <f>YEAR(C1275)&amp;"/"&amp;TEXT(WEEKNUM(C1275,21),"00")</f>
        <v>2023/04</v>
      </c>
      <c r="E1275" s="79" t="s">
        <v>52</v>
      </c>
      <c r="F1275" s="80">
        <v>0.29166666666666669</v>
      </c>
      <c r="G1275" s="80">
        <v>0.33333333333333331</v>
      </c>
      <c r="H1275" s="87">
        <f>CONVERT((G1275-F1275)*24,"hr","mn")</f>
        <v>59.99999999999995</v>
      </c>
      <c r="I1275" s="83">
        <v>4</v>
      </c>
      <c r="J1275" s="84"/>
      <c r="K1275" s="85"/>
      <c r="L1275" s="85"/>
      <c r="M1275" s="87">
        <f>J1275+K1275+L1275</f>
        <v>0</v>
      </c>
      <c r="N1275" s="13"/>
      <c r="O1275" s="6"/>
      <c r="P1275" s="6"/>
      <c r="Q1275" s="6"/>
      <c r="R1275" s="7"/>
      <c r="S1275" s="20"/>
      <c r="T1275" s="22"/>
      <c r="U1275" s="91"/>
    </row>
    <row r="1276" spans="1:21">
      <c r="A1276" s="17">
        <v>44949</v>
      </c>
      <c r="B1276" s="56">
        <f>WEEKDAY(C1276,2)</f>
        <v>1</v>
      </c>
      <c r="C1276" s="17">
        <f>A1276</f>
        <v>44949</v>
      </c>
      <c r="D1276" s="12" t="str">
        <f>YEAR(C1276)&amp;"/"&amp;TEXT(WEEKNUM(C1276,21),"00")</f>
        <v>2023/04</v>
      </c>
      <c r="E1276" t="s">
        <v>52</v>
      </c>
      <c r="F1276" s="114">
        <v>0.29166666666666669</v>
      </c>
      <c r="G1276" s="114">
        <v>0.33333333333333331</v>
      </c>
      <c r="H1276">
        <f>CONVERT((G1275-F1275)*24,"hr","mn")</f>
        <v>59.99999999999995</v>
      </c>
      <c r="I1276">
        <v>4</v>
      </c>
      <c r="M1276">
        <f>J1275+K1275+L1275</f>
        <v>0</v>
      </c>
      <c r="N1276" s="14"/>
      <c r="O1276" s="3"/>
      <c r="P1276" s="3"/>
      <c r="Q1276" s="3"/>
      <c r="R1276" s="8"/>
      <c r="S1276" s="21"/>
      <c r="T1276" s="4"/>
      <c r="U1276" s="92"/>
    </row>
    <row r="1277" spans="1:21">
      <c r="A1277" s="17">
        <v>44949</v>
      </c>
      <c r="B1277" s="56">
        <f>WEEKDAY(C1277,2)</f>
        <v>1</v>
      </c>
      <c r="C1277" s="17">
        <f>A1277</f>
        <v>44949</v>
      </c>
      <c r="D1277" s="12" t="str">
        <f>YEAR(C1277)&amp;"/"&amp;TEXT(WEEKNUM(C1277,21),"00")</f>
        <v>2023/04</v>
      </c>
      <c r="E1277" t="s">
        <v>52</v>
      </c>
      <c r="F1277" s="114">
        <v>0.29166666666666669</v>
      </c>
      <c r="G1277" s="114">
        <v>0.33333333333333331</v>
      </c>
      <c r="H1277">
        <f>CONVERT((G1275-F1275)*24,"hr","mn")</f>
        <v>59.99999999999995</v>
      </c>
      <c r="I1277">
        <v>4</v>
      </c>
      <c r="M1277">
        <f>J1275+K1275+L1275</f>
        <v>0</v>
      </c>
      <c r="N1277" s="58"/>
      <c r="O1277" s="59"/>
      <c r="P1277" s="59"/>
      <c r="Q1277" s="59"/>
      <c r="R1277" s="60"/>
      <c r="S1277" s="21"/>
      <c r="T1277" s="4"/>
      <c r="U1277" s="93"/>
    </row>
    <row r="1278" spans="1:21" ht="15" customHeight="1" thickBot="1">
      <c r="A1278" s="17">
        <v>44949</v>
      </c>
      <c r="B1278" s="56">
        <f>WEEKDAY(C1278,2)</f>
        <v>1</v>
      </c>
      <c r="C1278" s="17">
        <f>A1278</f>
        <v>44949</v>
      </c>
      <c r="D1278" s="12" t="str">
        <f>YEAR(C1278)&amp;"/"&amp;TEXT(WEEKNUM(C1278,21),"00")</f>
        <v>2023/04</v>
      </c>
      <c r="E1278" t="s">
        <v>52</v>
      </c>
      <c r="F1278" s="114">
        <v>0.29166666666666669</v>
      </c>
      <c r="G1278" s="114">
        <v>0.33333333333333331</v>
      </c>
      <c r="H1278">
        <f>CONVERT((G1275-F1275)*24,"hr","mn")</f>
        <v>59.99999999999995</v>
      </c>
      <c r="I1278">
        <v>4</v>
      </c>
      <c r="M1278">
        <f>J1275+K1275+L1275</f>
        <v>0</v>
      </c>
      <c r="N1278" s="15"/>
      <c r="O1278" s="9"/>
      <c r="P1278" s="9"/>
      <c r="Q1278" s="9"/>
      <c r="R1278" s="10"/>
      <c r="S1278" s="19"/>
      <c r="T1278" s="23"/>
      <c r="U1278" s="94"/>
    </row>
    <row r="1279" spans="1:21">
      <c r="A1279" s="17">
        <v>44949</v>
      </c>
      <c r="B1279" s="56">
        <f>WEEKDAY(C1279,2)</f>
        <v>1</v>
      </c>
      <c r="C1279" s="17">
        <f>A1279</f>
        <v>44949</v>
      </c>
      <c r="D1279" s="12" t="str">
        <f>YEAR(C1279)&amp;"/"&amp;TEXT(WEEKNUM(C1279,21),"00")</f>
        <v>2023/04</v>
      </c>
      <c r="E1279" s="79" t="s">
        <v>52</v>
      </c>
      <c r="F1279" s="80">
        <v>0.33333333333333331</v>
      </c>
      <c r="G1279" s="80">
        <v>0.375</v>
      </c>
      <c r="H1279" s="87">
        <f>CONVERT((G1279-F1279)*24,"hr","mn")</f>
        <v>60.000000000000028</v>
      </c>
      <c r="I1279" s="83">
        <v>4</v>
      </c>
      <c r="J1279" s="84"/>
      <c r="K1279" s="85"/>
      <c r="L1279" s="85"/>
      <c r="M1279" s="87">
        <f>J1279+K1279+L1279</f>
        <v>0</v>
      </c>
      <c r="N1279" s="13"/>
      <c r="O1279" s="6">
        <v>5</v>
      </c>
      <c r="P1279" s="6"/>
      <c r="Q1279" s="6"/>
      <c r="R1279" s="7"/>
      <c r="S1279" s="20" t="s">
        <v>31</v>
      </c>
      <c r="T1279" s="22" t="s">
        <v>34</v>
      </c>
      <c r="U1279" s="91"/>
    </row>
    <row r="1280" spans="1:21">
      <c r="A1280" s="17">
        <v>44949</v>
      </c>
      <c r="B1280" s="56">
        <f>WEEKDAY(C1280,2)</f>
        <v>1</v>
      </c>
      <c r="C1280" s="17">
        <f>A1280</f>
        <v>44949</v>
      </c>
      <c r="D1280" s="12" t="str">
        <f>YEAR(C1280)&amp;"/"&amp;TEXT(WEEKNUM(C1280,21),"00")</f>
        <v>2023/04</v>
      </c>
      <c r="E1280" t="s">
        <v>52</v>
      </c>
      <c r="F1280" s="114">
        <v>0.33333333333333331</v>
      </c>
      <c r="G1280" s="114">
        <v>0.375</v>
      </c>
      <c r="H1280">
        <f>CONVERT((G1279-F1279)*24,"hr","mn")</f>
        <v>60.000000000000028</v>
      </c>
      <c r="I1280">
        <v>4</v>
      </c>
      <c r="M1280">
        <f>J1279+K1279+L1279</f>
        <v>0</v>
      </c>
      <c r="N1280" s="14"/>
      <c r="O1280" s="3"/>
      <c r="P1280" s="3"/>
      <c r="Q1280" s="3"/>
      <c r="R1280" s="8"/>
      <c r="S1280" s="21"/>
      <c r="T1280" s="4"/>
      <c r="U1280" s="92"/>
    </row>
    <row r="1281" spans="1:21">
      <c r="A1281" s="17">
        <v>44949</v>
      </c>
      <c r="B1281" s="56">
        <f>WEEKDAY(C1281,2)</f>
        <v>1</v>
      </c>
      <c r="C1281" s="17">
        <f>A1281</f>
        <v>44949</v>
      </c>
      <c r="D1281" s="12" t="str">
        <f>YEAR(C1281)&amp;"/"&amp;TEXT(WEEKNUM(C1281,21),"00")</f>
        <v>2023/04</v>
      </c>
      <c r="E1281" t="s">
        <v>52</v>
      </c>
      <c r="F1281" s="114">
        <v>0.33333333333333331</v>
      </c>
      <c r="G1281" s="114">
        <v>0.375</v>
      </c>
      <c r="H1281">
        <f>CONVERT((G1279-F1279)*24,"hr","mn")</f>
        <v>60.000000000000028</v>
      </c>
      <c r="I1281">
        <v>4</v>
      </c>
      <c r="M1281">
        <f>J1279+K1279+L1279</f>
        <v>0</v>
      </c>
      <c r="N1281" s="58"/>
      <c r="O1281" s="59"/>
      <c r="P1281" s="59"/>
      <c r="Q1281" s="59"/>
      <c r="R1281" s="60"/>
      <c r="S1281" s="21"/>
      <c r="T1281" s="4"/>
      <c r="U1281" s="93"/>
    </row>
    <row r="1282" spans="1:21" ht="15" customHeight="1" thickBot="1">
      <c r="A1282" s="17">
        <v>44949</v>
      </c>
      <c r="B1282" s="56">
        <f>WEEKDAY(C1282,2)</f>
        <v>1</v>
      </c>
      <c r="C1282" s="17">
        <f>A1282</f>
        <v>44949</v>
      </c>
      <c r="D1282" s="12" t="str">
        <f>YEAR(C1282)&amp;"/"&amp;TEXT(WEEKNUM(C1282,21),"00")</f>
        <v>2023/04</v>
      </c>
      <c r="E1282" t="s">
        <v>52</v>
      </c>
      <c r="F1282" s="114">
        <v>0.33333333333333331</v>
      </c>
      <c r="G1282" s="114">
        <v>0.375</v>
      </c>
      <c r="H1282">
        <f>CONVERT((G1279-F1279)*24,"hr","mn")</f>
        <v>60.000000000000028</v>
      </c>
      <c r="I1282">
        <v>4</v>
      </c>
      <c r="M1282">
        <f>J1279+K1279+L1279</f>
        <v>0</v>
      </c>
      <c r="N1282" s="15"/>
      <c r="O1282" s="9"/>
      <c r="P1282" s="9"/>
      <c r="Q1282" s="9"/>
      <c r="R1282" s="10"/>
      <c r="S1282" s="19"/>
      <c r="T1282" s="23"/>
      <c r="U1282" s="94"/>
    </row>
    <row r="1283" spans="1:21">
      <c r="A1283" s="17">
        <v>44949</v>
      </c>
      <c r="B1283" s="56">
        <f>WEEKDAY(C1283,2)</f>
        <v>1</v>
      </c>
      <c r="C1283" s="17">
        <f>A1283</f>
        <v>44949</v>
      </c>
      <c r="D1283" s="12" t="str">
        <f>YEAR(C1283)&amp;"/"&amp;TEXT(WEEKNUM(C1283,21),"00")</f>
        <v>2023/04</v>
      </c>
      <c r="E1283" s="79" t="s">
        <v>52</v>
      </c>
      <c r="F1283" s="80">
        <v>0.39583333333333331</v>
      </c>
      <c r="G1283" s="80">
        <v>0.41666666666666669</v>
      </c>
      <c r="H1283" s="87">
        <f>CONVERT((G1283-F1283)*24,"hr","mn")</f>
        <v>30.000000000000053</v>
      </c>
      <c r="I1283" s="83">
        <v>4</v>
      </c>
      <c r="J1283" s="84"/>
      <c r="K1283" s="85"/>
      <c r="L1283" s="85"/>
      <c r="M1283" s="87">
        <f>J1283+K1283+L1283</f>
        <v>0</v>
      </c>
      <c r="N1283" s="13"/>
      <c r="O1283" s="6">
        <v>10</v>
      </c>
      <c r="P1283" s="6"/>
      <c r="Q1283" s="6"/>
      <c r="R1283" s="7"/>
      <c r="S1283" s="20" t="s">
        <v>26</v>
      </c>
      <c r="T1283" s="22" t="s">
        <v>23</v>
      </c>
      <c r="U1283" s="91" t="s">
        <v>318</v>
      </c>
    </row>
    <row r="1284" spans="1:21">
      <c r="A1284" s="17">
        <v>44949</v>
      </c>
      <c r="B1284" s="56">
        <f>WEEKDAY(C1284,2)</f>
        <v>1</v>
      </c>
      <c r="C1284" s="17">
        <f>A1284</f>
        <v>44949</v>
      </c>
      <c r="D1284" s="12" t="str">
        <f>YEAR(C1284)&amp;"/"&amp;TEXT(WEEKNUM(C1284,21),"00")</f>
        <v>2023/04</v>
      </c>
      <c r="E1284" t="s">
        <v>52</v>
      </c>
      <c r="F1284" s="114">
        <v>0.39583333333333331</v>
      </c>
      <c r="G1284" s="114">
        <v>0.41666666666666669</v>
      </c>
      <c r="H1284">
        <f>CONVERT((G1283-F1283)*24,"hr","mn")</f>
        <v>30.000000000000053</v>
      </c>
      <c r="I1284">
        <v>4</v>
      </c>
      <c r="M1284">
        <f>J1283+K1283+L1283</f>
        <v>0</v>
      </c>
      <c r="N1284" s="14"/>
      <c r="O1284" s="3"/>
      <c r="P1284" s="3"/>
      <c r="Q1284" s="3"/>
      <c r="R1284" s="8"/>
      <c r="S1284" s="21"/>
      <c r="T1284" s="4"/>
      <c r="U1284" s="92"/>
    </row>
    <row r="1285" spans="1:21">
      <c r="A1285" s="17">
        <v>44949</v>
      </c>
      <c r="B1285" s="56">
        <f>WEEKDAY(C1285,2)</f>
        <v>1</v>
      </c>
      <c r="C1285" s="17">
        <f>A1285</f>
        <v>44949</v>
      </c>
      <c r="D1285" s="12" t="str">
        <f>YEAR(C1285)&amp;"/"&amp;TEXT(WEEKNUM(C1285,21),"00")</f>
        <v>2023/04</v>
      </c>
      <c r="E1285" t="s">
        <v>52</v>
      </c>
      <c r="F1285" s="114">
        <v>0.39583333333333331</v>
      </c>
      <c r="G1285" s="114">
        <v>0.41666666666666669</v>
      </c>
      <c r="H1285">
        <f>CONVERT((G1283-F1283)*24,"hr","mn")</f>
        <v>30.000000000000053</v>
      </c>
      <c r="I1285">
        <v>4</v>
      </c>
      <c r="M1285">
        <f>J1283+K1283+L1283</f>
        <v>0</v>
      </c>
      <c r="N1285" s="58"/>
      <c r="O1285" s="59"/>
      <c r="P1285" s="59"/>
      <c r="Q1285" s="59"/>
      <c r="R1285" s="60"/>
      <c r="S1285" s="21"/>
      <c r="T1285" s="4"/>
      <c r="U1285" s="93"/>
    </row>
    <row r="1286" spans="1:21" ht="15" customHeight="1" thickBot="1">
      <c r="A1286" s="17">
        <v>44949</v>
      </c>
      <c r="B1286" s="56">
        <f>WEEKDAY(C1286,2)</f>
        <v>1</v>
      </c>
      <c r="C1286" s="17">
        <f>A1286</f>
        <v>44949</v>
      </c>
      <c r="D1286" s="12" t="str">
        <f>YEAR(C1286)&amp;"/"&amp;TEXT(WEEKNUM(C1286,21),"00")</f>
        <v>2023/04</v>
      </c>
      <c r="E1286" t="s">
        <v>52</v>
      </c>
      <c r="F1286" s="114">
        <v>0.39583333333333331</v>
      </c>
      <c r="G1286" s="114">
        <v>0.41666666666666669</v>
      </c>
      <c r="H1286">
        <f>CONVERT((G1283-F1283)*24,"hr","mn")</f>
        <v>30.000000000000053</v>
      </c>
      <c r="I1286">
        <v>4</v>
      </c>
      <c r="M1286">
        <f>J1283+K1283+L1283</f>
        <v>0</v>
      </c>
      <c r="N1286" s="15"/>
      <c r="O1286" s="9"/>
      <c r="P1286" s="9"/>
      <c r="Q1286" s="9"/>
      <c r="R1286" s="10"/>
      <c r="S1286" s="19"/>
      <c r="T1286" s="23"/>
      <c r="U1286" s="94"/>
    </row>
    <row r="1287" spans="1:21">
      <c r="A1287" s="17">
        <v>44949</v>
      </c>
      <c r="B1287" s="56">
        <f>WEEKDAY(C1287,2)</f>
        <v>1</v>
      </c>
      <c r="C1287" s="17">
        <f>A1287</f>
        <v>44949</v>
      </c>
      <c r="D1287" s="12" t="str">
        <f>YEAR(C1287)&amp;"/"&amp;TEXT(WEEKNUM(C1287,21),"00")</f>
        <v>2023/04</v>
      </c>
      <c r="E1287" s="79" t="s">
        <v>52</v>
      </c>
      <c r="F1287" s="80">
        <v>0.41666666666666669</v>
      </c>
      <c r="G1287" s="80">
        <v>0.45833333333333331</v>
      </c>
      <c r="H1287" s="87">
        <f>CONVERT((G1287-F1287)*24,"hr","mn")</f>
        <v>59.99999999999995</v>
      </c>
      <c r="I1287" s="83">
        <v>4</v>
      </c>
      <c r="J1287" s="84"/>
      <c r="K1287" s="85"/>
      <c r="L1287" s="85"/>
      <c r="M1287" s="87">
        <f>J1287+K1287+L1287</f>
        <v>0</v>
      </c>
      <c r="N1287" s="13"/>
      <c r="O1287" s="6">
        <v>5</v>
      </c>
      <c r="P1287" s="6"/>
      <c r="Q1287" s="6"/>
      <c r="R1287" s="7"/>
      <c r="S1287" s="20" t="s">
        <v>43</v>
      </c>
      <c r="T1287" s="22" t="s">
        <v>29</v>
      </c>
      <c r="U1287" s="91"/>
    </row>
    <row r="1288" spans="1:21">
      <c r="A1288" s="17">
        <v>44949</v>
      </c>
      <c r="B1288" s="56">
        <f>WEEKDAY(C1288,2)</f>
        <v>1</v>
      </c>
      <c r="C1288" s="17">
        <f>A1288</f>
        <v>44949</v>
      </c>
      <c r="D1288" s="12" t="str">
        <f>YEAR(C1288)&amp;"/"&amp;TEXT(WEEKNUM(C1288,21),"00")</f>
        <v>2023/04</v>
      </c>
      <c r="E1288" t="s">
        <v>52</v>
      </c>
      <c r="F1288" s="114">
        <v>0.41666666666666669</v>
      </c>
      <c r="G1288" s="114">
        <v>0.45833333333333331</v>
      </c>
      <c r="H1288">
        <f>CONVERT((G1287-F1287)*24,"hr","mn")</f>
        <v>59.99999999999995</v>
      </c>
      <c r="I1288">
        <v>4</v>
      </c>
      <c r="M1288">
        <f>J1287+K1287+L1287</f>
        <v>0</v>
      </c>
      <c r="N1288" s="14"/>
      <c r="O1288" s="3">
        <v>5</v>
      </c>
      <c r="P1288" s="3"/>
      <c r="Q1288" s="3"/>
      <c r="R1288" s="8"/>
      <c r="S1288" s="21" t="s">
        <v>35</v>
      </c>
      <c r="T1288" s="4" t="s">
        <v>34</v>
      </c>
      <c r="U1288" s="92"/>
    </row>
    <row r="1289" spans="1:21">
      <c r="A1289" s="17">
        <v>44949</v>
      </c>
      <c r="B1289" s="56">
        <f>WEEKDAY(C1289,2)</f>
        <v>1</v>
      </c>
      <c r="C1289" s="17">
        <f>A1289</f>
        <v>44949</v>
      </c>
      <c r="D1289" s="12" t="str">
        <f>YEAR(C1289)&amp;"/"&amp;TEXT(WEEKNUM(C1289,21),"00")</f>
        <v>2023/04</v>
      </c>
      <c r="E1289" t="s">
        <v>52</v>
      </c>
      <c r="F1289" s="114">
        <v>0.41666666666666669</v>
      </c>
      <c r="G1289" s="114">
        <v>0.45833333333333331</v>
      </c>
      <c r="H1289">
        <f>CONVERT((G1287-F1287)*24,"hr","mn")</f>
        <v>59.99999999999995</v>
      </c>
      <c r="I1289">
        <v>4</v>
      </c>
      <c r="M1289">
        <f>J1287+K1287+L1287</f>
        <v>0</v>
      </c>
      <c r="N1289" s="58"/>
      <c r="O1289" s="59">
        <v>5</v>
      </c>
      <c r="P1289" s="59"/>
      <c r="Q1289" s="59"/>
      <c r="R1289" s="60"/>
      <c r="S1289" s="21" t="s">
        <v>43</v>
      </c>
      <c r="T1289" s="4" t="s">
        <v>34</v>
      </c>
      <c r="U1289" s="93"/>
    </row>
    <row r="1290" spans="1:21" ht="15" customHeight="1" thickBot="1">
      <c r="A1290" s="17">
        <v>44949</v>
      </c>
      <c r="B1290" s="56">
        <f>WEEKDAY(C1290,2)</f>
        <v>1</v>
      </c>
      <c r="C1290" s="17">
        <f>A1290</f>
        <v>44949</v>
      </c>
      <c r="D1290" s="12" t="str">
        <f>YEAR(C1290)&amp;"/"&amp;TEXT(WEEKNUM(C1290,21),"00")</f>
        <v>2023/04</v>
      </c>
      <c r="E1290" t="s">
        <v>52</v>
      </c>
      <c r="F1290" s="114">
        <v>0.41666666666666669</v>
      </c>
      <c r="G1290" s="114">
        <v>0.45833333333333331</v>
      </c>
      <c r="H1290">
        <f>CONVERT((G1287-F1287)*24,"hr","mn")</f>
        <v>59.99999999999995</v>
      </c>
      <c r="I1290">
        <v>4</v>
      </c>
      <c r="M1290">
        <f>J1287+K1287+L1287</f>
        <v>0</v>
      </c>
      <c r="N1290" s="15"/>
      <c r="O1290" s="9">
        <v>4</v>
      </c>
      <c r="P1290" s="9"/>
      <c r="Q1290" s="9"/>
      <c r="R1290" s="10"/>
      <c r="S1290" s="19" t="s">
        <v>31</v>
      </c>
      <c r="T1290" s="23" t="s">
        <v>29</v>
      </c>
      <c r="U1290" s="94"/>
    </row>
    <row r="1291" spans="1:21">
      <c r="A1291" s="17">
        <v>44949</v>
      </c>
      <c r="B1291" s="56">
        <f>WEEKDAY(C1291,2)</f>
        <v>1</v>
      </c>
      <c r="C1291" s="17">
        <f>A1291</f>
        <v>44949</v>
      </c>
      <c r="D1291" s="12" t="str">
        <f>YEAR(C1291)&amp;"/"&amp;TEXT(WEEKNUM(C1291,21),"00")</f>
        <v>2023/04</v>
      </c>
      <c r="E1291" s="79" t="s">
        <v>52</v>
      </c>
      <c r="F1291" s="80">
        <v>0.45833333333333331</v>
      </c>
      <c r="G1291" s="80">
        <v>0.5</v>
      </c>
      <c r="H1291" s="87">
        <f>CONVERT((G1291-F1291)*24,"hr","mn")</f>
        <v>60.000000000000028</v>
      </c>
      <c r="I1291" s="83">
        <v>4</v>
      </c>
      <c r="J1291" s="84"/>
      <c r="K1291" s="85"/>
      <c r="L1291" s="85"/>
      <c r="M1291" s="87">
        <f>J1291+K1291+L1291</f>
        <v>0</v>
      </c>
      <c r="N1291" s="13"/>
      <c r="O1291" s="6">
        <v>12</v>
      </c>
      <c r="P1291" s="6"/>
      <c r="Q1291" s="6"/>
      <c r="R1291" s="7"/>
      <c r="S1291" s="20" t="s">
        <v>26</v>
      </c>
      <c r="T1291" s="22" t="s">
        <v>241</v>
      </c>
      <c r="U1291" s="91"/>
    </row>
    <row r="1292" spans="1:21">
      <c r="A1292" s="17">
        <v>44949</v>
      </c>
      <c r="B1292" s="56">
        <f>WEEKDAY(C1292,2)</f>
        <v>1</v>
      </c>
      <c r="C1292" s="17">
        <f>A1292</f>
        <v>44949</v>
      </c>
      <c r="D1292" s="12" t="str">
        <f>YEAR(C1292)&amp;"/"&amp;TEXT(WEEKNUM(C1292,21),"00")</f>
        <v>2023/04</v>
      </c>
      <c r="E1292" t="s">
        <v>52</v>
      </c>
      <c r="F1292" s="114">
        <v>0.45833333333333331</v>
      </c>
      <c r="G1292" s="114">
        <v>0.5</v>
      </c>
      <c r="H1292">
        <f>CONVERT((G1291-F1291)*24,"hr","mn")</f>
        <v>60.000000000000028</v>
      </c>
      <c r="I1292">
        <v>4</v>
      </c>
      <c r="M1292">
        <f>J1291+K1291+L1291</f>
        <v>0</v>
      </c>
      <c r="N1292" s="14"/>
      <c r="O1292" s="3"/>
      <c r="P1292" s="3"/>
      <c r="Q1292" s="3"/>
      <c r="R1292" s="8"/>
      <c r="S1292" s="21"/>
      <c r="T1292" s="4"/>
      <c r="U1292" s="92"/>
    </row>
    <row r="1293" spans="1:21">
      <c r="A1293" s="17">
        <v>44949</v>
      </c>
      <c r="B1293" s="56">
        <f>WEEKDAY(C1293,2)</f>
        <v>1</v>
      </c>
      <c r="C1293" s="17">
        <f>A1293</f>
        <v>44949</v>
      </c>
      <c r="D1293" s="12" t="str">
        <f>YEAR(C1293)&amp;"/"&amp;TEXT(WEEKNUM(C1293,21),"00")</f>
        <v>2023/04</v>
      </c>
      <c r="E1293" t="s">
        <v>52</v>
      </c>
      <c r="F1293" s="114">
        <v>0.45833333333333331</v>
      </c>
      <c r="G1293" s="114">
        <v>0.5</v>
      </c>
      <c r="H1293">
        <f>CONVERT((G1291-F1291)*24,"hr","mn")</f>
        <v>60.000000000000028</v>
      </c>
      <c r="I1293">
        <v>4</v>
      </c>
      <c r="M1293">
        <f>J1291+K1291+L1291</f>
        <v>0</v>
      </c>
      <c r="N1293" s="58"/>
      <c r="O1293" s="59"/>
      <c r="P1293" s="59"/>
      <c r="Q1293" s="59"/>
      <c r="R1293" s="60"/>
      <c r="S1293" s="21"/>
      <c r="T1293" s="4"/>
      <c r="U1293" s="93"/>
    </row>
    <row r="1294" spans="1:21" ht="15" customHeight="1" thickBot="1">
      <c r="A1294" s="17">
        <v>44949</v>
      </c>
      <c r="B1294" s="56">
        <f>WEEKDAY(C1294,2)</f>
        <v>1</v>
      </c>
      <c r="C1294" s="17">
        <f>A1294</f>
        <v>44949</v>
      </c>
      <c r="D1294" s="12" t="str">
        <f>YEAR(C1294)&amp;"/"&amp;TEXT(WEEKNUM(C1294,21),"00")</f>
        <v>2023/04</v>
      </c>
      <c r="E1294" t="s">
        <v>52</v>
      </c>
      <c r="F1294" s="114">
        <v>0.45833333333333331</v>
      </c>
      <c r="G1294" s="114">
        <v>0.5</v>
      </c>
      <c r="H1294">
        <f>CONVERT((G1291-F1291)*24,"hr","mn")</f>
        <v>60.000000000000028</v>
      </c>
      <c r="I1294">
        <v>4</v>
      </c>
      <c r="M1294">
        <f>J1291+K1291+L1291</f>
        <v>0</v>
      </c>
      <c r="N1294" s="15"/>
      <c r="O1294" s="9"/>
      <c r="P1294" s="9"/>
      <c r="Q1294" s="9"/>
      <c r="R1294" s="10"/>
      <c r="S1294" s="19"/>
      <c r="T1294" s="23"/>
      <c r="U1294" s="94"/>
    </row>
    <row r="1295" spans="1:21">
      <c r="A1295" s="17">
        <v>44949</v>
      </c>
      <c r="B1295" s="56">
        <f>WEEKDAY(C1295,2)</f>
        <v>1</v>
      </c>
      <c r="C1295" s="17">
        <f>A1295</f>
        <v>44949</v>
      </c>
      <c r="D1295" s="12" t="str">
        <f>YEAR(C1295)&amp;"/"&amp;TEXT(WEEKNUM(C1295,21),"00")</f>
        <v>2023/04</v>
      </c>
      <c r="E1295" s="79" t="s">
        <v>52</v>
      </c>
      <c r="F1295" s="80">
        <v>0.5</v>
      </c>
      <c r="G1295" s="80">
        <v>0.54166666666666663</v>
      </c>
      <c r="H1295" s="87">
        <f>CONVERT((G1295-F1295)*24,"hr","mn")</f>
        <v>59.99999999999995</v>
      </c>
      <c r="I1295" s="83">
        <v>4</v>
      </c>
      <c r="J1295" s="84"/>
      <c r="K1295" s="85">
        <v>44</v>
      </c>
      <c r="L1295" s="85">
        <v>10</v>
      </c>
      <c r="M1295" s="87">
        <f>J1295+K1295+L1295</f>
        <v>54</v>
      </c>
      <c r="N1295" s="13"/>
      <c r="O1295" s="6">
        <v>5</v>
      </c>
      <c r="P1295" s="6"/>
      <c r="Q1295" s="6"/>
      <c r="R1295" s="7"/>
      <c r="S1295" s="20" t="s">
        <v>26</v>
      </c>
      <c r="T1295" s="22" t="s">
        <v>241</v>
      </c>
      <c r="U1295" s="91"/>
    </row>
    <row r="1296" spans="1:21">
      <c r="A1296" s="17">
        <v>44949</v>
      </c>
      <c r="B1296" s="56">
        <f>WEEKDAY(C1296,2)</f>
        <v>1</v>
      </c>
      <c r="C1296" s="17">
        <f>A1296</f>
        <v>44949</v>
      </c>
      <c r="D1296" s="12" t="str">
        <f>YEAR(C1296)&amp;"/"&amp;TEXT(WEEKNUM(C1296,21),"00")</f>
        <v>2023/04</v>
      </c>
      <c r="E1296" t="s">
        <v>52</v>
      </c>
      <c r="F1296" s="114">
        <v>0.5</v>
      </c>
      <c r="G1296" s="114">
        <v>0.54166666666666663</v>
      </c>
      <c r="H1296">
        <f>CONVERT((G1295-F1295)*24,"hr","mn")</f>
        <v>59.99999999999995</v>
      </c>
      <c r="I1296">
        <v>4</v>
      </c>
      <c r="K1296">
        <v>44</v>
      </c>
      <c r="L1296">
        <v>10</v>
      </c>
      <c r="M1296">
        <f>J1295+K1295+L1295</f>
        <v>54</v>
      </c>
      <c r="N1296" s="14">
        <v>15</v>
      </c>
      <c r="O1296" s="3"/>
      <c r="P1296" s="3"/>
      <c r="Q1296" s="3"/>
      <c r="R1296" s="8"/>
      <c r="S1296" s="21" t="s">
        <v>319</v>
      </c>
      <c r="T1296" s="4" t="s">
        <v>23</v>
      </c>
      <c r="U1296" s="92" t="s">
        <v>320</v>
      </c>
    </row>
    <row r="1297" spans="1:21">
      <c r="A1297" s="17">
        <v>44949</v>
      </c>
      <c r="B1297" s="56">
        <f>WEEKDAY(C1297,2)</f>
        <v>1</v>
      </c>
      <c r="C1297" s="17">
        <f>A1297</f>
        <v>44949</v>
      </c>
      <c r="D1297" s="12" t="str">
        <f>YEAR(C1297)&amp;"/"&amp;TEXT(WEEKNUM(C1297,21),"00")</f>
        <v>2023/04</v>
      </c>
      <c r="E1297" t="s">
        <v>52</v>
      </c>
      <c r="F1297" s="114">
        <v>0.5</v>
      </c>
      <c r="G1297" s="114">
        <v>0.54166666666666663</v>
      </c>
      <c r="H1297">
        <f>CONVERT((G1295-F1295)*24,"hr","mn")</f>
        <v>59.99999999999995</v>
      </c>
      <c r="I1297">
        <v>4</v>
      </c>
      <c r="K1297">
        <v>44</v>
      </c>
      <c r="L1297">
        <v>10</v>
      </c>
      <c r="M1297">
        <f>J1295+K1295+L1295</f>
        <v>54</v>
      </c>
      <c r="N1297" s="58"/>
      <c r="O1297" s="59"/>
      <c r="P1297" s="59"/>
      <c r="Q1297" s="59"/>
      <c r="R1297" s="60"/>
      <c r="S1297" s="21"/>
      <c r="T1297" s="4"/>
      <c r="U1297" s="93"/>
    </row>
    <row r="1298" spans="1:21" ht="15" customHeight="1" thickBot="1">
      <c r="A1298" s="17">
        <v>44949</v>
      </c>
      <c r="B1298" s="56">
        <f>WEEKDAY(C1298,2)</f>
        <v>1</v>
      </c>
      <c r="C1298" s="17">
        <f>A1298</f>
        <v>44949</v>
      </c>
      <c r="D1298" s="12" t="str">
        <f>YEAR(C1298)&amp;"/"&amp;TEXT(WEEKNUM(C1298,21),"00")</f>
        <v>2023/04</v>
      </c>
      <c r="E1298" t="s">
        <v>52</v>
      </c>
      <c r="F1298" s="114">
        <v>0.5</v>
      </c>
      <c r="G1298" s="114">
        <v>0.54166666666666663</v>
      </c>
      <c r="H1298">
        <f>CONVERT((G1295-F1295)*24,"hr","mn")</f>
        <v>59.99999999999995</v>
      </c>
      <c r="I1298">
        <v>4</v>
      </c>
      <c r="K1298">
        <v>44</v>
      </c>
      <c r="L1298">
        <v>10</v>
      </c>
      <c r="M1298">
        <f>J1295+K1295+L1295</f>
        <v>54</v>
      </c>
      <c r="N1298" s="15"/>
      <c r="O1298" s="9"/>
      <c r="P1298" s="9"/>
      <c r="Q1298" s="9">
        <v>15</v>
      </c>
      <c r="R1298" s="10"/>
      <c r="S1298" s="19"/>
      <c r="T1298" s="23" t="s">
        <v>39</v>
      </c>
      <c r="U1298" s="94"/>
    </row>
    <row r="1299" spans="1:21">
      <c r="A1299" s="12"/>
      <c r="B1299" s="56">
        <f>WEEKDAY(C1299,2)</f>
        <v>6</v>
      </c>
      <c r="C1299" s="17">
        <f>A1299</f>
        <v>0</v>
      </c>
      <c r="D1299" s="12" t="str">
        <f>YEAR(C1299)&amp;"/"&amp;TEXT(WEEKNUM(C1299,21),"00")</f>
        <v>1900/52</v>
      </c>
      <c r="E1299" s="79"/>
      <c r="F1299" s="80"/>
      <c r="G1299" s="80"/>
      <c r="H1299" s="87">
        <f>CONVERT((G1299-F1299)*24,"hr","mn")</f>
        <v>0</v>
      </c>
      <c r="I1299" s="83"/>
      <c r="J1299" s="84"/>
      <c r="K1299" s="85"/>
      <c r="L1299" s="85"/>
      <c r="M1299" s="87">
        <f>J1299+K1299+L1299</f>
        <v>0</v>
      </c>
      <c r="N1299" s="13"/>
      <c r="O1299" s="6"/>
      <c r="P1299" s="6"/>
      <c r="Q1299" s="6"/>
      <c r="R1299" s="7"/>
      <c r="S1299" s="20"/>
      <c r="T1299" s="22"/>
      <c r="U1299" s="91"/>
    </row>
    <row r="1300" spans="1:21">
      <c r="A1300" s="17"/>
      <c r="B1300" s="56">
        <f>WEEKDAY(C1300,2)</f>
        <v>6</v>
      </c>
      <c r="C1300" s="17">
        <f>A1300</f>
        <v>0</v>
      </c>
      <c r="D1300" s="12" t="str">
        <f>YEAR(C1300)&amp;"/"&amp;TEXT(WEEKNUM(C1300,21),"00")</f>
        <v>1900/52</v>
      </c>
      <c r="H1300">
        <f>CONVERT((G1299-F1299)*24,"hr","mn")</f>
        <v>0</v>
      </c>
      <c r="M1300">
        <f>J1299+K1299+L1299</f>
        <v>0</v>
      </c>
      <c r="N1300" s="14"/>
      <c r="O1300" s="3"/>
      <c r="P1300" s="3"/>
      <c r="Q1300" s="3"/>
      <c r="R1300" s="8"/>
      <c r="S1300" s="21"/>
      <c r="T1300" s="4"/>
      <c r="U1300" s="92"/>
    </row>
    <row r="1301" spans="1:21">
      <c r="A1301" s="17"/>
      <c r="B1301" s="56">
        <f>WEEKDAY(C1301,2)</f>
        <v>6</v>
      </c>
      <c r="C1301" s="17">
        <f>A1301</f>
        <v>0</v>
      </c>
      <c r="D1301" s="12" t="str">
        <f>YEAR(C1301)&amp;"/"&amp;TEXT(WEEKNUM(C1301,21),"00")</f>
        <v>1900/52</v>
      </c>
      <c r="H1301">
        <f>CONVERT((G1299-F1299)*24,"hr","mn")</f>
        <v>0</v>
      </c>
      <c r="M1301">
        <f>J1299+K1299+L1299</f>
        <v>0</v>
      </c>
      <c r="N1301" s="58"/>
      <c r="O1301" s="59"/>
      <c r="P1301" s="59"/>
      <c r="Q1301" s="59"/>
      <c r="R1301" s="60"/>
      <c r="S1301" s="21"/>
      <c r="T1301" s="4"/>
      <c r="U1301" s="93"/>
    </row>
    <row r="1302" spans="1:21" ht="15" customHeight="1" thickBot="1">
      <c r="A1302" s="12"/>
      <c r="B1302" s="56">
        <f>WEEKDAY(C1302,2)</f>
        <v>6</v>
      </c>
      <c r="C1302" s="17">
        <f>A1302</f>
        <v>0</v>
      </c>
      <c r="D1302" s="12" t="str">
        <f>YEAR(C1302)&amp;"/"&amp;TEXT(WEEKNUM(C1302,21),"00")</f>
        <v>1900/52</v>
      </c>
      <c r="H1302">
        <f>CONVERT((G1299-F1299)*24,"hr","mn")</f>
        <v>0</v>
      </c>
      <c r="M1302">
        <f>J1299+K1299+L1299</f>
        <v>0</v>
      </c>
      <c r="N1302" s="15"/>
      <c r="O1302" s="9"/>
      <c r="P1302" s="9"/>
      <c r="Q1302" s="9"/>
      <c r="R1302" s="10"/>
      <c r="S1302" s="19"/>
      <c r="T1302" s="23"/>
      <c r="U1302" s="94"/>
    </row>
    <row r="1303" spans="1:21">
      <c r="A1303" s="17">
        <v>44949</v>
      </c>
      <c r="B1303" s="56">
        <f>WEEKDAY(C1303,2)</f>
        <v>1</v>
      </c>
      <c r="C1303" s="17">
        <f>A1303</f>
        <v>44949</v>
      </c>
      <c r="D1303" s="12" t="str">
        <f>YEAR(C1303)&amp;"/"&amp;TEXT(WEEKNUM(C1303,21),"00")</f>
        <v>2023/04</v>
      </c>
      <c r="E1303" s="79" t="s">
        <v>69</v>
      </c>
      <c r="F1303" s="80">
        <v>0.54166666666666663</v>
      </c>
      <c r="G1303" s="80">
        <v>0.58333333333333337</v>
      </c>
      <c r="H1303" s="87">
        <f>CONVERT((G1303-F1303)*24,"hr","mn")</f>
        <v>60.000000000000107</v>
      </c>
      <c r="I1303" s="83">
        <v>5</v>
      </c>
      <c r="J1303" s="84"/>
      <c r="K1303" s="85"/>
      <c r="L1303" s="85"/>
      <c r="M1303" s="87">
        <f>J1303+K1303+L1303</f>
        <v>0</v>
      </c>
      <c r="N1303" s="13">
        <v>30</v>
      </c>
      <c r="O1303" s="6"/>
      <c r="P1303" s="6"/>
      <c r="Q1303" s="6"/>
      <c r="R1303" s="7"/>
      <c r="S1303" s="20"/>
      <c r="T1303" s="22" t="s">
        <v>23</v>
      </c>
      <c r="U1303" s="91" t="s">
        <v>321</v>
      </c>
    </row>
    <row r="1304" spans="1:21">
      <c r="A1304" s="17">
        <v>44949</v>
      </c>
      <c r="B1304" s="56">
        <f>WEEKDAY(C1304,2)</f>
        <v>1</v>
      </c>
      <c r="C1304" s="17">
        <f>A1304</f>
        <v>44949</v>
      </c>
      <c r="D1304" s="12" t="str">
        <f>YEAR(C1304)&amp;"/"&amp;TEXT(WEEKNUM(C1304,21),"00")</f>
        <v>2023/04</v>
      </c>
      <c r="E1304" t="s">
        <v>69</v>
      </c>
      <c r="F1304" s="114">
        <v>0.54166666666666663</v>
      </c>
      <c r="G1304" s="114">
        <v>0.58333333333333337</v>
      </c>
      <c r="H1304">
        <f>CONVERT((G1303-F1303)*24,"hr","mn")</f>
        <v>60.000000000000107</v>
      </c>
      <c r="I1304">
        <v>5</v>
      </c>
      <c r="M1304">
        <f>J1303+K1303+L1303</f>
        <v>0</v>
      </c>
      <c r="N1304" s="14"/>
      <c r="O1304" s="3"/>
      <c r="P1304" s="3"/>
      <c r="Q1304" s="3">
        <v>23</v>
      </c>
      <c r="R1304" s="8"/>
      <c r="S1304" s="21"/>
      <c r="T1304" s="4" t="s">
        <v>25</v>
      </c>
      <c r="U1304" s="92"/>
    </row>
    <row r="1305" spans="1:21">
      <c r="A1305" s="17">
        <v>44949</v>
      </c>
      <c r="B1305" s="56">
        <f>WEEKDAY(C1305,2)</f>
        <v>1</v>
      </c>
      <c r="C1305" s="17">
        <f>A1305</f>
        <v>44949</v>
      </c>
      <c r="D1305" s="12" t="str">
        <f>YEAR(C1305)&amp;"/"&amp;TEXT(WEEKNUM(C1305,21),"00")</f>
        <v>2023/04</v>
      </c>
      <c r="E1305" t="s">
        <v>69</v>
      </c>
      <c r="F1305" s="114">
        <v>0.54166666666666663</v>
      </c>
      <c r="G1305" s="114">
        <v>0.58333333333333337</v>
      </c>
      <c r="H1305">
        <f>CONVERT((G1303-F1303)*24,"hr","mn")</f>
        <v>60.000000000000107</v>
      </c>
      <c r="I1305">
        <v>5</v>
      </c>
      <c r="M1305">
        <f>J1303+K1303+L1303</f>
        <v>0</v>
      </c>
      <c r="N1305" s="58"/>
      <c r="O1305" s="59">
        <v>7</v>
      </c>
      <c r="P1305" s="59"/>
      <c r="Q1305" s="59"/>
      <c r="R1305" s="60"/>
      <c r="S1305" s="21" t="s">
        <v>32</v>
      </c>
      <c r="T1305" s="4" t="s">
        <v>23</v>
      </c>
      <c r="U1305" s="93" t="s">
        <v>303</v>
      </c>
    </row>
    <row r="1306" spans="1:21" ht="15" customHeight="1" thickBot="1">
      <c r="A1306" s="17">
        <v>44949</v>
      </c>
      <c r="B1306" s="56">
        <f>WEEKDAY(C1306,2)</f>
        <v>1</v>
      </c>
      <c r="C1306" s="17">
        <f>A1306</f>
        <v>44949</v>
      </c>
      <c r="D1306" s="12" t="str">
        <f>YEAR(C1306)&amp;"/"&amp;TEXT(WEEKNUM(C1306,21),"00")</f>
        <v>2023/04</v>
      </c>
      <c r="E1306" t="s">
        <v>69</v>
      </c>
      <c r="F1306" s="114">
        <v>0.54166666666666663</v>
      </c>
      <c r="G1306" s="114">
        <v>0.58333333333333337</v>
      </c>
      <c r="H1306">
        <f>CONVERT((G1303-F1303)*24,"hr","mn")</f>
        <v>60.000000000000107</v>
      </c>
      <c r="I1306">
        <v>5</v>
      </c>
      <c r="M1306">
        <f>J1303+K1303+L1303</f>
        <v>0</v>
      </c>
      <c r="N1306" s="15"/>
      <c r="O1306" s="9"/>
      <c r="P1306" s="9"/>
      <c r="Q1306" s="9"/>
      <c r="R1306" s="10"/>
      <c r="S1306" s="19"/>
      <c r="T1306" s="23"/>
      <c r="U1306" s="94"/>
    </row>
    <row r="1307" spans="1:21">
      <c r="A1307" s="17">
        <v>44949</v>
      </c>
      <c r="B1307" s="56">
        <f>WEEKDAY(C1307,2)</f>
        <v>1</v>
      </c>
      <c r="C1307" s="17">
        <f>A1307</f>
        <v>44949</v>
      </c>
      <c r="D1307" s="12" t="str">
        <f>YEAR(C1307)&amp;"/"&amp;TEXT(WEEKNUM(C1307,21),"00")</f>
        <v>2023/04</v>
      </c>
      <c r="E1307" s="79" t="s">
        <v>69</v>
      </c>
      <c r="F1307" s="80">
        <v>0.58333333333333337</v>
      </c>
      <c r="G1307" s="80">
        <v>0.625</v>
      </c>
      <c r="H1307" s="87">
        <f>CONVERT((G1307-F1307)*24,"hr","mn")</f>
        <v>59.99999999999995</v>
      </c>
      <c r="I1307" s="83">
        <v>5</v>
      </c>
      <c r="J1307" s="84"/>
      <c r="K1307" s="85"/>
      <c r="L1307" s="85"/>
      <c r="M1307" s="87">
        <f>J1307+K1307+L1307</f>
        <v>0</v>
      </c>
      <c r="N1307" s="13"/>
      <c r="O1307" s="6">
        <v>5</v>
      </c>
      <c r="P1307" s="6"/>
      <c r="Q1307" s="6"/>
      <c r="R1307" s="7"/>
      <c r="S1307" s="20" t="s">
        <v>26</v>
      </c>
      <c r="T1307" s="22" t="s">
        <v>23</v>
      </c>
      <c r="U1307" s="91" t="s">
        <v>322</v>
      </c>
    </row>
    <row r="1308" spans="1:21">
      <c r="A1308" s="17">
        <v>44949</v>
      </c>
      <c r="B1308" s="56">
        <f>WEEKDAY(C1308,2)</f>
        <v>1</v>
      </c>
      <c r="C1308" s="17">
        <f>A1308</f>
        <v>44949</v>
      </c>
      <c r="D1308" s="12" t="str">
        <f>YEAR(C1308)&amp;"/"&amp;TEXT(WEEKNUM(C1308,21),"00")</f>
        <v>2023/04</v>
      </c>
      <c r="E1308" t="s">
        <v>69</v>
      </c>
      <c r="F1308" s="114">
        <v>0.58333333333333337</v>
      </c>
      <c r="G1308" s="114">
        <v>0.625</v>
      </c>
      <c r="H1308">
        <f>CONVERT((G1307-F1307)*24,"hr","mn")</f>
        <v>59.99999999999995</v>
      </c>
      <c r="I1308">
        <v>5</v>
      </c>
      <c r="M1308">
        <f>J1307+K1307+L1307</f>
        <v>0</v>
      </c>
      <c r="N1308" s="14"/>
      <c r="O1308" s="3">
        <v>5</v>
      </c>
      <c r="P1308" s="3"/>
      <c r="Q1308" s="3"/>
      <c r="R1308" s="8"/>
      <c r="S1308" s="21" t="s">
        <v>35</v>
      </c>
      <c r="T1308" s="4" t="s">
        <v>29</v>
      </c>
      <c r="U1308" s="92"/>
    </row>
    <row r="1309" spans="1:21">
      <c r="A1309" s="17">
        <v>44949</v>
      </c>
      <c r="B1309" s="56">
        <f>WEEKDAY(C1309,2)</f>
        <v>1</v>
      </c>
      <c r="C1309" s="17">
        <f>A1309</f>
        <v>44949</v>
      </c>
      <c r="D1309" s="12" t="str">
        <f>YEAR(C1309)&amp;"/"&amp;TEXT(WEEKNUM(C1309,21),"00")</f>
        <v>2023/04</v>
      </c>
      <c r="E1309" t="s">
        <v>69</v>
      </c>
      <c r="F1309" s="114">
        <v>0.58333333333333337</v>
      </c>
      <c r="G1309" s="114">
        <v>0.625</v>
      </c>
      <c r="H1309">
        <f>CONVERT((G1307-F1307)*24,"hr","mn")</f>
        <v>59.99999999999995</v>
      </c>
      <c r="I1309">
        <v>5</v>
      </c>
      <c r="M1309">
        <f>J1307+K1307+L1307</f>
        <v>0</v>
      </c>
      <c r="N1309" s="58"/>
      <c r="O1309" s="59">
        <v>10</v>
      </c>
      <c r="P1309" s="59"/>
      <c r="Q1309" s="59"/>
      <c r="R1309" s="60"/>
      <c r="S1309" s="21" t="s">
        <v>28</v>
      </c>
      <c r="T1309" s="4" t="s">
        <v>23</v>
      </c>
      <c r="U1309" s="93" t="s">
        <v>323</v>
      </c>
    </row>
    <row r="1310" spans="1:21" ht="15" customHeight="1" thickBot="1">
      <c r="A1310" s="17">
        <v>44949</v>
      </c>
      <c r="B1310" s="56">
        <f>WEEKDAY(C1310,2)</f>
        <v>1</v>
      </c>
      <c r="C1310" s="17">
        <f>A1310</f>
        <v>44949</v>
      </c>
      <c r="D1310" s="12" t="str">
        <f>YEAR(C1310)&amp;"/"&amp;TEXT(WEEKNUM(C1310,21),"00")</f>
        <v>2023/04</v>
      </c>
      <c r="E1310" t="s">
        <v>69</v>
      </c>
      <c r="F1310" s="114">
        <v>0.58333333333333337</v>
      </c>
      <c r="G1310" s="114">
        <v>0.625</v>
      </c>
      <c r="H1310">
        <f>CONVERT((G1307-F1307)*24,"hr","mn")</f>
        <v>59.99999999999995</v>
      </c>
      <c r="I1310">
        <v>5</v>
      </c>
      <c r="M1310">
        <f>J1307+K1307+L1307</f>
        <v>0</v>
      </c>
      <c r="N1310" s="15"/>
      <c r="O1310" s="9">
        <v>10</v>
      </c>
      <c r="P1310" s="9"/>
      <c r="Q1310" s="9"/>
      <c r="R1310" s="10"/>
      <c r="S1310" s="19" t="s">
        <v>90</v>
      </c>
      <c r="T1310" s="23" t="s">
        <v>23</v>
      </c>
      <c r="U1310" s="94" t="s">
        <v>324</v>
      </c>
    </row>
    <row r="1311" spans="1:21">
      <c r="A1311" s="17">
        <v>44949</v>
      </c>
      <c r="B1311" s="56">
        <f>WEEKDAY(C1311,2)</f>
        <v>1</v>
      </c>
      <c r="C1311" s="17">
        <f>A1311</f>
        <v>44949</v>
      </c>
      <c r="D1311" s="12" t="str">
        <f>YEAR(C1311)&amp;"/"&amp;TEXT(WEEKNUM(C1311,21),"00")</f>
        <v>2023/04</v>
      </c>
      <c r="E1311" s="79" t="s">
        <v>69</v>
      </c>
      <c r="F1311" s="80">
        <v>0.625</v>
      </c>
      <c r="G1311" s="80">
        <v>0.66666666666666663</v>
      </c>
      <c r="H1311" s="87">
        <f>CONVERT((G1311-F1311)*24,"hr","mn")</f>
        <v>59.99999999999995</v>
      </c>
      <c r="I1311" s="83">
        <v>5</v>
      </c>
      <c r="J1311" s="84"/>
      <c r="K1311" s="85"/>
      <c r="L1311" s="85"/>
      <c r="M1311" s="87">
        <f>J1311+K1311+L1311</f>
        <v>0</v>
      </c>
      <c r="N1311" s="13"/>
      <c r="O1311" s="6">
        <v>5</v>
      </c>
      <c r="P1311" s="6"/>
      <c r="Q1311" s="6"/>
      <c r="R1311" s="7"/>
      <c r="S1311" s="20" t="s">
        <v>26</v>
      </c>
      <c r="T1311" s="22"/>
      <c r="U1311" s="91" t="s">
        <v>322</v>
      </c>
    </row>
    <row r="1312" spans="1:21">
      <c r="A1312" s="17">
        <v>44949</v>
      </c>
      <c r="B1312" s="56">
        <f>WEEKDAY(C1312,2)</f>
        <v>1</v>
      </c>
      <c r="C1312" s="17">
        <f>A1312</f>
        <v>44949</v>
      </c>
      <c r="D1312" s="12" t="str">
        <f>YEAR(C1312)&amp;"/"&amp;TEXT(WEEKNUM(C1312,21),"00")</f>
        <v>2023/04</v>
      </c>
      <c r="E1312" t="s">
        <v>69</v>
      </c>
      <c r="F1312" s="114">
        <v>0.625</v>
      </c>
      <c r="G1312" s="114">
        <v>0.66666666666666663</v>
      </c>
      <c r="H1312">
        <f>CONVERT((G1311-F1311)*24,"hr","mn")</f>
        <v>59.99999999999995</v>
      </c>
      <c r="I1312">
        <v>5</v>
      </c>
      <c r="M1312">
        <f>J1311+K1311+L1311</f>
        <v>0</v>
      </c>
      <c r="N1312" s="14"/>
      <c r="O1312" s="3">
        <v>8</v>
      </c>
      <c r="P1312" s="3"/>
      <c r="Q1312" s="3"/>
      <c r="R1312" s="8"/>
      <c r="S1312" s="21" t="s">
        <v>325</v>
      </c>
      <c r="T1312" s="4" t="s">
        <v>23</v>
      </c>
      <c r="U1312" s="92" t="s">
        <v>326</v>
      </c>
    </row>
    <row r="1313" spans="1:21">
      <c r="A1313" s="17">
        <v>44949</v>
      </c>
      <c r="B1313" s="56">
        <f>WEEKDAY(C1313,2)</f>
        <v>1</v>
      </c>
      <c r="C1313" s="17">
        <f>A1313</f>
        <v>44949</v>
      </c>
      <c r="D1313" s="12" t="str">
        <f>YEAR(C1313)&amp;"/"&amp;TEXT(WEEKNUM(C1313,21),"00")</f>
        <v>2023/04</v>
      </c>
      <c r="E1313" t="s">
        <v>69</v>
      </c>
      <c r="F1313" s="114">
        <v>0.625</v>
      </c>
      <c r="G1313" s="114">
        <v>0.66666666666666663</v>
      </c>
      <c r="H1313">
        <f>CONVERT((G1311-F1311)*24,"hr","mn")</f>
        <v>59.99999999999995</v>
      </c>
      <c r="I1313">
        <v>5</v>
      </c>
      <c r="M1313">
        <f>J1311+K1311+L1311</f>
        <v>0</v>
      </c>
      <c r="N1313" s="58"/>
      <c r="O1313" s="59"/>
      <c r="P1313" s="59"/>
      <c r="Q1313" s="59">
        <v>15</v>
      </c>
      <c r="R1313" s="60"/>
      <c r="S1313" s="21" t="s">
        <v>90</v>
      </c>
      <c r="T1313" s="4" t="s">
        <v>23</v>
      </c>
      <c r="U1313" s="93" t="s">
        <v>327</v>
      </c>
    </row>
    <row r="1314" spans="1:21" ht="15" customHeight="1" thickBot="1">
      <c r="A1314" s="17">
        <v>44949</v>
      </c>
      <c r="B1314" s="56">
        <f>WEEKDAY(C1314,2)</f>
        <v>1</v>
      </c>
      <c r="C1314" s="17">
        <f>A1314</f>
        <v>44949</v>
      </c>
      <c r="D1314" s="12" t="str">
        <f>YEAR(C1314)&amp;"/"&amp;TEXT(WEEKNUM(C1314,21),"00")</f>
        <v>2023/04</v>
      </c>
      <c r="E1314" t="s">
        <v>69</v>
      </c>
      <c r="F1314" s="114">
        <v>0.625</v>
      </c>
      <c r="G1314" s="114">
        <v>0.66666666666666663</v>
      </c>
      <c r="H1314">
        <f>CONVERT((G1311-F1311)*24,"hr","mn")</f>
        <v>59.99999999999995</v>
      </c>
      <c r="I1314">
        <v>5</v>
      </c>
      <c r="M1314">
        <f>J1311+K1311+L1311</f>
        <v>0</v>
      </c>
      <c r="N1314" s="15"/>
      <c r="O1314" s="9"/>
      <c r="P1314" s="9"/>
      <c r="Q1314" s="9"/>
      <c r="R1314" s="10"/>
      <c r="S1314" s="19"/>
      <c r="T1314" s="23"/>
      <c r="U1314" s="94"/>
    </row>
    <row r="1315" spans="1:21">
      <c r="A1315" s="17">
        <v>44949</v>
      </c>
      <c r="B1315" s="56">
        <f>WEEKDAY(C1315,2)</f>
        <v>1</v>
      </c>
      <c r="C1315" s="17">
        <f>A1315</f>
        <v>44949</v>
      </c>
      <c r="D1315" s="12" t="str">
        <f>YEAR(C1315)&amp;"/"&amp;TEXT(WEEKNUM(C1315,21),"00")</f>
        <v>2023/04</v>
      </c>
      <c r="E1315" s="79" t="s">
        <v>69</v>
      </c>
      <c r="F1315" s="80">
        <v>0.66666666666666663</v>
      </c>
      <c r="G1315" s="80">
        <v>0.70833333333333337</v>
      </c>
      <c r="H1315" s="87">
        <f>CONVERT((G1315-F1315)*24,"hr","mn")</f>
        <v>60.000000000000107</v>
      </c>
      <c r="I1315" s="83">
        <v>5</v>
      </c>
      <c r="J1315" s="84"/>
      <c r="K1315" s="85"/>
      <c r="L1315" s="85"/>
      <c r="M1315" s="87">
        <f>J1315+K1315+L1315</f>
        <v>0</v>
      </c>
      <c r="N1315" s="13"/>
      <c r="O1315" s="6">
        <v>5</v>
      </c>
      <c r="P1315" s="6"/>
      <c r="Q1315" s="6"/>
      <c r="R1315" s="7"/>
      <c r="S1315" s="20" t="s">
        <v>26</v>
      </c>
      <c r="T1315" s="22"/>
      <c r="U1315" s="91" t="s">
        <v>237</v>
      </c>
    </row>
    <row r="1316" spans="1:21">
      <c r="A1316" s="17">
        <v>44949</v>
      </c>
      <c r="B1316" s="56">
        <f>WEEKDAY(C1316,2)</f>
        <v>1</v>
      </c>
      <c r="C1316" s="17">
        <f>A1316</f>
        <v>44949</v>
      </c>
      <c r="D1316" s="12" t="str">
        <f>YEAR(C1316)&amp;"/"&amp;TEXT(WEEKNUM(C1316,21),"00")</f>
        <v>2023/04</v>
      </c>
      <c r="E1316" t="s">
        <v>69</v>
      </c>
      <c r="F1316" s="114">
        <v>0.66666666666666663</v>
      </c>
      <c r="G1316" s="114">
        <v>0.70833333333333337</v>
      </c>
      <c r="H1316">
        <f>CONVERT((G1315-F1315)*24,"hr","mn")</f>
        <v>60.000000000000107</v>
      </c>
      <c r="I1316">
        <v>5</v>
      </c>
      <c r="M1316">
        <f>J1315+K1315+L1315</f>
        <v>0</v>
      </c>
      <c r="N1316" s="14"/>
      <c r="O1316" s="3">
        <v>5</v>
      </c>
      <c r="P1316" s="3"/>
      <c r="Q1316" s="3"/>
      <c r="R1316" s="8"/>
      <c r="S1316" s="21" t="s">
        <v>31</v>
      </c>
      <c r="T1316" s="4" t="s">
        <v>29</v>
      </c>
      <c r="U1316" s="92"/>
    </row>
    <row r="1317" spans="1:21">
      <c r="A1317" s="17">
        <v>44949</v>
      </c>
      <c r="B1317" s="56">
        <f>WEEKDAY(C1317,2)</f>
        <v>1</v>
      </c>
      <c r="C1317" s="17">
        <f>A1317</f>
        <v>44949</v>
      </c>
      <c r="D1317" s="12" t="str">
        <f>YEAR(C1317)&amp;"/"&amp;TEXT(WEEKNUM(C1317,21),"00")</f>
        <v>2023/04</v>
      </c>
      <c r="E1317" t="s">
        <v>69</v>
      </c>
      <c r="F1317" s="114">
        <v>0.66666666666666663</v>
      </c>
      <c r="G1317" s="114">
        <v>0.70833333333333337</v>
      </c>
      <c r="H1317">
        <f>CONVERT((G1315-F1315)*24,"hr","mn")</f>
        <v>60.000000000000107</v>
      </c>
      <c r="I1317">
        <v>5</v>
      </c>
      <c r="M1317">
        <f>J1315+K1315+L1315</f>
        <v>0</v>
      </c>
      <c r="N1317" s="58">
        <v>10</v>
      </c>
      <c r="O1317" s="59"/>
      <c r="P1317" s="59"/>
      <c r="Q1317" s="59"/>
      <c r="R1317" s="60"/>
      <c r="S1317" s="21"/>
      <c r="T1317" s="4" t="s">
        <v>23</v>
      </c>
      <c r="U1317" s="93" t="s">
        <v>328</v>
      </c>
    </row>
    <row r="1318" spans="1:21" ht="15" customHeight="1" thickBot="1">
      <c r="A1318" s="17">
        <v>44949</v>
      </c>
      <c r="B1318" s="56">
        <f>WEEKDAY(C1318,2)</f>
        <v>1</v>
      </c>
      <c r="C1318" s="17">
        <f>A1318</f>
        <v>44949</v>
      </c>
      <c r="D1318" s="12" t="str">
        <f>YEAR(C1318)&amp;"/"&amp;TEXT(WEEKNUM(C1318,21),"00")</f>
        <v>2023/04</v>
      </c>
      <c r="E1318" t="s">
        <v>69</v>
      </c>
      <c r="F1318" s="114">
        <v>0.66666666666666663</v>
      </c>
      <c r="G1318" s="114">
        <v>0.70833333333333337</v>
      </c>
      <c r="H1318">
        <f>CONVERT((G1315-F1315)*24,"hr","mn")</f>
        <v>60.000000000000107</v>
      </c>
      <c r="I1318">
        <v>5</v>
      </c>
      <c r="M1318">
        <f>J1315+K1315+L1315</f>
        <v>0</v>
      </c>
      <c r="N1318" s="15"/>
      <c r="O1318" s="9"/>
      <c r="P1318" s="9"/>
      <c r="Q1318" s="9"/>
      <c r="R1318" s="10">
        <v>15</v>
      </c>
      <c r="S1318" s="19" t="s">
        <v>79</v>
      </c>
      <c r="T1318" s="23" t="s">
        <v>23</v>
      </c>
      <c r="U1318" s="94" t="s">
        <v>329</v>
      </c>
    </row>
    <row r="1319" spans="1:21" ht="15" customHeight="1" thickBot="1">
      <c r="A1319" s="17">
        <v>44949</v>
      </c>
      <c r="B1319" s="56">
        <f>WEEKDAY(C1319,2)</f>
        <v>1</v>
      </c>
      <c r="C1319" s="17">
        <f>A1319</f>
        <v>44949</v>
      </c>
      <c r="D1319" s="12" t="str">
        <f>YEAR(C1319)&amp;"/"&amp;TEXT(WEEKNUM(C1319,21),"00")</f>
        <v>2023/04</v>
      </c>
      <c r="E1319" s="79" t="s">
        <v>69</v>
      </c>
      <c r="F1319" s="80">
        <v>0.72916666666666663</v>
      </c>
      <c r="G1319" s="80">
        <v>0.75</v>
      </c>
      <c r="H1319" s="87">
        <f>CONVERT((G1319-F1319)*24,"hr","mn")</f>
        <v>30.000000000000053</v>
      </c>
      <c r="I1319" s="83">
        <v>5</v>
      </c>
      <c r="J1319" s="84"/>
      <c r="K1319" s="85"/>
      <c r="L1319" s="85"/>
      <c r="M1319" s="87">
        <f>J1319+K1319+L1319</f>
        <v>0</v>
      </c>
      <c r="N1319" s="13"/>
      <c r="O1319" s="6"/>
      <c r="P1319" s="6"/>
      <c r="Q1319" s="6"/>
      <c r="R1319" s="7">
        <v>30</v>
      </c>
      <c r="S1319" s="20" t="s">
        <v>79</v>
      </c>
      <c r="T1319" s="22" t="s">
        <v>23</v>
      </c>
      <c r="U1319" s="94" t="s">
        <v>330</v>
      </c>
    </row>
    <row r="1320" spans="1:21">
      <c r="A1320" s="17">
        <v>44949</v>
      </c>
      <c r="B1320" s="56">
        <f>WEEKDAY(C1320,2)</f>
        <v>1</v>
      </c>
      <c r="C1320" s="17">
        <f>A1320</f>
        <v>44949</v>
      </c>
      <c r="D1320" s="12" t="str">
        <f>YEAR(C1320)&amp;"/"&amp;TEXT(WEEKNUM(C1320,21),"00")</f>
        <v>2023/04</v>
      </c>
      <c r="E1320" t="s">
        <v>69</v>
      </c>
      <c r="F1320" s="114">
        <v>0.72916666666666663</v>
      </c>
      <c r="G1320" s="114">
        <v>0.75</v>
      </c>
      <c r="H1320">
        <f>CONVERT((G1319-F1319)*24,"hr","mn")</f>
        <v>30.000000000000053</v>
      </c>
      <c r="I1320">
        <v>5</v>
      </c>
      <c r="M1320">
        <f>J1319+K1319+L1319</f>
        <v>0</v>
      </c>
      <c r="N1320" s="14"/>
      <c r="O1320" s="3"/>
      <c r="P1320" s="3"/>
      <c r="Q1320" s="3"/>
      <c r="R1320" s="8"/>
      <c r="S1320" s="21"/>
      <c r="T1320" s="4"/>
      <c r="U1320" s="92"/>
    </row>
    <row r="1321" spans="1:21">
      <c r="A1321" s="17">
        <v>44949</v>
      </c>
      <c r="B1321" s="56">
        <f>WEEKDAY(C1321,2)</f>
        <v>1</v>
      </c>
      <c r="C1321" s="17">
        <f>A1321</f>
        <v>44949</v>
      </c>
      <c r="D1321" s="12" t="str">
        <f>YEAR(C1321)&amp;"/"&amp;TEXT(WEEKNUM(C1321,21),"00")</f>
        <v>2023/04</v>
      </c>
      <c r="E1321" t="s">
        <v>69</v>
      </c>
      <c r="F1321" s="114">
        <v>0.72916666666666663</v>
      </c>
      <c r="G1321" s="114">
        <v>0.75</v>
      </c>
      <c r="H1321">
        <f>CONVERT((G1319-F1319)*24,"hr","mn")</f>
        <v>30.000000000000053</v>
      </c>
      <c r="I1321">
        <v>5</v>
      </c>
      <c r="M1321">
        <f>J1319+K1319+L1319</f>
        <v>0</v>
      </c>
      <c r="N1321" s="58"/>
      <c r="O1321" s="59"/>
      <c r="P1321" s="59"/>
      <c r="Q1321" s="59"/>
      <c r="R1321" s="60"/>
      <c r="S1321" s="21"/>
      <c r="T1321" s="4"/>
      <c r="U1321" s="93"/>
    </row>
    <row r="1322" spans="1:21" ht="15" customHeight="1" thickBot="1">
      <c r="A1322" s="17">
        <v>44949</v>
      </c>
      <c r="B1322" s="56">
        <f>WEEKDAY(C1322,2)</f>
        <v>1</v>
      </c>
      <c r="C1322" s="17">
        <f>A1322</f>
        <v>44949</v>
      </c>
      <c r="D1322" s="12" t="str">
        <f>YEAR(C1322)&amp;"/"&amp;TEXT(WEEKNUM(C1322,21),"00")</f>
        <v>2023/04</v>
      </c>
      <c r="E1322" t="s">
        <v>69</v>
      </c>
      <c r="F1322" s="114">
        <v>0.72916666666666663</v>
      </c>
      <c r="G1322" s="114">
        <v>0.75</v>
      </c>
      <c r="H1322">
        <f>CONVERT((G1319-F1319)*24,"hr","mn")</f>
        <v>30.000000000000053</v>
      </c>
      <c r="I1322">
        <v>5</v>
      </c>
      <c r="M1322">
        <f>J1319+K1319+L1319</f>
        <v>0</v>
      </c>
      <c r="N1322" s="15"/>
      <c r="O1322" s="9"/>
      <c r="P1322" s="9"/>
      <c r="Q1322" s="9"/>
      <c r="R1322" s="10"/>
      <c r="S1322" s="19"/>
      <c r="T1322" s="23"/>
      <c r="U1322" s="94"/>
    </row>
    <row r="1323" spans="1:21" ht="15" customHeight="1" thickBot="1">
      <c r="A1323" s="17">
        <v>44949</v>
      </c>
      <c r="B1323" s="56">
        <f>WEEKDAY(C1323,2)</f>
        <v>1</v>
      </c>
      <c r="C1323" s="17">
        <f>A1323</f>
        <v>44949</v>
      </c>
      <c r="D1323" s="12" t="str">
        <f>YEAR(C1323)&amp;"/"&amp;TEXT(WEEKNUM(C1323,21),"00")</f>
        <v>2023/04</v>
      </c>
      <c r="E1323" s="79" t="s">
        <v>69</v>
      </c>
      <c r="F1323" s="80">
        <v>0.75</v>
      </c>
      <c r="G1323" s="80">
        <v>0.79166666666666663</v>
      </c>
      <c r="H1323" s="87">
        <f>CONVERT((G1323-F1323)*24,"hr","mn")</f>
        <v>59.99999999999995</v>
      </c>
      <c r="I1323" s="83">
        <v>5</v>
      </c>
      <c r="J1323" s="84"/>
      <c r="K1323" s="85"/>
      <c r="L1323" s="85"/>
      <c r="M1323" s="87">
        <f>J1323+K1323+L1323</f>
        <v>0</v>
      </c>
      <c r="N1323" s="13"/>
      <c r="O1323" s="6"/>
      <c r="P1323" s="6"/>
      <c r="Q1323" s="6"/>
      <c r="R1323" s="7">
        <v>50</v>
      </c>
      <c r="S1323" s="20" t="s">
        <v>79</v>
      </c>
      <c r="T1323" s="22" t="s">
        <v>23</v>
      </c>
      <c r="U1323" s="94" t="s">
        <v>330</v>
      </c>
    </row>
    <row r="1324" spans="1:21">
      <c r="A1324" s="17">
        <v>44949</v>
      </c>
      <c r="B1324" s="56">
        <f>WEEKDAY(C1324,2)</f>
        <v>1</v>
      </c>
      <c r="C1324" s="17">
        <f>A1324</f>
        <v>44949</v>
      </c>
      <c r="D1324" s="12" t="str">
        <f>YEAR(C1324)&amp;"/"&amp;TEXT(WEEKNUM(C1324,21),"00")</f>
        <v>2023/04</v>
      </c>
      <c r="E1324" t="s">
        <v>69</v>
      </c>
      <c r="F1324" s="114">
        <v>0.75</v>
      </c>
      <c r="G1324" s="114">
        <v>0.79166666666666663</v>
      </c>
      <c r="H1324">
        <f>CONVERT((G1323-F1323)*24,"hr","mn")</f>
        <v>59.99999999999995</v>
      </c>
      <c r="I1324">
        <v>5</v>
      </c>
      <c r="M1324">
        <f>J1323+K1323+L1323</f>
        <v>0</v>
      </c>
      <c r="N1324" s="14"/>
      <c r="O1324" s="3">
        <v>5</v>
      </c>
      <c r="P1324" s="3"/>
      <c r="Q1324" s="3"/>
      <c r="R1324" s="8"/>
      <c r="S1324" s="21" t="s">
        <v>26</v>
      </c>
      <c r="T1324" s="4" t="s">
        <v>23</v>
      </c>
      <c r="U1324" s="91" t="s">
        <v>237</v>
      </c>
    </row>
    <row r="1325" spans="1:21">
      <c r="A1325" s="17">
        <v>44949</v>
      </c>
      <c r="B1325" s="56">
        <f>WEEKDAY(C1325,2)</f>
        <v>1</v>
      </c>
      <c r="C1325" s="17">
        <f>A1325</f>
        <v>44949</v>
      </c>
      <c r="D1325" s="12" t="str">
        <f>YEAR(C1325)&amp;"/"&amp;TEXT(WEEKNUM(C1325,21),"00")</f>
        <v>2023/04</v>
      </c>
      <c r="E1325" t="s">
        <v>69</v>
      </c>
      <c r="F1325" s="114">
        <v>0.75</v>
      </c>
      <c r="G1325" s="114">
        <v>0.79166666666666663</v>
      </c>
      <c r="H1325">
        <f>CONVERT((G1323-F1323)*24,"hr","mn")</f>
        <v>59.99999999999995</v>
      </c>
      <c r="I1325">
        <v>5</v>
      </c>
      <c r="M1325">
        <f>J1323+K1323+L1323</f>
        <v>0</v>
      </c>
      <c r="N1325" s="58"/>
      <c r="O1325" s="59"/>
      <c r="P1325" s="59"/>
      <c r="Q1325" s="59"/>
      <c r="R1325" s="60"/>
      <c r="S1325" s="21"/>
      <c r="T1325" s="4"/>
      <c r="U1325" s="93"/>
    </row>
    <row r="1326" spans="1:21" ht="15" customHeight="1" thickBot="1">
      <c r="A1326" s="17">
        <v>44949</v>
      </c>
      <c r="B1326" s="56">
        <f>WEEKDAY(C1326,2)</f>
        <v>1</v>
      </c>
      <c r="C1326" s="17">
        <f>A1326</f>
        <v>44949</v>
      </c>
      <c r="D1326" s="12" t="str">
        <f>YEAR(C1326)&amp;"/"&amp;TEXT(WEEKNUM(C1326,21),"00")</f>
        <v>2023/04</v>
      </c>
      <c r="E1326" t="s">
        <v>69</v>
      </c>
      <c r="F1326" s="114">
        <v>0.75</v>
      </c>
      <c r="G1326" s="114">
        <v>0.79166666666666663</v>
      </c>
      <c r="H1326">
        <f>CONVERT((G1323-F1323)*24,"hr","mn")</f>
        <v>59.99999999999995</v>
      </c>
      <c r="I1326">
        <v>5</v>
      </c>
      <c r="M1326">
        <f>J1323+K1323+L1323</f>
        <v>0</v>
      </c>
      <c r="N1326" s="15"/>
      <c r="O1326" s="9"/>
      <c r="P1326" s="9"/>
      <c r="Q1326" s="9"/>
      <c r="R1326" s="10"/>
      <c r="S1326" s="19"/>
      <c r="T1326" s="23"/>
      <c r="U1326" s="94"/>
    </row>
    <row r="1327" spans="1:21">
      <c r="A1327" s="17">
        <v>44949</v>
      </c>
      <c r="B1327" s="56">
        <f>WEEKDAY(C1327,2)</f>
        <v>1</v>
      </c>
      <c r="C1327" s="17">
        <f>A1327</f>
        <v>44949</v>
      </c>
      <c r="D1327" s="12" t="str">
        <f>YEAR(C1327)&amp;"/"&amp;TEXT(WEEKNUM(C1327,21),"00")</f>
        <v>2023/04</v>
      </c>
      <c r="E1327" s="79" t="s">
        <v>69</v>
      </c>
      <c r="F1327" s="80">
        <v>0.79166666666666663</v>
      </c>
      <c r="G1327" s="80">
        <v>0.83333333333333337</v>
      </c>
      <c r="H1327" s="87">
        <f>CONVERT((G1327-F1327)*24,"hr","mn")</f>
        <v>60.000000000000107</v>
      </c>
      <c r="I1327" s="83">
        <v>5</v>
      </c>
      <c r="J1327" s="84"/>
      <c r="K1327" s="85"/>
      <c r="L1327" s="85"/>
      <c r="M1327" s="87">
        <f>J1327+K1327+L1327</f>
        <v>0</v>
      </c>
      <c r="N1327" s="13"/>
      <c r="O1327" s="6">
        <v>5</v>
      </c>
      <c r="P1327" s="6"/>
      <c r="Q1327" s="6"/>
      <c r="R1327" s="7"/>
      <c r="S1327" s="20" t="s">
        <v>35</v>
      </c>
      <c r="T1327" s="22" t="s">
        <v>29</v>
      </c>
      <c r="U1327" s="91"/>
    </row>
    <row r="1328" spans="1:21">
      <c r="A1328" s="17">
        <v>44949</v>
      </c>
      <c r="B1328" s="56">
        <f>WEEKDAY(C1328,2)</f>
        <v>1</v>
      </c>
      <c r="C1328" s="17">
        <f>A1328</f>
        <v>44949</v>
      </c>
      <c r="D1328" s="12" t="str">
        <f>YEAR(C1328)&amp;"/"&amp;TEXT(WEEKNUM(C1328,21),"00")</f>
        <v>2023/04</v>
      </c>
      <c r="E1328" t="s">
        <v>69</v>
      </c>
      <c r="F1328" s="114">
        <v>0.79166666666666663</v>
      </c>
      <c r="G1328" s="114">
        <v>0.83333333333333337</v>
      </c>
      <c r="H1328">
        <f>CONVERT((G1327-F1327)*24,"hr","mn")</f>
        <v>60.000000000000107</v>
      </c>
      <c r="I1328">
        <v>5</v>
      </c>
      <c r="M1328">
        <f>J1327+K1327+L1327</f>
        <v>0</v>
      </c>
      <c r="N1328" s="14"/>
      <c r="O1328" s="3">
        <v>5</v>
      </c>
      <c r="P1328" s="3"/>
      <c r="Q1328" s="3"/>
      <c r="R1328" s="8"/>
      <c r="S1328" s="21" t="s">
        <v>26</v>
      </c>
      <c r="T1328" s="4" t="s">
        <v>23</v>
      </c>
      <c r="U1328" s="92" t="s">
        <v>237</v>
      </c>
    </row>
    <row r="1329" spans="1:21">
      <c r="A1329" s="17">
        <v>44949</v>
      </c>
      <c r="B1329" s="56">
        <f>WEEKDAY(C1329,2)</f>
        <v>1</v>
      </c>
      <c r="C1329" s="17">
        <f>A1329</f>
        <v>44949</v>
      </c>
      <c r="D1329" s="12" t="str">
        <f>YEAR(C1329)&amp;"/"&amp;TEXT(WEEKNUM(C1329,21),"00")</f>
        <v>2023/04</v>
      </c>
      <c r="E1329" t="s">
        <v>69</v>
      </c>
      <c r="F1329" s="114">
        <v>0.79166666666666663</v>
      </c>
      <c r="G1329" s="114">
        <v>0.83333333333333337</v>
      </c>
      <c r="H1329">
        <f>CONVERT((G1327-F1327)*24,"hr","mn")</f>
        <v>60.000000000000107</v>
      </c>
      <c r="I1329">
        <v>5</v>
      </c>
      <c r="M1329">
        <f>J1327+K1327+L1327</f>
        <v>0</v>
      </c>
      <c r="N1329" s="58"/>
      <c r="O1329" s="59">
        <v>5</v>
      </c>
      <c r="P1329" s="59"/>
      <c r="Q1329" s="59"/>
      <c r="R1329" s="60"/>
      <c r="S1329" s="21" t="s">
        <v>31</v>
      </c>
      <c r="T1329" s="4" t="s">
        <v>29</v>
      </c>
      <c r="U1329" s="93"/>
    </row>
    <row r="1330" spans="1:21" ht="15" customHeight="1" thickBot="1">
      <c r="A1330" s="17">
        <v>44949</v>
      </c>
      <c r="B1330" s="56">
        <f>WEEKDAY(C1330,2)</f>
        <v>1</v>
      </c>
      <c r="C1330" s="17">
        <f>A1330</f>
        <v>44949</v>
      </c>
      <c r="D1330" s="12" t="str">
        <f>YEAR(C1330)&amp;"/"&amp;TEXT(WEEKNUM(C1330,21),"00")</f>
        <v>2023/04</v>
      </c>
      <c r="E1330" t="s">
        <v>69</v>
      </c>
      <c r="F1330" s="114">
        <v>0.79166666666666663</v>
      </c>
      <c r="G1330" s="114">
        <v>0.83333333333333337</v>
      </c>
      <c r="H1330">
        <f>CONVERT((G1327-F1327)*24,"hr","mn")</f>
        <v>60.000000000000107</v>
      </c>
      <c r="I1330">
        <v>5</v>
      </c>
      <c r="M1330">
        <f>J1327+K1327+L1327</f>
        <v>0</v>
      </c>
      <c r="N1330" s="15"/>
      <c r="O1330" s="9"/>
      <c r="P1330" s="9"/>
      <c r="Q1330" s="9"/>
      <c r="R1330" s="10"/>
      <c r="S1330" s="19"/>
      <c r="T1330" s="23"/>
      <c r="U1330" s="94"/>
    </row>
    <row r="1331" spans="1:21">
      <c r="A1331" s="17">
        <v>44949</v>
      </c>
      <c r="B1331" s="56">
        <f>WEEKDAY(C1331,2)</f>
        <v>1</v>
      </c>
      <c r="C1331" s="17">
        <f>A1331</f>
        <v>44949</v>
      </c>
      <c r="D1331" s="12" t="str">
        <f>YEAR(C1331)&amp;"/"&amp;TEXT(WEEKNUM(C1331,21),"00")</f>
        <v>2023/04</v>
      </c>
      <c r="E1331" s="79" t="s">
        <v>69</v>
      </c>
      <c r="F1331" s="80">
        <v>0.83333333333333337</v>
      </c>
      <c r="G1331" s="80">
        <v>0.875</v>
      </c>
      <c r="H1331" s="87">
        <f>CONVERT((G1331-F1331)*24,"hr","mn")</f>
        <v>59.99999999999995</v>
      </c>
      <c r="I1331" s="83">
        <v>5</v>
      </c>
      <c r="J1331" s="84"/>
      <c r="K1331" s="85">
        <v>4</v>
      </c>
      <c r="L1331" s="85">
        <v>23</v>
      </c>
      <c r="M1331" s="87">
        <f>J1331+K1331+L1331</f>
        <v>27</v>
      </c>
      <c r="N1331" s="13"/>
      <c r="O1331" s="6">
        <v>5</v>
      </c>
      <c r="P1331" s="6"/>
      <c r="Q1331" s="6"/>
      <c r="R1331" s="7"/>
      <c r="S1331" s="20" t="s">
        <v>26</v>
      </c>
      <c r="T1331" s="22" t="s">
        <v>23</v>
      </c>
      <c r="U1331" s="91" t="s">
        <v>237</v>
      </c>
    </row>
    <row r="1332" spans="1:21">
      <c r="A1332" s="17">
        <v>44949</v>
      </c>
      <c r="B1332" s="56">
        <f>WEEKDAY(C1332,2)</f>
        <v>1</v>
      </c>
      <c r="C1332" s="17">
        <f>A1332</f>
        <v>44949</v>
      </c>
      <c r="D1332" s="12" t="str">
        <f>YEAR(C1332)&amp;"/"&amp;TEXT(WEEKNUM(C1332,21),"00")</f>
        <v>2023/04</v>
      </c>
      <c r="E1332" t="s">
        <v>69</v>
      </c>
      <c r="F1332" s="114">
        <v>0.83333333333333337</v>
      </c>
      <c r="G1332" s="114">
        <v>0.875</v>
      </c>
      <c r="H1332">
        <f>CONVERT((G1331-F1331)*24,"hr","mn")</f>
        <v>59.99999999999995</v>
      </c>
      <c r="I1332">
        <v>5</v>
      </c>
      <c r="K1332">
        <v>4</v>
      </c>
      <c r="L1332">
        <v>23</v>
      </c>
      <c r="M1332">
        <f>J1331+K1331+L1331</f>
        <v>27</v>
      </c>
      <c r="N1332" s="14"/>
      <c r="O1332" s="3">
        <v>5</v>
      </c>
      <c r="P1332" s="3"/>
      <c r="Q1332" s="3"/>
      <c r="R1332" s="8"/>
      <c r="S1332" s="21" t="s">
        <v>49</v>
      </c>
      <c r="T1332" s="4" t="s">
        <v>29</v>
      </c>
      <c r="U1332" s="92"/>
    </row>
    <row r="1333" spans="1:21">
      <c r="A1333" s="17">
        <v>44949</v>
      </c>
      <c r="B1333" s="56">
        <f>WEEKDAY(C1333,2)</f>
        <v>1</v>
      </c>
      <c r="C1333" s="17">
        <f>A1333</f>
        <v>44949</v>
      </c>
      <c r="D1333" s="12" t="str">
        <f>YEAR(C1333)&amp;"/"&amp;TEXT(WEEKNUM(C1333,21),"00")</f>
        <v>2023/04</v>
      </c>
      <c r="E1333" t="s">
        <v>69</v>
      </c>
      <c r="F1333" s="114">
        <v>0.83333333333333337</v>
      </c>
      <c r="G1333" s="114">
        <v>0.875</v>
      </c>
      <c r="H1333">
        <f>CONVERT((G1331-F1331)*24,"hr","mn")</f>
        <v>59.99999999999995</v>
      </c>
      <c r="I1333">
        <v>5</v>
      </c>
      <c r="K1333">
        <v>4</v>
      </c>
      <c r="L1333">
        <v>23</v>
      </c>
      <c r="M1333">
        <f>J1331+K1331+L1331</f>
        <v>27</v>
      </c>
      <c r="N1333" s="58"/>
      <c r="O1333" s="59">
        <v>8</v>
      </c>
      <c r="P1333" s="59"/>
      <c r="Q1333" s="59"/>
      <c r="R1333" s="60"/>
      <c r="S1333" s="21" t="s">
        <v>32</v>
      </c>
      <c r="T1333" s="4" t="s">
        <v>23</v>
      </c>
      <c r="U1333" s="93" t="s">
        <v>331</v>
      </c>
    </row>
    <row r="1334" spans="1:21" ht="15" customHeight="1" thickBot="1">
      <c r="A1334" s="17">
        <v>44949</v>
      </c>
      <c r="B1334" s="56">
        <f>WEEKDAY(C1334,2)</f>
        <v>1</v>
      </c>
      <c r="C1334" s="17">
        <f>A1334</f>
        <v>44949</v>
      </c>
      <c r="D1334" s="12" t="str">
        <f>YEAR(C1334)&amp;"/"&amp;TEXT(WEEKNUM(C1334,21),"00")</f>
        <v>2023/04</v>
      </c>
      <c r="E1334" t="s">
        <v>69</v>
      </c>
      <c r="F1334" s="114">
        <v>0.83333333333333337</v>
      </c>
      <c r="G1334" s="114">
        <v>0.875</v>
      </c>
      <c r="H1334">
        <f>CONVERT((G1331-F1331)*24,"hr","mn")</f>
        <v>59.99999999999995</v>
      </c>
      <c r="I1334">
        <v>5</v>
      </c>
      <c r="K1334">
        <v>4</v>
      </c>
      <c r="L1334">
        <v>23</v>
      </c>
      <c r="M1334">
        <f>J1331+K1331+L1331</f>
        <v>27</v>
      </c>
      <c r="N1334" s="15"/>
      <c r="O1334" s="9"/>
      <c r="P1334" s="9"/>
      <c r="Q1334" s="9">
        <v>15</v>
      </c>
      <c r="R1334" s="10"/>
      <c r="S1334" s="19"/>
      <c r="T1334" s="23" t="s">
        <v>39</v>
      </c>
      <c r="U1334" s="94"/>
    </row>
    <row r="1335" spans="1:21">
      <c r="A1335" s="12"/>
      <c r="B1335" s="56">
        <f>WEEKDAY(C1335,2)</f>
        <v>6</v>
      </c>
      <c r="C1335" s="17">
        <f>A1335</f>
        <v>0</v>
      </c>
      <c r="D1335" s="12" t="str">
        <f>YEAR(C1335)&amp;"/"&amp;TEXT(WEEKNUM(C1335,21),"00")</f>
        <v>1900/52</v>
      </c>
      <c r="E1335" s="79"/>
      <c r="F1335" s="80"/>
      <c r="G1335" s="80"/>
      <c r="H1335" s="87">
        <f>CONVERT((G1335-F1335)*24,"hr","mn")</f>
        <v>0</v>
      </c>
      <c r="I1335" s="83"/>
      <c r="J1335" s="84"/>
      <c r="K1335" s="85"/>
      <c r="L1335" s="85"/>
      <c r="M1335" s="87">
        <f>J1335+K1335+L1335</f>
        <v>0</v>
      </c>
      <c r="N1335" s="13"/>
      <c r="O1335" s="6"/>
      <c r="P1335" s="6"/>
      <c r="Q1335" s="6"/>
      <c r="R1335" s="7"/>
      <c r="S1335" s="20"/>
      <c r="T1335" s="22"/>
      <c r="U1335" s="91"/>
    </row>
    <row r="1336" spans="1:21">
      <c r="A1336" s="17"/>
      <c r="B1336" s="56">
        <f>WEEKDAY(C1336,2)</f>
        <v>6</v>
      </c>
      <c r="C1336" s="17">
        <f>A1336</f>
        <v>0</v>
      </c>
      <c r="D1336" s="12" t="str">
        <f>YEAR(C1336)&amp;"/"&amp;TEXT(WEEKNUM(C1336,21),"00")</f>
        <v>1900/52</v>
      </c>
      <c r="H1336">
        <f>CONVERT((G1335-F1335)*24,"hr","mn")</f>
        <v>0</v>
      </c>
      <c r="M1336">
        <f>J1335+K1335+L1335</f>
        <v>0</v>
      </c>
      <c r="N1336" s="14"/>
      <c r="O1336" s="3"/>
      <c r="P1336" s="3"/>
      <c r="Q1336" s="3"/>
      <c r="R1336" s="8"/>
      <c r="S1336" s="21"/>
      <c r="T1336" s="4"/>
      <c r="U1336" s="92"/>
    </row>
    <row r="1337" spans="1:21">
      <c r="A1337" s="17"/>
      <c r="B1337" s="56">
        <f>WEEKDAY(C1337,2)</f>
        <v>6</v>
      </c>
      <c r="C1337" s="17">
        <f>A1337</f>
        <v>0</v>
      </c>
      <c r="D1337" s="12" t="str">
        <f>YEAR(C1337)&amp;"/"&amp;TEXT(WEEKNUM(C1337,21),"00")</f>
        <v>1900/52</v>
      </c>
      <c r="H1337">
        <f>CONVERT((G1335-F1335)*24,"hr","mn")</f>
        <v>0</v>
      </c>
      <c r="M1337">
        <f>J1335+K1335+L1335</f>
        <v>0</v>
      </c>
      <c r="N1337" s="58"/>
      <c r="O1337" s="59"/>
      <c r="P1337" s="59"/>
      <c r="Q1337" s="59"/>
      <c r="R1337" s="60"/>
      <c r="S1337" s="21"/>
      <c r="T1337" s="4"/>
      <c r="U1337" s="93"/>
    </row>
    <row r="1338" spans="1:21" ht="15" customHeight="1" thickBot="1">
      <c r="A1338" s="12"/>
      <c r="B1338" s="56">
        <f>WEEKDAY(C1338,2)</f>
        <v>6</v>
      </c>
      <c r="C1338" s="17">
        <f>A1338</f>
        <v>0</v>
      </c>
      <c r="D1338" s="12" t="str">
        <f>YEAR(C1338)&amp;"/"&amp;TEXT(WEEKNUM(C1338,21),"00")</f>
        <v>1900/52</v>
      </c>
      <c r="H1338">
        <f>CONVERT((G1335-F1335)*24,"hr","mn")</f>
        <v>0</v>
      </c>
      <c r="M1338">
        <f>J1335+K1335+L1335</f>
        <v>0</v>
      </c>
      <c r="N1338" s="15"/>
      <c r="O1338" s="9"/>
      <c r="P1338" s="9"/>
      <c r="Q1338" s="9"/>
      <c r="R1338" s="10"/>
      <c r="S1338" s="19"/>
      <c r="T1338" s="23"/>
      <c r="U1338" s="94"/>
    </row>
    <row r="1339" spans="1:21">
      <c r="A1339" s="17">
        <v>44949</v>
      </c>
      <c r="B1339" s="56">
        <f>WEEKDAY(C1339,2)</f>
        <v>1</v>
      </c>
      <c r="C1339" s="17">
        <f>A1339</f>
        <v>44949</v>
      </c>
      <c r="D1339" s="12" t="str">
        <f>YEAR(C1339)&amp;"/"&amp;TEXT(WEEKNUM(C1339,21),"00")</f>
        <v>2023/04</v>
      </c>
      <c r="E1339" s="79" t="s">
        <v>46</v>
      </c>
      <c r="F1339" s="80">
        <v>0.875</v>
      </c>
      <c r="G1339" s="80">
        <v>0.91666666666666663</v>
      </c>
      <c r="H1339" s="87">
        <f>CONVERT((G1339-F1339)*24,"hr","mn")</f>
        <v>59.99999999999995</v>
      </c>
      <c r="I1339" s="83">
        <v>4</v>
      </c>
      <c r="J1339" s="84"/>
      <c r="K1339" s="85"/>
      <c r="L1339" s="85"/>
      <c r="M1339" s="87">
        <f>J1339+K1339+L1339</f>
        <v>0</v>
      </c>
      <c r="N1339" s="13"/>
      <c r="O1339" s="6"/>
      <c r="P1339" s="6"/>
      <c r="Q1339" s="6">
        <v>23</v>
      </c>
      <c r="R1339" s="7"/>
      <c r="S1339" s="20"/>
      <c r="T1339" s="22" t="s">
        <v>25</v>
      </c>
      <c r="U1339" s="91"/>
    </row>
    <row r="1340" spans="1:21">
      <c r="A1340" s="17">
        <v>44949</v>
      </c>
      <c r="B1340" s="56">
        <f>WEEKDAY(C1340,2)</f>
        <v>1</v>
      </c>
      <c r="C1340" s="17">
        <f>A1340</f>
        <v>44949</v>
      </c>
      <c r="D1340" s="12" t="str">
        <f>YEAR(C1340)&amp;"/"&amp;TEXT(WEEKNUM(C1340,21),"00")</f>
        <v>2023/04</v>
      </c>
      <c r="E1340" t="s">
        <v>46</v>
      </c>
      <c r="F1340" s="114">
        <v>0.875</v>
      </c>
      <c r="G1340" s="114">
        <v>0.91666666666666663</v>
      </c>
      <c r="H1340">
        <f>CONVERT((G1339-F1339)*24,"hr","mn")</f>
        <v>59.99999999999995</v>
      </c>
      <c r="I1340">
        <v>4</v>
      </c>
      <c r="M1340">
        <f>J1339+K1339+L1339</f>
        <v>0</v>
      </c>
      <c r="N1340" s="14"/>
      <c r="O1340" s="3">
        <v>3</v>
      </c>
      <c r="P1340" s="3"/>
      <c r="Q1340" s="3"/>
      <c r="R1340" s="8"/>
      <c r="S1340" s="21" t="s">
        <v>26</v>
      </c>
      <c r="T1340" s="4" t="s">
        <v>241</v>
      </c>
      <c r="U1340" s="92" t="s">
        <v>242</v>
      </c>
    </row>
    <row r="1341" spans="1:21">
      <c r="A1341" s="17">
        <v>44949</v>
      </c>
      <c r="B1341" s="56">
        <f>WEEKDAY(C1341,2)</f>
        <v>1</v>
      </c>
      <c r="C1341" s="17">
        <f>A1341</f>
        <v>44949</v>
      </c>
      <c r="D1341" s="12" t="str">
        <f>YEAR(C1341)&amp;"/"&amp;TEXT(WEEKNUM(C1341,21),"00")</f>
        <v>2023/04</v>
      </c>
      <c r="E1341" t="s">
        <v>46</v>
      </c>
      <c r="F1341" s="114">
        <v>0.875</v>
      </c>
      <c r="G1341" s="114">
        <v>0.91666666666666663</v>
      </c>
      <c r="H1341">
        <f>CONVERT((G1339-F1339)*24,"hr","mn")</f>
        <v>59.99999999999995</v>
      </c>
      <c r="I1341">
        <v>4</v>
      </c>
      <c r="M1341">
        <f>J1339+K1339+L1339</f>
        <v>0</v>
      </c>
      <c r="N1341" s="58"/>
      <c r="O1341" s="59"/>
      <c r="P1341" s="59"/>
      <c r="Q1341" s="59"/>
      <c r="R1341" s="60"/>
      <c r="S1341" s="21"/>
      <c r="T1341" s="4"/>
      <c r="U1341" s="93"/>
    </row>
    <row r="1342" spans="1:21" ht="15" customHeight="1" thickBot="1">
      <c r="A1342" s="17">
        <v>44949</v>
      </c>
      <c r="B1342" s="56">
        <f>WEEKDAY(C1342,2)</f>
        <v>1</v>
      </c>
      <c r="C1342" s="17">
        <f>A1342</f>
        <v>44949</v>
      </c>
      <c r="D1342" s="12" t="str">
        <f>YEAR(C1342)&amp;"/"&amp;TEXT(WEEKNUM(C1342,21),"00")</f>
        <v>2023/04</v>
      </c>
      <c r="E1342" t="s">
        <v>46</v>
      </c>
      <c r="F1342" s="114">
        <v>0.875</v>
      </c>
      <c r="G1342" s="114">
        <v>0.91666666666666663</v>
      </c>
      <c r="H1342">
        <f>CONVERT((G1339-F1339)*24,"hr","mn")</f>
        <v>59.99999999999995</v>
      </c>
      <c r="I1342">
        <v>4</v>
      </c>
      <c r="M1342">
        <f>J1339+K1339+L1339</f>
        <v>0</v>
      </c>
      <c r="N1342" s="15"/>
      <c r="O1342" s="9"/>
      <c r="P1342" s="9"/>
      <c r="Q1342" s="9"/>
      <c r="R1342" s="10"/>
      <c r="S1342" s="19"/>
      <c r="T1342" s="23"/>
      <c r="U1342" s="94"/>
    </row>
    <row r="1343" spans="1:21">
      <c r="A1343" s="17">
        <v>44949</v>
      </c>
      <c r="B1343" s="56">
        <f>WEEKDAY(C1343,2)</f>
        <v>1</v>
      </c>
      <c r="C1343" s="17">
        <f>A1343</f>
        <v>44949</v>
      </c>
      <c r="D1343" s="12" t="str">
        <f>YEAR(C1343)&amp;"/"&amp;TEXT(WEEKNUM(C1343,21),"00")</f>
        <v>2023/04</v>
      </c>
      <c r="E1343" s="79" t="s">
        <v>46</v>
      </c>
      <c r="F1343" s="80">
        <v>0.91666666666666663</v>
      </c>
      <c r="G1343" s="80">
        <v>0.95833333333333337</v>
      </c>
      <c r="H1343" s="87">
        <f>CONVERT((G1343-F1343)*24,"hr","mn")</f>
        <v>60.000000000000107</v>
      </c>
      <c r="I1343" s="83">
        <v>4</v>
      </c>
      <c r="J1343" s="84"/>
      <c r="K1343" s="85"/>
      <c r="L1343" s="85"/>
      <c r="M1343" s="87">
        <f>J1343+K1343+L1343</f>
        <v>0</v>
      </c>
      <c r="N1343" s="13"/>
      <c r="O1343" s="6">
        <v>3</v>
      </c>
      <c r="P1343" s="6"/>
      <c r="Q1343" s="6"/>
      <c r="R1343" s="7"/>
      <c r="S1343" s="20" t="s">
        <v>26</v>
      </c>
      <c r="T1343" s="22" t="s">
        <v>241</v>
      </c>
      <c r="U1343" s="91" t="s">
        <v>242</v>
      </c>
    </row>
    <row r="1344" spans="1:21">
      <c r="A1344" s="17">
        <v>44949</v>
      </c>
      <c r="B1344" s="56">
        <f>WEEKDAY(C1344,2)</f>
        <v>1</v>
      </c>
      <c r="C1344" s="17">
        <f>A1344</f>
        <v>44949</v>
      </c>
      <c r="D1344" s="12" t="str">
        <f>YEAR(C1344)&amp;"/"&amp;TEXT(WEEKNUM(C1344,21),"00")</f>
        <v>2023/04</v>
      </c>
      <c r="E1344" t="s">
        <v>46</v>
      </c>
      <c r="F1344" s="114">
        <v>0.91666666666666663</v>
      </c>
      <c r="G1344" s="114">
        <v>0.95833333333333337</v>
      </c>
      <c r="H1344">
        <f>CONVERT((G1343-F1343)*24,"hr","mn")</f>
        <v>60.000000000000107</v>
      </c>
      <c r="I1344">
        <v>4</v>
      </c>
      <c r="M1344">
        <f>J1343+K1343+L1343</f>
        <v>0</v>
      </c>
      <c r="N1344" s="14"/>
      <c r="O1344" s="3">
        <v>5</v>
      </c>
      <c r="P1344" s="3"/>
      <c r="Q1344" s="3"/>
      <c r="R1344" s="8"/>
      <c r="S1344" s="21" t="s">
        <v>28</v>
      </c>
      <c r="T1344" s="4" t="s">
        <v>23</v>
      </c>
      <c r="U1344" s="92" t="s">
        <v>271</v>
      </c>
    </row>
    <row r="1345" spans="1:21">
      <c r="A1345" s="17">
        <v>44949</v>
      </c>
      <c r="B1345" s="56">
        <f>WEEKDAY(C1345,2)</f>
        <v>1</v>
      </c>
      <c r="C1345" s="17">
        <f>A1345</f>
        <v>44949</v>
      </c>
      <c r="D1345" s="12" t="str">
        <f>YEAR(C1345)&amp;"/"&amp;TEXT(WEEKNUM(C1345,21),"00")</f>
        <v>2023/04</v>
      </c>
      <c r="E1345" t="s">
        <v>46</v>
      </c>
      <c r="F1345" s="114">
        <v>0.91666666666666663</v>
      </c>
      <c r="G1345" s="114">
        <v>0.95833333333333337</v>
      </c>
      <c r="H1345">
        <f>CONVERT((G1343-F1343)*24,"hr","mn")</f>
        <v>60.000000000000107</v>
      </c>
      <c r="I1345">
        <v>4</v>
      </c>
      <c r="M1345">
        <f>J1343+K1343+L1343</f>
        <v>0</v>
      </c>
      <c r="N1345" s="58"/>
      <c r="O1345" s="59"/>
      <c r="P1345" s="59"/>
      <c r="Q1345" s="59"/>
      <c r="R1345" s="60"/>
      <c r="S1345" s="21"/>
      <c r="T1345" s="4"/>
      <c r="U1345" s="93"/>
    </row>
    <row r="1346" spans="1:21" ht="15" customHeight="1" thickBot="1">
      <c r="A1346" s="17">
        <v>44949</v>
      </c>
      <c r="B1346" s="56">
        <f>WEEKDAY(C1346,2)</f>
        <v>1</v>
      </c>
      <c r="C1346" s="17">
        <f>A1346</f>
        <v>44949</v>
      </c>
      <c r="D1346" s="12" t="str">
        <f>YEAR(C1346)&amp;"/"&amp;TEXT(WEEKNUM(C1346,21),"00")</f>
        <v>2023/04</v>
      </c>
      <c r="E1346" t="s">
        <v>46</v>
      </c>
      <c r="F1346" s="114">
        <v>0.91666666666666663</v>
      </c>
      <c r="G1346" s="114">
        <v>0.95833333333333337</v>
      </c>
      <c r="H1346">
        <f>CONVERT((G1343-F1343)*24,"hr","mn")</f>
        <v>60.000000000000107</v>
      </c>
      <c r="I1346">
        <v>4</v>
      </c>
      <c r="M1346">
        <f>J1343+K1343+L1343</f>
        <v>0</v>
      </c>
      <c r="N1346" s="15"/>
      <c r="O1346" s="9"/>
      <c r="P1346" s="9"/>
      <c r="Q1346" s="9"/>
      <c r="R1346" s="10"/>
      <c r="S1346" s="19"/>
      <c r="T1346" s="23"/>
      <c r="U1346" s="94"/>
    </row>
    <row r="1347" spans="1:21">
      <c r="A1347" s="17">
        <v>44949</v>
      </c>
      <c r="B1347" s="56">
        <f>WEEKDAY(C1347,2)</f>
        <v>1</v>
      </c>
      <c r="C1347" s="17">
        <f>A1347</f>
        <v>44949</v>
      </c>
      <c r="D1347" s="12" t="str">
        <f>YEAR(C1347)&amp;"/"&amp;TEXT(WEEKNUM(C1347,21),"00")</f>
        <v>2023/04</v>
      </c>
      <c r="E1347" s="79" t="s">
        <v>46</v>
      </c>
      <c r="F1347" s="80">
        <v>0.95833333333333337</v>
      </c>
      <c r="G1347" s="80">
        <v>1</v>
      </c>
      <c r="H1347" s="87">
        <f>CONVERT((G1347-F1347)*24,"hr","mn")</f>
        <v>59.99999999999995</v>
      </c>
      <c r="I1347" s="83">
        <v>4</v>
      </c>
      <c r="J1347" s="84"/>
      <c r="K1347" s="85"/>
      <c r="L1347" s="85"/>
      <c r="M1347" s="87">
        <f>J1347+K1347+L1347</f>
        <v>0</v>
      </c>
      <c r="N1347" s="13"/>
      <c r="O1347" s="6">
        <v>3</v>
      </c>
      <c r="P1347" s="6"/>
      <c r="Q1347" s="6"/>
      <c r="R1347" s="7"/>
      <c r="S1347" s="20" t="s">
        <v>35</v>
      </c>
      <c r="T1347" s="22" t="s">
        <v>29</v>
      </c>
      <c r="U1347" s="91"/>
    </row>
    <row r="1348" spans="1:21">
      <c r="A1348" s="17">
        <v>44949</v>
      </c>
      <c r="B1348" s="56">
        <f>WEEKDAY(C1348,2)</f>
        <v>1</v>
      </c>
      <c r="C1348" s="17">
        <f>A1348</f>
        <v>44949</v>
      </c>
      <c r="D1348" s="12" t="str">
        <f>YEAR(C1348)&amp;"/"&amp;TEXT(WEEKNUM(C1348,21),"00")</f>
        <v>2023/04</v>
      </c>
      <c r="E1348" t="s">
        <v>46</v>
      </c>
      <c r="F1348" s="114">
        <v>0.95833333333333337</v>
      </c>
      <c r="G1348" s="115">
        <v>1</v>
      </c>
      <c r="H1348">
        <f>CONVERT((G1347-F1347)*24,"hr","mn")</f>
        <v>59.99999999999995</v>
      </c>
      <c r="I1348">
        <v>4</v>
      </c>
      <c r="M1348">
        <f>J1347+K1347+L1347</f>
        <v>0</v>
      </c>
      <c r="N1348" s="14"/>
      <c r="O1348" s="3">
        <v>5</v>
      </c>
      <c r="P1348" s="3"/>
      <c r="Q1348" s="3"/>
      <c r="R1348" s="8"/>
      <c r="S1348" s="21" t="s">
        <v>93</v>
      </c>
      <c r="T1348" s="4" t="s">
        <v>73</v>
      </c>
      <c r="U1348" s="92" t="s">
        <v>332</v>
      </c>
    </row>
    <row r="1349" spans="1:21">
      <c r="A1349" s="17">
        <v>44949</v>
      </c>
      <c r="B1349" s="56">
        <f>WEEKDAY(C1349,2)</f>
        <v>1</v>
      </c>
      <c r="C1349" s="17">
        <f>A1349</f>
        <v>44949</v>
      </c>
      <c r="D1349" s="12" t="str">
        <f>YEAR(C1349)&amp;"/"&amp;TEXT(WEEKNUM(C1349,21),"00")</f>
        <v>2023/04</v>
      </c>
      <c r="E1349" t="s">
        <v>46</v>
      </c>
      <c r="F1349" s="114">
        <v>0.95833333333333337</v>
      </c>
      <c r="G1349" s="115">
        <v>1</v>
      </c>
      <c r="H1349">
        <f>CONVERT((G1347-F1347)*24,"hr","mn")</f>
        <v>59.99999999999995</v>
      </c>
      <c r="I1349">
        <v>4</v>
      </c>
      <c r="M1349">
        <f>J1347+K1347+L1347</f>
        <v>0</v>
      </c>
      <c r="N1349" s="58"/>
      <c r="O1349" s="59"/>
      <c r="P1349" s="59"/>
      <c r="Q1349" s="59"/>
      <c r="R1349" s="60"/>
      <c r="S1349" s="21"/>
      <c r="T1349" s="4"/>
      <c r="U1349" s="93"/>
    </row>
    <row r="1350" spans="1:21" ht="15" customHeight="1" thickBot="1">
      <c r="A1350" s="17">
        <v>44949</v>
      </c>
      <c r="B1350" s="56">
        <f>WEEKDAY(C1350,2)</f>
        <v>1</v>
      </c>
      <c r="C1350" s="17">
        <f>A1350</f>
        <v>44949</v>
      </c>
      <c r="D1350" s="12" t="str">
        <f>YEAR(C1350)&amp;"/"&amp;TEXT(WEEKNUM(C1350,21),"00")</f>
        <v>2023/04</v>
      </c>
      <c r="E1350" t="s">
        <v>46</v>
      </c>
      <c r="F1350" s="114">
        <v>0.95833333333333337</v>
      </c>
      <c r="G1350" s="115">
        <v>1</v>
      </c>
      <c r="H1350">
        <f>CONVERT((G1347-F1347)*24,"hr","mn")</f>
        <v>59.99999999999995</v>
      </c>
      <c r="I1350">
        <v>4</v>
      </c>
      <c r="M1350">
        <f>J1347+K1347+L1347</f>
        <v>0</v>
      </c>
      <c r="N1350" s="15"/>
      <c r="O1350" s="9"/>
      <c r="P1350" s="9"/>
      <c r="Q1350" s="9"/>
      <c r="R1350" s="10"/>
      <c r="S1350" s="19"/>
      <c r="T1350" s="23"/>
      <c r="U1350" s="94"/>
    </row>
    <row r="1351" spans="1:21">
      <c r="A1351" s="17">
        <v>44950</v>
      </c>
      <c r="B1351" s="56">
        <f>WEEKDAY(C1351,2)</f>
        <v>2</v>
      </c>
      <c r="C1351" s="17">
        <f>A1351</f>
        <v>44950</v>
      </c>
      <c r="D1351" s="12" t="str">
        <f>YEAR(C1351)&amp;"/"&amp;TEXT(WEEKNUM(C1351,21),"00")</f>
        <v>2023/04</v>
      </c>
      <c r="E1351" s="79" t="s">
        <v>46</v>
      </c>
      <c r="F1351" s="80">
        <v>0</v>
      </c>
      <c r="G1351" s="80">
        <v>4.1666666666666657E-2</v>
      </c>
      <c r="H1351" s="87">
        <f>CONVERT((G1351-F1351)*24,"hr","mn")</f>
        <v>59.999999999999986</v>
      </c>
      <c r="I1351" s="83">
        <v>4</v>
      </c>
      <c r="J1351" s="84"/>
      <c r="K1351" s="85"/>
      <c r="L1351" s="85"/>
      <c r="M1351" s="87">
        <f>J1351+K1351+L1351</f>
        <v>0</v>
      </c>
      <c r="N1351" s="13"/>
      <c r="O1351" s="6">
        <v>3</v>
      </c>
      <c r="P1351" s="6"/>
      <c r="Q1351" s="6"/>
      <c r="R1351" s="7"/>
      <c r="S1351" s="20" t="s">
        <v>28</v>
      </c>
      <c r="T1351" s="22" t="s">
        <v>23</v>
      </c>
      <c r="U1351" s="91" t="s">
        <v>271</v>
      </c>
    </row>
    <row r="1352" spans="1:21">
      <c r="A1352" s="17">
        <v>44950</v>
      </c>
      <c r="B1352" s="56">
        <f>WEEKDAY(C1352,2)</f>
        <v>2</v>
      </c>
      <c r="C1352" s="17">
        <f>A1352</f>
        <v>44950</v>
      </c>
      <c r="D1352" s="12" t="str">
        <f>YEAR(C1352)&amp;"/"&amp;TEXT(WEEKNUM(C1352,21),"00")</f>
        <v>2023/04</v>
      </c>
      <c r="E1352" t="s">
        <v>46</v>
      </c>
      <c r="F1352" s="114">
        <v>0</v>
      </c>
      <c r="G1352" s="114">
        <v>4.1666666666666657E-2</v>
      </c>
      <c r="H1352">
        <f>CONVERT((G1351-F1351)*24,"hr","mn")</f>
        <v>59.999999999999986</v>
      </c>
      <c r="I1352">
        <v>4</v>
      </c>
      <c r="M1352">
        <f>J1351+K1351+L1351</f>
        <v>0</v>
      </c>
      <c r="N1352" s="14"/>
      <c r="O1352" s="3">
        <v>11</v>
      </c>
      <c r="P1352" s="3"/>
      <c r="Q1352" s="3"/>
      <c r="R1352" s="8"/>
      <c r="S1352" s="21" t="s">
        <v>32</v>
      </c>
      <c r="T1352" s="4" t="s">
        <v>23</v>
      </c>
      <c r="U1352" s="92" t="s">
        <v>333</v>
      </c>
    </row>
    <row r="1353" spans="1:21">
      <c r="A1353" s="17">
        <v>44950</v>
      </c>
      <c r="B1353" s="56">
        <f>WEEKDAY(C1353,2)</f>
        <v>2</v>
      </c>
      <c r="C1353" s="17">
        <f>A1353</f>
        <v>44950</v>
      </c>
      <c r="D1353" s="12" t="str">
        <f>YEAR(C1353)&amp;"/"&amp;TEXT(WEEKNUM(C1353,21),"00")</f>
        <v>2023/04</v>
      </c>
      <c r="E1353" t="s">
        <v>46</v>
      </c>
      <c r="F1353" s="114">
        <v>0</v>
      </c>
      <c r="G1353" s="114">
        <v>4.1666666666666657E-2</v>
      </c>
      <c r="H1353">
        <f>CONVERT((G1351-F1351)*24,"hr","mn")</f>
        <v>59.999999999999986</v>
      </c>
      <c r="I1353">
        <v>4</v>
      </c>
      <c r="M1353">
        <f>J1351+K1351+L1351</f>
        <v>0</v>
      </c>
      <c r="N1353" s="58"/>
      <c r="O1353" s="59">
        <v>10</v>
      </c>
      <c r="P1353" s="59"/>
      <c r="Q1353" s="59"/>
      <c r="R1353" s="60"/>
      <c r="S1353" s="21" t="s">
        <v>32</v>
      </c>
      <c r="T1353" s="4" t="s">
        <v>73</v>
      </c>
      <c r="U1353" s="93" t="s">
        <v>334</v>
      </c>
    </row>
    <row r="1354" spans="1:21" ht="15" customHeight="1" thickBot="1">
      <c r="A1354" s="17">
        <v>44950</v>
      </c>
      <c r="B1354" s="56">
        <f>WEEKDAY(C1354,2)</f>
        <v>2</v>
      </c>
      <c r="C1354" s="17">
        <f>A1354</f>
        <v>44950</v>
      </c>
      <c r="D1354" s="12" t="str">
        <f>YEAR(C1354)&amp;"/"&amp;TEXT(WEEKNUM(C1354,21),"00")</f>
        <v>2023/04</v>
      </c>
      <c r="E1354" t="s">
        <v>46</v>
      </c>
      <c r="F1354" s="114">
        <v>0</v>
      </c>
      <c r="G1354" s="114">
        <v>4.1666666666666657E-2</v>
      </c>
      <c r="H1354">
        <f>CONVERT((G1351-F1351)*24,"hr","mn")</f>
        <v>59.999999999999986</v>
      </c>
      <c r="I1354">
        <v>4</v>
      </c>
      <c r="M1354">
        <f>J1351+K1351+L1351</f>
        <v>0</v>
      </c>
      <c r="N1354" s="15"/>
      <c r="O1354" s="9"/>
      <c r="P1354" s="9"/>
      <c r="Q1354" s="9"/>
      <c r="R1354" s="10"/>
      <c r="S1354" s="19"/>
      <c r="T1354" s="23"/>
      <c r="U1354" s="94"/>
    </row>
    <row r="1355" spans="1:21">
      <c r="A1355" s="17">
        <v>44950</v>
      </c>
      <c r="B1355" s="56">
        <f>WEEKDAY(C1355,2)</f>
        <v>2</v>
      </c>
      <c r="C1355" s="17">
        <f>A1355</f>
        <v>44950</v>
      </c>
      <c r="D1355" s="12" t="str">
        <f>YEAR(C1355)&amp;"/"&amp;TEXT(WEEKNUM(C1355,21),"00")</f>
        <v>2023/04</v>
      </c>
      <c r="E1355" s="79" t="s">
        <v>46</v>
      </c>
      <c r="F1355" s="80">
        <v>6.25E-2</v>
      </c>
      <c r="G1355" s="80">
        <v>8.3333333333333329E-2</v>
      </c>
      <c r="H1355" s="87">
        <f>CONVERT((G1355-F1355)*24,"hr","mn")</f>
        <v>29.999999999999993</v>
      </c>
      <c r="I1355" s="83">
        <v>4</v>
      </c>
      <c r="J1355" s="84"/>
      <c r="K1355" s="85"/>
      <c r="L1355" s="85"/>
      <c r="M1355" s="87">
        <f>J1355+K1355+L1355</f>
        <v>0</v>
      </c>
      <c r="N1355" s="13"/>
      <c r="O1355" s="6">
        <v>15</v>
      </c>
      <c r="P1355" s="6"/>
      <c r="Q1355" s="6"/>
      <c r="R1355" s="7"/>
      <c r="S1355" s="20" t="s">
        <v>32</v>
      </c>
      <c r="T1355" s="22" t="s">
        <v>114</v>
      </c>
      <c r="U1355" s="91"/>
    </row>
    <row r="1356" spans="1:21">
      <c r="A1356" s="17">
        <v>44950</v>
      </c>
      <c r="B1356" s="56">
        <f>WEEKDAY(C1356,2)</f>
        <v>2</v>
      </c>
      <c r="C1356" s="17">
        <f>A1356</f>
        <v>44950</v>
      </c>
      <c r="D1356" s="12" t="str">
        <f>YEAR(C1356)&amp;"/"&amp;TEXT(WEEKNUM(C1356,21),"00")</f>
        <v>2023/04</v>
      </c>
      <c r="E1356" t="s">
        <v>46</v>
      </c>
      <c r="F1356" s="114">
        <v>6.25E-2</v>
      </c>
      <c r="G1356" s="114">
        <v>8.3333333333333329E-2</v>
      </c>
      <c r="H1356">
        <f>CONVERT((G1355-F1355)*24,"hr","mn")</f>
        <v>29.999999999999993</v>
      </c>
      <c r="I1356">
        <v>4</v>
      </c>
      <c r="M1356">
        <f>J1355+K1355+L1355</f>
        <v>0</v>
      </c>
      <c r="N1356" s="14"/>
      <c r="O1356" s="3">
        <v>3</v>
      </c>
      <c r="P1356" s="3"/>
      <c r="Q1356" s="3"/>
      <c r="R1356" s="8"/>
      <c r="S1356" s="21" t="s">
        <v>213</v>
      </c>
      <c r="T1356" s="4" t="s">
        <v>73</v>
      </c>
      <c r="U1356" s="92"/>
    </row>
    <row r="1357" spans="1:21">
      <c r="A1357" s="17">
        <v>44950</v>
      </c>
      <c r="B1357" s="56">
        <f>WEEKDAY(C1357,2)</f>
        <v>2</v>
      </c>
      <c r="C1357" s="17">
        <f>A1357</f>
        <v>44950</v>
      </c>
      <c r="D1357" s="12" t="str">
        <f>YEAR(C1357)&amp;"/"&amp;TEXT(WEEKNUM(C1357,21),"00")</f>
        <v>2023/04</v>
      </c>
      <c r="E1357" t="s">
        <v>46</v>
      </c>
      <c r="F1357" s="114">
        <v>6.25E-2</v>
      </c>
      <c r="G1357" s="114">
        <v>8.3333333333333329E-2</v>
      </c>
      <c r="H1357">
        <f>CONVERT((G1355-F1355)*24,"hr","mn")</f>
        <v>29.999999999999993</v>
      </c>
      <c r="I1357">
        <v>4</v>
      </c>
      <c r="M1357">
        <f>J1355+K1355+L1355</f>
        <v>0</v>
      </c>
      <c r="N1357" s="58"/>
      <c r="O1357" s="59"/>
      <c r="P1357" s="59"/>
      <c r="Q1357" s="59"/>
      <c r="R1357" s="60"/>
      <c r="S1357" s="21"/>
      <c r="T1357" s="4"/>
      <c r="U1357" s="93"/>
    </row>
    <row r="1358" spans="1:21" ht="15" customHeight="1" thickBot="1">
      <c r="A1358" s="17">
        <v>44950</v>
      </c>
      <c r="B1358" s="56">
        <f>WEEKDAY(C1358,2)</f>
        <v>2</v>
      </c>
      <c r="C1358" s="17">
        <f>A1358</f>
        <v>44950</v>
      </c>
      <c r="D1358" s="12" t="str">
        <f>YEAR(C1358)&amp;"/"&amp;TEXT(WEEKNUM(C1358,21),"00")</f>
        <v>2023/04</v>
      </c>
      <c r="E1358" t="s">
        <v>46</v>
      </c>
      <c r="F1358" s="114">
        <v>6.25E-2</v>
      </c>
      <c r="G1358" s="114">
        <v>8.3333333333333329E-2</v>
      </c>
      <c r="H1358">
        <f>CONVERT((G1355-F1355)*24,"hr","mn")</f>
        <v>29.999999999999993</v>
      </c>
      <c r="I1358">
        <v>4</v>
      </c>
      <c r="M1358">
        <f>J1355+K1355+L1355</f>
        <v>0</v>
      </c>
      <c r="N1358" s="15"/>
      <c r="O1358" s="9"/>
      <c r="P1358" s="9"/>
      <c r="Q1358" s="9"/>
      <c r="R1358" s="10"/>
      <c r="S1358" s="19"/>
      <c r="T1358" s="23"/>
      <c r="U1358" s="94"/>
    </row>
    <row r="1359" spans="1:21">
      <c r="A1359" s="17">
        <v>44950</v>
      </c>
      <c r="B1359" s="56">
        <f>WEEKDAY(C1359,2)</f>
        <v>2</v>
      </c>
      <c r="C1359" s="17">
        <f>A1359</f>
        <v>44950</v>
      </c>
      <c r="D1359" s="12" t="str">
        <f>YEAR(C1359)&amp;"/"&amp;TEXT(WEEKNUM(C1359,21),"00")</f>
        <v>2023/04</v>
      </c>
      <c r="E1359" s="79" t="s">
        <v>46</v>
      </c>
      <c r="F1359" s="80">
        <v>8.3333333333333329E-2</v>
      </c>
      <c r="G1359" s="80">
        <v>0.125</v>
      </c>
      <c r="H1359" s="87">
        <f>CONVERT((G1359-F1359)*24,"hr","mn")</f>
        <v>60</v>
      </c>
      <c r="I1359" s="83">
        <v>4</v>
      </c>
      <c r="J1359" s="84"/>
      <c r="K1359" s="85"/>
      <c r="L1359" s="85"/>
      <c r="M1359" s="87">
        <f>J1359+K1359+L1359</f>
        <v>0</v>
      </c>
      <c r="N1359" s="13"/>
      <c r="O1359" s="6"/>
      <c r="P1359" s="6"/>
      <c r="Q1359" s="6">
        <v>9</v>
      </c>
      <c r="R1359" s="7"/>
      <c r="S1359" s="20" t="s">
        <v>335</v>
      </c>
      <c r="T1359" s="22" t="s">
        <v>56</v>
      </c>
      <c r="U1359" s="91"/>
    </row>
    <row r="1360" spans="1:21">
      <c r="A1360" s="17">
        <v>44950</v>
      </c>
      <c r="B1360" s="56">
        <f>WEEKDAY(C1360,2)</f>
        <v>2</v>
      </c>
      <c r="C1360" s="17">
        <f>A1360</f>
        <v>44950</v>
      </c>
      <c r="D1360" s="12" t="str">
        <f>YEAR(C1360)&amp;"/"&amp;TEXT(WEEKNUM(C1360,21),"00")</f>
        <v>2023/04</v>
      </c>
      <c r="E1360" t="s">
        <v>46</v>
      </c>
      <c r="F1360" s="114">
        <v>8.3333333333333329E-2</v>
      </c>
      <c r="G1360" s="114">
        <v>0.125</v>
      </c>
      <c r="H1360">
        <f>CONVERT((G1359-F1359)*24,"hr","mn")</f>
        <v>60</v>
      </c>
      <c r="I1360">
        <v>4</v>
      </c>
      <c r="M1360">
        <f>J1359+K1359+L1359</f>
        <v>0</v>
      </c>
      <c r="N1360" s="14"/>
      <c r="O1360" s="3">
        <v>7</v>
      </c>
      <c r="P1360" s="3"/>
      <c r="Q1360" s="3"/>
      <c r="R1360" s="8"/>
      <c r="S1360" s="21" t="s">
        <v>93</v>
      </c>
      <c r="T1360" s="4" t="s">
        <v>110</v>
      </c>
      <c r="U1360" s="92" t="s">
        <v>180</v>
      </c>
    </row>
    <row r="1361" spans="1:21">
      <c r="A1361" s="17">
        <v>44950</v>
      </c>
      <c r="B1361" s="56">
        <f>WEEKDAY(C1361,2)</f>
        <v>2</v>
      </c>
      <c r="C1361" s="17">
        <f>A1361</f>
        <v>44950</v>
      </c>
      <c r="D1361" s="12" t="str">
        <f>YEAR(C1361)&amp;"/"&amp;TEXT(WEEKNUM(C1361,21),"00")</f>
        <v>2023/04</v>
      </c>
      <c r="E1361" t="s">
        <v>46</v>
      </c>
      <c r="F1361" s="114">
        <v>8.3333333333333329E-2</v>
      </c>
      <c r="G1361" s="114">
        <v>0.125</v>
      </c>
      <c r="H1361">
        <f>CONVERT((G1359-F1359)*24,"hr","mn")</f>
        <v>60</v>
      </c>
      <c r="I1361">
        <v>4</v>
      </c>
      <c r="M1361">
        <f>J1359+K1359+L1359</f>
        <v>0</v>
      </c>
      <c r="N1361" s="58"/>
      <c r="O1361" s="59">
        <v>3</v>
      </c>
      <c r="P1361" s="59"/>
      <c r="Q1361" s="59"/>
      <c r="R1361" s="60"/>
      <c r="S1361" s="21" t="s">
        <v>213</v>
      </c>
      <c r="T1361" s="4" t="s">
        <v>73</v>
      </c>
      <c r="U1361" s="93"/>
    </row>
    <row r="1362" spans="1:21" ht="15" customHeight="1" thickBot="1">
      <c r="A1362" s="17">
        <v>44950</v>
      </c>
      <c r="B1362" s="56">
        <f>WEEKDAY(C1362,2)</f>
        <v>2</v>
      </c>
      <c r="C1362" s="17">
        <f>A1362</f>
        <v>44950</v>
      </c>
      <c r="D1362" s="12" t="str">
        <f>YEAR(C1362)&amp;"/"&amp;TEXT(WEEKNUM(C1362,21),"00")</f>
        <v>2023/04</v>
      </c>
      <c r="E1362" t="s">
        <v>46</v>
      </c>
      <c r="F1362" s="114">
        <v>8.3333333333333329E-2</v>
      </c>
      <c r="G1362" s="114">
        <v>0.125</v>
      </c>
      <c r="H1362">
        <f>CONVERT((G1359-F1359)*24,"hr","mn")</f>
        <v>60</v>
      </c>
      <c r="I1362">
        <v>4</v>
      </c>
      <c r="M1362">
        <f>J1359+K1359+L1359</f>
        <v>0</v>
      </c>
      <c r="N1362" s="15"/>
      <c r="O1362" s="9"/>
      <c r="P1362" s="9"/>
      <c r="Q1362" s="9"/>
      <c r="R1362" s="10"/>
      <c r="S1362" s="19"/>
      <c r="T1362" s="23"/>
      <c r="U1362" s="94"/>
    </row>
    <row r="1363" spans="1:21">
      <c r="A1363" s="17">
        <v>44950</v>
      </c>
      <c r="B1363" s="56">
        <f>WEEKDAY(C1363,2)</f>
        <v>2</v>
      </c>
      <c r="C1363" s="17">
        <f>A1363</f>
        <v>44950</v>
      </c>
      <c r="D1363" s="12" t="str">
        <f>YEAR(C1363)&amp;"/"&amp;TEXT(WEEKNUM(C1363,21),"00")</f>
        <v>2023/04</v>
      </c>
      <c r="E1363" s="79" t="s">
        <v>46</v>
      </c>
      <c r="F1363" s="80">
        <v>0.125</v>
      </c>
      <c r="G1363" s="80">
        <v>0.16666666666666671</v>
      </c>
      <c r="H1363" s="87">
        <f>CONVERT((G1363-F1363)*24,"hr","mn")</f>
        <v>60.000000000000071</v>
      </c>
      <c r="I1363" s="83">
        <v>4</v>
      </c>
      <c r="J1363" s="84"/>
      <c r="K1363" s="85"/>
      <c r="L1363" s="85"/>
      <c r="M1363" s="87">
        <f>J1363+K1363+L1363</f>
        <v>0</v>
      </c>
      <c r="N1363" s="13"/>
      <c r="O1363" s="6">
        <v>3</v>
      </c>
      <c r="P1363" s="6"/>
      <c r="Q1363" s="6"/>
      <c r="R1363" s="7"/>
      <c r="S1363" s="20" t="s">
        <v>35</v>
      </c>
      <c r="T1363" s="22" t="s">
        <v>23</v>
      </c>
      <c r="U1363" s="91" t="s">
        <v>336</v>
      </c>
    </row>
    <row r="1364" spans="1:21">
      <c r="A1364" s="17">
        <v>44950</v>
      </c>
      <c r="B1364" s="56">
        <f>WEEKDAY(C1364,2)</f>
        <v>2</v>
      </c>
      <c r="C1364" s="17">
        <f>A1364</f>
        <v>44950</v>
      </c>
      <c r="D1364" s="12" t="str">
        <f>YEAR(C1364)&amp;"/"&amp;TEXT(WEEKNUM(C1364,21),"00")</f>
        <v>2023/04</v>
      </c>
      <c r="E1364" t="s">
        <v>46</v>
      </c>
      <c r="F1364" s="114">
        <v>0.125</v>
      </c>
      <c r="G1364" s="114">
        <v>0.16666666666666671</v>
      </c>
      <c r="H1364">
        <f>CONVERT((G1363-F1363)*24,"hr","mn")</f>
        <v>60.000000000000071</v>
      </c>
      <c r="I1364">
        <v>4</v>
      </c>
      <c r="M1364">
        <f>J1363+K1363+L1363</f>
        <v>0</v>
      </c>
      <c r="N1364" s="14"/>
      <c r="O1364" s="3">
        <v>5</v>
      </c>
      <c r="P1364" s="3"/>
      <c r="Q1364" s="3"/>
      <c r="R1364" s="8"/>
      <c r="S1364" s="21" t="s">
        <v>93</v>
      </c>
      <c r="T1364" s="4" t="s">
        <v>73</v>
      </c>
      <c r="U1364" s="92"/>
    </row>
    <row r="1365" spans="1:21">
      <c r="A1365" s="17">
        <v>44950</v>
      </c>
      <c r="B1365" s="56">
        <f>WEEKDAY(C1365,2)</f>
        <v>2</v>
      </c>
      <c r="C1365" s="17">
        <f>A1365</f>
        <v>44950</v>
      </c>
      <c r="D1365" s="12" t="str">
        <f>YEAR(C1365)&amp;"/"&amp;TEXT(WEEKNUM(C1365,21),"00")</f>
        <v>2023/04</v>
      </c>
      <c r="E1365" t="s">
        <v>46</v>
      </c>
      <c r="F1365" s="114">
        <v>0.125</v>
      </c>
      <c r="G1365" s="114">
        <v>0.16666666666666671</v>
      </c>
      <c r="H1365">
        <f>CONVERT((G1363-F1363)*24,"hr","mn")</f>
        <v>60.000000000000071</v>
      </c>
      <c r="I1365">
        <v>4</v>
      </c>
      <c r="M1365">
        <f>J1363+K1363+L1363</f>
        <v>0</v>
      </c>
      <c r="N1365" s="58"/>
      <c r="O1365" s="59">
        <v>5</v>
      </c>
      <c r="P1365" s="59"/>
      <c r="Q1365" s="59"/>
      <c r="R1365" s="60"/>
      <c r="S1365" s="21" t="s">
        <v>31</v>
      </c>
      <c r="T1365" s="4" t="s">
        <v>71</v>
      </c>
      <c r="U1365" s="93" t="s">
        <v>337</v>
      </c>
    </row>
    <row r="1366" spans="1:21" ht="15" customHeight="1" thickBot="1">
      <c r="A1366" s="17">
        <v>44950</v>
      </c>
      <c r="B1366" s="56">
        <f>WEEKDAY(C1366,2)</f>
        <v>2</v>
      </c>
      <c r="C1366" s="17">
        <f>A1366</f>
        <v>44950</v>
      </c>
      <c r="D1366" s="12" t="str">
        <f>YEAR(C1366)&amp;"/"&amp;TEXT(WEEKNUM(C1366,21),"00")</f>
        <v>2023/04</v>
      </c>
      <c r="E1366" t="s">
        <v>46</v>
      </c>
      <c r="F1366" s="114">
        <v>0.125</v>
      </c>
      <c r="G1366" s="114">
        <v>0.16666666666666671</v>
      </c>
      <c r="H1366">
        <f>CONVERT((G1363-F1363)*24,"hr","mn")</f>
        <v>60.000000000000071</v>
      </c>
      <c r="I1366">
        <v>4</v>
      </c>
      <c r="M1366">
        <f>J1363+K1363+L1363</f>
        <v>0</v>
      </c>
      <c r="N1366" s="15"/>
      <c r="O1366" s="9"/>
      <c r="P1366" s="9"/>
      <c r="Q1366" s="9"/>
      <c r="R1366" s="10"/>
      <c r="S1366" s="19"/>
      <c r="T1366" s="23"/>
      <c r="U1366" s="94"/>
    </row>
    <row r="1367" spans="1:21">
      <c r="A1367" s="17">
        <v>44950</v>
      </c>
      <c r="B1367" s="56">
        <f>WEEKDAY(C1367,2)</f>
        <v>2</v>
      </c>
      <c r="C1367" s="17">
        <f>A1367</f>
        <v>44950</v>
      </c>
      <c r="D1367" s="12" t="str">
        <f>YEAR(C1367)&amp;"/"&amp;TEXT(WEEKNUM(C1367,21),"00")</f>
        <v>2023/04</v>
      </c>
      <c r="E1367" s="79" t="s">
        <v>46</v>
      </c>
      <c r="F1367" s="80">
        <v>0.16666666666666671</v>
      </c>
      <c r="G1367" s="80">
        <v>0.20833333333333329</v>
      </c>
      <c r="H1367" s="87">
        <f>CONVERT((G1367-F1367)*24,"hr","mn")</f>
        <v>59.999999999999865</v>
      </c>
      <c r="I1367" s="83">
        <v>4</v>
      </c>
      <c r="J1367" s="84"/>
      <c r="K1367" s="85">
        <v>32</v>
      </c>
      <c r="L1367" s="85">
        <v>22</v>
      </c>
      <c r="M1367" s="87">
        <f>J1367+K1367+L1367</f>
        <v>54</v>
      </c>
      <c r="N1367" s="13"/>
      <c r="O1367" s="6">
        <v>15</v>
      </c>
      <c r="P1367" s="6"/>
      <c r="Q1367" s="6"/>
      <c r="R1367" s="7"/>
      <c r="S1367" s="20" t="s">
        <v>93</v>
      </c>
      <c r="T1367" s="22" t="s">
        <v>45</v>
      </c>
      <c r="U1367" s="91"/>
    </row>
    <row r="1368" spans="1:21">
      <c r="A1368" s="17">
        <v>44950</v>
      </c>
      <c r="B1368" s="56">
        <f>WEEKDAY(C1368,2)</f>
        <v>2</v>
      </c>
      <c r="C1368" s="17">
        <f>A1368</f>
        <v>44950</v>
      </c>
      <c r="D1368" s="12" t="str">
        <f>YEAR(C1368)&amp;"/"&amp;TEXT(WEEKNUM(C1368,21),"00")</f>
        <v>2023/04</v>
      </c>
      <c r="E1368" t="s">
        <v>46</v>
      </c>
      <c r="F1368" s="114">
        <v>0.16666666666666671</v>
      </c>
      <c r="G1368" s="114">
        <v>0.20833333333333329</v>
      </c>
      <c r="H1368">
        <f>CONVERT((G1367-F1367)*24,"hr","mn")</f>
        <v>59.999999999999865</v>
      </c>
      <c r="I1368">
        <v>4</v>
      </c>
      <c r="K1368">
        <v>32</v>
      </c>
      <c r="L1368">
        <v>22</v>
      </c>
      <c r="M1368">
        <f>J1367+K1367+L1367</f>
        <v>54</v>
      </c>
      <c r="N1368" s="14"/>
      <c r="O1368" s="3"/>
      <c r="P1368" s="3"/>
      <c r="Q1368" s="3"/>
      <c r="R1368" s="8"/>
      <c r="S1368" s="21"/>
      <c r="T1368" s="4"/>
      <c r="U1368" s="92"/>
    </row>
    <row r="1369" spans="1:21">
      <c r="A1369" s="17">
        <v>44950</v>
      </c>
      <c r="B1369" s="56">
        <f>WEEKDAY(C1369,2)</f>
        <v>2</v>
      </c>
      <c r="C1369" s="17">
        <f>A1369</f>
        <v>44950</v>
      </c>
      <c r="D1369" s="12" t="str">
        <f>YEAR(C1369)&amp;"/"&amp;TEXT(WEEKNUM(C1369,21),"00")</f>
        <v>2023/04</v>
      </c>
      <c r="E1369" t="s">
        <v>46</v>
      </c>
      <c r="F1369" s="114">
        <v>0.16666666666666671</v>
      </c>
      <c r="G1369" s="114">
        <v>0.20833333333333329</v>
      </c>
      <c r="H1369">
        <f>CONVERT((G1367-F1367)*24,"hr","mn")</f>
        <v>59.999999999999865</v>
      </c>
      <c r="I1369">
        <v>4</v>
      </c>
      <c r="K1369">
        <v>32</v>
      </c>
      <c r="L1369">
        <v>22</v>
      </c>
      <c r="M1369">
        <f>J1367+K1367+L1367</f>
        <v>54</v>
      </c>
      <c r="N1369" s="58"/>
      <c r="O1369" s="59"/>
      <c r="P1369" s="59"/>
      <c r="Q1369" s="59"/>
      <c r="R1369" s="60"/>
      <c r="S1369" s="21"/>
      <c r="T1369" s="4"/>
      <c r="U1369" s="93"/>
    </row>
    <row r="1370" spans="1:21" ht="15" customHeight="1" thickBot="1">
      <c r="A1370" s="17">
        <v>44950</v>
      </c>
      <c r="B1370" s="56">
        <f>WEEKDAY(C1370,2)</f>
        <v>2</v>
      </c>
      <c r="C1370" s="17">
        <f>A1370</f>
        <v>44950</v>
      </c>
      <c r="D1370" s="12" t="str">
        <f>YEAR(C1370)&amp;"/"&amp;TEXT(WEEKNUM(C1370,21),"00")</f>
        <v>2023/04</v>
      </c>
      <c r="E1370" t="s">
        <v>46</v>
      </c>
      <c r="F1370" s="114">
        <v>0.16666666666666671</v>
      </c>
      <c r="G1370" s="114">
        <v>0.20833333333333329</v>
      </c>
      <c r="H1370">
        <f>CONVERT((G1367-F1367)*24,"hr","mn")</f>
        <v>59.999999999999865</v>
      </c>
      <c r="I1370">
        <v>4</v>
      </c>
      <c r="K1370">
        <v>32</v>
      </c>
      <c r="L1370">
        <v>22</v>
      </c>
      <c r="M1370">
        <f>J1367+K1367+L1367</f>
        <v>54</v>
      </c>
      <c r="N1370" s="15"/>
      <c r="O1370" s="9"/>
      <c r="P1370" s="9"/>
      <c r="Q1370" s="9">
        <v>15</v>
      </c>
      <c r="R1370" s="10"/>
      <c r="S1370" s="19"/>
      <c r="T1370" s="23" t="s">
        <v>39</v>
      </c>
      <c r="U1370" s="94"/>
    </row>
    <row r="1371" spans="1:21">
      <c r="A1371" s="12"/>
      <c r="B1371" s="56">
        <f>WEEKDAY(C1371,2)</f>
        <v>6</v>
      </c>
      <c r="C1371" s="17">
        <f>A1371</f>
        <v>0</v>
      </c>
      <c r="D1371" s="12" t="str">
        <f>YEAR(C1371)&amp;"/"&amp;TEXT(WEEKNUM(C1371,21),"00")</f>
        <v>1900/52</v>
      </c>
      <c r="E1371" s="79"/>
      <c r="F1371" s="80"/>
      <c r="G1371" s="80"/>
      <c r="H1371" s="87">
        <f>CONVERT((G1371-F1371)*24,"hr","mn")</f>
        <v>0</v>
      </c>
      <c r="I1371" s="83"/>
      <c r="J1371" s="84"/>
      <c r="K1371" s="85"/>
      <c r="L1371" s="85"/>
      <c r="M1371" s="87">
        <f>J1371+K1371+L1371</f>
        <v>0</v>
      </c>
      <c r="N1371" s="13"/>
      <c r="O1371" s="6"/>
      <c r="P1371" s="6"/>
      <c r="Q1371" s="6"/>
      <c r="R1371" s="7"/>
      <c r="S1371" s="20"/>
      <c r="T1371" s="22"/>
      <c r="U1371" s="91"/>
    </row>
    <row r="1372" spans="1:21">
      <c r="A1372" s="17"/>
      <c r="B1372" s="56">
        <f>WEEKDAY(C1372,2)</f>
        <v>6</v>
      </c>
      <c r="C1372" s="17">
        <f>A1372</f>
        <v>0</v>
      </c>
      <c r="D1372" s="12" t="str">
        <f>YEAR(C1372)&amp;"/"&amp;TEXT(WEEKNUM(C1372,21),"00")</f>
        <v>1900/52</v>
      </c>
      <c r="H1372">
        <f>CONVERT((G1371-F1371)*24,"hr","mn")</f>
        <v>0</v>
      </c>
      <c r="M1372">
        <f>J1371+K1371+L1371</f>
        <v>0</v>
      </c>
      <c r="N1372" s="14"/>
      <c r="O1372" s="3"/>
      <c r="P1372" s="3"/>
      <c r="Q1372" s="3"/>
      <c r="R1372" s="8"/>
      <c r="S1372" s="21"/>
      <c r="T1372" s="4"/>
      <c r="U1372" s="92"/>
    </row>
    <row r="1373" spans="1:21">
      <c r="A1373" s="17"/>
      <c r="B1373" s="56">
        <f>WEEKDAY(C1373,2)</f>
        <v>6</v>
      </c>
      <c r="C1373" s="17">
        <f>A1373</f>
        <v>0</v>
      </c>
      <c r="D1373" s="12" t="str">
        <f>YEAR(C1373)&amp;"/"&amp;TEXT(WEEKNUM(C1373,21),"00")</f>
        <v>1900/52</v>
      </c>
      <c r="H1373">
        <f>CONVERT((G1371-F1371)*24,"hr","mn")</f>
        <v>0</v>
      </c>
      <c r="M1373">
        <f>J1371+K1371+L1371</f>
        <v>0</v>
      </c>
      <c r="N1373" s="58"/>
      <c r="O1373" s="59"/>
      <c r="P1373" s="59"/>
      <c r="Q1373" s="59"/>
      <c r="R1373" s="60"/>
      <c r="S1373" s="21"/>
      <c r="T1373" s="4"/>
      <c r="U1373" s="93"/>
    </row>
    <row r="1374" spans="1:21" ht="15" customHeight="1" thickBot="1">
      <c r="A1374" s="12"/>
      <c r="B1374" s="56">
        <f>WEEKDAY(C1374,2)</f>
        <v>6</v>
      </c>
      <c r="C1374" s="17">
        <f>A1374</f>
        <v>0</v>
      </c>
      <c r="D1374" s="12" t="str">
        <f>YEAR(C1374)&amp;"/"&amp;TEXT(WEEKNUM(C1374,21),"00")</f>
        <v>1900/52</v>
      </c>
      <c r="H1374">
        <f>CONVERT((G1371-F1371)*24,"hr","mn")</f>
        <v>0</v>
      </c>
      <c r="M1374">
        <f>J1371+K1371+L1371</f>
        <v>0</v>
      </c>
      <c r="N1374" s="15"/>
      <c r="O1374" s="9"/>
      <c r="P1374" s="9"/>
      <c r="Q1374" s="9"/>
      <c r="R1374" s="10"/>
      <c r="S1374" s="19"/>
      <c r="T1374" s="23"/>
      <c r="U1374" s="94"/>
    </row>
    <row r="1375" spans="1:21">
      <c r="A1375" s="17">
        <v>44950</v>
      </c>
      <c r="B1375" s="56">
        <f>WEEKDAY(C1375,2)</f>
        <v>2</v>
      </c>
      <c r="C1375" s="17">
        <f>A1375</f>
        <v>44950</v>
      </c>
      <c r="D1375" s="12" t="str">
        <f>YEAR(C1375)&amp;"/"&amp;TEXT(WEEKNUM(C1375,21),"00")</f>
        <v>2023/04</v>
      </c>
      <c r="E1375" s="79" t="s">
        <v>52</v>
      </c>
      <c r="F1375" s="80">
        <v>0.20833333333333329</v>
      </c>
      <c r="G1375" s="80">
        <v>0.25</v>
      </c>
      <c r="H1375" s="87">
        <f>CONVERT((G1375-F1375)*24,"hr","mn")</f>
        <v>60.000000000000071</v>
      </c>
      <c r="I1375" s="83">
        <v>4</v>
      </c>
      <c r="J1375" s="84"/>
      <c r="K1375" s="85"/>
      <c r="L1375" s="85"/>
      <c r="M1375" s="87">
        <f>J1375+K1375+L1375</f>
        <v>0</v>
      </c>
      <c r="N1375" s="13"/>
      <c r="O1375" s="6"/>
      <c r="P1375" s="6"/>
      <c r="Q1375" s="6">
        <v>20</v>
      </c>
      <c r="R1375" s="7"/>
      <c r="S1375" s="20"/>
      <c r="T1375" s="22" t="s">
        <v>25</v>
      </c>
      <c r="U1375" s="91"/>
    </row>
    <row r="1376" spans="1:21">
      <c r="A1376" s="17">
        <v>44950</v>
      </c>
      <c r="B1376" s="56">
        <f>WEEKDAY(C1376,2)</f>
        <v>2</v>
      </c>
      <c r="C1376" s="17">
        <f>A1376</f>
        <v>44950</v>
      </c>
      <c r="D1376" s="12" t="str">
        <f>YEAR(C1376)&amp;"/"&amp;TEXT(WEEKNUM(C1376,21),"00")</f>
        <v>2023/04</v>
      </c>
      <c r="E1376" t="s">
        <v>52</v>
      </c>
      <c r="F1376" s="114">
        <v>0.20833333333333329</v>
      </c>
      <c r="G1376" s="114">
        <v>0.25</v>
      </c>
      <c r="H1376">
        <f>CONVERT((G1375-F1375)*24,"hr","mn")</f>
        <v>60.000000000000071</v>
      </c>
      <c r="I1376">
        <v>4</v>
      </c>
      <c r="M1376">
        <f>J1375+K1375+L1375</f>
        <v>0</v>
      </c>
      <c r="N1376" s="14">
        <v>15</v>
      </c>
      <c r="O1376" s="3"/>
      <c r="P1376" s="3"/>
      <c r="Q1376" s="3"/>
      <c r="R1376" s="8"/>
      <c r="S1376" s="21" t="s">
        <v>338</v>
      </c>
      <c r="T1376" s="4"/>
      <c r="U1376" s="92" t="s">
        <v>339</v>
      </c>
    </row>
    <row r="1377" spans="1:21">
      <c r="A1377" s="17">
        <v>44950</v>
      </c>
      <c r="B1377" s="56">
        <f>WEEKDAY(C1377,2)</f>
        <v>2</v>
      </c>
      <c r="C1377" s="17">
        <f>A1377</f>
        <v>44950</v>
      </c>
      <c r="D1377" s="12" t="str">
        <f>YEAR(C1377)&amp;"/"&amp;TEXT(WEEKNUM(C1377,21),"00")</f>
        <v>2023/04</v>
      </c>
      <c r="E1377" t="s">
        <v>52</v>
      </c>
      <c r="F1377" s="114">
        <v>0.20833333333333329</v>
      </c>
      <c r="G1377" s="114">
        <v>0.25</v>
      </c>
      <c r="H1377">
        <f>CONVERT((G1375-F1375)*24,"hr","mn")</f>
        <v>60.000000000000071</v>
      </c>
      <c r="I1377">
        <v>4</v>
      </c>
      <c r="M1377">
        <f>J1375+K1375+L1375</f>
        <v>0</v>
      </c>
      <c r="N1377" s="58"/>
      <c r="O1377" s="59">
        <v>5</v>
      </c>
      <c r="P1377" s="59"/>
      <c r="Q1377" s="59"/>
      <c r="R1377" s="60"/>
      <c r="S1377" s="21" t="s">
        <v>31</v>
      </c>
      <c r="T1377" s="4" t="s">
        <v>71</v>
      </c>
      <c r="U1377" s="93" t="s">
        <v>337</v>
      </c>
    </row>
    <row r="1378" spans="1:21" ht="15" customHeight="1" thickBot="1">
      <c r="A1378" s="17">
        <v>44950</v>
      </c>
      <c r="B1378" s="56">
        <f>WEEKDAY(C1378,2)</f>
        <v>2</v>
      </c>
      <c r="C1378" s="17">
        <f>A1378</f>
        <v>44950</v>
      </c>
      <c r="D1378" s="12" t="str">
        <f>YEAR(C1378)&amp;"/"&amp;TEXT(WEEKNUM(C1378,21),"00")</f>
        <v>2023/04</v>
      </c>
      <c r="E1378" t="s">
        <v>52</v>
      </c>
      <c r="F1378" s="114">
        <v>0.20833333333333329</v>
      </c>
      <c r="G1378" s="114">
        <v>0.25</v>
      </c>
      <c r="H1378">
        <f>CONVERT((G1375-F1375)*24,"hr","mn")</f>
        <v>60.000000000000071</v>
      </c>
      <c r="I1378">
        <v>4</v>
      </c>
      <c r="M1378">
        <f>J1375+K1375+L1375</f>
        <v>0</v>
      </c>
      <c r="N1378" s="15"/>
      <c r="O1378" s="9">
        <v>5</v>
      </c>
      <c r="P1378" s="9"/>
      <c r="Q1378" s="9"/>
      <c r="R1378" s="10"/>
      <c r="S1378" s="19" t="s">
        <v>93</v>
      </c>
      <c r="T1378" s="23" t="s">
        <v>73</v>
      </c>
      <c r="U1378" s="94"/>
    </row>
    <row r="1379" spans="1:21">
      <c r="A1379" s="17">
        <v>44950</v>
      </c>
      <c r="B1379" s="56">
        <f>WEEKDAY(C1379,2)</f>
        <v>2</v>
      </c>
      <c r="C1379" s="17">
        <f>A1379</f>
        <v>44950</v>
      </c>
      <c r="D1379" s="12" t="str">
        <f>YEAR(C1379)&amp;"/"&amp;TEXT(WEEKNUM(C1379,21),"00")</f>
        <v>2023/04</v>
      </c>
      <c r="E1379" s="79" t="s">
        <v>52</v>
      </c>
      <c r="F1379" s="80">
        <v>0.25</v>
      </c>
      <c r="G1379" s="80">
        <v>0.29166666666666669</v>
      </c>
      <c r="H1379" s="87">
        <f>CONVERT((G1379-F1379)*24,"hr","mn")</f>
        <v>60.000000000000028</v>
      </c>
      <c r="I1379" s="83">
        <v>4</v>
      </c>
      <c r="J1379" s="84"/>
      <c r="K1379" s="85"/>
      <c r="L1379" s="85"/>
      <c r="M1379" s="87">
        <f>J1379+K1379+L1379</f>
        <v>0</v>
      </c>
      <c r="N1379" s="13"/>
      <c r="O1379" s="6">
        <v>15</v>
      </c>
      <c r="P1379" s="6"/>
      <c r="Q1379" s="6"/>
      <c r="R1379" s="7"/>
      <c r="S1379" s="20" t="s">
        <v>31</v>
      </c>
      <c r="T1379" s="22" t="s">
        <v>71</v>
      </c>
      <c r="U1379" s="93" t="s">
        <v>337</v>
      </c>
    </row>
    <row r="1380" spans="1:21">
      <c r="A1380" s="17">
        <v>44950</v>
      </c>
      <c r="B1380" s="56">
        <f>WEEKDAY(C1380,2)</f>
        <v>2</v>
      </c>
      <c r="C1380" s="17">
        <f>A1380</f>
        <v>44950</v>
      </c>
      <c r="D1380" s="12" t="str">
        <f>YEAR(C1380)&amp;"/"&amp;TEXT(WEEKNUM(C1380,21),"00")</f>
        <v>2023/04</v>
      </c>
      <c r="E1380" t="s">
        <v>52</v>
      </c>
      <c r="F1380" s="114">
        <v>0.25</v>
      </c>
      <c r="G1380" s="114">
        <v>0.29166666666666669</v>
      </c>
      <c r="H1380">
        <f>CONVERT((G1379-F1379)*24,"hr","mn")</f>
        <v>60.000000000000028</v>
      </c>
      <c r="I1380">
        <v>4</v>
      </c>
      <c r="M1380">
        <f>J1379+K1379+L1379</f>
        <v>0</v>
      </c>
      <c r="N1380" s="14"/>
      <c r="O1380" s="3">
        <v>5</v>
      </c>
      <c r="P1380" s="3"/>
      <c r="Q1380" s="3"/>
      <c r="R1380" s="8"/>
      <c r="S1380" s="21" t="s">
        <v>213</v>
      </c>
      <c r="T1380" s="4" t="s">
        <v>73</v>
      </c>
      <c r="U1380" s="92"/>
    </row>
    <row r="1381" spans="1:21">
      <c r="A1381" s="17">
        <v>44950</v>
      </c>
      <c r="B1381" s="56">
        <f>WEEKDAY(C1381,2)</f>
        <v>2</v>
      </c>
      <c r="C1381" s="17">
        <f>A1381</f>
        <v>44950</v>
      </c>
      <c r="D1381" s="12" t="str">
        <f>YEAR(C1381)&amp;"/"&amp;TEXT(WEEKNUM(C1381,21),"00")</f>
        <v>2023/04</v>
      </c>
      <c r="E1381" t="s">
        <v>52</v>
      </c>
      <c r="F1381" s="114">
        <v>0.25</v>
      </c>
      <c r="G1381" s="114">
        <v>0.29166666666666669</v>
      </c>
      <c r="H1381">
        <f>CONVERT((G1379-F1379)*24,"hr","mn")</f>
        <v>60.000000000000028</v>
      </c>
      <c r="I1381">
        <v>4</v>
      </c>
      <c r="M1381">
        <f>J1379+K1379+L1379</f>
        <v>0</v>
      </c>
      <c r="N1381" s="58"/>
      <c r="O1381" s="59">
        <v>5</v>
      </c>
      <c r="P1381" s="59"/>
      <c r="Q1381" s="59"/>
      <c r="R1381" s="60"/>
      <c r="S1381" s="21" t="s">
        <v>93</v>
      </c>
      <c r="T1381" s="4" t="s">
        <v>73</v>
      </c>
      <c r="U1381" s="93"/>
    </row>
    <row r="1382" spans="1:21" ht="15" customHeight="1" thickBot="1">
      <c r="A1382" s="17">
        <v>44950</v>
      </c>
      <c r="B1382" s="56">
        <f>WEEKDAY(C1382,2)</f>
        <v>2</v>
      </c>
      <c r="C1382" s="17">
        <f>A1382</f>
        <v>44950</v>
      </c>
      <c r="D1382" s="12" t="str">
        <f>YEAR(C1382)&amp;"/"&amp;TEXT(WEEKNUM(C1382,21),"00")</f>
        <v>2023/04</v>
      </c>
      <c r="E1382" t="s">
        <v>52</v>
      </c>
      <c r="F1382" s="114">
        <v>0.25</v>
      </c>
      <c r="G1382" s="114">
        <v>0.29166666666666669</v>
      </c>
      <c r="H1382">
        <f>CONVERT((G1379-F1379)*24,"hr","mn")</f>
        <v>60.000000000000028</v>
      </c>
      <c r="I1382">
        <v>4</v>
      </c>
      <c r="M1382">
        <f>J1379+K1379+L1379</f>
        <v>0</v>
      </c>
      <c r="N1382" s="15"/>
      <c r="O1382" s="9"/>
      <c r="P1382" s="9"/>
      <c r="Q1382" s="9"/>
      <c r="R1382" s="10"/>
      <c r="S1382" s="19"/>
      <c r="T1382" s="23"/>
      <c r="U1382" s="94"/>
    </row>
    <row r="1383" spans="1:21">
      <c r="A1383" s="17">
        <v>44950</v>
      </c>
      <c r="B1383" s="56">
        <f>WEEKDAY(C1383,2)</f>
        <v>2</v>
      </c>
      <c r="C1383" s="17">
        <f>A1383</f>
        <v>44950</v>
      </c>
      <c r="D1383" s="12" t="str">
        <f>YEAR(C1383)&amp;"/"&amp;TEXT(WEEKNUM(C1383,21),"00")</f>
        <v>2023/04</v>
      </c>
      <c r="E1383" s="79" t="s">
        <v>52</v>
      </c>
      <c r="F1383" s="80">
        <v>0.29166666666666669</v>
      </c>
      <c r="G1383" s="80">
        <v>0.33333333333333331</v>
      </c>
      <c r="H1383" s="87">
        <f>CONVERT((G1383-F1383)*24,"hr","mn")</f>
        <v>59.99999999999995</v>
      </c>
      <c r="I1383" s="83">
        <v>4</v>
      </c>
      <c r="J1383" s="84"/>
      <c r="K1383" s="85"/>
      <c r="L1383" s="85"/>
      <c r="M1383" s="87">
        <f>J1383+K1383+L1383</f>
        <v>0</v>
      </c>
      <c r="N1383" s="13"/>
      <c r="O1383" s="6">
        <v>20</v>
      </c>
      <c r="P1383" s="6"/>
      <c r="Q1383" s="6"/>
      <c r="R1383" s="7"/>
      <c r="S1383" s="20" t="s">
        <v>31</v>
      </c>
      <c r="T1383" s="22" t="s">
        <v>71</v>
      </c>
      <c r="U1383" s="93" t="s">
        <v>340</v>
      </c>
    </row>
    <row r="1384" spans="1:21">
      <c r="A1384" s="17">
        <v>44950</v>
      </c>
      <c r="B1384" s="56">
        <f>WEEKDAY(C1384,2)</f>
        <v>2</v>
      </c>
      <c r="C1384" s="17">
        <f>A1384</f>
        <v>44950</v>
      </c>
      <c r="D1384" s="12" t="str">
        <f>YEAR(C1384)&amp;"/"&amp;TEXT(WEEKNUM(C1384,21),"00")</f>
        <v>2023/04</v>
      </c>
      <c r="E1384" t="s">
        <v>52</v>
      </c>
      <c r="F1384" s="114">
        <v>0.29166666666666669</v>
      </c>
      <c r="G1384" s="114">
        <v>0.33333333333333331</v>
      </c>
      <c r="H1384">
        <f>CONVERT((G1383-F1383)*24,"hr","mn")</f>
        <v>59.99999999999995</v>
      </c>
      <c r="I1384">
        <v>4</v>
      </c>
      <c r="M1384">
        <f>J1383+K1383+L1383</f>
        <v>0</v>
      </c>
      <c r="N1384" s="14"/>
      <c r="O1384" s="3"/>
      <c r="P1384" s="3"/>
      <c r="Q1384" s="3"/>
      <c r="R1384" s="8"/>
      <c r="S1384" s="21"/>
      <c r="T1384" s="4"/>
      <c r="U1384" s="92"/>
    </row>
    <row r="1385" spans="1:21">
      <c r="A1385" s="17">
        <v>44950</v>
      </c>
      <c r="B1385" s="56">
        <f>WEEKDAY(C1385,2)</f>
        <v>2</v>
      </c>
      <c r="C1385" s="17">
        <f>A1385</f>
        <v>44950</v>
      </c>
      <c r="D1385" s="12" t="str">
        <f>YEAR(C1385)&amp;"/"&amp;TEXT(WEEKNUM(C1385,21),"00")</f>
        <v>2023/04</v>
      </c>
      <c r="E1385" t="s">
        <v>52</v>
      </c>
      <c r="F1385" s="114">
        <v>0.29166666666666669</v>
      </c>
      <c r="G1385" s="114">
        <v>0.33333333333333331</v>
      </c>
      <c r="H1385">
        <f>CONVERT((G1383-F1383)*24,"hr","mn")</f>
        <v>59.99999999999995</v>
      </c>
      <c r="I1385">
        <v>4</v>
      </c>
      <c r="M1385">
        <f>J1383+K1383+L1383</f>
        <v>0</v>
      </c>
      <c r="N1385" s="58"/>
      <c r="O1385" s="59"/>
      <c r="P1385" s="59"/>
      <c r="Q1385" s="59"/>
      <c r="R1385" s="60"/>
      <c r="S1385" s="21"/>
      <c r="T1385" s="4"/>
      <c r="U1385" s="93"/>
    </row>
    <row r="1386" spans="1:21" ht="15" customHeight="1" thickBot="1">
      <c r="A1386" s="17">
        <v>44950</v>
      </c>
      <c r="B1386" s="56">
        <f>WEEKDAY(C1386,2)</f>
        <v>2</v>
      </c>
      <c r="C1386" s="17">
        <f>A1386</f>
        <v>44950</v>
      </c>
      <c r="D1386" s="12" t="str">
        <f>YEAR(C1386)&amp;"/"&amp;TEXT(WEEKNUM(C1386,21),"00")</f>
        <v>2023/04</v>
      </c>
      <c r="E1386" t="s">
        <v>52</v>
      </c>
      <c r="F1386" s="114">
        <v>0.29166666666666669</v>
      </c>
      <c r="G1386" s="114">
        <v>0.33333333333333331</v>
      </c>
      <c r="H1386">
        <f>CONVERT((G1383-F1383)*24,"hr","mn")</f>
        <v>59.99999999999995</v>
      </c>
      <c r="I1386">
        <v>4</v>
      </c>
      <c r="M1386">
        <f>J1383+K1383+L1383</f>
        <v>0</v>
      </c>
      <c r="N1386" s="15"/>
      <c r="O1386" s="9"/>
      <c r="P1386" s="9"/>
      <c r="Q1386" s="9"/>
      <c r="R1386" s="10"/>
      <c r="S1386" s="19"/>
      <c r="T1386" s="23"/>
      <c r="U1386" s="94"/>
    </row>
    <row r="1387" spans="1:21">
      <c r="A1387" s="17">
        <v>44950</v>
      </c>
      <c r="B1387" s="56">
        <f>WEEKDAY(C1387,2)</f>
        <v>2</v>
      </c>
      <c r="C1387" s="17">
        <f>A1387</f>
        <v>44950</v>
      </c>
      <c r="D1387" s="12" t="str">
        <f>YEAR(C1387)&amp;"/"&amp;TEXT(WEEKNUM(C1387,21),"00")</f>
        <v>2023/04</v>
      </c>
      <c r="E1387" s="79" t="s">
        <v>52</v>
      </c>
      <c r="F1387" s="80">
        <v>0.33333333333333331</v>
      </c>
      <c r="G1387" s="80">
        <v>0.375</v>
      </c>
      <c r="H1387" s="87">
        <f>CONVERT((G1387-F1387)*24,"hr","mn")</f>
        <v>60.000000000000028</v>
      </c>
      <c r="I1387" s="83">
        <v>4</v>
      </c>
      <c r="J1387" s="84"/>
      <c r="K1387" s="85"/>
      <c r="L1387" s="85"/>
      <c r="M1387" s="87">
        <f>J1387+K1387+L1387</f>
        <v>0</v>
      </c>
      <c r="N1387" s="13"/>
      <c r="O1387" s="6">
        <v>15</v>
      </c>
      <c r="P1387" s="6"/>
      <c r="Q1387" s="6"/>
      <c r="R1387" s="7"/>
      <c r="S1387" s="20" t="s">
        <v>90</v>
      </c>
      <c r="T1387" s="22" t="s">
        <v>23</v>
      </c>
      <c r="U1387" s="91" t="s">
        <v>341</v>
      </c>
    </row>
    <row r="1388" spans="1:21">
      <c r="A1388" s="17">
        <v>44950</v>
      </c>
      <c r="B1388" s="56">
        <f>WEEKDAY(C1388,2)</f>
        <v>2</v>
      </c>
      <c r="C1388" s="17">
        <f>A1388</f>
        <v>44950</v>
      </c>
      <c r="D1388" s="12" t="str">
        <f>YEAR(C1388)&amp;"/"&amp;TEXT(WEEKNUM(C1388,21),"00")</f>
        <v>2023/04</v>
      </c>
      <c r="E1388" t="s">
        <v>52</v>
      </c>
      <c r="F1388" s="114">
        <v>0.33333333333333331</v>
      </c>
      <c r="G1388" s="114">
        <v>0.375</v>
      </c>
      <c r="H1388">
        <f>CONVERT((G1387-F1387)*24,"hr","mn")</f>
        <v>60.000000000000028</v>
      </c>
      <c r="I1388">
        <v>4</v>
      </c>
      <c r="M1388">
        <f>J1387+K1387+L1387</f>
        <v>0</v>
      </c>
      <c r="N1388" s="14"/>
      <c r="O1388" s="3">
        <v>5</v>
      </c>
      <c r="P1388" s="3"/>
      <c r="Q1388" s="3"/>
      <c r="R1388" s="8"/>
      <c r="S1388" s="21" t="s">
        <v>35</v>
      </c>
      <c r="T1388" s="4" t="s">
        <v>34</v>
      </c>
      <c r="U1388" s="92"/>
    </row>
    <row r="1389" spans="1:21">
      <c r="A1389" s="17">
        <v>44950</v>
      </c>
      <c r="B1389" s="56">
        <f>WEEKDAY(C1389,2)</f>
        <v>2</v>
      </c>
      <c r="C1389" s="17">
        <f>A1389</f>
        <v>44950</v>
      </c>
      <c r="D1389" s="12" t="str">
        <f>YEAR(C1389)&amp;"/"&amp;TEXT(WEEKNUM(C1389,21),"00")</f>
        <v>2023/04</v>
      </c>
      <c r="E1389" t="s">
        <v>52</v>
      </c>
      <c r="F1389" s="114">
        <v>0.33333333333333331</v>
      </c>
      <c r="G1389" s="114">
        <v>0.375</v>
      </c>
      <c r="H1389">
        <f>CONVERT((G1387-F1387)*24,"hr","mn")</f>
        <v>60.000000000000028</v>
      </c>
      <c r="I1389">
        <v>4</v>
      </c>
      <c r="M1389">
        <f>J1387+K1387+L1387</f>
        <v>0</v>
      </c>
      <c r="N1389" s="58"/>
      <c r="O1389" s="59"/>
      <c r="P1389" s="59"/>
      <c r="Q1389" s="59"/>
      <c r="R1389" s="60"/>
      <c r="S1389" s="21"/>
      <c r="T1389" s="4"/>
      <c r="U1389" s="93"/>
    </row>
    <row r="1390" spans="1:21" ht="15" customHeight="1" thickBot="1">
      <c r="A1390" s="17">
        <v>44950</v>
      </c>
      <c r="B1390" s="56">
        <f>WEEKDAY(C1390,2)</f>
        <v>2</v>
      </c>
      <c r="C1390" s="17">
        <f>A1390</f>
        <v>44950</v>
      </c>
      <c r="D1390" s="12" t="str">
        <f>YEAR(C1390)&amp;"/"&amp;TEXT(WEEKNUM(C1390,21),"00")</f>
        <v>2023/04</v>
      </c>
      <c r="E1390" t="s">
        <v>52</v>
      </c>
      <c r="F1390" s="114">
        <v>0.33333333333333331</v>
      </c>
      <c r="G1390" s="114">
        <v>0.375</v>
      </c>
      <c r="H1390">
        <f>CONVERT((G1387-F1387)*24,"hr","mn")</f>
        <v>60.000000000000028</v>
      </c>
      <c r="I1390">
        <v>4</v>
      </c>
      <c r="M1390">
        <f>J1387+K1387+L1387</f>
        <v>0</v>
      </c>
      <c r="N1390" s="15"/>
      <c r="O1390" s="9"/>
      <c r="P1390" s="9"/>
      <c r="Q1390" s="9"/>
      <c r="R1390" s="10"/>
      <c r="S1390" s="19"/>
      <c r="T1390" s="23"/>
      <c r="U1390" s="94"/>
    </row>
    <row r="1391" spans="1:21">
      <c r="A1391" s="17">
        <v>44950</v>
      </c>
      <c r="B1391" s="56">
        <f>WEEKDAY(C1391,2)</f>
        <v>2</v>
      </c>
      <c r="C1391" s="17">
        <f>A1391</f>
        <v>44950</v>
      </c>
      <c r="D1391" s="12" t="str">
        <f>YEAR(C1391)&amp;"/"&amp;TEXT(WEEKNUM(C1391,21),"00")</f>
        <v>2023/04</v>
      </c>
      <c r="E1391" s="79" t="s">
        <v>52</v>
      </c>
      <c r="F1391" s="80">
        <v>0.39583333333333331</v>
      </c>
      <c r="G1391" s="80">
        <v>0.41666666666666669</v>
      </c>
      <c r="H1391" s="87">
        <f>CONVERT((G1391-F1391)*24,"hr","mn")</f>
        <v>30.000000000000053</v>
      </c>
      <c r="I1391" s="83">
        <v>4</v>
      </c>
      <c r="J1391" s="84">
        <v>1</v>
      </c>
      <c r="K1391" s="85"/>
      <c r="L1391" s="85"/>
      <c r="M1391" s="87">
        <f>J1391+K1391+L1391</f>
        <v>1</v>
      </c>
      <c r="N1391" s="13"/>
      <c r="O1391" s="6">
        <v>10</v>
      </c>
      <c r="P1391" s="6"/>
      <c r="Q1391" s="6"/>
      <c r="R1391" s="7"/>
      <c r="S1391" s="20" t="s">
        <v>44</v>
      </c>
      <c r="T1391" s="22" t="s">
        <v>110</v>
      </c>
      <c r="U1391" s="91" t="s">
        <v>342</v>
      </c>
    </row>
    <row r="1392" spans="1:21">
      <c r="A1392" s="17">
        <v>44950</v>
      </c>
      <c r="B1392" s="56">
        <f>WEEKDAY(C1392,2)</f>
        <v>2</v>
      </c>
      <c r="C1392" s="17">
        <f>A1392</f>
        <v>44950</v>
      </c>
      <c r="D1392" s="12" t="str">
        <f>YEAR(C1392)&amp;"/"&amp;TEXT(WEEKNUM(C1392,21),"00")</f>
        <v>2023/04</v>
      </c>
      <c r="E1392" t="s">
        <v>52</v>
      </c>
      <c r="F1392" s="114">
        <v>0.39583333333333331</v>
      </c>
      <c r="G1392" s="114">
        <v>0.41666666666666669</v>
      </c>
      <c r="H1392">
        <f>CONVERT((G1391-F1391)*24,"hr","mn")</f>
        <v>30.000000000000053</v>
      </c>
      <c r="I1392">
        <v>4</v>
      </c>
      <c r="J1392">
        <v>1</v>
      </c>
      <c r="M1392">
        <f>J1391+K1391+L1391</f>
        <v>1</v>
      </c>
      <c r="N1392" s="14"/>
      <c r="O1392" s="3">
        <v>15</v>
      </c>
      <c r="P1392" s="3"/>
      <c r="Q1392" s="3"/>
      <c r="R1392" s="8"/>
      <c r="S1392" s="21" t="s">
        <v>93</v>
      </c>
      <c r="T1392" s="4" t="s">
        <v>45</v>
      </c>
      <c r="U1392" s="92"/>
    </row>
    <row r="1393" spans="1:21">
      <c r="A1393" s="17">
        <v>44950</v>
      </c>
      <c r="B1393" s="56">
        <f>WEEKDAY(C1393,2)</f>
        <v>2</v>
      </c>
      <c r="C1393" s="17">
        <f>A1393</f>
        <v>44950</v>
      </c>
      <c r="D1393" s="12" t="str">
        <f>YEAR(C1393)&amp;"/"&amp;TEXT(WEEKNUM(C1393,21),"00")</f>
        <v>2023/04</v>
      </c>
      <c r="E1393" t="s">
        <v>52</v>
      </c>
      <c r="F1393" s="114">
        <v>0.39583333333333331</v>
      </c>
      <c r="G1393" s="114">
        <v>0.41666666666666669</v>
      </c>
      <c r="H1393">
        <f>CONVERT((G1391-F1391)*24,"hr","mn")</f>
        <v>30.000000000000053</v>
      </c>
      <c r="I1393">
        <v>4</v>
      </c>
      <c r="J1393">
        <v>1</v>
      </c>
      <c r="M1393">
        <f>J1391+K1391+L1391</f>
        <v>1</v>
      </c>
      <c r="N1393" s="58"/>
      <c r="O1393" s="59"/>
      <c r="P1393" s="59"/>
      <c r="Q1393" s="59"/>
      <c r="R1393" s="60"/>
      <c r="S1393" s="21"/>
      <c r="T1393" s="4"/>
      <c r="U1393" s="93"/>
    </row>
    <row r="1394" spans="1:21" ht="15" customHeight="1" thickBot="1">
      <c r="A1394" s="17">
        <v>44950</v>
      </c>
      <c r="B1394" s="56">
        <f>WEEKDAY(C1394,2)</f>
        <v>2</v>
      </c>
      <c r="C1394" s="17">
        <f>A1394</f>
        <v>44950</v>
      </c>
      <c r="D1394" s="12" t="str">
        <f>YEAR(C1394)&amp;"/"&amp;TEXT(WEEKNUM(C1394,21),"00")</f>
        <v>2023/04</v>
      </c>
      <c r="E1394" t="s">
        <v>52</v>
      </c>
      <c r="F1394" s="114">
        <v>0.39583333333333331</v>
      </c>
      <c r="G1394" s="114">
        <v>0.41666666666666669</v>
      </c>
      <c r="H1394">
        <f>CONVERT((G1391-F1391)*24,"hr","mn")</f>
        <v>30.000000000000053</v>
      </c>
      <c r="I1394">
        <v>4</v>
      </c>
      <c r="J1394">
        <v>1</v>
      </c>
      <c r="M1394">
        <f>J1391+K1391+L1391</f>
        <v>1</v>
      </c>
      <c r="N1394" s="15"/>
      <c r="O1394" s="9"/>
      <c r="P1394" s="9"/>
      <c r="Q1394" s="9"/>
      <c r="R1394" s="10"/>
      <c r="S1394" s="19"/>
      <c r="T1394" s="23"/>
      <c r="U1394" s="94"/>
    </row>
    <row r="1395" spans="1:21">
      <c r="A1395" s="17">
        <v>44950</v>
      </c>
      <c r="B1395" s="56">
        <f>WEEKDAY(C1395,2)</f>
        <v>2</v>
      </c>
      <c r="C1395" s="17">
        <f>A1395</f>
        <v>44950</v>
      </c>
      <c r="D1395" s="12" t="str">
        <f>YEAR(C1395)&amp;"/"&amp;TEXT(WEEKNUM(C1395,21),"00")</f>
        <v>2023/04</v>
      </c>
      <c r="E1395" s="79" t="s">
        <v>52</v>
      </c>
      <c r="F1395" s="80">
        <v>0.41666666666666669</v>
      </c>
      <c r="G1395" s="80">
        <v>0.45833333333333331</v>
      </c>
      <c r="H1395" s="87">
        <f>CONVERT((G1395-F1395)*24,"hr","mn")</f>
        <v>59.99999999999995</v>
      </c>
      <c r="I1395" s="83">
        <v>4</v>
      </c>
      <c r="J1395" s="84">
        <v>1</v>
      </c>
      <c r="K1395" s="85"/>
      <c r="L1395" s="85"/>
      <c r="M1395" s="87">
        <f>J1395+K1395+L1395</f>
        <v>1</v>
      </c>
      <c r="N1395" s="13"/>
      <c r="O1395" s="6">
        <v>15</v>
      </c>
      <c r="P1395" s="6"/>
      <c r="Q1395" s="6"/>
      <c r="R1395" s="7"/>
      <c r="S1395" s="20" t="s">
        <v>32</v>
      </c>
      <c r="T1395" s="22" t="s">
        <v>121</v>
      </c>
      <c r="U1395" s="91" t="s">
        <v>343</v>
      </c>
    </row>
    <row r="1396" spans="1:21">
      <c r="A1396" s="17">
        <v>44950</v>
      </c>
      <c r="B1396" s="56">
        <f>WEEKDAY(C1396,2)</f>
        <v>2</v>
      </c>
      <c r="C1396" s="17">
        <f>A1396</f>
        <v>44950</v>
      </c>
      <c r="D1396" s="12" t="str">
        <f>YEAR(C1396)&amp;"/"&amp;TEXT(WEEKNUM(C1396,21),"00")</f>
        <v>2023/04</v>
      </c>
      <c r="E1396" t="s">
        <v>52</v>
      </c>
      <c r="F1396" s="114">
        <v>0.41666666666666669</v>
      </c>
      <c r="G1396" s="114">
        <v>0.45833333333333331</v>
      </c>
      <c r="H1396">
        <f>CONVERT((G1395-F1395)*24,"hr","mn")</f>
        <v>59.99999999999995</v>
      </c>
      <c r="I1396">
        <v>4</v>
      </c>
      <c r="J1396">
        <v>1</v>
      </c>
      <c r="M1396">
        <f>J1395+K1395+L1395</f>
        <v>1</v>
      </c>
      <c r="N1396" s="14"/>
      <c r="O1396" s="3">
        <v>15</v>
      </c>
      <c r="P1396" s="3"/>
      <c r="Q1396" s="3"/>
      <c r="R1396" s="8"/>
      <c r="S1396" s="21" t="s">
        <v>148</v>
      </c>
      <c r="T1396" s="4" t="s">
        <v>110</v>
      </c>
      <c r="U1396" s="92" t="s">
        <v>122</v>
      </c>
    </row>
    <row r="1397" spans="1:21">
      <c r="A1397" s="17">
        <v>44950</v>
      </c>
      <c r="B1397" s="56">
        <f>WEEKDAY(C1397,2)</f>
        <v>2</v>
      </c>
      <c r="C1397" s="17">
        <f>A1397</f>
        <v>44950</v>
      </c>
      <c r="D1397" s="12" t="str">
        <f>YEAR(C1397)&amp;"/"&amp;TEXT(WEEKNUM(C1397,21),"00")</f>
        <v>2023/04</v>
      </c>
      <c r="E1397" t="s">
        <v>52</v>
      </c>
      <c r="F1397" s="114">
        <v>0.41666666666666669</v>
      </c>
      <c r="G1397" s="114">
        <v>0.45833333333333331</v>
      </c>
      <c r="H1397">
        <f>CONVERT((G1395-F1395)*24,"hr","mn")</f>
        <v>59.99999999999995</v>
      </c>
      <c r="I1397">
        <v>4</v>
      </c>
      <c r="J1397">
        <v>1</v>
      </c>
      <c r="M1397">
        <f>J1395+K1395+L1395</f>
        <v>1</v>
      </c>
      <c r="N1397" s="58"/>
      <c r="O1397" s="59">
        <v>5</v>
      </c>
      <c r="P1397" s="59"/>
      <c r="Q1397" s="59"/>
      <c r="R1397" s="60"/>
      <c r="S1397" s="21" t="s">
        <v>93</v>
      </c>
      <c r="T1397" s="4" t="s">
        <v>73</v>
      </c>
      <c r="U1397" s="93"/>
    </row>
    <row r="1398" spans="1:21" ht="15" customHeight="1" thickBot="1">
      <c r="A1398" s="17">
        <v>44950</v>
      </c>
      <c r="B1398" s="56">
        <f>WEEKDAY(C1398,2)</f>
        <v>2</v>
      </c>
      <c r="C1398" s="17">
        <f>A1398</f>
        <v>44950</v>
      </c>
      <c r="D1398" s="12" t="str">
        <f>YEAR(C1398)&amp;"/"&amp;TEXT(WEEKNUM(C1398,21),"00")</f>
        <v>2023/04</v>
      </c>
      <c r="E1398" t="s">
        <v>52</v>
      </c>
      <c r="F1398" s="114">
        <v>0.41666666666666669</v>
      </c>
      <c r="G1398" s="114">
        <v>0.45833333333333331</v>
      </c>
      <c r="H1398">
        <f>CONVERT((G1395-F1395)*24,"hr","mn")</f>
        <v>59.99999999999995</v>
      </c>
      <c r="I1398">
        <v>4</v>
      </c>
      <c r="J1398">
        <v>1</v>
      </c>
      <c r="M1398">
        <f>J1395+K1395+L1395</f>
        <v>1</v>
      </c>
      <c r="N1398" s="15"/>
      <c r="O1398" s="9"/>
      <c r="P1398" s="9"/>
      <c r="Q1398" s="9"/>
      <c r="R1398" s="10"/>
      <c r="S1398" s="19"/>
      <c r="T1398" s="23"/>
      <c r="U1398" s="94"/>
    </row>
    <row r="1399" spans="1:21">
      <c r="A1399" s="17">
        <v>44950</v>
      </c>
      <c r="B1399" s="56">
        <f>WEEKDAY(C1399,2)</f>
        <v>2</v>
      </c>
      <c r="C1399" s="17">
        <f>A1399</f>
        <v>44950</v>
      </c>
      <c r="D1399" s="12" t="str">
        <f>YEAR(C1399)&amp;"/"&amp;TEXT(WEEKNUM(C1399,21),"00")</f>
        <v>2023/04</v>
      </c>
      <c r="E1399" s="79" t="s">
        <v>52</v>
      </c>
      <c r="F1399" s="80">
        <v>0.45833333333333331</v>
      </c>
      <c r="G1399" s="80">
        <v>0.5</v>
      </c>
      <c r="H1399" s="87">
        <f>CONVERT((G1399-F1399)*24,"hr","mn")</f>
        <v>60.000000000000028</v>
      </c>
      <c r="I1399" s="83">
        <v>4</v>
      </c>
      <c r="J1399" s="84"/>
      <c r="K1399" s="85"/>
      <c r="L1399" s="85"/>
      <c r="M1399" s="87">
        <f>J1399+K1399+L1399</f>
        <v>0</v>
      </c>
      <c r="N1399" s="13"/>
      <c r="O1399" s="6">
        <v>5</v>
      </c>
      <c r="P1399" s="6"/>
      <c r="Q1399" s="6"/>
      <c r="R1399" s="7"/>
      <c r="S1399" s="20" t="s">
        <v>28</v>
      </c>
      <c r="T1399" s="22" t="s">
        <v>224</v>
      </c>
      <c r="U1399" s="91"/>
    </row>
    <row r="1400" spans="1:21">
      <c r="A1400" s="17">
        <v>44950</v>
      </c>
      <c r="B1400" s="56">
        <f>WEEKDAY(C1400,2)</f>
        <v>2</v>
      </c>
      <c r="C1400" s="17">
        <f>A1400</f>
        <v>44950</v>
      </c>
      <c r="D1400" s="12" t="str">
        <f>YEAR(C1400)&amp;"/"&amp;TEXT(WEEKNUM(C1400,21),"00")</f>
        <v>2023/04</v>
      </c>
      <c r="E1400" t="s">
        <v>52</v>
      </c>
      <c r="F1400" s="114">
        <v>0.45833333333333331</v>
      </c>
      <c r="G1400" s="114">
        <v>0.5</v>
      </c>
      <c r="H1400">
        <f>CONVERT((G1399-F1399)*24,"hr","mn")</f>
        <v>60.000000000000028</v>
      </c>
      <c r="I1400">
        <v>4</v>
      </c>
      <c r="M1400">
        <f>J1399+K1399+L1399</f>
        <v>0</v>
      </c>
      <c r="N1400" s="14"/>
      <c r="O1400" s="3">
        <v>5</v>
      </c>
      <c r="P1400" s="3"/>
      <c r="Q1400" s="3"/>
      <c r="R1400" s="8"/>
      <c r="S1400" s="21" t="s">
        <v>44</v>
      </c>
      <c r="T1400" s="4" t="s">
        <v>73</v>
      </c>
      <c r="U1400" s="92"/>
    </row>
    <row r="1401" spans="1:21">
      <c r="A1401" s="17">
        <v>44950</v>
      </c>
      <c r="B1401" s="56">
        <f>WEEKDAY(C1401,2)</f>
        <v>2</v>
      </c>
      <c r="C1401" s="17">
        <f>A1401</f>
        <v>44950</v>
      </c>
      <c r="D1401" s="12" t="str">
        <f>YEAR(C1401)&amp;"/"&amp;TEXT(WEEKNUM(C1401,21),"00")</f>
        <v>2023/04</v>
      </c>
      <c r="E1401" t="s">
        <v>52</v>
      </c>
      <c r="F1401" s="114">
        <v>0.45833333333333331</v>
      </c>
      <c r="G1401" s="114">
        <v>0.5</v>
      </c>
      <c r="H1401">
        <f>CONVERT((G1399-F1399)*24,"hr","mn")</f>
        <v>60.000000000000028</v>
      </c>
      <c r="I1401">
        <v>4</v>
      </c>
      <c r="M1401">
        <f>J1399+K1399+L1399</f>
        <v>0</v>
      </c>
      <c r="N1401" s="58"/>
      <c r="O1401" s="59">
        <v>5</v>
      </c>
      <c r="P1401" s="59"/>
      <c r="Q1401" s="59"/>
      <c r="R1401" s="60"/>
      <c r="S1401" s="21" t="s">
        <v>31</v>
      </c>
      <c r="T1401" s="4" t="s">
        <v>29</v>
      </c>
      <c r="U1401" s="93"/>
    </row>
    <row r="1402" spans="1:21" ht="15" customHeight="1" thickBot="1">
      <c r="A1402" s="17">
        <v>44950</v>
      </c>
      <c r="B1402" s="56">
        <f>WEEKDAY(C1402,2)</f>
        <v>2</v>
      </c>
      <c r="C1402" s="17">
        <f>A1402</f>
        <v>44950</v>
      </c>
      <c r="D1402" s="12" t="str">
        <f>YEAR(C1402)&amp;"/"&amp;TEXT(WEEKNUM(C1402,21),"00")</f>
        <v>2023/04</v>
      </c>
      <c r="E1402" t="s">
        <v>52</v>
      </c>
      <c r="F1402" s="114">
        <v>0.45833333333333331</v>
      </c>
      <c r="G1402" s="114">
        <v>0.5</v>
      </c>
      <c r="H1402">
        <f>CONVERT((G1399-F1399)*24,"hr","mn")</f>
        <v>60.000000000000028</v>
      </c>
      <c r="I1402">
        <v>4</v>
      </c>
      <c r="M1402">
        <f>J1399+K1399+L1399</f>
        <v>0</v>
      </c>
      <c r="N1402" s="15"/>
      <c r="O1402" s="9"/>
      <c r="P1402" s="9"/>
      <c r="Q1402" s="9"/>
      <c r="R1402" s="10">
        <v>20</v>
      </c>
      <c r="S1402" s="19" t="s">
        <v>79</v>
      </c>
      <c r="T1402" s="23" t="s">
        <v>344</v>
      </c>
      <c r="U1402" s="94" t="s">
        <v>345</v>
      </c>
    </row>
    <row r="1403" spans="1:21">
      <c r="A1403" s="17">
        <v>44950</v>
      </c>
      <c r="B1403" s="56">
        <f>WEEKDAY(C1403,2)</f>
        <v>2</v>
      </c>
      <c r="C1403" s="17">
        <f>A1403</f>
        <v>44950</v>
      </c>
      <c r="D1403" s="12" t="str">
        <f>YEAR(C1403)&amp;"/"&amp;TEXT(WEEKNUM(C1403,21),"00")</f>
        <v>2023/04</v>
      </c>
      <c r="E1403" s="79" t="s">
        <v>52</v>
      </c>
      <c r="F1403" s="80">
        <v>0.5</v>
      </c>
      <c r="G1403" s="80">
        <v>0.54166666666666663</v>
      </c>
      <c r="H1403" s="87">
        <f>CONVERT((G1403-F1403)*24,"hr","mn")</f>
        <v>59.99999999999995</v>
      </c>
      <c r="I1403" s="83">
        <v>4</v>
      </c>
      <c r="J1403" s="84"/>
      <c r="K1403" s="85">
        <v>20</v>
      </c>
      <c r="L1403" s="85">
        <v>19</v>
      </c>
      <c r="M1403" s="87">
        <f>J1403+K1403+L1403</f>
        <v>39</v>
      </c>
      <c r="N1403" s="13"/>
      <c r="O1403" s="6"/>
      <c r="P1403" s="6"/>
      <c r="Q1403" s="6"/>
      <c r="R1403" s="7">
        <v>60</v>
      </c>
      <c r="S1403" s="20" t="s">
        <v>79</v>
      </c>
      <c r="T1403" s="22" t="s">
        <v>344</v>
      </c>
      <c r="U1403" s="91" t="s">
        <v>346</v>
      </c>
    </row>
    <row r="1404" spans="1:21">
      <c r="A1404" s="17">
        <v>44950</v>
      </c>
      <c r="B1404" s="56">
        <f>WEEKDAY(C1404,2)</f>
        <v>2</v>
      </c>
      <c r="C1404" s="17">
        <f>A1404</f>
        <v>44950</v>
      </c>
      <c r="D1404" s="12" t="str">
        <f>YEAR(C1404)&amp;"/"&amp;TEXT(WEEKNUM(C1404,21),"00")</f>
        <v>2023/04</v>
      </c>
      <c r="E1404" t="s">
        <v>52</v>
      </c>
      <c r="F1404" s="114">
        <v>0.5</v>
      </c>
      <c r="G1404" s="114">
        <v>0.54166666666666663</v>
      </c>
      <c r="H1404">
        <f>CONVERT((G1403-F1403)*24,"hr","mn")</f>
        <v>59.99999999999995</v>
      </c>
      <c r="I1404">
        <v>4</v>
      </c>
      <c r="K1404">
        <v>20</v>
      </c>
      <c r="L1404">
        <v>19</v>
      </c>
      <c r="M1404">
        <f>J1403+K1403+L1403</f>
        <v>39</v>
      </c>
      <c r="N1404" s="14"/>
      <c r="O1404" s="3"/>
      <c r="P1404" s="3"/>
      <c r="Q1404" s="3"/>
      <c r="R1404" s="8"/>
      <c r="S1404" s="21"/>
      <c r="T1404" s="4"/>
      <c r="U1404" s="92"/>
    </row>
    <row r="1405" spans="1:21">
      <c r="A1405" s="17">
        <v>44950</v>
      </c>
      <c r="B1405" s="56">
        <f>WEEKDAY(C1405,2)</f>
        <v>2</v>
      </c>
      <c r="C1405" s="17">
        <f>A1405</f>
        <v>44950</v>
      </c>
      <c r="D1405" s="12" t="str">
        <f>YEAR(C1405)&amp;"/"&amp;TEXT(WEEKNUM(C1405,21),"00")</f>
        <v>2023/04</v>
      </c>
      <c r="E1405" t="s">
        <v>52</v>
      </c>
      <c r="F1405" s="114">
        <v>0.5</v>
      </c>
      <c r="G1405" s="114">
        <v>0.54166666666666663</v>
      </c>
      <c r="H1405">
        <f>CONVERT((G1403-F1403)*24,"hr","mn")</f>
        <v>59.99999999999995</v>
      </c>
      <c r="I1405">
        <v>4</v>
      </c>
      <c r="K1405">
        <v>20</v>
      </c>
      <c r="L1405">
        <v>19</v>
      </c>
      <c r="M1405">
        <f>J1403+K1403+L1403</f>
        <v>39</v>
      </c>
      <c r="N1405" s="58"/>
      <c r="O1405" s="59"/>
      <c r="P1405" s="59"/>
      <c r="Q1405" s="59"/>
      <c r="R1405" s="60"/>
      <c r="S1405" s="21"/>
      <c r="T1405" s="4"/>
      <c r="U1405" s="93"/>
    </row>
    <row r="1406" spans="1:21" ht="15" customHeight="1" thickBot="1">
      <c r="A1406" s="17">
        <v>44950</v>
      </c>
      <c r="B1406" s="56">
        <f>WEEKDAY(C1406,2)</f>
        <v>2</v>
      </c>
      <c r="C1406" s="17">
        <f>A1406</f>
        <v>44950</v>
      </c>
      <c r="D1406" s="12" t="str">
        <f>YEAR(C1406)&amp;"/"&amp;TEXT(WEEKNUM(C1406,21),"00")</f>
        <v>2023/04</v>
      </c>
      <c r="E1406" t="s">
        <v>52</v>
      </c>
      <c r="F1406" s="114">
        <v>0.5</v>
      </c>
      <c r="G1406" s="114">
        <v>0.54166666666666663</v>
      </c>
      <c r="H1406">
        <f>CONVERT((G1403-F1403)*24,"hr","mn")</f>
        <v>59.99999999999995</v>
      </c>
      <c r="I1406">
        <v>4</v>
      </c>
      <c r="K1406">
        <v>20</v>
      </c>
      <c r="L1406">
        <v>19</v>
      </c>
      <c r="M1406">
        <f>J1403+K1403+L1403</f>
        <v>39</v>
      </c>
      <c r="N1406" s="15"/>
      <c r="O1406" s="9"/>
      <c r="P1406" s="9"/>
      <c r="Q1406" s="9"/>
      <c r="R1406" s="10"/>
      <c r="S1406" s="19"/>
      <c r="T1406" s="23"/>
      <c r="U1406" s="94"/>
    </row>
    <row r="1407" spans="1:21">
      <c r="A1407" s="12"/>
      <c r="B1407" s="56">
        <f>WEEKDAY(C1407,2)</f>
        <v>6</v>
      </c>
      <c r="C1407" s="17">
        <f>A1407</f>
        <v>0</v>
      </c>
      <c r="D1407" s="12" t="str">
        <f>YEAR(C1407)&amp;"/"&amp;TEXT(WEEKNUM(C1407,21),"00")</f>
        <v>1900/52</v>
      </c>
      <c r="E1407" s="79"/>
      <c r="F1407" s="80"/>
      <c r="G1407" s="80"/>
      <c r="H1407" s="87">
        <f>CONVERT((G1407-F1407)*24,"hr","mn")</f>
        <v>0</v>
      </c>
      <c r="I1407" s="83"/>
      <c r="J1407" s="84"/>
      <c r="K1407" s="85"/>
      <c r="L1407" s="85"/>
      <c r="M1407" s="87">
        <f>J1407+K1407+L1407</f>
        <v>0</v>
      </c>
      <c r="N1407" s="13"/>
      <c r="O1407" s="6"/>
      <c r="P1407" s="6"/>
      <c r="Q1407" s="6"/>
      <c r="R1407" s="7"/>
      <c r="S1407" s="20"/>
      <c r="T1407" s="22"/>
      <c r="U1407" s="91"/>
    </row>
    <row r="1408" spans="1:21">
      <c r="A1408" s="17"/>
      <c r="B1408" s="56">
        <f>WEEKDAY(C1408,2)</f>
        <v>6</v>
      </c>
      <c r="C1408" s="17">
        <f>A1408</f>
        <v>0</v>
      </c>
      <c r="D1408" s="12" t="str">
        <f>YEAR(C1408)&amp;"/"&amp;TEXT(WEEKNUM(C1408,21),"00")</f>
        <v>1900/52</v>
      </c>
      <c r="H1408">
        <f>CONVERT((G1407-F1407)*24,"hr","mn")</f>
        <v>0</v>
      </c>
      <c r="M1408">
        <f>J1407+K1407+L1407</f>
        <v>0</v>
      </c>
      <c r="N1408" s="14"/>
      <c r="O1408" s="3"/>
      <c r="P1408" s="3"/>
      <c r="Q1408" s="3"/>
      <c r="R1408" s="8"/>
      <c r="S1408" s="21"/>
      <c r="T1408" s="4"/>
      <c r="U1408" s="92"/>
    </row>
    <row r="1409" spans="1:21">
      <c r="A1409" s="17"/>
      <c r="B1409" s="56">
        <f>WEEKDAY(C1409,2)</f>
        <v>6</v>
      </c>
      <c r="C1409" s="17">
        <f>A1409</f>
        <v>0</v>
      </c>
      <c r="D1409" s="12" t="str">
        <f>YEAR(C1409)&amp;"/"&amp;TEXT(WEEKNUM(C1409,21),"00")</f>
        <v>1900/52</v>
      </c>
      <c r="H1409">
        <f>CONVERT((G1407-F1407)*24,"hr","mn")</f>
        <v>0</v>
      </c>
      <c r="M1409">
        <f>J1407+K1407+L1407</f>
        <v>0</v>
      </c>
      <c r="N1409" s="58"/>
      <c r="O1409" s="59"/>
      <c r="P1409" s="59"/>
      <c r="Q1409" s="59"/>
      <c r="R1409" s="60"/>
      <c r="S1409" s="21"/>
      <c r="T1409" s="4"/>
      <c r="U1409" s="93"/>
    </row>
    <row r="1410" spans="1:21" ht="15" customHeight="1" thickBot="1">
      <c r="A1410" s="12"/>
      <c r="B1410" s="56">
        <f>WEEKDAY(C1410,2)</f>
        <v>6</v>
      </c>
      <c r="C1410" s="17">
        <f>A1410</f>
        <v>0</v>
      </c>
      <c r="D1410" s="12" t="str">
        <f>YEAR(C1410)&amp;"/"&amp;TEXT(WEEKNUM(C1410,21),"00")</f>
        <v>1900/52</v>
      </c>
      <c r="H1410">
        <f>CONVERT((G1407-F1407)*24,"hr","mn")</f>
        <v>0</v>
      </c>
      <c r="M1410">
        <f>J1407+K1407+L1407</f>
        <v>0</v>
      </c>
      <c r="N1410" s="15"/>
      <c r="O1410" s="9"/>
      <c r="P1410" s="9"/>
      <c r="Q1410" s="9"/>
      <c r="R1410" s="10"/>
      <c r="S1410" s="19"/>
      <c r="T1410" s="23"/>
      <c r="U1410" s="94"/>
    </row>
    <row r="1411" spans="1:21">
      <c r="A1411" s="17">
        <v>44950</v>
      </c>
      <c r="B1411" s="56">
        <f>WEEKDAY(C1411,2)</f>
        <v>2</v>
      </c>
      <c r="C1411" s="17">
        <f>A1411</f>
        <v>44950</v>
      </c>
      <c r="D1411" s="12" t="str">
        <f>YEAR(C1411)&amp;"/"&amp;TEXT(WEEKNUM(C1411,21),"00")</f>
        <v>2023/04</v>
      </c>
      <c r="E1411" s="79" t="s">
        <v>69</v>
      </c>
      <c r="F1411" s="80">
        <v>0.54166666666666663</v>
      </c>
      <c r="G1411" s="80">
        <v>0.58333333333333337</v>
      </c>
      <c r="H1411" s="87">
        <f>CONVERT((G1411-F1411)*24,"hr","mn")</f>
        <v>60.000000000000107</v>
      </c>
      <c r="I1411" s="83">
        <v>6</v>
      </c>
      <c r="J1411" s="84"/>
      <c r="K1411" s="85"/>
      <c r="L1411" s="85">
        <v>1</v>
      </c>
      <c r="M1411" s="87">
        <f>J1411+K1411+L1411</f>
        <v>1</v>
      </c>
      <c r="N1411" s="13"/>
      <c r="O1411" s="6"/>
      <c r="P1411" s="6"/>
      <c r="Q1411" s="6">
        <v>23</v>
      </c>
      <c r="R1411" s="7"/>
      <c r="S1411" s="20"/>
      <c r="T1411" s="22" t="s">
        <v>25</v>
      </c>
      <c r="U1411" s="91" t="s">
        <v>347</v>
      </c>
    </row>
    <row r="1412" spans="1:21">
      <c r="A1412" s="17">
        <v>44950</v>
      </c>
      <c r="B1412" s="56">
        <f>WEEKDAY(C1412,2)</f>
        <v>2</v>
      </c>
      <c r="C1412" s="17">
        <f>A1412</f>
        <v>44950</v>
      </c>
      <c r="D1412" s="12" t="str">
        <f>YEAR(C1412)&amp;"/"&amp;TEXT(WEEKNUM(C1412,21),"00")</f>
        <v>2023/04</v>
      </c>
      <c r="E1412" t="s">
        <v>69</v>
      </c>
      <c r="F1412" s="114">
        <v>0.54166666666666663</v>
      </c>
      <c r="G1412" s="114">
        <v>0.58333333333333337</v>
      </c>
      <c r="H1412">
        <f>CONVERT((G1411-F1411)*24,"hr","mn")</f>
        <v>60.000000000000107</v>
      </c>
      <c r="I1412">
        <v>6</v>
      </c>
      <c r="L1412">
        <v>1</v>
      </c>
      <c r="M1412">
        <f>J1411+K1411+L1411</f>
        <v>1</v>
      </c>
      <c r="N1412" s="14"/>
      <c r="O1412" s="3">
        <v>5</v>
      </c>
      <c r="P1412" s="3"/>
      <c r="Q1412" s="3"/>
      <c r="R1412" s="8"/>
      <c r="S1412" s="21" t="s">
        <v>28</v>
      </c>
      <c r="T1412" s="4" t="s">
        <v>23</v>
      </c>
      <c r="U1412" s="92" t="s">
        <v>64</v>
      </c>
    </row>
    <row r="1413" spans="1:21">
      <c r="A1413" s="17">
        <v>44950</v>
      </c>
      <c r="B1413" s="56">
        <f>WEEKDAY(C1413,2)</f>
        <v>2</v>
      </c>
      <c r="C1413" s="17">
        <f>A1413</f>
        <v>44950</v>
      </c>
      <c r="D1413" s="12" t="str">
        <f>YEAR(C1413)&amp;"/"&amp;TEXT(WEEKNUM(C1413,21),"00")</f>
        <v>2023/04</v>
      </c>
      <c r="E1413" t="s">
        <v>69</v>
      </c>
      <c r="F1413" s="114">
        <v>0.54166666666666663</v>
      </c>
      <c r="G1413" s="114">
        <v>0.58333333333333337</v>
      </c>
      <c r="H1413">
        <f>CONVERT((G1411-F1411)*24,"hr","mn")</f>
        <v>60.000000000000107</v>
      </c>
      <c r="I1413">
        <v>6</v>
      </c>
      <c r="L1413">
        <v>1</v>
      </c>
      <c r="M1413">
        <f>J1411+K1411+L1411</f>
        <v>1</v>
      </c>
      <c r="N1413" s="58"/>
      <c r="O1413" s="59"/>
      <c r="P1413" s="59"/>
      <c r="Q1413" s="59"/>
      <c r="R1413" s="60"/>
      <c r="S1413" s="21"/>
      <c r="T1413" s="4"/>
      <c r="U1413" s="93"/>
    </row>
    <row r="1414" spans="1:21" ht="15" customHeight="1" thickBot="1">
      <c r="A1414" s="17">
        <v>44950</v>
      </c>
      <c r="B1414" s="56">
        <f>WEEKDAY(C1414,2)</f>
        <v>2</v>
      </c>
      <c r="C1414" s="17">
        <f>A1414</f>
        <v>44950</v>
      </c>
      <c r="D1414" s="12" t="str">
        <f>YEAR(C1414)&amp;"/"&amp;TEXT(WEEKNUM(C1414,21),"00")</f>
        <v>2023/04</v>
      </c>
      <c r="E1414" t="s">
        <v>69</v>
      </c>
      <c r="F1414" s="114">
        <v>0.54166666666666663</v>
      </c>
      <c r="G1414" s="114">
        <v>0.58333333333333337</v>
      </c>
      <c r="H1414">
        <f>CONVERT((G1411-F1411)*24,"hr","mn")</f>
        <v>60.000000000000107</v>
      </c>
      <c r="I1414">
        <v>6</v>
      </c>
      <c r="L1414">
        <v>1</v>
      </c>
      <c r="M1414">
        <f>J1411+K1411+L1411</f>
        <v>1</v>
      </c>
      <c r="N1414" s="15"/>
      <c r="O1414" s="9"/>
      <c r="P1414" s="9"/>
      <c r="Q1414" s="9"/>
      <c r="R1414" s="10"/>
      <c r="S1414" s="19"/>
      <c r="T1414" s="23"/>
      <c r="U1414" s="94"/>
    </row>
    <row r="1415" spans="1:21">
      <c r="A1415" s="17">
        <v>44950</v>
      </c>
      <c r="B1415" s="56">
        <f>WEEKDAY(C1415,2)</f>
        <v>2</v>
      </c>
      <c r="C1415" s="17">
        <f>A1415</f>
        <v>44950</v>
      </c>
      <c r="D1415" s="12" t="str">
        <f>YEAR(C1415)&amp;"/"&amp;TEXT(WEEKNUM(C1415,21),"00")</f>
        <v>2023/04</v>
      </c>
      <c r="E1415" s="79" t="s">
        <v>69</v>
      </c>
      <c r="F1415" s="80">
        <v>0.58333333333333337</v>
      </c>
      <c r="G1415" s="80">
        <v>0.625</v>
      </c>
      <c r="H1415" s="87">
        <f>CONVERT((G1415-F1415)*24,"hr","mn")</f>
        <v>59.99999999999995</v>
      </c>
      <c r="I1415" s="83">
        <v>6</v>
      </c>
      <c r="J1415" s="84"/>
      <c r="K1415" s="85">
        <v>4</v>
      </c>
      <c r="L1415" s="85">
        <v>7</v>
      </c>
      <c r="M1415" s="87">
        <f>J1415+K1415+L1415</f>
        <v>11</v>
      </c>
      <c r="N1415" s="13"/>
      <c r="O1415" s="6">
        <v>5</v>
      </c>
      <c r="P1415" s="6"/>
      <c r="Q1415" s="6"/>
      <c r="R1415" s="7"/>
      <c r="S1415" s="20" t="s">
        <v>28</v>
      </c>
      <c r="T1415" s="22" t="s">
        <v>23</v>
      </c>
      <c r="U1415" s="92" t="s">
        <v>348</v>
      </c>
    </row>
    <row r="1416" spans="1:21">
      <c r="A1416" s="17">
        <v>44950</v>
      </c>
      <c r="B1416" s="56">
        <f>WEEKDAY(C1416,2)</f>
        <v>2</v>
      </c>
      <c r="C1416" s="17">
        <f>A1416</f>
        <v>44950</v>
      </c>
      <c r="D1416" s="12" t="str">
        <f>YEAR(C1416)&amp;"/"&amp;TEXT(WEEKNUM(C1416,21),"00")</f>
        <v>2023/04</v>
      </c>
      <c r="E1416" t="s">
        <v>69</v>
      </c>
      <c r="F1416" s="114">
        <v>0.58333333333333337</v>
      </c>
      <c r="G1416" s="114">
        <v>0.625</v>
      </c>
      <c r="H1416">
        <f>CONVERT((G1415-F1415)*24,"hr","mn")</f>
        <v>59.99999999999995</v>
      </c>
      <c r="I1416">
        <v>6</v>
      </c>
      <c r="K1416">
        <v>4</v>
      </c>
      <c r="L1416">
        <v>7</v>
      </c>
      <c r="M1416">
        <f>J1415+K1415+L1415</f>
        <v>11</v>
      </c>
      <c r="N1416" s="14"/>
      <c r="O1416" s="3">
        <v>8</v>
      </c>
      <c r="P1416" s="3"/>
      <c r="Q1416" s="3"/>
      <c r="R1416" s="8"/>
      <c r="S1416" s="21" t="s">
        <v>32</v>
      </c>
      <c r="T1416" s="4" t="s">
        <v>89</v>
      </c>
      <c r="U1416" s="92"/>
    </row>
    <row r="1417" spans="1:21">
      <c r="A1417" s="17">
        <v>44950</v>
      </c>
      <c r="B1417" s="56">
        <f>WEEKDAY(C1417,2)</f>
        <v>2</v>
      </c>
      <c r="C1417" s="17">
        <f>A1417</f>
        <v>44950</v>
      </c>
      <c r="D1417" s="12" t="str">
        <f>YEAR(C1417)&amp;"/"&amp;TEXT(WEEKNUM(C1417,21),"00")</f>
        <v>2023/04</v>
      </c>
      <c r="E1417" t="s">
        <v>69</v>
      </c>
      <c r="F1417" s="114">
        <v>0.58333333333333337</v>
      </c>
      <c r="G1417" s="114">
        <v>0.625</v>
      </c>
      <c r="H1417">
        <f>CONVERT((G1415-F1415)*24,"hr","mn")</f>
        <v>59.99999999999995</v>
      </c>
      <c r="I1417">
        <v>6</v>
      </c>
      <c r="K1417">
        <v>4</v>
      </c>
      <c r="L1417">
        <v>7</v>
      </c>
      <c r="M1417">
        <f>J1415+K1415+L1415</f>
        <v>11</v>
      </c>
      <c r="N1417" s="58"/>
      <c r="O1417" s="59"/>
      <c r="P1417" s="59"/>
      <c r="Q1417" s="59"/>
      <c r="R1417" s="60"/>
      <c r="S1417" s="21"/>
      <c r="T1417" s="4"/>
      <c r="U1417" s="93"/>
    </row>
    <row r="1418" spans="1:21" ht="15" customHeight="1" thickBot="1">
      <c r="A1418" s="17">
        <v>44950</v>
      </c>
      <c r="B1418" s="56">
        <f>WEEKDAY(C1418,2)</f>
        <v>2</v>
      </c>
      <c r="C1418" s="17">
        <f>A1418</f>
        <v>44950</v>
      </c>
      <c r="D1418" s="12" t="str">
        <f>YEAR(C1418)&amp;"/"&amp;TEXT(WEEKNUM(C1418,21),"00")</f>
        <v>2023/04</v>
      </c>
      <c r="E1418" t="s">
        <v>69</v>
      </c>
      <c r="F1418" s="114">
        <v>0.58333333333333337</v>
      </c>
      <c r="G1418" s="114">
        <v>0.625</v>
      </c>
      <c r="H1418">
        <f>CONVERT((G1415-F1415)*24,"hr","mn")</f>
        <v>59.99999999999995</v>
      </c>
      <c r="I1418">
        <v>6</v>
      </c>
      <c r="K1418">
        <v>4</v>
      </c>
      <c r="L1418">
        <v>7</v>
      </c>
      <c r="M1418">
        <f>J1415+K1415+L1415</f>
        <v>11</v>
      </c>
      <c r="N1418" s="15"/>
      <c r="O1418" s="9"/>
      <c r="P1418" s="9"/>
      <c r="Q1418" s="9"/>
      <c r="R1418" s="10"/>
      <c r="S1418" s="19"/>
      <c r="T1418" s="23"/>
      <c r="U1418" s="94"/>
    </row>
    <row r="1419" spans="1:21">
      <c r="A1419" s="17">
        <v>44950</v>
      </c>
      <c r="B1419" s="56">
        <f>WEEKDAY(C1419,2)</f>
        <v>2</v>
      </c>
      <c r="C1419" s="17">
        <f>A1419</f>
        <v>44950</v>
      </c>
      <c r="D1419" s="12" t="str">
        <f>YEAR(C1419)&amp;"/"&amp;TEXT(WEEKNUM(C1419,21),"00")</f>
        <v>2023/04</v>
      </c>
      <c r="E1419" s="79" t="s">
        <v>69</v>
      </c>
      <c r="F1419" s="80">
        <v>0.625</v>
      </c>
      <c r="G1419" s="80">
        <v>0.66666666666666663</v>
      </c>
      <c r="H1419" s="87">
        <f>CONVERT((G1419-F1419)*24,"hr","mn")</f>
        <v>59.99999999999995</v>
      </c>
      <c r="I1419" s="83">
        <v>6</v>
      </c>
      <c r="J1419" s="84"/>
      <c r="K1419" s="85">
        <v>1</v>
      </c>
      <c r="L1419" s="85">
        <v>10</v>
      </c>
      <c r="M1419" s="87">
        <f>J1419+K1419+L1419</f>
        <v>11</v>
      </c>
      <c r="N1419" s="13"/>
      <c r="O1419" s="6">
        <v>5</v>
      </c>
      <c r="P1419" s="6"/>
      <c r="Q1419" s="6"/>
      <c r="R1419" s="7"/>
      <c r="S1419" s="20" t="s">
        <v>28</v>
      </c>
      <c r="T1419" s="22" t="s">
        <v>23</v>
      </c>
      <c r="U1419" s="91" t="s">
        <v>64</v>
      </c>
    </row>
    <row r="1420" spans="1:21">
      <c r="A1420" s="17">
        <v>44950</v>
      </c>
      <c r="B1420" s="56">
        <f>WEEKDAY(C1420,2)</f>
        <v>2</v>
      </c>
      <c r="C1420" s="17">
        <f>A1420</f>
        <v>44950</v>
      </c>
      <c r="D1420" s="12" t="str">
        <f>YEAR(C1420)&amp;"/"&amp;TEXT(WEEKNUM(C1420,21),"00")</f>
        <v>2023/04</v>
      </c>
      <c r="E1420" t="s">
        <v>69</v>
      </c>
      <c r="F1420" s="114">
        <v>0.625</v>
      </c>
      <c r="G1420" s="114">
        <v>0.66666666666666663</v>
      </c>
      <c r="H1420">
        <f>CONVERT((G1419-F1419)*24,"hr","mn")</f>
        <v>59.99999999999995</v>
      </c>
      <c r="I1420">
        <v>6</v>
      </c>
      <c r="K1420">
        <v>1</v>
      </c>
      <c r="L1420">
        <v>10</v>
      </c>
      <c r="M1420">
        <f>J1419+K1419+L1419</f>
        <v>11</v>
      </c>
      <c r="N1420" s="14">
        <v>10</v>
      </c>
      <c r="O1420" s="3"/>
      <c r="P1420" s="3"/>
      <c r="Q1420" s="3"/>
      <c r="R1420" s="8"/>
      <c r="S1420" s="21"/>
      <c r="T1420" s="4" t="s">
        <v>23</v>
      </c>
      <c r="U1420" s="92" t="s">
        <v>349</v>
      </c>
    </row>
    <row r="1421" spans="1:21">
      <c r="A1421" s="17">
        <v>44950</v>
      </c>
      <c r="B1421" s="56">
        <f>WEEKDAY(C1421,2)</f>
        <v>2</v>
      </c>
      <c r="C1421" s="17">
        <f>A1421</f>
        <v>44950</v>
      </c>
      <c r="D1421" s="12" t="str">
        <f>YEAR(C1421)&amp;"/"&amp;TEXT(WEEKNUM(C1421,21),"00")</f>
        <v>2023/04</v>
      </c>
      <c r="E1421" t="s">
        <v>69</v>
      </c>
      <c r="F1421" s="114">
        <v>0.625</v>
      </c>
      <c r="G1421" s="114">
        <v>0.66666666666666663</v>
      </c>
      <c r="H1421">
        <f>CONVERT((G1419-F1419)*24,"hr","mn")</f>
        <v>59.99999999999995</v>
      </c>
      <c r="I1421">
        <v>6</v>
      </c>
      <c r="K1421">
        <v>1</v>
      </c>
      <c r="L1421">
        <v>10</v>
      </c>
      <c r="M1421">
        <f>J1419+K1419+L1419</f>
        <v>11</v>
      </c>
      <c r="N1421" s="58"/>
      <c r="O1421" s="59"/>
      <c r="P1421" s="59"/>
      <c r="Q1421" s="59"/>
      <c r="R1421" s="60"/>
      <c r="S1421" s="21"/>
      <c r="T1421" s="4"/>
      <c r="U1421" s="93"/>
    </row>
    <row r="1422" spans="1:21" ht="15" customHeight="1" thickBot="1">
      <c r="A1422" s="17">
        <v>44950</v>
      </c>
      <c r="B1422" s="56">
        <f>WEEKDAY(C1422,2)</f>
        <v>2</v>
      </c>
      <c r="C1422" s="17">
        <f>A1422</f>
        <v>44950</v>
      </c>
      <c r="D1422" s="12" t="str">
        <f>YEAR(C1422)&amp;"/"&amp;TEXT(WEEKNUM(C1422,21),"00")</f>
        <v>2023/04</v>
      </c>
      <c r="E1422" t="s">
        <v>69</v>
      </c>
      <c r="F1422" s="114">
        <v>0.625</v>
      </c>
      <c r="G1422" s="114">
        <v>0.66666666666666663</v>
      </c>
      <c r="H1422">
        <f>CONVERT((G1419-F1419)*24,"hr","mn")</f>
        <v>59.99999999999995</v>
      </c>
      <c r="I1422">
        <v>6</v>
      </c>
      <c r="K1422">
        <v>1</v>
      </c>
      <c r="L1422">
        <v>10</v>
      </c>
      <c r="M1422">
        <f>J1419+K1419+L1419</f>
        <v>11</v>
      </c>
      <c r="N1422" s="15"/>
      <c r="O1422" s="9"/>
      <c r="P1422" s="9"/>
      <c r="Q1422" s="9"/>
      <c r="R1422" s="10"/>
      <c r="S1422" s="19"/>
      <c r="T1422" s="23"/>
      <c r="U1422" s="94"/>
    </row>
    <row r="1423" spans="1:21">
      <c r="A1423" s="17">
        <v>44950</v>
      </c>
      <c r="B1423" s="56">
        <f>WEEKDAY(C1423,2)</f>
        <v>2</v>
      </c>
      <c r="C1423" s="17">
        <f>A1423</f>
        <v>44950</v>
      </c>
      <c r="D1423" s="12" t="str">
        <f>YEAR(C1423)&amp;"/"&amp;TEXT(WEEKNUM(C1423,21),"00")</f>
        <v>2023/04</v>
      </c>
      <c r="E1423" s="79" t="s">
        <v>69</v>
      </c>
      <c r="F1423" s="80">
        <v>0.66666666666666663</v>
      </c>
      <c r="G1423" s="80">
        <v>0.70833333333333337</v>
      </c>
      <c r="H1423" s="87">
        <f>CONVERT((G1423-F1423)*24,"hr","mn")</f>
        <v>60.000000000000107</v>
      </c>
      <c r="I1423" s="83">
        <v>6</v>
      </c>
      <c r="J1423" s="84"/>
      <c r="K1423" s="85">
        <v>6</v>
      </c>
      <c r="L1423" s="85">
        <v>4</v>
      </c>
      <c r="M1423" s="87">
        <f>J1423+K1423+L1423</f>
        <v>10</v>
      </c>
      <c r="N1423" s="13"/>
      <c r="O1423" s="6">
        <v>10</v>
      </c>
      <c r="P1423" s="6"/>
      <c r="Q1423" s="6"/>
      <c r="R1423" s="7"/>
      <c r="S1423" s="20" t="s">
        <v>28</v>
      </c>
      <c r="T1423" s="22" t="s">
        <v>23</v>
      </c>
      <c r="U1423" s="91" t="s">
        <v>186</v>
      </c>
    </row>
    <row r="1424" spans="1:21">
      <c r="A1424" s="17">
        <v>44950</v>
      </c>
      <c r="B1424" s="56">
        <f>WEEKDAY(C1424,2)</f>
        <v>2</v>
      </c>
      <c r="C1424" s="17">
        <f>A1424</f>
        <v>44950</v>
      </c>
      <c r="D1424" s="12" t="str">
        <f>YEAR(C1424)&amp;"/"&amp;TEXT(WEEKNUM(C1424,21),"00")</f>
        <v>2023/04</v>
      </c>
      <c r="E1424" t="s">
        <v>69</v>
      </c>
      <c r="F1424" s="114">
        <v>0.66666666666666663</v>
      </c>
      <c r="G1424" s="114">
        <v>0.70833333333333337</v>
      </c>
      <c r="H1424">
        <f>CONVERT((G1423-F1423)*24,"hr","mn")</f>
        <v>60.000000000000107</v>
      </c>
      <c r="I1424">
        <v>6</v>
      </c>
      <c r="K1424">
        <v>6</v>
      </c>
      <c r="L1424">
        <v>4</v>
      </c>
      <c r="M1424">
        <f>J1423+K1423+L1423</f>
        <v>10</v>
      </c>
      <c r="N1424" s="14"/>
      <c r="O1424" s="3">
        <v>5</v>
      </c>
      <c r="P1424" s="3"/>
      <c r="Q1424" s="3"/>
      <c r="R1424" s="8"/>
      <c r="S1424" s="21" t="s">
        <v>26</v>
      </c>
      <c r="T1424" s="4" t="s">
        <v>23</v>
      </c>
      <c r="U1424" s="92" t="s">
        <v>350</v>
      </c>
    </row>
    <row r="1425" spans="1:21">
      <c r="A1425" s="17">
        <v>44950</v>
      </c>
      <c r="B1425" s="56">
        <f>WEEKDAY(C1425,2)</f>
        <v>2</v>
      </c>
      <c r="C1425" s="17">
        <f>A1425</f>
        <v>44950</v>
      </c>
      <c r="D1425" s="12" t="str">
        <f>YEAR(C1425)&amp;"/"&amp;TEXT(WEEKNUM(C1425,21),"00")</f>
        <v>2023/04</v>
      </c>
      <c r="E1425" t="s">
        <v>69</v>
      </c>
      <c r="F1425" s="114">
        <v>0.66666666666666663</v>
      </c>
      <c r="G1425" s="114">
        <v>0.70833333333333337</v>
      </c>
      <c r="H1425">
        <f>CONVERT((G1423-F1423)*24,"hr","mn")</f>
        <v>60.000000000000107</v>
      </c>
      <c r="I1425">
        <v>6</v>
      </c>
      <c r="K1425">
        <v>6</v>
      </c>
      <c r="L1425">
        <v>4</v>
      </c>
      <c r="M1425">
        <f>J1423+K1423+L1423</f>
        <v>10</v>
      </c>
      <c r="N1425" s="58">
        <v>10</v>
      </c>
      <c r="O1425" s="59"/>
      <c r="P1425" s="59"/>
      <c r="Q1425" s="59"/>
      <c r="R1425" s="60"/>
      <c r="S1425" s="21"/>
      <c r="T1425" s="4" t="s">
        <v>23</v>
      </c>
      <c r="U1425" s="92" t="s">
        <v>349</v>
      </c>
    </row>
    <row r="1426" spans="1:21" ht="15" customHeight="1" thickBot="1">
      <c r="A1426" s="17">
        <v>44950</v>
      </c>
      <c r="B1426" s="56">
        <f>WEEKDAY(C1426,2)</f>
        <v>2</v>
      </c>
      <c r="C1426" s="17">
        <f>A1426</f>
        <v>44950</v>
      </c>
      <c r="D1426" s="12" t="str">
        <f>YEAR(C1426)&amp;"/"&amp;TEXT(WEEKNUM(C1426,21),"00")</f>
        <v>2023/04</v>
      </c>
      <c r="E1426" t="s">
        <v>69</v>
      </c>
      <c r="F1426" s="114">
        <v>0.66666666666666663</v>
      </c>
      <c r="G1426" s="114">
        <v>0.70833333333333337</v>
      </c>
      <c r="H1426">
        <f>CONVERT((G1423-F1423)*24,"hr","mn")</f>
        <v>60.000000000000107</v>
      </c>
      <c r="I1426">
        <v>6</v>
      </c>
      <c r="K1426">
        <v>6</v>
      </c>
      <c r="L1426">
        <v>4</v>
      </c>
      <c r="M1426">
        <f>J1423+K1423+L1423</f>
        <v>10</v>
      </c>
      <c r="N1426" s="15"/>
      <c r="O1426" s="9"/>
      <c r="P1426" s="9"/>
      <c r="Q1426" s="9"/>
      <c r="R1426" s="10"/>
      <c r="S1426" s="19"/>
      <c r="T1426" s="23"/>
      <c r="U1426" s="94"/>
    </row>
    <row r="1427" spans="1:21">
      <c r="A1427" s="17">
        <v>44950</v>
      </c>
      <c r="B1427" s="56">
        <f>WEEKDAY(C1427,2)</f>
        <v>2</v>
      </c>
      <c r="C1427" s="17">
        <f>A1427</f>
        <v>44950</v>
      </c>
      <c r="D1427" s="12" t="str">
        <f>YEAR(C1427)&amp;"/"&amp;TEXT(WEEKNUM(C1427,21),"00")</f>
        <v>2023/04</v>
      </c>
      <c r="E1427" s="79" t="s">
        <v>69</v>
      </c>
      <c r="F1427" s="80">
        <v>0.72916666666666663</v>
      </c>
      <c r="G1427" s="80">
        <v>0.75</v>
      </c>
      <c r="H1427" s="87">
        <f>CONVERT((G1427-F1427)*24,"hr","mn")</f>
        <v>30.000000000000053</v>
      </c>
      <c r="I1427" s="83">
        <v>6</v>
      </c>
      <c r="J1427" s="84"/>
      <c r="K1427" s="85">
        <v>3</v>
      </c>
      <c r="L1427" s="85"/>
      <c r="M1427" s="87">
        <f>J1427+K1427+L1427</f>
        <v>3</v>
      </c>
      <c r="N1427" s="13"/>
      <c r="O1427" s="6">
        <v>8</v>
      </c>
      <c r="P1427" s="6"/>
      <c r="Q1427" s="6"/>
      <c r="R1427" s="7"/>
      <c r="S1427" s="20" t="s">
        <v>32</v>
      </c>
      <c r="T1427" s="22" t="s">
        <v>23</v>
      </c>
      <c r="U1427" s="91" t="s">
        <v>238</v>
      </c>
    </row>
    <row r="1428" spans="1:21">
      <c r="A1428" s="17">
        <v>44950</v>
      </c>
      <c r="B1428" s="56">
        <f>WEEKDAY(C1428,2)</f>
        <v>2</v>
      </c>
      <c r="C1428" s="17">
        <f>A1428</f>
        <v>44950</v>
      </c>
      <c r="D1428" s="12" t="str">
        <f>YEAR(C1428)&amp;"/"&amp;TEXT(WEEKNUM(C1428,21),"00")</f>
        <v>2023/04</v>
      </c>
      <c r="E1428" t="s">
        <v>69</v>
      </c>
      <c r="F1428" s="114">
        <v>0.72916666666666663</v>
      </c>
      <c r="G1428" s="114">
        <v>0.75</v>
      </c>
      <c r="H1428">
        <f>CONVERT((G1427-F1427)*24,"hr","mn")</f>
        <v>30.000000000000053</v>
      </c>
      <c r="I1428">
        <v>6</v>
      </c>
      <c r="K1428">
        <v>3</v>
      </c>
      <c r="M1428">
        <f>J1427+K1427+L1427</f>
        <v>3</v>
      </c>
      <c r="N1428" s="14"/>
      <c r="O1428" s="3">
        <v>8</v>
      </c>
      <c r="P1428" s="3"/>
      <c r="Q1428" s="3"/>
      <c r="R1428" s="8"/>
      <c r="S1428" s="21" t="s">
        <v>213</v>
      </c>
      <c r="T1428" s="4" t="s">
        <v>351</v>
      </c>
      <c r="U1428" s="92"/>
    </row>
    <row r="1429" spans="1:21">
      <c r="A1429" s="17">
        <v>44950</v>
      </c>
      <c r="B1429" s="56">
        <f>WEEKDAY(C1429,2)</f>
        <v>2</v>
      </c>
      <c r="C1429" s="17">
        <f>A1429</f>
        <v>44950</v>
      </c>
      <c r="D1429" s="12" t="str">
        <f>YEAR(C1429)&amp;"/"&amp;TEXT(WEEKNUM(C1429,21),"00")</f>
        <v>2023/04</v>
      </c>
      <c r="E1429" t="s">
        <v>69</v>
      </c>
      <c r="F1429" s="114">
        <v>0.72916666666666663</v>
      </c>
      <c r="G1429" s="114">
        <v>0.75</v>
      </c>
      <c r="H1429">
        <f>CONVERT((G1427-F1427)*24,"hr","mn")</f>
        <v>30.000000000000053</v>
      </c>
      <c r="I1429">
        <v>6</v>
      </c>
      <c r="K1429">
        <v>3</v>
      </c>
      <c r="M1429">
        <f>J1427+K1427+L1427</f>
        <v>3</v>
      </c>
      <c r="N1429" s="58"/>
      <c r="O1429" s="59"/>
      <c r="P1429" s="59"/>
      <c r="Q1429" s="59"/>
      <c r="R1429" s="60"/>
      <c r="S1429" s="21"/>
      <c r="T1429" s="4"/>
      <c r="U1429" s="93"/>
    </row>
    <row r="1430" spans="1:21" ht="15" customHeight="1" thickBot="1">
      <c r="A1430" s="17">
        <v>44950</v>
      </c>
      <c r="B1430" s="56">
        <f>WEEKDAY(C1430,2)</f>
        <v>2</v>
      </c>
      <c r="C1430" s="17">
        <f>A1430</f>
        <v>44950</v>
      </c>
      <c r="D1430" s="12" t="str">
        <f>YEAR(C1430)&amp;"/"&amp;TEXT(WEEKNUM(C1430,21),"00")</f>
        <v>2023/04</v>
      </c>
      <c r="E1430" t="s">
        <v>69</v>
      </c>
      <c r="F1430" s="114">
        <v>0.72916666666666663</v>
      </c>
      <c r="G1430" s="114">
        <v>0.75</v>
      </c>
      <c r="H1430">
        <f>CONVERT((G1427-F1427)*24,"hr","mn")</f>
        <v>30.000000000000053</v>
      </c>
      <c r="I1430">
        <v>6</v>
      </c>
      <c r="K1430">
        <v>3</v>
      </c>
      <c r="M1430">
        <f>J1427+K1427+L1427</f>
        <v>3</v>
      </c>
      <c r="N1430" s="15"/>
      <c r="O1430" s="9"/>
      <c r="P1430" s="9"/>
      <c r="Q1430" s="9"/>
      <c r="R1430" s="10"/>
      <c r="S1430" s="19"/>
      <c r="T1430" s="23"/>
      <c r="U1430" s="94"/>
    </row>
    <row r="1431" spans="1:21">
      <c r="A1431" s="17">
        <v>44950</v>
      </c>
      <c r="B1431" s="56">
        <f>WEEKDAY(C1431,2)</f>
        <v>2</v>
      </c>
      <c r="C1431" s="17">
        <f>A1431</f>
        <v>44950</v>
      </c>
      <c r="D1431" s="12" t="str">
        <f>YEAR(C1431)&amp;"/"&amp;TEXT(WEEKNUM(C1431,21),"00")</f>
        <v>2023/04</v>
      </c>
      <c r="E1431" s="79" t="s">
        <v>69</v>
      </c>
      <c r="F1431" s="80">
        <v>0.75</v>
      </c>
      <c r="G1431" s="80">
        <v>0.79166666666666663</v>
      </c>
      <c r="H1431" s="87">
        <f>CONVERT((G1431-F1431)*24,"hr","mn")</f>
        <v>59.99999999999995</v>
      </c>
      <c r="I1431" s="83">
        <v>6</v>
      </c>
      <c r="J1431" s="84"/>
      <c r="K1431" s="85">
        <v>7</v>
      </c>
      <c r="L1431" s="85"/>
      <c r="M1431" s="87">
        <f>J1431+K1431+L1431</f>
        <v>7</v>
      </c>
      <c r="N1431" s="13"/>
      <c r="O1431" s="6">
        <v>8</v>
      </c>
      <c r="P1431" s="6"/>
      <c r="Q1431" s="6"/>
      <c r="R1431" s="7"/>
      <c r="S1431" s="20" t="s">
        <v>32</v>
      </c>
      <c r="T1431" s="22" t="s">
        <v>23</v>
      </c>
      <c r="U1431" s="91" t="s">
        <v>238</v>
      </c>
    </row>
    <row r="1432" spans="1:21">
      <c r="A1432" s="17">
        <v>44950</v>
      </c>
      <c r="B1432" s="56">
        <f>WEEKDAY(C1432,2)</f>
        <v>2</v>
      </c>
      <c r="C1432" s="17">
        <f>A1432</f>
        <v>44950</v>
      </c>
      <c r="D1432" s="12" t="str">
        <f>YEAR(C1432)&amp;"/"&amp;TEXT(WEEKNUM(C1432,21),"00")</f>
        <v>2023/04</v>
      </c>
      <c r="E1432" t="s">
        <v>69</v>
      </c>
      <c r="F1432" s="114">
        <v>0.75</v>
      </c>
      <c r="G1432" s="114">
        <v>0.79166666666666663</v>
      </c>
      <c r="H1432">
        <f>CONVERT((G1431-F1431)*24,"hr","mn")</f>
        <v>59.99999999999995</v>
      </c>
      <c r="I1432">
        <v>6</v>
      </c>
      <c r="K1432">
        <v>7</v>
      </c>
      <c r="M1432">
        <f>J1431+K1431+L1431</f>
        <v>7</v>
      </c>
      <c r="N1432" s="14"/>
      <c r="O1432" s="3">
        <v>5</v>
      </c>
      <c r="P1432" s="3"/>
      <c r="Q1432" s="3"/>
      <c r="R1432" s="8"/>
      <c r="S1432" s="21" t="s">
        <v>26</v>
      </c>
      <c r="T1432" s="4" t="s">
        <v>23</v>
      </c>
      <c r="U1432" s="92" t="s">
        <v>237</v>
      </c>
    </row>
    <row r="1433" spans="1:21">
      <c r="A1433" s="17">
        <v>44950</v>
      </c>
      <c r="B1433" s="56">
        <f>WEEKDAY(C1433,2)</f>
        <v>2</v>
      </c>
      <c r="C1433" s="17">
        <f>A1433</f>
        <v>44950</v>
      </c>
      <c r="D1433" s="12" t="str">
        <f>YEAR(C1433)&amp;"/"&amp;TEXT(WEEKNUM(C1433,21),"00")</f>
        <v>2023/04</v>
      </c>
      <c r="E1433" t="s">
        <v>69</v>
      </c>
      <c r="F1433" s="114">
        <v>0.75</v>
      </c>
      <c r="G1433" s="114">
        <v>0.79166666666666663</v>
      </c>
      <c r="H1433">
        <f>CONVERT((G1431-F1431)*24,"hr","mn")</f>
        <v>59.99999999999995</v>
      </c>
      <c r="I1433">
        <v>6</v>
      </c>
      <c r="K1433">
        <v>7</v>
      </c>
      <c r="M1433">
        <f>J1431+K1431+L1431</f>
        <v>7</v>
      </c>
      <c r="N1433" s="58"/>
      <c r="O1433" s="59">
        <v>8</v>
      </c>
      <c r="P1433" s="59"/>
      <c r="Q1433" s="59"/>
      <c r="R1433" s="60"/>
      <c r="S1433" s="21" t="s">
        <v>35</v>
      </c>
      <c r="T1433" s="4" t="s">
        <v>56</v>
      </c>
      <c r="U1433" s="93"/>
    </row>
    <row r="1434" spans="1:21" ht="15" customHeight="1" thickBot="1">
      <c r="A1434" s="17">
        <v>44950</v>
      </c>
      <c r="B1434" s="56">
        <f>WEEKDAY(C1434,2)</f>
        <v>2</v>
      </c>
      <c r="C1434" s="17">
        <f>A1434</f>
        <v>44950</v>
      </c>
      <c r="D1434" s="12" t="str">
        <f>YEAR(C1434)&amp;"/"&amp;TEXT(WEEKNUM(C1434,21),"00")</f>
        <v>2023/04</v>
      </c>
      <c r="E1434" t="s">
        <v>69</v>
      </c>
      <c r="F1434" s="114">
        <v>0.75</v>
      </c>
      <c r="G1434" s="114">
        <v>0.79166666666666663</v>
      </c>
      <c r="H1434">
        <f>CONVERT((G1431-F1431)*24,"hr","mn")</f>
        <v>59.99999999999995</v>
      </c>
      <c r="I1434">
        <v>6</v>
      </c>
      <c r="K1434">
        <v>7</v>
      </c>
      <c r="M1434">
        <f>J1431+K1431+L1431</f>
        <v>7</v>
      </c>
      <c r="N1434" s="15"/>
      <c r="O1434" s="9"/>
      <c r="P1434" s="9"/>
      <c r="Q1434" s="9"/>
      <c r="R1434" s="10"/>
      <c r="S1434" s="19"/>
      <c r="T1434" s="23"/>
      <c r="U1434" s="94"/>
    </row>
    <row r="1435" spans="1:21">
      <c r="A1435" s="17">
        <v>44950</v>
      </c>
      <c r="B1435" s="56">
        <f>WEEKDAY(C1435,2)</f>
        <v>2</v>
      </c>
      <c r="C1435" s="17">
        <f>A1435</f>
        <v>44950</v>
      </c>
      <c r="D1435" s="12" t="str">
        <f>YEAR(C1435)&amp;"/"&amp;TEXT(WEEKNUM(C1435,21),"00")</f>
        <v>2023/04</v>
      </c>
      <c r="E1435" s="79" t="s">
        <v>69</v>
      </c>
      <c r="F1435" s="80">
        <v>0.79166666666666663</v>
      </c>
      <c r="G1435" s="80">
        <v>0.83333333333333337</v>
      </c>
      <c r="H1435" s="87">
        <f>CONVERT((G1435-F1435)*24,"hr","mn")</f>
        <v>60.000000000000107</v>
      </c>
      <c r="I1435" s="83">
        <v>6</v>
      </c>
      <c r="J1435" s="84"/>
      <c r="K1435" s="85">
        <v>7</v>
      </c>
      <c r="L1435" s="85"/>
      <c r="M1435" s="87">
        <f>J1435+K1435+L1435</f>
        <v>7</v>
      </c>
      <c r="N1435" s="13"/>
      <c r="O1435" s="6">
        <v>8</v>
      </c>
      <c r="P1435" s="6"/>
      <c r="Q1435" s="6"/>
      <c r="R1435" s="7"/>
      <c r="S1435" s="20" t="s">
        <v>32</v>
      </c>
      <c r="T1435" s="22" t="s">
        <v>23</v>
      </c>
      <c r="U1435" s="91" t="s">
        <v>238</v>
      </c>
    </row>
    <row r="1436" spans="1:21">
      <c r="A1436" s="17">
        <v>44950</v>
      </c>
      <c r="B1436" s="56">
        <f>WEEKDAY(C1436,2)</f>
        <v>2</v>
      </c>
      <c r="C1436" s="17">
        <f>A1436</f>
        <v>44950</v>
      </c>
      <c r="D1436" s="12" t="str">
        <f>YEAR(C1436)&amp;"/"&amp;TEXT(WEEKNUM(C1436,21),"00")</f>
        <v>2023/04</v>
      </c>
      <c r="E1436" t="s">
        <v>69</v>
      </c>
      <c r="F1436" s="114">
        <v>0.79166666666666663</v>
      </c>
      <c r="G1436" s="114">
        <v>0.83333333333333337</v>
      </c>
      <c r="H1436">
        <f>CONVERT((G1435-F1435)*24,"hr","mn")</f>
        <v>60.000000000000107</v>
      </c>
      <c r="I1436">
        <v>6</v>
      </c>
      <c r="K1436">
        <v>7</v>
      </c>
      <c r="M1436">
        <f>J1435+K1435+L1435</f>
        <v>7</v>
      </c>
      <c r="N1436" s="14"/>
      <c r="O1436" s="3">
        <v>10</v>
      </c>
      <c r="P1436" s="3"/>
      <c r="Q1436" s="3"/>
      <c r="R1436" s="8"/>
      <c r="S1436" s="21" t="s">
        <v>93</v>
      </c>
      <c r="T1436" s="4" t="s">
        <v>23</v>
      </c>
      <c r="U1436" s="92" t="s">
        <v>352</v>
      </c>
    </row>
    <row r="1437" spans="1:21">
      <c r="A1437" s="17">
        <v>44950</v>
      </c>
      <c r="B1437" s="56">
        <f>WEEKDAY(C1437,2)</f>
        <v>2</v>
      </c>
      <c r="C1437" s="17">
        <f>A1437</f>
        <v>44950</v>
      </c>
      <c r="D1437" s="12" t="str">
        <f>YEAR(C1437)&amp;"/"&amp;TEXT(WEEKNUM(C1437,21),"00")</f>
        <v>2023/04</v>
      </c>
      <c r="E1437" t="s">
        <v>69</v>
      </c>
      <c r="F1437" s="114">
        <v>0.79166666666666663</v>
      </c>
      <c r="G1437" s="114">
        <v>0.83333333333333337</v>
      </c>
      <c r="H1437">
        <f>CONVERT((G1435-F1435)*24,"hr","mn")</f>
        <v>60.000000000000107</v>
      </c>
      <c r="I1437">
        <v>6</v>
      </c>
      <c r="K1437">
        <v>7</v>
      </c>
      <c r="M1437">
        <f>J1435+K1435+L1435</f>
        <v>7</v>
      </c>
      <c r="N1437" s="58"/>
      <c r="O1437" s="59">
        <v>8</v>
      </c>
      <c r="P1437" s="59"/>
      <c r="Q1437" s="59"/>
      <c r="R1437" s="60"/>
      <c r="S1437" s="21" t="s">
        <v>57</v>
      </c>
      <c r="T1437" s="4" t="s">
        <v>56</v>
      </c>
      <c r="U1437" s="93"/>
    </row>
    <row r="1438" spans="1:21" ht="15" customHeight="1" thickBot="1">
      <c r="A1438" s="17">
        <v>44950</v>
      </c>
      <c r="B1438" s="56">
        <f>WEEKDAY(C1438,2)</f>
        <v>2</v>
      </c>
      <c r="C1438" s="17">
        <f>A1438</f>
        <v>44950</v>
      </c>
      <c r="D1438" s="12" t="str">
        <f>YEAR(C1438)&amp;"/"&amp;TEXT(WEEKNUM(C1438,21),"00")</f>
        <v>2023/04</v>
      </c>
      <c r="E1438" t="s">
        <v>69</v>
      </c>
      <c r="F1438" s="114">
        <v>0.79166666666666663</v>
      </c>
      <c r="G1438" s="114">
        <v>0.83333333333333337</v>
      </c>
      <c r="H1438">
        <f>CONVERT((G1435-F1435)*24,"hr","mn")</f>
        <v>60.000000000000107</v>
      </c>
      <c r="I1438">
        <v>6</v>
      </c>
      <c r="K1438">
        <v>7</v>
      </c>
      <c r="M1438">
        <f>J1435+K1435+L1435</f>
        <v>7</v>
      </c>
      <c r="N1438" s="15"/>
      <c r="O1438" s="9">
        <v>5</v>
      </c>
      <c r="P1438" s="9"/>
      <c r="Q1438" s="9"/>
      <c r="R1438" s="10"/>
      <c r="S1438" s="19" t="s">
        <v>28</v>
      </c>
      <c r="T1438" s="23" t="s">
        <v>23</v>
      </c>
      <c r="U1438" s="94" t="s">
        <v>64</v>
      </c>
    </row>
    <row r="1439" spans="1:21">
      <c r="A1439" s="17">
        <v>44950</v>
      </c>
      <c r="B1439" s="56">
        <f>WEEKDAY(C1439,2)</f>
        <v>2</v>
      </c>
      <c r="C1439" s="17">
        <f>A1439</f>
        <v>44950</v>
      </c>
      <c r="D1439" s="12" t="str">
        <f>YEAR(C1439)&amp;"/"&amp;TEXT(WEEKNUM(C1439,21),"00")</f>
        <v>2023/04</v>
      </c>
      <c r="E1439" s="79" t="s">
        <v>69</v>
      </c>
      <c r="F1439" s="80">
        <v>0.83333333333333337</v>
      </c>
      <c r="G1439" s="80">
        <v>0.875</v>
      </c>
      <c r="H1439" s="87">
        <f>CONVERT((G1439-F1439)*24,"hr","mn")</f>
        <v>59.99999999999995</v>
      </c>
      <c r="I1439" s="83">
        <v>6</v>
      </c>
      <c r="J1439" s="84"/>
      <c r="K1439" s="85">
        <v>7</v>
      </c>
      <c r="L1439" s="85"/>
      <c r="M1439" s="87">
        <f>J1439+K1439+L1439</f>
        <v>7</v>
      </c>
      <c r="N1439" s="13"/>
      <c r="O1439" s="6">
        <v>8</v>
      </c>
      <c r="P1439" s="6"/>
      <c r="Q1439" s="6"/>
      <c r="R1439" s="7"/>
      <c r="S1439" s="20" t="s">
        <v>32</v>
      </c>
      <c r="T1439" s="22" t="s">
        <v>23</v>
      </c>
      <c r="U1439" s="91" t="s">
        <v>238</v>
      </c>
    </row>
    <row r="1440" spans="1:21">
      <c r="A1440" s="17">
        <v>44950</v>
      </c>
      <c r="B1440" s="56">
        <f>WEEKDAY(C1440,2)</f>
        <v>2</v>
      </c>
      <c r="C1440" s="17">
        <f>A1440</f>
        <v>44950</v>
      </c>
      <c r="D1440" s="12" t="str">
        <f>YEAR(C1440)&amp;"/"&amp;TEXT(WEEKNUM(C1440,21),"00")</f>
        <v>2023/04</v>
      </c>
      <c r="E1440" t="s">
        <v>69</v>
      </c>
      <c r="F1440" s="114">
        <v>0.83333333333333337</v>
      </c>
      <c r="G1440" s="114">
        <v>0.875</v>
      </c>
      <c r="H1440">
        <f>CONVERT((G1439-F1439)*24,"hr","mn")</f>
        <v>59.99999999999995</v>
      </c>
      <c r="I1440">
        <v>6</v>
      </c>
      <c r="K1440">
        <v>7</v>
      </c>
      <c r="M1440">
        <f>J1439+K1439+L1439</f>
        <v>7</v>
      </c>
      <c r="N1440" s="14"/>
      <c r="O1440" s="3">
        <v>5</v>
      </c>
      <c r="P1440" s="3"/>
      <c r="Q1440" s="3"/>
      <c r="R1440" s="8"/>
      <c r="S1440" s="21" t="s">
        <v>213</v>
      </c>
      <c r="T1440" s="4" t="s">
        <v>351</v>
      </c>
      <c r="U1440" s="92"/>
    </row>
    <row r="1441" spans="1:21">
      <c r="A1441" s="17">
        <v>44950</v>
      </c>
      <c r="B1441" s="56">
        <f>WEEKDAY(C1441,2)</f>
        <v>2</v>
      </c>
      <c r="C1441" s="17">
        <f>A1441</f>
        <v>44950</v>
      </c>
      <c r="D1441" s="12" t="str">
        <f>YEAR(C1441)&amp;"/"&amp;TEXT(WEEKNUM(C1441,21),"00")</f>
        <v>2023/04</v>
      </c>
      <c r="E1441" t="s">
        <v>69</v>
      </c>
      <c r="F1441" s="114">
        <v>0.83333333333333337</v>
      </c>
      <c r="G1441" s="114">
        <v>0.875</v>
      </c>
      <c r="H1441">
        <f>CONVERT((G1439-F1439)*24,"hr","mn")</f>
        <v>59.99999999999995</v>
      </c>
      <c r="I1441">
        <v>6</v>
      </c>
      <c r="K1441">
        <v>7</v>
      </c>
      <c r="M1441">
        <f>J1439+K1439+L1439</f>
        <v>7</v>
      </c>
      <c r="N1441" s="58"/>
      <c r="O1441" s="59">
        <v>5</v>
      </c>
      <c r="P1441" s="59"/>
      <c r="Q1441" s="59"/>
      <c r="R1441" s="60"/>
      <c r="S1441" s="21" t="s">
        <v>31</v>
      </c>
      <c r="T1441" s="4" t="s">
        <v>29</v>
      </c>
      <c r="U1441" s="93"/>
    </row>
    <row r="1442" spans="1:21" ht="15" customHeight="1" thickBot="1">
      <c r="A1442" s="17">
        <v>44950</v>
      </c>
      <c r="B1442" s="56">
        <f>WEEKDAY(C1442,2)</f>
        <v>2</v>
      </c>
      <c r="C1442" s="17">
        <f>A1442</f>
        <v>44950</v>
      </c>
      <c r="D1442" s="12" t="str">
        <f>YEAR(C1442)&amp;"/"&amp;TEXT(WEEKNUM(C1442,21),"00")</f>
        <v>2023/04</v>
      </c>
      <c r="E1442" t="s">
        <v>69</v>
      </c>
      <c r="F1442" s="114">
        <v>0.83333333333333337</v>
      </c>
      <c r="G1442" s="114">
        <v>0.875</v>
      </c>
      <c r="H1442">
        <f>CONVERT((G1439-F1439)*24,"hr","mn")</f>
        <v>59.99999999999995</v>
      </c>
      <c r="I1442">
        <v>6</v>
      </c>
      <c r="K1442">
        <v>7</v>
      </c>
      <c r="M1442">
        <f>J1439+K1439+L1439</f>
        <v>7</v>
      </c>
      <c r="N1442" s="15"/>
      <c r="O1442" s="9"/>
      <c r="P1442" s="9"/>
      <c r="Q1442" s="9">
        <v>15</v>
      </c>
      <c r="R1442" s="10"/>
      <c r="S1442" s="19"/>
      <c r="T1442" s="23" t="s">
        <v>39</v>
      </c>
      <c r="U1442" s="94"/>
    </row>
    <row r="1443" spans="1:21">
      <c r="A1443" s="12"/>
      <c r="B1443" s="56">
        <f>WEEKDAY(C1443,2)</f>
        <v>6</v>
      </c>
      <c r="C1443" s="17">
        <f>A1443</f>
        <v>0</v>
      </c>
      <c r="D1443" s="12" t="str">
        <f>YEAR(C1443)&amp;"/"&amp;TEXT(WEEKNUM(C1443,21),"00")</f>
        <v>1900/52</v>
      </c>
      <c r="E1443" s="79"/>
      <c r="F1443" s="80"/>
      <c r="G1443" s="80"/>
      <c r="H1443" s="87">
        <f>CONVERT((G1443-F1443)*24,"hr","mn")</f>
        <v>0</v>
      </c>
      <c r="I1443" s="83"/>
      <c r="J1443" s="84"/>
      <c r="K1443" s="85"/>
      <c r="L1443" s="85"/>
      <c r="M1443" s="87">
        <f>J1443+K1443+L1443</f>
        <v>0</v>
      </c>
      <c r="N1443" s="13"/>
      <c r="O1443" s="6"/>
      <c r="P1443" s="6"/>
      <c r="Q1443" s="6"/>
      <c r="R1443" s="7"/>
      <c r="S1443" s="20"/>
      <c r="T1443" s="22"/>
      <c r="U1443" s="91"/>
    </row>
    <row r="1444" spans="1:21">
      <c r="A1444" s="17"/>
      <c r="B1444" s="56">
        <f>WEEKDAY(C1444,2)</f>
        <v>6</v>
      </c>
      <c r="C1444" s="17">
        <f>A1444</f>
        <v>0</v>
      </c>
      <c r="D1444" s="12" t="str">
        <f>YEAR(C1444)&amp;"/"&amp;TEXT(WEEKNUM(C1444,21),"00")</f>
        <v>1900/52</v>
      </c>
      <c r="H1444">
        <f>CONVERT((G1443-F1443)*24,"hr","mn")</f>
        <v>0</v>
      </c>
      <c r="M1444">
        <f>J1443+K1443+L1443</f>
        <v>0</v>
      </c>
      <c r="N1444" s="14"/>
      <c r="O1444" s="3"/>
      <c r="P1444" s="3"/>
      <c r="Q1444" s="3"/>
      <c r="R1444" s="8"/>
      <c r="S1444" s="21"/>
      <c r="T1444" s="4"/>
      <c r="U1444" s="92"/>
    </row>
    <row r="1445" spans="1:21">
      <c r="A1445" s="17"/>
      <c r="B1445" s="56">
        <f>WEEKDAY(C1445,2)</f>
        <v>6</v>
      </c>
      <c r="C1445" s="17">
        <f>A1445</f>
        <v>0</v>
      </c>
      <c r="D1445" s="12" t="str">
        <f>YEAR(C1445)&amp;"/"&amp;TEXT(WEEKNUM(C1445,21),"00")</f>
        <v>1900/52</v>
      </c>
      <c r="H1445">
        <f>CONVERT((G1443-F1443)*24,"hr","mn")</f>
        <v>0</v>
      </c>
      <c r="M1445">
        <f>J1443+K1443+L1443</f>
        <v>0</v>
      </c>
      <c r="N1445" s="58"/>
      <c r="O1445" s="59"/>
      <c r="P1445" s="59"/>
      <c r="Q1445" s="59"/>
      <c r="R1445" s="60"/>
      <c r="S1445" s="21"/>
      <c r="T1445" s="4"/>
      <c r="U1445" s="93"/>
    </row>
    <row r="1446" spans="1:21" ht="15" customHeight="1" thickBot="1">
      <c r="A1446" s="12"/>
      <c r="B1446" s="56">
        <f>WEEKDAY(C1446,2)</f>
        <v>6</v>
      </c>
      <c r="C1446" s="17">
        <f>A1446</f>
        <v>0</v>
      </c>
      <c r="D1446" s="12" t="str">
        <f>YEAR(C1446)&amp;"/"&amp;TEXT(WEEKNUM(C1446,21),"00")</f>
        <v>1900/52</v>
      </c>
      <c r="H1446">
        <f>CONVERT((G1443-F1443)*24,"hr","mn")</f>
        <v>0</v>
      </c>
      <c r="M1446">
        <f>J1443+K1443+L1443</f>
        <v>0</v>
      </c>
      <c r="N1446" s="15"/>
      <c r="O1446" s="9"/>
      <c r="P1446" s="9"/>
      <c r="Q1446" s="9"/>
      <c r="R1446" s="10"/>
      <c r="S1446" s="19"/>
      <c r="T1446" s="23"/>
      <c r="U1446" s="94"/>
    </row>
    <row r="1447" spans="1:21">
      <c r="A1447" s="17">
        <v>44950</v>
      </c>
      <c r="B1447" s="56">
        <f>WEEKDAY(C1447,2)</f>
        <v>2</v>
      </c>
      <c r="C1447" s="17">
        <f>A1447</f>
        <v>44950</v>
      </c>
      <c r="D1447" s="12" t="str">
        <f>YEAR(C1447)&amp;"/"&amp;TEXT(WEEKNUM(C1447,21),"00")</f>
        <v>2023/04</v>
      </c>
      <c r="E1447" s="79" t="s">
        <v>46</v>
      </c>
      <c r="F1447" s="80">
        <v>0.875</v>
      </c>
      <c r="G1447" s="80">
        <v>0.91666666666666663</v>
      </c>
      <c r="H1447" s="87">
        <f>CONVERT((G1447-F1447)*24,"hr","mn")</f>
        <v>59.99999999999995</v>
      </c>
      <c r="I1447" s="83">
        <v>4</v>
      </c>
      <c r="J1447" s="84"/>
      <c r="K1447" s="85">
        <v>8</v>
      </c>
      <c r="L1447" s="85"/>
      <c r="M1447" s="87">
        <f>J1447+K1447+L1447</f>
        <v>8</v>
      </c>
      <c r="N1447" s="13"/>
      <c r="O1447" s="6"/>
      <c r="P1447" s="6"/>
      <c r="Q1447" s="6">
        <v>23</v>
      </c>
      <c r="R1447" s="7"/>
      <c r="S1447" s="20"/>
      <c r="T1447" s="22" t="s">
        <v>25</v>
      </c>
      <c r="U1447" s="91"/>
    </row>
    <row r="1448" spans="1:21">
      <c r="A1448" s="17">
        <v>44950</v>
      </c>
      <c r="B1448" s="56">
        <f>WEEKDAY(C1448,2)</f>
        <v>2</v>
      </c>
      <c r="C1448" s="17">
        <f>A1448</f>
        <v>44950</v>
      </c>
      <c r="D1448" s="12" t="str">
        <f>YEAR(C1448)&amp;"/"&amp;TEXT(WEEKNUM(C1448,21),"00")</f>
        <v>2023/04</v>
      </c>
      <c r="E1448" t="s">
        <v>46</v>
      </c>
      <c r="F1448" s="114">
        <v>0.875</v>
      </c>
      <c r="G1448" s="114">
        <v>0.91666666666666663</v>
      </c>
      <c r="H1448">
        <f>CONVERT((G1447-F1447)*24,"hr","mn")</f>
        <v>59.99999999999995</v>
      </c>
      <c r="I1448">
        <v>4</v>
      </c>
      <c r="K1448">
        <v>8</v>
      </c>
      <c r="M1448">
        <f>J1447+K1447+L1447</f>
        <v>8</v>
      </c>
      <c r="N1448" s="14"/>
      <c r="O1448" s="3">
        <v>3</v>
      </c>
      <c r="P1448" s="3"/>
      <c r="Q1448" s="3"/>
      <c r="R1448" s="8"/>
      <c r="S1448" s="21" t="s">
        <v>213</v>
      </c>
      <c r="T1448" s="4" t="s">
        <v>73</v>
      </c>
      <c r="U1448" s="92"/>
    </row>
    <row r="1449" spans="1:21">
      <c r="A1449" s="17">
        <v>44950</v>
      </c>
      <c r="B1449" s="56">
        <f>WEEKDAY(C1449,2)</f>
        <v>2</v>
      </c>
      <c r="C1449" s="17">
        <f>A1449</f>
        <v>44950</v>
      </c>
      <c r="D1449" s="12" t="str">
        <f>YEAR(C1449)&amp;"/"&amp;TEXT(WEEKNUM(C1449,21),"00")</f>
        <v>2023/04</v>
      </c>
      <c r="E1449" t="s">
        <v>46</v>
      </c>
      <c r="F1449" s="114">
        <v>0.875</v>
      </c>
      <c r="G1449" s="114">
        <v>0.91666666666666663</v>
      </c>
      <c r="H1449">
        <f>CONVERT((G1447-F1447)*24,"hr","mn")</f>
        <v>59.99999999999995</v>
      </c>
      <c r="I1449">
        <v>4</v>
      </c>
      <c r="K1449">
        <v>8</v>
      </c>
      <c r="M1449">
        <f>J1447+K1447+L1447</f>
        <v>8</v>
      </c>
      <c r="N1449" s="58"/>
      <c r="O1449" s="59">
        <v>7</v>
      </c>
      <c r="P1449" s="59"/>
      <c r="Q1449" s="59"/>
      <c r="R1449" s="60"/>
      <c r="S1449" s="21" t="s">
        <v>32</v>
      </c>
      <c r="T1449" s="4" t="s">
        <v>121</v>
      </c>
      <c r="U1449" s="93" t="s">
        <v>353</v>
      </c>
    </row>
    <row r="1450" spans="1:21" ht="15" customHeight="1" thickBot="1">
      <c r="A1450" s="17">
        <v>44950</v>
      </c>
      <c r="B1450" s="56">
        <f>WEEKDAY(C1450,2)</f>
        <v>2</v>
      </c>
      <c r="C1450" s="17">
        <f>A1450</f>
        <v>44950</v>
      </c>
      <c r="D1450" s="12" t="str">
        <f>YEAR(C1450)&amp;"/"&amp;TEXT(WEEKNUM(C1450,21),"00")</f>
        <v>2023/04</v>
      </c>
      <c r="E1450" t="s">
        <v>46</v>
      </c>
      <c r="F1450" s="114">
        <v>0.875</v>
      </c>
      <c r="G1450" s="114">
        <v>0.91666666666666663</v>
      </c>
      <c r="H1450">
        <f>CONVERT((G1447-F1447)*24,"hr","mn")</f>
        <v>59.99999999999995</v>
      </c>
      <c r="I1450">
        <v>4</v>
      </c>
      <c r="K1450">
        <v>8</v>
      </c>
      <c r="M1450">
        <f>J1447+K1447+L1447</f>
        <v>8</v>
      </c>
      <c r="N1450" s="15"/>
      <c r="O1450" s="9"/>
      <c r="P1450" s="9"/>
      <c r="Q1450" s="9"/>
      <c r="R1450" s="10"/>
      <c r="S1450" s="19"/>
      <c r="T1450" s="23"/>
      <c r="U1450" s="94"/>
    </row>
    <row r="1451" spans="1:21">
      <c r="A1451" s="17">
        <v>44950</v>
      </c>
      <c r="B1451" s="56">
        <f>WEEKDAY(C1451,2)</f>
        <v>2</v>
      </c>
      <c r="C1451" s="17">
        <f>A1451</f>
        <v>44950</v>
      </c>
      <c r="D1451" s="12" t="str">
        <f>YEAR(C1451)&amp;"/"&amp;TEXT(WEEKNUM(C1451,21),"00")</f>
        <v>2023/04</v>
      </c>
      <c r="E1451" s="79" t="s">
        <v>46</v>
      </c>
      <c r="F1451" s="80">
        <v>0.91666666666666663</v>
      </c>
      <c r="G1451" s="80">
        <v>0.95833333333333337</v>
      </c>
      <c r="H1451" s="87">
        <f>CONVERT((G1451-F1451)*24,"hr","mn")</f>
        <v>60.000000000000107</v>
      </c>
      <c r="I1451" s="83">
        <v>4</v>
      </c>
      <c r="J1451" s="84"/>
      <c r="K1451" s="85">
        <v>6</v>
      </c>
      <c r="L1451" s="85"/>
      <c r="M1451" s="87">
        <f>J1451+K1451+L1451</f>
        <v>6</v>
      </c>
      <c r="N1451" s="13"/>
      <c r="O1451" s="6">
        <v>9</v>
      </c>
      <c r="P1451" s="6"/>
      <c r="Q1451" s="6"/>
      <c r="R1451" s="7"/>
      <c r="S1451" s="20" t="s">
        <v>44</v>
      </c>
      <c r="T1451" s="22" t="s">
        <v>73</v>
      </c>
      <c r="U1451" s="91" t="s">
        <v>354</v>
      </c>
    </row>
    <row r="1452" spans="1:21">
      <c r="A1452" s="17">
        <v>44950</v>
      </c>
      <c r="B1452" s="56">
        <f>WEEKDAY(C1452,2)</f>
        <v>2</v>
      </c>
      <c r="C1452" s="17">
        <f>A1452</f>
        <v>44950</v>
      </c>
      <c r="D1452" s="12" t="str">
        <f>YEAR(C1452)&amp;"/"&amp;TEXT(WEEKNUM(C1452,21),"00")</f>
        <v>2023/04</v>
      </c>
      <c r="E1452" t="s">
        <v>46</v>
      </c>
      <c r="F1452" s="114">
        <v>0.91666666666666663</v>
      </c>
      <c r="G1452" s="114">
        <v>0.95833333333333337</v>
      </c>
      <c r="H1452">
        <f>CONVERT((G1451-F1451)*24,"hr","mn")</f>
        <v>60.000000000000107</v>
      </c>
      <c r="I1452">
        <v>4</v>
      </c>
      <c r="K1452">
        <v>6</v>
      </c>
      <c r="M1452">
        <f>J1451+K1451+L1451</f>
        <v>6</v>
      </c>
      <c r="N1452" s="14"/>
      <c r="O1452" s="3">
        <v>3</v>
      </c>
      <c r="P1452" s="3"/>
      <c r="Q1452" s="3"/>
      <c r="R1452" s="8"/>
      <c r="S1452" s="21" t="s">
        <v>26</v>
      </c>
      <c r="T1452" s="4" t="s">
        <v>241</v>
      </c>
      <c r="U1452" s="92" t="s">
        <v>242</v>
      </c>
    </row>
    <row r="1453" spans="1:21">
      <c r="A1453" s="17">
        <v>44950</v>
      </c>
      <c r="B1453" s="56">
        <f>WEEKDAY(C1453,2)</f>
        <v>2</v>
      </c>
      <c r="C1453" s="17">
        <f>A1453</f>
        <v>44950</v>
      </c>
      <c r="D1453" s="12" t="str">
        <f>YEAR(C1453)&amp;"/"&amp;TEXT(WEEKNUM(C1453,21),"00")</f>
        <v>2023/04</v>
      </c>
      <c r="E1453" t="s">
        <v>46</v>
      </c>
      <c r="F1453" s="114">
        <v>0.91666666666666663</v>
      </c>
      <c r="G1453" s="114">
        <v>0.95833333333333337</v>
      </c>
      <c r="H1453">
        <f>CONVERT((G1451-F1451)*24,"hr","mn")</f>
        <v>60.000000000000107</v>
      </c>
      <c r="I1453">
        <v>4</v>
      </c>
      <c r="K1453">
        <v>6</v>
      </c>
      <c r="M1453">
        <f>J1451+K1451+L1451</f>
        <v>6</v>
      </c>
      <c r="N1453" s="58"/>
      <c r="O1453" s="59">
        <v>3</v>
      </c>
      <c r="P1453" s="59"/>
      <c r="Q1453" s="59"/>
      <c r="R1453" s="60"/>
      <c r="S1453" s="21" t="s">
        <v>28</v>
      </c>
      <c r="T1453" s="4" t="s">
        <v>23</v>
      </c>
      <c r="U1453" s="93" t="s">
        <v>131</v>
      </c>
    </row>
    <row r="1454" spans="1:21" ht="15" customHeight="1" thickBot="1">
      <c r="A1454" s="17">
        <v>44950</v>
      </c>
      <c r="B1454" s="56">
        <f>WEEKDAY(C1454,2)</f>
        <v>2</v>
      </c>
      <c r="C1454" s="17">
        <f>A1454</f>
        <v>44950</v>
      </c>
      <c r="D1454" s="12" t="str">
        <f>YEAR(C1454)&amp;"/"&amp;TEXT(WEEKNUM(C1454,21),"00")</f>
        <v>2023/04</v>
      </c>
      <c r="E1454" t="s">
        <v>46</v>
      </c>
      <c r="F1454" s="114">
        <v>0.91666666666666663</v>
      </c>
      <c r="G1454" s="114">
        <v>0.95833333333333337</v>
      </c>
      <c r="H1454">
        <f>CONVERT((G1451-F1451)*24,"hr","mn")</f>
        <v>60.000000000000107</v>
      </c>
      <c r="I1454">
        <v>4</v>
      </c>
      <c r="K1454">
        <v>6</v>
      </c>
      <c r="M1454">
        <f>J1451+K1451+L1451</f>
        <v>6</v>
      </c>
      <c r="N1454" s="15"/>
      <c r="O1454" s="9"/>
      <c r="P1454" s="9"/>
      <c r="Q1454" s="9"/>
      <c r="R1454" s="10"/>
      <c r="S1454" s="19"/>
      <c r="T1454" s="23"/>
      <c r="U1454" s="94"/>
    </row>
    <row r="1455" spans="1:21">
      <c r="A1455" s="17">
        <v>44950</v>
      </c>
      <c r="B1455" s="56">
        <f>WEEKDAY(C1455,2)</f>
        <v>2</v>
      </c>
      <c r="C1455" s="17">
        <f>A1455</f>
        <v>44950</v>
      </c>
      <c r="D1455" s="12" t="str">
        <f>YEAR(C1455)&amp;"/"&amp;TEXT(WEEKNUM(C1455,21),"00")</f>
        <v>2023/04</v>
      </c>
      <c r="E1455" s="79" t="s">
        <v>46</v>
      </c>
      <c r="F1455" s="80">
        <v>0.95833333333333337</v>
      </c>
      <c r="G1455" s="80">
        <v>1</v>
      </c>
      <c r="H1455" s="87">
        <f>CONVERT((G1455-F1455)*24,"hr","mn")</f>
        <v>59.99999999999995</v>
      </c>
      <c r="I1455" s="83">
        <v>4</v>
      </c>
      <c r="J1455" s="84"/>
      <c r="K1455" s="85">
        <v>8</v>
      </c>
      <c r="L1455" s="85"/>
      <c r="M1455" s="87">
        <f>J1455+K1455+L1455</f>
        <v>8</v>
      </c>
      <c r="N1455" s="13"/>
      <c r="O1455" s="6">
        <v>3</v>
      </c>
      <c r="P1455" s="6"/>
      <c r="Q1455" s="6"/>
      <c r="R1455" s="7"/>
      <c r="S1455" s="20" t="s">
        <v>93</v>
      </c>
      <c r="T1455" s="22" t="s">
        <v>73</v>
      </c>
      <c r="U1455" s="91" t="s">
        <v>354</v>
      </c>
    </row>
    <row r="1456" spans="1:21">
      <c r="A1456" s="17">
        <v>44950</v>
      </c>
      <c r="B1456" s="56">
        <f>WEEKDAY(C1456,2)</f>
        <v>2</v>
      </c>
      <c r="C1456" s="17">
        <f>A1456</f>
        <v>44950</v>
      </c>
      <c r="D1456" s="12" t="str">
        <f>YEAR(C1456)&amp;"/"&amp;TEXT(WEEKNUM(C1456,21),"00")</f>
        <v>2023/04</v>
      </c>
      <c r="E1456" t="s">
        <v>46</v>
      </c>
      <c r="F1456" s="114">
        <v>0.95833333333333337</v>
      </c>
      <c r="G1456" s="115">
        <v>1</v>
      </c>
      <c r="H1456">
        <f>CONVERT((G1455-F1455)*24,"hr","mn")</f>
        <v>59.99999999999995</v>
      </c>
      <c r="I1456">
        <v>4</v>
      </c>
      <c r="K1456">
        <v>8</v>
      </c>
      <c r="M1456">
        <f>J1455+K1455+L1455</f>
        <v>8</v>
      </c>
      <c r="N1456" s="14"/>
      <c r="O1456" s="3">
        <v>10</v>
      </c>
      <c r="P1456" s="3"/>
      <c r="Q1456" s="3"/>
      <c r="R1456" s="8"/>
      <c r="S1456" s="21" t="s">
        <v>177</v>
      </c>
      <c r="T1456" s="4" t="s">
        <v>23</v>
      </c>
      <c r="U1456" s="92" t="s">
        <v>355</v>
      </c>
    </row>
    <row r="1457" spans="1:21">
      <c r="A1457" s="17">
        <v>44950</v>
      </c>
      <c r="B1457" s="56">
        <f>WEEKDAY(C1457,2)</f>
        <v>2</v>
      </c>
      <c r="C1457" s="17">
        <f>A1457</f>
        <v>44950</v>
      </c>
      <c r="D1457" s="12" t="str">
        <f>YEAR(C1457)&amp;"/"&amp;TEXT(WEEKNUM(C1457,21),"00")</f>
        <v>2023/04</v>
      </c>
      <c r="E1457" t="s">
        <v>46</v>
      </c>
      <c r="F1457" s="114">
        <v>0.95833333333333337</v>
      </c>
      <c r="G1457" s="115">
        <v>1</v>
      </c>
      <c r="H1457">
        <f>CONVERT((G1455-F1455)*24,"hr","mn")</f>
        <v>59.99999999999995</v>
      </c>
      <c r="I1457">
        <v>4</v>
      </c>
      <c r="K1457">
        <v>8</v>
      </c>
      <c r="M1457">
        <f>J1455+K1455+L1455</f>
        <v>8</v>
      </c>
      <c r="N1457" s="58"/>
      <c r="O1457" s="59">
        <v>3</v>
      </c>
      <c r="P1457" s="59"/>
      <c r="Q1457" s="59"/>
      <c r="R1457" s="60"/>
      <c r="S1457" s="21" t="s">
        <v>26</v>
      </c>
      <c r="T1457" s="4" t="s">
        <v>241</v>
      </c>
      <c r="U1457" s="93" t="s">
        <v>242</v>
      </c>
    </row>
    <row r="1458" spans="1:21" ht="15" customHeight="1" thickBot="1">
      <c r="A1458" s="17">
        <v>44950</v>
      </c>
      <c r="B1458" s="56">
        <f>WEEKDAY(C1458,2)</f>
        <v>2</v>
      </c>
      <c r="C1458" s="17">
        <f>A1458</f>
        <v>44950</v>
      </c>
      <c r="D1458" s="12" t="str">
        <f>YEAR(C1458)&amp;"/"&amp;TEXT(WEEKNUM(C1458,21),"00")</f>
        <v>2023/04</v>
      </c>
      <c r="E1458" t="s">
        <v>46</v>
      </c>
      <c r="F1458" s="114">
        <v>0.95833333333333337</v>
      </c>
      <c r="G1458" s="115">
        <v>1</v>
      </c>
      <c r="H1458">
        <f>CONVERT((G1455-F1455)*24,"hr","mn")</f>
        <v>59.99999999999995</v>
      </c>
      <c r="I1458">
        <v>4</v>
      </c>
      <c r="K1458">
        <v>8</v>
      </c>
      <c r="M1458">
        <f>J1455+K1455+L1455</f>
        <v>8</v>
      </c>
      <c r="N1458" s="15"/>
      <c r="O1458" s="9"/>
      <c r="P1458" s="9"/>
      <c r="Q1458" s="9"/>
      <c r="R1458" s="10"/>
      <c r="S1458" s="19"/>
      <c r="T1458" s="23"/>
      <c r="U1458" s="94"/>
    </row>
    <row r="1459" spans="1:21">
      <c r="A1459" s="17">
        <v>44951</v>
      </c>
      <c r="B1459" s="56">
        <f>WEEKDAY(C1459,2)</f>
        <v>3</v>
      </c>
      <c r="C1459" s="17">
        <f>A1459</f>
        <v>44951</v>
      </c>
      <c r="D1459" s="12" t="str">
        <f>YEAR(C1459)&amp;"/"&amp;TEXT(WEEKNUM(C1459,21),"00")</f>
        <v>2023/04</v>
      </c>
      <c r="E1459" s="79" t="s">
        <v>46</v>
      </c>
      <c r="F1459" s="80">
        <v>0</v>
      </c>
      <c r="G1459" s="80">
        <v>4.1666666666666657E-2</v>
      </c>
      <c r="H1459" s="87">
        <f>CONVERT((G1459-F1459)*24,"hr","mn")</f>
        <v>59.999999999999986</v>
      </c>
      <c r="I1459" s="83">
        <v>4</v>
      </c>
      <c r="J1459" s="84"/>
      <c r="K1459" s="85">
        <v>11</v>
      </c>
      <c r="L1459" s="85">
        <v>1</v>
      </c>
      <c r="M1459" s="87">
        <f>J1459+K1459+L1459</f>
        <v>12</v>
      </c>
      <c r="N1459" s="13"/>
      <c r="O1459" s="6">
        <v>3</v>
      </c>
      <c r="P1459" s="6"/>
      <c r="Q1459" s="6"/>
      <c r="R1459" s="7"/>
      <c r="S1459" s="20" t="s">
        <v>213</v>
      </c>
      <c r="T1459" s="22" t="s">
        <v>73</v>
      </c>
      <c r="U1459" s="91"/>
    </row>
    <row r="1460" spans="1:21">
      <c r="A1460" s="17">
        <v>44951</v>
      </c>
      <c r="B1460" s="56">
        <f>WEEKDAY(C1460,2)</f>
        <v>3</v>
      </c>
      <c r="C1460" s="17">
        <f>A1460</f>
        <v>44951</v>
      </c>
      <c r="D1460" s="12" t="str">
        <f>YEAR(C1460)&amp;"/"&amp;TEXT(WEEKNUM(C1460,21),"00")</f>
        <v>2023/04</v>
      </c>
      <c r="E1460" t="s">
        <v>46</v>
      </c>
      <c r="F1460" s="114">
        <v>0</v>
      </c>
      <c r="G1460" s="114">
        <v>4.1666666666666657E-2</v>
      </c>
      <c r="H1460">
        <f>CONVERT((G1459-F1459)*24,"hr","mn")</f>
        <v>59.999999999999986</v>
      </c>
      <c r="I1460">
        <v>4</v>
      </c>
      <c r="K1460">
        <v>11</v>
      </c>
      <c r="L1460">
        <v>1</v>
      </c>
      <c r="M1460">
        <f>J1459+K1459+L1459</f>
        <v>12</v>
      </c>
      <c r="N1460" s="14"/>
      <c r="O1460" s="3">
        <v>5</v>
      </c>
      <c r="P1460" s="3"/>
      <c r="Q1460" s="3"/>
      <c r="R1460" s="8"/>
      <c r="S1460" s="21" t="s">
        <v>93</v>
      </c>
      <c r="T1460" s="4" t="s">
        <v>110</v>
      </c>
      <c r="U1460" s="92" t="s">
        <v>180</v>
      </c>
    </row>
    <row r="1461" spans="1:21">
      <c r="A1461" s="17">
        <v>44951</v>
      </c>
      <c r="B1461" s="56">
        <f>WEEKDAY(C1461,2)</f>
        <v>3</v>
      </c>
      <c r="C1461" s="17">
        <f>A1461</f>
        <v>44951</v>
      </c>
      <c r="D1461" s="12" t="str">
        <f>YEAR(C1461)&amp;"/"&amp;TEXT(WEEKNUM(C1461,21),"00")</f>
        <v>2023/04</v>
      </c>
      <c r="E1461" t="s">
        <v>46</v>
      </c>
      <c r="F1461" s="114">
        <v>0</v>
      </c>
      <c r="G1461" s="114">
        <v>4.1666666666666657E-2</v>
      </c>
      <c r="H1461">
        <f>CONVERT((G1459-F1459)*24,"hr","mn")</f>
        <v>59.999999999999986</v>
      </c>
      <c r="I1461">
        <v>4</v>
      </c>
      <c r="K1461">
        <v>11</v>
      </c>
      <c r="L1461">
        <v>1</v>
      </c>
      <c r="M1461">
        <f>J1459+K1459+L1459</f>
        <v>12</v>
      </c>
      <c r="N1461" s="58"/>
      <c r="O1461" s="59">
        <v>5</v>
      </c>
      <c r="P1461" s="59"/>
      <c r="Q1461" s="59"/>
      <c r="R1461" s="60"/>
      <c r="S1461" s="21" t="s">
        <v>32</v>
      </c>
      <c r="T1461" s="4" t="s">
        <v>71</v>
      </c>
      <c r="U1461" s="93" t="s">
        <v>356</v>
      </c>
    </row>
    <row r="1462" spans="1:21" ht="15" customHeight="1" thickBot="1">
      <c r="A1462" s="17">
        <v>44951</v>
      </c>
      <c r="B1462" s="56">
        <f>WEEKDAY(C1462,2)</f>
        <v>3</v>
      </c>
      <c r="C1462" s="17">
        <f>A1462</f>
        <v>44951</v>
      </c>
      <c r="D1462" s="12" t="str">
        <f>YEAR(C1462)&amp;"/"&amp;TEXT(WEEKNUM(C1462,21),"00")</f>
        <v>2023/04</v>
      </c>
      <c r="E1462" t="s">
        <v>46</v>
      </c>
      <c r="F1462" s="114">
        <v>0</v>
      </c>
      <c r="G1462" s="114">
        <v>4.1666666666666657E-2</v>
      </c>
      <c r="H1462">
        <f>CONVERT((G1459-F1459)*24,"hr","mn")</f>
        <v>59.999999999999986</v>
      </c>
      <c r="I1462">
        <v>4</v>
      </c>
      <c r="K1462">
        <v>11</v>
      </c>
      <c r="L1462">
        <v>1</v>
      </c>
      <c r="M1462">
        <f>J1459+K1459+L1459</f>
        <v>12</v>
      </c>
      <c r="N1462" s="15"/>
      <c r="O1462" s="9"/>
      <c r="P1462" s="9"/>
      <c r="Q1462" s="9"/>
      <c r="R1462" s="10"/>
      <c r="S1462" s="19"/>
      <c r="T1462" s="23"/>
      <c r="U1462" s="94"/>
    </row>
    <row r="1463" spans="1:21">
      <c r="A1463" s="17">
        <v>44951</v>
      </c>
      <c r="B1463" s="56">
        <f>WEEKDAY(C1463,2)</f>
        <v>3</v>
      </c>
      <c r="C1463" s="17">
        <f>A1463</f>
        <v>44951</v>
      </c>
      <c r="D1463" s="12" t="str">
        <f>YEAR(C1463)&amp;"/"&amp;TEXT(WEEKNUM(C1463,21),"00")</f>
        <v>2023/04</v>
      </c>
      <c r="E1463" s="79" t="s">
        <v>46</v>
      </c>
      <c r="F1463" s="80">
        <v>6.25E-2</v>
      </c>
      <c r="G1463" s="80">
        <v>8.3333333333333329E-2</v>
      </c>
      <c r="H1463" s="87">
        <f>CONVERT((G1463-F1463)*24,"hr","mn")</f>
        <v>29.999999999999993</v>
      </c>
      <c r="I1463" s="83">
        <v>4</v>
      </c>
      <c r="J1463" s="84"/>
      <c r="K1463" s="85"/>
      <c r="L1463" s="85">
        <v>2</v>
      </c>
      <c r="M1463" s="87">
        <f>J1463+K1463+L1463</f>
        <v>2</v>
      </c>
      <c r="N1463" s="13"/>
      <c r="O1463" s="6"/>
      <c r="P1463" s="6"/>
      <c r="Q1463" s="6">
        <v>9</v>
      </c>
      <c r="R1463" s="7"/>
      <c r="S1463" s="20" t="s">
        <v>287</v>
      </c>
      <c r="T1463" s="22" t="s">
        <v>56</v>
      </c>
      <c r="U1463" s="91"/>
    </row>
    <row r="1464" spans="1:21">
      <c r="A1464" s="17">
        <v>44951</v>
      </c>
      <c r="B1464" s="56">
        <f>WEEKDAY(C1464,2)</f>
        <v>3</v>
      </c>
      <c r="C1464" s="17">
        <f>A1464</f>
        <v>44951</v>
      </c>
      <c r="D1464" s="12" t="str">
        <f>YEAR(C1464)&amp;"/"&amp;TEXT(WEEKNUM(C1464,21),"00")</f>
        <v>2023/04</v>
      </c>
      <c r="E1464" t="s">
        <v>46</v>
      </c>
      <c r="F1464" s="114">
        <v>6.25E-2</v>
      </c>
      <c r="G1464" s="114">
        <v>8.3333333333333329E-2</v>
      </c>
      <c r="H1464">
        <f>CONVERT((G1463-F1463)*24,"hr","mn")</f>
        <v>29.999999999999993</v>
      </c>
      <c r="I1464">
        <v>4</v>
      </c>
      <c r="L1464">
        <v>2</v>
      </c>
      <c r="M1464">
        <f>J1463+K1463+L1463</f>
        <v>2</v>
      </c>
      <c r="N1464" s="14"/>
      <c r="O1464" s="3">
        <v>3</v>
      </c>
      <c r="P1464" s="3"/>
      <c r="Q1464" s="3"/>
      <c r="R1464" s="8"/>
      <c r="S1464" s="21" t="s">
        <v>93</v>
      </c>
      <c r="T1464" s="4" t="s">
        <v>23</v>
      </c>
      <c r="U1464" s="92" t="s">
        <v>357</v>
      </c>
    </row>
    <row r="1465" spans="1:21">
      <c r="A1465" s="17">
        <v>44951</v>
      </c>
      <c r="B1465" s="56">
        <f>WEEKDAY(C1465,2)</f>
        <v>3</v>
      </c>
      <c r="C1465" s="17">
        <f>A1465</f>
        <v>44951</v>
      </c>
      <c r="D1465" s="12" t="str">
        <f>YEAR(C1465)&amp;"/"&amp;TEXT(WEEKNUM(C1465,21),"00")</f>
        <v>2023/04</v>
      </c>
      <c r="E1465" t="s">
        <v>46</v>
      </c>
      <c r="F1465" s="114">
        <v>6.25E-2</v>
      </c>
      <c r="G1465" s="114">
        <v>8.3333333333333329E-2</v>
      </c>
      <c r="H1465">
        <f>CONVERT((G1463-F1463)*24,"hr","mn")</f>
        <v>29.999999999999993</v>
      </c>
      <c r="I1465">
        <v>4</v>
      </c>
      <c r="L1465">
        <v>2</v>
      </c>
      <c r="M1465">
        <f>J1463+K1463+L1463</f>
        <v>2</v>
      </c>
      <c r="N1465" s="58"/>
      <c r="O1465" s="59"/>
      <c r="P1465" s="59"/>
      <c r="Q1465" s="59"/>
      <c r="R1465" s="60"/>
      <c r="S1465" s="21"/>
      <c r="T1465" s="4"/>
      <c r="U1465" s="93"/>
    </row>
    <row r="1466" spans="1:21" ht="15" customHeight="1" thickBot="1">
      <c r="A1466" s="17">
        <v>44951</v>
      </c>
      <c r="B1466" s="56">
        <f>WEEKDAY(C1466,2)</f>
        <v>3</v>
      </c>
      <c r="C1466" s="17">
        <f>A1466</f>
        <v>44951</v>
      </c>
      <c r="D1466" s="12" t="str">
        <f>YEAR(C1466)&amp;"/"&amp;TEXT(WEEKNUM(C1466,21),"00")</f>
        <v>2023/04</v>
      </c>
      <c r="E1466" t="s">
        <v>46</v>
      </c>
      <c r="F1466" s="114">
        <v>6.25E-2</v>
      </c>
      <c r="G1466" s="114">
        <v>8.3333333333333329E-2</v>
      </c>
      <c r="H1466">
        <f>CONVERT((G1463-F1463)*24,"hr","mn")</f>
        <v>29.999999999999993</v>
      </c>
      <c r="I1466">
        <v>4</v>
      </c>
      <c r="L1466">
        <v>2</v>
      </c>
      <c r="M1466">
        <f>J1463+K1463+L1463</f>
        <v>2</v>
      </c>
      <c r="N1466" s="15"/>
      <c r="O1466" s="9"/>
      <c r="P1466" s="9"/>
      <c r="Q1466" s="9"/>
      <c r="R1466" s="10"/>
      <c r="S1466" s="19"/>
      <c r="T1466" s="23"/>
      <c r="U1466" s="94"/>
    </row>
    <row r="1467" spans="1:21">
      <c r="A1467" s="17">
        <v>44951</v>
      </c>
      <c r="B1467" s="56">
        <f>WEEKDAY(C1467,2)</f>
        <v>3</v>
      </c>
      <c r="C1467" s="17">
        <f>A1467</f>
        <v>44951</v>
      </c>
      <c r="D1467" s="12" t="str">
        <f>YEAR(C1467)&amp;"/"&amp;TEXT(WEEKNUM(C1467,21),"00")</f>
        <v>2023/04</v>
      </c>
      <c r="E1467" s="79" t="s">
        <v>46</v>
      </c>
      <c r="F1467" s="80">
        <v>8.3333333333333329E-2</v>
      </c>
      <c r="G1467" s="80">
        <v>0.125</v>
      </c>
      <c r="H1467" s="87">
        <f>CONVERT((G1467-F1467)*24,"hr","mn")</f>
        <v>60</v>
      </c>
      <c r="I1467" s="83">
        <v>4</v>
      </c>
      <c r="J1467" s="84"/>
      <c r="K1467" s="85">
        <v>5</v>
      </c>
      <c r="L1467" s="85">
        <v>4</v>
      </c>
      <c r="M1467" s="87">
        <f>J1467+K1467+L1467</f>
        <v>9</v>
      </c>
      <c r="N1467" s="13"/>
      <c r="O1467" s="6">
        <v>10</v>
      </c>
      <c r="P1467" s="6"/>
      <c r="Q1467" s="6"/>
      <c r="R1467" s="7"/>
      <c r="S1467" s="20" t="s">
        <v>62</v>
      </c>
      <c r="T1467" s="22" t="s">
        <v>23</v>
      </c>
      <c r="U1467" s="91" t="s">
        <v>358</v>
      </c>
    </row>
    <row r="1468" spans="1:21">
      <c r="A1468" s="17">
        <v>44951</v>
      </c>
      <c r="B1468" s="56">
        <f>WEEKDAY(C1468,2)</f>
        <v>3</v>
      </c>
      <c r="C1468" s="17">
        <f>A1468</f>
        <v>44951</v>
      </c>
      <c r="D1468" s="12" t="str">
        <f>YEAR(C1468)&amp;"/"&amp;TEXT(WEEKNUM(C1468,21),"00")</f>
        <v>2023/04</v>
      </c>
      <c r="E1468" t="s">
        <v>46</v>
      </c>
      <c r="F1468" s="114">
        <v>8.3333333333333329E-2</v>
      </c>
      <c r="G1468" s="114">
        <v>0.125</v>
      </c>
      <c r="H1468">
        <f>CONVERT((G1467-F1467)*24,"hr","mn")</f>
        <v>60</v>
      </c>
      <c r="I1468">
        <v>4</v>
      </c>
      <c r="K1468">
        <v>5</v>
      </c>
      <c r="L1468">
        <v>4</v>
      </c>
      <c r="M1468">
        <f>J1467+K1467+L1467</f>
        <v>9</v>
      </c>
      <c r="N1468" s="14"/>
      <c r="O1468" s="3"/>
      <c r="P1468" s="3"/>
      <c r="Q1468" s="3"/>
      <c r="R1468" s="8"/>
      <c r="S1468" s="21"/>
      <c r="T1468" s="4"/>
      <c r="U1468" s="92"/>
    </row>
    <row r="1469" spans="1:21">
      <c r="A1469" s="17">
        <v>44951</v>
      </c>
      <c r="B1469" s="56">
        <f>WEEKDAY(C1469,2)</f>
        <v>3</v>
      </c>
      <c r="C1469" s="17">
        <f>A1469</f>
        <v>44951</v>
      </c>
      <c r="D1469" s="12" t="str">
        <f>YEAR(C1469)&amp;"/"&amp;TEXT(WEEKNUM(C1469,21),"00")</f>
        <v>2023/04</v>
      </c>
      <c r="E1469" t="s">
        <v>46</v>
      </c>
      <c r="F1469" s="114">
        <v>8.3333333333333329E-2</v>
      </c>
      <c r="G1469" s="114">
        <v>0.125</v>
      </c>
      <c r="H1469">
        <f>CONVERT((G1467-F1467)*24,"hr","mn")</f>
        <v>60</v>
      </c>
      <c r="I1469">
        <v>4</v>
      </c>
      <c r="K1469">
        <v>5</v>
      </c>
      <c r="L1469">
        <v>4</v>
      </c>
      <c r="M1469">
        <f>J1467+K1467+L1467</f>
        <v>9</v>
      </c>
      <c r="N1469" s="58"/>
      <c r="O1469" s="59"/>
      <c r="P1469" s="59"/>
      <c r="Q1469" s="59"/>
      <c r="R1469" s="60"/>
      <c r="S1469" s="21"/>
      <c r="T1469" s="4"/>
      <c r="U1469" s="93"/>
    </row>
    <row r="1470" spans="1:21" ht="15" customHeight="1" thickBot="1">
      <c r="A1470" s="17">
        <v>44951</v>
      </c>
      <c r="B1470" s="56">
        <f>WEEKDAY(C1470,2)</f>
        <v>3</v>
      </c>
      <c r="C1470" s="17">
        <f>A1470</f>
        <v>44951</v>
      </c>
      <c r="D1470" s="12" t="str">
        <f>YEAR(C1470)&amp;"/"&amp;TEXT(WEEKNUM(C1470,21),"00")</f>
        <v>2023/04</v>
      </c>
      <c r="E1470" t="s">
        <v>46</v>
      </c>
      <c r="F1470" s="114">
        <v>8.3333333333333329E-2</v>
      </c>
      <c r="G1470" s="114">
        <v>0.125</v>
      </c>
      <c r="H1470">
        <f>CONVERT((G1467-F1467)*24,"hr","mn")</f>
        <v>60</v>
      </c>
      <c r="I1470">
        <v>4</v>
      </c>
      <c r="K1470">
        <v>5</v>
      </c>
      <c r="L1470">
        <v>4</v>
      </c>
      <c r="M1470">
        <f>J1467+K1467+L1467</f>
        <v>9</v>
      </c>
      <c r="N1470" s="15"/>
      <c r="O1470" s="9"/>
      <c r="P1470" s="9"/>
      <c r="Q1470" s="9"/>
      <c r="R1470" s="10"/>
      <c r="S1470" s="19"/>
      <c r="T1470" s="23"/>
      <c r="U1470" s="94"/>
    </row>
    <row r="1471" spans="1:21">
      <c r="A1471" s="17">
        <v>44951</v>
      </c>
      <c r="B1471" s="56">
        <f>WEEKDAY(C1471,2)</f>
        <v>3</v>
      </c>
      <c r="C1471" s="17">
        <f>A1471</f>
        <v>44951</v>
      </c>
      <c r="D1471" s="12" t="str">
        <f>YEAR(C1471)&amp;"/"&amp;TEXT(WEEKNUM(C1471,21),"00")</f>
        <v>2023/04</v>
      </c>
      <c r="E1471" s="79" t="s">
        <v>46</v>
      </c>
      <c r="F1471" s="80">
        <v>0.125</v>
      </c>
      <c r="G1471" s="80">
        <v>0.16666666666666671</v>
      </c>
      <c r="H1471" s="87">
        <f>CONVERT((G1471-F1471)*24,"hr","mn")</f>
        <v>60.000000000000071</v>
      </c>
      <c r="I1471" s="83">
        <v>4</v>
      </c>
      <c r="J1471" s="84"/>
      <c r="K1471" s="85">
        <v>4</v>
      </c>
      <c r="L1471" s="85"/>
      <c r="M1471" s="87">
        <f>J1471+K1471+L1471</f>
        <v>4</v>
      </c>
      <c r="N1471" s="13"/>
      <c r="O1471" s="6">
        <v>10</v>
      </c>
      <c r="P1471" s="6"/>
      <c r="Q1471" s="6"/>
      <c r="R1471" s="7"/>
      <c r="S1471" s="20" t="s">
        <v>32</v>
      </c>
      <c r="T1471" s="22" t="s">
        <v>23</v>
      </c>
      <c r="U1471" s="91" t="s">
        <v>359</v>
      </c>
    </row>
    <row r="1472" spans="1:21">
      <c r="A1472" s="17">
        <v>44951</v>
      </c>
      <c r="B1472" s="56">
        <f>WEEKDAY(C1472,2)</f>
        <v>3</v>
      </c>
      <c r="C1472" s="17">
        <f>A1472</f>
        <v>44951</v>
      </c>
      <c r="D1472" s="12" t="str">
        <f>YEAR(C1472)&amp;"/"&amp;TEXT(WEEKNUM(C1472,21),"00")</f>
        <v>2023/04</v>
      </c>
      <c r="E1472" t="s">
        <v>46</v>
      </c>
      <c r="F1472" s="114">
        <v>0.125</v>
      </c>
      <c r="G1472" s="114">
        <v>0.16666666666666671</v>
      </c>
      <c r="H1472">
        <f>CONVERT((G1471-F1471)*24,"hr","mn")</f>
        <v>60.000000000000071</v>
      </c>
      <c r="I1472">
        <v>4</v>
      </c>
      <c r="K1472">
        <v>4</v>
      </c>
      <c r="M1472">
        <f>J1471+K1471+L1471</f>
        <v>4</v>
      </c>
      <c r="N1472" s="14"/>
      <c r="O1472" s="3">
        <v>7</v>
      </c>
      <c r="P1472" s="3"/>
      <c r="Q1472" s="3"/>
      <c r="R1472" s="8"/>
      <c r="S1472" s="21" t="s">
        <v>28</v>
      </c>
      <c r="T1472" s="4" t="s">
        <v>23</v>
      </c>
      <c r="U1472" s="92" t="s">
        <v>360</v>
      </c>
    </row>
    <row r="1473" spans="1:21">
      <c r="A1473" s="17">
        <v>44951</v>
      </c>
      <c r="B1473" s="56">
        <f>WEEKDAY(C1473,2)</f>
        <v>3</v>
      </c>
      <c r="C1473" s="17">
        <f>A1473</f>
        <v>44951</v>
      </c>
      <c r="D1473" s="12" t="str">
        <f>YEAR(C1473)&amp;"/"&amp;TEXT(WEEKNUM(C1473,21),"00")</f>
        <v>2023/04</v>
      </c>
      <c r="E1473" t="s">
        <v>46</v>
      </c>
      <c r="F1473" s="114">
        <v>0.125</v>
      </c>
      <c r="G1473" s="114">
        <v>0.16666666666666671</v>
      </c>
      <c r="H1473">
        <f>CONVERT((G1471-F1471)*24,"hr","mn")</f>
        <v>60.000000000000071</v>
      </c>
      <c r="I1473">
        <v>4</v>
      </c>
      <c r="K1473">
        <v>4</v>
      </c>
      <c r="M1473">
        <f>J1471+K1471+L1471</f>
        <v>4</v>
      </c>
      <c r="N1473" s="58"/>
      <c r="O1473" s="59"/>
      <c r="P1473" s="59"/>
      <c r="Q1473" s="59"/>
      <c r="R1473" s="60"/>
      <c r="S1473" s="21"/>
      <c r="T1473" s="4"/>
      <c r="U1473" s="93"/>
    </row>
    <row r="1474" spans="1:21" ht="15" customHeight="1" thickBot="1">
      <c r="A1474" s="17">
        <v>44951</v>
      </c>
      <c r="B1474" s="56">
        <f>WEEKDAY(C1474,2)</f>
        <v>3</v>
      </c>
      <c r="C1474" s="17">
        <f>A1474</f>
        <v>44951</v>
      </c>
      <c r="D1474" s="12" t="str">
        <f>YEAR(C1474)&amp;"/"&amp;TEXT(WEEKNUM(C1474,21),"00")</f>
        <v>2023/04</v>
      </c>
      <c r="E1474" t="s">
        <v>46</v>
      </c>
      <c r="F1474" s="114">
        <v>0.125</v>
      </c>
      <c r="G1474" s="114">
        <v>0.16666666666666671</v>
      </c>
      <c r="H1474">
        <f>CONVERT((G1471-F1471)*24,"hr","mn")</f>
        <v>60.000000000000071</v>
      </c>
      <c r="I1474">
        <v>4</v>
      </c>
      <c r="K1474">
        <v>4</v>
      </c>
      <c r="M1474">
        <f>J1471+K1471+L1471</f>
        <v>4</v>
      </c>
      <c r="N1474" s="15"/>
      <c r="O1474" s="9"/>
      <c r="P1474" s="9"/>
      <c r="Q1474" s="9"/>
      <c r="R1474" s="10"/>
      <c r="S1474" s="19"/>
      <c r="T1474" s="23"/>
      <c r="U1474" s="94"/>
    </row>
    <row r="1475" spans="1:21">
      <c r="A1475" s="17">
        <v>44951</v>
      </c>
      <c r="B1475" s="56">
        <f>WEEKDAY(C1475,2)</f>
        <v>3</v>
      </c>
      <c r="C1475" s="17">
        <f>A1475</f>
        <v>44951</v>
      </c>
      <c r="D1475" s="12" t="str">
        <f>YEAR(C1475)&amp;"/"&amp;TEXT(WEEKNUM(C1475,21),"00")</f>
        <v>2023/04</v>
      </c>
      <c r="E1475" s="79" t="s">
        <v>46</v>
      </c>
      <c r="F1475" s="80">
        <v>0.16666666666666671</v>
      </c>
      <c r="G1475" s="80">
        <v>0.20833333333333329</v>
      </c>
      <c r="H1475" s="87">
        <f>CONVERT((G1475-F1475)*24,"hr","mn")</f>
        <v>59.999999999999865</v>
      </c>
      <c r="I1475" s="83">
        <v>4</v>
      </c>
      <c r="J1475" s="84"/>
      <c r="K1475" s="85">
        <v>6</v>
      </c>
      <c r="L1475" s="85"/>
      <c r="M1475" s="87">
        <f>J1475+K1475+L1475</f>
        <v>6</v>
      </c>
      <c r="N1475" s="13"/>
      <c r="O1475" s="6"/>
      <c r="P1475" s="6"/>
      <c r="Q1475" s="6"/>
      <c r="R1475" s="7">
        <v>15</v>
      </c>
      <c r="S1475" s="20" t="s">
        <v>32</v>
      </c>
      <c r="T1475" s="22" t="s">
        <v>80</v>
      </c>
      <c r="U1475" s="91" t="s">
        <v>361</v>
      </c>
    </row>
    <row r="1476" spans="1:21">
      <c r="A1476" s="17">
        <v>44951</v>
      </c>
      <c r="B1476" s="56">
        <f>WEEKDAY(C1476,2)</f>
        <v>3</v>
      </c>
      <c r="C1476" s="17">
        <f>A1476</f>
        <v>44951</v>
      </c>
      <c r="D1476" s="12" t="str">
        <f>YEAR(C1476)&amp;"/"&amp;TEXT(WEEKNUM(C1476,21),"00")</f>
        <v>2023/04</v>
      </c>
      <c r="E1476" t="s">
        <v>46</v>
      </c>
      <c r="F1476" s="114">
        <v>0.16666666666666671</v>
      </c>
      <c r="G1476" s="114">
        <v>0.20833333333333329</v>
      </c>
      <c r="H1476">
        <f>CONVERT((G1475-F1475)*24,"hr","mn")</f>
        <v>59.999999999999865</v>
      </c>
      <c r="I1476">
        <v>4</v>
      </c>
      <c r="K1476">
        <v>6</v>
      </c>
      <c r="M1476">
        <f>J1475+K1475+L1475</f>
        <v>6</v>
      </c>
      <c r="N1476" s="14"/>
      <c r="O1476" s="3">
        <v>3</v>
      </c>
      <c r="P1476" s="3"/>
      <c r="Q1476" s="3"/>
      <c r="R1476" s="8"/>
      <c r="S1476" s="21" t="s">
        <v>49</v>
      </c>
      <c r="T1476" s="4" t="s">
        <v>29</v>
      </c>
      <c r="U1476" s="92"/>
    </row>
    <row r="1477" spans="1:21">
      <c r="A1477" s="17">
        <v>44951</v>
      </c>
      <c r="B1477" s="56">
        <f>WEEKDAY(C1477,2)</f>
        <v>3</v>
      </c>
      <c r="C1477" s="17">
        <f>A1477</f>
        <v>44951</v>
      </c>
      <c r="D1477" s="12" t="str">
        <f>YEAR(C1477)&amp;"/"&amp;TEXT(WEEKNUM(C1477,21),"00")</f>
        <v>2023/04</v>
      </c>
      <c r="E1477" t="s">
        <v>46</v>
      </c>
      <c r="F1477" s="114">
        <v>0.16666666666666671</v>
      </c>
      <c r="G1477" s="114">
        <v>0.20833333333333329</v>
      </c>
      <c r="H1477">
        <f>CONVERT((G1475-F1475)*24,"hr","mn")</f>
        <v>59.999999999999865</v>
      </c>
      <c r="I1477">
        <v>4</v>
      </c>
      <c r="K1477">
        <v>6</v>
      </c>
      <c r="M1477">
        <f>J1475+K1475+L1475</f>
        <v>6</v>
      </c>
      <c r="N1477" s="58"/>
      <c r="O1477" s="59">
        <v>3</v>
      </c>
      <c r="P1477" s="59"/>
      <c r="Q1477" s="59"/>
      <c r="R1477" s="60"/>
      <c r="S1477" s="21" t="s">
        <v>28</v>
      </c>
      <c r="T1477" s="4" t="s">
        <v>23</v>
      </c>
      <c r="U1477" s="93" t="s">
        <v>271</v>
      </c>
    </row>
    <row r="1478" spans="1:21" ht="15" customHeight="1" thickBot="1">
      <c r="A1478" s="17">
        <v>44951</v>
      </c>
      <c r="B1478" s="56">
        <f>WEEKDAY(C1478,2)</f>
        <v>3</v>
      </c>
      <c r="C1478" s="17">
        <f>A1478</f>
        <v>44951</v>
      </c>
      <c r="D1478" s="12" t="str">
        <f>YEAR(C1478)&amp;"/"&amp;TEXT(WEEKNUM(C1478,21),"00")</f>
        <v>2023/04</v>
      </c>
      <c r="E1478" t="s">
        <v>46</v>
      </c>
      <c r="F1478" s="114">
        <v>0.16666666666666671</v>
      </c>
      <c r="G1478" s="114">
        <v>0.20833333333333329</v>
      </c>
      <c r="H1478">
        <f>CONVERT((G1475-F1475)*24,"hr","mn")</f>
        <v>59.999999999999865</v>
      </c>
      <c r="I1478">
        <v>4</v>
      </c>
      <c r="K1478">
        <v>6</v>
      </c>
      <c r="M1478">
        <f>J1475+K1475+L1475</f>
        <v>6</v>
      </c>
      <c r="N1478" s="15"/>
      <c r="O1478" s="9"/>
      <c r="P1478" s="9"/>
      <c r="Q1478" s="9">
        <v>15</v>
      </c>
      <c r="R1478" s="10"/>
      <c r="S1478" s="19"/>
      <c r="T1478" s="23" t="s">
        <v>39</v>
      </c>
      <c r="U1478" s="94"/>
    </row>
    <row r="1479" spans="1:21">
      <c r="A1479" s="12"/>
      <c r="B1479" s="56">
        <f>WEEKDAY(C1479,2)</f>
        <v>6</v>
      </c>
      <c r="C1479" s="17">
        <f>A1479</f>
        <v>0</v>
      </c>
      <c r="D1479" s="12" t="str">
        <f>YEAR(C1479)&amp;"/"&amp;TEXT(WEEKNUM(C1479,21),"00")</f>
        <v>1900/52</v>
      </c>
      <c r="E1479" s="79"/>
      <c r="F1479" s="80"/>
      <c r="G1479" s="80"/>
      <c r="H1479" s="87">
        <f>CONVERT((G1479-F1479)*24,"hr","mn")</f>
        <v>0</v>
      </c>
      <c r="I1479" s="83"/>
      <c r="J1479" s="84"/>
      <c r="K1479" s="85"/>
      <c r="L1479" s="85"/>
      <c r="M1479" s="87">
        <f>J1479+K1479+L1479</f>
        <v>0</v>
      </c>
      <c r="N1479" s="13"/>
      <c r="O1479" s="6"/>
      <c r="P1479" s="6"/>
      <c r="Q1479" s="6"/>
      <c r="R1479" s="7"/>
      <c r="S1479" s="20"/>
      <c r="T1479" s="22"/>
      <c r="U1479" s="91"/>
    </row>
    <row r="1480" spans="1:21">
      <c r="A1480" s="17"/>
      <c r="B1480" s="56">
        <f>WEEKDAY(C1480,2)</f>
        <v>6</v>
      </c>
      <c r="C1480" s="17">
        <f>A1480</f>
        <v>0</v>
      </c>
      <c r="D1480" s="12" t="str">
        <f>YEAR(C1480)&amp;"/"&amp;TEXT(WEEKNUM(C1480,21),"00")</f>
        <v>1900/52</v>
      </c>
      <c r="H1480">
        <f>CONVERT((G1479-F1479)*24,"hr","mn")</f>
        <v>0</v>
      </c>
      <c r="M1480">
        <f>J1479+K1479+L1479</f>
        <v>0</v>
      </c>
      <c r="N1480" s="14"/>
      <c r="O1480" s="3"/>
      <c r="P1480" s="3"/>
      <c r="Q1480" s="3"/>
      <c r="R1480" s="8"/>
      <c r="S1480" s="21"/>
      <c r="T1480" s="4"/>
      <c r="U1480" s="92"/>
    </row>
    <row r="1481" spans="1:21">
      <c r="A1481" s="17"/>
      <c r="B1481" s="56">
        <f>WEEKDAY(C1481,2)</f>
        <v>6</v>
      </c>
      <c r="C1481" s="17">
        <f>A1481</f>
        <v>0</v>
      </c>
      <c r="D1481" s="12" t="str">
        <f>YEAR(C1481)&amp;"/"&amp;TEXT(WEEKNUM(C1481,21),"00")</f>
        <v>1900/52</v>
      </c>
      <c r="H1481">
        <f>CONVERT((G1479-F1479)*24,"hr","mn")</f>
        <v>0</v>
      </c>
      <c r="M1481">
        <f>J1479+K1479+L1479</f>
        <v>0</v>
      </c>
      <c r="N1481" s="58"/>
      <c r="O1481" s="59"/>
      <c r="P1481" s="59"/>
      <c r="Q1481" s="59"/>
      <c r="R1481" s="60"/>
      <c r="S1481" s="21"/>
      <c r="T1481" s="4"/>
      <c r="U1481" s="93"/>
    </row>
    <row r="1482" spans="1:21" ht="15" customHeight="1" thickBot="1">
      <c r="A1482" s="12"/>
      <c r="B1482" s="56">
        <f>WEEKDAY(C1482,2)</f>
        <v>6</v>
      </c>
      <c r="C1482" s="17">
        <f>A1482</f>
        <v>0</v>
      </c>
      <c r="D1482" s="12" t="str">
        <f>YEAR(C1482)&amp;"/"&amp;TEXT(WEEKNUM(C1482,21),"00")</f>
        <v>1900/52</v>
      </c>
      <c r="H1482">
        <f>CONVERT((G1479-F1479)*24,"hr","mn")</f>
        <v>0</v>
      </c>
      <c r="M1482">
        <f>J1479+K1479+L1479</f>
        <v>0</v>
      </c>
      <c r="N1482" s="15"/>
      <c r="O1482" s="9"/>
      <c r="P1482" s="9"/>
      <c r="Q1482" s="9"/>
      <c r="R1482" s="10"/>
      <c r="S1482" s="19"/>
      <c r="T1482" s="23"/>
      <c r="U1482" s="94"/>
    </row>
    <row r="1483" spans="1:21">
      <c r="A1483" s="17">
        <v>44951</v>
      </c>
      <c r="B1483" s="56">
        <f>WEEKDAY(C1483,2)</f>
        <v>3</v>
      </c>
      <c r="C1483" s="17">
        <f>A1483</f>
        <v>44951</v>
      </c>
      <c r="D1483" s="12" t="str">
        <f>YEAR(C1483)&amp;"/"&amp;TEXT(WEEKNUM(C1483,21),"00")</f>
        <v>2023/04</v>
      </c>
      <c r="E1483" s="79" t="s">
        <v>52</v>
      </c>
      <c r="F1483" s="80">
        <v>0.20833333333333329</v>
      </c>
      <c r="G1483" s="80">
        <v>0.25</v>
      </c>
      <c r="H1483" s="87">
        <f>CONVERT((G1483-F1483)*24,"hr","mn")</f>
        <v>60.000000000000071</v>
      </c>
      <c r="I1483" s="83">
        <v>4</v>
      </c>
      <c r="J1483" s="84"/>
      <c r="K1483" s="85">
        <v>6</v>
      </c>
      <c r="L1483" s="85"/>
      <c r="M1483" s="87">
        <f>J1483+K1483+L1483</f>
        <v>6</v>
      </c>
      <c r="N1483" s="13"/>
      <c r="O1483" s="6"/>
      <c r="P1483" s="6"/>
      <c r="Q1483" s="6">
        <v>20</v>
      </c>
      <c r="R1483" s="7"/>
      <c r="S1483" s="20"/>
      <c r="T1483" s="22" t="s">
        <v>25</v>
      </c>
      <c r="U1483" s="91"/>
    </row>
    <row r="1484" spans="1:21">
      <c r="A1484" s="17">
        <v>44951</v>
      </c>
      <c r="B1484" s="56">
        <f>WEEKDAY(C1484,2)</f>
        <v>3</v>
      </c>
      <c r="C1484" s="17">
        <f>A1484</f>
        <v>44951</v>
      </c>
      <c r="D1484" s="12" t="str">
        <f>YEAR(C1484)&amp;"/"&amp;TEXT(WEEKNUM(C1484,21),"00")</f>
        <v>2023/04</v>
      </c>
      <c r="E1484" t="s">
        <v>52</v>
      </c>
      <c r="F1484" s="114">
        <v>0.20833333333333329</v>
      </c>
      <c r="G1484" s="114">
        <v>0.25</v>
      </c>
      <c r="H1484">
        <f>CONVERT((G1483-F1483)*24,"hr","mn")</f>
        <v>60.000000000000071</v>
      </c>
      <c r="I1484">
        <v>4</v>
      </c>
      <c r="K1484">
        <v>6</v>
      </c>
      <c r="M1484">
        <f>J1483+K1483+L1483</f>
        <v>6</v>
      </c>
      <c r="N1484" s="14"/>
      <c r="O1484" s="3">
        <v>8</v>
      </c>
      <c r="P1484" s="3"/>
      <c r="Q1484" s="3"/>
      <c r="R1484" s="8"/>
      <c r="S1484" s="21" t="s">
        <v>93</v>
      </c>
      <c r="T1484" s="4" t="s">
        <v>73</v>
      </c>
      <c r="U1484" s="92"/>
    </row>
    <row r="1485" spans="1:21">
      <c r="A1485" s="17">
        <v>44951</v>
      </c>
      <c r="B1485" s="56">
        <f>WEEKDAY(C1485,2)</f>
        <v>3</v>
      </c>
      <c r="C1485" s="17">
        <f>A1485</f>
        <v>44951</v>
      </c>
      <c r="D1485" s="12" t="str">
        <f>YEAR(C1485)&amp;"/"&amp;TEXT(WEEKNUM(C1485,21),"00")</f>
        <v>2023/04</v>
      </c>
      <c r="E1485" t="s">
        <v>52</v>
      </c>
      <c r="F1485" s="114">
        <v>0.20833333333333329</v>
      </c>
      <c r="G1485" s="114">
        <v>0.25</v>
      </c>
      <c r="H1485">
        <f>CONVERT((G1483-F1483)*24,"hr","mn")</f>
        <v>60.000000000000071</v>
      </c>
      <c r="I1485">
        <v>4</v>
      </c>
      <c r="K1485">
        <v>6</v>
      </c>
      <c r="M1485">
        <f>J1483+K1483+L1483</f>
        <v>6</v>
      </c>
      <c r="N1485" s="58"/>
      <c r="O1485" s="59">
        <v>8</v>
      </c>
      <c r="P1485" s="59"/>
      <c r="Q1485" s="59"/>
      <c r="R1485" s="60"/>
      <c r="S1485" s="21" t="s">
        <v>28</v>
      </c>
      <c r="T1485" s="4" t="s">
        <v>224</v>
      </c>
      <c r="U1485" s="93"/>
    </row>
    <row r="1486" spans="1:21" ht="15" customHeight="1" thickBot="1">
      <c r="A1486" s="17">
        <v>44951</v>
      </c>
      <c r="B1486" s="56">
        <f>WEEKDAY(C1486,2)</f>
        <v>3</v>
      </c>
      <c r="C1486" s="17">
        <f>A1486</f>
        <v>44951</v>
      </c>
      <c r="D1486" s="12" t="str">
        <f>YEAR(C1486)&amp;"/"&amp;TEXT(WEEKNUM(C1486,21),"00")</f>
        <v>2023/04</v>
      </c>
      <c r="E1486" t="s">
        <v>52</v>
      </c>
      <c r="F1486" s="114">
        <v>0.20833333333333329</v>
      </c>
      <c r="G1486" s="114">
        <v>0.25</v>
      </c>
      <c r="H1486">
        <f>CONVERT((G1483-F1483)*24,"hr","mn")</f>
        <v>60.000000000000071</v>
      </c>
      <c r="I1486">
        <v>4</v>
      </c>
      <c r="K1486">
        <v>6</v>
      </c>
      <c r="M1486">
        <f>J1483+K1483+L1483</f>
        <v>6</v>
      </c>
      <c r="N1486" s="15"/>
      <c r="O1486" s="9"/>
      <c r="P1486" s="9"/>
      <c r="Q1486" s="9"/>
      <c r="R1486" s="10"/>
      <c r="S1486" s="19"/>
      <c r="T1486" s="23"/>
      <c r="U1486" s="94"/>
    </row>
    <row r="1487" spans="1:21">
      <c r="A1487" s="17">
        <v>44951</v>
      </c>
      <c r="B1487" s="56">
        <f>WEEKDAY(C1487,2)</f>
        <v>3</v>
      </c>
      <c r="C1487" s="17">
        <f>A1487</f>
        <v>44951</v>
      </c>
      <c r="D1487" s="12" t="str">
        <f>YEAR(C1487)&amp;"/"&amp;TEXT(WEEKNUM(C1487,21),"00")</f>
        <v>2023/04</v>
      </c>
      <c r="E1487" s="79" t="s">
        <v>52</v>
      </c>
      <c r="F1487" s="80">
        <v>0.25</v>
      </c>
      <c r="G1487" s="80">
        <v>0.29166666666666669</v>
      </c>
      <c r="H1487" s="87">
        <f>CONVERT((G1487-F1487)*24,"hr","mn")</f>
        <v>60.000000000000028</v>
      </c>
      <c r="I1487" s="83">
        <v>4</v>
      </c>
      <c r="J1487" s="84"/>
      <c r="K1487" s="85">
        <v>9</v>
      </c>
      <c r="L1487" s="85"/>
      <c r="M1487" s="87">
        <f>J1487+K1487+L1487</f>
        <v>9</v>
      </c>
      <c r="N1487" s="13">
        <v>20</v>
      </c>
      <c r="O1487" s="6"/>
      <c r="P1487" s="6"/>
      <c r="Q1487" s="6"/>
      <c r="R1487" s="7"/>
      <c r="S1487" s="20"/>
      <c r="T1487" s="22" t="s">
        <v>201</v>
      </c>
      <c r="U1487" s="91"/>
    </row>
    <row r="1488" spans="1:21">
      <c r="A1488" s="17">
        <v>44951</v>
      </c>
      <c r="B1488" s="56">
        <f>WEEKDAY(C1488,2)</f>
        <v>3</v>
      </c>
      <c r="C1488" s="17">
        <f>A1488</f>
        <v>44951</v>
      </c>
      <c r="D1488" s="12" t="str">
        <f>YEAR(C1488)&amp;"/"&amp;TEXT(WEEKNUM(C1488,21),"00")</f>
        <v>2023/04</v>
      </c>
      <c r="E1488" t="s">
        <v>52</v>
      </c>
      <c r="F1488" s="114">
        <v>0.25</v>
      </c>
      <c r="G1488" s="114">
        <v>0.29166666666666669</v>
      </c>
      <c r="H1488">
        <f>CONVERT((G1487-F1487)*24,"hr","mn")</f>
        <v>60.000000000000028</v>
      </c>
      <c r="I1488">
        <v>4</v>
      </c>
      <c r="K1488">
        <v>9</v>
      </c>
      <c r="M1488">
        <f>J1487+K1487+L1487</f>
        <v>9</v>
      </c>
      <c r="N1488" s="14"/>
      <c r="O1488" s="3">
        <v>5</v>
      </c>
      <c r="P1488" s="3"/>
      <c r="Q1488" s="3"/>
      <c r="R1488" s="8"/>
      <c r="S1488" s="21" t="s">
        <v>28</v>
      </c>
      <c r="T1488" s="4" t="s">
        <v>224</v>
      </c>
      <c r="U1488" s="92"/>
    </row>
    <row r="1489" spans="1:21">
      <c r="A1489" s="17">
        <v>44951</v>
      </c>
      <c r="B1489" s="56">
        <f>WEEKDAY(C1489,2)</f>
        <v>3</v>
      </c>
      <c r="C1489" s="17">
        <f>A1489</f>
        <v>44951</v>
      </c>
      <c r="D1489" s="12" t="str">
        <f>YEAR(C1489)&amp;"/"&amp;TEXT(WEEKNUM(C1489,21),"00")</f>
        <v>2023/04</v>
      </c>
      <c r="E1489" t="s">
        <v>52</v>
      </c>
      <c r="F1489" s="114">
        <v>0.25</v>
      </c>
      <c r="G1489" s="114">
        <v>0.29166666666666669</v>
      </c>
      <c r="H1489">
        <f>CONVERT((G1487-F1487)*24,"hr","mn")</f>
        <v>60.000000000000028</v>
      </c>
      <c r="I1489">
        <v>4</v>
      </c>
      <c r="K1489">
        <v>9</v>
      </c>
      <c r="M1489">
        <f>J1487+K1487+L1487</f>
        <v>9</v>
      </c>
      <c r="N1489" s="58"/>
      <c r="O1489" s="59"/>
      <c r="P1489" s="59"/>
      <c r="Q1489" s="59"/>
      <c r="R1489" s="60"/>
      <c r="S1489" s="21"/>
      <c r="T1489" s="4"/>
      <c r="U1489" s="93"/>
    </row>
    <row r="1490" spans="1:21" ht="15" customHeight="1" thickBot="1">
      <c r="A1490" s="17">
        <v>44951</v>
      </c>
      <c r="B1490" s="56">
        <f>WEEKDAY(C1490,2)</f>
        <v>3</v>
      </c>
      <c r="C1490" s="17">
        <f>A1490</f>
        <v>44951</v>
      </c>
      <c r="D1490" s="12" t="str">
        <f>YEAR(C1490)&amp;"/"&amp;TEXT(WEEKNUM(C1490,21),"00")</f>
        <v>2023/04</v>
      </c>
      <c r="E1490" t="s">
        <v>52</v>
      </c>
      <c r="F1490" s="114">
        <v>0.25</v>
      </c>
      <c r="G1490" s="114">
        <v>0.29166666666666669</v>
      </c>
      <c r="H1490">
        <f>CONVERT((G1487-F1487)*24,"hr","mn")</f>
        <v>60.000000000000028</v>
      </c>
      <c r="I1490">
        <v>4</v>
      </c>
      <c r="K1490">
        <v>9</v>
      </c>
      <c r="M1490">
        <f>J1487+K1487+L1487</f>
        <v>9</v>
      </c>
      <c r="N1490" s="15"/>
      <c r="O1490" s="9"/>
      <c r="P1490" s="9"/>
      <c r="Q1490" s="9"/>
      <c r="R1490" s="10"/>
      <c r="S1490" s="19"/>
      <c r="T1490" s="23"/>
      <c r="U1490" s="94"/>
    </row>
    <row r="1491" spans="1:21">
      <c r="A1491" s="17">
        <v>44951</v>
      </c>
      <c r="B1491" s="56">
        <f>WEEKDAY(C1491,2)</f>
        <v>3</v>
      </c>
      <c r="C1491" s="17">
        <f>A1491</f>
        <v>44951</v>
      </c>
      <c r="D1491" s="12" t="str">
        <f>YEAR(C1491)&amp;"/"&amp;TEXT(WEEKNUM(C1491,21),"00")</f>
        <v>2023/04</v>
      </c>
      <c r="E1491" s="79" t="s">
        <v>52</v>
      </c>
      <c r="F1491" s="80">
        <v>0.29166666666666669</v>
      </c>
      <c r="G1491" s="80">
        <v>0.33333333333333331</v>
      </c>
      <c r="H1491" s="87">
        <f>CONVERT((G1491-F1491)*24,"hr","mn")</f>
        <v>59.99999999999995</v>
      </c>
      <c r="I1491" s="83">
        <v>4</v>
      </c>
      <c r="J1491" s="84">
        <v>1</v>
      </c>
      <c r="K1491" s="85">
        <v>7</v>
      </c>
      <c r="L1491" s="85"/>
      <c r="M1491" s="87">
        <f>J1491+K1491+L1491</f>
        <v>8</v>
      </c>
      <c r="N1491" s="13">
        <v>10</v>
      </c>
      <c r="O1491" s="6"/>
      <c r="P1491" s="6"/>
      <c r="Q1491" s="6"/>
      <c r="R1491" s="7"/>
      <c r="S1491" s="20"/>
      <c r="T1491" s="22" t="s">
        <v>201</v>
      </c>
      <c r="U1491" s="91"/>
    </row>
    <row r="1492" spans="1:21">
      <c r="A1492" s="17">
        <v>44951</v>
      </c>
      <c r="B1492" s="56">
        <f>WEEKDAY(C1492,2)</f>
        <v>3</v>
      </c>
      <c r="C1492" s="17">
        <f>A1492</f>
        <v>44951</v>
      </c>
      <c r="D1492" s="12" t="str">
        <f>YEAR(C1492)&amp;"/"&amp;TEXT(WEEKNUM(C1492,21),"00")</f>
        <v>2023/04</v>
      </c>
      <c r="E1492" t="s">
        <v>52</v>
      </c>
      <c r="F1492" s="114">
        <v>0.29166666666666669</v>
      </c>
      <c r="G1492" s="114">
        <v>0.33333333333333331</v>
      </c>
      <c r="H1492">
        <f>CONVERT((G1491-F1491)*24,"hr","mn")</f>
        <v>59.99999999999995</v>
      </c>
      <c r="I1492">
        <v>4</v>
      </c>
      <c r="J1492">
        <v>1</v>
      </c>
      <c r="K1492">
        <v>7</v>
      </c>
      <c r="M1492">
        <f>J1491+K1491+L1491</f>
        <v>8</v>
      </c>
      <c r="N1492" s="14"/>
      <c r="O1492" s="3">
        <v>15</v>
      </c>
      <c r="P1492" s="3"/>
      <c r="Q1492" s="3"/>
      <c r="R1492" s="8"/>
      <c r="S1492" s="21" t="s">
        <v>44</v>
      </c>
      <c r="T1492" s="4" t="s">
        <v>23</v>
      </c>
      <c r="U1492" s="92" t="s">
        <v>362</v>
      </c>
    </row>
    <row r="1493" spans="1:21">
      <c r="A1493" s="17">
        <v>44951</v>
      </c>
      <c r="B1493" s="56">
        <f>WEEKDAY(C1493,2)</f>
        <v>3</v>
      </c>
      <c r="C1493" s="17">
        <f>A1493</f>
        <v>44951</v>
      </c>
      <c r="D1493" s="12" t="str">
        <f>YEAR(C1493)&amp;"/"&amp;TEXT(WEEKNUM(C1493,21),"00")</f>
        <v>2023/04</v>
      </c>
      <c r="E1493" t="s">
        <v>52</v>
      </c>
      <c r="F1493" s="114">
        <v>0.29166666666666669</v>
      </c>
      <c r="G1493" s="114">
        <v>0.33333333333333331</v>
      </c>
      <c r="H1493">
        <f>CONVERT((G1491-F1491)*24,"hr","mn")</f>
        <v>59.99999999999995</v>
      </c>
      <c r="I1493">
        <v>4</v>
      </c>
      <c r="J1493">
        <v>1</v>
      </c>
      <c r="K1493">
        <v>7</v>
      </c>
      <c r="M1493">
        <f>J1491+K1491+L1491</f>
        <v>8</v>
      </c>
      <c r="N1493" s="58"/>
      <c r="O1493" s="59"/>
      <c r="P1493" s="59"/>
      <c r="Q1493" s="59"/>
      <c r="R1493" s="60"/>
      <c r="S1493" s="21"/>
      <c r="T1493" s="4"/>
      <c r="U1493" s="93"/>
    </row>
    <row r="1494" spans="1:21" ht="15" customHeight="1" thickBot="1">
      <c r="A1494" s="17">
        <v>44951</v>
      </c>
      <c r="B1494" s="56">
        <f>WEEKDAY(C1494,2)</f>
        <v>3</v>
      </c>
      <c r="C1494" s="17">
        <f>A1494</f>
        <v>44951</v>
      </c>
      <c r="D1494" s="12" t="str">
        <f>YEAR(C1494)&amp;"/"&amp;TEXT(WEEKNUM(C1494,21),"00")</f>
        <v>2023/04</v>
      </c>
      <c r="E1494" t="s">
        <v>52</v>
      </c>
      <c r="F1494" s="114">
        <v>0.29166666666666669</v>
      </c>
      <c r="G1494" s="114">
        <v>0.33333333333333331</v>
      </c>
      <c r="H1494">
        <f>CONVERT((G1491-F1491)*24,"hr","mn")</f>
        <v>59.99999999999995</v>
      </c>
      <c r="I1494">
        <v>4</v>
      </c>
      <c r="J1494">
        <v>1</v>
      </c>
      <c r="K1494">
        <v>7</v>
      </c>
      <c r="M1494">
        <f>J1491+K1491+L1491</f>
        <v>8</v>
      </c>
      <c r="N1494" s="15"/>
      <c r="O1494" s="9"/>
      <c r="P1494" s="9"/>
      <c r="Q1494" s="9"/>
      <c r="R1494" s="10"/>
      <c r="S1494" s="19"/>
      <c r="T1494" s="23"/>
      <c r="U1494" s="94"/>
    </row>
    <row r="1495" spans="1:21">
      <c r="A1495" s="17">
        <v>44951</v>
      </c>
      <c r="B1495" s="56">
        <f>WEEKDAY(C1495,2)</f>
        <v>3</v>
      </c>
      <c r="C1495" s="17">
        <f>A1495</f>
        <v>44951</v>
      </c>
      <c r="D1495" s="12" t="str">
        <f>YEAR(C1495)&amp;"/"&amp;TEXT(WEEKNUM(C1495,21),"00")</f>
        <v>2023/04</v>
      </c>
      <c r="E1495" s="79" t="s">
        <v>52</v>
      </c>
      <c r="F1495" s="80">
        <v>0.33333333333333331</v>
      </c>
      <c r="G1495" s="80">
        <v>0.375</v>
      </c>
      <c r="H1495" s="87">
        <f>CONVERT((G1495-F1495)*24,"hr","mn")</f>
        <v>60.000000000000028</v>
      </c>
      <c r="I1495" s="83">
        <v>4</v>
      </c>
      <c r="J1495" s="84"/>
      <c r="K1495" s="85">
        <v>0</v>
      </c>
      <c r="L1495" s="85"/>
      <c r="M1495" s="87">
        <f>J1495+K1495+L1495</f>
        <v>0</v>
      </c>
      <c r="N1495" s="13"/>
      <c r="O1495" s="6">
        <v>60</v>
      </c>
      <c r="P1495" s="6"/>
      <c r="Q1495" s="6"/>
      <c r="R1495" s="7"/>
      <c r="S1495" s="20" t="s">
        <v>44</v>
      </c>
      <c r="T1495" s="22" t="s">
        <v>23</v>
      </c>
      <c r="U1495" s="92" t="s">
        <v>362</v>
      </c>
    </row>
    <row r="1496" spans="1:21">
      <c r="A1496" s="17">
        <v>44951</v>
      </c>
      <c r="B1496" s="56">
        <f>WEEKDAY(C1496,2)</f>
        <v>3</v>
      </c>
      <c r="C1496" s="17">
        <f>A1496</f>
        <v>44951</v>
      </c>
      <c r="D1496" s="12" t="str">
        <f>YEAR(C1496)&amp;"/"&amp;TEXT(WEEKNUM(C1496,21),"00")</f>
        <v>2023/04</v>
      </c>
      <c r="E1496" t="s">
        <v>52</v>
      </c>
      <c r="F1496" s="114">
        <v>0.33333333333333331</v>
      </c>
      <c r="G1496" s="114">
        <v>0.375</v>
      </c>
      <c r="H1496">
        <f>CONVERT((G1495-F1495)*24,"hr","mn")</f>
        <v>60.000000000000028</v>
      </c>
      <c r="I1496">
        <v>4</v>
      </c>
      <c r="K1496">
        <v>0</v>
      </c>
      <c r="M1496">
        <f>J1495+K1495+L1495</f>
        <v>0</v>
      </c>
      <c r="N1496" s="14"/>
      <c r="O1496" s="3"/>
      <c r="P1496" s="3"/>
      <c r="Q1496" s="3"/>
      <c r="R1496" s="8"/>
      <c r="S1496" s="21"/>
      <c r="T1496" s="4"/>
      <c r="U1496" s="92"/>
    </row>
    <row r="1497" spans="1:21">
      <c r="A1497" s="17">
        <v>44951</v>
      </c>
      <c r="B1497" s="56">
        <f>WEEKDAY(C1497,2)</f>
        <v>3</v>
      </c>
      <c r="C1497" s="17">
        <f>A1497</f>
        <v>44951</v>
      </c>
      <c r="D1497" s="12" t="str">
        <f>YEAR(C1497)&amp;"/"&amp;TEXT(WEEKNUM(C1497,21),"00")</f>
        <v>2023/04</v>
      </c>
      <c r="E1497" t="s">
        <v>52</v>
      </c>
      <c r="F1497" s="114">
        <v>0.33333333333333331</v>
      </c>
      <c r="G1497" s="114">
        <v>0.375</v>
      </c>
      <c r="H1497">
        <f>CONVERT((G1495-F1495)*24,"hr","mn")</f>
        <v>60.000000000000028</v>
      </c>
      <c r="I1497">
        <v>4</v>
      </c>
      <c r="K1497">
        <v>0</v>
      </c>
      <c r="M1497">
        <f>J1495+K1495+L1495</f>
        <v>0</v>
      </c>
      <c r="N1497" s="58"/>
      <c r="O1497" s="59"/>
      <c r="P1497" s="59"/>
      <c r="Q1497" s="59"/>
      <c r="R1497" s="60"/>
      <c r="S1497" s="21"/>
      <c r="T1497" s="4"/>
      <c r="U1497" s="93"/>
    </row>
    <row r="1498" spans="1:21" ht="15" customHeight="1" thickBot="1">
      <c r="A1498" s="17">
        <v>44951</v>
      </c>
      <c r="B1498" s="56">
        <f>WEEKDAY(C1498,2)</f>
        <v>3</v>
      </c>
      <c r="C1498" s="17">
        <f>A1498</f>
        <v>44951</v>
      </c>
      <c r="D1498" s="12" t="str">
        <f>YEAR(C1498)&amp;"/"&amp;TEXT(WEEKNUM(C1498,21),"00")</f>
        <v>2023/04</v>
      </c>
      <c r="E1498" t="s">
        <v>52</v>
      </c>
      <c r="F1498" s="114">
        <v>0.33333333333333331</v>
      </c>
      <c r="G1498" s="114">
        <v>0.375</v>
      </c>
      <c r="H1498">
        <f>CONVERT((G1495-F1495)*24,"hr","mn")</f>
        <v>60.000000000000028</v>
      </c>
      <c r="I1498">
        <v>4</v>
      </c>
      <c r="K1498">
        <v>0</v>
      </c>
      <c r="M1498">
        <f>J1495+K1495+L1495</f>
        <v>0</v>
      </c>
      <c r="N1498" s="15"/>
      <c r="O1498" s="9"/>
      <c r="P1498" s="9"/>
      <c r="Q1498" s="9"/>
      <c r="R1498" s="10"/>
      <c r="S1498" s="19"/>
      <c r="T1498" s="23"/>
      <c r="U1498" s="94"/>
    </row>
    <row r="1499" spans="1:21">
      <c r="A1499" s="17">
        <v>44951</v>
      </c>
      <c r="B1499" s="56">
        <f>WEEKDAY(C1499,2)</f>
        <v>3</v>
      </c>
      <c r="C1499" s="17">
        <f>A1499</f>
        <v>44951</v>
      </c>
      <c r="D1499" s="12" t="str">
        <f>YEAR(C1499)&amp;"/"&amp;TEXT(WEEKNUM(C1499,21),"00")</f>
        <v>2023/04</v>
      </c>
      <c r="E1499" s="79" t="s">
        <v>52</v>
      </c>
      <c r="F1499" s="80">
        <v>0.39583333333333331</v>
      </c>
      <c r="G1499" s="80">
        <v>0.41666666666666669</v>
      </c>
      <c r="H1499" s="87">
        <f>CONVERT((G1499-F1499)*24,"hr","mn")</f>
        <v>30.000000000000053</v>
      </c>
      <c r="I1499" s="83">
        <v>4</v>
      </c>
      <c r="J1499" s="84">
        <v>1</v>
      </c>
      <c r="K1499" s="85">
        <v>8</v>
      </c>
      <c r="L1499" s="85"/>
      <c r="M1499" s="87">
        <f>J1499+K1499+L1499</f>
        <v>9</v>
      </c>
      <c r="N1499" s="13"/>
      <c r="O1499" s="6">
        <v>10</v>
      </c>
      <c r="P1499" s="6"/>
      <c r="Q1499" s="6"/>
      <c r="R1499" s="7"/>
      <c r="S1499" s="20" t="s">
        <v>32</v>
      </c>
      <c r="T1499" s="22" t="s">
        <v>121</v>
      </c>
      <c r="U1499" s="91"/>
    </row>
    <row r="1500" spans="1:21">
      <c r="A1500" s="17">
        <v>44951</v>
      </c>
      <c r="B1500" s="56">
        <f>WEEKDAY(C1500,2)</f>
        <v>3</v>
      </c>
      <c r="C1500" s="17">
        <f>A1500</f>
        <v>44951</v>
      </c>
      <c r="D1500" s="12" t="str">
        <f>YEAR(C1500)&amp;"/"&amp;TEXT(WEEKNUM(C1500,21),"00")</f>
        <v>2023/04</v>
      </c>
      <c r="E1500" t="s">
        <v>52</v>
      </c>
      <c r="F1500" s="114">
        <v>0.39583333333333331</v>
      </c>
      <c r="G1500" s="114">
        <v>0.41666666666666669</v>
      </c>
      <c r="H1500">
        <f>CONVERT((G1499-F1499)*24,"hr","mn")</f>
        <v>30.000000000000053</v>
      </c>
      <c r="I1500">
        <v>4</v>
      </c>
      <c r="J1500">
        <v>1</v>
      </c>
      <c r="K1500">
        <v>8</v>
      </c>
      <c r="M1500">
        <f>J1499+K1499+L1499</f>
        <v>9</v>
      </c>
      <c r="N1500" s="14"/>
      <c r="O1500" s="3"/>
      <c r="P1500" s="3"/>
      <c r="Q1500" s="3"/>
      <c r="R1500" s="8"/>
      <c r="S1500" s="21"/>
      <c r="T1500" s="4"/>
      <c r="U1500" s="92"/>
    </row>
    <row r="1501" spans="1:21">
      <c r="A1501" s="17">
        <v>44951</v>
      </c>
      <c r="B1501" s="56">
        <f>WEEKDAY(C1501,2)</f>
        <v>3</v>
      </c>
      <c r="C1501" s="17">
        <f>A1501</f>
        <v>44951</v>
      </c>
      <c r="D1501" s="12" t="str">
        <f>YEAR(C1501)&amp;"/"&amp;TEXT(WEEKNUM(C1501,21),"00")</f>
        <v>2023/04</v>
      </c>
      <c r="E1501" t="s">
        <v>52</v>
      </c>
      <c r="F1501" s="114">
        <v>0.39583333333333331</v>
      </c>
      <c r="G1501" s="114">
        <v>0.41666666666666669</v>
      </c>
      <c r="H1501">
        <f>CONVERT((G1499-F1499)*24,"hr","mn")</f>
        <v>30.000000000000053</v>
      </c>
      <c r="I1501">
        <v>4</v>
      </c>
      <c r="J1501">
        <v>1</v>
      </c>
      <c r="K1501">
        <v>8</v>
      </c>
      <c r="M1501">
        <f>J1499+K1499+L1499</f>
        <v>9</v>
      </c>
      <c r="N1501" s="58"/>
      <c r="O1501" s="59"/>
      <c r="P1501" s="59"/>
      <c r="Q1501" s="59"/>
      <c r="R1501" s="60"/>
      <c r="S1501" s="21"/>
      <c r="T1501" s="4"/>
      <c r="U1501" s="93"/>
    </row>
    <row r="1502" spans="1:21" ht="15" customHeight="1" thickBot="1">
      <c r="A1502" s="17">
        <v>44951</v>
      </c>
      <c r="B1502" s="56">
        <f>WEEKDAY(C1502,2)</f>
        <v>3</v>
      </c>
      <c r="C1502" s="17">
        <f>A1502</f>
        <v>44951</v>
      </c>
      <c r="D1502" s="12" t="str">
        <f>YEAR(C1502)&amp;"/"&amp;TEXT(WEEKNUM(C1502,21),"00")</f>
        <v>2023/04</v>
      </c>
      <c r="E1502" t="s">
        <v>52</v>
      </c>
      <c r="F1502" s="114">
        <v>0.39583333333333331</v>
      </c>
      <c r="G1502" s="114">
        <v>0.41666666666666669</v>
      </c>
      <c r="H1502">
        <f>CONVERT((G1499-F1499)*24,"hr","mn")</f>
        <v>30.000000000000053</v>
      </c>
      <c r="I1502">
        <v>4</v>
      </c>
      <c r="J1502">
        <v>1</v>
      </c>
      <c r="K1502">
        <v>8</v>
      </c>
      <c r="M1502">
        <f>J1499+K1499+L1499</f>
        <v>9</v>
      </c>
      <c r="N1502" s="15"/>
      <c r="O1502" s="9"/>
      <c r="P1502" s="9"/>
      <c r="Q1502" s="9"/>
      <c r="R1502" s="10"/>
      <c r="S1502" s="19"/>
      <c r="T1502" s="23"/>
      <c r="U1502" s="94"/>
    </row>
    <row r="1503" spans="1:21">
      <c r="A1503" s="17">
        <v>44951</v>
      </c>
      <c r="B1503" s="56">
        <f>WEEKDAY(C1503,2)</f>
        <v>3</v>
      </c>
      <c r="C1503" s="17">
        <f>A1503</f>
        <v>44951</v>
      </c>
      <c r="D1503" s="12" t="str">
        <f>YEAR(C1503)&amp;"/"&amp;TEXT(WEEKNUM(C1503,21),"00")</f>
        <v>2023/04</v>
      </c>
      <c r="E1503" s="79" t="s">
        <v>52</v>
      </c>
      <c r="F1503" s="80">
        <v>0.41666666666666669</v>
      </c>
      <c r="G1503" s="80">
        <v>0.45833333333333331</v>
      </c>
      <c r="H1503" s="87">
        <f>CONVERT((G1503-F1503)*24,"hr","mn")</f>
        <v>59.99999999999995</v>
      </c>
      <c r="I1503" s="83">
        <v>4</v>
      </c>
      <c r="J1503" s="84"/>
      <c r="K1503" s="85">
        <v>8</v>
      </c>
      <c r="L1503" s="85"/>
      <c r="M1503" s="87">
        <f>J1503+K1503+L1503</f>
        <v>8</v>
      </c>
      <c r="N1503" s="13"/>
      <c r="O1503" s="6">
        <v>5</v>
      </c>
      <c r="P1503" s="6"/>
      <c r="Q1503" s="6"/>
      <c r="R1503" s="7"/>
      <c r="S1503" s="20" t="s">
        <v>43</v>
      </c>
      <c r="T1503" s="22" t="s">
        <v>29</v>
      </c>
      <c r="U1503" s="91"/>
    </row>
    <row r="1504" spans="1:21">
      <c r="A1504" s="17">
        <v>44951</v>
      </c>
      <c r="B1504" s="56">
        <f>WEEKDAY(C1504,2)</f>
        <v>3</v>
      </c>
      <c r="C1504" s="17">
        <f>A1504</f>
        <v>44951</v>
      </c>
      <c r="D1504" s="12" t="str">
        <f>YEAR(C1504)&amp;"/"&amp;TEXT(WEEKNUM(C1504,21),"00")</f>
        <v>2023/04</v>
      </c>
      <c r="E1504" t="s">
        <v>52</v>
      </c>
      <c r="F1504" s="114">
        <v>0.41666666666666669</v>
      </c>
      <c r="G1504" s="114">
        <v>0.45833333333333331</v>
      </c>
      <c r="H1504">
        <f>CONVERT((G1503-F1503)*24,"hr","mn")</f>
        <v>59.99999999999995</v>
      </c>
      <c r="I1504">
        <v>4</v>
      </c>
      <c r="K1504">
        <v>8</v>
      </c>
      <c r="M1504">
        <f>J1503+K1503+L1503</f>
        <v>8</v>
      </c>
      <c r="N1504" s="14"/>
      <c r="O1504" s="3"/>
      <c r="P1504" s="3"/>
      <c r="Q1504" s="3"/>
      <c r="R1504" s="8"/>
      <c r="S1504" s="21"/>
      <c r="T1504" s="4"/>
      <c r="U1504" s="92"/>
    </row>
    <row r="1505" spans="1:21">
      <c r="A1505" s="17">
        <v>44951</v>
      </c>
      <c r="B1505" s="56">
        <f>WEEKDAY(C1505,2)</f>
        <v>3</v>
      </c>
      <c r="C1505" s="17">
        <f>A1505</f>
        <v>44951</v>
      </c>
      <c r="D1505" s="12" t="str">
        <f>YEAR(C1505)&amp;"/"&amp;TEXT(WEEKNUM(C1505,21),"00")</f>
        <v>2023/04</v>
      </c>
      <c r="E1505" t="s">
        <v>52</v>
      </c>
      <c r="F1505" s="114">
        <v>0.41666666666666669</v>
      </c>
      <c r="G1505" s="114">
        <v>0.45833333333333331</v>
      </c>
      <c r="H1505">
        <f>CONVERT((G1503-F1503)*24,"hr","mn")</f>
        <v>59.99999999999995</v>
      </c>
      <c r="I1505">
        <v>4</v>
      </c>
      <c r="K1505">
        <v>8</v>
      </c>
      <c r="M1505">
        <f>J1503+K1503+L1503</f>
        <v>8</v>
      </c>
      <c r="N1505" s="58"/>
      <c r="O1505" s="59"/>
      <c r="P1505" s="59"/>
      <c r="Q1505" s="59"/>
      <c r="R1505" s="60"/>
      <c r="S1505" s="21"/>
      <c r="T1505" s="4"/>
      <c r="U1505" s="93"/>
    </row>
    <row r="1506" spans="1:21" ht="15" customHeight="1" thickBot="1">
      <c r="A1506" s="17">
        <v>44951</v>
      </c>
      <c r="B1506" s="56">
        <f>WEEKDAY(C1506,2)</f>
        <v>3</v>
      </c>
      <c r="C1506" s="17">
        <f>A1506</f>
        <v>44951</v>
      </c>
      <c r="D1506" s="12" t="str">
        <f>YEAR(C1506)&amp;"/"&amp;TEXT(WEEKNUM(C1506,21),"00")</f>
        <v>2023/04</v>
      </c>
      <c r="E1506" t="s">
        <v>52</v>
      </c>
      <c r="F1506" s="114">
        <v>0.41666666666666669</v>
      </c>
      <c r="G1506" s="114">
        <v>0.45833333333333331</v>
      </c>
      <c r="H1506">
        <f>CONVERT((G1503-F1503)*24,"hr","mn")</f>
        <v>59.99999999999995</v>
      </c>
      <c r="I1506">
        <v>4</v>
      </c>
      <c r="K1506">
        <v>8</v>
      </c>
      <c r="M1506">
        <f>J1503+K1503+L1503</f>
        <v>8</v>
      </c>
      <c r="N1506" s="15"/>
      <c r="O1506" s="9"/>
      <c r="P1506" s="9"/>
      <c r="Q1506" s="9"/>
      <c r="R1506" s="10"/>
      <c r="S1506" s="19"/>
      <c r="T1506" s="23"/>
      <c r="U1506" s="94"/>
    </row>
    <row r="1507" spans="1:21">
      <c r="A1507" s="17">
        <v>44951</v>
      </c>
      <c r="B1507" s="56">
        <f>WEEKDAY(C1507,2)</f>
        <v>3</v>
      </c>
      <c r="C1507" s="17">
        <f>A1507</f>
        <v>44951</v>
      </c>
      <c r="D1507" s="12" t="str">
        <f>YEAR(C1507)&amp;"/"&amp;TEXT(WEEKNUM(C1507,21),"00")</f>
        <v>2023/04</v>
      </c>
      <c r="E1507" s="79" t="s">
        <v>52</v>
      </c>
      <c r="F1507" s="80">
        <v>0.45833333333333331</v>
      </c>
      <c r="G1507" s="80">
        <v>0.5</v>
      </c>
      <c r="H1507" s="87">
        <f>CONVERT((G1507-F1507)*24,"hr","mn")</f>
        <v>60.000000000000028</v>
      </c>
      <c r="I1507" s="83">
        <v>4</v>
      </c>
      <c r="J1507" s="84"/>
      <c r="K1507" s="85">
        <v>5</v>
      </c>
      <c r="L1507" s="85"/>
      <c r="M1507" s="87">
        <f>J1507+K1507+L1507</f>
        <v>5</v>
      </c>
      <c r="N1507" s="13"/>
      <c r="O1507" s="6">
        <v>5</v>
      </c>
      <c r="P1507" s="6"/>
      <c r="Q1507" s="6"/>
      <c r="R1507" s="7"/>
      <c r="S1507" s="20" t="s">
        <v>35</v>
      </c>
      <c r="T1507" s="22" t="s">
        <v>29</v>
      </c>
      <c r="U1507" s="91"/>
    </row>
    <row r="1508" spans="1:21">
      <c r="A1508" s="17">
        <v>44951</v>
      </c>
      <c r="B1508" s="56">
        <f>WEEKDAY(C1508,2)</f>
        <v>3</v>
      </c>
      <c r="C1508" s="17">
        <f>A1508</f>
        <v>44951</v>
      </c>
      <c r="D1508" s="12" t="str">
        <f>YEAR(C1508)&amp;"/"&amp;TEXT(WEEKNUM(C1508,21),"00")</f>
        <v>2023/04</v>
      </c>
      <c r="E1508" t="s">
        <v>52</v>
      </c>
      <c r="F1508" s="114">
        <v>0.45833333333333331</v>
      </c>
      <c r="G1508" s="114">
        <v>0.5</v>
      </c>
      <c r="H1508">
        <f>CONVERT((G1507-F1507)*24,"hr","mn")</f>
        <v>60.000000000000028</v>
      </c>
      <c r="I1508">
        <v>4</v>
      </c>
      <c r="K1508">
        <v>5</v>
      </c>
      <c r="M1508">
        <f>J1507+K1507+L1507</f>
        <v>5</v>
      </c>
      <c r="N1508" s="14"/>
      <c r="O1508" s="3">
        <v>8</v>
      </c>
      <c r="P1508" s="3"/>
      <c r="Q1508" s="3"/>
      <c r="R1508" s="8"/>
      <c r="S1508" s="21" t="s">
        <v>26</v>
      </c>
      <c r="T1508" s="4" t="s">
        <v>241</v>
      </c>
      <c r="U1508" s="92"/>
    </row>
    <row r="1509" spans="1:21">
      <c r="A1509" s="17">
        <v>44951</v>
      </c>
      <c r="B1509" s="56">
        <f>WEEKDAY(C1509,2)</f>
        <v>3</v>
      </c>
      <c r="C1509" s="17">
        <f>A1509</f>
        <v>44951</v>
      </c>
      <c r="D1509" s="12" t="str">
        <f>YEAR(C1509)&amp;"/"&amp;TEXT(WEEKNUM(C1509,21),"00")</f>
        <v>2023/04</v>
      </c>
      <c r="E1509" t="s">
        <v>52</v>
      </c>
      <c r="F1509" s="114">
        <v>0.45833333333333331</v>
      </c>
      <c r="G1509" s="114">
        <v>0.5</v>
      </c>
      <c r="H1509">
        <f>CONVERT((G1507-F1507)*24,"hr","mn")</f>
        <v>60.000000000000028</v>
      </c>
      <c r="I1509">
        <v>4</v>
      </c>
      <c r="K1509">
        <v>5</v>
      </c>
      <c r="M1509">
        <f>J1507+K1507+L1507</f>
        <v>5</v>
      </c>
      <c r="N1509" s="58"/>
      <c r="O1509" s="59"/>
      <c r="P1509" s="59"/>
      <c r="Q1509" s="59"/>
      <c r="R1509" s="60"/>
      <c r="S1509" s="21"/>
      <c r="T1509" s="4"/>
      <c r="U1509" s="93"/>
    </row>
    <row r="1510" spans="1:21" ht="15" customHeight="1" thickBot="1">
      <c r="A1510" s="17">
        <v>44951</v>
      </c>
      <c r="B1510" s="56">
        <f>WEEKDAY(C1510,2)</f>
        <v>3</v>
      </c>
      <c r="C1510" s="17">
        <f>A1510</f>
        <v>44951</v>
      </c>
      <c r="D1510" s="12" t="str">
        <f>YEAR(C1510)&amp;"/"&amp;TEXT(WEEKNUM(C1510,21),"00")</f>
        <v>2023/04</v>
      </c>
      <c r="E1510" t="s">
        <v>52</v>
      </c>
      <c r="F1510" s="114">
        <v>0.45833333333333331</v>
      </c>
      <c r="G1510" s="114">
        <v>0.5</v>
      </c>
      <c r="H1510">
        <f>CONVERT((G1507-F1507)*24,"hr","mn")</f>
        <v>60.000000000000028</v>
      </c>
      <c r="I1510">
        <v>4</v>
      </c>
      <c r="K1510">
        <v>5</v>
      </c>
      <c r="M1510">
        <f>J1507+K1507+L1507</f>
        <v>5</v>
      </c>
      <c r="N1510" s="15"/>
      <c r="O1510" s="9"/>
      <c r="P1510" s="9"/>
      <c r="Q1510" s="9"/>
      <c r="R1510" s="10"/>
      <c r="S1510" s="19"/>
      <c r="T1510" s="23"/>
      <c r="U1510" s="94"/>
    </row>
    <row r="1511" spans="1:21">
      <c r="A1511" s="17">
        <v>44951</v>
      </c>
      <c r="B1511" s="56">
        <f>WEEKDAY(C1511,2)</f>
        <v>3</v>
      </c>
      <c r="C1511" s="17">
        <f>A1511</f>
        <v>44951</v>
      </c>
      <c r="D1511" s="12" t="str">
        <f>YEAR(C1511)&amp;"/"&amp;TEXT(WEEKNUM(C1511,21),"00")</f>
        <v>2023/04</v>
      </c>
      <c r="E1511" s="79" t="s">
        <v>52</v>
      </c>
      <c r="F1511" s="80">
        <v>0.5</v>
      </c>
      <c r="G1511" s="80">
        <v>0.54166666666666663</v>
      </c>
      <c r="H1511" s="87">
        <f>CONVERT((G1511-F1511)*24,"hr","mn")</f>
        <v>59.99999999999995</v>
      </c>
      <c r="I1511" s="83">
        <v>4</v>
      </c>
      <c r="J1511" s="84"/>
      <c r="K1511" s="85">
        <v>5</v>
      </c>
      <c r="L1511" s="85"/>
      <c r="M1511" s="87">
        <f>J1511+K1511+L1511</f>
        <v>5</v>
      </c>
      <c r="N1511" s="13"/>
      <c r="O1511" s="6">
        <v>15</v>
      </c>
      <c r="P1511" s="6"/>
      <c r="Q1511" s="6"/>
      <c r="R1511" s="7"/>
      <c r="S1511" s="20" t="s">
        <v>28</v>
      </c>
      <c r="T1511" s="22" t="s">
        <v>224</v>
      </c>
      <c r="U1511" s="91" t="s">
        <v>61</v>
      </c>
    </row>
    <row r="1512" spans="1:21">
      <c r="A1512" s="17">
        <v>44951</v>
      </c>
      <c r="B1512" s="56">
        <f>WEEKDAY(C1512,2)</f>
        <v>3</v>
      </c>
      <c r="C1512" s="17">
        <f>A1512</f>
        <v>44951</v>
      </c>
      <c r="D1512" s="12" t="str">
        <f>YEAR(C1512)&amp;"/"&amp;TEXT(WEEKNUM(C1512,21),"00")</f>
        <v>2023/04</v>
      </c>
      <c r="E1512" t="s">
        <v>52</v>
      </c>
      <c r="F1512" s="114">
        <v>0.5</v>
      </c>
      <c r="G1512" s="114">
        <v>0.54166666666666663</v>
      </c>
      <c r="H1512">
        <f>CONVERT((G1511-F1511)*24,"hr","mn")</f>
        <v>59.99999999999995</v>
      </c>
      <c r="I1512">
        <v>4</v>
      </c>
      <c r="K1512">
        <v>5</v>
      </c>
      <c r="M1512">
        <f>J1511+K1511+L1511</f>
        <v>5</v>
      </c>
      <c r="N1512" s="14"/>
      <c r="O1512" s="3"/>
      <c r="P1512" s="3"/>
      <c r="Q1512" s="3"/>
      <c r="R1512" s="8"/>
      <c r="S1512" s="21"/>
      <c r="T1512" s="4"/>
      <c r="U1512" s="92"/>
    </row>
    <row r="1513" spans="1:21">
      <c r="A1513" s="17">
        <v>44951</v>
      </c>
      <c r="B1513" s="56">
        <f>WEEKDAY(C1513,2)</f>
        <v>3</v>
      </c>
      <c r="C1513" s="17">
        <f>A1513</f>
        <v>44951</v>
      </c>
      <c r="D1513" s="12" t="str">
        <f>YEAR(C1513)&amp;"/"&amp;TEXT(WEEKNUM(C1513,21),"00")</f>
        <v>2023/04</v>
      </c>
      <c r="E1513" t="s">
        <v>52</v>
      </c>
      <c r="F1513" s="114">
        <v>0.5</v>
      </c>
      <c r="G1513" s="114">
        <v>0.54166666666666663</v>
      </c>
      <c r="H1513">
        <f>CONVERT((G1511-F1511)*24,"hr","mn")</f>
        <v>59.99999999999995</v>
      </c>
      <c r="I1513">
        <v>4</v>
      </c>
      <c r="K1513">
        <v>5</v>
      </c>
      <c r="M1513">
        <f>J1511+K1511+L1511</f>
        <v>5</v>
      </c>
      <c r="N1513" s="58"/>
      <c r="O1513" s="59"/>
      <c r="P1513" s="59"/>
      <c r="Q1513" s="59"/>
      <c r="R1513" s="60"/>
      <c r="S1513" s="21"/>
      <c r="T1513" s="4"/>
      <c r="U1513" s="93"/>
    </row>
    <row r="1514" spans="1:21" ht="15" customHeight="1" thickBot="1">
      <c r="A1514" s="17">
        <v>44951</v>
      </c>
      <c r="B1514" s="56">
        <f>WEEKDAY(C1514,2)</f>
        <v>3</v>
      </c>
      <c r="C1514" s="17">
        <f>A1514</f>
        <v>44951</v>
      </c>
      <c r="D1514" s="12" t="str">
        <f>YEAR(C1514)&amp;"/"&amp;TEXT(WEEKNUM(C1514,21),"00")</f>
        <v>2023/04</v>
      </c>
      <c r="E1514" t="s">
        <v>52</v>
      </c>
      <c r="F1514" s="114">
        <v>0.5</v>
      </c>
      <c r="G1514" s="114">
        <v>0.54166666666666663</v>
      </c>
      <c r="H1514">
        <f>CONVERT((G1511-F1511)*24,"hr","mn")</f>
        <v>59.99999999999995</v>
      </c>
      <c r="I1514">
        <v>4</v>
      </c>
      <c r="K1514">
        <v>5</v>
      </c>
      <c r="M1514">
        <f>J1511+K1511+L1511</f>
        <v>5</v>
      </c>
      <c r="N1514" s="15"/>
      <c r="O1514" s="9"/>
      <c r="P1514" s="9"/>
      <c r="Q1514" s="9">
        <v>15</v>
      </c>
      <c r="R1514" s="10"/>
      <c r="S1514" s="19"/>
      <c r="T1514" s="23" t="s">
        <v>39</v>
      </c>
      <c r="U1514" s="94"/>
    </row>
    <row r="1515" spans="1:21">
      <c r="A1515" s="12"/>
      <c r="B1515" s="56">
        <f>WEEKDAY(C1515,2)</f>
        <v>6</v>
      </c>
      <c r="C1515" s="17">
        <f>A1515</f>
        <v>0</v>
      </c>
      <c r="D1515" s="12" t="str">
        <f>YEAR(C1515)&amp;"/"&amp;TEXT(WEEKNUM(C1515,21),"00")</f>
        <v>1900/52</v>
      </c>
      <c r="E1515" s="79"/>
      <c r="F1515" s="80"/>
      <c r="G1515" s="80"/>
      <c r="H1515" s="87">
        <f>CONVERT((G1515-F1515)*24,"hr","mn")</f>
        <v>0</v>
      </c>
      <c r="I1515" s="83"/>
      <c r="J1515" s="84"/>
      <c r="K1515" s="85"/>
      <c r="L1515" s="85"/>
      <c r="M1515" s="87">
        <f>J1515+K1515+L1515</f>
        <v>0</v>
      </c>
      <c r="N1515" s="13"/>
      <c r="O1515" s="6"/>
      <c r="P1515" s="6"/>
      <c r="Q1515" s="6"/>
      <c r="R1515" s="7"/>
      <c r="S1515" s="20"/>
      <c r="T1515" s="22"/>
      <c r="U1515" s="91"/>
    </row>
    <row r="1516" spans="1:21">
      <c r="A1516" s="17"/>
      <c r="B1516" s="56">
        <f>WEEKDAY(C1516,2)</f>
        <v>6</v>
      </c>
      <c r="C1516" s="17">
        <f>A1516</f>
        <v>0</v>
      </c>
      <c r="D1516" s="12" t="str">
        <f>YEAR(C1516)&amp;"/"&amp;TEXT(WEEKNUM(C1516,21),"00")</f>
        <v>1900/52</v>
      </c>
      <c r="H1516">
        <f>CONVERT((G1515-F1515)*24,"hr","mn")</f>
        <v>0</v>
      </c>
      <c r="M1516">
        <f>J1515+K1515+L1515</f>
        <v>0</v>
      </c>
      <c r="N1516" s="14"/>
      <c r="O1516" s="3"/>
      <c r="P1516" s="3"/>
      <c r="Q1516" s="3"/>
      <c r="R1516" s="8"/>
      <c r="S1516" s="21"/>
      <c r="T1516" s="4"/>
      <c r="U1516" s="92"/>
    </row>
    <row r="1517" spans="1:21">
      <c r="A1517" s="17"/>
      <c r="B1517" s="56">
        <f>WEEKDAY(C1517,2)</f>
        <v>6</v>
      </c>
      <c r="C1517" s="17">
        <f>A1517</f>
        <v>0</v>
      </c>
      <c r="D1517" s="12" t="str">
        <f>YEAR(C1517)&amp;"/"&amp;TEXT(WEEKNUM(C1517,21),"00")</f>
        <v>1900/52</v>
      </c>
      <c r="H1517">
        <f>CONVERT((G1515-F1515)*24,"hr","mn")</f>
        <v>0</v>
      </c>
      <c r="M1517">
        <f>J1515+K1515+L1515</f>
        <v>0</v>
      </c>
      <c r="N1517" s="58"/>
      <c r="O1517" s="59"/>
      <c r="P1517" s="59"/>
      <c r="Q1517" s="59"/>
      <c r="R1517" s="60"/>
      <c r="S1517" s="21"/>
      <c r="T1517" s="4"/>
      <c r="U1517" s="93"/>
    </row>
    <row r="1518" spans="1:21" ht="15" customHeight="1" thickBot="1">
      <c r="A1518" s="12"/>
      <c r="B1518" s="56">
        <f>WEEKDAY(C1518,2)</f>
        <v>6</v>
      </c>
      <c r="C1518" s="17">
        <f>A1518</f>
        <v>0</v>
      </c>
      <c r="D1518" s="12" t="str">
        <f>YEAR(C1518)&amp;"/"&amp;TEXT(WEEKNUM(C1518,21),"00")</f>
        <v>1900/52</v>
      </c>
      <c r="H1518">
        <f>CONVERT((G1515-F1515)*24,"hr","mn")</f>
        <v>0</v>
      </c>
      <c r="M1518">
        <f>J1515+K1515+L1515</f>
        <v>0</v>
      </c>
      <c r="N1518" s="15"/>
      <c r="O1518" s="9"/>
      <c r="P1518" s="9"/>
      <c r="Q1518" s="9"/>
      <c r="R1518" s="10"/>
      <c r="S1518" s="19"/>
      <c r="T1518" s="23"/>
      <c r="U1518" s="94"/>
    </row>
    <row r="1519" spans="1:21">
      <c r="A1519" s="17">
        <v>44951</v>
      </c>
      <c r="B1519" s="56">
        <f>WEEKDAY(C1519,2)</f>
        <v>3</v>
      </c>
      <c r="C1519" s="17">
        <f>A1519</f>
        <v>44951</v>
      </c>
      <c r="D1519" s="12" t="str">
        <f>YEAR(C1519)&amp;"/"&amp;TEXT(WEEKNUM(C1519,21),"00")</f>
        <v>2023/04</v>
      </c>
      <c r="E1519" s="79" t="s">
        <v>69</v>
      </c>
      <c r="F1519" s="80">
        <v>0.54166666666666663</v>
      </c>
      <c r="G1519" s="80">
        <v>0.58333333333333337</v>
      </c>
      <c r="H1519" s="87">
        <f>CONVERT((G1519-F1519)*24,"hr","mn")</f>
        <v>60.000000000000107</v>
      </c>
      <c r="I1519" s="83">
        <v>5</v>
      </c>
      <c r="J1519" s="84">
        <v>2</v>
      </c>
      <c r="K1519" s="85">
        <v>2</v>
      </c>
      <c r="L1519" s="85"/>
      <c r="M1519" s="87">
        <f>J1519+K1519+L1519</f>
        <v>4</v>
      </c>
      <c r="N1519" s="13"/>
      <c r="O1519" s="6"/>
      <c r="P1519" s="6"/>
      <c r="Q1519" s="6">
        <v>23</v>
      </c>
      <c r="R1519" s="7"/>
      <c r="S1519" s="20"/>
      <c r="T1519" s="22" t="s">
        <v>25</v>
      </c>
      <c r="U1519" s="91"/>
    </row>
    <row r="1520" spans="1:21">
      <c r="A1520" s="17">
        <v>44951</v>
      </c>
      <c r="B1520" s="56">
        <f>WEEKDAY(C1520,2)</f>
        <v>3</v>
      </c>
      <c r="C1520" s="17">
        <f>A1520</f>
        <v>44951</v>
      </c>
      <c r="D1520" s="12" t="str">
        <f>YEAR(C1520)&amp;"/"&amp;TEXT(WEEKNUM(C1520,21),"00")</f>
        <v>2023/04</v>
      </c>
      <c r="E1520" t="s">
        <v>69</v>
      </c>
      <c r="F1520" s="114">
        <v>0.54166666666666663</v>
      </c>
      <c r="G1520" s="114">
        <v>0.58333333333333337</v>
      </c>
      <c r="H1520">
        <f>CONVERT((G1519-F1519)*24,"hr","mn")</f>
        <v>60.000000000000107</v>
      </c>
      <c r="I1520">
        <v>5</v>
      </c>
      <c r="J1520">
        <v>2</v>
      </c>
      <c r="K1520">
        <v>2</v>
      </c>
      <c r="M1520">
        <f>J1519+K1519+L1519</f>
        <v>4</v>
      </c>
      <c r="N1520" s="14"/>
      <c r="O1520" s="3">
        <v>15</v>
      </c>
      <c r="P1520" s="3"/>
      <c r="Q1520" s="3"/>
      <c r="R1520" s="8"/>
      <c r="S1520" s="21" t="s">
        <v>363</v>
      </c>
      <c r="T1520" s="4" t="s">
        <v>45</v>
      </c>
      <c r="U1520" s="92"/>
    </row>
    <row r="1521" spans="1:21">
      <c r="A1521" s="17">
        <v>44951</v>
      </c>
      <c r="B1521" s="56">
        <f>WEEKDAY(C1521,2)</f>
        <v>3</v>
      </c>
      <c r="C1521" s="17">
        <f>A1521</f>
        <v>44951</v>
      </c>
      <c r="D1521" s="12" t="str">
        <f>YEAR(C1521)&amp;"/"&amp;TEXT(WEEKNUM(C1521,21),"00")</f>
        <v>2023/04</v>
      </c>
      <c r="E1521" t="s">
        <v>69</v>
      </c>
      <c r="F1521" s="114">
        <v>0.54166666666666663</v>
      </c>
      <c r="G1521" s="114">
        <v>0.58333333333333337</v>
      </c>
      <c r="H1521">
        <f>CONVERT((G1519-F1519)*24,"hr","mn")</f>
        <v>60.000000000000107</v>
      </c>
      <c r="I1521">
        <v>5</v>
      </c>
      <c r="J1521">
        <v>2</v>
      </c>
      <c r="K1521">
        <v>2</v>
      </c>
      <c r="M1521">
        <f>J1519+K1519+L1519</f>
        <v>4</v>
      </c>
      <c r="N1521" s="58"/>
      <c r="O1521" s="59">
        <v>5</v>
      </c>
      <c r="P1521" s="59"/>
      <c r="Q1521" s="59"/>
      <c r="R1521" s="60"/>
      <c r="S1521" s="21" t="s">
        <v>28</v>
      </c>
      <c r="T1521" s="4" t="s">
        <v>23</v>
      </c>
      <c r="U1521" s="93" t="s">
        <v>64</v>
      </c>
    </row>
    <row r="1522" spans="1:21" ht="15" customHeight="1" thickBot="1">
      <c r="A1522" s="17">
        <v>44951</v>
      </c>
      <c r="B1522" s="56">
        <f>WEEKDAY(C1522,2)</f>
        <v>3</v>
      </c>
      <c r="C1522" s="17">
        <f>A1522</f>
        <v>44951</v>
      </c>
      <c r="D1522" s="12" t="str">
        <f>YEAR(C1522)&amp;"/"&amp;TEXT(WEEKNUM(C1522,21),"00")</f>
        <v>2023/04</v>
      </c>
      <c r="E1522" t="s">
        <v>69</v>
      </c>
      <c r="F1522" s="114">
        <v>0.54166666666666663</v>
      </c>
      <c r="G1522" s="114">
        <v>0.58333333333333337</v>
      </c>
      <c r="H1522">
        <f>CONVERT((G1519-F1519)*24,"hr","mn")</f>
        <v>60.000000000000107</v>
      </c>
      <c r="I1522">
        <v>5</v>
      </c>
      <c r="J1522">
        <v>2</v>
      </c>
      <c r="K1522">
        <v>2</v>
      </c>
      <c r="M1522">
        <f>J1519+K1519+L1519</f>
        <v>4</v>
      </c>
      <c r="N1522" s="15"/>
      <c r="O1522" s="9"/>
      <c r="P1522" s="9"/>
      <c r="Q1522" s="9"/>
      <c r="R1522" s="10"/>
      <c r="S1522" s="19"/>
      <c r="T1522" s="23"/>
      <c r="U1522" s="94"/>
    </row>
    <row r="1523" spans="1:21">
      <c r="A1523" s="17">
        <v>44951</v>
      </c>
      <c r="B1523" s="56">
        <f>WEEKDAY(C1523,2)</f>
        <v>3</v>
      </c>
      <c r="C1523" s="17">
        <f>A1523</f>
        <v>44951</v>
      </c>
      <c r="D1523" s="12" t="str">
        <f>YEAR(C1523)&amp;"/"&amp;TEXT(WEEKNUM(C1523,21),"00")</f>
        <v>2023/04</v>
      </c>
      <c r="E1523" s="79" t="s">
        <v>69</v>
      </c>
      <c r="F1523" s="80">
        <v>0.58333333333333337</v>
      </c>
      <c r="G1523" s="80">
        <v>0.625</v>
      </c>
      <c r="H1523" s="87">
        <f>CONVERT((G1523-F1523)*24,"hr","mn")</f>
        <v>59.99999999999995</v>
      </c>
      <c r="I1523" s="83">
        <v>5</v>
      </c>
      <c r="J1523" s="84"/>
      <c r="K1523" s="85">
        <v>2</v>
      </c>
      <c r="L1523" s="85"/>
      <c r="M1523" s="87">
        <f>J1523+K1523+L1523</f>
        <v>2</v>
      </c>
      <c r="N1523" s="13"/>
      <c r="O1523" s="6">
        <v>45</v>
      </c>
      <c r="P1523" s="6"/>
      <c r="Q1523" s="6"/>
      <c r="R1523" s="7"/>
      <c r="S1523" s="20"/>
      <c r="T1523" s="22" t="s">
        <v>60</v>
      </c>
      <c r="U1523" s="91" t="s">
        <v>364</v>
      </c>
    </row>
    <row r="1524" spans="1:21">
      <c r="A1524" s="17">
        <v>44951</v>
      </c>
      <c r="B1524" s="56">
        <f>WEEKDAY(C1524,2)</f>
        <v>3</v>
      </c>
      <c r="C1524" s="17">
        <f>A1524</f>
        <v>44951</v>
      </c>
      <c r="D1524" s="12" t="str">
        <f>YEAR(C1524)&amp;"/"&amp;TEXT(WEEKNUM(C1524,21),"00")</f>
        <v>2023/04</v>
      </c>
      <c r="E1524" t="s">
        <v>69</v>
      </c>
      <c r="F1524" s="114">
        <v>0.58333333333333337</v>
      </c>
      <c r="G1524" s="114">
        <v>0.625</v>
      </c>
      <c r="H1524">
        <f>CONVERT((G1523-F1523)*24,"hr","mn")</f>
        <v>59.99999999999995</v>
      </c>
      <c r="I1524">
        <v>5</v>
      </c>
      <c r="K1524">
        <v>2</v>
      </c>
      <c r="M1524">
        <f>J1523+K1523+L1523</f>
        <v>2</v>
      </c>
      <c r="N1524" s="14"/>
      <c r="O1524" s="3">
        <v>5</v>
      </c>
      <c r="P1524" s="3"/>
      <c r="Q1524" s="3"/>
      <c r="R1524" s="8"/>
      <c r="S1524" s="21" t="s">
        <v>28</v>
      </c>
      <c r="T1524" s="4" t="s">
        <v>23</v>
      </c>
      <c r="U1524" s="92" t="s">
        <v>64</v>
      </c>
    </row>
    <row r="1525" spans="1:21">
      <c r="A1525" s="17">
        <v>44951</v>
      </c>
      <c r="B1525" s="56">
        <f>WEEKDAY(C1525,2)</f>
        <v>3</v>
      </c>
      <c r="C1525" s="17">
        <f>A1525</f>
        <v>44951</v>
      </c>
      <c r="D1525" s="12" t="str">
        <f>YEAR(C1525)&amp;"/"&amp;TEXT(WEEKNUM(C1525,21),"00")</f>
        <v>2023/04</v>
      </c>
      <c r="E1525" t="s">
        <v>69</v>
      </c>
      <c r="F1525" s="114">
        <v>0.58333333333333337</v>
      </c>
      <c r="G1525" s="114">
        <v>0.625</v>
      </c>
      <c r="H1525">
        <f>CONVERT((G1523-F1523)*24,"hr","mn")</f>
        <v>59.99999999999995</v>
      </c>
      <c r="I1525">
        <v>5</v>
      </c>
      <c r="K1525">
        <v>2</v>
      </c>
      <c r="M1525">
        <f>J1523+K1523+L1523</f>
        <v>2</v>
      </c>
      <c r="N1525" s="58"/>
      <c r="O1525" s="59"/>
      <c r="P1525" s="59"/>
      <c r="Q1525" s="59"/>
      <c r="R1525" s="60"/>
      <c r="S1525" s="21"/>
      <c r="T1525" s="4"/>
      <c r="U1525" s="93"/>
    </row>
    <row r="1526" spans="1:21" ht="15" customHeight="1" thickBot="1">
      <c r="A1526" s="17">
        <v>44951</v>
      </c>
      <c r="B1526" s="56">
        <f>WEEKDAY(C1526,2)</f>
        <v>3</v>
      </c>
      <c r="C1526" s="17">
        <f>A1526</f>
        <v>44951</v>
      </c>
      <c r="D1526" s="12" t="str">
        <f>YEAR(C1526)&amp;"/"&amp;TEXT(WEEKNUM(C1526,21),"00")</f>
        <v>2023/04</v>
      </c>
      <c r="E1526" t="s">
        <v>69</v>
      </c>
      <c r="F1526" s="114">
        <v>0.58333333333333337</v>
      </c>
      <c r="G1526" s="114">
        <v>0.625</v>
      </c>
      <c r="H1526">
        <f>CONVERT((G1523-F1523)*24,"hr","mn")</f>
        <v>59.99999999999995</v>
      </c>
      <c r="I1526">
        <v>5</v>
      </c>
      <c r="K1526">
        <v>2</v>
      </c>
      <c r="M1526">
        <f>J1523+K1523+L1523</f>
        <v>2</v>
      </c>
      <c r="N1526" s="15"/>
      <c r="O1526" s="9"/>
      <c r="P1526" s="9"/>
      <c r="Q1526" s="9"/>
      <c r="R1526" s="10"/>
      <c r="S1526" s="19"/>
      <c r="T1526" s="23"/>
      <c r="U1526" s="94"/>
    </row>
    <row r="1527" spans="1:21">
      <c r="A1527" s="17">
        <v>44951</v>
      </c>
      <c r="B1527" s="56">
        <f>WEEKDAY(C1527,2)</f>
        <v>3</v>
      </c>
      <c r="C1527" s="17">
        <f>A1527</f>
        <v>44951</v>
      </c>
      <c r="D1527" s="12" t="str">
        <f>YEAR(C1527)&amp;"/"&amp;TEXT(WEEKNUM(C1527,21),"00")</f>
        <v>2023/04</v>
      </c>
      <c r="E1527" s="79" t="s">
        <v>69</v>
      </c>
      <c r="F1527" s="80">
        <v>0.625</v>
      </c>
      <c r="G1527" s="80">
        <v>0.66666666666666663</v>
      </c>
      <c r="H1527" s="87">
        <f>CONVERT((G1527-F1527)*24,"hr","mn")</f>
        <v>59.99999999999995</v>
      </c>
      <c r="I1527" s="83">
        <v>5</v>
      </c>
      <c r="J1527" s="84">
        <v>1</v>
      </c>
      <c r="K1527" s="85">
        <v>9</v>
      </c>
      <c r="L1527" s="85"/>
      <c r="M1527" s="87">
        <f>J1527+K1527+L1527</f>
        <v>10</v>
      </c>
      <c r="N1527" s="13"/>
      <c r="O1527" s="6">
        <v>5</v>
      </c>
      <c r="P1527" s="6"/>
      <c r="Q1527" s="6"/>
      <c r="R1527" s="7"/>
      <c r="S1527" s="20" t="s">
        <v>28</v>
      </c>
      <c r="T1527" s="22" t="s">
        <v>23</v>
      </c>
      <c r="U1527" s="91" t="s">
        <v>64</v>
      </c>
    </row>
    <row r="1528" spans="1:21">
      <c r="A1528" s="17">
        <v>44951</v>
      </c>
      <c r="B1528" s="56">
        <f>WEEKDAY(C1528,2)</f>
        <v>3</v>
      </c>
      <c r="C1528" s="17">
        <f>A1528</f>
        <v>44951</v>
      </c>
      <c r="D1528" s="12" t="str">
        <f>YEAR(C1528)&amp;"/"&amp;TEXT(WEEKNUM(C1528,21),"00")</f>
        <v>2023/04</v>
      </c>
      <c r="E1528" t="s">
        <v>69</v>
      </c>
      <c r="F1528" s="114">
        <v>0.625</v>
      </c>
      <c r="G1528" s="114">
        <v>0.66666666666666663</v>
      </c>
      <c r="H1528">
        <f>CONVERT((G1527-F1527)*24,"hr","mn")</f>
        <v>59.99999999999995</v>
      </c>
      <c r="I1528">
        <v>5</v>
      </c>
      <c r="J1528">
        <v>1</v>
      </c>
      <c r="K1528">
        <v>9</v>
      </c>
      <c r="M1528">
        <f>J1527+K1527+L1527</f>
        <v>10</v>
      </c>
      <c r="N1528" s="14"/>
      <c r="O1528" s="3">
        <v>8</v>
      </c>
      <c r="P1528" s="3"/>
      <c r="Q1528" s="3"/>
      <c r="R1528" s="8"/>
      <c r="S1528" s="21" t="s">
        <v>32</v>
      </c>
      <c r="T1528" s="4" t="s">
        <v>23</v>
      </c>
      <c r="U1528" s="92" t="s">
        <v>238</v>
      </c>
    </row>
    <row r="1529" spans="1:21">
      <c r="A1529" s="17">
        <v>44951</v>
      </c>
      <c r="B1529" s="56">
        <f>WEEKDAY(C1529,2)</f>
        <v>3</v>
      </c>
      <c r="C1529" s="17">
        <f>A1529</f>
        <v>44951</v>
      </c>
      <c r="D1529" s="12" t="str">
        <f>YEAR(C1529)&amp;"/"&amp;TEXT(WEEKNUM(C1529,21),"00")</f>
        <v>2023/04</v>
      </c>
      <c r="E1529" t="s">
        <v>69</v>
      </c>
      <c r="F1529" s="114">
        <v>0.625</v>
      </c>
      <c r="G1529" s="114">
        <v>0.66666666666666663</v>
      </c>
      <c r="H1529">
        <f>CONVERT((G1527-F1527)*24,"hr","mn")</f>
        <v>59.99999999999995</v>
      </c>
      <c r="I1529">
        <v>5</v>
      </c>
      <c r="J1529">
        <v>1</v>
      </c>
      <c r="K1529">
        <v>9</v>
      </c>
      <c r="M1529">
        <f>J1527+K1527+L1527</f>
        <v>10</v>
      </c>
      <c r="N1529" s="58"/>
      <c r="O1529" s="59">
        <v>5</v>
      </c>
      <c r="P1529" s="59"/>
      <c r="Q1529" s="59"/>
      <c r="R1529" s="60"/>
      <c r="S1529" s="21" t="s">
        <v>93</v>
      </c>
      <c r="T1529" s="4" t="s">
        <v>65</v>
      </c>
      <c r="U1529" s="93"/>
    </row>
    <row r="1530" spans="1:21" ht="15" customHeight="1" thickBot="1">
      <c r="A1530" s="17">
        <v>44951</v>
      </c>
      <c r="B1530" s="56">
        <f>WEEKDAY(C1530,2)</f>
        <v>3</v>
      </c>
      <c r="C1530" s="17">
        <f>A1530</f>
        <v>44951</v>
      </c>
      <c r="D1530" s="12" t="str">
        <f>YEAR(C1530)&amp;"/"&amp;TEXT(WEEKNUM(C1530,21),"00")</f>
        <v>2023/04</v>
      </c>
      <c r="E1530" t="s">
        <v>69</v>
      </c>
      <c r="F1530" s="114">
        <v>0.625</v>
      </c>
      <c r="G1530" s="114">
        <v>0.66666666666666663</v>
      </c>
      <c r="H1530">
        <f>CONVERT((G1527-F1527)*24,"hr","mn")</f>
        <v>59.99999999999995</v>
      </c>
      <c r="I1530">
        <v>5</v>
      </c>
      <c r="J1530">
        <v>1</v>
      </c>
      <c r="K1530">
        <v>9</v>
      </c>
      <c r="M1530">
        <f>J1527+K1527+L1527</f>
        <v>10</v>
      </c>
      <c r="N1530" s="15"/>
      <c r="O1530" s="9"/>
      <c r="P1530" s="9"/>
      <c r="Q1530" s="9"/>
      <c r="R1530" s="10"/>
      <c r="S1530" s="19"/>
      <c r="T1530" s="23"/>
      <c r="U1530" s="94"/>
    </row>
    <row r="1531" spans="1:21">
      <c r="A1531" s="17">
        <v>44951</v>
      </c>
      <c r="B1531" s="56">
        <f>WEEKDAY(C1531,2)</f>
        <v>3</v>
      </c>
      <c r="C1531" s="17">
        <f>A1531</f>
        <v>44951</v>
      </c>
      <c r="D1531" s="12" t="str">
        <f>YEAR(C1531)&amp;"/"&amp;TEXT(WEEKNUM(C1531,21),"00")</f>
        <v>2023/04</v>
      </c>
      <c r="E1531" s="79" t="s">
        <v>69</v>
      </c>
      <c r="F1531" s="80">
        <v>0.66666666666666663</v>
      </c>
      <c r="G1531" s="80">
        <v>0.70833333333333337</v>
      </c>
      <c r="H1531" s="87">
        <f>CONVERT((G1531-F1531)*24,"hr","mn")</f>
        <v>60.000000000000107</v>
      </c>
      <c r="I1531" s="83">
        <v>5</v>
      </c>
      <c r="J1531" s="84"/>
      <c r="K1531" s="85">
        <v>3</v>
      </c>
      <c r="L1531" s="85"/>
      <c r="M1531" s="87">
        <f>J1531+K1531+L1531</f>
        <v>3</v>
      </c>
      <c r="N1531" s="13"/>
      <c r="O1531" s="6">
        <v>5</v>
      </c>
      <c r="P1531" s="6"/>
      <c r="Q1531" s="6"/>
      <c r="R1531" s="7"/>
      <c r="S1531" s="20" t="s">
        <v>44</v>
      </c>
      <c r="T1531" s="22" t="s">
        <v>65</v>
      </c>
      <c r="U1531" s="91"/>
    </row>
    <row r="1532" spans="1:21">
      <c r="A1532" s="17">
        <v>44951</v>
      </c>
      <c r="B1532" s="56">
        <f>WEEKDAY(C1532,2)</f>
        <v>3</v>
      </c>
      <c r="C1532" s="17">
        <f>A1532</f>
        <v>44951</v>
      </c>
      <c r="D1532" s="12" t="str">
        <f>YEAR(C1532)&amp;"/"&amp;TEXT(WEEKNUM(C1532,21),"00")</f>
        <v>2023/04</v>
      </c>
      <c r="E1532" t="s">
        <v>69</v>
      </c>
      <c r="F1532" s="114">
        <v>0.66666666666666663</v>
      </c>
      <c r="G1532" s="114">
        <v>0.70833333333333337</v>
      </c>
      <c r="H1532">
        <f>CONVERT((G1531-F1531)*24,"hr","mn")</f>
        <v>60.000000000000107</v>
      </c>
      <c r="I1532">
        <v>5</v>
      </c>
      <c r="K1532">
        <v>3</v>
      </c>
      <c r="M1532">
        <f>J1531+K1531+L1531</f>
        <v>3</v>
      </c>
      <c r="N1532" s="14"/>
      <c r="O1532" s="3">
        <v>5</v>
      </c>
      <c r="P1532" s="3"/>
      <c r="Q1532" s="3"/>
      <c r="R1532" s="8"/>
      <c r="S1532" s="21" t="s">
        <v>26</v>
      </c>
      <c r="T1532" s="4" t="s">
        <v>23</v>
      </c>
      <c r="U1532" s="92" t="s">
        <v>237</v>
      </c>
    </row>
    <row r="1533" spans="1:21">
      <c r="A1533" s="17">
        <v>44951</v>
      </c>
      <c r="B1533" s="56">
        <f>WEEKDAY(C1533,2)</f>
        <v>3</v>
      </c>
      <c r="C1533" s="17">
        <f>A1533</f>
        <v>44951</v>
      </c>
      <c r="D1533" s="12" t="str">
        <f>YEAR(C1533)&amp;"/"&amp;TEXT(WEEKNUM(C1533,21),"00")</f>
        <v>2023/04</v>
      </c>
      <c r="E1533" t="s">
        <v>69</v>
      </c>
      <c r="F1533" s="114">
        <v>0.66666666666666663</v>
      </c>
      <c r="G1533" s="114">
        <v>0.70833333333333337</v>
      </c>
      <c r="H1533">
        <f>CONVERT((G1531-F1531)*24,"hr","mn")</f>
        <v>60.000000000000107</v>
      </c>
      <c r="I1533">
        <v>5</v>
      </c>
      <c r="K1533">
        <v>3</v>
      </c>
      <c r="M1533">
        <f>J1531+K1531+L1531</f>
        <v>3</v>
      </c>
      <c r="N1533" s="58"/>
      <c r="O1533" s="59">
        <v>15</v>
      </c>
      <c r="P1533" s="59"/>
      <c r="Q1533" s="59"/>
      <c r="R1533" s="60"/>
      <c r="S1533" s="21" t="s">
        <v>93</v>
      </c>
      <c r="T1533" s="4" t="s">
        <v>23</v>
      </c>
      <c r="U1533" s="93" t="s">
        <v>365</v>
      </c>
    </row>
    <row r="1534" spans="1:21" ht="15" customHeight="1" thickBot="1">
      <c r="A1534" s="17">
        <v>44951</v>
      </c>
      <c r="B1534" s="56">
        <f>WEEKDAY(C1534,2)</f>
        <v>3</v>
      </c>
      <c r="C1534" s="17">
        <f>A1534</f>
        <v>44951</v>
      </c>
      <c r="D1534" s="12" t="str">
        <f>YEAR(C1534)&amp;"/"&amp;TEXT(WEEKNUM(C1534,21),"00")</f>
        <v>2023/04</v>
      </c>
      <c r="E1534" t="s">
        <v>69</v>
      </c>
      <c r="F1534" s="114">
        <v>0.66666666666666663</v>
      </c>
      <c r="G1534" s="114">
        <v>0.70833333333333337</v>
      </c>
      <c r="H1534">
        <f>CONVERT((G1531-F1531)*24,"hr","mn")</f>
        <v>60.000000000000107</v>
      </c>
      <c r="I1534">
        <v>5</v>
      </c>
      <c r="K1534">
        <v>3</v>
      </c>
      <c r="M1534">
        <f>J1531+K1531+L1531</f>
        <v>3</v>
      </c>
      <c r="N1534" s="15"/>
      <c r="O1534" s="9"/>
      <c r="P1534" s="9"/>
      <c r="Q1534" s="9"/>
      <c r="R1534" s="10"/>
      <c r="S1534" s="19"/>
      <c r="T1534" s="23"/>
      <c r="U1534" s="94"/>
    </row>
    <row r="1535" spans="1:21">
      <c r="A1535" s="17">
        <v>44951</v>
      </c>
      <c r="B1535" s="56">
        <f>WEEKDAY(C1535,2)</f>
        <v>3</v>
      </c>
      <c r="C1535" s="17">
        <f>A1535</f>
        <v>44951</v>
      </c>
      <c r="D1535" s="12" t="str">
        <f>YEAR(C1535)&amp;"/"&amp;TEXT(WEEKNUM(C1535,21),"00")</f>
        <v>2023/04</v>
      </c>
      <c r="E1535" s="79" t="s">
        <v>69</v>
      </c>
      <c r="F1535" s="80">
        <v>0.72916666666666663</v>
      </c>
      <c r="G1535" s="80">
        <v>0.75</v>
      </c>
      <c r="H1535" s="87">
        <f>CONVERT((G1535-F1535)*24,"hr","mn")</f>
        <v>30.000000000000053</v>
      </c>
      <c r="I1535" s="83">
        <v>5</v>
      </c>
      <c r="J1535" s="84"/>
      <c r="K1535" s="85">
        <v>3</v>
      </c>
      <c r="L1535" s="85"/>
      <c r="M1535" s="87">
        <f>J1535+K1535+L1535</f>
        <v>3</v>
      </c>
      <c r="N1535" s="13"/>
      <c r="O1535" s="6">
        <v>10</v>
      </c>
      <c r="P1535" s="6"/>
      <c r="Q1535" s="6"/>
      <c r="R1535" s="7"/>
      <c r="S1535" s="20" t="s">
        <v>32</v>
      </c>
      <c r="T1535" s="22" t="s">
        <v>224</v>
      </c>
      <c r="U1535" s="91"/>
    </row>
    <row r="1536" spans="1:21">
      <c r="A1536" s="17">
        <v>44951</v>
      </c>
      <c r="B1536" s="56">
        <f>WEEKDAY(C1536,2)</f>
        <v>3</v>
      </c>
      <c r="C1536" s="17">
        <f>A1536</f>
        <v>44951</v>
      </c>
      <c r="D1536" s="12" t="str">
        <f>YEAR(C1536)&amp;"/"&amp;TEXT(WEEKNUM(C1536,21),"00")</f>
        <v>2023/04</v>
      </c>
      <c r="E1536" t="s">
        <v>69</v>
      </c>
      <c r="F1536" s="114">
        <v>0.72916666666666663</v>
      </c>
      <c r="G1536" s="114">
        <v>0.75</v>
      </c>
      <c r="H1536">
        <f>CONVERT((G1535-F1535)*24,"hr","mn")</f>
        <v>30.000000000000053</v>
      </c>
      <c r="I1536">
        <v>5</v>
      </c>
      <c r="K1536">
        <v>3</v>
      </c>
      <c r="M1536">
        <f>J1535+K1535+L1535</f>
        <v>3</v>
      </c>
      <c r="N1536" s="14"/>
      <c r="O1536" s="3">
        <v>8</v>
      </c>
      <c r="P1536" s="3"/>
      <c r="Q1536" s="3"/>
      <c r="R1536" s="8"/>
      <c r="S1536" s="21" t="s">
        <v>32</v>
      </c>
      <c r="T1536" s="4" t="s">
        <v>23</v>
      </c>
      <c r="U1536" s="92" t="s">
        <v>238</v>
      </c>
    </row>
    <row r="1537" spans="1:21">
      <c r="A1537" s="17">
        <v>44951</v>
      </c>
      <c r="B1537" s="56">
        <f>WEEKDAY(C1537,2)</f>
        <v>3</v>
      </c>
      <c r="C1537" s="17">
        <f>A1537</f>
        <v>44951</v>
      </c>
      <c r="D1537" s="12" t="str">
        <f>YEAR(C1537)&amp;"/"&amp;TEXT(WEEKNUM(C1537,21),"00")</f>
        <v>2023/04</v>
      </c>
      <c r="E1537" t="s">
        <v>69</v>
      </c>
      <c r="F1537" s="114">
        <v>0.72916666666666663</v>
      </c>
      <c r="G1537" s="114">
        <v>0.75</v>
      </c>
      <c r="H1537">
        <f>CONVERT((G1535-F1535)*24,"hr","mn")</f>
        <v>30.000000000000053</v>
      </c>
      <c r="I1537">
        <v>5</v>
      </c>
      <c r="K1537">
        <v>3</v>
      </c>
      <c r="M1537">
        <f>J1535+K1535+L1535</f>
        <v>3</v>
      </c>
      <c r="N1537" s="58"/>
      <c r="O1537" s="59">
        <v>5</v>
      </c>
      <c r="P1537" s="59"/>
      <c r="Q1537" s="59"/>
      <c r="R1537" s="60"/>
      <c r="S1537" s="21" t="s">
        <v>28</v>
      </c>
      <c r="T1537" s="4" t="s">
        <v>23</v>
      </c>
      <c r="U1537" s="93" t="s">
        <v>64</v>
      </c>
    </row>
    <row r="1538" spans="1:21" ht="15" customHeight="1" thickBot="1">
      <c r="A1538" s="17">
        <v>44951</v>
      </c>
      <c r="B1538" s="56">
        <f>WEEKDAY(C1538,2)</f>
        <v>3</v>
      </c>
      <c r="C1538" s="17">
        <f>A1538</f>
        <v>44951</v>
      </c>
      <c r="D1538" s="12" t="str">
        <f>YEAR(C1538)&amp;"/"&amp;TEXT(WEEKNUM(C1538,21),"00")</f>
        <v>2023/04</v>
      </c>
      <c r="E1538" t="s">
        <v>69</v>
      </c>
      <c r="F1538" s="114">
        <v>0.72916666666666663</v>
      </c>
      <c r="G1538" s="114">
        <v>0.75</v>
      </c>
      <c r="H1538">
        <f>CONVERT((G1535-F1535)*24,"hr","mn")</f>
        <v>30.000000000000053</v>
      </c>
      <c r="I1538">
        <v>5</v>
      </c>
      <c r="K1538">
        <v>3</v>
      </c>
      <c r="M1538">
        <f>J1535+K1535+L1535</f>
        <v>3</v>
      </c>
      <c r="N1538" s="15"/>
      <c r="O1538" s="9"/>
      <c r="P1538" s="9"/>
      <c r="Q1538" s="9"/>
      <c r="R1538" s="10"/>
      <c r="S1538" s="19"/>
      <c r="T1538" s="23"/>
      <c r="U1538" s="94"/>
    </row>
    <row r="1539" spans="1:21">
      <c r="A1539" s="17">
        <v>44951</v>
      </c>
      <c r="B1539" s="56">
        <f>WEEKDAY(C1539,2)</f>
        <v>3</v>
      </c>
      <c r="C1539" s="17">
        <f>A1539</f>
        <v>44951</v>
      </c>
      <c r="D1539" s="12" t="str">
        <f>YEAR(C1539)&amp;"/"&amp;TEXT(WEEKNUM(C1539,21),"00")</f>
        <v>2023/04</v>
      </c>
      <c r="E1539" s="79" t="s">
        <v>69</v>
      </c>
      <c r="F1539" s="80">
        <v>0.75</v>
      </c>
      <c r="G1539" s="80">
        <v>0.79166666666666663</v>
      </c>
      <c r="H1539" s="87">
        <f>CONVERT((G1539-F1539)*24,"hr","mn")</f>
        <v>59.99999999999995</v>
      </c>
      <c r="I1539" s="83">
        <v>5</v>
      </c>
      <c r="J1539" s="84"/>
      <c r="K1539" s="85">
        <v>10</v>
      </c>
      <c r="L1539" s="85"/>
      <c r="M1539" s="87">
        <f>J1539+K1539+L1539</f>
        <v>10</v>
      </c>
      <c r="N1539" s="13"/>
      <c r="O1539" s="6">
        <v>5</v>
      </c>
      <c r="P1539" s="6"/>
      <c r="Q1539" s="6"/>
      <c r="R1539" s="7"/>
      <c r="S1539" s="20" t="s">
        <v>88</v>
      </c>
      <c r="T1539" s="22" t="s">
        <v>23</v>
      </c>
      <c r="U1539" s="91" t="s">
        <v>366</v>
      </c>
    </row>
    <row r="1540" spans="1:21">
      <c r="A1540" s="17">
        <v>44951</v>
      </c>
      <c r="B1540" s="56">
        <f>WEEKDAY(C1540,2)</f>
        <v>3</v>
      </c>
      <c r="C1540" s="17">
        <f>A1540</f>
        <v>44951</v>
      </c>
      <c r="D1540" s="12" t="str">
        <f>YEAR(C1540)&amp;"/"&amp;TEXT(WEEKNUM(C1540,21),"00")</f>
        <v>2023/04</v>
      </c>
      <c r="E1540" t="s">
        <v>69</v>
      </c>
      <c r="F1540" s="114">
        <v>0.75</v>
      </c>
      <c r="G1540" s="114">
        <v>0.79166666666666663</v>
      </c>
      <c r="H1540">
        <f>CONVERT((G1539-F1539)*24,"hr","mn")</f>
        <v>59.99999999999995</v>
      </c>
      <c r="I1540">
        <v>5</v>
      </c>
      <c r="K1540">
        <v>10</v>
      </c>
      <c r="M1540">
        <f>J1539+K1539+L1539</f>
        <v>10</v>
      </c>
      <c r="N1540" s="14"/>
      <c r="O1540" s="3">
        <v>8</v>
      </c>
      <c r="P1540" s="3"/>
      <c r="Q1540" s="3"/>
      <c r="R1540" s="8"/>
      <c r="S1540" s="21" t="s">
        <v>32</v>
      </c>
      <c r="T1540" s="4" t="s">
        <v>23</v>
      </c>
      <c r="U1540" s="92" t="s">
        <v>238</v>
      </c>
    </row>
    <row r="1541" spans="1:21">
      <c r="A1541" s="17">
        <v>44951</v>
      </c>
      <c r="B1541" s="56">
        <f>WEEKDAY(C1541,2)</f>
        <v>3</v>
      </c>
      <c r="C1541" s="17">
        <f>A1541</f>
        <v>44951</v>
      </c>
      <c r="D1541" s="12" t="str">
        <f>YEAR(C1541)&amp;"/"&amp;TEXT(WEEKNUM(C1541,21),"00")</f>
        <v>2023/04</v>
      </c>
      <c r="E1541" t="s">
        <v>69</v>
      </c>
      <c r="F1541" s="114">
        <v>0.75</v>
      </c>
      <c r="G1541" s="114">
        <v>0.79166666666666663</v>
      </c>
      <c r="H1541">
        <f>CONVERT((G1539-F1539)*24,"hr","mn")</f>
        <v>59.99999999999995</v>
      </c>
      <c r="I1541">
        <v>5</v>
      </c>
      <c r="K1541">
        <v>10</v>
      </c>
      <c r="M1541">
        <f>J1539+K1539+L1539</f>
        <v>10</v>
      </c>
      <c r="N1541" s="58"/>
      <c r="O1541" s="59"/>
      <c r="P1541" s="59"/>
      <c r="Q1541" s="59"/>
      <c r="R1541" s="60"/>
      <c r="S1541" s="21"/>
      <c r="T1541" s="4"/>
      <c r="U1541" s="93" t="s">
        <v>97</v>
      </c>
    </row>
    <row r="1542" spans="1:21" ht="15" customHeight="1" thickBot="1">
      <c r="A1542" s="17">
        <v>44951</v>
      </c>
      <c r="B1542" s="56">
        <f>WEEKDAY(C1542,2)</f>
        <v>3</v>
      </c>
      <c r="C1542" s="17">
        <f>A1542</f>
        <v>44951</v>
      </c>
      <c r="D1542" s="12" t="str">
        <f>YEAR(C1542)&amp;"/"&amp;TEXT(WEEKNUM(C1542,21),"00")</f>
        <v>2023/04</v>
      </c>
      <c r="E1542" t="s">
        <v>69</v>
      </c>
      <c r="F1542" s="114">
        <v>0.75</v>
      </c>
      <c r="G1542" s="114">
        <v>0.79166666666666663</v>
      </c>
      <c r="H1542">
        <f>CONVERT((G1539-F1539)*24,"hr","mn")</f>
        <v>59.99999999999995</v>
      </c>
      <c r="I1542">
        <v>5</v>
      </c>
      <c r="K1542">
        <v>10</v>
      </c>
      <c r="M1542">
        <f>J1539+K1539+L1539</f>
        <v>10</v>
      </c>
      <c r="N1542" s="15"/>
      <c r="O1542" s="9"/>
      <c r="P1542" s="9"/>
      <c r="Q1542" s="9"/>
      <c r="R1542" s="10"/>
      <c r="S1542" s="19"/>
      <c r="T1542" s="23"/>
      <c r="U1542" s="94"/>
    </row>
    <row r="1543" spans="1:21">
      <c r="A1543" s="17">
        <v>44951</v>
      </c>
      <c r="B1543" s="56">
        <f>WEEKDAY(C1543,2)</f>
        <v>3</v>
      </c>
      <c r="C1543" s="17">
        <f>A1543</f>
        <v>44951</v>
      </c>
      <c r="D1543" s="12" t="str">
        <f>YEAR(C1543)&amp;"/"&amp;TEXT(WEEKNUM(C1543,21),"00")</f>
        <v>2023/04</v>
      </c>
      <c r="E1543" s="79" t="s">
        <v>69</v>
      </c>
      <c r="F1543" s="80">
        <v>0.79166666666666663</v>
      </c>
      <c r="G1543" s="80">
        <v>0.83333333333333337</v>
      </c>
      <c r="H1543" s="87">
        <f>CONVERT((G1543-F1543)*24,"hr","mn")</f>
        <v>60.000000000000107</v>
      </c>
      <c r="I1543" s="83">
        <v>5</v>
      </c>
      <c r="J1543" s="84"/>
      <c r="K1543" s="85">
        <v>6</v>
      </c>
      <c r="L1543" s="85"/>
      <c r="M1543" s="87">
        <f>J1543+K1543+L1543</f>
        <v>6</v>
      </c>
      <c r="N1543" s="13"/>
      <c r="O1543" s="6">
        <v>8</v>
      </c>
      <c r="P1543" s="6"/>
      <c r="Q1543" s="6"/>
      <c r="R1543" s="7"/>
      <c r="S1543" s="20" t="s">
        <v>26</v>
      </c>
      <c r="T1543" s="22" t="s">
        <v>110</v>
      </c>
      <c r="U1543" s="91"/>
    </row>
    <row r="1544" spans="1:21">
      <c r="A1544" s="17">
        <v>44951</v>
      </c>
      <c r="B1544" s="56">
        <f>WEEKDAY(C1544,2)</f>
        <v>3</v>
      </c>
      <c r="C1544" s="17">
        <f>A1544</f>
        <v>44951</v>
      </c>
      <c r="D1544" s="12" t="str">
        <f>YEAR(C1544)&amp;"/"&amp;TEXT(WEEKNUM(C1544,21),"00")</f>
        <v>2023/04</v>
      </c>
      <c r="E1544" t="s">
        <v>69</v>
      </c>
      <c r="F1544" s="114">
        <v>0.79166666666666663</v>
      </c>
      <c r="G1544" s="114">
        <v>0.83333333333333337</v>
      </c>
      <c r="H1544">
        <f>CONVERT((G1543-F1543)*24,"hr","mn")</f>
        <v>60.000000000000107</v>
      </c>
      <c r="I1544">
        <v>5</v>
      </c>
      <c r="K1544">
        <v>6</v>
      </c>
      <c r="M1544">
        <f>J1543+K1543+L1543</f>
        <v>6</v>
      </c>
      <c r="N1544" s="14"/>
      <c r="O1544" s="3">
        <v>8</v>
      </c>
      <c r="P1544" s="3"/>
      <c r="Q1544" s="3"/>
      <c r="R1544" s="8"/>
      <c r="S1544" s="21" t="s">
        <v>32</v>
      </c>
      <c r="T1544" s="4" t="s">
        <v>89</v>
      </c>
      <c r="U1544" s="92"/>
    </row>
    <row r="1545" spans="1:21">
      <c r="A1545" s="17">
        <v>44951</v>
      </c>
      <c r="B1545" s="56">
        <f>WEEKDAY(C1545,2)</f>
        <v>3</v>
      </c>
      <c r="C1545" s="17">
        <f>A1545</f>
        <v>44951</v>
      </c>
      <c r="D1545" s="12" t="str">
        <f>YEAR(C1545)&amp;"/"&amp;TEXT(WEEKNUM(C1545,21),"00")</f>
        <v>2023/04</v>
      </c>
      <c r="E1545" t="s">
        <v>69</v>
      </c>
      <c r="F1545" s="114">
        <v>0.79166666666666663</v>
      </c>
      <c r="G1545" s="114">
        <v>0.83333333333333337</v>
      </c>
      <c r="H1545">
        <f>CONVERT((G1543-F1543)*24,"hr","mn")</f>
        <v>60.000000000000107</v>
      </c>
      <c r="I1545">
        <v>5</v>
      </c>
      <c r="K1545">
        <v>6</v>
      </c>
      <c r="M1545">
        <f>J1543+K1543+L1543</f>
        <v>6</v>
      </c>
      <c r="N1545" s="58"/>
      <c r="O1545" s="59"/>
      <c r="P1545" s="59"/>
      <c r="Q1545" s="59"/>
      <c r="R1545" s="60"/>
      <c r="S1545" s="21"/>
      <c r="T1545" s="4"/>
      <c r="U1545" s="93"/>
    </row>
    <row r="1546" spans="1:21" ht="15" customHeight="1" thickBot="1">
      <c r="A1546" s="17">
        <v>44951</v>
      </c>
      <c r="B1546" s="56">
        <f>WEEKDAY(C1546,2)</f>
        <v>3</v>
      </c>
      <c r="C1546" s="17">
        <f>A1546</f>
        <v>44951</v>
      </c>
      <c r="D1546" s="12" t="str">
        <f>YEAR(C1546)&amp;"/"&amp;TEXT(WEEKNUM(C1546,21),"00")</f>
        <v>2023/04</v>
      </c>
      <c r="E1546" t="s">
        <v>69</v>
      </c>
      <c r="F1546" s="114">
        <v>0.79166666666666663</v>
      </c>
      <c r="G1546" s="114">
        <v>0.83333333333333337</v>
      </c>
      <c r="H1546">
        <f>CONVERT((G1543-F1543)*24,"hr","mn")</f>
        <v>60.000000000000107</v>
      </c>
      <c r="I1546">
        <v>5</v>
      </c>
      <c r="K1546">
        <v>6</v>
      </c>
      <c r="M1546">
        <f>J1543+K1543+L1543</f>
        <v>6</v>
      </c>
      <c r="N1546" s="15"/>
      <c r="O1546" s="9"/>
      <c r="P1546" s="9"/>
      <c r="Q1546" s="9"/>
      <c r="R1546" s="10"/>
      <c r="S1546" s="19"/>
      <c r="T1546" s="23"/>
      <c r="U1546" s="94"/>
    </row>
    <row r="1547" spans="1:21">
      <c r="A1547" s="17">
        <v>44951</v>
      </c>
      <c r="B1547" s="56">
        <f>WEEKDAY(C1547,2)</f>
        <v>3</v>
      </c>
      <c r="C1547" s="17">
        <f>A1547</f>
        <v>44951</v>
      </c>
      <c r="D1547" s="12" t="str">
        <f>YEAR(C1547)&amp;"/"&amp;TEXT(WEEKNUM(C1547,21),"00")</f>
        <v>2023/04</v>
      </c>
      <c r="E1547" s="79" t="s">
        <v>69</v>
      </c>
      <c r="F1547" s="80">
        <v>0.83333333333333337</v>
      </c>
      <c r="G1547" s="80">
        <v>0.875</v>
      </c>
      <c r="H1547" s="87">
        <f>CONVERT((G1547-F1547)*24,"hr","mn")</f>
        <v>59.99999999999995</v>
      </c>
      <c r="I1547" s="83">
        <v>5</v>
      </c>
      <c r="J1547" s="84"/>
      <c r="K1547" s="85">
        <v>5</v>
      </c>
      <c r="L1547" s="85"/>
      <c r="M1547" s="87">
        <f>J1547+K1547+L1547</f>
        <v>5</v>
      </c>
      <c r="N1547" s="13"/>
      <c r="O1547" s="6">
        <v>5</v>
      </c>
      <c r="P1547" s="6"/>
      <c r="Q1547" s="6"/>
      <c r="R1547" s="7"/>
      <c r="S1547" s="20" t="s">
        <v>26</v>
      </c>
      <c r="T1547" s="22" t="s">
        <v>23</v>
      </c>
      <c r="U1547" s="91" t="s">
        <v>237</v>
      </c>
    </row>
    <row r="1548" spans="1:21">
      <c r="A1548" s="17">
        <v>44951</v>
      </c>
      <c r="B1548" s="56">
        <f>WEEKDAY(C1548,2)</f>
        <v>3</v>
      </c>
      <c r="C1548" s="17">
        <f>A1548</f>
        <v>44951</v>
      </c>
      <c r="D1548" s="12" t="str">
        <f>YEAR(C1548)&amp;"/"&amp;TEXT(WEEKNUM(C1548,21),"00")</f>
        <v>2023/04</v>
      </c>
      <c r="E1548" t="s">
        <v>69</v>
      </c>
      <c r="F1548" s="114">
        <v>0.83333333333333337</v>
      </c>
      <c r="G1548" s="114">
        <v>0.875</v>
      </c>
      <c r="H1548">
        <f>CONVERT((G1547-F1547)*24,"hr","mn")</f>
        <v>59.99999999999995</v>
      </c>
      <c r="I1548">
        <v>5</v>
      </c>
      <c r="K1548">
        <v>5</v>
      </c>
      <c r="M1548">
        <f>J1547+K1547+L1547</f>
        <v>5</v>
      </c>
      <c r="N1548" s="14"/>
      <c r="O1548" s="3">
        <v>15</v>
      </c>
      <c r="P1548" s="3"/>
      <c r="Q1548" s="3"/>
      <c r="R1548" s="8"/>
      <c r="S1548" s="21" t="s">
        <v>32</v>
      </c>
      <c r="T1548" s="4" t="s">
        <v>23</v>
      </c>
      <c r="U1548" s="92" t="s">
        <v>367</v>
      </c>
    </row>
    <row r="1549" spans="1:21">
      <c r="A1549" s="17">
        <v>44951</v>
      </c>
      <c r="B1549" s="56">
        <f>WEEKDAY(C1549,2)</f>
        <v>3</v>
      </c>
      <c r="C1549" s="17">
        <f>A1549</f>
        <v>44951</v>
      </c>
      <c r="D1549" s="12" t="str">
        <f>YEAR(C1549)&amp;"/"&amp;TEXT(WEEKNUM(C1549,21),"00")</f>
        <v>2023/04</v>
      </c>
      <c r="E1549" t="s">
        <v>69</v>
      </c>
      <c r="F1549" s="114">
        <v>0.83333333333333337</v>
      </c>
      <c r="G1549" s="114">
        <v>0.875</v>
      </c>
      <c r="H1549">
        <f>CONVERT((G1547-F1547)*24,"hr","mn")</f>
        <v>59.99999999999995</v>
      </c>
      <c r="I1549">
        <v>5</v>
      </c>
      <c r="K1549">
        <v>5</v>
      </c>
      <c r="M1549">
        <f>J1547+K1547+L1547</f>
        <v>5</v>
      </c>
      <c r="N1549" s="58"/>
      <c r="O1549" s="59"/>
      <c r="P1549" s="59"/>
      <c r="Q1549" s="59">
        <v>15</v>
      </c>
      <c r="R1549" s="60"/>
      <c r="S1549" s="21"/>
      <c r="T1549" s="4" t="s">
        <v>39</v>
      </c>
      <c r="U1549" s="93"/>
    </row>
    <row r="1550" spans="1:21" ht="15" customHeight="1" thickBot="1">
      <c r="A1550" s="17">
        <v>44951</v>
      </c>
      <c r="B1550" s="56">
        <f>WEEKDAY(C1550,2)</f>
        <v>3</v>
      </c>
      <c r="C1550" s="17">
        <f>A1550</f>
        <v>44951</v>
      </c>
      <c r="D1550" s="12" t="str">
        <f>YEAR(C1550)&amp;"/"&amp;TEXT(WEEKNUM(C1550,21),"00")</f>
        <v>2023/04</v>
      </c>
      <c r="E1550" t="s">
        <v>69</v>
      </c>
      <c r="F1550" s="114">
        <v>0.83333333333333337</v>
      </c>
      <c r="G1550" s="114">
        <v>0.875</v>
      </c>
      <c r="H1550">
        <f>CONVERT((G1547-F1547)*24,"hr","mn")</f>
        <v>59.99999999999995</v>
      </c>
      <c r="I1550">
        <v>5</v>
      </c>
      <c r="K1550">
        <v>5</v>
      </c>
      <c r="M1550">
        <f>J1547+K1547+L1547</f>
        <v>5</v>
      </c>
      <c r="N1550" s="15"/>
      <c r="O1550" s="9"/>
      <c r="P1550" s="9"/>
      <c r="Q1550" s="9"/>
      <c r="R1550" s="10"/>
      <c r="S1550" s="19"/>
      <c r="T1550" s="23"/>
      <c r="U1550" s="94"/>
    </row>
    <row r="1551" spans="1:21">
      <c r="A1551" s="12"/>
      <c r="B1551" s="56">
        <f>WEEKDAY(C1551,2)</f>
        <v>6</v>
      </c>
      <c r="C1551" s="17">
        <f>A1551</f>
        <v>0</v>
      </c>
      <c r="D1551" s="12" t="str">
        <f>YEAR(C1551)&amp;"/"&amp;TEXT(WEEKNUM(C1551,21),"00")</f>
        <v>1900/52</v>
      </c>
      <c r="E1551" s="79"/>
      <c r="F1551" s="80"/>
      <c r="G1551" s="80"/>
      <c r="H1551" s="87">
        <f>CONVERT((G1551-F1551)*24,"hr","mn")</f>
        <v>0</v>
      </c>
      <c r="I1551" s="83"/>
      <c r="J1551" s="84"/>
      <c r="K1551" s="85"/>
      <c r="L1551" s="85"/>
      <c r="M1551" s="87">
        <f>J1551+K1551+L1551</f>
        <v>0</v>
      </c>
      <c r="N1551" s="13"/>
      <c r="O1551" s="6"/>
      <c r="P1551" s="6"/>
      <c r="Q1551" s="6"/>
      <c r="R1551" s="7"/>
      <c r="S1551" s="20"/>
      <c r="T1551" s="22"/>
      <c r="U1551" s="91"/>
    </row>
    <row r="1552" spans="1:21">
      <c r="A1552" s="17"/>
      <c r="B1552" s="56">
        <f>WEEKDAY(C1552,2)</f>
        <v>6</v>
      </c>
      <c r="C1552" s="17">
        <f>A1552</f>
        <v>0</v>
      </c>
      <c r="D1552" s="12" t="str">
        <f>YEAR(C1552)&amp;"/"&amp;TEXT(WEEKNUM(C1552,21),"00")</f>
        <v>1900/52</v>
      </c>
      <c r="H1552">
        <f>CONVERT((G1551-F1551)*24,"hr","mn")</f>
        <v>0</v>
      </c>
      <c r="M1552">
        <f>J1551+K1551+L1551</f>
        <v>0</v>
      </c>
      <c r="N1552" s="14"/>
      <c r="O1552" s="3"/>
      <c r="P1552" s="3"/>
      <c r="Q1552" s="3"/>
      <c r="R1552" s="8"/>
      <c r="S1552" s="21"/>
      <c r="T1552" s="4"/>
      <c r="U1552" s="92"/>
    </row>
    <row r="1553" spans="1:21">
      <c r="A1553" s="17"/>
      <c r="B1553" s="56">
        <f>WEEKDAY(C1553,2)</f>
        <v>6</v>
      </c>
      <c r="C1553" s="17">
        <f>A1553</f>
        <v>0</v>
      </c>
      <c r="D1553" s="12" t="str">
        <f>YEAR(C1553)&amp;"/"&amp;TEXT(WEEKNUM(C1553,21),"00")</f>
        <v>1900/52</v>
      </c>
      <c r="H1553">
        <f>CONVERT((G1551-F1551)*24,"hr","mn")</f>
        <v>0</v>
      </c>
      <c r="M1553">
        <f>J1551+K1551+L1551</f>
        <v>0</v>
      </c>
      <c r="N1553" s="58"/>
      <c r="O1553" s="59"/>
      <c r="P1553" s="59"/>
      <c r="Q1553" s="59"/>
      <c r="R1553" s="60"/>
      <c r="S1553" s="21"/>
      <c r="T1553" s="4"/>
      <c r="U1553" s="93"/>
    </row>
    <row r="1554" spans="1:21" ht="15" customHeight="1" thickBot="1">
      <c r="A1554" s="12"/>
      <c r="B1554" s="56">
        <f>WEEKDAY(C1554,2)</f>
        <v>6</v>
      </c>
      <c r="C1554" s="17">
        <f>A1554</f>
        <v>0</v>
      </c>
      <c r="D1554" s="12" t="str">
        <f>YEAR(C1554)&amp;"/"&amp;TEXT(WEEKNUM(C1554,21),"00")</f>
        <v>1900/52</v>
      </c>
      <c r="H1554">
        <f>CONVERT((G1551-F1551)*24,"hr","mn")</f>
        <v>0</v>
      </c>
      <c r="M1554">
        <f>J1551+K1551+L1551</f>
        <v>0</v>
      </c>
      <c r="N1554" s="15"/>
      <c r="O1554" s="9"/>
      <c r="P1554" s="9"/>
      <c r="Q1554" s="9"/>
      <c r="R1554" s="10"/>
      <c r="S1554" s="19"/>
      <c r="T1554" s="23"/>
      <c r="U1554" s="94"/>
    </row>
    <row r="1555" spans="1:21">
      <c r="A1555" s="17">
        <v>44951</v>
      </c>
      <c r="B1555" s="56">
        <f>WEEKDAY(C1555,2)</f>
        <v>3</v>
      </c>
      <c r="C1555" s="17">
        <f>A1555</f>
        <v>44951</v>
      </c>
      <c r="D1555" s="12" t="str">
        <f>YEAR(C1555)&amp;"/"&amp;TEXT(WEEKNUM(C1555,21),"00")</f>
        <v>2023/04</v>
      </c>
      <c r="E1555" s="79" t="s">
        <v>46</v>
      </c>
      <c r="F1555" s="80">
        <v>0.875</v>
      </c>
      <c r="G1555" s="80">
        <v>0.91666666666666663</v>
      </c>
      <c r="H1555" s="87">
        <f>CONVERT((G1555-F1555)*24,"hr","mn")</f>
        <v>59.99999999999995</v>
      </c>
      <c r="I1555" s="83">
        <v>4</v>
      </c>
      <c r="J1555" s="84"/>
      <c r="K1555" s="85">
        <v>6</v>
      </c>
      <c r="L1555" s="85"/>
      <c r="M1555" s="87" t="b">
        <f>S1634=J1555+K1555+L1555</f>
        <v>0</v>
      </c>
      <c r="N1555" s="13"/>
      <c r="O1555" s="6"/>
      <c r="P1555" s="6"/>
      <c r="Q1555" s="6">
        <v>23</v>
      </c>
      <c r="R1555" s="7"/>
      <c r="S1555" s="20"/>
      <c r="T1555" s="22" t="s">
        <v>25</v>
      </c>
      <c r="U1555" s="91"/>
    </row>
    <row r="1556" spans="1:21">
      <c r="A1556" s="17">
        <v>44951</v>
      </c>
      <c r="B1556" s="56">
        <f>WEEKDAY(C1556,2)</f>
        <v>3</v>
      </c>
      <c r="C1556" s="17">
        <f>A1556</f>
        <v>44951</v>
      </c>
      <c r="D1556" s="12" t="str">
        <f>YEAR(C1556)&amp;"/"&amp;TEXT(WEEKNUM(C1556,21),"00")</f>
        <v>2023/04</v>
      </c>
      <c r="E1556" t="s">
        <v>46</v>
      </c>
      <c r="F1556" s="114">
        <v>0.875</v>
      </c>
      <c r="G1556" s="114">
        <v>0.91666666666666663</v>
      </c>
      <c r="H1556">
        <f>CONVERT((G1555-F1555)*24,"hr","mn")</f>
        <v>59.99999999999995</v>
      </c>
      <c r="I1556">
        <v>4</v>
      </c>
      <c r="K1556">
        <v>6</v>
      </c>
      <c r="M1556" t="b">
        <f>S1634=J1555+K1555+L1555</f>
        <v>0</v>
      </c>
      <c r="N1556" s="14"/>
      <c r="O1556" s="3">
        <v>3</v>
      </c>
      <c r="P1556" s="3"/>
      <c r="Q1556" s="3"/>
      <c r="R1556" s="8"/>
      <c r="S1556" s="21" t="s">
        <v>35</v>
      </c>
      <c r="T1556" s="4" t="s">
        <v>29</v>
      </c>
      <c r="U1556" s="92"/>
    </row>
    <row r="1557" spans="1:21">
      <c r="A1557" s="17">
        <v>44951</v>
      </c>
      <c r="B1557" s="56">
        <f>WEEKDAY(C1557,2)</f>
        <v>3</v>
      </c>
      <c r="C1557" s="17">
        <f>A1557</f>
        <v>44951</v>
      </c>
      <c r="D1557" s="12" t="str">
        <f>YEAR(C1557)&amp;"/"&amp;TEXT(WEEKNUM(C1557,21),"00")</f>
        <v>2023/04</v>
      </c>
      <c r="E1557" t="s">
        <v>46</v>
      </c>
      <c r="F1557" s="114">
        <v>0.875</v>
      </c>
      <c r="G1557" s="114">
        <v>0.91666666666666663</v>
      </c>
      <c r="H1557">
        <f>CONVERT((G1555-F1555)*24,"hr","mn")</f>
        <v>59.99999999999995</v>
      </c>
      <c r="I1557">
        <v>4</v>
      </c>
      <c r="K1557">
        <v>6</v>
      </c>
      <c r="M1557" t="b">
        <f>S1634=J1555+K1555+L1555</f>
        <v>0</v>
      </c>
      <c r="N1557" s="58"/>
      <c r="O1557" s="59">
        <v>5</v>
      </c>
      <c r="P1557" s="59"/>
      <c r="Q1557" s="59"/>
      <c r="R1557" s="60"/>
      <c r="S1557" s="21" t="s">
        <v>28</v>
      </c>
      <c r="T1557" s="4" t="s">
        <v>23</v>
      </c>
      <c r="U1557" s="93" t="s">
        <v>360</v>
      </c>
    </row>
    <row r="1558" spans="1:21" ht="15" customHeight="1" thickBot="1">
      <c r="A1558" s="17">
        <v>44951</v>
      </c>
      <c r="B1558" s="56">
        <f>WEEKDAY(C1558,2)</f>
        <v>3</v>
      </c>
      <c r="C1558" s="17">
        <f>A1558</f>
        <v>44951</v>
      </c>
      <c r="D1558" s="12" t="str">
        <f>YEAR(C1558)&amp;"/"&amp;TEXT(WEEKNUM(C1558,21),"00")</f>
        <v>2023/04</v>
      </c>
      <c r="E1558" t="s">
        <v>46</v>
      </c>
      <c r="F1558" s="114">
        <v>0.875</v>
      </c>
      <c r="G1558" s="114">
        <v>0.91666666666666663</v>
      </c>
      <c r="H1558">
        <f>CONVERT((G1555-F1555)*24,"hr","mn")</f>
        <v>59.99999999999995</v>
      </c>
      <c r="I1558">
        <v>4</v>
      </c>
      <c r="K1558">
        <v>6</v>
      </c>
      <c r="M1558" t="b">
        <f>S1634=J1555+K1555+L1555</f>
        <v>0</v>
      </c>
      <c r="N1558" s="15"/>
      <c r="O1558" s="9"/>
      <c r="P1558" s="9"/>
      <c r="Q1558" s="9"/>
      <c r="R1558" s="10"/>
      <c r="S1558" s="19"/>
      <c r="T1558" s="23"/>
      <c r="U1558" s="94"/>
    </row>
    <row r="1559" spans="1:21">
      <c r="A1559" s="17">
        <v>44951</v>
      </c>
      <c r="B1559" s="56">
        <f>WEEKDAY(C1559,2)</f>
        <v>3</v>
      </c>
      <c r="C1559" s="17">
        <f>A1559</f>
        <v>44951</v>
      </c>
      <c r="D1559" s="12" t="str">
        <f>YEAR(C1559)&amp;"/"&amp;TEXT(WEEKNUM(C1559,21),"00")</f>
        <v>2023/04</v>
      </c>
      <c r="E1559" s="79" t="s">
        <v>46</v>
      </c>
      <c r="F1559" s="80">
        <v>0.91666666666666663</v>
      </c>
      <c r="G1559" s="80">
        <v>0.95833333333333337</v>
      </c>
      <c r="H1559" s="87">
        <f>CONVERT((G1559-F1559)*24,"hr","mn")</f>
        <v>60.000000000000107</v>
      </c>
      <c r="I1559" s="83">
        <v>4</v>
      </c>
      <c r="J1559" s="84"/>
      <c r="K1559" s="85">
        <v>12</v>
      </c>
      <c r="L1559" s="85"/>
      <c r="M1559" s="87">
        <f>J1559+K1559+L1559</f>
        <v>12</v>
      </c>
      <c r="N1559" s="13"/>
      <c r="O1559" s="6">
        <v>7</v>
      </c>
      <c r="P1559" s="6"/>
      <c r="Q1559" s="6"/>
      <c r="R1559" s="7"/>
      <c r="S1559" s="20" t="s">
        <v>28</v>
      </c>
      <c r="T1559" s="22" t="s">
        <v>23</v>
      </c>
      <c r="U1559" s="91" t="s">
        <v>360</v>
      </c>
    </row>
    <row r="1560" spans="1:21">
      <c r="A1560" s="17">
        <v>44951</v>
      </c>
      <c r="B1560" s="56">
        <f>WEEKDAY(C1560,2)</f>
        <v>3</v>
      </c>
      <c r="C1560" s="17">
        <f>A1560</f>
        <v>44951</v>
      </c>
      <c r="D1560" s="12" t="str">
        <f>YEAR(C1560)&amp;"/"&amp;TEXT(WEEKNUM(C1560,21),"00")</f>
        <v>2023/04</v>
      </c>
      <c r="E1560" t="s">
        <v>46</v>
      </c>
      <c r="F1560" s="114">
        <v>0.91666666666666663</v>
      </c>
      <c r="G1560" s="114">
        <v>0.95833333333333337</v>
      </c>
      <c r="H1560">
        <f>CONVERT((G1559-F1559)*24,"hr","mn")</f>
        <v>60.000000000000107</v>
      </c>
      <c r="I1560">
        <v>4</v>
      </c>
      <c r="K1560">
        <v>12</v>
      </c>
      <c r="M1560">
        <f>J1559+K1559+L1559</f>
        <v>12</v>
      </c>
      <c r="N1560" s="14"/>
      <c r="O1560" s="3">
        <v>5</v>
      </c>
      <c r="P1560" s="3"/>
      <c r="Q1560" s="3"/>
      <c r="R1560" s="8"/>
      <c r="S1560" s="21" t="s">
        <v>32</v>
      </c>
      <c r="T1560" s="4" t="s">
        <v>89</v>
      </c>
      <c r="U1560" s="92"/>
    </row>
    <row r="1561" spans="1:21">
      <c r="A1561" s="17">
        <v>44951</v>
      </c>
      <c r="B1561" s="56">
        <f>WEEKDAY(C1561,2)</f>
        <v>3</v>
      </c>
      <c r="C1561" s="17">
        <f>A1561</f>
        <v>44951</v>
      </c>
      <c r="D1561" s="12" t="str">
        <f>YEAR(C1561)&amp;"/"&amp;TEXT(WEEKNUM(C1561,21),"00")</f>
        <v>2023/04</v>
      </c>
      <c r="E1561" t="s">
        <v>46</v>
      </c>
      <c r="F1561" s="114">
        <v>0.91666666666666663</v>
      </c>
      <c r="G1561" s="114">
        <v>0.95833333333333337</v>
      </c>
      <c r="H1561">
        <f>CONVERT((G1559-F1559)*24,"hr","mn")</f>
        <v>60.000000000000107</v>
      </c>
      <c r="I1561">
        <v>4</v>
      </c>
      <c r="K1561">
        <v>12</v>
      </c>
      <c r="M1561">
        <f>J1559+K1559+L1559</f>
        <v>12</v>
      </c>
      <c r="N1561" s="58"/>
      <c r="O1561" s="59"/>
      <c r="P1561" s="59"/>
      <c r="Q1561" s="59"/>
      <c r="R1561" s="60"/>
      <c r="S1561" s="21"/>
      <c r="T1561" s="4"/>
      <c r="U1561" s="93"/>
    </row>
    <row r="1562" spans="1:21" ht="15" customHeight="1" thickBot="1">
      <c r="A1562" s="17">
        <v>44951</v>
      </c>
      <c r="B1562" s="56">
        <f>WEEKDAY(C1562,2)</f>
        <v>3</v>
      </c>
      <c r="C1562" s="17">
        <f>A1562</f>
        <v>44951</v>
      </c>
      <c r="D1562" s="12" t="str">
        <f>YEAR(C1562)&amp;"/"&amp;TEXT(WEEKNUM(C1562,21),"00")</f>
        <v>2023/04</v>
      </c>
      <c r="E1562" t="s">
        <v>46</v>
      </c>
      <c r="F1562" s="114">
        <v>0.91666666666666663</v>
      </c>
      <c r="G1562" s="114">
        <v>0.95833333333333337</v>
      </c>
      <c r="H1562">
        <f>CONVERT((G1559-F1559)*24,"hr","mn")</f>
        <v>60.000000000000107</v>
      </c>
      <c r="I1562">
        <v>4</v>
      </c>
      <c r="K1562">
        <v>12</v>
      </c>
      <c r="M1562">
        <f>J1559+K1559+L1559</f>
        <v>12</v>
      </c>
      <c r="N1562" s="15"/>
      <c r="O1562" s="9"/>
      <c r="P1562" s="9"/>
      <c r="Q1562" s="9"/>
      <c r="R1562" s="10"/>
      <c r="S1562" s="19"/>
      <c r="T1562" s="23"/>
      <c r="U1562" s="94"/>
    </row>
    <row r="1563" spans="1:21">
      <c r="A1563" s="17">
        <v>44951</v>
      </c>
      <c r="B1563" s="56">
        <f>WEEKDAY(C1563,2)</f>
        <v>3</v>
      </c>
      <c r="C1563" s="17">
        <f>A1563</f>
        <v>44951</v>
      </c>
      <c r="D1563" s="12" t="str">
        <f>YEAR(C1563)&amp;"/"&amp;TEXT(WEEKNUM(C1563,21),"00")</f>
        <v>2023/04</v>
      </c>
      <c r="E1563" s="79" t="s">
        <v>46</v>
      </c>
      <c r="F1563" s="80">
        <v>0.95833333333333337</v>
      </c>
      <c r="G1563" s="80">
        <v>1</v>
      </c>
      <c r="H1563" s="87">
        <f>CONVERT((G1563-F1563)*24,"hr","mn")</f>
        <v>59.99999999999995</v>
      </c>
      <c r="I1563" s="83">
        <v>4</v>
      </c>
      <c r="J1563" s="84">
        <v>2</v>
      </c>
      <c r="K1563" s="85">
        <v>4</v>
      </c>
      <c r="L1563" s="85">
        <v>4</v>
      </c>
      <c r="M1563" s="87">
        <f>J1563+K1563+L1563</f>
        <v>10</v>
      </c>
      <c r="N1563" s="13"/>
      <c r="O1563" s="6">
        <v>5</v>
      </c>
      <c r="P1563" s="6"/>
      <c r="Q1563" s="6"/>
      <c r="R1563" s="7"/>
      <c r="S1563" s="20" t="s">
        <v>88</v>
      </c>
      <c r="T1563" s="22" t="s">
        <v>23</v>
      </c>
      <c r="U1563" s="91" t="s">
        <v>368</v>
      </c>
    </row>
    <row r="1564" spans="1:21">
      <c r="A1564" s="17">
        <v>44951</v>
      </c>
      <c r="B1564" s="56">
        <f>WEEKDAY(C1564,2)</f>
        <v>3</v>
      </c>
      <c r="C1564" s="17">
        <f>A1564</f>
        <v>44951</v>
      </c>
      <c r="D1564" s="12" t="str">
        <f>YEAR(C1564)&amp;"/"&amp;TEXT(WEEKNUM(C1564,21),"00")</f>
        <v>2023/04</v>
      </c>
      <c r="E1564" t="s">
        <v>46</v>
      </c>
      <c r="F1564" s="114">
        <v>0.95833333333333337</v>
      </c>
      <c r="G1564" s="115">
        <v>1</v>
      </c>
      <c r="H1564">
        <f>CONVERT((G1563-F1563)*24,"hr","mn")</f>
        <v>59.99999999999995</v>
      </c>
      <c r="I1564">
        <v>4</v>
      </c>
      <c r="J1564">
        <v>2</v>
      </c>
      <c r="K1564">
        <v>4</v>
      </c>
      <c r="L1564">
        <v>4</v>
      </c>
      <c r="M1564">
        <f>J1563+K1563+L1563</f>
        <v>10</v>
      </c>
      <c r="N1564" s="14"/>
      <c r="O1564" s="3"/>
      <c r="P1564" s="3"/>
      <c r="Q1564" s="3"/>
      <c r="R1564" s="8"/>
      <c r="S1564" s="21"/>
      <c r="T1564" s="4"/>
      <c r="U1564" s="92"/>
    </row>
    <row r="1565" spans="1:21">
      <c r="A1565" s="17">
        <v>44951</v>
      </c>
      <c r="B1565" s="56">
        <f>WEEKDAY(C1565,2)</f>
        <v>3</v>
      </c>
      <c r="C1565" s="17">
        <f>A1565</f>
        <v>44951</v>
      </c>
      <c r="D1565" s="12" t="str">
        <f>YEAR(C1565)&amp;"/"&amp;TEXT(WEEKNUM(C1565,21),"00")</f>
        <v>2023/04</v>
      </c>
      <c r="E1565" t="s">
        <v>46</v>
      </c>
      <c r="F1565" s="114">
        <v>0.95833333333333337</v>
      </c>
      <c r="G1565" s="115">
        <v>1</v>
      </c>
      <c r="H1565">
        <f>CONVERT((G1563-F1563)*24,"hr","mn")</f>
        <v>59.99999999999995</v>
      </c>
      <c r="I1565">
        <v>4</v>
      </c>
      <c r="J1565">
        <v>2</v>
      </c>
      <c r="K1565">
        <v>4</v>
      </c>
      <c r="L1565">
        <v>4</v>
      </c>
      <c r="M1565">
        <f>J1563+K1563+L1563</f>
        <v>10</v>
      </c>
      <c r="N1565" s="58"/>
      <c r="O1565" s="59"/>
      <c r="P1565" s="59"/>
      <c r="Q1565" s="59"/>
      <c r="R1565" s="60"/>
      <c r="S1565" s="21"/>
      <c r="T1565" s="4"/>
      <c r="U1565" s="93"/>
    </row>
    <row r="1566" spans="1:21" ht="15" customHeight="1" thickBot="1">
      <c r="A1566" s="17">
        <v>44951</v>
      </c>
      <c r="B1566" s="56">
        <f>WEEKDAY(C1566,2)</f>
        <v>3</v>
      </c>
      <c r="C1566" s="17">
        <f>A1566</f>
        <v>44951</v>
      </c>
      <c r="D1566" s="12" t="str">
        <f>YEAR(C1566)&amp;"/"&amp;TEXT(WEEKNUM(C1566,21),"00")</f>
        <v>2023/04</v>
      </c>
      <c r="E1566" t="s">
        <v>46</v>
      </c>
      <c r="F1566" s="114">
        <v>0.95833333333333337</v>
      </c>
      <c r="G1566" s="115">
        <v>1</v>
      </c>
      <c r="H1566">
        <f>CONVERT((G1563-F1563)*24,"hr","mn")</f>
        <v>59.99999999999995</v>
      </c>
      <c r="I1566">
        <v>4</v>
      </c>
      <c r="J1566">
        <v>2</v>
      </c>
      <c r="K1566">
        <v>4</v>
      </c>
      <c r="L1566">
        <v>4</v>
      </c>
      <c r="M1566">
        <f>J1563+K1563+L1563</f>
        <v>10</v>
      </c>
      <c r="N1566" s="15"/>
      <c r="O1566" s="9"/>
      <c r="P1566" s="9"/>
      <c r="Q1566" s="9"/>
      <c r="R1566" s="10"/>
      <c r="S1566" s="19"/>
      <c r="T1566" s="23"/>
      <c r="U1566" s="94"/>
    </row>
    <row r="1567" spans="1:21">
      <c r="A1567" s="17">
        <v>44952</v>
      </c>
      <c r="B1567" s="56">
        <f>WEEKDAY(C1567,2)</f>
        <v>4</v>
      </c>
      <c r="C1567" s="17">
        <f>A1567</f>
        <v>44952</v>
      </c>
      <c r="D1567" s="12" t="str">
        <f>YEAR(C1567)&amp;"/"&amp;TEXT(WEEKNUM(C1567,21),"00")</f>
        <v>2023/04</v>
      </c>
      <c r="E1567" s="79" t="s">
        <v>46</v>
      </c>
      <c r="F1567" s="80">
        <v>0</v>
      </c>
      <c r="G1567" s="80">
        <v>4.1666666666666657E-2</v>
      </c>
      <c r="H1567" s="87">
        <f>CONVERT((G1567-F1567)*24,"hr","mn")</f>
        <v>59.999999999999986</v>
      </c>
      <c r="I1567" s="83">
        <v>4</v>
      </c>
      <c r="J1567" s="84"/>
      <c r="K1567" s="85">
        <v>2</v>
      </c>
      <c r="L1567" s="85">
        <v>8</v>
      </c>
      <c r="M1567" s="87">
        <f>J1567+K1567+L1567</f>
        <v>10</v>
      </c>
      <c r="N1567" s="13"/>
      <c r="O1567" s="6">
        <v>3</v>
      </c>
      <c r="P1567" s="6"/>
      <c r="Q1567" s="6"/>
      <c r="R1567" s="7"/>
      <c r="S1567" s="20" t="s">
        <v>32</v>
      </c>
      <c r="T1567" s="22" t="s">
        <v>89</v>
      </c>
      <c r="U1567" s="91"/>
    </row>
    <row r="1568" spans="1:21">
      <c r="A1568" s="17">
        <v>44952</v>
      </c>
      <c r="B1568" s="56">
        <f>WEEKDAY(C1568,2)</f>
        <v>4</v>
      </c>
      <c r="C1568" s="17">
        <f>A1568</f>
        <v>44952</v>
      </c>
      <c r="D1568" s="12" t="str">
        <f>YEAR(C1568)&amp;"/"&amp;TEXT(WEEKNUM(C1568,21),"00")</f>
        <v>2023/04</v>
      </c>
      <c r="E1568" t="s">
        <v>46</v>
      </c>
      <c r="F1568" s="114">
        <v>0</v>
      </c>
      <c r="G1568" s="114">
        <v>4.1666666666666657E-2</v>
      </c>
      <c r="H1568">
        <f>CONVERT((G1567-F1567)*24,"hr","mn")</f>
        <v>59.999999999999986</v>
      </c>
      <c r="I1568">
        <v>4</v>
      </c>
      <c r="K1568">
        <v>2</v>
      </c>
      <c r="L1568">
        <v>8</v>
      </c>
      <c r="M1568">
        <f>J1567+K1567+L1567</f>
        <v>10</v>
      </c>
      <c r="N1568" s="14"/>
      <c r="O1568" s="3">
        <v>3</v>
      </c>
      <c r="P1568" s="3"/>
      <c r="Q1568" s="3"/>
      <c r="R1568" s="8"/>
      <c r="S1568" s="21" t="s">
        <v>31</v>
      </c>
      <c r="T1568" s="4" t="s">
        <v>29</v>
      </c>
      <c r="U1568" s="92"/>
    </row>
    <row r="1569" spans="1:21">
      <c r="A1569" s="17">
        <v>44952</v>
      </c>
      <c r="B1569" s="56">
        <f>WEEKDAY(C1569,2)</f>
        <v>4</v>
      </c>
      <c r="C1569" s="17">
        <f>A1569</f>
        <v>44952</v>
      </c>
      <c r="D1569" s="12" t="str">
        <f>YEAR(C1569)&amp;"/"&amp;TEXT(WEEKNUM(C1569,21),"00")</f>
        <v>2023/04</v>
      </c>
      <c r="E1569" t="s">
        <v>46</v>
      </c>
      <c r="F1569" s="114">
        <v>0</v>
      </c>
      <c r="G1569" s="114">
        <v>4.1666666666666657E-2</v>
      </c>
      <c r="H1569">
        <f>CONVERT((G1567-F1567)*24,"hr","mn")</f>
        <v>59.999999999999986</v>
      </c>
      <c r="I1569">
        <v>4</v>
      </c>
      <c r="K1569">
        <v>2</v>
      </c>
      <c r="L1569">
        <v>8</v>
      </c>
      <c r="M1569">
        <f>J1567+K1567+L1567</f>
        <v>10</v>
      </c>
      <c r="N1569" s="58"/>
      <c r="O1569" s="59">
        <v>5</v>
      </c>
      <c r="P1569" s="59"/>
      <c r="Q1569" s="59"/>
      <c r="R1569" s="60"/>
      <c r="S1569" s="21" t="s">
        <v>93</v>
      </c>
      <c r="T1569" s="4" t="s">
        <v>73</v>
      </c>
      <c r="U1569" s="93" t="s">
        <v>369</v>
      </c>
    </row>
    <row r="1570" spans="1:21" ht="15" customHeight="1" thickBot="1">
      <c r="A1570" s="17">
        <v>44952</v>
      </c>
      <c r="B1570" s="56">
        <f>WEEKDAY(C1570,2)</f>
        <v>4</v>
      </c>
      <c r="C1570" s="17">
        <f>A1570</f>
        <v>44952</v>
      </c>
      <c r="D1570" s="12" t="str">
        <f>YEAR(C1570)&amp;"/"&amp;TEXT(WEEKNUM(C1570,21),"00")</f>
        <v>2023/04</v>
      </c>
      <c r="E1570" t="s">
        <v>46</v>
      </c>
      <c r="F1570" s="114">
        <v>0</v>
      </c>
      <c r="G1570" s="114">
        <v>4.1666666666666657E-2</v>
      </c>
      <c r="H1570">
        <f>CONVERT((G1567-F1567)*24,"hr","mn")</f>
        <v>59.999999999999986</v>
      </c>
      <c r="I1570">
        <v>4</v>
      </c>
      <c r="K1570">
        <v>2</v>
      </c>
      <c r="L1570">
        <v>8</v>
      </c>
      <c r="M1570">
        <f>J1567+K1567+L1567</f>
        <v>10</v>
      </c>
      <c r="N1570" s="15"/>
      <c r="O1570" s="9">
        <v>5</v>
      </c>
      <c r="P1570" s="9"/>
      <c r="Q1570" s="9"/>
      <c r="R1570" s="10"/>
      <c r="S1570" s="19" t="s">
        <v>35</v>
      </c>
      <c r="T1570" s="23" t="s">
        <v>29</v>
      </c>
      <c r="U1570" s="94" t="s">
        <v>208</v>
      </c>
    </row>
    <row r="1571" spans="1:21">
      <c r="A1571" s="17">
        <v>44952</v>
      </c>
      <c r="B1571" s="56">
        <f>WEEKDAY(C1571,2)</f>
        <v>4</v>
      </c>
      <c r="C1571" s="17">
        <f>A1571</f>
        <v>44952</v>
      </c>
      <c r="D1571" s="12" t="str">
        <f>YEAR(C1571)&amp;"/"&amp;TEXT(WEEKNUM(C1571,21),"00")</f>
        <v>2023/04</v>
      </c>
      <c r="E1571" s="79" t="s">
        <v>46</v>
      </c>
      <c r="F1571" s="80">
        <v>6.25E-2</v>
      </c>
      <c r="G1571" s="80">
        <v>8.3333333333333329E-2</v>
      </c>
      <c r="H1571" s="87">
        <f>CONVERT((G1571-F1571)*24,"hr","mn")</f>
        <v>29.999999999999993</v>
      </c>
      <c r="I1571" s="83">
        <v>4</v>
      </c>
      <c r="J1571" s="84"/>
      <c r="K1571" s="85">
        <v>2</v>
      </c>
      <c r="L1571" s="85"/>
      <c r="M1571" s="87">
        <f>J1571+K1571+L1571</f>
        <v>2</v>
      </c>
      <c r="N1571" s="13"/>
      <c r="O1571" s="6"/>
      <c r="P1571" s="6"/>
      <c r="Q1571" s="6">
        <v>9</v>
      </c>
      <c r="R1571" s="7"/>
      <c r="S1571" s="20" t="s">
        <v>287</v>
      </c>
      <c r="T1571" s="22" t="s">
        <v>56</v>
      </c>
      <c r="U1571" s="91"/>
    </row>
    <row r="1572" spans="1:21">
      <c r="A1572" s="17">
        <v>44952</v>
      </c>
      <c r="B1572" s="56">
        <f>WEEKDAY(C1572,2)</f>
        <v>4</v>
      </c>
      <c r="C1572" s="17">
        <f>A1572</f>
        <v>44952</v>
      </c>
      <c r="D1572" s="12" t="str">
        <f>YEAR(C1572)&amp;"/"&amp;TEXT(WEEKNUM(C1572,21),"00")</f>
        <v>2023/04</v>
      </c>
      <c r="E1572" t="s">
        <v>46</v>
      </c>
      <c r="F1572" s="114">
        <v>6.25E-2</v>
      </c>
      <c r="G1572" s="114">
        <v>8.3333333333333329E-2</v>
      </c>
      <c r="H1572">
        <f>CONVERT((G1571-F1571)*24,"hr","mn")</f>
        <v>29.999999999999993</v>
      </c>
      <c r="I1572">
        <v>4</v>
      </c>
      <c r="K1572">
        <v>2</v>
      </c>
      <c r="M1572">
        <f>J1571+K1571+L1571</f>
        <v>2</v>
      </c>
      <c r="N1572" s="14"/>
      <c r="O1572" s="3">
        <v>3</v>
      </c>
      <c r="P1572" s="3"/>
      <c r="Q1572" s="3"/>
      <c r="R1572" s="8"/>
      <c r="S1572" s="21" t="s">
        <v>93</v>
      </c>
      <c r="T1572" s="4" t="s">
        <v>73</v>
      </c>
      <c r="U1572" s="92" t="s">
        <v>369</v>
      </c>
    </row>
    <row r="1573" spans="1:21">
      <c r="A1573" s="17">
        <v>44952</v>
      </c>
      <c r="B1573" s="56">
        <f>WEEKDAY(C1573,2)</f>
        <v>4</v>
      </c>
      <c r="C1573" s="17">
        <f>A1573</f>
        <v>44952</v>
      </c>
      <c r="D1573" s="12" t="str">
        <f>YEAR(C1573)&amp;"/"&amp;TEXT(WEEKNUM(C1573,21),"00")</f>
        <v>2023/04</v>
      </c>
      <c r="E1573" t="s">
        <v>46</v>
      </c>
      <c r="F1573" s="114">
        <v>6.25E-2</v>
      </c>
      <c r="G1573" s="114">
        <v>8.3333333333333329E-2</v>
      </c>
      <c r="H1573">
        <f>CONVERT((G1571-F1571)*24,"hr","mn")</f>
        <v>29.999999999999993</v>
      </c>
      <c r="I1573">
        <v>4</v>
      </c>
      <c r="K1573">
        <v>2</v>
      </c>
      <c r="M1573">
        <f>J1571+K1571+L1571</f>
        <v>2</v>
      </c>
      <c r="N1573" s="58"/>
      <c r="O1573" s="59">
        <v>5</v>
      </c>
      <c r="P1573" s="59"/>
      <c r="Q1573" s="59"/>
      <c r="R1573" s="60"/>
      <c r="S1573" s="21" t="s">
        <v>32</v>
      </c>
      <c r="T1573" s="4" t="s">
        <v>121</v>
      </c>
      <c r="U1573" s="93" t="s">
        <v>370</v>
      </c>
    </row>
    <row r="1574" spans="1:21" ht="15" customHeight="1" thickBot="1">
      <c r="A1574" s="17">
        <v>44952</v>
      </c>
      <c r="B1574" s="56">
        <f>WEEKDAY(C1574,2)</f>
        <v>4</v>
      </c>
      <c r="C1574" s="17">
        <f>A1574</f>
        <v>44952</v>
      </c>
      <c r="D1574" s="12" t="str">
        <f>YEAR(C1574)&amp;"/"&amp;TEXT(WEEKNUM(C1574,21),"00")</f>
        <v>2023/04</v>
      </c>
      <c r="E1574" t="s">
        <v>46</v>
      </c>
      <c r="F1574" s="114">
        <v>6.25E-2</v>
      </c>
      <c r="G1574" s="114">
        <v>8.3333333333333329E-2</v>
      </c>
      <c r="H1574">
        <f>CONVERT((G1571-F1571)*24,"hr","mn")</f>
        <v>29.999999999999993</v>
      </c>
      <c r="I1574">
        <v>4</v>
      </c>
      <c r="K1574">
        <v>2</v>
      </c>
      <c r="M1574">
        <f>J1571+K1571+L1571</f>
        <v>2</v>
      </c>
      <c r="N1574" s="15"/>
      <c r="O1574" s="9"/>
      <c r="P1574" s="9"/>
      <c r="Q1574" s="9"/>
      <c r="R1574" s="10"/>
      <c r="S1574" s="19"/>
      <c r="T1574" s="23"/>
      <c r="U1574" s="94"/>
    </row>
    <row r="1575" spans="1:21">
      <c r="A1575" s="17">
        <v>44952</v>
      </c>
      <c r="B1575" s="56">
        <f>WEEKDAY(C1575,2)</f>
        <v>4</v>
      </c>
      <c r="C1575" s="17">
        <f>A1575</f>
        <v>44952</v>
      </c>
      <c r="D1575" s="12" t="str">
        <f>YEAR(C1575)&amp;"/"&amp;TEXT(WEEKNUM(C1575,21),"00")</f>
        <v>2023/04</v>
      </c>
      <c r="E1575" s="79" t="s">
        <v>46</v>
      </c>
      <c r="F1575" s="80">
        <v>8.3333333333333329E-2</v>
      </c>
      <c r="G1575" s="80">
        <v>0.125</v>
      </c>
      <c r="H1575" s="87">
        <f>CONVERT((G1575-F1575)*24,"hr","mn")</f>
        <v>60</v>
      </c>
      <c r="I1575" s="83">
        <v>4</v>
      </c>
      <c r="J1575" s="84"/>
      <c r="K1575" s="85">
        <v>8</v>
      </c>
      <c r="L1575" s="85"/>
      <c r="M1575" s="87">
        <f>J1575+K1575+L1575</f>
        <v>8</v>
      </c>
      <c r="N1575" s="13"/>
      <c r="O1575" s="6">
        <v>3</v>
      </c>
      <c r="P1575" s="6"/>
      <c r="Q1575" s="6"/>
      <c r="R1575" s="7"/>
      <c r="S1575" s="20" t="s">
        <v>93</v>
      </c>
      <c r="T1575" s="22" t="s">
        <v>73</v>
      </c>
      <c r="U1575" s="91" t="s">
        <v>369</v>
      </c>
    </row>
    <row r="1576" spans="1:21">
      <c r="A1576" s="17">
        <v>44952</v>
      </c>
      <c r="B1576" s="56">
        <f>WEEKDAY(C1576,2)</f>
        <v>4</v>
      </c>
      <c r="C1576" s="17">
        <f>A1576</f>
        <v>44952</v>
      </c>
      <c r="D1576" s="12" t="str">
        <f>YEAR(C1576)&amp;"/"&amp;TEXT(WEEKNUM(C1576,21),"00")</f>
        <v>2023/04</v>
      </c>
      <c r="E1576" t="s">
        <v>46</v>
      </c>
      <c r="F1576" s="114">
        <v>8.3333333333333329E-2</v>
      </c>
      <c r="G1576" s="114">
        <v>0.125</v>
      </c>
      <c r="H1576">
        <f>CONVERT((G1575-F1575)*24,"hr","mn")</f>
        <v>60</v>
      </c>
      <c r="I1576">
        <v>4</v>
      </c>
      <c r="K1576">
        <v>8</v>
      </c>
      <c r="M1576">
        <f>J1575+K1575+L1575</f>
        <v>8</v>
      </c>
      <c r="N1576" s="14"/>
      <c r="O1576" s="3">
        <v>3</v>
      </c>
      <c r="P1576" s="3"/>
      <c r="Q1576" s="3"/>
      <c r="R1576" s="8"/>
      <c r="S1576" s="21" t="s">
        <v>28</v>
      </c>
      <c r="T1576" s="4" t="s">
        <v>29</v>
      </c>
      <c r="U1576" s="92"/>
    </row>
    <row r="1577" spans="1:21">
      <c r="A1577" s="17">
        <v>44952</v>
      </c>
      <c r="B1577" s="56">
        <f>WEEKDAY(C1577,2)</f>
        <v>4</v>
      </c>
      <c r="C1577" s="17">
        <f>A1577</f>
        <v>44952</v>
      </c>
      <c r="D1577" s="12" t="str">
        <f>YEAR(C1577)&amp;"/"&amp;TEXT(WEEKNUM(C1577,21),"00")</f>
        <v>2023/04</v>
      </c>
      <c r="E1577" t="s">
        <v>46</v>
      </c>
      <c r="F1577" s="114">
        <v>8.3333333333333329E-2</v>
      </c>
      <c r="G1577" s="114">
        <v>0.125</v>
      </c>
      <c r="H1577">
        <f>CONVERT((G1575-F1575)*24,"hr","mn")</f>
        <v>60</v>
      </c>
      <c r="I1577">
        <v>4</v>
      </c>
      <c r="K1577">
        <v>8</v>
      </c>
      <c r="M1577">
        <f>J1575+K1575+L1575</f>
        <v>8</v>
      </c>
      <c r="N1577" s="58"/>
      <c r="O1577" s="59">
        <v>15</v>
      </c>
      <c r="P1577" s="59"/>
      <c r="Q1577" s="59"/>
      <c r="R1577" s="60"/>
      <c r="S1577" s="21" t="s">
        <v>28</v>
      </c>
      <c r="T1577" s="4" t="s">
        <v>23</v>
      </c>
      <c r="U1577" s="93" t="s">
        <v>371</v>
      </c>
    </row>
    <row r="1578" spans="1:21" ht="15" customHeight="1" thickBot="1">
      <c r="A1578" s="17">
        <v>44952</v>
      </c>
      <c r="B1578" s="56">
        <f>WEEKDAY(C1578,2)</f>
        <v>4</v>
      </c>
      <c r="C1578" s="17">
        <f>A1578</f>
        <v>44952</v>
      </c>
      <c r="D1578" s="12" t="str">
        <f>YEAR(C1578)&amp;"/"&amp;TEXT(WEEKNUM(C1578,21),"00")</f>
        <v>2023/04</v>
      </c>
      <c r="E1578" t="s">
        <v>46</v>
      </c>
      <c r="F1578" s="114">
        <v>8.3333333333333329E-2</v>
      </c>
      <c r="G1578" s="114">
        <v>0.125</v>
      </c>
      <c r="H1578">
        <f>CONVERT((G1575-F1575)*24,"hr","mn")</f>
        <v>60</v>
      </c>
      <c r="I1578">
        <v>4</v>
      </c>
      <c r="K1578">
        <v>8</v>
      </c>
      <c r="M1578">
        <f>J1575+K1575+L1575</f>
        <v>8</v>
      </c>
      <c r="N1578" s="15"/>
      <c r="O1578" s="9">
        <v>5</v>
      </c>
      <c r="P1578" s="9"/>
      <c r="Q1578" s="9"/>
      <c r="R1578" s="10"/>
      <c r="S1578" s="19" t="s">
        <v>372</v>
      </c>
      <c r="T1578" s="23" t="s">
        <v>23</v>
      </c>
      <c r="U1578" s="94" t="s">
        <v>373</v>
      </c>
    </row>
    <row r="1579" spans="1:21">
      <c r="A1579" s="17">
        <v>44952</v>
      </c>
      <c r="B1579" s="56">
        <f>WEEKDAY(C1579,2)</f>
        <v>4</v>
      </c>
      <c r="C1579" s="17">
        <f>A1579</f>
        <v>44952</v>
      </c>
      <c r="D1579" s="12" t="str">
        <f>YEAR(C1579)&amp;"/"&amp;TEXT(WEEKNUM(C1579,21),"00")</f>
        <v>2023/04</v>
      </c>
      <c r="E1579" s="79" t="s">
        <v>46</v>
      </c>
      <c r="F1579" s="80">
        <v>0.125</v>
      </c>
      <c r="G1579" s="80">
        <v>0.16666666666666671</v>
      </c>
      <c r="H1579" s="87">
        <f>CONVERT((G1579-F1579)*24,"hr","mn")</f>
        <v>60.000000000000071</v>
      </c>
      <c r="I1579" s="83">
        <v>4</v>
      </c>
      <c r="J1579" s="84"/>
      <c r="K1579" s="85">
        <v>10</v>
      </c>
      <c r="L1579" s="85"/>
      <c r="M1579" s="87">
        <f>J1579+K1579+L1579</f>
        <v>10</v>
      </c>
      <c r="N1579" s="13"/>
      <c r="O1579" s="6">
        <v>5</v>
      </c>
      <c r="P1579" s="6"/>
      <c r="Q1579" s="6"/>
      <c r="R1579" s="7"/>
      <c r="S1579" s="20" t="s">
        <v>93</v>
      </c>
      <c r="T1579" s="22" t="s">
        <v>73</v>
      </c>
      <c r="U1579" s="91" t="s">
        <v>369</v>
      </c>
    </row>
    <row r="1580" spans="1:21">
      <c r="A1580" s="17">
        <v>44952</v>
      </c>
      <c r="B1580" s="56">
        <f>WEEKDAY(C1580,2)</f>
        <v>4</v>
      </c>
      <c r="C1580" s="17">
        <f>A1580</f>
        <v>44952</v>
      </c>
      <c r="D1580" s="12" t="str">
        <f>YEAR(C1580)&amp;"/"&amp;TEXT(WEEKNUM(C1580,21),"00")</f>
        <v>2023/04</v>
      </c>
      <c r="E1580" t="s">
        <v>46</v>
      </c>
      <c r="F1580" s="114">
        <v>0.125</v>
      </c>
      <c r="G1580" s="114">
        <v>0.16666666666666671</v>
      </c>
      <c r="H1580">
        <f>CONVERT((G1579-F1579)*24,"hr","mn")</f>
        <v>60.000000000000071</v>
      </c>
      <c r="I1580">
        <v>4</v>
      </c>
      <c r="K1580">
        <v>10</v>
      </c>
      <c r="M1580">
        <f>J1579+K1579+L1579</f>
        <v>10</v>
      </c>
      <c r="N1580" s="14"/>
      <c r="O1580" s="3">
        <v>4</v>
      </c>
      <c r="P1580" s="3"/>
      <c r="Q1580" s="3"/>
      <c r="R1580" s="8"/>
      <c r="S1580" s="21" t="s">
        <v>31</v>
      </c>
      <c r="T1580" s="4" t="s">
        <v>34</v>
      </c>
      <c r="U1580" s="92"/>
    </row>
    <row r="1581" spans="1:21">
      <c r="A1581" s="17">
        <v>44952</v>
      </c>
      <c r="B1581" s="56">
        <f>WEEKDAY(C1581,2)</f>
        <v>4</v>
      </c>
      <c r="C1581" s="17">
        <f>A1581</f>
        <v>44952</v>
      </c>
      <c r="D1581" s="12" t="str">
        <f>YEAR(C1581)&amp;"/"&amp;TEXT(WEEKNUM(C1581,21),"00")</f>
        <v>2023/04</v>
      </c>
      <c r="E1581" t="s">
        <v>46</v>
      </c>
      <c r="F1581" s="114">
        <v>0.125</v>
      </c>
      <c r="G1581" s="114">
        <v>0.16666666666666671</v>
      </c>
      <c r="H1581">
        <f>CONVERT((G1579-F1579)*24,"hr","mn")</f>
        <v>60.000000000000071</v>
      </c>
      <c r="I1581">
        <v>4</v>
      </c>
      <c r="K1581">
        <v>10</v>
      </c>
      <c r="M1581">
        <f>J1579+K1579+L1579</f>
        <v>10</v>
      </c>
      <c r="N1581" s="58"/>
      <c r="O1581" s="59">
        <v>3</v>
      </c>
      <c r="P1581" s="59"/>
      <c r="Q1581" s="59"/>
      <c r="R1581" s="60"/>
      <c r="S1581" s="21" t="s">
        <v>35</v>
      </c>
      <c r="T1581" s="4" t="s">
        <v>23</v>
      </c>
      <c r="U1581" s="93" t="s">
        <v>271</v>
      </c>
    </row>
    <row r="1582" spans="1:21" ht="15" customHeight="1" thickBot="1">
      <c r="A1582" s="17">
        <v>44952</v>
      </c>
      <c r="B1582" s="56">
        <f>WEEKDAY(C1582,2)</f>
        <v>4</v>
      </c>
      <c r="C1582" s="17">
        <f>A1582</f>
        <v>44952</v>
      </c>
      <c r="D1582" s="12" t="str">
        <f>YEAR(C1582)&amp;"/"&amp;TEXT(WEEKNUM(C1582,21),"00")</f>
        <v>2023/04</v>
      </c>
      <c r="E1582" t="s">
        <v>46</v>
      </c>
      <c r="F1582" s="114">
        <v>0.125</v>
      </c>
      <c r="G1582" s="114">
        <v>0.16666666666666671</v>
      </c>
      <c r="H1582">
        <f>CONVERT((G1579-F1579)*24,"hr","mn")</f>
        <v>60.000000000000071</v>
      </c>
      <c r="I1582">
        <v>4</v>
      </c>
      <c r="K1582">
        <v>10</v>
      </c>
      <c r="M1582">
        <f>J1579+K1579+L1579</f>
        <v>10</v>
      </c>
      <c r="N1582" s="15"/>
      <c r="O1582" s="9">
        <v>3</v>
      </c>
      <c r="P1582" s="9"/>
      <c r="Q1582" s="9"/>
      <c r="R1582" s="10"/>
      <c r="S1582" s="19" t="s">
        <v>28</v>
      </c>
      <c r="T1582" s="23" t="s">
        <v>23</v>
      </c>
      <c r="U1582" s="94" t="s">
        <v>271</v>
      </c>
    </row>
    <row r="1583" spans="1:21">
      <c r="A1583" s="17">
        <v>44952</v>
      </c>
      <c r="B1583" s="56">
        <f>WEEKDAY(C1583,2)</f>
        <v>4</v>
      </c>
      <c r="C1583" s="17">
        <f>A1583</f>
        <v>44952</v>
      </c>
      <c r="D1583" s="12" t="str">
        <f>YEAR(C1583)&amp;"/"&amp;TEXT(WEEKNUM(C1583,21),"00")</f>
        <v>2023/04</v>
      </c>
      <c r="E1583" s="79" t="s">
        <v>46</v>
      </c>
      <c r="F1583" s="80">
        <v>0.16666666666666671</v>
      </c>
      <c r="G1583" s="80">
        <v>0.20833333333333329</v>
      </c>
      <c r="H1583" s="87">
        <f>CONVERT((G1583-F1583)*24,"hr","mn")</f>
        <v>59.999999999999865</v>
      </c>
      <c r="I1583" s="83">
        <v>4</v>
      </c>
      <c r="J1583" s="84"/>
      <c r="K1583" s="85">
        <v>12</v>
      </c>
      <c r="L1583" s="85"/>
      <c r="M1583" s="87">
        <f>J1583+K1583+L1583</f>
        <v>12</v>
      </c>
      <c r="N1583" s="13"/>
      <c r="O1583" s="6">
        <v>3</v>
      </c>
      <c r="P1583" s="6"/>
      <c r="Q1583" s="6"/>
      <c r="R1583" s="7"/>
      <c r="S1583" s="20" t="s">
        <v>35</v>
      </c>
      <c r="T1583" s="22" t="s">
        <v>29</v>
      </c>
      <c r="U1583" s="91"/>
    </row>
    <row r="1584" spans="1:21">
      <c r="A1584" s="17">
        <v>44952</v>
      </c>
      <c r="B1584" s="56">
        <f>WEEKDAY(C1584,2)</f>
        <v>4</v>
      </c>
      <c r="C1584" s="17">
        <f>A1584</f>
        <v>44952</v>
      </c>
      <c r="D1584" s="12" t="str">
        <f>YEAR(C1584)&amp;"/"&amp;TEXT(WEEKNUM(C1584,21),"00")</f>
        <v>2023/04</v>
      </c>
      <c r="E1584" t="s">
        <v>46</v>
      </c>
      <c r="F1584" s="114">
        <v>0.16666666666666671</v>
      </c>
      <c r="G1584" s="114">
        <v>0.20833333333333329</v>
      </c>
      <c r="H1584">
        <f>CONVERT((G1583-F1583)*24,"hr","mn")</f>
        <v>59.999999999999865</v>
      </c>
      <c r="I1584">
        <v>4</v>
      </c>
      <c r="K1584">
        <v>12</v>
      </c>
      <c r="M1584">
        <f>J1583+K1583+L1583</f>
        <v>12</v>
      </c>
      <c r="N1584" s="14"/>
      <c r="O1584" s="3"/>
      <c r="P1584" s="3"/>
      <c r="Q1584" s="3"/>
      <c r="R1584" s="8"/>
      <c r="S1584" s="21"/>
      <c r="T1584" s="4"/>
      <c r="U1584" s="92"/>
    </row>
    <row r="1585" spans="1:21">
      <c r="A1585" s="17">
        <v>44952</v>
      </c>
      <c r="B1585" s="56">
        <f>WEEKDAY(C1585,2)</f>
        <v>4</v>
      </c>
      <c r="C1585" s="17">
        <f>A1585</f>
        <v>44952</v>
      </c>
      <c r="D1585" s="12" t="str">
        <f>YEAR(C1585)&amp;"/"&amp;TEXT(WEEKNUM(C1585,21),"00")</f>
        <v>2023/04</v>
      </c>
      <c r="E1585" t="s">
        <v>46</v>
      </c>
      <c r="F1585" s="114">
        <v>0.16666666666666671</v>
      </c>
      <c r="G1585" s="114">
        <v>0.20833333333333329</v>
      </c>
      <c r="H1585">
        <f>CONVERT((G1583-F1583)*24,"hr","mn")</f>
        <v>59.999999999999865</v>
      </c>
      <c r="I1585">
        <v>4</v>
      </c>
      <c r="K1585">
        <v>12</v>
      </c>
      <c r="M1585">
        <f>J1583+K1583+L1583</f>
        <v>12</v>
      </c>
      <c r="N1585" s="58"/>
      <c r="O1585" s="59"/>
      <c r="P1585" s="59"/>
      <c r="Q1585" s="59"/>
      <c r="R1585" s="60"/>
      <c r="S1585" s="21"/>
      <c r="T1585" s="4"/>
      <c r="U1585" s="93"/>
    </row>
    <row r="1586" spans="1:21" ht="15" customHeight="1" thickBot="1">
      <c r="A1586" s="17">
        <v>44952</v>
      </c>
      <c r="B1586" s="56">
        <f>WEEKDAY(C1586,2)</f>
        <v>4</v>
      </c>
      <c r="C1586" s="17">
        <f>A1586</f>
        <v>44952</v>
      </c>
      <c r="D1586" s="12" t="str">
        <f>YEAR(C1586)&amp;"/"&amp;TEXT(WEEKNUM(C1586,21),"00")</f>
        <v>2023/04</v>
      </c>
      <c r="E1586" t="s">
        <v>46</v>
      </c>
      <c r="F1586" s="114">
        <v>0.16666666666666671</v>
      </c>
      <c r="G1586" s="114">
        <v>0.20833333333333329</v>
      </c>
      <c r="H1586">
        <f>CONVERT((G1583-F1583)*24,"hr","mn")</f>
        <v>59.999999999999865</v>
      </c>
      <c r="I1586">
        <v>4</v>
      </c>
      <c r="K1586">
        <v>12</v>
      </c>
      <c r="M1586">
        <f>J1583+K1583+L1583</f>
        <v>12</v>
      </c>
      <c r="N1586" s="15"/>
      <c r="O1586" s="9"/>
      <c r="P1586" s="9"/>
      <c r="Q1586" s="9">
        <v>15</v>
      </c>
      <c r="R1586" s="10"/>
      <c r="S1586" s="19"/>
      <c r="T1586" s="23" t="s">
        <v>39</v>
      </c>
      <c r="U1586" s="94"/>
    </row>
    <row r="1587" spans="1:21">
      <c r="A1587" s="12"/>
      <c r="B1587" s="56">
        <f>WEEKDAY(C1587,2)</f>
        <v>6</v>
      </c>
      <c r="C1587" s="17">
        <f>A1587</f>
        <v>0</v>
      </c>
      <c r="D1587" s="12" t="str">
        <f>YEAR(C1587)&amp;"/"&amp;TEXT(WEEKNUM(C1587,21),"00")</f>
        <v>1900/52</v>
      </c>
      <c r="E1587" s="79"/>
      <c r="F1587" s="80"/>
      <c r="G1587" s="80"/>
      <c r="H1587" s="87">
        <f>CONVERT((G1587-F1587)*24,"hr","mn")</f>
        <v>0</v>
      </c>
      <c r="I1587" s="83"/>
      <c r="J1587" s="84"/>
      <c r="K1587" s="85"/>
      <c r="L1587" s="85"/>
      <c r="M1587" s="87">
        <f>J1587+K1587+L1587</f>
        <v>0</v>
      </c>
      <c r="N1587" s="13"/>
      <c r="O1587" s="6"/>
      <c r="P1587" s="6"/>
      <c r="Q1587" s="6"/>
      <c r="R1587" s="7"/>
      <c r="S1587" s="20"/>
      <c r="T1587" s="22"/>
      <c r="U1587" s="91"/>
    </row>
    <row r="1588" spans="1:21">
      <c r="A1588" s="17"/>
      <c r="B1588" s="56">
        <f>WEEKDAY(C1588,2)</f>
        <v>6</v>
      </c>
      <c r="C1588" s="17">
        <f>A1588</f>
        <v>0</v>
      </c>
      <c r="D1588" s="12" t="str">
        <f>YEAR(C1588)&amp;"/"&amp;TEXT(WEEKNUM(C1588,21),"00")</f>
        <v>1900/52</v>
      </c>
      <c r="H1588">
        <f>CONVERT((G1587-F1587)*24,"hr","mn")</f>
        <v>0</v>
      </c>
      <c r="M1588">
        <f>J1587+K1587+L1587</f>
        <v>0</v>
      </c>
      <c r="N1588" s="14"/>
      <c r="O1588" s="3"/>
      <c r="P1588" s="3"/>
      <c r="Q1588" s="3"/>
      <c r="R1588" s="8"/>
      <c r="S1588" s="21"/>
      <c r="T1588" s="4"/>
      <c r="U1588" s="92"/>
    </row>
    <row r="1589" spans="1:21">
      <c r="A1589" s="17"/>
      <c r="B1589" s="56">
        <f>WEEKDAY(C1589,2)</f>
        <v>6</v>
      </c>
      <c r="C1589" s="17">
        <f>A1589</f>
        <v>0</v>
      </c>
      <c r="D1589" s="12" t="str">
        <f>YEAR(C1589)&amp;"/"&amp;TEXT(WEEKNUM(C1589,21),"00")</f>
        <v>1900/52</v>
      </c>
      <c r="H1589">
        <f>CONVERT((G1587-F1587)*24,"hr","mn")</f>
        <v>0</v>
      </c>
      <c r="M1589">
        <f>J1587+K1587+L1587</f>
        <v>0</v>
      </c>
      <c r="N1589" s="58"/>
      <c r="O1589" s="59"/>
      <c r="P1589" s="59"/>
      <c r="Q1589" s="59"/>
      <c r="R1589" s="60"/>
      <c r="S1589" s="21"/>
      <c r="T1589" s="4"/>
      <c r="U1589" s="93"/>
    </row>
    <row r="1590" spans="1:21" ht="15" customHeight="1" thickBot="1">
      <c r="A1590" s="12"/>
      <c r="B1590" s="56">
        <f>WEEKDAY(C1590,2)</f>
        <v>6</v>
      </c>
      <c r="C1590" s="17">
        <f>A1590</f>
        <v>0</v>
      </c>
      <c r="D1590" s="12" t="str">
        <f>YEAR(C1590)&amp;"/"&amp;TEXT(WEEKNUM(C1590,21),"00")</f>
        <v>1900/52</v>
      </c>
      <c r="H1590">
        <f>CONVERT((G1587-F1587)*24,"hr","mn")</f>
        <v>0</v>
      </c>
      <c r="M1590">
        <f>J1587+K1587+L1587</f>
        <v>0</v>
      </c>
      <c r="N1590" s="15"/>
      <c r="O1590" s="9"/>
      <c r="P1590" s="9"/>
      <c r="Q1590" s="9"/>
      <c r="R1590" s="10"/>
      <c r="S1590" s="19"/>
      <c r="T1590" s="23"/>
      <c r="U1590" s="94"/>
    </row>
    <row r="1591" spans="1:21">
      <c r="A1591" s="17">
        <v>44952</v>
      </c>
      <c r="B1591" s="56">
        <f>WEEKDAY(C1591,2)</f>
        <v>4</v>
      </c>
      <c r="C1591" s="17">
        <f>A1591</f>
        <v>44952</v>
      </c>
      <c r="D1591" s="12" t="str">
        <f>YEAR(C1591)&amp;"/"&amp;TEXT(WEEKNUM(C1591,21),"00")</f>
        <v>2023/04</v>
      </c>
      <c r="E1591" s="79" t="s">
        <v>52</v>
      </c>
      <c r="F1591" s="80">
        <v>0.20833333333333329</v>
      </c>
      <c r="G1591" s="80">
        <v>0.25</v>
      </c>
      <c r="H1591" s="87">
        <f>CONVERT((G1591-F1591)*24,"hr","mn")</f>
        <v>60.000000000000071</v>
      </c>
      <c r="I1591" s="83">
        <v>3</v>
      </c>
      <c r="J1591" s="84"/>
      <c r="K1591" s="85">
        <v>4</v>
      </c>
      <c r="L1591" s="85"/>
      <c r="M1591" s="87">
        <f>J1591+K1591+L1591</f>
        <v>4</v>
      </c>
      <c r="N1591" s="13"/>
      <c r="O1591" s="6"/>
      <c r="P1591" s="6"/>
      <c r="Q1591" s="6">
        <v>20</v>
      </c>
      <c r="R1591" s="7"/>
      <c r="S1591" s="20"/>
      <c r="T1591" s="22" t="s">
        <v>25</v>
      </c>
      <c r="U1591" s="91"/>
    </row>
    <row r="1592" spans="1:21">
      <c r="A1592" s="17">
        <v>44952</v>
      </c>
      <c r="B1592" s="56">
        <f>WEEKDAY(C1592,2)</f>
        <v>4</v>
      </c>
      <c r="C1592" s="17">
        <f>A1592</f>
        <v>44952</v>
      </c>
      <c r="D1592" s="12" t="str">
        <f>YEAR(C1592)&amp;"/"&amp;TEXT(WEEKNUM(C1592,21),"00")</f>
        <v>2023/04</v>
      </c>
      <c r="E1592" t="s">
        <v>52</v>
      </c>
      <c r="F1592" s="114">
        <v>0.20833333333333329</v>
      </c>
      <c r="G1592" s="114">
        <v>0.25</v>
      </c>
      <c r="H1592">
        <f>CONVERT((G1591-F1591)*24,"hr","mn")</f>
        <v>60.000000000000071</v>
      </c>
      <c r="I1592">
        <v>3</v>
      </c>
      <c r="K1592">
        <v>4</v>
      </c>
      <c r="M1592">
        <f>J1591+K1591+L1591</f>
        <v>4</v>
      </c>
      <c r="N1592" s="14"/>
      <c r="O1592" s="3">
        <v>5</v>
      </c>
      <c r="P1592" s="3"/>
      <c r="Q1592" s="3"/>
      <c r="R1592" s="8"/>
      <c r="S1592" s="21" t="s">
        <v>28</v>
      </c>
      <c r="T1592" s="4" t="s">
        <v>224</v>
      </c>
      <c r="U1592" s="92"/>
    </row>
    <row r="1593" spans="1:21">
      <c r="A1593" s="17">
        <v>44952</v>
      </c>
      <c r="B1593" s="56">
        <f>WEEKDAY(C1593,2)</f>
        <v>4</v>
      </c>
      <c r="C1593" s="17">
        <f>A1593</f>
        <v>44952</v>
      </c>
      <c r="D1593" s="12" t="str">
        <f>YEAR(C1593)&amp;"/"&amp;TEXT(WEEKNUM(C1593,21),"00")</f>
        <v>2023/04</v>
      </c>
      <c r="E1593" t="s">
        <v>52</v>
      </c>
      <c r="F1593" s="114">
        <v>0.20833333333333329</v>
      </c>
      <c r="G1593" s="114">
        <v>0.25</v>
      </c>
      <c r="H1593">
        <f>CONVERT((G1591-F1591)*24,"hr","mn")</f>
        <v>60.000000000000071</v>
      </c>
      <c r="I1593">
        <v>3</v>
      </c>
      <c r="K1593">
        <v>4</v>
      </c>
      <c r="M1593">
        <f>J1591+K1591+L1591</f>
        <v>4</v>
      </c>
      <c r="N1593" s="58"/>
      <c r="O1593" s="59"/>
      <c r="P1593" s="59"/>
      <c r="Q1593" s="59"/>
      <c r="R1593" s="60"/>
      <c r="S1593" s="21"/>
      <c r="T1593" s="4"/>
      <c r="U1593" s="93"/>
    </row>
    <row r="1594" spans="1:21" ht="15" customHeight="1" thickBot="1">
      <c r="A1594" s="17">
        <v>44952</v>
      </c>
      <c r="B1594" s="56">
        <f>WEEKDAY(C1594,2)</f>
        <v>4</v>
      </c>
      <c r="C1594" s="17">
        <f>A1594</f>
        <v>44952</v>
      </c>
      <c r="D1594" s="12" t="str">
        <f>YEAR(C1594)&amp;"/"&amp;TEXT(WEEKNUM(C1594,21),"00")</f>
        <v>2023/04</v>
      </c>
      <c r="E1594" t="s">
        <v>52</v>
      </c>
      <c r="F1594" s="114">
        <v>0.20833333333333329</v>
      </c>
      <c r="G1594" s="114">
        <v>0.25</v>
      </c>
      <c r="H1594">
        <f>CONVERT((G1591-F1591)*24,"hr","mn")</f>
        <v>60.000000000000071</v>
      </c>
      <c r="I1594">
        <v>3</v>
      </c>
      <c r="K1594">
        <v>4</v>
      </c>
      <c r="M1594">
        <f>J1591+K1591+L1591</f>
        <v>4</v>
      </c>
      <c r="N1594" s="15"/>
      <c r="O1594" s="9"/>
      <c r="P1594" s="9"/>
      <c r="Q1594" s="9"/>
      <c r="R1594" s="10"/>
      <c r="S1594" s="19"/>
      <c r="T1594" s="23"/>
      <c r="U1594" s="94"/>
    </row>
    <row r="1595" spans="1:21">
      <c r="A1595" s="17">
        <v>44952</v>
      </c>
      <c r="B1595" s="56">
        <f>WEEKDAY(C1595,2)</f>
        <v>4</v>
      </c>
      <c r="C1595" s="17">
        <f>A1595</f>
        <v>44952</v>
      </c>
      <c r="D1595" s="12" t="str">
        <f>YEAR(C1595)&amp;"/"&amp;TEXT(WEEKNUM(C1595,21),"00")</f>
        <v>2023/04</v>
      </c>
      <c r="E1595" s="79" t="s">
        <v>52</v>
      </c>
      <c r="F1595" s="80">
        <v>0.25</v>
      </c>
      <c r="G1595" s="80">
        <v>0.29166666666666669</v>
      </c>
      <c r="H1595" s="87">
        <f>CONVERT((G1595-F1595)*24,"hr","mn")</f>
        <v>60.000000000000028</v>
      </c>
      <c r="I1595" s="83">
        <v>4</v>
      </c>
      <c r="J1595" s="84"/>
      <c r="K1595" s="85">
        <v>9</v>
      </c>
      <c r="L1595" s="85"/>
      <c r="M1595" s="87">
        <f>J1595+K1595+L1595</f>
        <v>9</v>
      </c>
      <c r="N1595" s="13"/>
      <c r="O1595" s="6">
        <v>5</v>
      </c>
      <c r="P1595" s="6"/>
      <c r="Q1595" s="6"/>
      <c r="R1595" s="7"/>
      <c r="S1595" s="20" t="s">
        <v>28</v>
      </c>
      <c r="T1595" s="22" t="s">
        <v>224</v>
      </c>
      <c r="U1595" s="91"/>
    </row>
    <row r="1596" spans="1:21">
      <c r="A1596" s="17">
        <v>44952</v>
      </c>
      <c r="B1596" s="56">
        <f>WEEKDAY(C1596,2)</f>
        <v>4</v>
      </c>
      <c r="C1596" s="17">
        <f>A1596</f>
        <v>44952</v>
      </c>
      <c r="D1596" s="12" t="str">
        <f>YEAR(C1596)&amp;"/"&amp;TEXT(WEEKNUM(C1596,21),"00")</f>
        <v>2023/04</v>
      </c>
      <c r="E1596" t="s">
        <v>52</v>
      </c>
      <c r="F1596" s="114">
        <v>0.25</v>
      </c>
      <c r="G1596" s="114">
        <v>0.29166666666666669</v>
      </c>
      <c r="H1596">
        <f>CONVERT((G1595-F1595)*24,"hr","mn")</f>
        <v>60.000000000000028</v>
      </c>
      <c r="I1596">
        <v>4</v>
      </c>
      <c r="K1596">
        <v>9</v>
      </c>
      <c r="M1596">
        <f>J1595+K1595+L1595</f>
        <v>9</v>
      </c>
      <c r="N1596" s="14"/>
      <c r="O1596" s="3">
        <v>5</v>
      </c>
      <c r="P1596" s="3"/>
      <c r="Q1596" s="3"/>
      <c r="R1596" s="8"/>
      <c r="S1596" s="21" t="s">
        <v>44</v>
      </c>
      <c r="T1596" s="4" t="s">
        <v>73</v>
      </c>
      <c r="U1596" s="92"/>
    </row>
    <row r="1597" spans="1:21">
      <c r="A1597" s="17">
        <v>44952</v>
      </c>
      <c r="B1597" s="56">
        <f>WEEKDAY(C1597,2)</f>
        <v>4</v>
      </c>
      <c r="C1597" s="17">
        <f>A1597</f>
        <v>44952</v>
      </c>
      <c r="D1597" s="12" t="str">
        <f>YEAR(C1597)&amp;"/"&amp;TEXT(WEEKNUM(C1597,21),"00")</f>
        <v>2023/04</v>
      </c>
      <c r="E1597" t="s">
        <v>52</v>
      </c>
      <c r="F1597" s="114">
        <v>0.25</v>
      </c>
      <c r="G1597" s="114">
        <v>0.29166666666666669</v>
      </c>
      <c r="H1597">
        <f>CONVERT((G1595-F1595)*24,"hr","mn")</f>
        <v>60.000000000000028</v>
      </c>
      <c r="I1597">
        <v>4</v>
      </c>
      <c r="K1597">
        <v>9</v>
      </c>
      <c r="M1597">
        <f>J1595+K1595+L1595</f>
        <v>9</v>
      </c>
      <c r="N1597" s="58"/>
      <c r="O1597" s="59">
        <v>5</v>
      </c>
      <c r="P1597" s="59"/>
      <c r="Q1597" s="59"/>
      <c r="R1597" s="60"/>
      <c r="S1597" s="21" t="s">
        <v>43</v>
      </c>
      <c r="T1597" s="4" t="s">
        <v>34</v>
      </c>
      <c r="U1597" s="93"/>
    </row>
    <row r="1598" spans="1:21" ht="15" customHeight="1" thickBot="1">
      <c r="A1598" s="17">
        <v>44952</v>
      </c>
      <c r="B1598" s="56">
        <f>WEEKDAY(C1598,2)</f>
        <v>4</v>
      </c>
      <c r="C1598" s="17">
        <f>A1598</f>
        <v>44952</v>
      </c>
      <c r="D1598" s="12" t="str">
        <f>YEAR(C1598)&amp;"/"&amp;TEXT(WEEKNUM(C1598,21),"00")</f>
        <v>2023/04</v>
      </c>
      <c r="E1598" t="s">
        <v>52</v>
      </c>
      <c r="F1598" s="114">
        <v>0.25</v>
      </c>
      <c r="G1598" s="114">
        <v>0.29166666666666669</v>
      </c>
      <c r="H1598">
        <f>CONVERT((G1595-F1595)*24,"hr","mn")</f>
        <v>60.000000000000028</v>
      </c>
      <c r="I1598">
        <v>4</v>
      </c>
      <c r="K1598">
        <v>9</v>
      </c>
      <c r="M1598">
        <f>J1595+K1595+L1595</f>
        <v>9</v>
      </c>
      <c r="N1598" s="15"/>
      <c r="O1598" s="9"/>
      <c r="P1598" s="9"/>
      <c r="Q1598" s="9"/>
      <c r="R1598" s="10"/>
      <c r="S1598" s="19"/>
      <c r="T1598" s="23"/>
      <c r="U1598" s="94"/>
    </row>
    <row r="1599" spans="1:21">
      <c r="A1599" s="17">
        <v>44952</v>
      </c>
      <c r="B1599" s="56">
        <f>WEEKDAY(C1599,2)</f>
        <v>4</v>
      </c>
      <c r="C1599" s="17">
        <f>A1599</f>
        <v>44952</v>
      </c>
      <c r="D1599" s="12" t="str">
        <f>YEAR(C1599)&amp;"/"&amp;TEXT(WEEKNUM(C1599,21),"00")</f>
        <v>2023/04</v>
      </c>
      <c r="E1599" s="79" t="s">
        <v>52</v>
      </c>
      <c r="F1599" s="80">
        <v>0.29166666666666669</v>
      </c>
      <c r="G1599" s="80">
        <v>0.33333333333333331</v>
      </c>
      <c r="H1599" s="87">
        <f>CONVERT((G1599-F1599)*24,"hr","mn")</f>
        <v>59.99999999999995</v>
      </c>
      <c r="I1599" s="83">
        <v>4</v>
      </c>
      <c r="J1599" s="84"/>
      <c r="K1599" s="85">
        <v>7</v>
      </c>
      <c r="L1599" s="85"/>
      <c r="M1599" s="87">
        <f>J1599+K1599+L1599</f>
        <v>7</v>
      </c>
      <c r="N1599" s="13"/>
      <c r="O1599" s="6">
        <v>5</v>
      </c>
      <c r="P1599" s="6"/>
      <c r="Q1599" s="6"/>
      <c r="R1599" s="7"/>
      <c r="S1599" s="20" t="s">
        <v>44</v>
      </c>
      <c r="T1599" s="22" t="s">
        <v>73</v>
      </c>
      <c r="U1599" s="91"/>
    </row>
    <row r="1600" spans="1:21">
      <c r="A1600" s="17">
        <v>44952</v>
      </c>
      <c r="B1600" s="56">
        <f>WEEKDAY(C1600,2)</f>
        <v>4</v>
      </c>
      <c r="C1600" s="17">
        <f>A1600</f>
        <v>44952</v>
      </c>
      <c r="D1600" s="12" t="str">
        <f>YEAR(C1600)&amp;"/"&amp;TEXT(WEEKNUM(C1600,21),"00")</f>
        <v>2023/04</v>
      </c>
      <c r="E1600" t="s">
        <v>52</v>
      </c>
      <c r="F1600" s="114">
        <v>0.29166666666666669</v>
      </c>
      <c r="G1600" s="114">
        <v>0.33333333333333331</v>
      </c>
      <c r="H1600">
        <f>CONVERT((G1599-F1599)*24,"hr","mn")</f>
        <v>59.99999999999995</v>
      </c>
      <c r="I1600">
        <v>4</v>
      </c>
      <c r="K1600">
        <v>7</v>
      </c>
      <c r="M1600">
        <f>J1599+K1599+L1599</f>
        <v>7</v>
      </c>
      <c r="N1600" s="14"/>
      <c r="O1600" s="3"/>
      <c r="P1600" s="3"/>
      <c r="Q1600" s="3"/>
      <c r="R1600" s="8"/>
      <c r="S1600" s="21"/>
      <c r="T1600" s="4"/>
      <c r="U1600" s="92"/>
    </row>
    <row r="1601" spans="1:21">
      <c r="A1601" s="17">
        <v>44952</v>
      </c>
      <c r="B1601" s="56">
        <f>WEEKDAY(C1601,2)</f>
        <v>4</v>
      </c>
      <c r="C1601" s="17">
        <f>A1601</f>
        <v>44952</v>
      </c>
      <c r="D1601" s="12" t="str">
        <f>YEAR(C1601)&amp;"/"&amp;TEXT(WEEKNUM(C1601,21),"00")</f>
        <v>2023/04</v>
      </c>
      <c r="E1601" t="s">
        <v>52</v>
      </c>
      <c r="F1601" s="114">
        <v>0.29166666666666669</v>
      </c>
      <c r="G1601" s="114">
        <v>0.33333333333333331</v>
      </c>
      <c r="H1601">
        <f>CONVERT((G1599-F1599)*24,"hr","mn")</f>
        <v>59.99999999999995</v>
      </c>
      <c r="I1601">
        <v>4</v>
      </c>
      <c r="K1601">
        <v>7</v>
      </c>
      <c r="M1601">
        <f>J1599+K1599+L1599</f>
        <v>7</v>
      </c>
      <c r="N1601" s="58"/>
      <c r="O1601" s="59"/>
      <c r="P1601" s="59"/>
      <c r="Q1601" s="59"/>
      <c r="R1601" s="60"/>
      <c r="S1601" s="21"/>
      <c r="T1601" s="4"/>
      <c r="U1601" s="93"/>
    </row>
    <row r="1602" spans="1:21" ht="15" customHeight="1" thickBot="1">
      <c r="A1602" s="17">
        <v>44952</v>
      </c>
      <c r="B1602" s="56">
        <f>WEEKDAY(C1602,2)</f>
        <v>4</v>
      </c>
      <c r="C1602" s="17">
        <f>A1602</f>
        <v>44952</v>
      </c>
      <c r="D1602" s="12" t="str">
        <f>YEAR(C1602)&amp;"/"&amp;TEXT(WEEKNUM(C1602,21),"00")</f>
        <v>2023/04</v>
      </c>
      <c r="E1602" t="s">
        <v>52</v>
      </c>
      <c r="F1602" s="114">
        <v>0.29166666666666669</v>
      </c>
      <c r="G1602" s="114">
        <v>0.33333333333333331</v>
      </c>
      <c r="H1602">
        <f>CONVERT((G1599-F1599)*24,"hr","mn")</f>
        <v>59.99999999999995</v>
      </c>
      <c r="I1602">
        <v>4</v>
      </c>
      <c r="K1602">
        <v>7</v>
      </c>
      <c r="M1602">
        <f>J1599+K1599+L1599</f>
        <v>7</v>
      </c>
      <c r="N1602" s="15"/>
      <c r="O1602" s="9"/>
      <c r="P1602" s="9"/>
      <c r="Q1602" s="9"/>
      <c r="R1602" s="10"/>
      <c r="S1602" s="19"/>
      <c r="T1602" s="23"/>
      <c r="U1602" s="94"/>
    </row>
    <row r="1603" spans="1:21">
      <c r="A1603" s="17">
        <v>44952</v>
      </c>
      <c r="B1603" s="56">
        <f>WEEKDAY(C1603,2)</f>
        <v>4</v>
      </c>
      <c r="C1603" s="17">
        <f>A1603</f>
        <v>44952</v>
      </c>
      <c r="D1603" s="12" t="str">
        <f>YEAR(C1603)&amp;"/"&amp;TEXT(WEEKNUM(C1603,21),"00")</f>
        <v>2023/04</v>
      </c>
      <c r="E1603" s="79" t="s">
        <v>52</v>
      </c>
      <c r="F1603" s="80">
        <v>0.33333333333333331</v>
      </c>
      <c r="G1603" s="80">
        <v>0.375</v>
      </c>
      <c r="H1603" s="87">
        <f>CONVERT((G1603-F1603)*24,"hr","mn")</f>
        <v>60.000000000000028</v>
      </c>
      <c r="I1603" s="83">
        <v>4</v>
      </c>
      <c r="J1603" s="84"/>
      <c r="K1603" s="85">
        <v>10</v>
      </c>
      <c r="L1603" s="85"/>
      <c r="M1603" s="87">
        <f>J1603+K1603+L1603</f>
        <v>10</v>
      </c>
      <c r="N1603" s="13"/>
      <c r="O1603" s="6"/>
      <c r="P1603" s="6"/>
      <c r="Q1603" s="6"/>
      <c r="R1603" s="7"/>
      <c r="S1603" s="20"/>
      <c r="T1603" s="22"/>
      <c r="U1603" s="91"/>
    </row>
    <row r="1604" spans="1:21">
      <c r="A1604" s="17">
        <v>44952</v>
      </c>
      <c r="B1604" s="56">
        <f>WEEKDAY(C1604,2)</f>
        <v>4</v>
      </c>
      <c r="C1604" s="17">
        <f>A1604</f>
        <v>44952</v>
      </c>
      <c r="D1604" s="12" t="str">
        <f>YEAR(C1604)&amp;"/"&amp;TEXT(WEEKNUM(C1604,21),"00")</f>
        <v>2023/04</v>
      </c>
      <c r="E1604" t="s">
        <v>52</v>
      </c>
      <c r="F1604" s="114">
        <v>0.33333333333333331</v>
      </c>
      <c r="G1604" s="114">
        <v>0.375</v>
      </c>
      <c r="H1604">
        <f>CONVERT((G1603-F1603)*24,"hr","mn")</f>
        <v>60.000000000000028</v>
      </c>
      <c r="I1604">
        <v>4</v>
      </c>
      <c r="K1604">
        <v>10</v>
      </c>
      <c r="M1604">
        <f>J1603+K1603+L1603</f>
        <v>10</v>
      </c>
      <c r="N1604" s="14"/>
      <c r="O1604" s="3"/>
      <c r="P1604" s="3"/>
      <c r="Q1604" s="3"/>
      <c r="R1604" s="8"/>
      <c r="S1604" s="21"/>
      <c r="T1604" s="4"/>
      <c r="U1604" s="92"/>
    </row>
    <row r="1605" spans="1:21">
      <c r="A1605" s="17">
        <v>44952</v>
      </c>
      <c r="B1605" s="56">
        <f>WEEKDAY(C1605,2)</f>
        <v>4</v>
      </c>
      <c r="C1605" s="17">
        <f>A1605</f>
        <v>44952</v>
      </c>
      <c r="D1605" s="12" t="str">
        <f>YEAR(C1605)&amp;"/"&amp;TEXT(WEEKNUM(C1605,21),"00")</f>
        <v>2023/04</v>
      </c>
      <c r="E1605" t="s">
        <v>52</v>
      </c>
      <c r="F1605" s="114">
        <v>0.33333333333333331</v>
      </c>
      <c r="G1605" s="114">
        <v>0.375</v>
      </c>
      <c r="H1605">
        <f>CONVERT((G1603-F1603)*24,"hr","mn")</f>
        <v>60.000000000000028</v>
      </c>
      <c r="I1605">
        <v>4</v>
      </c>
      <c r="K1605">
        <v>10</v>
      </c>
      <c r="M1605">
        <f>J1603+K1603+L1603</f>
        <v>10</v>
      </c>
      <c r="N1605" s="58"/>
      <c r="O1605" s="59"/>
      <c r="P1605" s="59"/>
      <c r="Q1605" s="59"/>
      <c r="R1605" s="60"/>
      <c r="S1605" s="21"/>
      <c r="T1605" s="4"/>
      <c r="U1605" s="93"/>
    </row>
    <row r="1606" spans="1:21" ht="15" customHeight="1" thickBot="1">
      <c r="A1606" s="17">
        <v>44952</v>
      </c>
      <c r="B1606" s="56">
        <f>WEEKDAY(C1606,2)</f>
        <v>4</v>
      </c>
      <c r="C1606" s="17">
        <f>A1606</f>
        <v>44952</v>
      </c>
      <c r="D1606" s="12" t="str">
        <f>YEAR(C1606)&amp;"/"&amp;TEXT(WEEKNUM(C1606,21),"00")</f>
        <v>2023/04</v>
      </c>
      <c r="E1606" t="s">
        <v>52</v>
      </c>
      <c r="F1606" s="114">
        <v>0.33333333333333331</v>
      </c>
      <c r="G1606" s="114">
        <v>0.375</v>
      </c>
      <c r="H1606">
        <f>CONVERT((G1603-F1603)*24,"hr","mn")</f>
        <v>60.000000000000028</v>
      </c>
      <c r="I1606">
        <v>4</v>
      </c>
      <c r="K1606">
        <v>10</v>
      </c>
      <c r="M1606">
        <f>J1603+K1603+L1603</f>
        <v>10</v>
      </c>
      <c r="N1606" s="15"/>
      <c r="O1606" s="9"/>
      <c r="P1606" s="9"/>
      <c r="Q1606" s="9"/>
      <c r="R1606" s="10"/>
      <c r="S1606" s="19"/>
      <c r="T1606" s="23"/>
      <c r="U1606" s="94"/>
    </row>
    <row r="1607" spans="1:21">
      <c r="A1607" s="17">
        <v>44952</v>
      </c>
      <c r="B1607" s="56">
        <f>WEEKDAY(C1607,2)</f>
        <v>4</v>
      </c>
      <c r="C1607" s="17">
        <f>A1607</f>
        <v>44952</v>
      </c>
      <c r="D1607" s="12" t="str">
        <f>YEAR(C1607)&amp;"/"&amp;TEXT(WEEKNUM(C1607,21),"00")</f>
        <v>2023/04</v>
      </c>
      <c r="E1607" s="79" t="s">
        <v>52</v>
      </c>
      <c r="F1607" s="80">
        <v>0.39583333333333331</v>
      </c>
      <c r="G1607" s="80">
        <v>0.41666666666666669</v>
      </c>
      <c r="H1607" s="87">
        <f>CONVERT((G1607-F1607)*24,"hr","mn")</f>
        <v>30.000000000000053</v>
      </c>
      <c r="I1607" s="83">
        <v>4</v>
      </c>
      <c r="J1607" s="84"/>
      <c r="K1607" s="85">
        <v>0</v>
      </c>
      <c r="L1607" s="85"/>
      <c r="M1607" s="87">
        <f>J1607+K1607+L1607</f>
        <v>0</v>
      </c>
      <c r="N1607" s="13"/>
      <c r="O1607" s="6"/>
      <c r="P1607" s="6"/>
      <c r="Q1607" s="6">
        <v>30</v>
      </c>
      <c r="R1607" s="7"/>
      <c r="S1607" s="20"/>
      <c r="T1607" s="22" t="s">
        <v>39</v>
      </c>
      <c r="U1607" s="91"/>
    </row>
    <row r="1608" spans="1:21">
      <c r="A1608" s="17">
        <v>44952</v>
      </c>
      <c r="B1608" s="56">
        <f>WEEKDAY(C1608,2)</f>
        <v>4</v>
      </c>
      <c r="C1608" s="17">
        <f>A1608</f>
        <v>44952</v>
      </c>
      <c r="D1608" s="12" t="str">
        <f>YEAR(C1608)&amp;"/"&amp;TEXT(WEEKNUM(C1608,21),"00")</f>
        <v>2023/04</v>
      </c>
      <c r="E1608" t="s">
        <v>52</v>
      </c>
      <c r="F1608" s="114">
        <v>0.39583333333333331</v>
      </c>
      <c r="G1608" s="114">
        <v>0.41666666666666669</v>
      </c>
      <c r="H1608">
        <f>CONVERT((G1607-F1607)*24,"hr","mn")</f>
        <v>30.000000000000053</v>
      </c>
      <c r="I1608">
        <v>4</v>
      </c>
      <c r="K1608">
        <v>0</v>
      </c>
      <c r="M1608">
        <f>J1607+K1607+L1607</f>
        <v>0</v>
      </c>
      <c r="N1608" s="14"/>
      <c r="O1608" s="3"/>
      <c r="P1608" s="3"/>
      <c r="Q1608" s="3"/>
      <c r="R1608" s="8"/>
      <c r="S1608" s="21"/>
      <c r="T1608" s="4"/>
      <c r="U1608" s="92"/>
    </row>
    <row r="1609" spans="1:21">
      <c r="A1609" s="17">
        <v>44952</v>
      </c>
      <c r="B1609" s="56">
        <f>WEEKDAY(C1609,2)</f>
        <v>4</v>
      </c>
      <c r="C1609" s="17">
        <f>A1609</f>
        <v>44952</v>
      </c>
      <c r="D1609" s="12" t="str">
        <f>YEAR(C1609)&amp;"/"&amp;TEXT(WEEKNUM(C1609,21),"00")</f>
        <v>2023/04</v>
      </c>
      <c r="E1609" t="s">
        <v>52</v>
      </c>
      <c r="F1609" s="114">
        <v>0.39583333333333331</v>
      </c>
      <c r="G1609" s="114">
        <v>0.41666666666666669</v>
      </c>
      <c r="H1609">
        <f>CONVERT((G1607-F1607)*24,"hr","mn")</f>
        <v>30.000000000000053</v>
      </c>
      <c r="I1609">
        <v>4</v>
      </c>
      <c r="K1609">
        <v>0</v>
      </c>
      <c r="M1609">
        <f>J1607+K1607+L1607</f>
        <v>0</v>
      </c>
      <c r="N1609" s="58"/>
      <c r="O1609" s="59"/>
      <c r="P1609" s="59"/>
      <c r="Q1609" s="59"/>
      <c r="R1609" s="60"/>
      <c r="S1609" s="21"/>
      <c r="T1609" s="4"/>
      <c r="U1609" s="93"/>
    </row>
    <row r="1610" spans="1:21" ht="15" customHeight="1" thickBot="1">
      <c r="A1610" s="17">
        <v>44952</v>
      </c>
      <c r="B1610" s="56">
        <f>WEEKDAY(C1610,2)</f>
        <v>4</v>
      </c>
      <c r="C1610" s="17">
        <f>A1610</f>
        <v>44952</v>
      </c>
      <c r="D1610" s="12" t="str">
        <f>YEAR(C1610)&amp;"/"&amp;TEXT(WEEKNUM(C1610,21),"00")</f>
        <v>2023/04</v>
      </c>
      <c r="E1610" t="s">
        <v>52</v>
      </c>
      <c r="F1610" s="114">
        <v>0.39583333333333331</v>
      </c>
      <c r="G1610" s="114">
        <v>0.41666666666666669</v>
      </c>
      <c r="H1610">
        <f>CONVERT((G1607-F1607)*24,"hr","mn")</f>
        <v>30.000000000000053</v>
      </c>
      <c r="I1610">
        <v>4</v>
      </c>
      <c r="K1610">
        <v>0</v>
      </c>
      <c r="M1610">
        <f>J1607+K1607+L1607</f>
        <v>0</v>
      </c>
      <c r="N1610" s="15"/>
      <c r="O1610" s="9"/>
      <c r="P1610" s="9"/>
      <c r="Q1610" s="9"/>
      <c r="R1610" s="10"/>
      <c r="S1610" s="19"/>
      <c r="T1610" s="23"/>
      <c r="U1610" s="94"/>
    </row>
    <row r="1611" spans="1:21">
      <c r="A1611" s="17">
        <v>44952</v>
      </c>
      <c r="B1611" s="56">
        <f>WEEKDAY(C1611,2)</f>
        <v>4</v>
      </c>
      <c r="C1611" s="17">
        <f>A1611</f>
        <v>44952</v>
      </c>
      <c r="D1611" s="12" t="str">
        <f>YEAR(C1611)&amp;"/"&amp;TEXT(WEEKNUM(C1611,21),"00")</f>
        <v>2023/04</v>
      </c>
      <c r="E1611" s="79" t="s">
        <v>52</v>
      </c>
      <c r="F1611" s="80">
        <v>0.41666666666666669</v>
      </c>
      <c r="G1611" s="80">
        <v>0.45833333333333331</v>
      </c>
      <c r="H1611" s="87">
        <f>CONVERT((G1611-F1611)*24,"hr","mn")</f>
        <v>59.99999999999995</v>
      </c>
      <c r="I1611" s="83">
        <v>4</v>
      </c>
      <c r="J1611" s="84"/>
      <c r="K1611" s="85">
        <v>0</v>
      </c>
      <c r="L1611" s="85"/>
      <c r="M1611" s="87">
        <f>J1611+K1611+L1611</f>
        <v>0</v>
      </c>
      <c r="N1611" s="13"/>
      <c r="O1611" s="6"/>
      <c r="P1611" s="6"/>
      <c r="Q1611" s="6">
        <v>60</v>
      </c>
      <c r="R1611" s="7"/>
      <c r="S1611" s="20"/>
      <c r="T1611" s="22" t="s">
        <v>39</v>
      </c>
      <c r="U1611" s="91"/>
    </row>
    <row r="1612" spans="1:21">
      <c r="A1612" s="17">
        <v>44952</v>
      </c>
      <c r="B1612" s="56">
        <f>WEEKDAY(C1612,2)</f>
        <v>4</v>
      </c>
      <c r="C1612" s="17">
        <f>A1612</f>
        <v>44952</v>
      </c>
      <c r="D1612" s="12" t="str">
        <f>YEAR(C1612)&amp;"/"&amp;TEXT(WEEKNUM(C1612,21),"00")</f>
        <v>2023/04</v>
      </c>
      <c r="E1612" t="s">
        <v>52</v>
      </c>
      <c r="F1612" s="114">
        <v>0.41666666666666669</v>
      </c>
      <c r="G1612" s="114">
        <v>0.45833333333333331</v>
      </c>
      <c r="H1612">
        <f>CONVERT((G1611-F1611)*24,"hr","mn")</f>
        <v>59.99999999999995</v>
      </c>
      <c r="I1612">
        <v>4</v>
      </c>
      <c r="K1612">
        <v>0</v>
      </c>
      <c r="M1612">
        <f>J1611+K1611+L1611</f>
        <v>0</v>
      </c>
      <c r="N1612" s="14"/>
      <c r="O1612" s="3"/>
      <c r="P1612" s="3"/>
      <c r="Q1612" s="3"/>
      <c r="R1612" s="8"/>
      <c r="S1612" s="21"/>
      <c r="T1612" s="4"/>
      <c r="U1612" s="92"/>
    </row>
    <row r="1613" spans="1:21">
      <c r="A1613" s="17">
        <v>44952</v>
      </c>
      <c r="B1613" s="56">
        <f>WEEKDAY(C1613,2)</f>
        <v>4</v>
      </c>
      <c r="C1613" s="17">
        <f>A1613</f>
        <v>44952</v>
      </c>
      <c r="D1613" s="12" t="str">
        <f>YEAR(C1613)&amp;"/"&amp;TEXT(WEEKNUM(C1613,21),"00")</f>
        <v>2023/04</v>
      </c>
      <c r="E1613" t="s">
        <v>52</v>
      </c>
      <c r="F1613" s="114">
        <v>0.41666666666666669</v>
      </c>
      <c r="G1613" s="114">
        <v>0.45833333333333331</v>
      </c>
      <c r="H1613">
        <f>CONVERT((G1611-F1611)*24,"hr","mn")</f>
        <v>59.99999999999995</v>
      </c>
      <c r="I1613">
        <v>4</v>
      </c>
      <c r="K1613">
        <v>0</v>
      </c>
      <c r="M1613">
        <f>J1611+K1611+L1611</f>
        <v>0</v>
      </c>
      <c r="N1613" s="58"/>
      <c r="O1613" s="59"/>
      <c r="P1613" s="59"/>
      <c r="Q1613" s="59"/>
      <c r="R1613" s="60"/>
      <c r="S1613" s="21"/>
      <c r="T1613" s="4"/>
      <c r="U1613" s="93"/>
    </row>
    <row r="1614" spans="1:21" ht="15" customHeight="1" thickBot="1">
      <c r="A1614" s="17">
        <v>44952</v>
      </c>
      <c r="B1614" s="56">
        <f>WEEKDAY(C1614,2)</f>
        <v>4</v>
      </c>
      <c r="C1614" s="17">
        <f>A1614</f>
        <v>44952</v>
      </c>
      <c r="D1614" s="12" t="str">
        <f>YEAR(C1614)&amp;"/"&amp;TEXT(WEEKNUM(C1614,21),"00")</f>
        <v>2023/04</v>
      </c>
      <c r="E1614" t="s">
        <v>52</v>
      </c>
      <c r="F1614" s="114">
        <v>0.41666666666666669</v>
      </c>
      <c r="G1614" s="114">
        <v>0.45833333333333331</v>
      </c>
      <c r="H1614">
        <f>CONVERT((G1611-F1611)*24,"hr","mn")</f>
        <v>59.99999999999995</v>
      </c>
      <c r="I1614">
        <v>4</v>
      </c>
      <c r="K1614">
        <v>0</v>
      </c>
      <c r="M1614">
        <f>J1611+K1611+L1611</f>
        <v>0</v>
      </c>
      <c r="N1614" s="15"/>
      <c r="O1614" s="9"/>
      <c r="P1614" s="9"/>
      <c r="Q1614" s="9"/>
      <c r="R1614" s="10"/>
      <c r="S1614" s="19"/>
      <c r="T1614" s="23"/>
      <c r="U1614" s="94"/>
    </row>
    <row r="1615" spans="1:21">
      <c r="A1615" s="17">
        <v>44952</v>
      </c>
      <c r="B1615" s="56">
        <f>WEEKDAY(C1615,2)</f>
        <v>4</v>
      </c>
      <c r="C1615" s="17">
        <f>A1615</f>
        <v>44952</v>
      </c>
      <c r="D1615" s="12" t="str">
        <f>YEAR(C1615)&amp;"/"&amp;TEXT(WEEKNUM(C1615,21),"00")</f>
        <v>2023/04</v>
      </c>
      <c r="E1615" s="79" t="s">
        <v>52</v>
      </c>
      <c r="F1615" s="80">
        <v>0.45833333333333331</v>
      </c>
      <c r="G1615" s="80">
        <v>0.5</v>
      </c>
      <c r="H1615" s="87">
        <f>CONVERT((G1615-F1615)*24,"hr","mn")</f>
        <v>60.000000000000028</v>
      </c>
      <c r="I1615" s="83">
        <v>4</v>
      </c>
      <c r="J1615" s="84"/>
      <c r="K1615" s="85">
        <v>0</v>
      </c>
      <c r="L1615" s="85"/>
      <c r="M1615" s="87">
        <f>J1615+K1615+L1615</f>
        <v>0</v>
      </c>
      <c r="N1615" s="13"/>
      <c r="O1615" s="6"/>
      <c r="P1615" s="6"/>
      <c r="Q1615" s="6">
        <v>30</v>
      </c>
      <c r="R1615" s="7"/>
      <c r="S1615" s="20"/>
      <c r="T1615" s="22" t="s">
        <v>39</v>
      </c>
      <c r="U1615" s="91"/>
    </row>
    <row r="1616" spans="1:21">
      <c r="A1616" s="17">
        <v>44952</v>
      </c>
      <c r="B1616" s="56">
        <f>WEEKDAY(C1616,2)</f>
        <v>4</v>
      </c>
      <c r="C1616" s="17">
        <f>A1616</f>
        <v>44952</v>
      </c>
      <c r="D1616" s="12" t="str">
        <f>YEAR(C1616)&amp;"/"&amp;TEXT(WEEKNUM(C1616,21),"00")</f>
        <v>2023/04</v>
      </c>
      <c r="E1616" t="s">
        <v>52</v>
      </c>
      <c r="F1616" s="114">
        <v>0.45833333333333331</v>
      </c>
      <c r="G1616" s="114">
        <v>0.5</v>
      </c>
      <c r="H1616">
        <f>CONVERT((G1615-F1615)*24,"hr","mn")</f>
        <v>60.000000000000028</v>
      </c>
      <c r="I1616">
        <v>4</v>
      </c>
      <c r="K1616">
        <v>0</v>
      </c>
      <c r="M1616">
        <f>J1615+K1615+L1615</f>
        <v>0</v>
      </c>
      <c r="N1616" s="14"/>
      <c r="O1616" s="3"/>
      <c r="P1616" s="3"/>
      <c r="Q1616" s="3">
        <v>30</v>
      </c>
      <c r="R1616" s="8"/>
      <c r="S1616" s="21" t="s">
        <v>374</v>
      </c>
      <c r="T1616" s="4" t="s">
        <v>77</v>
      </c>
      <c r="U1616" s="92" t="s">
        <v>375</v>
      </c>
    </row>
    <row r="1617" spans="1:21">
      <c r="A1617" s="17">
        <v>44952</v>
      </c>
      <c r="B1617" s="56">
        <f>WEEKDAY(C1617,2)</f>
        <v>4</v>
      </c>
      <c r="C1617" s="17">
        <f>A1617</f>
        <v>44952</v>
      </c>
      <c r="D1617" s="12" t="str">
        <f>YEAR(C1617)&amp;"/"&amp;TEXT(WEEKNUM(C1617,21),"00")</f>
        <v>2023/04</v>
      </c>
      <c r="E1617" t="s">
        <v>52</v>
      </c>
      <c r="F1617" s="114">
        <v>0.45833333333333331</v>
      </c>
      <c r="G1617" s="114">
        <v>0.5</v>
      </c>
      <c r="H1617">
        <f>CONVERT((G1615-F1615)*24,"hr","mn")</f>
        <v>60.000000000000028</v>
      </c>
      <c r="I1617">
        <v>4</v>
      </c>
      <c r="K1617">
        <v>0</v>
      </c>
      <c r="M1617">
        <f>J1615+K1615+L1615</f>
        <v>0</v>
      </c>
      <c r="N1617" s="58"/>
      <c r="O1617" s="59"/>
      <c r="P1617" s="59"/>
      <c r="Q1617" s="59"/>
      <c r="R1617" s="60"/>
      <c r="S1617" s="21"/>
      <c r="T1617" s="4"/>
      <c r="U1617" s="93"/>
    </row>
    <row r="1618" spans="1:21" ht="15" customHeight="1" thickBot="1">
      <c r="A1618" s="17">
        <v>44952</v>
      </c>
      <c r="B1618" s="56">
        <f>WEEKDAY(C1618,2)</f>
        <v>4</v>
      </c>
      <c r="C1618" s="17">
        <f>A1618</f>
        <v>44952</v>
      </c>
      <c r="D1618" s="12" t="str">
        <f>YEAR(C1618)&amp;"/"&amp;TEXT(WEEKNUM(C1618,21),"00")</f>
        <v>2023/04</v>
      </c>
      <c r="E1618" t="s">
        <v>52</v>
      </c>
      <c r="F1618" s="114">
        <v>0.45833333333333331</v>
      </c>
      <c r="G1618" s="114">
        <v>0.5</v>
      </c>
      <c r="H1618">
        <f>CONVERT((G1615-F1615)*24,"hr","mn")</f>
        <v>60.000000000000028</v>
      </c>
      <c r="I1618">
        <v>4</v>
      </c>
      <c r="K1618">
        <v>0</v>
      </c>
      <c r="M1618">
        <f>J1615+K1615+L1615</f>
        <v>0</v>
      </c>
      <c r="N1618" s="15"/>
      <c r="O1618" s="9"/>
      <c r="P1618" s="9"/>
      <c r="Q1618" s="9"/>
      <c r="R1618" s="10"/>
      <c r="S1618" s="19"/>
      <c r="T1618" s="23"/>
      <c r="U1618" s="94"/>
    </row>
    <row r="1619" spans="1:21">
      <c r="A1619" s="17">
        <v>44952</v>
      </c>
      <c r="B1619" s="56">
        <f>WEEKDAY(C1619,2)</f>
        <v>4</v>
      </c>
      <c r="C1619" s="17">
        <f>A1619</f>
        <v>44952</v>
      </c>
      <c r="D1619" s="12" t="str">
        <f>YEAR(C1619)&amp;"/"&amp;TEXT(WEEKNUM(C1619,21),"00")</f>
        <v>2023/04</v>
      </c>
      <c r="E1619" s="79" t="s">
        <v>52</v>
      </c>
      <c r="F1619" s="80">
        <v>0.5</v>
      </c>
      <c r="G1619" s="80">
        <v>0.54166666666666663</v>
      </c>
      <c r="H1619" s="87">
        <f>CONVERT((G1619-F1619)*24,"hr","mn")</f>
        <v>59.99999999999995</v>
      </c>
      <c r="I1619" s="83">
        <v>4</v>
      </c>
      <c r="J1619" s="84"/>
      <c r="K1619" s="85">
        <v>6</v>
      </c>
      <c r="L1619" s="85"/>
      <c r="M1619" s="87">
        <f>J1619+K1619+L1619</f>
        <v>6</v>
      </c>
      <c r="N1619" s="13"/>
      <c r="O1619" s="6"/>
      <c r="P1619" s="6"/>
      <c r="Q1619" s="6">
        <v>5</v>
      </c>
      <c r="R1619" s="7"/>
      <c r="S1619" s="20" t="s">
        <v>374</v>
      </c>
      <c r="T1619" s="22" t="s">
        <v>77</v>
      </c>
      <c r="U1619" s="92" t="s">
        <v>375</v>
      </c>
    </row>
    <row r="1620" spans="1:21">
      <c r="A1620" s="17">
        <v>44952</v>
      </c>
      <c r="B1620" s="56">
        <f>WEEKDAY(C1620,2)</f>
        <v>4</v>
      </c>
      <c r="C1620" s="17">
        <f>A1620</f>
        <v>44952</v>
      </c>
      <c r="D1620" s="12" t="str">
        <f>YEAR(C1620)&amp;"/"&amp;TEXT(WEEKNUM(C1620,21),"00")</f>
        <v>2023/04</v>
      </c>
      <c r="E1620" t="s">
        <v>52</v>
      </c>
      <c r="F1620" s="114">
        <v>0.5</v>
      </c>
      <c r="G1620" s="114">
        <v>0.54166666666666663</v>
      </c>
      <c r="H1620">
        <f>CONVERT((G1619-F1619)*24,"hr","mn")</f>
        <v>59.99999999999995</v>
      </c>
      <c r="I1620">
        <v>4</v>
      </c>
      <c r="K1620">
        <v>6</v>
      </c>
      <c r="M1620">
        <f>J1619+K1619+L1619</f>
        <v>6</v>
      </c>
      <c r="N1620" s="14"/>
      <c r="O1620" s="3">
        <v>5</v>
      </c>
      <c r="P1620" s="3"/>
      <c r="Q1620" s="3"/>
      <c r="R1620" s="8"/>
      <c r="S1620" s="21" t="s">
        <v>26</v>
      </c>
      <c r="T1620" s="4" t="s">
        <v>241</v>
      </c>
      <c r="U1620" s="92"/>
    </row>
    <row r="1621" spans="1:21">
      <c r="A1621" s="17">
        <v>44952</v>
      </c>
      <c r="B1621" s="56">
        <f>WEEKDAY(C1621,2)</f>
        <v>4</v>
      </c>
      <c r="C1621" s="17">
        <f>A1621</f>
        <v>44952</v>
      </c>
      <c r="D1621" s="12" t="str">
        <f>YEAR(C1621)&amp;"/"&amp;TEXT(WEEKNUM(C1621,21),"00")</f>
        <v>2023/04</v>
      </c>
      <c r="E1621" t="s">
        <v>52</v>
      </c>
      <c r="F1621" s="114">
        <v>0.5</v>
      </c>
      <c r="G1621" s="114">
        <v>0.54166666666666663</v>
      </c>
      <c r="H1621">
        <f>CONVERT((G1619-F1619)*24,"hr","mn")</f>
        <v>59.99999999999995</v>
      </c>
      <c r="I1621">
        <v>4</v>
      </c>
      <c r="K1621">
        <v>6</v>
      </c>
      <c r="M1621">
        <f>J1619+K1619+L1619</f>
        <v>6</v>
      </c>
      <c r="N1621" s="58"/>
      <c r="O1621" s="59"/>
      <c r="P1621" s="59"/>
      <c r="Q1621" s="59"/>
      <c r="R1621" s="60"/>
      <c r="S1621" s="21"/>
      <c r="T1621" s="4"/>
      <c r="U1621" s="93"/>
    </row>
    <row r="1622" spans="1:21" ht="15" customHeight="1" thickBot="1">
      <c r="A1622" s="17">
        <v>44952</v>
      </c>
      <c r="B1622" s="56">
        <f>WEEKDAY(C1622,2)</f>
        <v>4</v>
      </c>
      <c r="C1622" s="17">
        <f>A1622</f>
        <v>44952</v>
      </c>
      <c r="D1622" s="12" t="str">
        <f>YEAR(C1622)&amp;"/"&amp;TEXT(WEEKNUM(C1622,21),"00")</f>
        <v>2023/04</v>
      </c>
      <c r="E1622" t="s">
        <v>52</v>
      </c>
      <c r="F1622" s="114">
        <v>0.5</v>
      </c>
      <c r="G1622" s="114">
        <v>0.54166666666666663</v>
      </c>
      <c r="H1622">
        <f>CONVERT((G1619-F1619)*24,"hr","mn")</f>
        <v>59.99999999999995</v>
      </c>
      <c r="I1622">
        <v>4</v>
      </c>
      <c r="K1622">
        <v>6</v>
      </c>
      <c r="M1622">
        <f>J1619+K1619+L1619</f>
        <v>6</v>
      </c>
      <c r="N1622" s="15"/>
      <c r="O1622" s="9"/>
      <c r="P1622" s="9"/>
      <c r="Q1622" s="9">
        <v>15</v>
      </c>
      <c r="R1622" s="10"/>
      <c r="S1622" s="19"/>
      <c r="T1622" s="23" t="s">
        <v>39</v>
      </c>
      <c r="U1622" s="94"/>
    </row>
    <row r="1623" spans="1:21">
      <c r="A1623" s="12"/>
      <c r="B1623" s="56">
        <f>WEEKDAY(C1623,2)</f>
        <v>6</v>
      </c>
      <c r="C1623" s="17">
        <f>A1623</f>
        <v>0</v>
      </c>
      <c r="D1623" s="12" t="str">
        <f>YEAR(C1623)&amp;"/"&amp;TEXT(WEEKNUM(C1623,21),"00")</f>
        <v>1900/52</v>
      </c>
      <c r="E1623" s="79"/>
      <c r="F1623" s="80"/>
      <c r="G1623" s="80"/>
      <c r="H1623" s="87">
        <f>CONVERT((G1623-F1623)*24,"hr","mn")</f>
        <v>0</v>
      </c>
      <c r="I1623" s="83"/>
      <c r="J1623" s="84"/>
      <c r="K1623" s="85"/>
      <c r="L1623" s="85"/>
      <c r="M1623" s="87">
        <f>J1623+K1623+L1623</f>
        <v>0</v>
      </c>
      <c r="N1623" s="13"/>
      <c r="O1623" s="6"/>
      <c r="P1623" s="6"/>
      <c r="Q1623" s="6"/>
      <c r="R1623" s="7"/>
      <c r="S1623" s="20"/>
      <c r="T1623" s="22"/>
      <c r="U1623" s="91"/>
    </row>
    <row r="1624" spans="1:21">
      <c r="A1624" s="17"/>
      <c r="B1624" s="56">
        <f>WEEKDAY(C1624,2)</f>
        <v>6</v>
      </c>
      <c r="C1624" s="17">
        <f>A1624</f>
        <v>0</v>
      </c>
      <c r="D1624" s="12" t="str">
        <f>YEAR(C1624)&amp;"/"&amp;TEXT(WEEKNUM(C1624,21),"00")</f>
        <v>1900/52</v>
      </c>
      <c r="H1624">
        <f>CONVERT((G1623-F1623)*24,"hr","mn")</f>
        <v>0</v>
      </c>
      <c r="M1624">
        <f>J1623+K1623+L1623</f>
        <v>0</v>
      </c>
      <c r="N1624" s="14"/>
      <c r="O1624" s="3"/>
      <c r="P1624" s="3"/>
      <c r="Q1624" s="3"/>
      <c r="R1624" s="8"/>
      <c r="S1624" s="21"/>
      <c r="T1624" s="4"/>
      <c r="U1624" s="92"/>
    </row>
    <row r="1625" spans="1:21">
      <c r="A1625" s="17"/>
      <c r="B1625" s="56">
        <f>WEEKDAY(C1625,2)</f>
        <v>6</v>
      </c>
      <c r="C1625" s="17">
        <f>A1625</f>
        <v>0</v>
      </c>
      <c r="D1625" s="12" t="str">
        <f>YEAR(C1625)&amp;"/"&amp;TEXT(WEEKNUM(C1625,21),"00")</f>
        <v>1900/52</v>
      </c>
      <c r="H1625">
        <f>CONVERT((G1623-F1623)*24,"hr","mn")</f>
        <v>0</v>
      </c>
      <c r="M1625">
        <f>J1623+K1623+L1623</f>
        <v>0</v>
      </c>
      <c r="N1625" s="58"/>
      <c r="O1625" s="59"/>
      <c r="P1625" s="59"/>
      <c r="Q1625" s="59"/>
      <c r="R1625" s="60"/>
      <c r="S1625" s="21"/>
      <c r="T1625" s="4"/>
      <c r="U1625" s="93"/>
    </row>
    <row r="1626" spans="1:21" ht="15" customHeight="1" thickBot="1">
      <c r="A1626" s="12"/>
      <c r="B1626" s="56">
        <f>WEEKDAY(C1626,2)</f>
        <v>6</v>
      </c>
      <c r="C1626" s="17">
        <f>A1626</f>
        <v>0</v>
      </c>
      <c r="D1626" s="12" t="str">
        <f>YEAR(C1626)&amp;"/"&amp;TEXT(WEEKNUM(C1626,21),"00")</f>
        <v>1900/52</v>
      </c>
      <c r="H1626">
        <f>CONVERT((G1623-F1623)*24,"hr","mn")</f>
        <v>0</v>
      </c>
      <c r="M1626">
        <f>J1623+K1623+L1623</f>
        <v>0</v>
      </c>
      <c r="N1626" s="15"/>
      <c r="O1626" s="9"/>
      <c r="P1626" s="9"/>
      <c r="Q1626" s="9"/>
      <c r="R1626" s="10"/>
      <c r="S1626" s="19"/>
      <c r="T1626" s="23"/>
      <c r="U1626" s="94"/>
    </row>
    <row r="1627" spans="1:21">
      <c r="A1627" s="17">
        <v>44952</v>
      </c>
      <c r="B1627" s="56">
        <f>WEEKDAY(C1627,2)</f>
        <v>4</v>
      </c>
      <c r="C1627" s="17">
        <f>A1627</f>
        <v>44952</v>
      </c>
      <c r="D1627" s="12" t="str">
        <f>YEAR(C1627)&amp;"/"&amp;TEXT(WEEKNUM(C1627,21),"00")</f>
        <v>2023/04</v>
      </c>
      <c r="E1627" s="79" t="s">
        <v>69</v>
      </c>
      <c r="F1627" s="80">
        <v>0.54166666666666663</v>
      </c>
      <c r="G1627" s="80">
        <v>0.58333333333333337</v>
      </c>
      <c r="H1627" s="87">
        <f>CONVERT((G1627-F1627)*24,"hr","mn")</f>
        <v>60.000000000000107</v>
      </c>
      <c r="I1627" s="83">
        <v>5</v>
      </c>
      <c r="J1627" s="84"/>
      <c r="K1627" s="85">
        <v>6</v>
      </c>
      <c r="L1627" s="85"/>
      <c r="M1627" s="87">
        <f>J1627+K1627+L1627</f>
        <v>6</v>
      </c>
      <c r="N1627" s="13"/>
      <c r="O1627" s="6"/>
      <c r="P1627" s="6"/>
      <c r="Q1627" s="6">
        <v>23</v>
      </c>
      <c r="R1627" s="7"/>
      <c r="S1627" s="20"/>
      <c r="T1627" s="22" t="s">
        <v>25</v>
      </c>
      <c r="U1627" s="91"/>
    </row>
    <row r="1628" spans="1:21">
      <c r="A1628" s="17">
        <v>44952</v>
      </c>
      <c r="B1628" s="56">
        <f>WEEKDAY(C1628,2)</f>
        <v>4</v>
      </c>
      <c r="C1628" s="17">
        <f>A1628</f>
        <v>44952</v>
      </c>
      <c r="D1628" s="12" t="str">
        <f>YEAR(C1628)&amp;"/"&amp;TEXT(WEEKNUM(C1628,21),"00")</f>
        <v>2023/04</v>
      </c>
      <c r="E1628" t="s">
        <v>69</v>
      </c>
      <c r="F1628" s="114">
        <v>0.54166666666666663</v>
      </c>
      <c r="G1628" s="114">
        <v>0.58333333333333337</v>
      </c>
      <c r="H1628">
        <f>CONVERT((G1627-F1627)*24,"hr","mn")</f>
        <v>60.000000000000107</v>
      </c>
      <c r="I1628">
        <v>5</v>
      </c>
      <c r="K1628">
        <v>6</v>
      </c>
      <c r="M1628">
        <f>J1627+K1627+L1627</f>
        <v>6</v>
      </c>
      <c r="N1628" s="14"/>
      <c r="O1628" s="3">
        <v>5</v>
      </c>
      <c r="P1628" s="3"/>
      <c r="Q1628" s="3"/>
      <c r="R1628" s="8"/>
      <c r="S1628" s="21" t="s">
        <v>26</v>
      </c>
      <c r="T1628" s="4" t="s">
        <v>23</v>
      </c>
      <c r="U1628" s="92" t="s">
        <v>237</v>
      </c>
    </row>
    <row r="1629" spans="1:21">
      <c r="A1629" s="17">
        <v>44952</v>
      </c>
      <c r="B1629" s="56">
        <f>WEEKDAY(C1629,2)</f>
        <v>4</v>
      </c>
      <c r="C1629" s="17">
        <f>A1629</f>
        <v>44952</v>
      </c>
      <c r="D1629" s="12" t="str">
        <f>YEAR(C1629)&amp;"/"&amp;TEXT(WEEKNUM(C1629,21),"00")</f>
        <v>2023/04</v>
      </c>
      <c r="E1629" t="s">
        <v>69</v>
      </c>
      <c r="F1629" s="114">
        <v>0.54166666666666663</v>
      </c>
      <c r="G1629" s="114">
        <v>0.58333333333333337</v>
      </c>
      <c r="H1629">
        <f>CONVERT((G1627-F1627)*24,"hr","mn")</f>
        <v>60.000000000000107</v>
      </c>
      <c r="I1629">
        <v>5</v>
      </c>
      <c r="K1629">
        <v>6</v>
      </c>
      <c r="M1629">
        <f>J1627+K1627+L1627</f>
        <v>6</v>
      </c>
      <c r="N1629" s="58"/>
      <c r="O1629" s="59">
        <v>5</v>
      </c>
      <c r="P1629" s="59"/>
      <c r="Q1629" s="59"/>
      <c r="R1629" s="60"/>
      <c r="S1629" s="21" t="s">
        <v>44</v>
      </c>
      <c r="T1629" s="4" t="s">
        <v>65</v>
      </c>
      <c r="U1629" s="93"/>
    </row>
    <row r="1630" spans="1:21" ht="15" customHeight="1" thickBot="1">
      <c r="A1630" s="17">
        <v>44952</v>
      </c>
      <c r="B1630" s="56">
        <f>WEEKDAY(C1630,2)</f>
        <v>4</v>
      </c>
      <c r="C1630" s="17">
        <f>A1630</f>
        <v>44952</v>
      </c>
      <c r="D1630" s="12" t="str">
        <f>YEAR(C1630)&amp;"/"&amp;TEXT(WEEKNUM(C1630,21),"00")</f>
        <v>2023/04</v>
      </c>
      <c r="E1630" t="s">
        <v>69</v>
      </c>
      <c r="F1630" s="114">
        <v>0.54166666666666663</v>
      </c>
      <c r="G1630" s="114">
        <v>0.58333333333333337</v>
      </c>
      <c r="H1630">
        <f>CONVERT((G1627-F1627)*24,"hr","mn")</f>
        <v>60.000000000000107</v>
      </c>
      <c r="I1630">
        <v>5</v>
      </c>
      <c r="K1630">
        <v>6</v>
      </c>
      <c r="M1630">
        <f>J1627+K1627+L1627</f>
        <v>6</v>
      </c>
      <c r="N1630" s="15"/>
      <c r="O1630" s="9"/>
      <c r="P1630" s="9"/>
      <c r="Q1630" s="9"/>
      <c r="R1630" s="10"/>
      <c r="S1630" s="19"/>
      <c r="T1630" s="23"/>
      <c r="U1630" s="94"/>
    </row>
    <row r="1631" spans="1:21">
      <c r="A1631" s="17">
        <v>44952</v>
      </c>
      <c r="B1631" s="56">
        <f>WEEKDAY(C1631,2)</f>
        <v>4</v>
      </c>
      <c r="C1631" s="17">
        <f>A1631</f>
        <v>44952</v>
      </c>
      <c r="D1631" s="12" t="str">
        <f>YEAR(C1631)&amp;"/"&amp;TEXT(WEEKNUM(C1631,21),"00")</f>
        <v>2023/04</v>
      </c>
      <c r="E1631" s="79" t="s">
        <v>69</v>
      </c>
      <c r="F1631" s="80">
        <v>0.58333333333333337</v>
      </c>
      <c r="G1631" s="80">
        <v>0.625</v>
      </c>
      <c r="H1631" s="87">
        <f>CONVERT((G1631-F1631)*24,"hr","mn")</f>
        <v>59.99999999999995</v>
      </c>
      <c r="I1631" s="83">
        <v>5</v>
      </c>
      <c r="J1631" s="84"/>
      <c r="K1631" s="85">
        <v>12</v>
      </c>
      <c r="L1631" s="85"/>
      <c r="M1631" s="87">
        <f>J1631+K1631+L1631</f>
        <v>12</v>
      </c>
      <c r="N1631" s="13"/>
      <c r="O1631" s="6">
        <v>8</v>
      </c>
      <c r="P1631" s="6"/>
      <c r="Q1631" s="6"/>
      <c r="R1631" s="7"/>
      <c r="S1631" s="20" t="s">
        <v>32</v>
      </c>
      <c r="T1631" s="22" t="s">
        <v>23</v>
      </c>
      <c r="U1631" s="91" t="s">
        <v>238</v>
      </c>
    </row>
    <row r="1632" spans="1:21">
      <c r="A1632" s="17">
        <v>44952</v>
      </c>
      <c r="B1632" s="56">
        <f>WEEKDAY(C1632,2)</f>
        <v>4</v>
      </c>
      <c r="C1632" s="17">
        <f>A1632</f>
        <v>44952</v>
      </c>
      <c r="D1632" s="12" t="str">
        <f>YEAR(C1632)&amp;"/"&amp;TEXT(WEEKNUM(C1632,21),"00")</f>
        <v>2023/04</v>
      </c>
      <c r="E1632" t="s">
        <v>69</v>
      </c>
      <c r="F1632" s="114">
        <v>0.58333333333333337</v>
      </c>
      <c r="G1632" s="114">
        <v>0.625</v>
      </c>
      <c r="H1632">
        <f>CONVERT((G1631-F1631)*24,"hr","mn")</f>
        <v>59.99999999999995</v>
      </c>
      <c r="I1632">
        <v>5</v>
      </c>
      <c r="K1632">
        <v>12</v>
      </c>
      <c r="M1632">
        <f>J1631+K1631+L1631</f>
        <v>12</v>
      </c>
      <c r="N1632" s="14"/>
      <c r="O1632" s="3">
        <v>8</v>
      </c>
      <c r="P1632" s="3"/>
      <c r="Q1632" s="3"/>
      <c r="R1632" s="8"/>
      <c r="S1632" s="21" t="s">
        <v>32</v>
      </c>
      <c r="T1632" s="4" t="s">
        <v>89</v>
      </c>
      <c r="U1632" s="92"/>
    </row>
    <row r="1633" spans="1:21">
      <c r="A1633" s="17">
        <v>44952</v>
      </c>
      <c r="B1633" s="56">
        <f>WEEKDAY(C1633,2)</f>
        <v>4</v>
      </c>
      <c r="C1633" s="17">
        <f>A1633</f>
        <v>44952</v>
      </c>
      <c r="D1633" s="12" t="str">
        <f>YEAR(C1633)&amp;"/"&amp;TEXT(WEEKNUM(C1633,21),"00")</f>
        <v>2023/04</v>
      </c>
      <c r="E1633" t="s">
        <v>69</v>
      </c>
      <c r="F1633" s="114">
        <v>0.58333333333333337</v>
      </c>
      <c r="G1633" s="114">
        <v>0.625</v>
      </c>
      <c r="H1633">
        <f>CONVERT((G1631-F1631)*24,"hr","mn")</f>
        <v>59.99999999999995</v>
      </c>
      <c r="I1633">
        <v>5</v>
      </c>
      <c r="K1633">
        <v>12</v>
      </c>
      <c r="M1633">
        <f>J1631+K1631+L1631</f>
        <v>12</v>
      </c>
      <c r="N1633" s="58"/>
      <c r="O1633" s="59"/>
      <c r="P1633" s="59"/>
      <c r="Q1633" s="59"/>
      <c r="R1633" s="60"/>
      <c r="S1633" s="21"/>
      <c r="T1633" s="4"/>
      <c r="U1633" s="93"/>
    </row>
    <row r="1634" spans="1:21" ht="15" customHeight="1" thickBot="1">
      <c r="A1634" s="17">
        <v>44952</v>
      </c>
      <c r="B1634" s="56">
        <f>WEEKDAY(C1634,2)</f>
        <v>4</v>
      </c>
      <c r="C1634" s="17">
        <f>A1634</f>
        <v>44952</v>
      </c>
      <c r="D1634" s="12" t="str">
        <f>YEAR(C1634)&amp;"/"&amp;TEXT(WEEKNUM(C1634,21),"00")</f>
        <v>2023/04</v>
      </c>
      <c r="E1634" t="s">
        <v>69</v>
      </c>
      <c r="F1634" s="114">
        <v>0.58333333333333337</v>
      </c>
      <c r="G1634" s="114">
        <v>0.625</v>
      </c>
      <c r="H1634">
        <f>CONVERT((G1631-F1631)*24,"hr","mn")</f>
        <v>59.99999999999995</v>
      </c>
      <c r="I1634">
        <v>5</v>
      </c>
      <c r="K1634">
        <v>12</v>
      </c>
      <c r="M1634">
        <f>J1631+K1631+L1631</f>
        <v>12</v>
      </c>
      <c r="N1634" s="15"/>
      <c r="O1634" s="9"/>
      <c r="P1634" s="9"/>
      <c r="Q1634" s="9"/>
      <c r="R1634" s="10"/>
      <c r="S1634" s="19"/>
      <c r="T1634" s="23"/>
      <c r="U1634" s="94"/>
    </row>
    <row r="1635" spans="1:21">
      <c r="A1635" s="17">
        <v>44952</v>
      </c>
      <c r="B1635" s="56">
        <f>WEEKDAY(C1635,2)</f>
        <v>4</v>
      </c>
      <c r="C1635" s="17">
        <f>A1635</f>
        <v>44952</v>
      </c>
      <c r="D1635" s="12" t="str">
        <f>YEAR(C1635)&amp;"/"&amp;TEXT(WEEKNUM(C1635,21),"00")</f>
        <v>2023/04</v>
      </c>
      <c r="E1635" s="79" t="s">
        <v>69</v>
      </c>
      <c r="F1635" s="80">
        <v>0.625</v>
      </c>
      <c r="G1635" s="80">
        <v>0.66666666666666663</v>
      </c>
      <c r="H1635" s="87">
        <f>CONVERT((G1635-F1635)*24,"hr","mn")</f>
        <v>59.99999999999995</v>
      </c>
      <c r="I1635" s="83">
        <v>5</v>
      </c>
      <c r="J1635" s="84"/>
      <c r="K1635" s="85">
        <v>2</v>
      </c>
      <c r="L1635" s="85">
        <v>10</v>
      </c>
      <c r="M1635" s="87">
        <f>J1635+K1635+L1635</f>
        <v>12</v>
      </c>
      <c r="N1635" s="13"/>
      <c r="O1635" s="6">
        <v>5</v>
      </c>
      <c r="P1635" s="6"/>
      <c r="Q1635" s="6"/>
      <c r="R1635" s="7"/>
      <c r="S1635" s="20" t="s">
        <v>28</v>
      </c>
      <c r="T1635" s="22" t="s">
        <v>29</v>
      </c>
      <c r="U1635" s="91"/>
    </row>
    <row r="1636" spans="1:21">
      <c r="A1636" s="17">
        <v>44952</v>
      </c>
      <c r="B1636" s="56">
        <f>WEEKDAY(C1636,2)</f>
        <v>4</v>
      </c>
      <c r="C1636" s="17">
        <f>A1636</f>
        <v>44952</v>
      </c>
      <c r="D1636" s="12" t="str">
        <f>YEAR(C1636)&amp;"/"&amp;TEXT(WEEKNUM(C1636,21),"00")</f>
        <v>2023/04</v>
      </c>
      <c r="E1636" t="s">
        <v>69</v>
      </c>
      <c r="F1636" s="114">
        <v>0.625</v>
      </c>
      <c r="G1636" s="114">
        <v>0.66666666666666663</v>
      </c>
      <c r="H1636">
        <f>CONVERT((G1635-F1635)*24,"hr","mn")</f>
        <v>59.99999999999995</v>
      </c>
      <c r="I1636">
        <v>5</v>
      </c>
      <c r="K1636">
        <v>2</v>
      </c>
      <c r="L1636">
        <v>10</v>
      </c>
      <c r="M1636">
        <f>J1635+K1635+L1635</f>
        <v>12</v>
      </c>
      <c r="N1636" s="14"/>
      <c r="O1636" s="3">
        <v>5</v>
      </c>
      <c r="P1636" s="3"/>
      <c r="Q1636" s="3"/>
      <c r="R1636" s="8"/>
      <c r="S1636" s="21" t="s">
        <v>93</v>
      </c>
      <c r="T1636" s="4" t="s">
        <v>110</v>
      </c>
      <c r="U1636" s="92"/>
    </row>
    <row r="1637" spans="1:21">
      <c r="A1637" s="17">
        <v>44952</v>
      </c>
      <c r="B1637" s="56">
        <f>WEEKDAY(C1637,2)</f>
        <v>4</v>
      </c>
      <c r="C1637" s="17">
        <f>A1637</f>
        <v>44952</v>
      </c>
      <c r="D1637" s="12" t="str">
        <f>YEAR(C1637)&amp;"/"&amp;TEXT(WEEKNUM(C1637,21),"00")</f>
        <v>2023/04</v>
      </c>
      <c r="E1637" t="s">
        <v>69</v>
      </c>
      <c r="F1637" s="114">
        <v>0.625</v>
      </c>
      <c r="G1637" s="114">
        <v>0.66666666666666663</v>
      </c>
      <c r="H1637">
        <f>CONVERT((G1635-F1635)*24,"hr","mn")</f>
        <v>59.99999999999995</v>
      </c>
      <c r="I1637">
        <v>5</v>
      </c>
      <c r="K1637">
        <v>2</v>
      </c>
      <c r="L1637">
        <v>10</v>
      </c>
      <c r="M1637">
        <f>J1635+K1635+L1635</f>
        <v>12</v>
      </c>
      <c r="N1637" s="58"/>
      <c r="O1637" s="59"/>
      <c r="P1637" s="59"/>
      <c r="Q1637" s="59"/>
      <c r="R1637" s="60"/>
      <c r="S1637" s="21"/>
      <c r="T1637" s="4"/>
      <c r="U1637" s="93"/>
    </row>
    <row r="1638" spans="1:21" ht="15" customHeight="1" thickBot="1">
      <c r="A1638" s="17">
        <v>44952</v>
      </c>
      <c r="B1638" s="56">
        <f>WEEKDAY(C1638,2)</f>
        <v>4</v>
      </c>
      <c r="C1638" s="17">
        <f>A1638</f>
        <v>44952</v>
      </c>
      <c r="D1638" s="12" t="str">
        <f>YEAR(C1638)&amp;"/"&amp;TEXT(WEEKNUM(C1638,21),"00")</f>
        <v>2023/04</v>
      </c>
      <c r="E1638" t="s">
        <v>69</v>
      </c>
      <c r="F1638" s="114">
        <v>0.625</v>
      </c>
      <c r="G1638" s="114">
        <v>0.66666666666666663</v>
      </c>
      <c r="H1638">
        <f>CONVERT((G1635-F1635)*24,"hr","mn")</f>
        <v>59.99999999999995</v>
      </c>
      <c r="I1638">
        <v>5</v>
      </c>
      <c r="K1638">
        <v>2</v>
      </c>
      <c r="L1638">
        <v>10</v>
      </c>
      <c r="M1638">
        <f>J1635+K1635+L1635</f>
        <v>12</v>
      </c>
      <c r="N1638" s="15"/>
      <c r="O1638" s="9"/>
      <c r="P1638" s="9"/>
      <c r="Q1638" s="9"/>
      <c r="R1638" s="10"/>
      <c r="S1638" s="19"/>
      <c r="T1638" s="23"/>
      <c r="U1638" s="94"/>
    </row>
    <row r="1639" spans="1:21">
      <c r="A1639" s="17">
        <v>44952</v>
      </c>
      <c r="B1639" s="56">
        <f>WEEKDAY(C1639,2)</f>
        <v>4</v>
      </c>
      <c r="C1639" s="17">
        <f>A1639</f>
        <v>44952</v>
      </c>
      <c r="D1639" s="12" t="str">
        <f>YEAR(C1639)&amp;"/"&amp;TEXT(WEEKNUM(C1639,21),"00")</f>
        <v>2023/04</v>
      </c>
      <c r="E1639" s="79" t="s">
        <v>69</v>
      </c>
      <c r="F1639" s="80">
        <v>0.66666666666666663</v>
      </c>
      <c r="G1639" s="80">
        <v>0.70833333333333337</v>
      </c>
      <c r="H1639" s="87">
        <f>CONVERT((G1639-F1639)*24,"hr","mn")</f>
        <v>60.000000000000107</v>
      </c>
      <c r="I1639" s="83">
        <v>5</v>
      </c>
      <c r="J1639" s="84"/>
      <c r="K1639" s="85">
        <v>6</v>
      </c>
      <c r="L1639" s="85">
        <v>6</v>
      </c>
      <c r="M1639" s="87">
        <f>J1639+K1639+L1639</f>
        <v>12</v>
      </c>
      <c r="N1639" s="13"/>
      <c r="O1639" s="6">
        <v>5</v>
      </c>
      <c r="P1639" s="6"/>
      <c r="Q1639" s="6"/>
      <c r="R1639" s="7"/>
      <c r="S1639" s="20" t="s">
        <v>49</v>
      </c>
      <c r="T1639" s="22" t="s">
        <v>23</v>
      </c>
      <c r="U1639" s="91" t="s">
        <v>223</v>
      </c>
    </row>
    <row r="1640" spans="1:21">
      <c r="A1640" s="17">
        <v>44952</v>
      </c>
      <c r="B1640" s="56">
        <f>WEEKDAY(C1640,2)</f>
        <v>4</v>
      </c>
      <c r="C1640" s="17">
        <f>A1640</f>
        <v>44952</v>
      </c>
      <c r="D1640" s="12" t="str">
        <f>YEAR(C1640)&amp;"/"&amp;TEXT(WEEKNUM(C1640,21),"00")</f>
        <v>2023/04</v>
      </c>
      <c r="E1640" t="s">
        <v>69</v>
      </c>
      <c r="F1640" s="114">
        <v>0.66666666666666663</v>
      </c>
      <c r="G1640" s="114">
        <v>0.70833333333333337</v>
      </c>
      <c r="H1640">
        <f>CONVERT((G1639-F1639)*24,"hr","mn")</f>
        <v>60.000000000000107</v>
      </c>
      <c r="I1640">
        <v>5</v>
      </c>
      <c r="K1640">
        <v>6</v>
      </c>
      <c r="L1640">
        <v>6</v>
      </c>
      <c r="M1640">
        <f>J1639+K1639+L1639</f>
        <v>12</v>
      </c>
      <c r="N1640" s="14"/>
      <c r="O1640" s="3">
        <v>5</v>
      </c>
      <c r="P1640" s="3"/>
      <c r="Q1640" s="3"/>
      <c r="R1640" s="8"/>
      <c r="S1640" s="21" t="s">
        <v>35</v>
      </c>
      <c r="T1640" s="4" t="s">
        <v>29</v>
      </c>
      <c r="U1640" s="92"/>
    </row>
    <row r="1641" spans="1:21">
      <c r="A1641" s="17">
        <v>44952</v>
      </c>
      <c r="B1641" s="56">
        <f>WEEKDAY(C1641,2)</f>
        <v>4</v>
      </c>
      <c r="C1641" s="17">
        <f>A1641</f>
        <v>44952</v>
      </c>
      <c r="D1641" s="12" t="str">
        <f>YEAR(C1641)&amp;"/"&amp;TEXT(WEEKNUM(C1641,21),"00")</f>
        <v>2023/04</v>
      </c>
      <c r="E1641" t="s">
        <v>69</v>
      </c>
      <c r="F1641" s="114">
        <v>0.66666666666666663</v>
      </c>
      <c r="G1641" s="114">
        <v>0.70833333333333337</v>
      </c>
      <c r="H1641">
        <f>CONVERT((G1639-F1639)*24,"hr","mn")</f>
        <v>60.000000000000107</v>
      </c>
      <c r="I1641">
        <v>5</v>
      </c>
      <c r="K1641">
        <v>6</v>
      </c>
      <c r="L1641">
        <v>6</v>
      </c>
      <c r="M1641">
        <f>J1639+K1639+L1639</f>
        <v>12</v>
      </c>
      <c r="N1641" s="58"/>
      <c r="O1641" s="59">
        <v>5</v>
      </c>
      <c r="P1641" s="59"/>
      <c r="Q1641" s="59"/>
      <c r="R1641" s="60"/>
      <c r="S1641" s="21" t="s">
        <v>26</v>
      </c>
      <c r="T1641" s="4" t="s">
        <v>29</v>
      </c>
      <c r="U1641" s="93"/>
    </row>
    <row r="1642" spans="1:21" ht="15" customHeight="1" thickBot="1">
      <c r="A1642" s="17">
        <v>44952</v>
      </c>
      <c r="B1642" s="56">
        <f>WEEKDAY(C1642,2)</f>
        <v>4</v>
      </c>
      <c r="C1642" s="17">
        <f>A1642</f>
        <v>44952</v>
      </c>
      <c r="D1642" s="12" t="str">
        <f>YEAR(C1642)&amp;"/"&amp;TEXT(WEEKNUM(C1642,21),"00")</f>
        <v>2023/04</v>
      </c>
      <c r="E1642" t="s">
        <v>69</v>
      </c>
      <c r="F1642" s="114">
        <v>0.66666666666666663</v>
      </c>
      <c r="G1642" s="114">
        <v>0.70833333333333337</v>
      </c>
      <c r="H1642">
        <f>CONVERT((G1639-F1639)*24,"hr","mn")</f>
        <v>60.000000000000107</v>
      </c>
      <c r="I1642">
        <v>5</v>
      </c>
      <c r="K1642">
        <v>6</v>
      </c>
      <c r="L1642">
        <v>6</v>
      </c>
      <c r="M1642">
        <f>J1639+K1639+L1639</f>
        <v>12</v>
      </c>
      <c r="N1642" s="15"/>
      <c r="O1642" s="9"/>
      <c r="P1642" s="9"/>
      <c r="Q1642" s="9"/>
      <c r="R1642" s="10"/>
      <c r="S1642" s="19"/>
      <c r="T1642" s="23"/>
      <c r="U1642" s="94"/>
    </row>
    <row r="1643" spans="1:21">
      <c r="A1643" s="17">
        <v>44952</v>
      </c>
      <c r="B1643" s="56">
        <f>WEEKDAY(C1643,2)</f>
        <v>4</v>
      </c>
      <c r="C1643" s="17">
        <f>A1643</f>
        <v>44952</v>
      </c>
      <c r="D1643" s="12" t="str">
        <f>YEAR(C1643)&amp;"/"&amp;TEXT(WEEKNUM(C1643,21),"00")</f>
        <v>2023/04</v>
      </c>
      <c r="E1643" s="79" t="s">
        <v>69</v>
      </c>
      <c r="F1643" s="80">
        <v>0.70833333333333337</v>
      </c>
      <c r="G1643" s="80">
        <v>0.72916666666666663</v>
      </c>
      <c r="H1643" s="87">
        <f>CONVERT((G1643-F1643)*24,"hr","mn")</f>
        <v>29.999999999999893</v>
      </c>
      <c r="I1643" s="83">
        <v>5</v>
      </c>
      <c r="J1643" s="84"/>
      <c r="K1643" s="85">
        <v>4</v>
      </c>
      <c r="L1643" s="85"/>
      <c r="M1643" s="87">
        <f>J1643+K1643+L1643</f>
        <v>4</v>
      </c>
      <c r="N1643" s="13"/>
      <c r="O1643" s="6">
        <v>8</v>
      </c>
      <c r="P1643" s="6"/>
      <c r="Q1643" s="6"/>
      <c r="R1643" s="7"/>
      <c r="S1643" s="20" t="s">
        <v>32</v>
      </c>
      <c r="T1643" s="22" t="s">
        <v>89</v>
      </c>
      <c r="U1643" s="91"/>
    </row>
    <row r="1644" spans="1:21">
      <c r="A1644" s="17">
        <v>44952</v>
      </c>
      <c r="B1644" s="56">
        <f>WEEKDAY(C1644,2)</f>
        <v>4</v>
      </c>
      <c r="C1644" s="17">
        <f>A1644</f>
        <v>44952</v>
      </c>
      <c r="D1644" s="12" t="str">
        <f>YEAR(C1644)&amp;"/"&amp;TEXT(WEEKNUM(C1644,21),"00")</f>
        <v>2023/04</v>
      </c>
      <c r="E1644" t="s">
        <v>69</v>
      </c>
      <c r="F1644" s="114">
        <v>0.70833333333333337</v>
      </c>
      <c r="G1644" s="114">
        <v>0.72916666666666663</v>
      </c>
      <c r="H1644">
        <f>CONVERT((G1643-F1643)*24,"hr","mn")</f>
        <v>29.999999999999893</v>
      </c>
      <c r="I1644">
        <v>5</v>
      </c>
      <c r="K1644">
        <v>4</v>
      </c>
      <c r="M1644">
        <f>J1643+K1643+L1643</f>
        <v>4</v>
      </c>
      <c r="N1644" s="14"/>
      <c r="O1644" s="3">
        <v>5</v>
      </c>
      <c r="P1644" s="3"/>
      <c r="Q1644" s="3"/>
      <c r="R1644" s="8"/>
      <c r="S1644" s="21" t="s">
        <v>35</v>
      </c>
      <c r="T1644" s="4" t="s">
        <v>29</v>
      </c>
      <c r="U1644" s="92"/>
    </row>
    <row r="1645" spans="1:21">
      <c r="A1645" s="17">
        <v>44952</v>
      </c>
      <c r="B1645" s="56">
        <f>WEEKDAY(C1645,2)</f>
        <v>4</v>
      </c>
      <c r="C1645" s="17">
        <f>A1645</f>
        <v>44952</v>
      </c>
      <c r="D1645" s="12" t="str">
        <f>YEAR(C1645)&amp;"/"&amp;TEXT(WEEKNUM(C1645,21),"00")</f>
        <v>2023/04</v>
      </c>
      <c r="E1645" t="s">
        <v>69</v>
      </c>
      <c r="F1645" s="114">
        <v>0.70833333333333337</v>
      </c>
      <c r="G1645" s="114">
        <v>0.72916666666666663</v>
      </c>
      <c r="H1645">
        <f>CONVERT((G1643-F1643)*24,"hr","mn")</f>
        <v>29.999999999999893</v>
      </c>
      <c r="I1645">
        <v>5</v>
      </c>
      <c r="K1645">
        <v>4</v>
      </c>
      <c r="M1645">
        <f>J1643+K1643+L1643</f>
        <v>4</v>
      </c>
      <c r="N1645" s="58"/>
      <c r="O1645" s="59"/>
      <c r="P1645" s="59"/>
      <c r="Q1645" s="59"/>
      <c r="R1645" s="60"/>
      <c r="S1645" s="21"/>
      <c r="T1645" s="4"/>
      <c r="U1645" s="93"/>
    </row>
    <row r="1646" spans="1:21" ht="15" customHeight="1" thickBot="1">
      <c r="A1646" s="17">
        <v>44952</v>
      </c>
      <c r="B1646" s="56">
        <f>WEEKDAY(C1646,2)</f>
        <v>4</v>
      </c>
      <c r="C1646" s="17">
        <f>A1646</f>
        <v>44952</v>
      </c>
      <c r="D1646" s="12" t="str">
        <f>YEAR(C1646)&amp;"/"&amp;TEXT(WEEKNUM(C1646,21),"00")</f>
        <v>2023/04</v>
      </c>
      <c r="E1646" t="s">
        <v>69</v>
      </c>
      <c r="F1646" s="114">
        <v>0.70833333333333337</v>
      </c>
      <c r="G1646" s="114">
        <v>0.72916666666666663</v>
      </c>
      <c r="H1646">
        <f>CONVERT((G1643-F1643)*24,"hr","mn")</f>
        <v>29.999999999999893</v>
      </c>
      <c r="I1646">
        <v>5</v>
      </c>
      <c r="K1646">
        <v>4</v>
      </c>
      <c r="M1646">
        <f>J1643+K1643+L1643</f>
        <v>4</v>
      </c>
      <c r="N1646" s="15"/>
      <c r="O1646" s="9"/>
      <c r="P1646" s="9"/>
      <c r="Q1646" s="9"/>
      <c r="R1646" s="10"/>
      <c r="S1646" s="19"/>
      <c r="T1646" s="23"/>
      <c r="U1646" s="94"/>
    </row>
    <row r="1647" spans="1:21">
      <c r="A1647" s="17">
        <v>44952</v>
      </c>
      <c r="B1647" s="56">
        <f>WEEKDAY(C1647,2)</f>
        <v>4</v>
      </c>
      <c r="C1647" s="17">
        <f>A1647</f>
        <v>44952</v>
      </c>
      <c r="D1647" s="12" t="str">
        <f>YEAR(C1647)&amp;"/"&amp;TEXT(WEEKNUM(C1647,21),"00")</f>
        <v>2023/04</v>
      </c>
      <c r="E1647" s="79" t="s">
        <v>69</v>
      </c>
      <c r="F1647" s="80">
        <v>0.75</v>
      </c>
      <c r="G1647" s="80">
        <v>0.79166666666666663</v>
      </c>
      <c r="H1647" s="87">
        <f>CONVERT((G1647-F1647)*24,"hr","mn")</f>
        <v>59.99999999999995</v>
      </c>
      <c r="I1647" s="83">
        <v>5</v>
      </c>
      <c r="J1647" s="84">
        <v>1</v>
      </c>
      <c r="K1647" s="85">
        <v>5</v>
      </c>
      <c r="L1647" s="85">
        <v>2</v>
      </c>
      <c r="M1647" s="87">
        <f>J1647+K1647+L1647</f>
        <v>8</v>
      </c>
      <c r="N1647" s="13"/>
      <c r="O1647" s="6">
        <v>8</v>
      </c>
      <c r="P1647" s="6"/>
      <c r="Q1647" s="6"/>
      <c r="R1647" s="7"/>
      <c r="S1647" s="20" t="s">
        <v>28</v>
      </c>
      <c r="T1647" s="22" t="s">
        <v>23</v>
      </c>
      <c r="U1647" s="91" t="s">
        <v>376</v>
      </c>
    </row>
    <row r="1648" spans="1:21">
      <c r="A1648" s="17">
        <v>44952</v>
      </c>
      <c r="B1648" s="56">
        <f>WEEKDAY(C1648,2)</f>
        <v>4</v>
      </c>
      <c r="C1648" s="17">
        <f>A1648</f>
        <v>44952</v>
      </c>
      <c r="D1648" s="12" t="str">
        <f>YEAR(C1648)&amp;"/"&amp;TEXT(WEEKNUM(C1648,21),"00")</f>
        <v>2023/04</v>
      </c>
      <c r="E1648" t="s">
        <v>69</v>
      </c>
      <c r="F1648" s="114">
        <v>0.75</v>
      </c>
      <c r="G1648" s="114">
        <v>0.79166666666666663</v>
      </c>
      <c r="H1648">
        <f>CONVERT((G1647-F1647)*24,"hr","mn")</f>
        <v>59.99999999999995</v>
      </c>
      <c r="I1648">
        <v>5</v>
      </c>
      <c r="J1648">
        <v>1</v>
      </c>
      <c r="K1648">
        <v>5</v>
      </c>
      <c r="L1648">
        <v>2</v>
      </c>
      <c r="M1648">
        <f>J1647+K1647+L1647</f>
        <v>8</v>
      </c>
      <c r="N1648" s="14"/>
      <c r="O1648" s="3">
        <v>5</v>
      </c>
      <c r="P1648" s="3"/>
      <c r="Q1648" s="3"/>
      <c r="R1648" s="8"/>
      <c r="S1648" s="21" t="s">
        <v>31</v>
      </c>
      <c r="T1648" s="4" t="s">
        <v>29</v>
      </c>
      <c r="U1648" s="92"/>
    </row>
    <row r="1649" spans="1:21">
      <c r="A1649" s="17">
        <v>44952</v>
      </c>
      <c r="B1649" s="56">
        <f>WEEKDAY(C1649,2)</f>
        <v>4</v>
      </c>
      <c r="C1649" s="17">
        <f>A1649</f>
        <v>44952</v>
      </c>
      <c r="D1649" s="12" t="str">
        <f>YEAR(C1649)&amp;"/"&amp;TEXT(WEEKNUM(C1649,21),"00")</f>
        <v>2023/04</v>
      </c>
      <c r="E1649" t="s">
        <v>69</v>
      </c>
      <c r="F1649" s="114">
        <v>0.75</v>
      </c>
      <c r="G1649" s="114">
        <v>0.79166666666666663</v>
      </c>
      <c r="H1649">
        <f>CONVERT((G1647-F1647)*24,"hr","mn")</f>
        <v>59.99999999999995</v>
      </c>
      <c r="I1649">
        <v>5</v>
      </c>
      <c r="J1649">
        <v>1</v>
      </c>
      <c r="K1649">
        <v>5</v>
      </c>
      <c r="L1649">
        <v>2</v>
      </c>
      <c r="M1649">
        <f>J1647+K1647+L1647</f>
        <v>8</v>
      </c>
      <c r="N1649" s="58"/>
      <c r="O1649" s="59">
        <v>15</v>
      </c>
      <c r="P1649" s="59"/>
      <c r="Q1649" s="59"/>
      <c r="R1649" s="60"/>
      <c r="S1649" s="21" t="s">
        <v>44</v>
      </c>
      <c r="T1649" s="4" t="s">
        <v>45</v>
      </c>
      <c r="U1649" s="93"/>
    </row>
    <row r="1650" spans="1:21" ht="15" customHeight="1" thickBot="1">
      <c r="A1650" s="17">
        <v>44952</v>
      </c>
      <c r="B1650" s="56">
        <f>WEEKDAY(C1650,2)</f>
        <v>4</v>
      </c>
      <c r="C1650" s="17">
        <f>A1650</f>
        <v>44952</v>
      </c>
      <c r="D1650" s="12" t="str">
        <f>YEAR(C1650)&amp;"/"&amp;TEXT(WEEKNUM(C1650,21),"00")</f>
        <v>2023/04</v>
      </c>
      <c r="E1650" t="s">
        <v>69</v>
      </c>
      <c r="F1650" s="114">
        <v>0.75</v>
      </c>
      <c r="G1650" s="114">
        <v>0.79166666666666663</v>
      </c>
      <c r="H1650">
        <f>CONVERT((G1647-F1647)*24,"hr","mn")</f>
        <v>59.99999999999995</v>
      </c>
      <c r="I1650">
        <v>5</v>
      </c>
      <c r="J1650">
        <v>1</v>
      </c>
      <c r="K1650">
        <v>5</v>
      </c>
      <c r="L1650">
        <v>2</v>
      </c>
      <c r="M1650">
        <f>J1647+K1647+L1647</f>
        <v>8</v>
      </c>
      <c r="N1650" s="15"/>
      <c r="O1650" s="9">
        <v>5</v>
      </c>
      <c r="P1650" s="9"/>
      <c r="Q1650" s="9"/>
      <c r="R1650" s="10"/>
      <c r="S1650" s="19" t="s">
        <v>93</v>
      </c>
      <c r="T1650" s="23" t="s">
        <v>65</v>
      </c>
      <c r="U1650" s="94"/>
    </row>
    <row r="1651" spans="1:21">
      <c r="A1651" s="17">
        <v>44952</v>
      </c>
      <c r="B1651" s="56">
        <f>WEEKDAY(C1651,2)</f>
        <v>4</v>
      </c>
      <c r="C1651" s="17">
        <f>A1651</f>
        <v>44952</v>
      </c>
      <c r="D1651" s="12" t="str">
        <f>YEAR(C1651)&amp;"/"&amp;TEXT(WEEKNUM(C1651,21),"00")</f>
        <v>2023/04</v>
      </c>
      <c r="E1651" s="79" t="s">
        <v>69</v>
      </c>
      <c r="F1651" s="80">
        <v>0.79166666666666663</v>
      </c>
      <c r="G1651" s="80">
        <v>0.83333333333333337</v>
      </c>
      <c r="H1651" s="87">
        <f>CONVERT((G1651-F1651)*24,"hr","mn")</f>
        <v>60.000000000000107</v>
      </c>
      <c r="I1651" s="83">
        <v>5</v>
      </c>
      <c r="J1651" s="84">
        <v>1</v>
      </c>
      <c r="K1651" s="85">
        <v>6</v>
      </c>
      <c r="L1651" s="85"/>
      <c r="M1651" s="87">
        <f>J1651+K1651+L1651</f>
        <v>7</v>
      </c>
      <c r="N1651" s="13"/>
      <c r="O1651" s="6">
        <v>8</v>
      </c>
      <c r="P1651" s="6"/>
      <c r="Q1651" s="6"/>
      <c r="R1651" s="7"/>
      <c r="S1651" s="20" t="s">
        <v>32</v>
      </c>
      <c r="T1651" s="22" t="s">
        <v>23</v>
      </c>
      <c r="U1651" s="91" t="s">
        <v>238</v>
      </c>
    </row>
    <row r="1652" spans="1:21">
      <c r="A1652" s="17">
        <v>44952</v>
      </c>
      <c r="B1652" s="56">
        <f>WEEKDAY(C1652,2)</f>
        <v>4</v>
      </c>
      <c r="C1652" s="17">
        <f>A1652</f>
        <v>44952</v>
      </c>
      <c r="D1652" s="12" t="str">
        <f>YEAR(C1652)&amp;"/"&amp;TEXT(WEEKNUM(C1652,21),"00")</f>
        <v>2023/04</v>
      </c>
      <c r="E1652" t="s">
        <v>69</v>
      </c>
      <c r="F1652" s="114">
        <v>0.79166666666666663</v>
      </c>
      <c r="G1652" s="114">
        <v>0.83333333333333337</v>
      </c>
      <c r="H1652">
        <f>CONVERT((G1651-F1651)*24,"hr","mn")</f>
        <v>60.000000000000107</v>
      </c>
      <c r="I1652">
        <v>5</v>
      </c>
      <c r="J1652">
        <v>1</v>
      </c>
      <c r="K1652">
        <v>6</v>
      </c>
      <c r="M1652">
        <f>J1651+K1651+L1651</f>
        <v>7</v>
      </c>
      <c r="N1652" s="14"/>
      <c r="O1652" s="3">
        <v>5</v>
      </c>
      <c r="P1652" s="3"/>
      <c r="Q1652" s="3"/>
      <c r="R1652" s="8"/>
      <c r="S1652" s="21" t="s">
        <v>43</v>
      </c>
      <c r="T1652" s="4" t="s">
        <v>29</v>
      </c>
      <c r="U1652" s="92"/>
    </row>
    <row r="1653" spans="1:21">
      <c r="A1653" s="17">
        <v>44952</v>
      </c>
      <c r="B1653" s="56">
        <f>WEEKDAY(C1653,2)</f>
        <v>4</v>
      </c>
      <c r="C1653" s="17">
        <f>A1653</f>
        <v>44952</v>
      </c>
      <c r="D1653" s="12" t="str">
        <f>YEAR(C1653)&amp;"/"&amp;TEXT(WEEKNUM(C1653,21),"00")</f>
        <v>2023/04</v>
      </c>
      <c r="E1653" t="s">
        <v>69</v>
      </c>
      <c r="F1653" s="114">
        <v>0.79166666666666663</v>
      </c>
      <c r="G1653" s="114">
        <v>0.83333333333333337</v>
      </c>
      <c r="H1653">
        <f>CONVERT((G1651-F1651)*24,"hr","mn")</f>
        <v>60.000000000000107</v>
      </c>
      <c r="I1653">
        <v>5</v>
      </c>
      <c r="J1653">
        <v>1</v>
      </c>
      <c r="K1653">
        <v>6</v>
      </c>
      <c r="M1653">
        <f>J1651+K1651+L1651</f>
        <v>7</v>
      </c>
      <c r="N1653" s="58"/>
      <c r="O1653" s="59">
        <v>5</v>
      </c>
      <c r="P1653" s="59"/>
      <c r="Q1653" s="59"/>
      <c r="R1653" s="60"/>
      <c r="S1653" s="21" t="s">
        <v>28</v>
      </c>
      <c r="T1653" s="4" t="s">
        <v>23</v>
      </c>
      <c r="U1653" s="93" t="s">
        <v>64</v>
      </c>
    </row>
    <row r="1654" spans="1:21" ht="15" customHeight="1" thickBot="1">
      <c r="A1654" s="17">
        <v>44952</v>
      </c>
      <c r="B1654" s="56">
        <f>WEEKDAY(C1654,2)</f>
        <v>4</v>
      </c>
      <c r="C1654" s="17">
        <f>A1654</f>
        <v>44952</v>
      </c>
      <c r="D1654" s="12" t="str">
        <f>YEAR(C1654)&amp;"/"&amp;TEXT(WEEKNUM(C1654,21),"00")</f>
        <v>2023/04</v>
      </c>
      <c r="E1654" t="s">
        <v>69</v>
      </c>
      <c r="F1654" s="114">
        <v>0.79166666666666663</v>
      </c>
      <c r="G1654" s="114">
        <v>0.83333333333333337</v>
      </c>
      <c r="H1654">
        <f>CONVERT((G1651-F1651)*24,"hr","mn")</f>
        <v>60.000000000000107</v>
      </c>
      <c r="I1654">
        <v>5</v>
      </c>
      <c r="J1654">
        <v>1</v>
      </c>
      <c r="K1654">
        <v>6</v>
      </c>
      <c r="M1654">
        <f>J1651+K1651+L1651</f>
        <v>7</v>
      </c>
      <c r="N1654" s="15"/>
      <c r="O1654" s="9"/>
      <c r="P1654" s="9"/>
      <c r="Q1654" s="9"/>
      <c r="R1654" s="10"/>
      <c r="S1654" s="19"/>
      <c r="T1654" s="23"/>
      <c r="U1654" s="94"/>
    </row>
    <row r="1655" spans="1:21">
      <c r="A1655" s="17">
        <v>44952</v>
      </c>
      <c r="B1655" s="56">
        <f>WEEKDAY(C1655,2)</f>
        <v>4</v>
      </c>
      <c r="C1655" s="17">
        <f>A1655</f>
        <v>44952</v>
      </c>
      <c r="D1655" s="12" t="str">
        <f>YEAR(C1655)&amp;"/"&amp;TEXT(WEEKNUM(C1655,21),"00")</f>
        <v>2023/04</v>
      </c>
      <c r="E1655" s="79" t="s">
        <v>69</v>
      </c>
      <c r="F1655" s="80">
        <v>0.83333333333333337</v>
      </c>
      <c r="G1655" s="80">
        <v>0.875</v>
      </c>
      <c r="H1655" s="87">
        <f>CONVERT((G1655-F1655)*24,"hr","mn")</f>
        <v>59.99999999999995</v>
      </c>
      <c r="I1655" s="83">
        <v>5</v>
      </c>
      <c r="J1655" s="84"/>
      <c r="K1655" s="85">
        <v>9</v>
      </c>
      <c r="L1655" s="85"/>
      <c r="M1655" s="87">
        <f>J1655+K1655+L1655</f>
        <v>9</v>
      </c>
      <c r="N1655" s="13"/>
      <c r="O1655" s="6">
        <v>5</v>
      </c>
      <c r="P1655" s="6"/>
      <c r="Q1655" s="6"/>
      <c r="R1655" s="7"/>
      <c r="S1655" s="20" t="s">
        <v>28</v>
      </c>
      <c r="T1655" s="22" t="s">
        <v>23</v>
      </c>
      <c r="U1655" s="93" t="s">
        <v>64</v>
      </c>
    </row>
    <row r="1656" spans="1:21">
      <c r="A1656" s="17">
        <v>44952</v>
      </c>
      <c r="B1656" s="56">
        <f>WEEKDAY(C1656,2)</f>
        <v>4</v>
      </c>
      <c r="C1656" s="17">
        <f>A1656</f>
        <v>44952</v>
      </c>
      <c r="D1656" s="12" t="str">
        <f>YEAR(C1656)&amp;"/"&amp;TEXT(WEEKNUM(C1656,21),"00")</f>
        <v>2023/04</v>
      </c>
      <c r="E1656" t="s">
        <v>69</v>
      </c>
      <c r="F1656" s="114">
        <v>0.83333333333333337</v>
      </c>
      <c r="G1656" s="114">
        <v>0.875</v>
      </c>
      <c r="H1656">
        <f>CONVERT((G1655-F1655)*24,"hr","mn")</f>
        <v>59.99999999999995</v>
      </c>
      <c r="I1656">
        <v>5</v>
      </c>
      <c r="K1656">
        <v>9</v>
      </c>
      <c r="M1656">
        <f>J1655+K1655+L1655</f>
        <v>9</v>
      </c>
      <c r="N1656" s="14"/>
      <c r="O1656" s="3">
        <v>5</v>
      </c>
      <c r="P1656" s="3"/>
      <c r="Q1656" s="3"/>
      <c r="R1656" s="8"/>
      <c r="S1656" s="21" t="s">
        <v>32</v>
      </c>
      <c r="T1656" s="4" t="s">
        <v>89</v>
      </c>
      <c r="U1656" s="92"/>
    </row>
    <row r="1657" spans="1:21">
      <c r="A1657" s="17">
        <v>44952</v>
      </c>
      <c r="B1657" s="56">
        <f>WEEKDAY(C1657,2)</f>
        <v>4</v>
      </c>
      <c r="C1657" s="17">
        <f>A1657</f>
        <v>44952</v>
      </c>
      <c r="D1657" s="12" t="str">
        <f>YEAR(C1657)&amp;"/"&amp;TEXT(WEEKNUM(C1657,21),"00")</f>
        <v>2023/04</v>
      </c>
      <c r="E1657" t="s">
        <v>69</v>
      </c>
      <c r="F1657" s="114">
        <v>0.83333333333333337</v>
      </c>
      <c r="G1657" s="114">
        <v>0.875</v>
      </c>
      <c r="H1657">
        <f>CONVERT((G1655-F1655)*24,"hr","mn")</f>
        <v>59.99999999999995</v>
      </c>
      <c r="I1657">
        <v>5</v>
      </c>
      <c r="K1657">
        <v>9</v>
      </c>
      <c r="M1657">
        <f>J1655+K1655+L1655</f>
        <v>9</v>
      </c>
      <c r="N1657" s="58"/>
      <c r="O1657" s="59">
        <v>10</v>
      </c>
      <c r="P1657" s="59"/>
      <c r="Q1657" s="59"/>
      <c r="R1657" s="60"/>
      <c r="S1657" s="21" t="s">
        <v>93</v>
      </c>
      <c r="T1657" s="4" t="s">
        <v>65</v>
      </c>
      <c r="U1657" s="93" t="s">
        <v>377</v>
      </c>
    </row>
    <row r="1658" spans="1:21" ht="15" customHeight="1" thickBot="1">
      <c r="A1658" s="17">
        <v>44952</v>
      </c>
      <c r="B1658" s="56">
        <f>WEEKDAY(C1658,2)</f>
        <v>4</v>
      </c>
      <c r="C1658" s="17">
        <f>A1658</f>
        <v>44952</v>
      </c>
      <c r="D1658" s="12" t="str">
        <f>YEAR(C1658)&amp;"/"&amp;TEXT(WEEKNUM(C1658,21),"00")</f>
        <v>2023/04</v>
      </c>
      <c r="E1658" t="s">
        <v>69</v>
      </c>
      <c r="F1658" s="114">
        <v>0.83333333333333337</v>
      </c>
      <c r="G1658" s="114">
        <v>0.875</v>
      </c>
      <c r="H1658">
        <f>CONVERT((G1655-F1655)*24,"hr","mn")</f>
        <v>59.99999999999995</v>
      </c>
      <c r="I1658">
        <v>5</v>
      </c>
      <c r="K1658">
        <v>9</v>
      </c>
      <c r="M1658">
        <f>J1655+K1655+L1655</f>
        <v>9</v>
      </c>
      <c r="N1658" s="15"/>
      <c r="O1658" s="9"/>
      <c r="P1658" s="9"/>
      <c r="Q1658" s="9">
        <v>15</v>
      </c>
      <c r="R1658" s="10"/>
      <c r="S1658" s="19"/>
      <c r="T1658" s="23" t="s">
        <v>39</v>
      </c>
      <c r="U1658" s="94"/>
    </row>
    <row r="1659" spans="1:21">
      <c r="A1659" s="12"/>
      <c r="B1659" s="56">
        <f>WEEKDAY(C1659,2)</f>
        <v>6</v>
      </c>
      <c r="C1659" s="17">
        <f>A1659</f>
        <v>0</v>
      </c>
      <c r="D1659" s="12" t="str">
        <f>YEAR(C1659)&amp;"/"&amp;TEXT(WEEKNUM(C1659,21),"00")</f>
        <v>1900/52</v>
      </c>
      <c r="E1659" s="79"/>
      <c r="F1659" s="80"/>
      <c r="G1659" s="80"/>
      <c r="H1659" s="87">
        <f>CONVERT((G1659-F1659)*24,"hr","mn")</f>
        <v>0</v>
      </c>
      <c r="I1659" s="83"/>
      <c r="J1659" s="84"/>
      <c r="K1659" s="85"/>
      <c r="L1659" s="85"/>
      <c r="M1659" s="87">
        <f>J1659+K1659+L1659</f>
        <v>0</v>
      </c>
      <c r="N1659" s="13"/>
      <c r="O1659" s="6"/>
      <c r="P1659" s="6"/>
      <c r="Q1659" s="6"/>
      <c r="R1659" s="7"/>
      <c r="S1659" s="20"/>
      <c r="T1659" s="22"/>
      <c r="U1659" s="91"/>
    </row>
    <row r="1660" spans="1:21">
      <c r="A1660" s="17"/>
      <c r="B1660" s="56">
        <f>WEEKDAY(C1660,2)</f>
        <v>6</v>
      </c>
      <c r="C1660" s="17">
        <f>A1660</f>
        <v>0</v>
      </c>
      <c r="D1660" s="12" t="str">
        <f>YEAR(C1660)&amp;"/"&amp;TEXT(WEEKNUM(C1660,21),"00")</f>
        <v>1900/52</v>
      </c>
      <c r="H1660">
        <f>CONVERT((G1659-F1659)*24,"hr","mn")</f>
        <v>0</v>
      </c>
      <c r="M1660">
        <f>J1659+K1659+L1659</f>
        <v>0</v>
      </c>
      <c r="N1660" s="14"/>
      <c r="O1660" s="3"/>
      <c r="P1660" s="3"/>
      <c r="Q1660" s="3"/>
      <c r="R1660" s="8"/>
      <c r="S1660" s="21"/>
      <c r="T1660" s="4"/>
      <c r="U1660" s="92"/>
    </row>
    <row r="1661" spans="1:21">
      <c r="A1661" s="17"/>
      <c r="B1661" s="56">
        <f>WEEKDAY(C1661,2)</f>
        <v>6</v>
      </c>
      <c r="C1661" s="17">
        <f>A1661</f>
        <v>0</v>
      </c>
      <c r="D1661" s="12" t="str">
        <f>YEAR(C1661)&amp;"/"&amp;TEXT(WEEKNUM(C1661,21),"00")</f>
        <v>1900/52</v>
      </c>
      <c r="H1661">
        <f>CONVERT((G1659-F1659)*24,"hr","mn")</f>
        <v>0</v>
      </c>
      <c r="M1661">
        <f>J1659+K1659+L1659</f>
        <v>0</v>
      </c>
      <c r="N1661" s="58"/>
      <c r="O1661" s="59"/>
      <c r="P1661" s="59"/>
      <c r="Q1661" s="59"/>
      <c r="R1661" s="60"/>
      <c r="S1661" s="21"/>
      <c r="T1661" s="4"/>
      <c r="U1661" s="93"/>
    </row>
    <row r="1662" spans="1:21" ht="15" customHeight="1" thickBot="1">
      <c r="A1662" s="12"/>
      <c r="B1662" s="56">
        <f>WEEKDAY(C1662,2)</f>
        <v>6</v>
      </c>
      <c r="C1662" s="17">
        <f>A1662</f>
        <v>0</v>
      </c>
      <c r="D1662" s="12" t="str">
        <f>YEAR(C1662)&amp;"/"&amp;TEXT(WEEKNUM(C1662,21),"00")</f>
        <v>1900/52</v>
      </c>
      <c r="H1662">
        <f>CONVERT((G1659-F1659)*24,"hr","mn")</f>
        <v>0</v>
      </c>
      <c r="M1662">
        <f>J1659+K1659+L1659</f>
        <v>0</v>
      </c>
      <c r="N1662" s="15"/>
      <c r="O1662" s="9"/>
      <c r="P1662" s="9"/>
      <c r="Q1662" s="9"/>
      <c r="R1662" s="10"/>
      <c r="S1662" s="19"/>
      <c r="T1662" s="23"/>
      <c r="U1662" s="94"/>
    </row>
    <row r="1663" spans="1:21">
      <c r="A1663" s="17">
        <v>44952</v>
      </c>
      <c r="B1663" s="56">
        <f>WEEKDAY(C1663,2)</f>
        <v>4</v>
      </c>
      <c r="C1663" s="17">
        <f>A1663</f>
        <v>44952</v>
      </c>
      <c r="D1663" s="12" t="str">
        <f>YEAR(C1663)&amp;"/"&amp;TEXT(WEEKNUM(C1663,21),"00")</f>
        <v>2023/04</v>
      </c>
      <c r="E1663" s="79" t="s">
        <v>46</v>
      </c>
      <c r="F1663" s="80">
        <v>0.875</v>
      </c>
      <c r="G1663" s="80">
        <v>0.91666666666666663</v>
      </c>
      <c r="H1663" s="87">
        <f>CONVERT((G1663-F1663)*24,"hr","mn")</f>
        <v>59.99999999999995</v>
      </c>
      <c r="I1663" s="83">
        <v>4</v>
      </c>
      <c r="J1663" s="84"/>
      <c r="K1663" s="85">
        <v>6</v>
      </c>
      <c r="L1663" s="85"/>
      <c r="M1663" s="87">
        <f>J1663+K1663+L1663</f>
        <v>6</v>
      </c>
      <c r="N1663" s="13"/>
      <c r="O1663" s="6"/>
      <c r="P1663" s="6"/>
      <c r="Q1663" s="6">
        <v>23</v>
      </c>
      <c r="R1663" s="7"/>
      <c r="S1663" s="20"/>
      <c r="T1663" s="22" t="s">
        <v>25</v>
      </c>
      <c r="U1663" s="91"/>
    </row>
    <row r="1664" spans="1:21">
      <c r="A1664" s="17">
        <v>44952</v>
      </c>
      <c r="B1664" s="56">
        <f>WEEKDAY(C1664,2)</f>
        <v>4</v>
      </c>
      <c r="C1664" s="17">
        <f>A1664</f>
        <v>44952</v>
      </c>
      <c r="D1664" s="12" t="str">
        <f>YEAR(C1664)&amp;"/"&amp;TEXT(WEEKNUM(C1664,21),"00")</f>
        <v>2023/04</v>
      </c>
      <c r="E1664" t="s">
        <v>46</v>
      </c>
      <c r="F1664" s="114">
        <v>0.875</v>
      </c>
      <c r="G1664" s="114">
        <v>0.91666666666666663</v>
      </c>
      <c r="H1664">
        <f>CONVERT((G1663-F1663)*24,"hr","mn")</f>
        <v>59.99999999999995</v>
      </c>
      <c r="I1664">
        <v>4</v>
      </c>
      <c r="K1664">
        <v>6</v>
      </c>
      <c r="M1664">
        <f>J1663+K1663+L1663</f>
        <v>6</v>
      </c>
      <c r="N1664" s="14"/>
      <c r="O1664" s="3">
        <v>5</v>
      </c>
      <c r="P1664" s="3"/>
      <c r="Q1664" s="3"/>
      <c r="R1664" s="8"/>
      <c r="S1664" s="21" t="s">
        <v>93</v>
      </c>
      <c r="T1664" s="4" t="s">
        <v>73</v>
      </c>
      <c r="U1664" s="92"/>
    </row>
    <row r="1665" spans="1:21">
      <c r="A1665" s="17">
        <v>44952</v>
      </c>
      <c r="B1665" s="56">
        <f>WEEKDAY(C1665,2)</f>
        <v>4</v>
      </c>
      <c r="C1665" s="17">
        <f>A1665</f>
        <v>44952</v>
      </c>
      <c r="D1665" s="12" t="str">
        <f>YEAR(C1665)&amp;"/"&amp;TEXT(WEEKNUM(C1665,21),"00")</f>
        <v>2023/04</v>
      </c>
      <c r="E1665" t="s">
        <v>46</v>
      </c>
      <c r="F1665" s="114">
        <v>0.875</v>
      </c>
      <c r="G1665" s="114">
        <v>0.91666666666666663</v>
      </c>
      <c r="H1665">
        <f>CONVERT((G1663-F1663)*24,"hr","mn")</f>
        <v>59.99999999999995</v>
      </c>
      <c r="I1665">
        <v>4</v>
      </c>
      <c r="K1665">
        <v>6</v>
      </c>
      <c r="M1665">
        <f>J1663+K1663+L1663</f>
        <v>6</v>
      </c>
      <c r="N1665" s="58"/>
      <c r="O1665" s="59">
        <v>3</v>
      </c>
      <c r="P1665" s="59"/>
      <c r="Q1665" s="59"/>
      <c r="R1665" s="60"/>
      <c r="S1665" s="21" t="s">
        <v>32</v>
      </c>
      <c r="T1665" s="4" t="s">
        <v>89</v>
      </c>
      <c r="U1665" s="93"/>
    </row>
    <row r="1666" spans="1:21" ht="15" customHeight="1" thickBot="1">
      <c r="A1666" s="17">
        <v>44952</v>
      </c>
      <c r="B1666" s="56">
        <f>WEEKDAY(C1666,2)</f>
        <v>4</v>
      </c>
      <c r="C1666" s="17">
        <f>A1666</f>
        <v>44952</v>
      </c>
      <c r="D1666" s="12" t="str">
        <f>YEAR(C1666)&amp;"/"&amp;TEXT(WEEKNUM(C1666,21),"00")</f>
        <v>2023/04</v>
      </c>
      <c r="E1666" t="s">
        <v>46</v>
      </c>
      <c r="F1666" s="114">
        <v>0.875</v>
      </c>
      <c r="G1666" s="114">
        <v>0.91666666666666663</v>
      </c>
      <c r="H1666">
        <f>CONVERT((G1663-F1663)*24,"hr","mn")</f>
        <v>59.99999999999995</v>
      </c>
      <c r="I1666">
        <v>4</v>
      </c>
      <c r="K1666">
        <v>6</v>
      </c>
      <c r="M1666">
        <f>J1663+K1663+L1663</f>
        <v>6</v>
      </c>
      <c r="N1666" s="15"/>
      <c r="O1666" s="9"/>
      <c r="P1666" s="9"/>
      <c r="Q1666" s="9"/>
      <c r="R1666" s="10"/>
      <c r="S1666" s="19"/>
      <c r="T1666" s="23"/>
      <c r="U1666" s="94"/>
    </row>
    <row r="1667" spans="1:21">
      <c r="A1667" s="17">
        <v>44952</v>
      </c>
      <c r="B1667" s="56">
        <f>WEEKDAY(C1667,2)</f>
        <v>4</v>
      </c>
      <c r="C1667" s="17">
        <f>A1667</f>
        <v>44952</v>
      </c>
      <c r="D1667" s="12" t="str">
        <f>YEAR(C1667)&amp;"/"&amp;TEXT(WEEKNUM(C1667,21),"00")</f>
        <v>2023/04</v>
      </c>
      <c r="E1667" s="79" t="s">
        <v>46</v>
      </c>
      <c r="F1667" s="80">
        <v>0.91666666666666663</v>
      </c>
      <c r="G1667" s="80">
        <v>0.95833333333333337</v>
      </c>
      <c r="H1667" s="87">
        <f>CONVERT((G1667-F1667)*24,"hr","mn")</f>
        <v>60.000000000000107</v>
      </c>
      <c r="I1667" s="83">
        <v>4</v>
      </c>
      <c r="J1667" s="84"/>
      <c r="K1667" s="85">
        <v>7</v>
      </c>
      <c r="L1667" s="85"/>
      <c r="M1667" s="87">
        <f>J1667+K1667+L1667</f>
        <v>7</v>
      </c>
      <c r="N1667" s="13"/>
      <c r="O1667" s="6">
        <v>20</v>
      </c>
      <c r="P1667" s="6"/>
      <c r="Q1667" s="6"/>
      <c r="R1667" s="7"/>
      <c r="S1667" s="20" t="s">
        <v>177</v>
      </c>
      <c r="T1667" s="22" t="s">
        <v>45</v>
      </c>
      <c r="U1667" s="91" t="s">
        <v>378</v>
      </c>
    </row>
    <row r="1668" spans="1:21">
      <c r="A1668" s="17">
        <v>44952</v>
      </c>
      <c r="B1668" s="56">
        <f>WEEKDAY(C1668,2)</f>
        <v>4</v>
      </c>
      <c r="C1668" s="17">
        <f>A1668</f>
        <v>44952</v>
      </c>
      <c r="D1668" s="12" t="str">
        <f>YEAR(C1668)&amp;"/"&amp;TEXT(WEEKNUM(C1668,21),"00")</f>
        <v>2023/04</v>
      </c>
      <c r="E1668" t="s">
        <v>46</v>
      </c>
      <c r="F1668" s="114">
        <v>0.91666666666666663</v>
      </c>
      <c r="G1668" s="114">
        <v>0.95833333333333337</v>
      </c>
      <c r="H1668">
        <f>CONVERT((G1667-F1667)*24,"hr","mn")</f>
        <v>60.000000000000107</v>
      </c>
      <c r="I1668">
        <v>4</v>
      </c>
      <c r="K1668">
        <v>7</v>
      </c>
      <c r="M1668">
        <f>J1667+K1667+L1667</f>
        <v>7</v>
      </c>
      <c r="N1668" s="14"/>
      <c r="O1668" s="3">
        <v>15</v>
      </c>
      <c r="P1668" s="3"/>
      <c r="Q1668" s="3"/>
      <c r="R1668" s="8"/>
      <c r="S1668" s="21" t="s">
        <v>26</v>
      </c>
      <c r="T1668" s="4" t="s">
        <v>23</v>
      </c>
      <c r="U1668" s="92" t="s">
        <v>379</v>
      </c>
    </row>
    <row r="1669" spans="1:21">
      <c r="A1669" s="17">
        <v>44952</v>
      </c>
      <c r="B1669" s="56">
        <f>WEEKDAY(C1669,2)</f>
        <v>4</v>
      </c>
      <c r="C1669" s="17">
        <f>A1669</f>
        <v>44952</v>
      </c>
      <c r="D1669" s="12" t="str">
        <f>YEAR(C1669)&amp;"/"&amp;TEXT(WEEKNUM(C1669,21),"00")</f>
        <v>2023/04</v>
      </c>
      <c r="E1669" t="s">
        <v>46</v>
      </c>
      <c r="F1669" s="114">
        <v>0.91666666666666663</v>
      </c>
      <c r="G1669" s="114">
        <v>0.95833333333333337</v>
      </c>
      <c r="H1669">
        <f>CONVERT((G1667-F1667)*24,"hr","mn")</f>
        <v>60.000000000000107</v>
      </c>
      <c r="I1669">
        <v>4</v>
      </c>
      <c r="K1669">
        <v>7</v>
      </c>
      <c r="M1669">
        <f>J1667+K1667+L1667</f>
        <v>7</v>
      </c>
      <c r="N1669" s="58"/>
      <c r="O1669" s="59"/>
      <c r="P1669" s="59"/>
      <c r="Q1669" s="59"/>
      <c r="R1669" s="60"/>
      <c r="S1669" s="21"/>
      <c r="T1669" s="4"/>
      <c r="U1669" s="93"/>
    </row>
    <row r="1670" spans="1:21" ht="15" customHeight="1" thickBot="1">
      <c r="A1670" s="17">
        <v>44952</v>
      </c>
      <c r="B1670" s="56">
        <f>WEEKDAY(C1670,2)</f>
        <v>4</v>
      </c>
      <c r="C1670" s="17">
        <f>A1670</f>
        <v>44952</v>
      </c>
      <c r="D1670" s="12" t="str">
        <f>YEAR(C1670)&amp;"/"&amp;TEXT(WEEKNUM(C1670,21),"00")</f>
        <v>2023/04</v>
      </c>
      <c r="E1670" t="s">
        <v>46</v>
      </c>
      <c r="F1670" s="114">
        <v>0.91666666666666663</v>
      </c>
      <c r="G1670" s="114">
        <v>0.95833333333333337</v>
      </c>
      <c r="H1670">
        <f>CONVERT((G1667-F1667)*24,"hr","mn")</f>
        <v>60.000000000000107</v>
      </c>
      <c r="I1670">
        <v>4</v>
      </c>
      <c r="K1670">
        <v>7</v>
      </c>
      <c r="M1670">
        <f>J1667+K1667+L1667</f>
        <v>7</v>
      </c>
      <c r="N1670" s="15"/>
      <c r="O1670" s="9"/>
      <c r="P1670" s="9"/>
      <c r="Q1670" s="9"/>
      <c r="R1670" s="10"/>
      <c r="S1670" s="19"/>
      <c r="T1670" s="23"/>
      <c r="U1670" s="94"/>
    </row>
    <row r="1671" spans="1:21">
      <c r="A1671" s="17">
        <v>44952</v>
      </c>
      <c r="B1671" s="56">
        <f>WEEKDAY(C1671,2)</f>
        <v>4</v>
      </c>
      <c r="C1671" s="17">
        <f>A1671</f>
        <v>44952</v>
      </c>
      <c r="D1671" s="12" t="str">
        <f>YEAR(C1671)&amp;"/"&amp;TEXT(WEEKNUM(C1671,21),"00")</f>
        <v>2023/04</v>
      </c>
      <c r="E1671" s="79" t="s">
        <v>46</v>
      </c>
      <c r="F1671" s="80">
        <v>0.95833333333333337</v>
      </c>
      <c r="G1671" s="80">
        <v>1</v>
      </c>
      <c r="H1671" s="87">
        <f>CONVERT((G1671-F1671)*24,"hr","mn")</f>
        <v>59.99999999999995</v>
      </c>
      <c r="I1671" s="83">
        <v>4</v>
      </c>
      <c r="J1671" s="84"/>
      <c r="K1671" s="85">
        <v>4</v>
      </c>
      <c r="L1671" s="85">
        <v>3</v>
      </c>
      <c r="M1671" s="87">
        <f>J1671+K1671+L1671</f>
        <v>7</v>
      </c>
      <c r="N1671" s="13"/>
      <c r="O1671" s="6">
        <v>5</v>
      </c>
      <c r="P1671" s="6"/>
      <c r="Q1671" s="6"/>
      <c r="R1671" s="7"/>
      <c r="S1671" s="20" t="s">
        <v>93</v>
      </c>
      <c r="T1671" s="22" t="s">
        <v>73</v>
      </c>
      <c r="U1671" s="91"/>
    </row>
    <row r="1672" spans="1:21">
      <c r="A1672" s="17">
        <v>44952</v>
      </c>
      <c r="B1672" s="56">
        <f>WEEKDAY(C1672,2)</f>
        <v>4</v>
      </c>
      <c r="C1672" s="17">
        <f>A1672</f>
        <v>44952</v>
      </c>
      <c r="D1672" s="12" t="str">
        <f>YEAR(C1672)&amp;"/"&amp;TEXT(WEEKNUM(C1672,21),"00")</f>
        <v>2023/04</v>
      </c>
      <c r="E1672" t="s">
        <v>46</v>
      </c>
      <c r="F1672" s="114">
        <v>0.95833333333333337</v>
      </c>
      <c r="G1672" s="115">
        <v>1</v>
      </c>
      <c r="H1672">
        <f>CONVERT((G1671-F1671)*24,"hr","mn")</f>
        <v>59.99999999999995</v>
      </c>
      <c r="I1672">
        <v>4</v>
      </c>
      <c r="K1672">
        <v>4</v>
      </c>
      <c r="L1672">
        <v>3</v>
      </c>
      <c r="M1672">
        <f>J1671+K1671+L1671</f>
        <v>7</v>
      </c>
      <c r="N1672" s="14"/>
      <c r="O1672" s="3">
        <v>3</v>
      </c>
      <c r="P1672" s="3"/>
      <c r="Q1672" s="3"/>
      <c r="R1672" s="8"/>
      <c r="S1672" s="21" t="s">
        <v>28</v>
      </c>
      <c r="T1672" s="4" t="s">
        <v>23</v>
      </c>
      <c r="U1672" s="92" t="s">
        <v>271</v>
      </c>
    </row>
    <row r="1673" spans="1:21">
      <c r="A1673" s="17">
        <v>44952</v>
      </c>
      <c r="B1673" s="56">
        <f>WEEKDAY(C1673,2)</f>
        <v>4</v>
      </c>
      <c r="C1673" s="17">
        <f>A1673</f>
        <v>44952</v>
      </c>
      <c r="D1673" s="12" t="str">
        <f>YEAR(C1673)&amp;"/"&amp;TEXT(WEEKNUM(C1673,21),"00")</f>
        <v>2023/04</v>
      </c>
      <c r="E1673" t="s">
        <v>46</v>
      </c>
      <c r="F1673" s="114">
        <v>0.95833333333333337</v>
      </c>
      <c r="G1673" s="115">
        <v>1</v>
      </c>
      <c r="H1673">
        <f>CONVERT((G1671-F1671)*24,"hr","mn")</f>
        <v>59.99999999999995</v>
      </c>
      <c r="I1673">
        <v>4</v>
      </c>
      <c r="K1673">
        <v>4</v>
      </c>
      <c r="L1673">
        <v>3</v>
      </c>
      <c r="M1673">
        <f>J1671+K1671+L1671</f>
        <v>7</v>
      </c>
      <c r="N1673" s="58"/>
      <c r="O1673" s="59">
        <v>3</v>
      </c>
      <c r="P1673" s="59"/>
      <c r="Q1673" s="59"/>
      <c r="R1673" s="60"/>
      <c r="S1673" s="21" t="s">
        <v>31</v>
      </c>
      <c r="T1673" s="4" t="s">
        <v>29</v>
      </c>
      <c r="U1673" s="93"/>
    </row>
    <row r="1674" spans="1:21" ht="15" customHeight="1" thickBot="1">
      <c r="A1674" s="17">
        <v>44952</v>
      </c>
      <c r="B1674" s="56">
        <f>WEEKDAY(C1674,2)</f>
        <v>4</v>
      </c>
      <c r="C1674" s="17">
        <f>A1674</f>
        <v>44952</v>
      </c>
      <c r="D1674" s="12" t="str">
        <f>YEAR(C1674)&amp;"/"&amp;TEXT(WEEKNUM(C1674,21),"00")</f>
        <v>2023/04</v>
      </c>
      <c r="E1674" t="s">
        <v>46</v>
      </c>
      <c r="F1674" s="114">
        <v>0.95833333333333337</v>
      </c>
      <c r="G1674" s="115">
        <v>1</v>
      </c>
      <c r="H1674">
        <f>CONVERT((G1671-F1671)*24,"hr","mn")</f>
        <v>59.99999999999995</v>
      </c>
      <c r="I1674">
        <v>4</v>
      </c>
      <c r="K1674">
        <v>4</v>
      </c>
      <c r="L1674">
        <v>3</v>
      </c>
      <c r="M1674">
        <f>J1671+K1671+L1671</f>
        <v>7</v>
      </c>
      <c r="N1674" s="15"/>
      <c r="O1674" s="9">
        <v>20</v>
      </c>
      <c r="P1674" s="9"/>
      <c r="Q1674" s="9"/>
      <c r="R1674" s="10"/>
      <c r="S1674" s="19" t="s">
        <v>32</v>
      </c>
      <c r="T1674" s="23" t="s">
        <v>80</v>
      </c>
      <c r="U1674" s="94" t="s">
        <v>380</v>
      </c>
    </row>
    <row r="1675" spans="1:21">
      <c r="A1675" s="17">
        <v>44953</v>
      </c>
      <c r="B1675" s="56">
        <f>WEEKDAY(C1675,2)</f>
        <v>5</v>
      </c>
      <c r="C1675" s="17">
        <f>A1675</f>
        <v>44953</v>
      </c>
      <c r="D1675" s="12" t="str">
        <f>YEAR(C1675)&amp;"/"&amp;TEXT(WEEKNUM(C1675,21),"00")</f>
        <v>2023/04</v>
      </c>
      <c r="E1675" s="79" t="s">
        <v>46</v>
      </c>
      <c r="F1675" s="80">
        <v>0</v>
      </c>
      <c r="G1675" s="80">
        <v>4.1666666666666657E-2</v>
      </c>
      <c r="H1675" s="87">
        <f>CONVERT((G1675-F1675)*24,"hr","mn")</f>
        <v>59.999999999999986</v>
      </c>
      <c r="I1675" s="83">
        <v>4</v>
      </c>
      <c r="J1675" s="84"/>
      <c r="K1675" s="85">
        <v>8</v>
      </c>
      <c r="L1675" s="85"/>
      <c r="M1675" s="87">
        <f>J1675+K1675+L1675</f>
        <v>8</v>
      </c>
      <c r="N1675" s="13"/>
      <c r="O1675" s="6">
        <v>5</v>
      </c>
      <c r="P1675" s="6"/>
      <c r="Q1675" s="6"/>
      <c r="R1675" s="7"/>
      <c r="S1675" s="20" t="s">
        <v>93</v>
      </c>
      <c r="T1675" s="22" t="s">
        <v>23</v>
      </c>
      <c r="U1675" s="91"/>
    </row>
    <row r="1676" spans="1:21">
      <c r="A1676" s="17">
        <v>44953</v>
      </c>
      <c r="B1676" s="56">
        <f>WEEKDAY(C1676,2)</f>
        <v>5</v>
      </c>
      <c r="C1676" s="17">
        <f>A1676</f>
        <v>44953</v>
      </c>
      <c r="D1676" s="12" t="str">
        <f>YEAR(C1676)&amp;"/"&amp;TEXT(WEEKNUM(C1676,21),"00")</f>
        <v>2023/04</v>
      </c>
      <c r="E1676" t="s">
        <v>46</v>
      </c>
      <c r="F1676" s="114">
        <v>0</v>
      </c>
      <c r="G1676" s="114">
        <v>4.1666666666666657E-2</v>
      </c>
      <c r="H1676">
        <f>CONVERT((G1675-F1675)*24,"hr","mn")</f>
        <v>59.999999999999986</v>
      </c>
      <c r="I1676">
        <v>4</v>
      </c>
      <c r="K1676">
        <v>8</v>
      </c>
      <c r="M1676">
        <f>J1675+K1675+L1675</f>
        <v>8</v>
      </c>
      <c r="N1676" s="14"/>
      <c r="O1676" s="3">
        <v>5</v>
      </c>
      <c r="P1676" s="3"/>
      <c r="Q1676" s="3"/>
      <c r="R1676" s="8"/>
      <c r="S1676" s="21" t="s">
        <v>93</v>
      </c>
      <c r="T1676" s="4" t="s">
        <v>73</v>
      </c>
      <c r="U1676" s="92"/>
    </row>
    <row r="1677" spans="1:21">
      <c r="A1677" s="17">
        <v>44953</v>
      </c>
      <c r="B1677" s="56">
        <f>WEEKDAY(C1677,2)</f>
        <v>5</v>
      </c>
      <c r="C1677" s="17">
        <f>A1677</f>
        <v>44953</v>
      </c>
      <c r="D1677" s="12" t="str">
        <f>YEAR(C1677)&amp;"/"&amp;TEXT(WEEKNUM(C1677,21),"00")</f>
        <v>2023/04</v>
      </c>
      <c r="E1677" t="s">
        <v>46</v>
      </c>
      <c r="F1677" s="114">
        <v>0</v>
      </c>
      <c r="G1677" s="114">
        <v>4.1666666666666657E-2</v>
      </c>
      <c r="H1677">
        <f>CONVERT((G1675-F1675)*24,"hr","mn")</f>
        <v>59.999999999999986</v>
      </c>
      <c r="I1677">
        <v>4</v>
      </c>
      <c r="K1677">
        <v>8</v>
      </c>
      <c r="M1677">
        <f>J1675+K1675+L1675</f>
        <v>8</v>
      </c>
      <c r="N1677" s="58"/>
      <c r="O1677" s="59">
        <v>5</v>
      </c>
      <c r="P1677" s="59"/>
      <c r="Q1677" s="59"/>
      <c r="R1677" s="60"/>
      <c r="S1677" s="21" t="s">
        <v>32</v>
      </c>
      <c r="T1677" s="4" t="s">
        <v>89</v>
      </c>
      <c r="U1677" s="93"/>
    </row>
    <row r="1678" spans="1:21" ht="15" customHeight="1" thickBot="1">
      <c r="A1678" s="17">
        <v>44953</v>
      </c>
      <c r="B1678" s="56">
        <f>WEEKDAY(C1678,2)</f>
        <v>5</v>
      </c>
      <c r="C1678" s="17">
        <f>A1678</f>
        <v>44953</v>
      </c>
      <c r="D1678" s="12" t="str">
        <f>YEAR(C1678)&amp;"/"&amp;TEXT(WEEKNUM(C1678,21),"00")</f>
        <v>2023/04</v>
      </c>
      <c r="E1678" t="s">
        <v>46</v>
      </c>
      <c r="F1678" s="114">
        <v>0</v>
      </c>
      <c r="G1678" s="114">
        <v>4.1666666666666657E-2</v>
      </c>
      <c r="H1678">
        <f>CONVERT((G1675-F1675)*24,"hr","mn")</f>
        <v>59.999999999999986</v>
      </c>
      <c r="I1678">
        <v>4</v>
      </c>
      <c r="K1678">
        <v>8</v>
      </c>
      <c r="M1678">
        <f>J1675+K1675+L1675</f>
        <v>8</v>
      </c>
      <c r="N1678" s="15"/>
      <c r="O1678" s="9"/>
      <c r="P1678" s="9"/>
      <c r="Q1678" s="9"/>
      <c r="R1678" s="10"/>
      <c r="S1678" s="19"/>
      <c r="T1678" s="23"/>
      <c r="U1678" s="94"/>
    </row>
    <row r="1679" spans="1:21">
      <c r="A1679" s="17">
        <v>44953</v>
      </c>
      <c r="B1679" s="56">
        <f>WEEKDAY(C1679,2)</f>
        <v>5</v>
      </c>
      <c r="C1679" s="17">
        <f>A1679</f>
        <v>44953</v>
      </c>
      <c r="D1679" s="12" t="str">
        <f>YEAR(C1679)&amp;"/"&amp;TEXT(WEEKNUM(C1679,21),"00")</f>
        <v>2023/04</v>
      </c>
      <c r="E1679" s="79" t="s">
        <v>46</v>
      </c>
      <c r="F1679" s="80">
        <v>6.25E-2</v>
      </c>
      <c r="G1679" s="80">
        <v>8.3333333333333329E-2</v>
      </c>
      <c r="H1679" s="87">
        <f>CONVERT((G1679-F1679)*24,"hr","mn")</f>
        <v>29.999999999999993</v>
      </c>
      <c r="I1679" s="83">
        <v>4</v>
      </c>
      <c r="J1679" s="84"/>
      <c r="K1679" s="85">
        <v>4</v>
      </c>
      <c r="L1679" s="85"/>
      <c r="M1679" s="87">
        <f>J1679+K1679+L1679</f>
        <v>4</v>
      </c>
      <c r="N1679" s="13"/>
      <c r="O1679" s="6"/>
      <c r="P1679" s="6"/>
      <c r="Q1679" s="6">
        <v>9</v>
      </c>
      <c r="R1679" s="7"/>
      <c r="S1679" s="20" t="s">
        <v>287</v>
      </c>
      <c r="T1679" s="22" t="s">
        <v>56</v>
      </c>
      <c r="U1679" s="91"/>
    </row>
    <row r="1680" spans="1:21">
      <c r="A1680" s="17">
        <v>44953</v>
      </c>
      <c r="B1680" s="56">
        <f>WEEKDAY(C1680,2)</f>
        <v>5</v>
      </c>
      <c r="C1680" s="17">
        <f>A1680</f>
        <v>44953</v>
      </c>
      <c r="D1680" s="12" t="str">
        <f>YEAR(C1680)&amp;"/"&amp;TEXT(WEEKNUM(C1680,21),"00")</f>
        <v>2023/04</v>
      </c>
      <c r="E1680" t="s">
        <v>46</v>
      </c>
      <c r="F1680" s="114">
        <v>6.25E-2</v>
      </c>
      <c r="G1680" s="114">
        <v>8.3333333333333329E-2</v>
      </c>
      <c r="H1680">
        <f>CONVERT((G1679-F1679)*24,"hr","mn")</f>
        <v>29.999999999999993</v>
      </c>
      <c r="I1680">
        <v>4</v>
      </c>
      <c r="K1680">
        <v>4</v>
      </c>
      <c r="M1680">
        <f>J1679+K1679+L1679</f>
        <v>4</v>
      </c>
      <c r="N1680" s="14"/>
      <c r="O1680" s="3">
        <v>7</v>
      </c>
      <c r="P1680" s="3"/>
      <c r="Q1680" s="3"/>
      <c r="R1680" s="8"/>
      <c r="S1680" s="21" t="s">
        <v>35</v>
      </c>
      <c r="T1680" s="4" t="s">
        <v>29</v>
      </c>
      <c r="U1680" s="92" t="s">
        <v>180</v>
      </c>
    </row>
    <row r="1681" spans="1:21">
      <c r="A1681" s="17">
        <v>44953</v>
      </c>
      <c r="B1681" s="56">
        <f>WEEKDAY(C1681,2)</f>
        <v>5</v>
      </c>
      <c r="C1681" s="17">
        <f>A1681</f>
        <v>44953</v>
      </c>
      <c r="D1681" s="12" t="str">
        <f>YEAR(C1681)&amp;"/"&amp;TEXT(WEEKNUM(C1681,21),"00")</f>
        <v>2023/04</v>
      </c>
      <c r="E1681" t="s">
        <v>46</v>
      </c>
      <c r="F1681" s="114">
        <v>6.25E-2</v>
      </c>
      <c r="G1681" s="114">
        <v>8.3333333333333329E-2</v>
      </c>
      <c r="H1681">
        <f>CONVERT((G1679-F1679)*24,"hr","mn")</f>
        <v>29.999999999999993</v>
      </c>
      <c r="I1681">
        <v>4</v>
      </c>
      <c r="K1681">
        <v>4</v>
      </c>
      <c r="M1681">
        <f>J1679+K1679+L1679</f>
        <v>4</v>
      </c>
      <c r="N1681" s="58"/>
      <c r="O1681" s="59"/>
      <c r="P1681" s="59"/>
      <c r="Q1681" s="59"/>
      <c r="R1681" s="60"/>
      <c r="S1681" s="21"/>
      <c r="T1681" s="4"/>
      <c r="U1681" s="93"/>
    </row>
    <row r="1682" spans="1:21" ht="15" customHeight="1" thickBot="1">
      <c r="A1682" s="17">
        <v>44953</v>
      </c>
      <c r="B1682" s="56">
        <f>WEEKDAY(C1682,2)</f>
        <v>5</v>
      </c>
      <c r="C1682" s="17">
        <f>A1682</f>
        <v>44953</v>
      </c>
      <c r="D1682" s="12" t="str">
        <f>YEAR(C1682)&amp;"/"&amp;TEXT(WEEKNUM(C1682,21),"00")</f>
        <v>2023/04</v>
      </c>
      <c r="E1682" t="s">
        <v>46</v>
      </c>
      <c r="F1682" s="114">
        <v>6.25E-2</v>
      </c>
      <c r="G1682" s="114">
        <v>8.3333333333333329E-2</v>
      </c>
      <c r="H1682">
        <f>CONVERT((G1679-F1679)*24,"hr","mn")</f>
        <v>29.999999999999993</v>
      </c>
      <c r="I1682">
        <v>4</v>
      </c>
      <c r="K1682">
        <v>4</v>
      </c>
      <c r="M1682">
        <f>J1679+K1679+L1679</f>
        <v>4</v>
      </c>
      <c r="N1682" s="15"/>
      <c r="O1682" s="9"/>
      <c r="P1682" s="9"/>
      <c r="Q1682" s="9"/>
      <c r="R1682" s="10"/>
      <c r="S1682" s="19"/>
      <c r="T1682" s="23"/>
      <c r="U1682" s="94"/>
    </row>
    <row r="1683" spans="1:21">
      <c r="A1683" s="17">
        <v>44953</v>
      </c>
      <c r="B1683" s="56">
        <f>WEEKDAY(C1683,2)</f>
        <v>5</v>
      </c>
      <c r="C1683" s="17">
        <f>A1683</f>
        <v>44953</v>
      </c>
      <c r="D1683" s="12" t="str">
        <f>YEAR(C1683)&amp;"/"&amp;TEXT(WEEKNUM(C1683,21),"00")</f>
        <v>2023/04</v>
      </c>
      <c r="E1683" s="79" t="s">
        <v>46</v>
      </c>
      <c r="F1683" s="80">
        <v>8.3333333333333329E-2</v>
      </c>
      <c r="G1683" s="80">
        <v>0.125</v>
      </c>
      <c r="H1683" s="87">
        <f>CONVERT((G1683-F1683)*24,"hr","mn")</f>
        <v>60</v>
      </c>
      <c r="I1683" s="83">
        <v>4</v>
      </c>
      <c r="J1683" s="84"/>
      <c r="K1683" s="85">
        <v>10</v>
      </c>
      <c r="L1683" s="85"/>
      <c r="M1683" s="87">
        <f>J1683+K1683+L1683</f>
        <v>10</v>
      </c>
      <c r="N1683" s="13"/>
      <c r="O1683" s="6">
        <v>5</v>
      </c>
      <c r="P1683" s="6"/>
      <c r="Q1683" s="6"/>
      <c r="R1683" s="7"/>
      <c r="S1683" s="20" t="s">
        <v>93</v>
      </c>
      <c r="T1683" s="22" t="s">
        <v>73</v>
      </c>
      <c r="U1683" s="91"/>
    </row>
    <row r="1684" spans="1:21">
      <c r="A1684" s="17">
        <v>44953</v>
      </c>
      <c r="B1684" s="56">
        <f>WEEKDAY(C1684,2)</f>
        <v>5</v>
      </c>
      <c r="C1684" s="17">
        <f>A1684</f>
        <v>44953</v>
      </c>
      <c r="D1684" s="12" t="str">
        <f>YEAR(C1684)&amp;"/"&amp;TEXT(WEEKNUM(C1684,21),"00")</f>
        <v>2023/04</v>
      </c>
      <c r="E1684" t="s">
        <v>46</v>
      </c>
      <c r="F1684" s="114">
        <v>8.3333333333333329E-2</v>
      </c>
      <c r="G1684" s="114">
        <v>0.125</v>
      </c>
      <c r="H1684">
        <f>CONVERT((G1683-F1683)*24,"hr","mn")</f>
        <v>60</v>
      </c>
      <c r="I1684">
        <v>4</v>
      </c>
      <c r="K1684">
        <v>10</v>
      </c>
      <c r="M1684">
        <f>J1683+K1683+L1683</f>
        <v>10</v>
      </c>
      <c r="N1684" s="14"/>
      <c r="O1684" s="3"/>
      <c r="P1684" s="3"/>
      <c r="Q1684" s="3"/>
      <c r="R1684" s="8"/>
      <c r="S1684" s="21"/>
      <c r="T1684" s="4"/>
      <c r="U1684" s="92"/>
    </row>
    <row r="1685" spans="1:21">
      <c r="A1685" s="17">
        <v>44953</v>
      </c>
      <c r="B1685" s="56">
        <f>WEEKDAY(C1685,2)</f>
        <v>5</v>
      </c>
      <c r="C1685" s="17">
        <f>A1685</f>
        <v>44953</v>
      </c>
      <c r="D1685" s="12" t="str">
        <f>YEAR(C1685)&amp;"/"&amp;TEXT(WEEKNUM(C1685,21),"00")</f>
        <v>2023/04</v>
      </c>
      <c r="E1685" t="s">
        <v>46</v>
      </c>
      <c r="F1685" s="114">
        <v>8.3333333333333329E-2</v>
      </c>
      <c r="G1685" s="114">
        <v>0.125</v>
      </c>
      <c r="H1685">
        <f>CONVERT((G1683-F1683)*24,"hr","mn")</f>
        <v>60</v>
      </c>
      <c r="I1685">
        <v>4</v>
      </c>
      <c r="K1685">
        <v>10</v>
      </c>
      <c r="M1685">
        <f>J1683+K1683+L1683</f>
        <v>10</v>
      </c>
      <c r="N1685" s="58"/>
      <c r="O1685" s="59"/>
      <c r="P1685" s="59"/>
      <c r="Q1685" s="59"/>
      <c r="R1685" s="60"/>
      <c r="S1685" s="21"/>
      <c r="T1685" s="4"/>
      <c r="U1685" s="93"/>
    </row>
    <row r="1686" spans="1:21" ht="15" customHeight="1" thickBot="1">
      <c r="A1686" s="17">
        <v>44953</v>
      </c>
      <c r="B1686" s="56">
        <f>WEEKDAY(C1686,2)</f>
        <v>5</v>
      </c>
      <c r="C1686" s="17">
        <f>A1686</f>
        <v>44953</v>
      </c>
      <c r="D1686" s="12" t="str">
        <f>YEAR(C1686)&amp;"/"&amp;TEXT(WEEKNUM(C1686,21),"00")</f>
        <v>2023/04</v>
      </c>
      <c r="E1686" t="s">
        <v>46</v>
      </c>
      <c r="F1686" s="114">
        <v>8.3333333333333329E-2</v>
      </c>
      <c r="G1686" s="114">
        <v>0.125</v>
      </c>
      <c r="H1686">
        <f>CONVERT((G1683-F1683)*24,"hr","mn")</f>
        <v>60</v>
      </c>
      <c r="I1686">
        <v>4</v>
      </c>
      <c r="K1686">
        <v>10</v>
      </c>
      <c r="M1686">
        <f>J1683+K1683+L1683</f>
        <v>10</v>
      </c>
      <c r="N1686" s="15"/>
      <c r="O1686" s="9"/>
      <c r="P1686" s="9"/>
      <c r="Q1686" s="9"/>
      <c r="R1686" s="10"/>
      <c r="S1686" s="19"/>
      <c r="T1686" s="23"/>
      <c r="U1686" s="94"/>
    </row>
    <row r="1687" spans="1:21">
      <c r="A1687" s="17">
        <v>44953</v>
      </c>
      <c r="B1687" s="56">
        <f>WEEKDAY(C1687,2)</f>
        <v>5</v>
      </c>
      <c r="C1687" s="17">
        <f>A1687</f>
        <v>44953</v>
      </c>
      <c r="D1687" s="12" t="str">
        <f>YEAR(C1687)&amp;"/"&amp;TEXT(WEEKNUM(C1687,21),"00")</f>
        <v>2023/04</v>
      </c>
      <c r="E1687" s="79" t="s">
        <v>46</v>
      </c>
      <c r="F1687" s="80">
        <v>0.125</v>
      </c>
      <c r="G1687" s="80">
        <v>0.16666666666666671</v>
      </c>
      <c r="H1687" s="87">
        <f>CONVERT((G1687-F1687)*24,"hr","mn")</f>
        <v>60.000000000000071</v>
      </c>
      <c r="I1687" s="83">
        <v>4</v>
      </c>
      <c r="J1687" s="84"/>
      <c r="K1687" s="85">
        <v>2</v>
      </c>
      <c r="L1687" s="85">
        <v>6</v>
      </c>
      <c r="M1687" s="87">
        <f>J1687+K1687+L1687</f>
        <v>8</v>
      </c>
      <c r="N1687" s="13"/>
      <c r="O1687" s="6">
        <v>3</v>
      </c>
      <c r="P1687" s="6"/>
      <c r="Q1687" s="6"/>
      <c r="R1687" s="7"/>
      <c r="S1687" s="20" t="s">
        <v>31</v>
      </c>
      <c r="T1687" s="22" t="s">
        <v>29</v>
      </c>
      <c r="U1687" s="91"/>
    </row>
    <row r="1688" spans="1:21">
      <c r="A1688" s="17">
        <v>44953</v>
      </c>
      <c r="B1688" s="56">
        <f>WEEKDAY(C1688,2)</f>
        <v>5</v>
      </c>
      <c r="C1688" s="17">
        <f>A1688</f>
        <v>44953</v>
      </c>
      <c r="D1688" s="12" t="str">
        <f>YEAR(C1688)&amp;"/"&amp;TEXT(WEEKNUM(C1688,21),"00")</f>
        <v>2023/04</v>
      </c>
      <c r="E1688" t="s">
        <v>46</v>
      </c>
      <c r="F1688" s="114">
        <v>0.125</v>
      </c>
      <c r="G1688" s="114">
        <v>0.16666666666666671</v>
      </c>
      <c r="H1688">
        <f>CONVERT((G1687-F1687)*24,"hr","mn")</f>
        <v>60.000000000000071</v>
      </c>
      <c r="I1688">
        <v>4</v>
      </c>
      <c r="K1688">
        <v>2</v>
      </c>
      <c r="L1688">
        <v>6</v>
      </c>
      <c r="M1688">
        <f>J1687+K1687+L1687</f>
        <v>8</v>
      </c>
      <c r="N1688" s="14"/>
      <c r="O1688" s="3">
        <v>5</v>
      </c>
      <c r="P1688" s="3"/>
      <c r="Q1688" s="3"/>
      <c r="R1688" s="8"/>
      <c r="S1688" s="21" t="s">
        <v>44</v>
      </c>
      <c r="T1688" s="4" t="s">
        <v>73</v>
      </c>
      <c r="U1688" s="92"/>
    </row>
    <row r="1689" spans="1:21">
      <c r="A1689" s="17">
        <v>44953</v>
      </c>
      <c r="B1689" s="56">
        <f>WEEKDAY(C1689,2)</f>
        <v>5</v>
      </c>
      <c r="C1689" s="17">
        <f>A1689</f>
        <v>44953</v>
      </c>
      <c r="D1689" s="12" t="str">
        <f>YEAR(C1689)&amp;"/"&amp;TEXT(WEEKNUM(C1689,21),"00")</f>
        <v>2023/04</v>
      </c>
      <c r="E1689" t="s">
        <v>46</v>
      </c>
      <c r="F1689" s="114">
        <v>0.125</v>
      </c>
      <c r="G1689" s="114">
        <v>0.16666666666666671</v>
      </c>
      <c r="H1689">
        <f>CONVERT((G1687-F1687)*24,"hr","mn")</f>
        <v>60.000000000000071</v>
      </c>
      <c r="I1689">
        <v>4</v>
      </c>
      <c r="K1689">
        <v>2</v>
      </c>
      <c r="L1689">
        <v>6</v>
      </c>
      <c r="M1689">
        <f>J1687+K1687+L1687</f>
        <v>8</v>
      </c>
      <c r="N1689" s="58"/>
      <c r="O1689" s="59"/>
      <c r="P1689" s="59"/>
      <c r="Q1689" s="59"/>
      <c r="R1689" s="60"/>
      <c r="S1689" s="21"/>
      <c r="T1689" s="4"/>
      <c r="U1689" s="93"/>
    </row>
    <row r="1690" spans="1:21" ht="15" customHeight="1" thickBot="1">
      <c r="A1690" s="17">
        <v>44953</v>
      </c>
      <c r="B1690" s="56">
        <f>WEEKDAY(C1690,2)</f>
        <v>5</v>
      </c>
      <c r="C1690" s="17">
        <f>A1690</f>
        <v>44953</v>
      </c>
      <c r="D1690" s="12" t="str">
        <f>YEAR(C1690)&amp;"/"&amp;TEXT(WEEKNUM(C1690,21),"00")</f>
        <v>2023/04</v>
      </c>
      <c r="E1690" t="s">
        <v>46</v>
      </c>
      <c r="F1690" s="114">
        <v>0.125</v>
      </c>
      <c r="G1690" s="114">
        <v>0.16666666666666671</v>
      </c>
      <c r="H1690">
        <f>CONVERT((G1687-F1687)*24,"hr","mn")</f>
        <v>60.000000000000071</v>
      </c>
      <c r="I1690">
        <v>4</v>
      </c>
      <c r="K1690">
        <v>2</v>
      </c>
      <c r="L1690">
        <v>6</v>
      </c>
      <c r="M1690">
        <f>J1687+K1687+L1687</f>
        <v>8</v>
      </c>
      <c r="N1690" s="15"/>
      <c r="O1690" s="9"/>
      <c r="P1690" s="9"/>
      <c r="Q1690" s="9"/>
      <c r="R1690" s="10"/>
      <c r="S1690" s="19"/>
      <c r="T1690" s="23"/>
      <c r="U1690" s="94"/>
    </row>
    <row r="1691" spans="1:21">
      <c r="A1691" s="17">
        <v>44953</v>
      </c>
      <c r="B1691" s="56">
        <f>WEEKDAY(C1691,2)</f>
        <v>5</v>
      </c>
      <c r="C1691" s="17">
        <f>A1691</f>
        <v>44953</v>
      </c>
      <c r="D1691" s="12" t="str">
        <f>YEAR(C1691)&amp;"/"&amp;TEXT(WEEKNUM(C1691,21),"00")</f>
        <v>2023/04</v>
      </c>
      <c r="E1691" s="79" t="s">
        <v>46</v>
      </c>
      <c r="F1691" s="80">
        <v>0.16666666666666671</v>
      </c>
      <c r="G1691" s="80">
        <v>0.20833333333333329</v>
      </c>
      <c r="H1691" s="87">
        <f>CONVERT((G1691-F1691)*24,"hr","mn")</f>
        <v>59.999999999999865</v>
      </c>
      <c r="I1691" s="83">
        <v>4</v>
      </c>
      <c r="J1691" s="84"/>
      <c r="K1691" s="85">
        <v>10</v>
      </c>
      <c r="L1691" s="85"/>
      <c r="M1691" s="87">
        <f>J1691+K1691+L1691</f>
        <v>10</v>
      </c>
      <c r="N1691" s="13"/>
      <c r="O1691" s="6">
        <v>2</v>
      </c>
      <c r="P1691" s="6"/>
      <c r="Q1691" s="6"/>
      <c r="R1691" s="7"/>
      <c r="S1691" s="20" t="s">
        <v>26</v>
      </c>
      <c r="T1691" s="22" t="s">
        <v>241</v>
      </c>
      <c r="U1691" s="91" t="s">
        <v>242</v>
      </c>
    </row>
    <row r="1692" spans="1:21">
      <c r="A1692" s="17">
        <v>44953</v>
      </c>
      <c r="B1692" s="56">
        <f>WEEKDAY(C1692,2)</f>
        <v>5</v>
      </c>
      <c r="C1692" s="17">
        <f>A1692</f>
        <v>44953</v>
      </c>
      <c r="D1692" s="12" t="str">
        <f>YEAR(C1692)&amp;"/"&amp;TEXT(WEEKNUM(C1692,21),"00")</f>
        <v>2023/04</v>
      </c>
      <c r="E1692" t="s">
        <v>46</v>
      </c>
      <c r="F1692" s="114">
        <v>0.16666666666666671</v>
      </c>
      <c r="G1692" s="114">
        <v>0.20833333333333329</v>
      </c>
      <c r="H1692">
        <f>CONVERT((G1691-F1691)*24,"hr","mn")</f>
        <v>59.999999999999865</v>
      </c>
      <c r="I1692">
        <v>4</v>
      </c>
      <c r="K1692">
        <v>10</v>
      </c>
      <c r="M1692">
        <f>J1691+K1691+L1691</f>
        <v>10</v>
      </c>
      <c r="N1692" s="14"/>
      <c r="O1692" s="3">
        <v>3</v>
      </c>
      <c r="P1692" s="3"/>
      <c r="Q1692" s="3"/>
      <c r="R1692" s="8"/>
      <c r="S1692" s="21" t="s">
        <v>28</v>
      </c>
      <c r="T1692" s="4" t="s">
        <v>29</v>
      </c>
      <c r="U1692" s="92"/>
    </row>
    <row r="1693" spans="1:21">
      <c r="A1693" s="17">
        <v>44953</v>
      </c>
      <c r="B1693" s="56">
        <f>WEEKDAY(C1693,2)</f>
        <v>5</v>
      </c>
      <c r="C1693" s="17">
        <f>A1693</f>
        <v>44953</v>
      </c>
      <c r="D1693" s="12" t="str">
        <f>YEAR(C1693)&amp;"/"&amp;TEXT(WEEKNUM(C1693,21),"00")</f>
        <v>2023/04</v>
      </c>
      <c r="E1693" t="s">
        <v>46</v>
      </c>
      <c r="F1693" s="114">
        <v>0.16666666666666671</v>
      </c>
      <c r="G1693" s="114">
        <v>0.20833333333333329</v>
      </c>
      <c r="H1693">
        <f>CONVERT((G1691-F1691)*24,"hr","mn")</f>
        <v>59.999999999999865</v>
      </c>
      <c r="I1693">
        <v>4</v>
      </c>
      <c r="K1693">
        <v>10</v>
      </c>
      <c r="M1693">
        <f>J1691+K1691+L1691</f>
        <v>10</v>
      </c>
      <c r="N1693" s="58"/>
      <c r="O1693" s="59">
        <v>3</v>
      </c>
      <c r="P1693" s="59"/>
      <c r="Q1693" s="59"/>
      <c r="R1693" s="60"/>
      <c r="S1693" s="21" t="s">
        <v>28</v>
      </c>
      <c r="T1693" s="4" t="s">
        <v>23</v>
      </c>
      <c r="U1693" s="93" t="s">
        <v>271</v>
      </c>
    </row>
    <row r="1694" spans="1:21" ht="15" customHeight="1" thickBot="1">
      <c r="A1694" s="17">
        <v>44953</v>
      </c>
      <c r="B1694" s="56">
        <f>WEEKDAY(C1694,2)</f>
        <v>5</v>
      </c>
      <c r="C1694" s="17">
        <f>A1694</f>
        <v>44953</v>
      </c>
      <c r="D1694" s="12" t="str">
        <f>YEAR(C1694)&amp;"/"&amp;TEXT(WEEKNUM(C1694,21),"00")</f>
        <v>2023/04</v>
      </c>
      <c r="E1694" t="s">
        <v>46</v>
      </c>
      <c r="F1694" s="114">
        <v>0.16666666666666671</v>
      </c>
      <c r="G1694" s="114">
        <v>0.20833333333333329</v>
      </c>
      <c r="H1694">
        <f>CONVERT((G1691-F1691)*24,"hr","mn")</f>
        <v>59.999999999999865</v>
      </c>
      <c r="I1694">
        <v>4</v>
      </c>
      <c r="K1694">
        <v>10</v>
      </c>
      <c r="M1694">
        <f>J1691+K1691+L1691</f>
        <v>10</v>
      </c>
      <c r="N1694" s="15"/>
      <c r="O1694" s="9"/>
      <c r="P1694" s="9"/>
      <c r="Q1694" s="9">
        <v>15</v>
      </c>
      <c r="R1694" s="10"/>
      <c r="S1694" s="19"/>
      <c r="T1694" s="23" t="s">
        <v>39</v>
      </c>
      <c r="U1694" s="94"/>
    </row>
    <row r="1695" spans="1:21">
      <c r="A1695" s="12"/>
      <c r="B1695" s="56">
        <f>WEEKDAY(C1695,2)</f>
        <v>6</v>
      </c>
      <c r="C1695" s="17">
        <f>A1695</f>
        <v>0</v>
      </c>
      <c r="D1695" s="12" t="str">
        <f>YEAR(C1695)&amp;"/"&amp;TEXT(WEEKNUM(C1695,21),"00")</f>
        <v>1900/52</v>
      </c>
      <c r="E1695" s="79"/>
      <c r="F1695" s="80"/>
      <c r="G1695" s="80"/>
      <c r="H1695" s="87">
        <f>CONVERT((G1695-F1695)*24,"hr","mn")</f>
        <v>0</v>
      </c>
      <c r="I1695" s="83"/>
      <c r="J1695" s="84"/>
      <c r="K1695" s="85"/>
      <c r="L1695" s="85"/>
      <c r="M1695" s="87">
        <f>J1695+K1695+L1695</f>
        <v>0</v>
      </c>
      <c r="N1695" s="13"/>
      <c r="O1695" s="6"/>
      <c r="P1695" s="6"/>
      <c r="Q1695" s="6"/>
      <c r="R1695" s="7"/>
      <c r="S1695" s="20"/>
      <c r="T1695" s="22"/>
      <c r="U1695" s="91"/>
    </row>
    <row r="1696" spans="1:21">
      <c r="A1696" s="17"/>
      <c r="B1696" s="56">
        <f>WEEKDAY(C1696,2)</f>
        <v>6</v>
      </c>
      <c r="C1696" s="17">
        <f>A1696</f>
        <v>0</v>
      </c>
      <c r="D1696" s="12" t="str">
        <f>YEAR(C1696)&amp;"/"&amp;TEXT(WEEKNUM(C1696,21),"00")</f>
        <v>1900/52</v>
      </c>
      <c r="H1696">
        <f>CONVERT((G1695-F1695)*24,"hr","mn")</f>
        <v>0</v>
      </c>
      <c r="M1696">
        <f>J1695+K1695+L1695</f>
        <v>0</v>
      </c>
      <c r="N1696" s="14"/>
      <c r="O1696" s="3"/>
      <c r="P1696" s="3"/>
      <c r="Q1696" s="3"/>
      <c r="R1696" s="8"/>
      <c r="S1696" s="21"/>
      <c r="T1696" s="4"/>
      <c r="U1696" s="92"/>
    </row>
    <row r="1697" spans="1:21">
      <c r="A1697" s="17"/>
      <c r="B1697" s="56">
        <f>WEEKDAY(C1697,2)</f>
        <v>6</v>
      </c>
      <c r="C1697" s="17">
        <f>A1697</f>
        <v>0</v>
      </c>
      <c r="D1697" s="12" t="str">
        <f>YEAR(C1697)&amp;"/"&amp;TEXT(WEEKNUM(C1697,21),"00")</f>
        <v>1900/52</v>
      </c>
      <c r="H1697">
        <f>CONVERT((G1695-F1695)*24,"hr","mn")</f>
        <v>0</v>
      </c>
      <c r="M1697">
        <f>J1695+K1695+L1695</f>
        <v>0</v>
      </c>
      <c r="N1697" s="58"/>
      <c r="O1697" s="59"/>
      <c r="P1697" s="59"/>
      <c r="Q1697" s="59"/>
      <c r="R1697" s="60"/>
      <c r="S1697" s="21"/>
      <c r="T1697" s="4"/>
      <c r="U1697" s="93"/>
    </row>
    <row r="1698" spans="1:21" ht="15" customHeight="1" thickBot="1">
      <c r="A1698" s="12"/>
      <c r="B1698" s="56">
        <f>WEEKDAY(C1698,2)</f>
        <v>6</v>
      </c>
      <c r="C1698" s="17">
        <f>A1698</f>
        <v>0</v>
      </c>
      <c r="D1698" s="12" t="str">
        <f>YEAR(C1698)&amp;"/"&amp;TEXT(WEEKNUM(C1698,21),"00")</f>
        <v>1900/52</v>
      </c>
      <c r="H1698">
        <f>CONVERT((G1695-F1695)*24,"hr","mn")</f>
        <v>0</v>
      </c>
      <c r="M1698">
        <f>J1695+K1695+L1695</f>
        <v>0</v>
      </c>
      <c r="N1698" s="15"/>
      <c r="O1698" s="9"/>
      <c r="P1698" s="9"/>
      <c r="Q1698" s="9"/>
      <c r="R1698" s="10"/>
      <c r="S1698" s="19"/>
      <c r="T1698" s="23"/>
      <c r="U1698" s="94"/>
    </row>
    <row r="1699" spans="1:21">
      <c r="A1699" s="17">
        <v>44953</v>
      </c>
      <c r="B1699" s="56">
        <f>WEEKDAY(C1699,2)</f>
        <v>5</v>
      </c>
      <c r="C1699" s="17">
        <f>A1699</f>
        <v>44953</v>
      </c>
      <c r="D1699" s="12" t="str">
        <f>YEAR(C1699)&amp;"/"&amp;TEXT(WEEKNUM(C1699,21),"00")</f>
        <v>2023/04</v>
      </c>
      <c r="E1699" s="79" t="s">
        <v>52</v>
      </c>
      <c r="F1699" s="80">
        <v>0.20833333333333329</v>
      </c>
      <c r="G1699" s="80">
        <v>0.25</v>
      </c>
      <c r="H1699" s="87">
        <f>CONVERT((G1699-F1699)*24,"hr","mn")</f>
        <v>60.000000000000071</v>
      </c>
      <c r="I1699" s="83">
        <v>4</v>
      </c>
      <c r="J1699" s="84"/>
      <c r="K1699" s="85"/>
      <c r="L1699" s="85">
        <v>8</v>
      </c>
      <c r="M1699" s="87">
        <f>J1699+K1699+L1699</f>
        <v>8</v>
      </c>
      <c r="N1699" s="13"/>
      <c r="O1699" s="6"/>
      <c r="P1699" s="6"/>
      <c r="Q1699" s="6">
        <v>20</v>
      </c>
      <c r="R1699" s="7"/>
      <c r="S1699" s="20"/>
      <c r="T1699" s="22" t="s">
        <v>25</v>
      </c>
      <c r="U1699" s="91"/>
    </row>
    <row r="1700" spans="1:21">
      <c r="A1700" s="17">
        <v>44953</v>
      </c>
      <c r="B1700" s="56">
        <f>WEEKDAY(C1700,2)</f>
        <v>5</v>
      </c>
      <c r="C1700" s="17">
        <f>A1700</f>
        <v>44953</v>
      </c>
      <c r="D1700" s="12" t="str">
        <f>YEAR(C1700)&amp;"/"&amp;TEXT(WEEKNUM(C1700,21),"00")</f>
        <v>2023/04</v>
      </c>
      <c r="E1700" t="s">
        <v>52</v>
      </c>
      <c r="F1700" s="114">
        <v>0.20833333333333329</v>
      </c>
      <c r="G1700" s="114">
        <v>0.25</v>
      </c>
      <c r="H1700">
        <f>CONVERT((G1699-F1699)*24,"hr","mn")</f>
        <v>60.000000000000071</v>
      </c>
      <c r="I1700">
        <v>4</v>
      </c>
      <c r="L1700">
        <v>8</v>
      </c>
      <c r="M1700">
        <f>J1699+K1699+L1699</f>
        <v>8</v>
      </c>
      <c r="N1700" s="14"/>
      <c r="O1700" s="3"/>
      <c r="P1700" s="3"/>
      <c r="Q1700" s="3"/>
      <c r="R1700" s="8"/>
      <c r="S1700" s="21"/>
      <c r="T1700" s="4"/>
      <c r="U1700" s="92"/>
    </row>
    <row r="1701" spans="1:21">
      <c r="A1701" s="17">
        <v>44953</v>
      </c>
      <c r="B1701" s="56">
        <f>WEEKDAY(C1701,2)</f>
        <v>5</v>
      </c>
      <c r="C1701" s="17">
        <f>A1701</f>
        <v>44953</v>
      </c>
      <c r="D1701" s="12" t="str">
        <f>YEAR(C1701)&amp;"/"&amp;TEXT(WEEKNUM(C1701,21),"00")</f>
        <v>2023/04</v>
      </c>
      <c r="E1701" t="s">
        <v>52</v>
      </c>
      <c r="F1701" s="114">
        <v>0.20833333333333329</v>
      </c>
      <c r="G1701" s="114">
        <v>0.25</v>
      </c>
      <c r="H1701">
        <f>CONVERT((G1699-F1699)*24,"hr","mn")</f>
        <v>60.000000000000071</v>
      </c>
      <c r="I1701">
        <v>4</v>
      </c>
      <c r="L1701">
        <v>8</v>
      </c>
      <c r="M1701">
        <f>J1699+K1699+L1699</f>
        <v>8</v>
      </c>
      <c r="N1701" s="58"/>
      <c r="O1701" s="59"/>
      <c r="P1701" s="59"/>
      <c r="Q1701" s="59"/>
      <c r="R1701" s="60"/>
      <c r="S1701" s="21"/>
      <c r="T1701" s="4"/>
      <c r="U1701" s="93"/>
    </row>
    <row r="1702" spans="1:21" ht="15" customHeight="1" thickBot="1">
      <c r="A1702" s="17">
        <v>44953</v>
      </c>
      <c r="B1702" s="56">
        <f>WEEKDAY(C1702,2)</f>
        <v>5</v>
      </c>
      <c r="C1702" s="17">
        <f>A1702</f>
        <v>44953</v>
      </c>
      <c r="D1702" s="12" t="str">
        <f>YEAR(C1702)&amp;"/"&amp;TEXT(WEEKNUM(C1702,21),"00")</f>
        <v>2023/04</v>
      </c>
      <c r="E1702" t="s">
        <v>52</v>
      </c>
      <c r="F1702" s="114">
        <v>0.20833333333333329</v>
      </c>
      <c r="G1702" s="114">
        <v>0.25</v>
      </c>
      <c r="H1702">
        <f>CONVERT((G1699-F1699)*24,"hr","mn")</f>
        <v>60.000000000000071</v>
      </c>
      <c r="I1702">
        <v>4</v>
      </c>
      <c r="L1702">
        <v>8</v>
      </c>
      <c r="M1702">
        <f>J1699+K1699+L1699</f>
        <v>8</v>
      </c>
      <c r="N1702" s="15"/>
      <c r="O1702" s="9"/>
      <c r="P1702" s="9"/>
      <c r="Q1702" s="9"/>
      <c r="R1702" s="10"/>
      <c r="S1702" s="19"/>
      <c r="T1702" s="23"/>
      <c r="U1702" s="94"/>
    </row>
    <row r="1703" spans="1:21">
      <c r="A1703" s="17">
        <v>44953</v>
      </c>
      <c r="B1703" s="56">
        <f>WEEKDAY(C1703,2)</f>
        <v>5</v>
      </c>
      <c r="C1703" s="17">
        <f>A1703</f>
        <v>44953</v>
      </c>
      <c r="D1703" s="12" t="str">
        <f>YEAR(C1703)&amp;"/"&amp;TEXT(WEEKNUM(C1703,21),"00")</f>
        <v>2023/04</v>
      </c>
      <c r="E1703" s="79" t="s">
        <v>52</v>
      </c>
      <c r="F1703" s="80">
        <v>0.25</v>
      </c>
      <c r="G1703" s="80">
        <v>0.29166666666666669</v>
      </c>
      <c r="H1703" s="87">
        <f>CONVERT((G1703-F1703)*24,"hr","mn")</f>
        <v>60.000000000000028</v>
      </c>
      <c r="I1703" s="83">
        <v>4</v>
      </c>
      <c r="J1703" s="84"/>
      <c r="K1703" s="85"/>
      <c r="L1703" s="85">
        <v>12</v>
      </c>
      <c r="M1703" s="87">
        <f>J1703+K1703+L1703</f>
        <v>12</v>
      </c>
      <c r="N1703" s="13"/>
      <c r="O1703" s="6">
        <v>5</v>
      </c>
      <c r="P1703" s="6"/>
      <c r="Q1703" s="6"/>
      <c r="R1703" s="7"/>
      <c r="S1703" s="20" t="s">
        <v>35</v>
      </c>
      <c r="T1703" s="22" t="s">
        <v>29</v>
      </c>
      <c r="U1703" s="91"/>
    </row>
    <row r="1704" spans="1:21">
      <c r="A1704" s="17">
        <v>44953</v>
      </c>
      <c r="B1704" s="56">
        <f>WEEKDAY(C1704,2)</f>
        <v>5</v>
      </c>
      <c r="C1704" s="17">
        <f>A1704</f>
        <v>44953</v>
      </c>
      <c r="D1704" s="12" t="str">
        <f>YEAR(C1704)&amp;"/"&amp;TEXT(WEEKNUM(C1704,21),"00")</f>
        <v>2023/04</v>
      </c>
      <c r="E1704" t="s">
        <v>52</v>
      </c>
      <c r="F1704" s="114">
        <v>0.25</v>
      </c>
      <c r="G1704" s="114">
        <v>0.29166666666666669</v>
      </c>
      <c r="H1704">
        <f>CONVERT((G1703-F1703)*24,"hr","mn")</f>
        <v>60.000000000000028</v>
      </c>
      <c r="I1704">
        <v>4</v>
      </c>
      <c r="L1704">
        <v>12</v>
      </c>
      <c r="M1704">
        <f>J1703+K1703+L1703</f>
        <v>12</v>
      </c>
      <c r="N1704" s="14"/>
      <c r="O1704" s="3">
        <v>5</v>
      </c>
      <c r="P1704" s="3"/>
      <c r="Q1704" s="3"/>
      <c r="R1704" s="8"/>
      <c r="S1704" s="21" t="s">
        <v>31</v>
      </c>
      <c r="T1704" s="4" t="s">
        <v>34</v>
      </c>
      <c r="U1704" s="92"/>
    </row>
    <row r="1705" spans="1:21">
      <c r="A1705" s="17">
        <v>44953</v>
      </c>
      <c r="B1705" s="56">
        <f>WEEKDAY(C1705,2)</f>
        <v>5</v>
      </c>
      <c r="C1705" s="17">
        <f>A1705</f>
        <v>44953</v>
      </c>
      <c r="D1705" s="12" t="str">
        <f>YEAR(C1705)&amp;"/"&amp;TEXT(WEEKNUM(C1705,21),"00")</f>
        <v>2023/04</v>
      </c>
      <c r="E1705" t="s">
        <v>52</v>
      </c>
      <c r="F1705" s="114">
        <v>0.25</v>
      </c>
      <c r="G1705" s="114">
        <v>0.29166666666666669</v>
      </c>
      <c r="H1705">
        <f>CONVERT((G1703-F1703)*24,"hr","mn")</f>
        <v>60.000000000000028</v>
      </c>
      <c r="I1705">
        <v>4</v>
      </c>
      <c r="L1705">
        <v>12</v>
      </c>
      <c r="M1705">
        <f>J1703+K1703+L1703</f>
        <v>12</v>
      </c>
      <c r="N1705" s="58"/>
      <c r="O1705" s="59"/>
      <c r="P1705" s="59"/>
      <c r="Q1705" s="59"/>
      <c r="R1705" s="60"/>
      <c r="S1705" s="21"/>
      <c r="T1705" s="4"/>
      <c r="U1705" s="93"/>
    </row>
    <row r="1706" spans="1:21" ht="15" customHeight="1" thickBot="1">
      <c r="A1706" s="17">
        <v>44953</v>
      </c>
      <c r="B1706" s="56">
        <f>WEEKDAY(C1706,2)</f>
        <v>5</v>
      </c>
      <c r="C1706" s="17">
        <f>A1706</f>
        <v>44953</v>
      </c>
      <c r="D1706" s="12" t="str">
        <f>YEAR(C1706)&amp;"/"&amp;TEXT(WEEKNUM(C1706,21),"00")</f>
        <v>2023/04</v>
      </c>
      <c r="E1706" t="s">
        <v>52</v>
      </c>
      <c r="F1706" s="114">
        <v>0.25</v>
      </c>
      <c r="G1706" s="114">
        <v>0.29166666666666669</v>
      </c>
      <c r="H1706">
        <f>CONVERT((G1703-F1703)*24,"hr","mn")</f>
        <v>60.000000000000028</v>
      </c>
      <c r="I1706">
        <v>4</v>
      </c>
      <c r="L1706">
        <v>12</v>
      </c>
      <c r="M1706">
        <f>J1703+K1703+L1703</f>
        <v>12</v>
      </c>
      <c r="N1706" s="15"/>
      <c r="O1706" s="9"/>
      <c r="P1706" s="9"/>
      <c r="Q1706" s="9"/>
      <c r="R1706" s="10"/>
      <c r="S1706" s="19"/>
      <c r="T1706" s="23"/>
      <c r="U1706" s="94"/>
    </row>
    <row r="1707" spans="1:21">
      <c r="A1707" s="17">
        <v>44953</v>
      </c>
      <c r="B1707" s="56">
        <f>WEEKDAY(C1707,2)</f>
        <v>5</v>
      </c>
      <c r="C1707" s="17">
        <f>A1707</f>
        <v>44953</v>
      </c>
      <c r="D1707" s="12" t="str">
        <f>YEAR(C1707)&amp;"/"&amp;TEXT(WEEKNUM(C1707,21),"00")</f>
        <v>2023/04</v>
      </c>
      <c r="E1707" s="79" t="s">
        <v>52</v>
      </c>
      <c r="F1707" s="80">
        <v>0.29166666666666669</v>
      </c>
      <c r="G1707" s="80">
        <v>0.33333333333333331</v>
      </c>
      <c r="H1707" s="87">
        <f>CONVERT((G1707-F1707)*24,"hr","mn")</f>
        <v>59.99999999999995</v>
      </c>
      <c r="I1707" s="83">
        <v>4</v>
      </c>
      <c r="J1707" s="84"/>
      <c r="K1707" s="85"/>
      <c r="L1707" s="85">
        <v>8</v>
      </c>
      <c r="M1707" s="87">
        <f>J1707+K1707+L1707</f>
        <v>8</v>
      </c>
      <c r="N1707" s="13"/>
      <c r="O1707" s="6">
        <v>8</v>
      </c>
      <c r="P1707" s="6"/>
      <c r="Q1707" s="6"/>
      <c r="R1707" s="7"/>
      <c r="S1707" s="20" t="s">
        <v>79</v>
      </c>
      <c r="T1707" s="22" t="s">
        <v>110</v>
      </c>
      <c r="U1707" s="91"/>
    </row>
    <row r="1708" spans="1:21">
      <c r="A1708" s="17">
        <v>44953</v>
      </c>
      <c r="B1708" s="56">
        <f>WEEKDAY(C1708,2)</f>
        <v>5</v>
      </c>
      <c r="C1708" s="17">
        <f>A1708</f>
        <v>44953</v>
      </c>
      <c r="D1708" s="12" t="str">
        <f>YEAR(C1708)&amp;"/"&amp;TEXT(WEEKNUM(C1708,21),"00")</f>
        <v>2023/04</v>
      </c>
      <c r="E1708" t="s">
        <v>52</v>
      </c>
      <c r="F1708" s="114">
        <v>0.29166666666666669</v>
      </c>
      <c r="G1708" s="114">
        <v>0.33333333333333331</v>
      </c>
      <c r="H1708">
        <f>CONVERT((G1707-F1707)*24,"hr","mn")</f>
        <v>59.99999999999995</v>
      </c>
      <c r="I1708">
        <v>4</v>
      </c>
      <c r="L1708">
        <v>8</v>
      </c>
      <c r="M1708">
        <f>J1707+K1707+L1707</f>
        <v>8</v>
      </c>
      <c r="N1708" s="14"/>
      <c r="O1708" s="3">
        <v>5</v>
      </c>
      <c r="P1708" s="3"/>
      <c r="Q1708" s="3"/>
      <c r="R1708" s="8"/>
      <c r="S1708" s="21" t="s">
        <v>43</v>
      </c>
      <c r="T1708" s="4" t="s">
        <v>34</v>
      </c>
      <c r="U1708" s="92"/>
    </row>
    <row r="1709" spans="1:21">
      <c r="A1709" s="17">
        <v>44953</v>
      </c>
      <c r="B1709" s="56">
        <f>WEEKDAY(C1709,2)</f>
        <v>5</v>
      </c>
      <c r="C1709" s="17">
        <f>A1709</f>
        <v>44953</v>
      </c>
      <c r="D1709" s="12" t="str">
        <f>YEAR(C1709)&amp;"/"&amp;TEXT(WEEKNUM(C1709,21),"00")</f>
        <v>2023/04</v>
      </c>
      <c r="E1709" t="s">
        <v>52</v>
      </c>
      <c r="F1709" s="114">
        <v>0.29166666666666669</v>
      </c>
      <c r="G1709" s="114">
        <v>0.33333333333333331</v>
      </c>
      <c r="H1709">
        <f>CONVERT((G1707-F1707)*24,"hr","mn")</f>
        <v>59.99999999999995</v>
      </c>
      <c r="I1709">
        <v>4</v>
      </c>
      <c r="L1709">
        <v>8</v>
      </c>
      <c r="M1709">
        <f>J1707+K1707+L1707</f>
        <v>8</v>
      </c>
      <c r="N1709" s="58"/>
      <c r="O1709" s="59"/>
      <c r="P1709" s="59"/>
      <c r="Q1709" s="59"/>
      <c r="R1709" s="60"/>
      <c r="S1709" s="21"/>
      <c r="T1709" s="4"/>
      <c r="U1709" s="93"/>
    </row>
    <row r="1710" spans="1:21" ht="15" customHeight="1" thickBot="1">
      <c r="A1710" s="17">
        <v>44953</v>
      </c>
      <c r="B1710" s="56">
        <f>WEEKDAY(C1710,2)</f>
        <v>5</v>
      </c>
      <c r="C1710" s="17">
        <f>A1710</f>
        <v>44953</v>
      </c>
      <c r="D1710" s="12" t="str">
        <f>YEAR(C1710)&amp;"/"&amp;TEXT(WEEKNUM(C1710,21),"00")</f>
        <v>2023/04</v>
      </c>
      <c r="E1710" t="s">
        <v>52</v>
      </c>
      <c r="F1710" s="114">
        <v>0.29166666666666669</v>
      </c>
      <c r="G1710" s="114">
        <v>0.33333333333333331</v>
      </c>
      <c r="H1710">
        <f>CONVERT((G1707-F1707)*24,"hr","mn")</f>
        <v>59.99999999999995</v>
      </c>
      <c r="I1710">
        <v>4</v>
      </c>
      <c r="L1710">
        <v>8</v>
      </c>
      <c r="M1710">
        <f>J1707+K1707+L1707</f>
        <v>8</v>
      </c>
      <c r="N1710" s="15"/>
      <c r="O1710" s="9"/>
      <c r="P1710" s="9"/>
      <c r="Q1710" s="9"/>
      <c r="R1710" s="10"/>
      <c r="S1710" s="19"/>
      <c r="T1710" s="23"/>
      <c r="U1710" s="94"/>
    </row>
    <row r="1711" spans="1:21">
      <c r="A1711" s="17">
        <v>44953</v>
      </c>
      <c r="B1711" s="56">
        <f>WEEKDAY(C1711,2)</f>
        <v>5</v>
      </c>
      <c r="C1711" s="17">
        <f>A1711</f>
        <v>44953</v>
      </c>
      <c r="D1711" s="12" t="str">
        <f>YEAR(C1711)&amp;"/"&amp;TEXT(WEEKNUM(C1711,21),"00")</f>
        <v>2023/04</v>
      </c>
      <c r="E1711" s="79" t="s">
        <v>52</v>
      </c>
      <c r="F1711" s="80">
        <v>0.33333333333333331</v>
      </c>
      <c r="G1711" s="80">
        <v>0.375</v>
      </c>
      <c r="H1711" s="87">
        <f>CONVERT((G1711-F1711)*24,"hr","mn")</f>
        <v>60.000000000000028</v>
      </c>
      <c r="I1711" s="83">
        <v>4</v>
      </c>
      <c r="J1711" s="84">
        <v>1</v>
      </c>
      <c r="K1711" s="85"/>
      <c r="L1711" s="85">
        <v>9</v>
      </c>
      <c r="M1711" s="87">
        <f>J1711+K1711+L1711</f>
        <v>10</v>
      </c>
      <c r="N1711" s="13"/>
      <c r="O1711" s="6"/>
      <c r="P1711" s="6"/>
      <c r="Q1711" s="6"/>
      <c r="R1711" s="7"/>
      <c r="S1711" s="20"/>
      <c r="T1711" s="22"/>
      <c r="U1711" s="91"/>
    </row>
    <row r="1712" spans="1:21">
      <c r="A1712" s="17">
        <v>44953</v>
      </c>
      <c r="B1712" s="56">
        <f>WEEKDAY(C1712,2)</f>
        <v>5</v>
      </c>
      <c r="C1712" s="17">
        <f>A1712</f>
        <v>44953</v>
      </c>
      <c r="D1712" s="12" t="str">
        <f>YEAR(C1712)&amp;"/"&amp;TEXT(WEEKNUM(C1712,21),"00")</f>
        <v>2023/04</v>
      </c>
      <c r="E1712" t="s">
        <v>52</v>
      </c>
      <c r="F1712" s="114">
        <v>0.33333333333333331</v>
      </c>
      <c r="G1712" s="114">
        <v>0.375</v>
      </c>
      <c r="H1712">
        <f>CONVERT((G1711-F1711)*24,"hr","mn")</f>
        <v>60.000000000000028</v>
      </c>
      <c r="I1712">
        <v>4</v>
      </c>
      <c r="J1712">
        <v>1</v>
      </c>
      <c r="L1712">
        <v>9</v>
      </c>
      <c r="M1712">
        <f>J1711+K1711+L1711</f>
        <v>10</v>
      </c>
      <c r="N1712" s="14"/>
      <c r="O1712" s="3"/>
      <c r="P1712" s="3"/>
      <c r="Q1712" s="3"/>
      <c r="R1712" s="8"/>
      <c r="S1712" s="21"/>
      <c r="T1712" s="4"/>
      <c r="U1712" s="92"/>
    </row>
    <row r="1713" spans="1:21">
      <c r="A1713" s="17">
        <v>44953</v>
      </c>
      <c r="B1713" s="56">
        <f>WEEKDAY(C1713,2)</f>
        <v>5</v>
      </c>
      <c r="C1713" s="17">
        <f>A1713</f>
        <v>44953</v>
      </c>
      <c r="D1713" s="12" t="str">
        <f>YEAR(C1713)&amp;"/"&amp;TEXT(WEEKNUM(C1713,21),"00")</f>
        <v>2023/04</v>
      </c>
      <c r="E1713" t="s">
        <v>52</v>
      </c>
      <c r="F1713" s="114">
        <v>0.33333333333333331</v>
      </c>
      <c r="G1713" s="114">
        <v>0.375</v>
      </c>
      <c r="H1713">
        <f>CONVERT((G1711-F1711)*24,"hr","mn")</f>
        <v>60.000000000000028</v>
      </c>
      <c r="I1713">
        <v>4</v>
      </c>
      <c r="J1713">
        <v>1</v>
      </c>
      <c r="L1713">
        <v>9</v>
      </c>
      <c r="M1713">
        <f>J1711+K1711+L1711</f>
        <v>10</v>
      </c>
      <c r="N1713" s="58"/>
      <c r="O1713" s="59"/>
      <c r="P1713" s="59"/>
      <c r="Q1713" s="59"/>
      <c r="R1713" s="60"/>
      <c r="S1713" s="21"/>
      <c r="T1713" s="4"/>
      <c r="U1713" s="93"/>
    </row>
    <row r="1714" spans="1:21" ht="15" customHeight="1" thickBot="1">
      <c r="A1714" s="17">
        <v>44953</v>
      </c>
      <c r="B1714" s="56">
        <f>WEEKDAY(C1714,2)</f>
        <v>5</v>
      </c>
      <c r="C1714" s="17">
        <f>A1714</f>
        <v>44953</v>
      </c>
      <c r="D1714" s="12" t="str">
        <f>YEAR(C1714)&amp;"/"&amp;TEXT(WEEKNUM(C1714,21),"00")</f>
        <v>2023/04</v>
      </c>
      <c r="E1714" t="s">
        <v>52</v>
      </c>
      <c r="F1714" s="114">
        <v>0.33333333333333331</v>
      </c>
      <c r="G1714" s="114">
        <v>0.375</v>
      </c>
      <c r="H1714">
        <f>CONVERT((G1711-F1711)*24,"hr","mn")</f>
        <v>60.000000000000028</v>
      </c>
      <c r="I1714">
        <v>4</v>
      </c>
      <c r="J1714">
        <v>1</v>
      </c>
      <c r="L1714">
        <v>9</v>
      </c>
      <c r="M1714">
        <f>J1711+K1711+L1711</f>
        <v>10</v>
      </c>
      <c r="N1714" s="15"/>
      <c r="O1714" s="9"/>
      <c r="P1714" s="9"/>
      <c r="Q1714" s="9"/>
      <c r="R1714" s="10"/>
      <c r="S1714" s="19"/>
      <c r="T1714" s="23"/>
      <c r="U1714" s="94"/>
    </row>
    <row r="1715" spans="1:21">
      <c r="A1715" s="17">
        <v>44953</v>
      </c>
      <c r="B1715" s="56">
        <f>WEEKDAY(C1715,2)</f>
        <v>5</v>
      </c>
      <c r="C1715" s="17">
        <f>A1715</f>
        <v>44953</v>
      </c>
      <c r="D1715" s="12" t="str">
        <f>YEAR(C1715)&amp;"/"&amp;TEXT(WEEKNUM(C1715,21),"00")</f>
        <v>2023/04</v>
      </c>
      <c r="E1715" s="79" t="s">
        <v>52</v>
      </c>
      <c r="F1715" s="80">
        <v>0.39583333333333331</v>
      </c>
      <c r="G1715" s="80">
        <v>0.41666666666666669</v>
      </c>
      <c r="H1715" s="87">
        <f>CONVERT((G1715-F1715)*24,"hr","mn")</f>
        <v>30.000000000000053</v>
      </c>
      <c r="I1715" s="83">
        <v>4</v>
      </c>
      <c r="J1715" s="84"/>
      <c r="K1715" s="85"/>
      <c r="L1715" s="85">
        <v>2</v>
      </c>
      <c r="M1715" s="87">
        <f>J1715+K1715+L1715</f>
        <v>2</v>
      </c>
      <c r="N1715" s="13"/>
      <c r="O1715" s="6">
        <v>5</v>
      </c>
      <c r="P1715" s="6"/>
      <c r="Q1715" s="6"/>
      <c r="R1715" s="7"/>
      <c r="S1715" s="20" t="s">
        <v>35</v>
      </c>
      <c r="T1715" s="22" t="s">
        <v>50</v>
      </c>
      <c r="U1715" s="91"/>
    </row>
    <row r="1716" spans="1:21">
      <c r="A1716" s="17">
        <v>44953</v>
      </c>
      <c r="B1716" s="56">
        <f>WEEKDAY(C1716,2)</f>
        <v>5</v>
      </c>
      <c r="C1716" s="17">
        <f>A1716</f>
        <v>44953</v>
      </c>
      <c r="D1716" s="12" t="str">
        <f>YEAR(C1716)&amp;"/"&amp;TEXT(WEEKNUM(C1716,21),"00")</f>
        <v>2023/04</v>
      </c>
      <c r="E1716" t="s">
        <v>52</v>
      </c>
      <c r="F1716" s="114">
        <v>0.39583333333333331</v>
      </c>
      <c r="G1716" s="114">
        <v>0.41666666666666669</v>
      </c>
      <c r="H1716">
        <f>CONVERT((G1715-F1715)*24,"hr","mn")</f>
        <v>30.000000000000053</v>
      </c>
      <c r="I1716">
        <v>4</v>
      </c>
      <c r="L1716">
        <v>2</v>
      </c>
      <c r="M1716">
        <f>J1715+K1715+L1715</f>
        <v>2</v>
      </c>
      <c r="N1716" s="14"/>
      <c r="O1716" s="3"/>
      <c r="P1716" s="3"/>
      <c r="Q1716" s="3"/>
      <c r="R1716" s="8"/>
      <c r="S1716" s="21"/>
      <c r="T1716" s="4"/>
      <c r="U1716" s="92"/>
    </row>
    <row r="1717" spans="1:21">
      <c r="A1717" s="17">
        <v>44953</v>
      </c>
      <c r="B1717" s="56">
        <f>WEEKDAY(C1717,2)</f>
        <v>5</v>
      </c>
      <c r="C1717" s="17">
        <f>A1717</f>
        <v>44953</v>
      </c>
      <c r="D1717" s="12" t="str">
        <f>YEAR(C1717)&amp;"/"&amp;TEXT(WEEKNUM(C1717,21),"00")</f>
        <v>2023/04</v>
      </c>
      <c r="E1717" t="s">
        <v>52</v>
      </c>
      <c r="F1717" s="114">
        <v>0.39583333333333331</v>
      </c>
      <c r="G1717" s="114">
        <v>0.41666666666666669</v>
      </c>
      <c r="H1717">
        <f>CONVERT((G1715-F1715)*24,"hr","mn")</f>
        <v>30.000000000000053</v>
      </c>
      <c r="I1717">
        <v>4</v>
      </c>
      <c r="L1717">
        <v>2</v>
      </c>
      <c r="M1717">
        <f>J1715+K1715+L1715</f>
        <v>2</v>
      </c>
      <c r="N1717" s="58"/>
      <c r="O1717" s="59"/>
      <c r="P1717" s="59"/>
      <c r="Q1717" s="59"/>
      <c r="R1717" s="60"/>
      <c r="S1717" s="21"/>
      <c r="T1717" s="4"/>
      <c r="U1717" s="93"/>
    </row>
    <row r="1718" spans="1:21" ht="15" customHeight="1" thickBot="1">
      <c r="A1718" s="17">
        <v>44953</v>
      </c>
      <c r="B1718" s="56">
        <f>WEEKDAY(C1718,2)</f>
        <v>5</v>
      </c>
      <c r="C1718" s="17">
        <f>A1718</f>
        <v>44953</v>
      </c>
      <c r="D1718" s="12" t="str">
        <f>YEAR(C1718)&amp;"/"&amp;TEXT(WEEKNUM(C1718,21),"00")</f>
        <v>2023/04</v>
      </c>
      <c r="E1718" t="s">
        <v>52</v>
      </c>
      <c r="F1718" s="114">
        <v>0.39583333333333331</v>
      </c>
      <c r="G1718" s="114">
        <v>0.41666666666666669</v>
      </c>
      <c r="H1718">
        <f>CONVERT((G1715-F1715)*24,"hr","mn")</f>
        <v>30.000000000000053</v>
      </c>
      <c r="I1718">
        <v>4</v>
      </c>
      <c r="L1718">
        <v>2</v>
      </c>
      <c r="M1718">
        <f>J1715+K1715+L1715</f>
        <v>2</v>
      </c>
      <c r="N1718" s="15"/>
      <c r="O1718" s="9"/>
      <c r="P1718" s="9"/>
      <c r="Q1718" s="9"/>
      <c r="R1718" s="10"/>
      <c r="S1718" s="19"/>
      <c r="T1718" s="23"/>
      <c r="U1718" s="94"/>
    </row>
    <row r="1719" spans="1:21">
      <c r="A1719" s="17">
        <v>44953</v>
      </c>
      <c r="B1719" s="56">
        <f>WEEKDAY(C1719,2)</f>
        <v>5</v>
      </c>
      <c r="C1719" s="17">
        <f>A1719</f>
        <v>44953</v>
      </c>
      <c r="D1719" s="12" t="str">
        <f>YEAR(C1719)&amp;"/"&amp;TEXT(WEEKNUM(C1719,21),"00")</f>
        <v>2023/04</v>
      </c>
      <c r="E1719" s="79" t="s">
        <v>52</v>
      </c>
      <c r="F1719" s="80">
        <v>0.41666666666666669</v>
      </c>
      <c r="G1719" s="80">
        <v>0.45833333333333331</v>
      </c>
      <c r="H1719" s="87">
        <f>CONVERT((G1719-F1719)*24,"hr","mn")</f>
        <v>59.99999999999995</v>
      </c>
      <c r="I1719" s="83">
        <v>4</v>
      </c>
      <c r="J1719" s="84"/>
      <c r="K1719" s="85"/>
      <c r="L1719" s="85">
        <v>10</v>
      </c>
      <c r="M1719" s="87">
        <f>J1719+K1719+L1719</f>
        <v>10</v>
      </c>
      <c r="N1719" s="13"/>
      <c r="O1719" s="6">
        <v>8</v>
      </c>
      <c r="P1719" s="6"/>
      <c r="Q1719" s="6"/>
      <c r="R1719" s="7"/>
      <c r="S1719" s="20" t="s">
        <v>32</v>
      </c>
      <c r="T1719" s="22" t="s">
        <v>23</v>
      </c>
      <c r="U1719" s="91" t="s">
        <v>234</v>
      </c>
    </row>
    <row r="1720" spans="1:21">
      <c r="A1720" s="17">
        <v>44953</v>
      </c>
      <c r="B1720" s="56">
        <f>WEEKDAY(C1720,2)</f>
        <v>5</v>
      </c>
      <c r="C1720" s="17">
        <f>A1720</f>
        <v>44953</v>
      </c>
      <c r="D1720" s="12" t="str">
        <f>YEAR(C1720)&amp;"/"&amp;TEXT(WEEKNUM(C1720,21),"00")</f>
        <v>2023/04</v>
      </c>
      <c r="E1720" t="s">
        <v>52</v>
      </c>
      <c r="F1720" s="114">
        <v>0.41666666666666669</v>
      </c>
      <c r="G1720" s="114">
        <v>0.45833333333333331</v>
      </c>
      <c r="H1720">
        <f>CONVERT((G1719-F1719)*24,"hr","mn")</f>
        <v>59.99999999999995</v>
      </c>
      <c r="I1720">
        <v>4</v>
      </c>
      <c r="L1720">
        <v>10</v>
      </c>
      <c r="M1720">
        <f>J1719+K1719+L1719</f>
        <v>10</v>
      </c>
      <c r="N1720" s="14"/>
      <c r="O1720" s="3">
        <v>5</v>
      </c>
      <c r="P1720" s="3"/>
      <c r="Q1720" s="3"/>
      <c r="R1720" s="8"/>
      <c r="S1720" s="21" t="s">
        <v>35</v>
      </c>
      <c r="T1720" s="4" t="s">
        <v>29</v>
      </c>
      <c r="U1720" s="92"/>
    </row>
    <row r="1721" spans="1:21">
      <c r="A1721" s="17">
        <v>44953</v>
      </c>
      <c r="B1721" s="56">
        <f>WEEKDAY(C1721,2)</f>
        <v>5</v>
      </c>
      <c r="C1721" s="17">
        <f>A1721</f>
        <v>44953</v>
      </c>
      <c r="D1721" s="12" t="str">
        <f>YEAR(C1721)&amp;"/"&amp;TEXT(WEEKNUM(C1721,21),"00")</f>
        <v>2023/04</v>
      </c>
      <c r="E1721" t="s">
        <v>52</v>
      </c>
      <c r="F1721" s="114">
        <v>0.41666666666666669</v>
      </c>
      <c r="G1721" s="114">
        <v>0.45833333333333331</v>
      </c>
      <c r="H1721">
        <f>CONVERT((G1719-F1719)*24,"hr","mn")</f>
        <v>59.99999999999995</v>
      </c>
      <c r="I1721">
        <v>4</v>
      </c>
      <c r="L1721">
        <v>10</v>
      </c>
      <c r="M1721">
        <f>J1719+K1719+L1719</f>
        <v>10</v>
      </c>
      <c r="N1721" s="58"/>
      <c r="O1721" s="59"/>
      <c r="P1721" s="59"/>
      <c r="Q1721" s="59"/>
      <c r="R1721" s="60"/>
      <c r="S1721" s="21"/>
      <c r="T1721" s="4"/>
      <c r="U1721" s="93"/>
    </row>
    <row r="1722" spans="1:21" ht="15" customHeight="1" thickBot="1">
      <c r="A1722" s="17">
        <v>44953</v>
      </c>
      <c r="B1722" s="56">
        <f>WEEKDAY(C1722,2)</f>
        <v>5</v>
      </c>
      <c r="C1722" s="17">
        <f>A1722</f>
        <v>44953</v>
      </c>
      <c r="D1722" s="12" t="str">
        <f>YEAR(C1722)&amp;"/"&amp;TEXT(WEEKNUM(C1722,21),"00")</f>
        <v>2023/04</v>
      </c>
      <c r="E1722" t="s">
        <v>52</v>
      </c>
      <c r="F1722" s="114">
        <v>0.41666666666666669</v>
      </c>
      <c r="G1722" s="114">
        <v>0.45833333333333331</v>
      </c>
      <c r="H1722">
        <f>CONVERT((G1719-F1719)*24,"hr","mn")</f>
        <v>59.99999999999995</v>
      </c>
      <c r="I1722">
        <v>4</v>
      </c>
      <c r="L1722">
        <v>10</v>
      </c>
      <c r="M1722">
        <f>J1719+K1719+L1719</f>
        <v>10</v>
      </c>
      <c r="N1722" s="15"/>
      <c r="O1722" s="9"/>
      <c r="P1722" s="9"/>
      <c r="Q1722" s="9"/>
      <c r="R1722" s="10"/>
      <c r="S1722" s="19"/>
      <c r="T1722" s="23"/>
      <c r="U1722" s="94"/>
    </row>
    <row r="1723" spans="1:21">
      <c r="A1723" s="17">
        <v>44953</v>
      </c>
      <c r="B1723" s="56">
        <f>WEEKDAY(C1723,2)</f>
        <v>5</v>
      </c>
      <c r="C1723" s="17">
        <f>A1723</f>
        <v>44953</v>
      </c>
      <c r="D1723" s="12" t="str">
        <f>YEAR(C1723)&amp;"/"&amp;TEXT(WEEKNUM(C1723,21),"00")</f>
        <v>2023/04</v>
      </c>
      <c r="E1723" s="79" t="s">
        <v>52</v>
      </c>
      <c r="F1723" s="80">
        <v>0.45833333333333331</v>
      </c>
      <c r="G1723" s="80">
        <v>0.5</v>
      </c>
      <c r="H1723" s="87">
        <f>CONVERT((G1723-F1723)*24,"hr","mn")</f>
        <v>60.000000000000028</v>
      </c>
      <c r="I1723" s="83">
        <v>4</v>
      </c>
      <c r="J1723" s="84"/>
      <c r="K1723" s="85"/>
      <c r="L1723" s="85">
        <v>8</v>
      </c>
      <c r="M1723" s="87">
        <f>J1723+K1723+L1723</f>
        <v>8</v>
      </c>
      <c r="N1723" s="13"/>
      <c r="O1723" s="6"/>
      <c r="P1723" s="6"/>
      <c r="Q1723" s="6"/>
      <c r="R1723" s="7"/>
      <c r="S1723" s="20"/>
      <c r="T1723" s="22"/>
      <c r="U1723" s="91"/>
    </row>
    <row r="1724" spans="1:21">
      <c r="A1724" s="17">
        <v>44953</v>
      </c>
      <c r="B1724" s="56">
        <f>WEEKDAY(C1724,2)</f>
        <v>5</v>
      </c>
      <c r="C1724" s="17">
        <f>A1724</f>
        <v>44953</v>
      </c>
      <c r="D1724" s="12" t="str">
        <f>YEAR(C1724)&amp;"/"&amp;TEXT(WEEKNUM(C1724,21),"00")</f>
        <v>2023/04</v>
      </c>
      <c r="E1724" t="s">
        <v>52</v>
      </c>
      <c r="F1724" s="114">
        <v>0.45833333333333331</v>
      </c>
      <c r="G1724" s="114">
        <v>0.5</v>
      </c>
      <c r="H1724">
        <f>CONVERT((G1723-F1723)*24,"hr","mn")</f>
        <v>60.000000000000028</v>
      </c>
      <c r="I1724">
        <v>4</v>
      </c>
      <c r="L1724">
        <v>8</v>
      </c>
      <c r="M1724">
        <f>J1723+K1723+L1723</f>
        <v>8</v>
      </c>
      <c r="N1724" s="14"/>
      <c r="O1724" s="3"/>
      <c r="P1724" s="3"/>
      <c r="Q1724" s="3"/>
      <c r="R1724" s="8"/>
      <c r="S1724" s="21"/>
      <c r="T1724" s="4"/>
      <c r="U1724" s="92"/>
    </row>
    <row r="1725" spans="1:21">
      <c r="A1725" s="17">
        <v>44953</v>
      </c>
      <c r="B1725" s="56">
        <f>WEEKDAY(C1725,2)</f>
        <v>5</v>
      </c>
      <c r="C1725" s="17">
        <f>A1725</f>
        <v>44953</v>
      </c>
      <c r="D1725" s="12" t="str">
        <f>YEAR(C1725)&amp;"/"&amp;TEXT(WEEKNUM(C1725,21),"00")</f>
        <v>2023/04</v>
      </c>
      <c r="E1725" t="s">
        <v>52</v>
      </c>
      <c r="F1725" s="114">
        <v>0.45833333333333331</v>
      </c>
      <c r="G1725" s="114">
        <v>0.5</v>
      </c>
      <c r="H1725">
        <f>CONVERT((G1723-F1723)*24,"hr","mn")</f>
        <v>60.000000000000028</v>
      </c>
      <c r="I1725">
        <v>4</v>
      </c>
      <c r="L1725">
        <v>8</v>
      </c>
      <c r="M1725">
        <f>J1723+K1723+L1723</f>
        <v>8</v>
      </c>
      <c r="N1725" s="58"/>
      <c r="O1725" s="59"/>
      <c r="P1725" s="59"/>
      <c r="Q1725" s="59"/>
      <c r="R1725" s="60"/>
      <c r="S1725" s="21"/>
      <c r="T1725" s="4"/>
      <c r="U1725" s="93"/>
    </row>
    <row r="1726" spans="1:21" ht="15" customHeight="1" thickBot="1">
      <c r="A1726" s="17">
        <v>44953</v>
      </c>
      <c r="B1726" s="56">
        <f>WEEKDAY(C1726,2)</f>
        <v>5</v>
      </c>
      <c r="C1726" s="17">
        <f>A1726</f>
        <v>44953</v>
      </c>
      <c r="D1726" s="12" t="str">
        <f>YEAR(C1726)&amp;"/"&amp;TEXT(WEEKNUM(C1726,21),"00")</f>
        <v>2023/04</v>
      </c>
      <c r="E1726" t="s">
        <v>52</v>
      </c>
      <c r="F1726" s="114">
        <v>0.45833333333333331</v>
      </c>
      <c r="G1726" s="114">
        <v>0.5</v>
      </c>
      <c r="H1726">
        <f>CONVERT((G1723-F1723)*24,"hr","mn")</f>
        <v>60.000000000000028</v>
      </c>
      <c r="I1726">
        <v>4</v>
      </c>
      <c r="L1726">
        <v>8</v>
      </c>
      <c r="M1726">
        <f>J1723+K1723+L1723</f>
        <v>8</v>
      </c>
      <c r="N1726" s="15"/>
      <c r="O1726" s="9"/>
      <c r="P1726" s="9"/>
      <c r="Q1726" s="9"/>
      <c r="R1726" s="10"/>
      <c r="S1726" s="19"/>
      <c r="T1726" s="23"/>
      <c r="U1726" s="94"/>
    </row>
    <row r="1727" spans="1:21">
      <c r="A1727" s="17">
        <v>44953</v>
      </c>
      <c r="B1727" s="56">
        <f>WEEKDAY(C1727,2)</f>
        <v>5</v>
      </c>
      <c r="C1727" s="17">
        <f>A1727</f>
        <v>44953</v>
      </c>
      <c r="D1727" s="12" t="str">
        <f>YEAR(C1727)&amp;"/"&amp;TEXT(WEEKNUM(C1727,21),"00")</f>
        <v>2023/04</v>
      </c>
      <c r="E1727" s="79" t="s">
        <v>52</v>
      </c>
      <c r="F1727" s="80">
        <v>0.5</v>
      </c>
      <c r="G1727" s="80">
        <v>0.54166666666666663</v>
      </c>
      <c r="H1727" s="87">
        <f>CONVERT((G1727-F1727)*24,"hr","mn")</f>
        <v>59.99999999999995</v>
      </c>
      <c r="I1727" s="83">
        <v>4</v>
      </c>
      <c r="J1727" s="84"/>
      <c r="K1727" s="85"/>
      <c r="L1727" s="85">
        <v>10</v>
      </c>
      <c r="M1727" s="87">
        <f>J1727+K1727+L1727</f>
        <v>10</v>
      </c>
      <c r="N1727" s="13"/>
      <c r="O1727" s="6"/>
      <c r="P1727" s="6"/>
      <c r="Q1727" s="6"/>
      <c r="R1727" s="7"/>
      <c r="S1727" s="20"/>
      <c r="T1727" s="22"/>
      <c r="U1727" s="91"/>
    </row>
    <row r="1728" spans="1:21">
      <c r="A1728" s="17">
        <v>44953</v>
      </c>
      <c r="B1728" s="56">
        <f>WEEKDAY(C1728,2)</f>
        <v>5</v>
      </c>
      <c r="C1728" s="17">
        <f>A1728</f>
        <v>44953</v>
      </c>
      <c r="D1728" s="12" t="str">
        <f>YEAR(C1728)&amp;"/"&amp;TEXT(WEEKNUM(C1728,21),"00")</f>
        <v>2023/04</v>
      </c>
      <c r="E1728" t="s">
        <v>52</v>
      </c>
      <c r="F1728" s="114">
        <v>0.5</v>
      </c>
      <c r="G1728" s="114">
        <v>0.54166666666666663</v>
      </c>
      <c r="H1728">
        <f>CONVERT((G1727-F1727)*24,"hr","mn")</f>
        <v>59.99999999999995</v>
      </c>
      <c r="I1728">
        <v>4</v>
      </c>
      <c r="L1728">
        <v>10</v>
      </c>
      <c r="M1728">
        <f>J1727+K1727+L1727</f>
        <v>10</v>
      </c>
      <c r="N1728" s="14"/>
      <c r="O1728" s="3"/>
      <c r="P1728" s="3"/>
      <c r="Q1728" s="3"/>
      <c r="R1728" s="8"/>
      <c r="S1728" s="21"/>
      <c r="T1728" s="4"/>
      <c r="U1728" s="92"/>
    </row>
    <row r="1729" spans="1:21">
      <c r="A1729" s="17">
        <v>44953</v>
      </c>
      <c r="B1729" s="56">
        <f>WEEKDAY(C1729,2)</f>
        <v>5</v>
      </c>
      <c r="C1729" s="17">
        <f>A1729</f>
        <v>44953</v>
      </c>
      <c r="D1729" s="12" t="str">
        <f>YEAR(C1729)&amp;"/"&amp;TEXT(WEEKNUM(C1729,21),"00")</f>
        <v>2023/04</v>
      </c>
      <c r="E1729" t="s">
        <v>52</v>
      </c>
      <c r="F1729" s="114">
        <v>0.5</v>
      </c>
      <c r="G1729" s="114">
        <v>0.54166666666666663</v>
      </c>
      <c r="H1729">
        <f>CONVERT((G1727-F1727)*24,"hr","mn")</f>
        <v>59.99999999999995</v>
      </c>
      <c r="I1729">
        <v>4</v>
      </c>
      <c r="L1729">
        <v>10</v>
      </c>
      <c r="M1729">
        <f>J1727+K1727+L1727</f>
        <v>10</v>
      </c>
      <c r="N1729" s="58"/>
      <c r="O1729" s="59"/>
      <c r="P1729" s="59"/>
      <c r="Q1729" s="59"/>
      <c r="R1729" s="60"/>
      <c r="S1729" s="21"/>
      <c r="T1729" s="4"/>
      <c r="U1729" s="93"/>
    </row>
    <row r="1730" spans="1:21" ht="15" customHeight="1" thickBot="1">
      <c r="A1730" s="17">
        <v>44953</v>
      </c>
      <c r="B1730" s="56">
        <f>WEEKDAY(C1730,2)</f>
        <v>5</v>
      </c>
      <c r="C1730" s="17">
        <f>A1730</f>
        <v>44953</v>
      </c>
      <c r="D1730" s="12" t="str">
        <f>YEAR(C1730)&amp;"/"&amp;TEXT(WEEKNUM(C1730,21),"00")</f>
        <v>2023/04</v>
      </c>
      <c r="E1730" t="s">
        <v>52</v>
      </c>
      <c r="F1730" s="114">
        <v>0.5</v>
      </c>
      <c r="G1730" s="114">
        <v>0.54166666666666663</v>
      </c>
      <c r="H1730">
        <f>CONVERT((G1727-F1727)*24,"hr","mn")</f>
        <v>59.99999999999995</v>
      </c>
      <c r="I1730">
        <v>4</v>
      </c>
      <c r="L1730">
        <v>10</v>
      </c>
      <c r="M1730">
        <f>J1727+K1727+L1727</f>
        <v>10</v>
      </c>
      <c r="N1730" s="15"/>
      <c r="O1730" s="9"/>
      <c r="P1730" s="9"/>
      <c r="Q1730" s="9">
        <v>15</v>
      </c>
      <c r="R1730" s="10"/>
      <c r="S1730" s="19"/>
      <c r="T1730" s="23" t="s">
        <v>39</v>
      </c>
      <c r="U1730" s="94"/>
    </row>
    <row r="1731" spans="1:21">
      <c r="A1731" s="12"/>
      <c r="B1731" s="56">
        <f>WEEKDAY(C1731,2)</f>
        <v>6</v>
      </c>
      <c r="C1731" s="17">
        <f>A1731</f>
        <v>0</v>
      </c>
      <c r="D1731" s="12" t="str">
        <f>YEAR(C1731)&amp;"/"&amp;TEXT(WEEKNUM(C1731,21),"00")</f>
        <v>1900/52</v>
      </c>
      <c r="E1731" s="79"/>
      <c r="F1731" s="80"/>
      <c r="G1731" s="80"/>
      <c r="H1731" s="87">
        <f>CONVERT((G1731-F1731)*24,"hr","mn")</f>
        <v>0</v>
      </c>
      <c r="I1731" s="83"/>
      <c r="J1731" s="84"/>
      <c r="K1731" s="85"/>
      <c r="L1731" s="85"/>
      <c r="M1731" s="87">
        <f>J1731+K1731+L1731</f>
        <v>0</v>
      </c>
      <c r="N1731" s="13"/>
      <c r="O1731" s="6"/>
      <c r="P1731" s="6"/>
      <c r="Q1731" s="6"/>
      <c r="R1731" s="7"/>
      <c r="S1731" s="20"/>
      <c r="T1731" s="22"/>
      <c r="U1731" s="91"/>
    </row>
    <row r="1732" spans="1:21">
      <c r="A1732" s="17"/>
      <c r="B1732" s="56">
        <f>WEEKDAY(C1732,2)</f>
        <v>6</v>
      </c>
      <c r="C1732" s="17">
        <f>A1732</f>
        <v>0</v>
      </c>
      <c r="D1732" s="12" t="str">
        <f>YEAR(C1732)&amp;"/"&amp;TEXT(WEEKNUM(C1732,21),"00")</f>
        <v>1900/52</v>
      </c>
      <c r="H1732">
        <f>CONVERT((G1731-F1731)*24,"hr","mn")</f>
        <v>0</v>
      </c>
      <c r="M1732">
        <f>J1731+K1731+L1731</f>
        <v>0</v>
      </c>
      <c r="N1732" s="14"/>
      <c r="O1732" s="3"/>
      <c r="P1732" s="3"/>
      <c r="Q1732" s="3"/>
      <c r="R1732" s="8"/>
      <c r="S1732" s="21"/>
      <c r="T1732" s="4"/>
      <c r="U1732" s="92"/>
    </row>
    <row r="1733" spans="1:21">
      <c r="A1733" s="17"/>
      <c r="B1733" s="56">
        <f>WEEKDAY(C1733,2)</f>
        <v>6</v>
      </c>
      <c r="C1733" s="17">
        <f>A1733</f>
        <v>0</v>
      </c>
      <c r="D1733" s="12" t="str">
        <f>YEAR(C1733)&amp;"/"&amp;TEXT(WEEKNUM(C1733,21),"00")</f>
        <v>1900/52</v>
      </c>
      <c r="H1733">
        <f>CONVERT((G1731-F1731)*24,"hr","mn")</f>
        <v>0</v>
      </c>
      <c r="M1733">
        <f>J1731+K1731+L1731</f>
        <v>0</v>
      </c>
      <c r="N1733" s="58"/>
      <c r="O1733" s="59"/>
      <c r="P1733" s="59"/>
      <c r="Q1733" s="59"/>
      <c r="R1733" s="60"/>
      <c r="S1733" s="21"/>
      <c r="T1733" s="4"/>
      <c r="U1733" s="93"/>
    </row>
    <row r="1734" spans="1:21" ht="15" customHeight="1" thickBot="1">
      <c r="A1734" s="12"/>
      <c r="B1734" s="56">
        <f>WEEKDAY(C1734,2)</f>
        <v>6</v>
      </c>
      <c r="C1734" s="17">
        <f>A1734</f>
        <v>0</v>
      </c>
      <c r="D1734" s="12" t="str">
        <f>YEAR(C1734)&amp;"/"&amp;TEXT(WEEKNUM(C1734,21),"00")</f>
        <v>1900/52</v>
      </c>
      <c r="H1734">
        <f>CONVERT((G1731-F1731)*24,"hr","mn")</f>
        <v>0</v>
      </c>
      <c r="M1734">
        <f>J1731+K1731+L1731</f>
        <v>0</v>
      </c>
      <c r="N1734" s="15"/>
      <c r="O1734" s="9"/>
      <c r="P1734" s="9"/>
      <c r="Q1734" s="9"/>
      <c r="R1734" s="10"/>
      <c r="S1734" s="19"/>
      <c r="T1734" s="23"/>
      <c r="U1734" s="94"/>
    </row>
    <row r="1735" spans="1:21">
      <c r="A1735" s="17">
        <v>44953</v>
      </c>
      <c r="B1735" s="56">
        <f>WEEKDAY(C1735,2)</f>
        <v>5</v>
      </c>
      <c r="C1735" s="17">
        <f>A1735</f>
        <v>44953</v>
      </c>
      <c r="D1735" s="12" t="str">
        <f>YEAR(C1735)&amp;"/"&amp;TEXT(WEEKNUM(C1735,21),"00")</f>
        <v>2023/04</v>
      </c>
      <c r="E1735" s="79" t="s">
        <v>69</v>
      </c>
      <c r="F1735" s="80">
        <v>0.54166666666666663</v>
      </c>
      <c r="G1735" s="80">
        <v>0.58333333333333337</v>
      </c>
      <c r="H1735" s="87">
        <f>CONVERT((G1735-F1735)*24,"hr","mn")</f>
        <v>60.000000000000107</v>
      </c>
      <c r="I1735" s="83">
        <v>4</v>
      </c>
      <c r="J1735" s="84">
        <v>1</v>
      </c>
      <c r="K1735" s="85">
        <v>2</v>
      </c>
      <c r="L1735" s="85">
        <v>7</v>
      </c>
      <c r="M1735" s="87">
        <f>J1735+K1735+L1735</f>
        <v>10</v>
      </c>
      <c r="N1735" s="13"/>
      <c r="O1735" s="6"/>
      <c r="P1735" s="6"/>
      <c r="Q1735" s="6">
        <v>23</v>
      </c>
      <c r="R1735" s="7"/>
      <c r="S1735" s="20"/>
      <c r="T1735" s="22" t="s">
        <v>25</v>
      </c>
      <c r="U1735" s="91"/>
    </row>
    <row r="1736" spans="1:21">
      <c r="A1736" s="17">
        <v>44953</v>
      </c>
      <c r="B1736" s="56">
        <f>WEEKDAY(C1736,2)</f>
        <v>5</v>
      </c>
      <c r="C1736" s="17">
        <f>A1736</f>
        <v>44953</v>
      </c>
      <c r="D1736" s="12" t="str">
        <f>YEAR(C1736)&amp;"/"&amp;TEXT(WEEKNUM(C1736,21),"00")</f>
        <v>2023/04</v>
      </c>
      <c r="E1736" t="s">
        <v>69</v>
      </c>
      <c r="F1736" s="114">
        <v>0.54166666666666663</v>
      </c>
      <c r="G1736" s="114">
        <v>0.58333333333333337</v>
      </c>
      <c r="H1736">
        <f>CONVERT((G1735-F1735)*24,"hr","mn")</f>
        <v>60.000000000000107</v>
      </c>
      <c r="I1736">
        <v>4</v>
      </c>
      <c r="J1736">
        <v>1</v>
      </c>
      <c r="K1736">
        <v>2</v>
      </c>
      <c r="L1736">
        <v>7</v>
      </c>
      <c r="M1736">
        <f>J1735+K1735+L1735</f>
        <v>10</v>
      </c>
      <c r="N1736" s="14"/>
      <c r="O1736" s="3">
        <v>8</v>
      </c>
      <c r="P1736" s="3"/>
      <c r="Q1736" s="3"/>
      <c r="R1736" s="8"/>
      <c r="S1736" s="21" t="s">
        <v>93</v>
      </c>
      <c r="T1736" s="4" t="s">
        <v>103</v>
      </c>
      <c r="U1736" s="92"/>
    </row>
    <row r="1737" spans="1:21">
      <c r="A1737" s="17">
        <v>44953</v>
      </c>
      <c r="B1737" s="56">
        <f>WEEKDAY(C1737,2)</f>
        <v>5</v>
      </c>
      <c r="C1737" s="17">
        <f>A1737</f>
        <v>44953</v>
      </c>
      <c r="D1737" s="12" t="str">
        <f>YEAR(C1737)&amp;"/"&amp;TEXT(WEEKNUM(C1737,21),"00")</f>
        <v>2023/04</v>
      </c>
      <c r="E1737" t="s">
        <v>69</v>
      </c>
      <c r="F1737" s="114">
        <v>0.54166666666666663</v>
      </c>
      <c r="G1737" s="114">
        <v>0.58333333333333337</v>
      </c>
      <c r="H1737">
        <f>CONVERT((G1735-F1735)*24,"hr","mn")</f>
        <v>60.000000000000107</v>
      </c>
      <c r="I1737">
        <v>4</v>
      </c>
      <c r="J1737">
        <v>1</v>
      </c>
      <c r="K1737">
        <v>2</v>
      </c>
      <c r="L1737">
        <v>7</v>
      </c>
      <c r="M1737">
        <f>J1735+K1735+L1735</f>
        <v>10</v>
      </c>
      <c r="N1737" s="58"/>
      <c r="O1737" s="59">
        <v>5</v>
      </c>
      <c r="P1737" s="59"/>
      <c r="Q1737" s="59"/>
      <c r="R1737" s="60"/>
      <c r="S1737" s="21" t="s">
        <v>32</v>
      </c>
      <c r="T1737" s="4" t="s">
        <v>89</v>
      </c>
      <c r="U1737" s="93"/>
    </row>
    <row r="1738" spans="1:21" ht="15" customHeight="1" thickBot="1">
      <c r="A1738" s="17">
        <v>44953</v>
      </c>
      <c r="B1738" s="56">
        <f>WEEKDAY(C1738,2)</f>
        <v>5</v>
      </c>
      <c r="C1738" s="17">
        <f>A1738</f>
        <v>44953</v>
      </c>
      <c r="D1738" s="12" t="str">
        <f>YEAR(C1738)&amp;"/"&amp;TEXT(WEEKNUM(C1738,21),"00")</f>
        <v>2023/04</v>
      </c>
      <c r="E1738" t="s">
        <v>69</v>
      </c>
      <c r="F1738" s="114">
        <v>0.54166666666666663</v>
      </c>
      <c r="G1738" s="114">
        <v>0.58333333333333337</v>
      </c>
      <c r="H1738">
        <f>CONVERT((G1735-F1735)*24,"hr","mn")</f>
        <v>60.000000000000107</v>
      </c>
      <c r="I1738">
        <v>4</v>
      </c>
      <c r="J1738">
        <v>1</v>
      </c>
      <c r="K1738">
        <v>2</v>
      </c>
      <c r="L1738">
        <v>7</v>
      </c>
      <c r="M1738">
        <f>J1735+K1735+L1735</f>
        <v>10</v>
      </c>
      <c r="N1738" s="15"/>
      <c r="O1738" s="9"/>
      <c r="P1738" s="9"/>
      <c r="Q1738" s="9"/>
      <c r="R1738" s="10"/>
      <c r="S1738" s="19"/>
      <c r="T1738" s="23"/>
      <c r="U1738" s="94"/>
    </row>
    <row r="1739" spans="1:21">
      <c r="A1739" s="17">
        <v>44953</v>
      </c>
      <c r="B1739" s="56">
        <f>WEEKDAY(C1739,2)</f>
        <v>5</v>
      </c>
      <c r="C1739" s="17">
        <f>A1739</f>
        <v>44953</v>
      </c>
      <c r="D1739" s="12" t="str">
        <f>YEAR(C1739)&amp;"/"&amp;TEXT(WEEKNUM(C1739,21),"00")</f>
        <v>2023/04</v>
      </c>
      <c r="E1739" s="79" t="s">
        <v>69</v>
      </c>
      <c r="F1739" s="80">
        <v>0.58333333333333337</v>
      </c>
      <c r="G1739" s="80">
        <v>0.625</v>
      </c>
      <c r="H1739" s="87">
        <f>CONVERT((G1739-F1739)*24,"hr","mn")</f>
        <v>59.99999999999995</v>
      </c>
      <c r="I1739" s="83">
        <v>4</v>
      </c>
      <c r="J1739" s="84"/>
      <c r="K1739" s="85">
        <v>2</v>
      </c>
      <c r="L1739" s="85">
        <v>8</v>
      </c>
      <c r="M1739" s="87">
        <f>J1739+K1739+L1739</f>
        <v>10</v>
      </c>
      <c r="N1739" s="13"/>
      <c r="O1739" s="6">
        <v>8</v>
      </c>
      <c r="P1739" s="6"/>
      <c r="Q1739" s="6"/>
      <c r="R1739" s="7"/>
      <c r="S1739" s="20" t="s">
        <v>32</v>
      </c>
      <c r="T1739" s="22"/>
      <c r="U1739" s="91" t="s">
        <v>238</v>
      </c>
    </row>
    <row r="1740" spans="1:21">
      <c r="A1740" s="17">
        <v>44953</v>
      </c>
      <c r="B1740" s="56">
        <f>WEEKDAY(C1740,2)</f>
        <v>5</v>
      </c>
      <c r="C1740" s="17">
        <f>A1740</f>
        <v>44953</v>
      </c>
      <c r="D1740" s="12" t="str">
        <f>YEAR(C1740)&amp;"/"&amp;TEXT(WEEKNUM(C1740,21),"00")</f>
        <v>2023/04</v>
      </c>
      <c r="E1740" t="s">
        <v>69</v>
      </c>
      <c r="F1740" s="114">
        <v>0.58333333333333337</v>
      </c>
      <c r="G1740" s="114">
        <v>0.625</v>
      </c>
      <c r="H1740">
        <f>CONVERT((G1739-F1739)*24,"hr","mn")</f>
        <v>59.99999999999995</v>
      </c>
      <c r="I1740">
        <v>4</v>
      </c>
      <c r="K1740">
        <v>2</v>
      </c>
      <c r="L1740">
        <v>8</v>
      </c>
      <c r="M1740">
        <f>J1739+K1739+L1739</f>
        <v>10</v>
      </c>
      <c r="N1740" s="14"/>
      <c r="O1740" s="3">
        <v>5</v>
      </c>
      <c r="P1740" s="3"/>
      <c r="Q1740" s="3"/>
      <c r="R1740" s="8"/>
      <c r="S1740" s="21" t="s">
        <v>35</v>
      </c>
      <c r="T1740" s="4" t="s">
        <v>29</v>
      </c>
      <c r="U1740" s="92"/>
    </row>
    <row r="1741" spans="1:21">
      <c r="A1741" s="17">
        <v>44953</v>
      </c>
      <c r="B1741" s="56">
        <f>WEEKDAY(C1741,2)</f>
        <v>5</v>
      </c>
      <c r="C1741" s="17">
        <f>A1741</f>
        <v>44953</v>
      </c>
      <c r="D1741" s="12" t="str">
        <f>YEAR(C1741)&amp;"/"&amp;TEXT(WEEKNUM(C1741,21),"00")</f>
        <v>2023/04</v>
      </c>
      <c r="E1741" t="s">
        <v>69</v>
      </c>
      <c r="F1741" s="114">
        <v>0.58333333333333337</v>
      </c>
      <c r="G1741" s="114">
        <v>0.625</v>
      </c>
      <c r="H1741">
        <f>CONVERT((G1739-F1739)*24,"hr","mn")</f>
        <v>59.99999999999995</v>
      </c>
      <c r="I1741">
        <v>4</v>
      </c>
      <c r="K1741">
        <v>2</v>
      </c>
      <c r="L1741">
        <v>8</v>
      </c>
      <c r="M1741">
        <f>J1739+K1739+L1739</f>
        <v>10</v>
      </c>
      <c r="N1741" s="58"/>
      <c r="O1741" s="59">
        <v>5</v>
      </c>
      <c r="P1741" s="59"/>
      <c r="Q1741" s="59"/>
      <c r="R1741" s="60"/>
      <c r="S1741" s="21" t="s">
        <v>49</v>
      </c>
      <c r="T1741" s="4" t="s">
        <v>29</v>
      </c>
      <c r="U1741" s="93"/>
    </row>
    <row r="1742" spans="1:21" ht="15" customHeight="1" thickBot="1">
      <c r="A1742" s="17">
        <v>44953</v>
      </c>
      <c r="B1742" s="56">
        <f>WEEKDAY(C1742,2)</f>
        <v>5</v>
      </c>
      <c r="C1742" s="17">
        <f>A1742</f>
        <v>44953</v>
      </c>
      <c r="D1742" s="12" t="str">
        <f>YEAR(C1742)&amp;"/"&amp;TEXT(WEEKNUM(C1742,21),"00")</f>
        <v>2023/04</v>
      </c>
      <c r="E1742" t="s">
        <v>69</v>
      </c>
      <c r="F1742" s="114">
        <v>0.58333333333333337</v>
      </c>
      <c r="G1742" s="114">
        <v>0.625</v>
      </c>
      <c r="H1742">
        <f>CONVERT((G1739-F1739)*24,"hr","mn")</f>
        <v>59.99999999999995</v>
      </c>
      <c r="I1742">
        <v>4</v>
      </c>
      <c r="K1742">
        <v>2</v>
      </c>
      <c r="L1742">
        <v>8</v>
      </c>
      <c r="M1742">
        <f>J1739+K1739+L1739</f>
        <v>10</v>
      </c>
      <c r="N1742" s="15"/>
      <c r="O1742" s="9"/>
      <c r="P1742" s="9"/>
      <c r="Q1742" s="9"/>
      <c r="R1742" s="10"/>
      <c r="S1742" s="19"/>
      <c r="T1742" s="23"/>
      <c r="U1742" s="94" t="s">
        <v>97</v>
      </c>
    </row>
    <row r="1743" spans="1:21">
      <c r="A1743" s="17">
        <v>44953</v>
      </c>
      <c r="B1743" s="56">
        <f>WEEKDAY(C1743,2)</f>
        <v>5</v>
      </c>
      <c r="C1743" s="17">
        <f>A1743</f>
        <v>44953</v>
      </c>
      <c r="D1743" s="12" t="str">
        <f>YEAR(C1743)&amp;"/"&amp;TEXT(WEEKNUM(C1743,21),"00")</f>
        <v>2023/04</v>
      </c>
      <c r="E1743" s="79" t="s">
        <v>69</v>
      </c>
      <c r="F1743" s="80">
        <v>0.625</v>
      </c>
      <c r="G1743" s="80">
        <v>0.66666666666666663</v>
      </c>
      <c r="H1743" s="87">
        <f>CONVERT((G1743-F1743)*24,"hr","mn")</f>
        <v>59.99999999999995</v>
      </c>
      <c r="I1743" s="83">
        <v>4</v>
      </c>
      <c r="J1743" s="84"/>
      <c r="K1743" s="85">
        <v>5</v>
      </c>
      <c r="L1743" s="85"/>
      <c r="M1743" s="87">
        <f>J1743+K1743+L1743</f>
        <v>5</v>
      </c>
      <c r="N1743" s="13"/>
      <c r="O1743" s="6">
        <v>8</v>
      </c>
      <c r="P1743" s="6"/>
      <c r="Q1743" s="6"/>
      <c r="R1743" s="7"/>
      <c r="S1743" s="20" t="s">
        <v>32</v>
      </c>
      <c r="T1743" s="22" t="s">
        <v>23</v>
      </c>
      <c r="U1743" s="91" t="s">
        <v>238</v>
      </c>
    </row>
    <row r="1744" spans="1:21">
      <c r="A1744" s="17">
        <v>44953</v>
      </c>
      <c r="B1744" s="56">
        <f>WEEKDAY(C1744,2)</f>
        <v>5</v>
      </c>
      <c r="C1744" s="17">
        <f>A1744</f>
        <v>44953</v>
      </c>
      <c r="D1744" s="12" t="str">
        <f>YEAR(C1744)&amp;"/"&amp;TEXT(WEEKNUM(C1744,21),"00")</f>
        <v>2023/04</v>
      </c>
      <c r="E1744" t="s">
        <v>69</v>
      </c>
      <c r="F1744" s="114">
        <v>0.625</v>
      </c>
      <c r="G1744" s="114">
        <v>0.66666666666666663</v>
      </c>
      <c r="H1744">
        <f>CONVERT((G1743-F1743)*24,"hr","mn")</f>
        <v>59.99999999999995</v>
      </c>
      <c r="I1744">
        <v>4</v>
      </c>
      <c r="K1744">
        <v>5</v>
      </c>
      <c r="M1744">
        <f>J1743+K1743+L1743</f>
        <v>5</v>
      </c>
      <c r="N1744" s="14"/>
      <c r="O1744" s="3">
        <v>8</v>
      </c>
      <c r="P1744" s="3"/>
      <c r="Q1744" s="3"/>
      <c r="R1744" s="8"/>
      <c r="S1744" s="21" t="s">
        <v>57</v>
      </c>
      <c r="T1744" s="4" t="s">
        <v>56</v>
      </c>
      <c r="U1744" s="92"/>
    </row>
    <row r="1745" spans="1:21">
      <c r="A1745" s="17">
        <v>44953</v>
      </c>
      <c r="B1745" s="56">
        <f>WEEKDAY(C1745,2)</f>
        <v>5</v>
      </c>
      <c r="C1745" s="17">
        <f>A1745</f>
        <v>44953</v>
      </c>
      <c r="D1745" s="12" t="str">
        <f>YEAR(C1745)&amp;"/"&amp;TEXT(WEEKNUM(C1745,21),"00")</f>
        <v>2023/04</v>
      </c>
      <c r="E1745" t="s">
        <v>69</v>
      </c>
      <c r="F1745" s="114">
        <v>0.625</v>
      </c>
      <c r="G1745" s="114">
        <v>0.66666666666666663</v>
      </c>
      <c r="H1745">
        <f>CONVERT((G1743-F1743)*24,"hr","mn")</f>
        <v>59.99999999999995</v>
      </c>
      <c r="I1745">
        <v>4</v>
      </c>
      <c r="K1745">
        <v>5</v>
      </c>
      <c r="M1745">
        <f>J1743+K1743+L1743</f>
        <v>5</v>
      </c>
      <c r="N1745" s="58"/>
      <c r="O1745" s="59">
        <v>8</v>
      </c>
      <c r="P1745" s="59"/>
      <c r="Q1745" s="59"/>
      <c r="R1745" s="60"/>
      <c r="S1745" s="21" t="s">
        <v>28</v>
      </c>
      <c r="T1745" s="4" t="s">
        <v>23</v>
      </c>
      <c r="U1745" s="93" t="s">
        <v>64</v>
      </c>
    </row>
    <row r="1746" spans="1:21" ht="15" customHeight="1" thickBot="1">
      <c r="A1746" s="17">
        <v>44953</v>
      </c>
      <c r="B1746" s="56">
        <f>WEEKDAY(C1746,2)</f>
        <v>5</v>
      </c>
      <c r="C1746" s="17">
        <f>A1746</f>
        <v>44953</v>
      </c>
      <c r="D1746" s="12" t="str">
        <f>YEAR(C1746)&amp;"/"&amp;TEXT(WEEKNUM(C1746,21),"00")</f>
        <v>2023/04</v>
      </c>
      <c r="E1746" t="s">
        <v>69</v>
      </c>
      <c r="F1746" s="114">
        <v>0.625</v>
      </c>
      <c r="G1746" s="114">
        <v>0.66666666666666663</v>
      </c>
      <c r="H1746">
        <f>CONVERT((G1743-F1743)*24,"hr","mn")</f>
        <v>59.99999999999995</v>
      </c>
      <c r="I1746">
        <v>4</v>
      </c>
      <c r="K1746">
        <v>5</v>
      </c>
      <c r="M1746">
        <f>J1743+K1743+L1743</f>
        <v>5</v>
      </c>
      <c r="N1746" s="15"/>
      <c r="O1746" s="9"/>
      <c r="P1746" s="9"/>
      <c r="Q1746" s="9"/>
      <c r="R1746" s="10"/>
      <c r="S1746" s="19"/>
      <c r="T1746" s="23"/>
      <c r="U1746" s="94"/>
    </row>
    <row r="1747" spans="1:21">
      <c r="A1747" s="17">
        <v>44953</v>
      </c>
      <c r="B1747" s="56">
        <f>WEEKDAY(C1747,2)</f>
        <v>5</v>
      </c>
      <c r="C1747" s="17">
        <f>A1747</f>
        <v>44953</v>
      </c>
      <c r="D1747" s="12" t="str">
        <f>YEAR(C1747)&amp;"/"&amp;TEXT(WEEKNUM(C1747,21),"00")</f>
        <v>2023/04</v>
      </c>
      <c r="E1747" s="79" t="s">
        <v>69</v>
      </c>
      <c r="F1747" s="80">
        <v>0.66666666666666663</v>
      </c>
      <c r="G1747" s="80">
        <v>0.70833333333333337</v>
      </c>
      <c r="H1747" s="87">
        <f>CONVERT((G1747-F1747)*24,"hr","mn")</f>
        <v>60.000000000000107</v>
      </c>
      <c r="I1747" s="83">
        <v>4</v>
      </c>
      <c r="J1747" s="84"/>
      <c r="K1747" s="85">
        <v>4</v>
      </c>
      <c r="L1747" s="85">
        <v>6</v>
      </c>
      <c r="M1747" s="87">
        <f>J1747+K1747+L1747</f>
        <v>10</v>
      </c>
      <c r="N1747" s="13"/>
      <c r="O1747" s="6">
        <v>5</v>
      </c>
      <c r="P1747" s="6"/>
      <c r="Q1747" s="6"/>
      <c r="R1747" s="7"/>
      <c r="S1747" s="20" t="s">
        <v>31</v>
      </c>
      <c r="T1747" s="22" t="s">
        <v>29</v>
      </c>
      <c r="U1747" s="91"/>
    </row>
    <row r="1748" spans="1:21">
      <c r="A1748" s="17">
        <v>44953</v>
      </c>
      <c r="B1748" s="56">
        <f>WEEKDAY(C1748,2)</f>
        <v>5</v>
      </c>
      <c r="C1748" s="17">
        <f>A1748</f>
        <v>44953</v>
      </c>
      <c r="D1748" s="12" t="str">
        <f>YEAR(C1748)&amp;"/"&amp;TEXT(WEEKNUM(C1748,21),"00")</f>
        <v>2023/04</v>
      </c>
      <c r="E1748" t="s">
        <v>69</v>
      </c>
      <c r="F1748" s="114">
        <v>0.66666666666666663</v>
      </c>
      <c r="G1748" s="114">
        <v>0.70833333333333337</v>
      </c>
      <c r="H1748">
        <f>CONVERT((G1747-F1747)*24,"hr","mn")</f>
        <v>60.000000000000107</v>
      </c>
      <c r="I1748">
        <v>4</v>
      </c>
      <c r="K1748">
        <v>4</v>
      </c>
      <c r="L1748">
        <v>6</v>
      </c>
      <c r="M1748">
        <f>J1747+K1747+L1747</f>
        <v>10</v>
      </c>
      <c r="N1748" s="14"/>
      <c r="O1748" s="3">
        <v>8</v>
      </c>
      <c r="P1748" s="3"/>
      <c r="Q1748" s="3"/>
      <c r="R1748" s="8"/>
      <c r="S1748" s="21" t="s">
        <v>32</v>
      </c>
      <c r="T1748" s="4" t="s">
        <v>23</v>
      </c>
      <c r="U1748" s="92" t="s">
        <v>238</v>
      </c>
    </row>
    <row r="1749" spans="1:21">
      <c r="A1749" s="17">
        <v>44953</v>
      </c>
      <c r="B1749" s="56">
        <f>WEEKDAY(C1749,2)</f>
        <v>5</v>
      </c>
      <c r="C1749" s="17">
        <f>A1749</f>
        <v>44953</v>
      </c>
      <c r="D1749" s="12" t="str">
        <f>YEAR(C1749)&amp;"/"&amp;TEXT(WEEKNUM(C1749,21),"00")</f>
        <v>2023/04</v>
      </c>
      <c r="E1749" t="s">
        <v>69</v>
      </c>
      <c r="F1749" s="114">
        <v>0.66666666666666663</v>
      </c>
      <c r="G1749" s="114">
        <v>0.70833333333333337</v>
      </c>
      <c r="H1749">
        <f>CONVERT((G1747-F1747)*24,"hr","mn")</f>
        <v>60.000000000000107</v>
      </c>
      <c r="I1749">
        <v>4</v>
      </c>
      <c r="K1749">
        <v>4</v>
      </c>
      <c r="L1749">
        <v>6</v>
      </c>
      <c r="M1749">
        <f>J1747+K1747+L1747</f>
        <v>10</v>
      </c>
      <c r="N1749" s="58">
        <v>20</v>
      </c>
      <c r="O1749" s="59"/>
      <c r="P1749" s="59"/>
      <c r="Q1749" s="59"/>
      <c r="R1749" s="60"/>
      <c r="S1749" s="21"/>
      <c r="T1749" s="4" t="s">
        <v>23</v>
      </c>
      <c r="U1749" s="93" t="s">
        <v>219</v>
      </c>
    </row>
    <row r="1750" spans="1:21" ht="15" customHeight="1" thickBot="1">
      <c r="A1750" s="17">
        <v>44953</v>
      </c>
      <c r="B1750" s="56">
        <f>WEEKDAY(C1750,2)</f>
        <v>5</v>
      </c>
      <c r="C1750" s="17">
        <f>A1750</f>
        <v>44953</v>
      </c>
      <c r="D1750" s="12" t="str">
        <f>YEAR(C1750)&amp;"/"&amp;TEXT(WEEKNUM(C1750,21),"00")</f>
        <v>2023/04</v>
      </c>
      <c r="E1750" t="s">
        <v>69</v>
      </c>
      <c r="F1750" s="114">
        <v>0.66666666666666663</v>
      </c>
      <c r="G1750" s="114">
        <v>0.70833333333333337</v>
      </c>
      <c r="H1750">
        <f>CONVERT((G1747-F1747)*24,"hr","mn")</f>
        <v>60.000000000000107</v>
      </c>
      <c r="I1750">
        <v>4</v>
      </c>
      <c r="K1750">
        <v>4</v>
      </c>
      <c r="L1750">
        <v>6</v>
      </c>
      <c r="M1750">
        <f>J1747+K1747+L1747</f>
        <v>10</v>
      </c>
      <c r="N1750" s="15"/>
      <c r="O1750" s="9"/>
      <c r="P1750" s="9"/>
      <c r="Q1750" s="9"/>
      <c r="R1750" s="10"/>
      <c r="S1750" s="19"/>
      <c r="T1750" s="23"/>
      <c r="U1750" s="94"/>
    </row>
    <row r="1751" spans="1:21">
      <c r="A1751" s="17">
        <v>44953</v>
      </c>
      <c r="B1751" s="56">
        <f>WEEKDAY(C1751,2)</f>
        <v>5</v>
      </c>
      <c r="C1751" s="17">
        <f>A1751</f>
        <v>44953</v>
      </c>
      <c r="D1751" s="12" t="str">
        <f>YEAR(C1751)&amp;"/"&amp;TEXT(WEEKNUM(C1751,21),"00")</f>
        <v>2023/04</v>
      </c>
      <c r="E1751" s="79" t="s">
        <v>69</v>
      </c>
      <c r="F1751" s="80">
        <v>0.72916666666666663</v>
      </c>
      <c r="G1751" s="80">
        <v>0.75</v>
      </c>
      <c r="H1751" s="87">
        <f>CONVERT((G1751-F1751)*24,"hr","mn")</f>
        <v>30.000000000000053</v>
      </c>
      <c r="I1751" s="83">
        <v>4</v>
      </c>
      <c r="J1751" s="84"/>
      <c r="K1751" s="85">
        <v>2</v>
      </c>
      <c r="L1751" s="85"/>
      <c r="M1751" s="87">
        <f>J1751+K1751+L1751</f>
        <v>2</v>
      </c>
      <c r="N1751" s="13"/>
      <c r="O1751" s="6">
        <v>8</v>
      </c>
      <c r="P1751" s="6"/>
      <c r="Q1751" s="6"/>
      <c r="R1751" s="7"/>
      <c r="S1751" s="20" t="s">
        <v>35</v>
      </c>
      <c r="T1751" s="22" t="s">
        <v>56</v>
      </c>
      <c r="U1751" s="91"/>
    </row>
    <row r="1752" spans="1:21">
      <c r="A1752" s="17">
        <v>44953</v>
      </c>
      <c r="B1752" s="56">
        <f>WEEKDAY(C1752,2)</f>
        <v>5</v>
      </c>
      <c r="C1752" s="17">
        <f>A1752</f>
        <v>44953</v>
      </c>
      <c r="D1752" s="12" t="str">
        <f>YEAR(C1752)&amp;"/"&amp;TEXT(WEEKNUM(C1752,21),"00")</f>
        <v>2023/04</v>
      </c>
      <c r="E1752" t="s">
        <v>69</v>
      </c>
      <c r="F1752" s="114">
        <v>0.72916666666666663</v>
      </c>
      <c r="G1752" s="114">
        <v>0.75</v>
      </c>
      <c r="H1752">
        <f>CONVERT((G1751-F1751)*24,"hr","mn")</f>
        <v>30.000000000000053</v>
      </c>
      <c r="I1752">
        <v>4</v>
      </c>
      <c r="K1752">
        <v>2</v>
      </c>
      <c r="M1752">
        <f>J1751+K1751+L1751</f>
        <v>2</v>
      </c>
      <c r="N1752" s="14"/>
      <c r="O1752" s="3"/>
      <c r="P1752" s="3"/>
      <c r="Q1752" s="3"/>
      <c r="R1752" s="8"/>
      <c r="S1752" s="21"/>
      <c r="T1752" s="4"/>
      <c r="U1752" s="92"/>
    </row>
    <row r="1753" spans="1:21">
      <c r="A1753" s="17">
        <v>44953</v>
      </c>
      <c r="B1753" s="56">
        <f>WEEKDAY(C1753,2)</f>
        <v>5</v>
      </c>
      <c r="C1753" s="17">
        <f>A1753</f>
        <v>44953</v>
      </c>
      <c r="D1753" s="12" t="str">
        <f>YEAR(C1753)&amp;"/"&amp;TEXT(WEEKNUM(C1753,21),"00")</f>
        <v>2023/04</v>
      </c>
      <c r="E1753" t="s">
        <v>69</v>
      </c>
      <c r="F1753" s="114">
        <v>0.72916666666666663</v>
      </c>
      <c r="G1753" s="114">
        <v>0.75</v>
      </c>
      <c r="H1753">
        <f>CONVERT((G1751-F1751)*24,"hr","mn")</f>
        <v>30.000000000000053</v>
      </c>
      <c r="I1753">
        <v>4</v>
      </c>
      <c r="K1753">
        <v>2</v>
      </c>
      <c r="M1753">
        <f>J1751+K1751+L1751</f>
        <v>2</v>
      </c>
      <c r="N1753" s="58"/>
      <c r="O1753" s="59"/>
      <c r="P1753" s="59"/>
      <c r="Q1753" s="59"/>
      <c r="R1753" s="60"/>
      <c r="S1753" s="21"/>
      <c r="T1753" s="4"/>
      <c r="U1753" s="93"/>
    </row>
    <row r="1754" spans="1:21" ht="15" customHeight="1" thickBot="1">
      <c r="A1754" s="17">
        <v>44953</v>
      </c>
      <c r="B1754" s="56">
        <f>WEEKDAY(C1754,2)</f>
        <v>5</v>
      </c>
      <c r="C1754" s="17">
        <f>A1754</f>
        <v>44953</v>
      </c>
      <c r="D1754" s="12" t="str">
        <f>YEAR(C1754)&amp;"/"&amp;TEXT(WEEKNUM(C1754,21),"00")</f>
        <v>2023/04</v>
      </c>
      <c r="E1754" t="s">
        <v>69</v>
      </c>
      <c r="F1754" s="114">
        <v>0.72916666666666663</v>
      </c>
      <c r="G1754" s="114">
        <v>0.75</v>
      </c>
      <c r="H1754">
        <f>CONVERT((G1751-F1751)*24,"hr","mn")</f>
        <v>30.000000000000053</v>
      </c>
      <c r="I1754">
        <v>4</v>
      </c>
      <c r="K1754">
        <v>2</v>
      </c>
      <c r="M1754">
        <f>J1751+K1751+L1751</f>
        <v>2</v>
      </c>
      <c r="N1754" s="15"/>
      <c r="O1754" s="9"/>
      <c r="P1754" s="9"/>
      <c r="Q1754" s="9"/>
      <c r="R1754" s="10"/>
      <c r="S1754" s="19"/>
      <c r="T1754" s="23"/>
      <c r="U1754" s="94"/>
    </row>
    <row r="1755" spans="1:21">
      <c r="A1755" s="17">
        <v>44953</v>
      </c>
      <c r="B1755" s="56">
        <f>WEEKDAY(C1755,2)</f>
        <v>5</v>
      </c>
      <c r="C1755" s="17">
        <f>A1755</f>
        <v>44953</v>
      </c>
      <c r="D1755" s="12" t="str">
        <f>YEAR(C1755)&amp;"/"&amp;TEXT(WEEKNUM(C1755,21),"00")</f>
        <v>2023/04</v>
      </c>
      <c r="E1755" s="79" t="s">
        <v>69</v>
      </c>
      <c r="F1755" s="80">
        <v>0.75</v>
      </c>
      <c r="G1755" s="80">
        <v>0.79166666666666663</v>
      </c>
      <c r="H1755" s="87">
        <f>CONVERT((G1755-F1755)*24,"hr","mn")</f>
        <v>59.99999999999995</v>
      </c>
      <c r="I1755" s="83">
        <v>4</v>
      </c>
      <c r="J1755" s="84"/>
      <c r="K1755" s="85">
        <v>10</v>
      </c>
      <c r="L1755" s="85"/>
      <c r="M1755" s="87">
        <f>J1755+K1755+L1755</f>
        <v>10</v>
      </c>
      <c r="N1755" s="13"/>
      <c r="O1755" s="6">
        <v>8</v>
      </c>
      <c r="P1755" s="6"/>
      <c r="Q1755" s="6"/>
      <c r="R1755" s="7"/>
      <c r="S1755" s="20" t="s">
        <v>32</v>
      </c>
      <c r="T1755" s="22" t="s">
        <v>23</v>
      </c>
      <c r="U1755" s="91" t="s">
        <v>238</v>
      </c>
    </row>
    <row r="1756" spans="1:21">
      <c r="A1756" s="17">
        <v>44953</v>
      </c>
      <c r="B1756" s="56">
        <f>WEEKDAY(C1756,2)</f>
        <v>5</v>
      </c>
      <c r="C1756" s="17">
        <f>A1756</f>
        <v>44953</v>
      </c>
      <c r="D1756" s="12" t="str">
        <f>YEAR(C1756)&amp;"/"&amp;TEXT(WEEKNUM(C1756,21),"00")</f>
        <v>2023/04</v>
      </c>
      <c r="E1756" t="s">
        <v>69</v>
      </c>
      <c r="F1756" s="114">
        <v>0.75</v>
      </c>
      <c r="G1756" s="114">
        <v>0.79166666666666663</v>
      </c>
      <c r="H1756">
        <f>CONVERT((G1755-F1755)*24,"hr","mn")</f>
        <v>59.99999999999995</v>
      </c>
      <c r="I1756">
        <v>4</v>
      </c>
      <c r="K1756">
        <v>10</v>
      </c>
      <c r="M1756">
        <f>J1755+K1755+L1755</f>
        <v>10</v>
      </c>
      <c r="N1756" s="14"/>
      <c r="O1756" s="3">
        <v>5</v>
      </c>
      <c r="P1756" s="3"/>
      <c r="Q1756" s="3"/>
      <c r="R1756" s="8"/>
      <c r="S1756" s="21" t="s">
        <v>49</v>
      </c>
      <c r="T1756" s="4" t="s">
        <v>29</v>
      </c>
      <c r="U1756" s="92"/>
    </row>
    <row r="1757" spans="1:21">
      <c r="A1757" s="17">
        <v>44953</v>
      </c>
      <c r="B1757" s="56">
        <f>WEEKDAY(C1757,2)</f>
        <v>5</v>
      </c>
      <c r="C1757" s="17">
        <f>A1757</f>
        <v>44953</v>
      </c>
      <c r="D1757" s="12" t="str">
        <f>YEAR(C1757)&amp;"/"&amp;TEXT(WEEKNUM(C1757,21),"00")</f>
        <v>2023/04</v>
      </c>
      <c r="E1757" t="s">
        <v>69</v>
      </c>
      <c r="F1757" s="114">
        <v>0.75</v>
      </c>
      <c r="G1757" s="114">
        <v>0.79166666666666663</v>
      </c>
      <c r="H1757">
        <f>CONVERT((G1755-F1755)*24,"hr","mn")</f>
        <v>59.99999999999995</v>
      </c>
      <c r="I1757">
        <v>4</v>
      </c>
      <c r="K1757">
        <v>10</v>
      </c>
      <c r="M1757">
        <f>J1755+K1755+L1755</f>
        <v>10</v>
      </c>
      <c r="N1757" s="58"/>
      <c r="O1757" s="59">
        <v>5</v>
      </c>
      <c r="P1757" s="59"/>
      <c r="Q1757" s="59"/>
      <c r="R1757" s="60"/>
      <c r="S1757" s="21" t="s">
        <v>43</v>
      </c>
      <c r="T1757" s="4" t="s">
        <v>23</v>
      </c>
      <c r="U1757" s="93" t="s">
        <v>223</v>
      </c>
    </row>
    <row r="1758" spans="1:21" ht="15" customHeight="1" thickBot="1">
      <c r="A1758" s="17">
        <v>44953</v>
      </c>
      <c r="B1758" s="56">
        <f>WEEKDAY(C1758,2)</f>
        <v>5</v>
      </c>
      <c r="C1758" s="17">
        <f>A1758</f>
        <v>44953</v>
      </c>
      <c r="D1758" s="12" t="str">
        <f>YEAR(C1758)&amp;"/"&amp;TEXT(WEEKNUM(C1758,21),"00")</f>
        <v>2023/04</v>
      </c>
      <c r="E1758" t="s">
        <v>69</v>
      </c>
      <c r="F1758" s="114">
        <v>0.75</v>
      </c>
      <c r="G1758" s="114">
        <v>0.79166666666666663</v>
      </c>
      <c r="H1758">
        <f>CONVERT((G1755-F1755)*24,"hr","mn")</f>
        <v>59.99999999999995</v>
      </c>
      <c r="I1758">
        <v>4</v>
      </c>
      <c r="K1758">
        <v>10</v>
      </c>
      <c r="M1758">
        <f>J1755+K1755+L1755</f>
        <v>10</v>
      </c>
      <c r="N1758" s="15"/>
      <c r="O1758" s="9"/>
      <c r="P1758" s="9"/>
      <c r="Q1758" s="9"/>
      <c r="R1758" s="10"/>
      <c r="S1758" s="19"/>
      <c r="T1758" s="23"/>
      <c r="U1758" s="94"/>
    </row>
    <row r="1759" spans="1:21">
      <c r="A1759" s="17">
        <v>44953</v>
      </c>
      <c r="B1759" s="56">
        <f>WEEKDAY(C1759,2)</f>
        <v>5</v>
      </c>
      <c r="C1759" s="17">
        <f>A1759</f>
        <v>44953</v>
      </c>
      <c r="D1759" s="12" t="str">
        <f>YEAR(C1759)&amp;"/"&amp;TEXT(WEEKNUM(C1759,21),"00")</f>
        <v>2023/04</v>
      </c>
      <c r="E1759" s="79" t="s">
        <v>69</v>
      </c>
      <c r="F1759" s="80">
        <v>0.79166666666666663</v>
      </c>
      <c r="G1759" s="80">
        <v>0.83333333333333337</v>
      </c>
      <c r="H1759" s="87">
        <f>CONVERT((G1759-F1759)*24,"hr","mn")</f>
        <v>60.000000000000107</v>
      </c>
      <c r="I1759" s="83">
        <v>4</v>
      </c>
      <c r="J1759" s="84"/>
      <c r="K1759" s="85">
        <v>8</v>
      </c>
      <c r="L1759" s="85"/>
      <c r="M1759" s="87">
        <f>J1759+K1759+L1759</f>
        <v>8</v>
      </c>
      <c r="N1759" s="13"/>
      <c r="O1759" s="6">
        <v>8</v>
      </c>
      <c r="P1759" s="6"/>
      <c r="Q1759" s="6"/>
      <c r="R1759" s="7"/>
      <c r="S1759" s="20" t="s">
        <v>32</v>
      </c>
      <c r="T1759" s="22" t="s">
        <v>23</v>
      </c>
      <c r="U1759" s="91" t="s">
        <v>238</v>
      </c>
    </row>
    <row r="1760" spans="1:21">
      <c r="A1760" s="17">
        <v>44953</v>
      </c>
      <c r="B1760" s="56">
        <f>WEEKDAY(C1760,2)</f>
        <v>5</v>
      </c>
      <c r="C1760" s="17">
        <f>A1760</f>
        <v>44953</v>
      </c>
      <c r="D1760" s="12" t="str">
        <f>YEAR(C1760)&amp;"/"&amp;TEXT(WEEKNUM(C1760,21),"00")</f>
        <v>2023/04</v>
      </c>
      <c r="E1760" t="s">
        <v>69</v>
      </c>
      <c r="F1760" s="114">
        <v>0.79166666666666663</v>
      </c>
      <c r="G1760" s="114">
        <v>0.83333333333333337</v>
      </c>
      <c r="H1760">
        <f>CONVERT((G1759-F1759)*24,"hr","mn")</f>
        <v>60.000000000000107</v>
      </c>
      <c r="I1760">
        <v>4</v>
      </c>
      <c r="K1760">
        <v>8</v>
      </c>
      <c r="M1760">
        <f>J1759+K1759+L1759</f>
        <v>8</v>
      </c>
      <c r="N1760" s="14"/>
      <c r="O1760" s="3">
        <v>8</v>
      </c>
      <c r="P1760" s="3"/>
      <c r="Q1760" s="3"/>
      <c r="R1760" s="8"/>
      <c r="S1760" s="21" t="s">
        <v>35</v>
      </c>
      <c r="T1760" s="4" t="s">
        <v>23</v>
      </c>
      <c r="U1760" s="92" t="s">
        <v>172</v>
      </c>
    </row>
    <row r="1761" spans="1:21">
      <c r="A1761" s="17">
        <v>44953</v>
      </c>
      <c r="B1761" s="56">
        <f>WEEKDAY(C1761,2)</f>
        <v>5</v>
      </c>
      <c r="C1761" s="17">
        <f>A1761</f>
        <v>44953</v>
      </c>
      <c r="D1761" s="12" t="str">
        <f>YEAR(C1761)&amp;"/"&amp;TEXT(WEEKNUM(C1761,21),"00")</f>
        <v>2023/04</v>
      </c>
      <c r="E1761" t="s">
        <v>69</v>
      </c>
      <c r="F1761" s="114">
        <v>0.79166666666666663</v>
      </c>
      <c r="G1761" s="114">
        <v>0.83333333333333337</v>
      </c>
      <c r="H1761">
        <f>CONVERT((G1759-F1759)*24,"hr","mn")</f>
        <v>60.000000000000107</v>
      </c>
      <c r="I1761">
        <v>4</v>
      </c>
      <c r="K1761">
        <v>8</v>
      </c>
      <c r="M1761">
        <f>J1759+K1759+L1759</f>
        <v>8</v>
      </c>
      <c r="N1761" s="58"/>
      <c r="O1761" s="59">
        <v>5</v>
      </c>
      <c r="P1761" s="59"/>
      <c r="Q1761" s="59"/>
      <c r="R1761" s="60"/>
      <c r="S1761" s="21" t="s">
        <v>43</v>
      </c>
      <c r="T1761" s="4" t="s">
        <v>29</v>
      </c>
      <c r="U1761" s="93"/>
    </row>
    <row r="1762" spans="1:21" ht="15" customHeight="1" thickBot="1">
      <c r="A1762" s="17">
        <v>44953</v>
      </c>
      <c r="B1762" s="56">
        <f>WEEKDAY(C1762,2)</f>
        <v>5</v>
      </c>
      <c r="C1762" s="17">
        <f>A1762</f>
        <v>44953</v>
      </c>
      <c r="D1762" s="12" t="str">
        <f>YEAR(C1762)&amp;"/"&amp;TEXT(WEEKNUM(C1762,21),"00")</f>
        <v>2023/04</v>
      </c>
      <c r="E1762" t="s">
        <v>69</v>
      </c>
      <c r="F1762" s="114">
        <v>0.79166666666666663</v>
      </c>
      <c r="G1762" s="114">
        <v>0.83333333333333337</v>
      </c>
      <c r="H1762">
        <f>CONVERT((G1759-F1759)*24,"hr","mn")</f>
        <v>60.000000000000107</v>
      </c>
      <c r="I1762">
        <v>4</v>
      </c>
      <c r="K1762">
        <v>8</v>
      </c>
      <c r="M1762">
        <f>J1759+K1759+L1759</f>
        <v>8</v>
      </c>
      <c r="N1762" s="15"/>
      <c r="O1762" s="9">
        <v>5</v>
      </c>
      <c r="P1762" s="9"/>
      <c r="Q1762" s="9"/>
      <c r="R1762" s="10"/>
      <c r="S1762" s="19" t="s">
        <v>28</v>
      </c>
      <c r="T1762" s="23" t="s">
        <v>23</v>
      </c>
      <c r="U1762" s="94" t="s">
        <v>64</v>
      </c>
    </row>
    <row r="1763" spans="1:21">
      <c r="A1763" s="17">
        <v>44953</v>
      </c>
      <c r="B1763" s="56">
        <f>WEEKDAY(C1763,2)</f>
        <v>5</v>
      </c>
      <c r="C1763" s="17">
        <f>A1763</f>
        <v>44953</v>
      </c>
      <c r="D1763" s="12" t="str">
        <f>YEAR(C1763)&amp;"/"&amp;TEXT(WEEKNUM(C1763,21),"00")</f>
        <v>2023/04</v>
      </c>
      <c r="E1763" s="79" t="s">
        <v>69</v>
      </c>
      <c r="F1763" s="80">
        <v>0.83333333333333337</v>
      </c>
      <c r="G1763" s="80">
        <v>0.875</v>
      </c>
      <c r="H1763" s="87">
        <f>CONVERT((G1763-F1763)*24,"hr","mn")</f>
        <v>59.99999999999995</v>
      </c>
      <c r="I1763" s="83">
        <v>4</v>
      </c>
      <c r="J1763" s="84"/>
      <c r="K1763" s="85">
        <v>6</v>
      </c>
      <c r="L1763" s="85"/>
      <c r="M1763" s="87">
        <f>J1763+K1763+L1763</f>
        <v>6</v>
      </c>
      <c r="N1763" s="13"/>
      <c r="O1763" s="6"/>
      <c r="P1763" s="6"/>
      <c r="Q1763" s="6"/>
      <c r="R1763" s="7">
        <v>20</v>
      </c>
      <c r="S1763" s="20" t="s">
        <v>79</v>
      </c>
      <c r="T1763" s="22" t="s">
        <v>23</v>
      </c>
      <c r="U1763" s="91" t="s">
        <v>381</v>
      </c>
    </row>
    <row r="1764" spans="1:21">
      <c r="A1764" s="17">
        <v>44953</v>
      </c>
      <c r="B1764" s="56">
        <f>WEEKDAY(C1764,2)</f>
        <v>5</v>
      </c>
      <c r="C1764" s="17">
        <f>A1764</f>
        <v>44953</v>
      </c>
      <c r="D1764" s="12" t="str">
        <f>YEAR(C1764)&amp;"/"&amp;TEXT(WEEKNUM(C1764,21),"00")</f>
        <v>2023/04</v>
      </c>
      <c r="E1764" t="s">
        <v>69</v>
      </c>
      <c r="F1764" s="114">
        <v>0.83333333333333337</v>
      </c>
      <c r="G1764" s="114">
        <v>0.875</v>
      </c>
      <c r="H1764">
        <f>CONVERT((G1763-F1763)*24,"hr","mn")</f>
        <v>59.99999999999995</v>
      </c>
      <c r="I1764">
        <v>4</v>
      </c>
      <c r="K1764">
        <v>6</v>
      </c>
      <c r="M1764">
        <f>J1763+K1763+L1763</f>
        <v>6</v>
      </c>
      <c r="N1764" s="14"/>
      <c r="O1764" s="3">
        <v>5</v>
      </c>
      <c r="P1764" s="3"/>
      <c r="Q1764" s="3"/>
      <c r="R1764" s="8"/>
      <c r="S1764" s="21" t="s">
        <v>31</v>
      </c>
      <c r="T1764" s="4" t="s">
        <v>29</v>
      </c>
      <c r="U1764" s="92"/>
    </row>
    <row r="1765" spans="1:21">
      <c r="A1765" s="17">
        <v>44953</v>
      </c>
      <c r="B1765" s="56">
        <f>WEEKDAY(C1765,2)</f>
        <v>5</v>
      </c>
      <c r="C1765" s="17">
        <f>A1765</f>
        <v>44953</v>
      </c>
      <c r="D1765" s="12" t="str">
        <f>YEAR(C1765)&amp;"/"&amp;TEXT(WEEKNUM(C1765,21),"00")</f>
        <v>2023/04</v>
      </c>
      <c r="E1765" t="s">
        <v>69</v>
      </c>
      <c r="F1765" s="114">
        <v>0.83333333333333337</v>
      </c>
      <c r="G1765" s="114">
        <v>0.875</v>
      </c>
      <c r="H1765">
        <f>CONVERT((G1763-F1763)*24,"hr","mn")</f>
        <v>59.99999999999995</v>
      </c>
      <c r="I1765">
        <v>4</v>
      </c>
      <c r="K1765">
        <v>6</v>
      </c>
      <c r="M1765">
        <f>J1763+K1763+L1763</f>
        <v>6</v>
      </c>
      <c r="N1765" s="58"/>
      <c r="O1765" s="59"/>
      <c r="P1765" s="59"/>
      <c r="Q1765" s="59">
        <v>15</v>
      </c>
      <c r="R1765" s="60"/>
      <c r="S1765" s="21"/>
      <c r="T1765" s="4" t="s">
        <v>39</v>
      </c>
      <c r="U1765" s="93"/>
    </row>
    <row r="1766" spans="1:21" ht="15" customHeight="1" thickBot="1">
      <c r="A1766" s="17">
        <v>44953</v>
      </c>
      <c r="B1766" s="56">
        <f>WEEKDAY(C1766,2)</f>
        <v>5</v>
      </c>
      <c r="C1766" s="17">
        <f>A1766</f>
        <v>44953</v>
      </c>
      <c r="D1766" s="12" t="str">
        <f>YEAR(C1766)&amp;"/"&amp;TEXT(WEEKNUM(C1766,21),"00")</f>
        <v>2023/04</v>
      </c>
      <c r="E1766" t="s">
        <v>69</v>
      </c>
      <c r="F1766" s="114">
        <v>0.83333333333333337</v>
      </c>
      <c r="G1766" s="114">
        <v>0.875</v>
      </c>
      <c r="H1766">
        <f>CONVERT((G1763-F1763)*24,"hr","mn")</f>
        <v>59.99999999999995</v>
      </c>
      <c r="I1766">
        <v>4</v>
      </c>
      <c r="K1766">
        <v>6</v>
      </c>
      <c r="M1766">
        <f>J1763+K1763+L1763</f>
        <v>6</v>
      </c>
      <c r="N1766" s="15"/>
      <c r="O1766" s="9"/>
      <c r="P1766" s="9"/>
      <c r="Q1766" s="9"/>
      <c r="R1766" s="10"/>
      <c r="S1766" s="19"/>
      <c r="T1766" s="23"/>
      <c r="U1766" s="94"/>
    </row>
    <row r="1767" spans="1:21">
      <c r="A1767" s="12"/>
      <c r="B1767" s="56">
        <f>WEEKDAY(C1767,2)</f>
        <v>6</v>
      </c>
      <c r="C1767" s="17">
        <f>A1767</f>
        <v>0</v>
      </c>
      <c r="D1767" s="12" t="str">
        <f>YEAR(C1767)&amp;"/"&amp;TEXT(WEEKNUM(C1767,21),"00")</f>
        <v>1900/52</v>
      </c>
      <c r="E1767" s="79"/>
      <c r="F1767" s="80"/>
      <c r="G1767" s="80"/>
      <c r="H1767" s="87">
        <f>CONVERT((G1767-F1767)*24,"hr","mn")</f>
        <v>0</v>
      </c>
      <c r="I1767" s="83"/>
      <c r="J1767" s="84"/>
      <c r="K1767" s="85"/>
      <c r="L1767" s="85"/>
      <c r="M1767" s="87">
        <f>J1767+K1767+L1767</f>
        <v>0</v>
      </c>
      <c r="N1767" s="13"/>
      <c r="O1767" s="6"/>
      <c r="P1767" s="6"/>
      <c r="Q1767" s="6"/>
      <c r="R1767" s="7"/>
      <c r="S1767" s="20"/>
      <c r="T1767" s="22"/>
      <c r="U1767" s="91"/>
    </row>
    <row r="1768" spans="1:21">
      <c r="A1768" s="17"/>
      <c r="B1768" s="56">
        <f>WEEKDAY(C1768,2)</f>
        <v>6</v>
      </c>
      <c r="C1768" s="17">
        <f>A1768</f>
        <v>0</v>
      </c>
      <c r="D1768" s="12" t="str">
        <f>YEAR(C1768)&amp;"/"&amp;TEXT(WEEKNUM(C1768,21),"00")</f>
        <v>1900/52</v>
      </c>
      <c r="H1768">
        <f>CONVERT((G1767-F1767)*24,"hr","mn")</f>
        <v>0</v>
      </c>
      <c r="M1768">
        <f>J1767+K1767+L1767</f>
        <v>0</v>
      </c>
      <c r="N1768" s="14"/>
      <c r="O1768" s="3"/>
      <c r="P1768" s="3"/>
      <c r="Q1768" s="3"/>
      <c r="R1768" s="8"/>
      <c r="S1768" s="21"/>
      <c r="T1768" s="4"/>
      <c r="U1768" s="92"/>
    </row>
    <row r="1769" spans="1:21">
      <c r="A1769" s="17"/>
      <c r="B1769" s="56">
        <f>WEEKDAY(C1769,2)</f>
        <v>6</v>
      </c>
      <c r="C1769" s="17">
        <f>A1769</f>
        <v>0</v>
      </c>
      <c r="D1769" s="12" t="str">
        <f>YEAR(C1769)&amp;"/"&amp;TEXT(WEEKNUM(C1769,21),"00")</f>
        <v>1900/52</v>
      </c>
      <c r="H1769">
        <f>CONVERT((G1767-F1767)*24,"hr","mn")</f>
        <v>0</v>
      </c>
      <c r="M1769">
        <f>J1767+K1767+L1767</f>
        <v>0</v>
      </c>
      <c r="N1769" s="58"/>
      <c r="O1769" s="59"/>
      <c r="P1769" s="59"/>
      <c r="Q1769" s="59"/>
      <c r="R1769" s="60"/>
      <c r="S1769" s="21"/>
      <c r="T1769" s="4"/>
      <c r="U1769" s="93"/>
    </row>
    <row r="1770" spans="1:21" ht="15" customHeight="1" thickBot="1">
      <c r="A1770" s="12"/>
      <c r="B1770" s="56">
        <f>WEEKDAY(C1770,2)</f>
        <v>6</v>
      </c>
      <c r="C1770" s="17">
        <f>A1770</f>
        <v>0</v>
      </c>
      <c r="D1770" s="12" t="str">
        <f>YEAR(C1770)&amp;"/"&amp;TEXT(WEEKNUM(C1770,21),"00")</f>
        <v>1900/52</v>
      </c>
      <c r="H1770">
        <f>CONVERT((G1767-F1767)*24,"hr","mn")</f>
        <v>0</v>
      </c>
      <c r="M1770">
        <f>J1767+K1767+L1767</f>
        <v>0</v>
      </c>
      <c r="N1770" s="15"/>
      <c r="O1770" s="9"/>
      <c r="P1770" s="9"/>
      <c r="Q1770" s="9"/>
      <c r="R1770" s="10"/>
      <c r="S1770" s="19"/>
      <c r="T1770" s="23"/>
      <c r="U1770" s="94"/>
    </row>
    <row r="1771" spans="1:21">
      <c r="A1771" s="17">
        <v>44955</v>
      </c>
      <c r="B1771" s="56">
        <f>WEEKDAY(C1771,2)</f>
        <v>7</v>
      </c>
      <c r="C1771" s="17">
        <f>A1771</f>
        <v>44955</v>
      </c>
      <c r="D1771" s="12" t="str">
        <f>YEAR(C1771)&amp;"/"&amp;TEXT(WEEKNUM(C1771,21),"00")</f>
        <v>2023/04</v>
      </c>
      <c r="E1771" s="79" t="s">
        <v>46</v>
      </c>
      <c r="F1771" s="80">
        <v>0.875</v>
      </c>
      <c r="G1771" s="80">
        <v>0.91666666666666663</v>
      </c>
      <c r="H1771" s="87">
        <f>CONVERT((G1771-F1771)*24,"hr","mn")</f>
        <v>59.99999999999995</v>
      </c>
      <c r="I1771" s="83">
        <v>3</v>
      </c>
      <c r="J1771" s="84"/>
      <c r="K1771" s="85"/>
      <c r="L1771" s="85">
        <v>2</v>
      </c>
      <c r="M1771" s="87">
        <f>J1771+K1771+L1771</f>
        <v>2</v>
      </c>
      <c r="N1771" s="13"/>
      <c r="O1771" s="6"/>
      <c r="P1771" s="6"/>
      <c r="Q1771" s="6">
        <v>20</v>
      </c>
      <c r="R1771" s="7"/>
      <c r="S1771" s="20"/>
      <c r="T1771" s="22" t="s">
        <v>25</v>
      </c>
      <c r="U1771" s="91" t="s">
        <v>382</v>
      </c>
    </row>
    <row r="1772" spans="1:21">
      <c r="A1772" s="17">
        <v>44955</v>
      </c>
      <c r="B1772" s="56">
        <f>WEEKDAY(C1772,2)</f>
        <v>7</v>
      </c>
      <c r="C1772" s="17">
        <f>A1772</f>
        <v>44955</v>
      </c>
      <c r="D1772" s="12" t="str">
        <f>YEAR(C1772)&amp;"/"&amp;TEXT(WEEKNUM(C1772,21),"00")</f>
        <v>2023/04</v>
      </c>
      <c r="E1772" t="s">
        <v>46</v>
      </c>
      <c r="F1772" s="114">
        <v>0.875</v>
      </c>
      <c r="G1772" s="114">
        <v>0.91666666666666663</v>
      </c>
      <c r="H1772">
        <f>CONVERT((G1771-F1771)*24,"hr","mn")</f>
        <v>59.99999999999995</v>
      </c>
      <c r="I1772">
        <v>3</v>
      </c>
      <c r="L1772">
        <v>2</v>
      </c>
      <c r="M1772">
        <f>J1771+K1771+L1771</f>
        <v>2</v>
      </c>
      <c r="N1772" s="14"/>
      <c r="O1772" s="3">
        <v>5</v>
      </c>
      <c r="P1772" s="3"/>
      <c r="Q1772" s="3"/>
      <c r="R1772" s="8"/>
      <c r="S1772" s="21" t="s">
        <v>28</v>
      </c>
      <c r="T1772" s="4" t="s">
        <v>224</v>
      </c>
      <c r="U1772" s="92"/>
    </row>
    <row r="1773" spans="1:21">
      <c r="A1773" s="17">
        <v>44955</v>
      </c>
      <c r="B1773" s="56">
        <f>WEEKDAY(C1773,2)</f>
        <v>7</v>
      </c>
      <c r="C1773" s="17">
        <f>A1773</f>
        <v>44955</v>
      </c>
      <c r="D1773" s="12" t="str">
        <f>YEAR(C1773)&amp;"/"&amp;TEXT(WEEKNUM(C1773,21),"00")</f>
        <v>2023/04</v>
      </c>
      <c r="E1773" t="s">
        <v>46</v>
      </c>
      <c r="F1773" s="114">
        <v>0.875</v>
      </c>
      <c r="G1773" s="114">
        <v>0.91666666666666663</v>
      </c>
      <c r="H1773">
        <f>CONVERT((G1771-F1771)*24,"hr","mn")</f>
        <v>59.99999999999995</v>
      </c>
      <c r="I1773">
        <v>3</v>
      </c>
      <c r="L1773">
        <v>2</v>
      </c>
      <c r="M1773">
        <f>J1771+K1771+L1771</f>
        <v>2</v>
      </c>
      <c r="N1773" s="58"/>
      <c r="O1773" s="59"/>
      <c r="P1773" s="59"/>
      <c r="Q1773" s="59"/>
      <c r="R1773" s="60"/>
      <c r="S1773" s="21"/>
      <c r="T1773" s="4"/>
      <c r="U1773" s="93"/>
    </row>
    <row r="1774" spans="1:21" ht="15" customHeight="1" thickBot="1">
      <c r="A1774" s="17">
        <v>44955</v>
      </c>
      <c r="B1774" s="56">
        <f>WEEKDAY(C1774,2)</f>
        <v>7</v>
      </c>
      <c r="C1774" s="17">
        <f>A1774</f>
        <v>44955</v>
      </c>
      <c r="D1774" s="12" t="str">
        <f>YEAR(C1774)&amp;"/"&amp;TEXT(WEEKNUM(C1774,21),"00")</f>
        <v>2023/04</v>
      </c>
      <c r="E1774" t="s">
        <v>46</v>
      </c>
      <c r="F1774" s="114">
        <v>0.875</v>
      </c>
      <c r="G1774" s="114">
        <v>0.91666666666666663</v>
      </c>
      <c r="H1774">
        <f>CONVERT((G1771-F1771)*24,"hr","mn")</f>
        <v>59.99999999999995</v>
      </c>
      <c r="I1774">
        <v>3</v>
      </c>
      <c r="L1774">
        <v>2</v>
      </c>
      <c r="M1774">
        <f>J1771+K1771+L1771</f>
        <v>2</v>
      </c>
      <c r="N1774" s="15"/>
      <c r="O1774" s="9"/>
      <c r="P1774" s="9"/>
      <c r="Q1774" s="9"/>
      <c r="R1774" s="10"/>
      <c r="S1774" s="19"/>
      <c r="T1774" s="23"/>
      <c r="U1774" s="94"/>
    </row>
    <row r="1775" spans="1:21">
      <c r="A1775" s="17">
        <v>44955</v>
      </c>
      <c r="B1775" s="56">
        <f>WEEKDAY(C1775,2)</f>
        <v>7</v>
      </c>
      <c r="C1775" s="17">
        <f>A1775</f>
        <v>44955</v>
      </c>
      <c r="D1775" s="12" t="str">
        <f>YEAR(C1775)&amp;"/"&amp;TEXT(WEEKNUM(C1775,21),"00")</f>
        <v>2023/04</v>
      </c>
      <c r="E1775" s="79" t="s">
        <v>46</v>
      </c>
      <c r="F1775" s="80">
        <v>0.91666666666666663</v>
      </c>
      <c r="G1775" s="80">
        <v>0.95833333333333337</v>
      </c>
      <c r="H1775" s="87">
        <f>CONVERT((G1775-F1775)*24,"hr","mn")</f>
        <v>60.000000000000107</v>
      </c>
      <c r="I1775" s="83">
        <v>3</v>
      </c>
      <c r="J1775" s="84"/>
      <c r="K1775" s="85"/>
      <c r="L1775" s="85">
        <v>6</v>
      </c>
      <c r="M1775" s="87">
        <f>J1775+K1775+L1775</f>
        <v>6</v>
      </c>
      <c r="N1775" s="13"/>
      <c r="O1775" s="6">
        <v>8</v>
      </c>
      <c r="P1775" s="6"/>
      <c r="Q1775" s="6"/>
      <c r="R1775" s="7"/>
      <c r="S1775" s="20" t="s">
        <v>28</v>
      </c>
      <c r="T1775" s="22" t="s">
        <v>224</v>
      </c>
      <c r="U1775" s="91" t="s">
        <v>61</v>
      </c>
    </row>
    <row r="1776" spans="1:21">
      <c r="A1776" s="17">
        <v>44955</v>
      </c>
      <c r="B1776" s="56">
        <f>WEEKDAY(C1776,2)</f>
        <v>7</v>
      </c>
      <c r="C1776" s="17">
        <f>A1776</f>
        <v>44955</v>
      </c>
      <c r="D1776" s="12" t="str">
        <f>YEAR(C1776)&amp;"/"&amp;TEXT(WEEKNUM(C1776,21),"00")</f>
        <v>2023/04</v>
      </c>
      <c r="E1776" t="s">
        <v>46</v>
      </c>
      <c r="F1776" s="114">
        <v>0.91666666666666663</v>
      </c>
      <c r="G1776" s="114">
        <v>0.95833333333333337</v>
      </c>
      <c r="H1776">
        <f>CONVERT((G1775-F1775)*24,"hr","mn")</f>
        <v>60.000000000000107</v>
      </c>
      <c r="I1776">
        <v>3</v>
      </c>
      <c r="L1776">
        <v>6</v>
      </c>
      <c r="M1776">
        <f>J1775+K1775+L1775</f>
        <v>6</v>
      </c>
      <c r="N1776" s="14"/>
      <c r="O1776" s="3">
        <v>5</v>
      </c>
      <c r="P1776" s="3"/>
      <c r="Q1776" s="3"/>
      <c r="R1776" s="8"/>
      <c r="S1776" s="21" t="s">
        <v>93</v>
      </c>
      <c r="T1776" s="4" t="s">
        <v>73</v>
      </c>
      <c r="U1776" s="92"/>
    </row>
    <row r="1777" spans="1:21">
      <c r="A1777" s="17">
        <v>44955</v>
      </c>
      <c r="B1777" s="56">
        <f>WEEKDAY(C1777,2)</f>
        <v>7</v>
      </c>
      <c r="C1777" s="17">
        <f>A1777</f>
        <v>44955</v>
      </c>
      <c r="D1777" s="12" t="str">
        <f>YEAR(C1777)&amp;"/"&amp;TEXT(WEEKNUM(C1777,21),"00")</f>
        <v>2023/04</v>
      </c>
      <c r="E1777" t="s">
        <v>46</v>
      </c>
      <c r="F1777" s="114">
        <v>0.91666666666666663</v>
      </c>
      <c r="G1777" s="114">
        <v>0.95833333333333337</v>
      </c>
      <c r="H1777">
        <f>CONVERT((G1775-F1775)*24,"hr","mn")</f>
        <v>60.000000000000107</v>
      </c>
      <c r="I1777">
        <v>3</v>
      </c>
      <c r="L1777">
        <v>6</v>
      </c>
      <c r="M1777">
        <f>J1775+K1775+L1775</f>
        <v>6</v>
      </c>
      <c r="N1777" s="58"/>
      <c r="O1777" s="59"/>
      <c r="P1777" s="59"/>
      <c r="Q1777" s="59"/>
      <c r="R1777" s="60"/>
      <c r="S1777" s="21"/>
      <c r="T1777" s="4"/>
      <c r="U1777" s="93"/>
    </row>
    <row r="1778" spans="1:21" ht="15" customHeight="1" thickBot="1">
      <c r="A1778" s="17">
        <v>44955</v>
      </c>
      <c r="B1778" s="56">
        <f>WEEKDAY(C1778,2)</f>
        <v>7</v>
      </c>
      <c r="C1778" s="17">
        <f>A1778</f>
        <v>44955</v>
      </c>
      <c r="D1778" s="12" t="str">
        <f>YEAR(C1778)&amp;"/"&amp;TEXT(WEEKNUM(C1778,21),"00")</f>
        <v>2023/04</v>
      </c>
      <c r="E1778" t="s">
        <v>46</v>
      </c>
      <c r="F1778" s="114">
        <v>0.91666666666666663</v>
      </c>
      <c r="G1778" s="114">
        <v>0.95833333333333337</v>
      </c>
      <c r="H1778">
        <f>CONVERT((G1775-F1775)*24,"hr","mn")</f>
        <v>60.000000000000107</v>
      </c>
      <c r="I1778">
        <v>3</v>
      </c>
      <c r="L1778">
        <v>6</v>
      </c>
      <c r="M1778">
        <f>J1775+K1775+L1775</f>
        <v>6</v>
      </c>
      <c r="N1778" s="15"/>
      <c r="O1778" s="9"/>
      <c r="P1778" s="9"/>
      <c r="Q1778" s="9"/>
      <c r="R1778" s="10"/>
      <c r="S1778" s="19"/>
      <c r="T1778" s="23"/>
      <c r="U1778" s="94"/>
    </row>
    <row r="1779" spans="1:21">
      <c r="A1779" s="17">
        <v>44955</v>
      </c>
      <c r="B1779" s="56">
        <f>WEEKDAY(C1779,2)</f>
        <v>7</v>
      </c>
      <c r="C1779" s="17">
        <f>A1779</f>
        <v>44955</v>
      </c>
      <c r="D1779" s="12" t="str">
        <f>YEAR(C1779)&amp;"/"&amp;TEXT(WEEKNUM(C1779,21),"00")</f>
        <v>2023/04</v>
      </c>
      <c r="E1779" s="79" t="s">
        <v>46</v>
      </c>
      <c r="F1779" s="80">
        <v>0.95833333333333337</v>
      </c>
      <c r="G1779" s="80">
        <v>1</v>
      </c>
      <c r="H1779" s="87">
        <f>CONVERT((G1779-F1779)*24,"hr","mn")</f>
        <v>59.99999999999995</v>
      </c>
      <c r="I1779" s="83">
        <v>3</v>
      </c>
      <c r="J1779" s="84"/>
      <c r="K1779" s="85"/>
      <c r="L1779" s="85">
        <v>10</v>
      </c>
      <c r="M1779" s="87">
        <f>J1779+K1779+L1779</f>
        <v>10</v>
      </c>
      <c r="N1779" s="13"/>
      <c r="O1779" s="6">
        <v>5</v>
      </c>
      <c r="P1779" s="6"/>
      <c r="Q1779" s="6"/>
      <c r="R1779" s="7"/>
      <c r="S1779" s="20" t="s">
        <v>93</v>
      </c>
      <c r="T1779" s="22" t="s">
        <v>73</v>
      </c>
      <c r="U1779" s="91"/>
    </row>
    <row r="1780" spans="1:21">
      <c r="A1780" s="17">
        <v>44955</v>
      </c>
      <c r="B1780" s="56">
        <f>WEEKDAY(C1780,2)</f>
        <v>7</v>
      </c>
      <c r="C1780" s="17">
        <f>A1780</f>
        <v>44955</v>
      </c>
      <c r="D1780" s="12" t="str">
        <f>YEAR(C1780)&amp;"/"&amp;TEXT(WEEKNUM(C1780,21),"00")</f>
        <v>2023/04</v>
      </c>
      <c r="E1780" t="s">
        <v>46</v>
      </c>
      <c r="F1780" s="114">
        <v>0.95833333333333337</v>
      </c>
      <c r="G1780" s="115">
        <v>1</v>
      </c>
      <c r="H1780">
        <f>CONVERT((G1779-F1779)*24,"hr","mn")</f>
        <v>59.99999999999995</v>
      </c>
      <c r="I1780">
        <v>3</v>
      </c>
      <c r="L1780">
        <v>10</v>
      </c>
      <c r="M1780">
        <f>J1779+K1779+L1779</f>
        <v>10</v>
      </c>
      <c r="N1780" s="14"/>
      <c r="O1780" s="3"/>
      <c r="P1780" s="3"/>
      <c r="Q1780" s="3"/>
      <c r="R1780" s="8"/>
      <c r="S1780" s="21"/>
      <c r="T1780" s="4"/>
      <c r="U1780" s="92"/>
    </row>
    <row r="1781" spans="1:21">
      <c r="A1781" s="17">
        <v>44955</v>
      </c>
      <c r="B1781" s="56">
        <f>WEEKDAY(C1781,2)</f>
        <v>7</v>
      </c>
      <c r="C1781" s="17">
        <f>A1781</f>
        <v>44955</v>
      </c>
      <c r="D1781" s="12" t="str">
        <f>YEAR(C1781)&amp;"/"&amp;TEXT(WEEKNUM(C1781,21),"00")</f>
        <v>2023/04</v>
      </c>
      <c r="E1781" t="s">
        <v>46</v>
      </c>
      <c r="F1781" s="114">
        <v>0.95833333333333337</v>
      </c>
      <c r="G1781" s="115">
        <v>1</v>
      </c>
      <c r="H1781">
        <f>CONVERT((G1779-F1779)*24,"hr","mn")</f>
        <v>59.99999999999995</v>
      </c>
      <c r="I1781">
        <v>3</v>
      </c>
      <c r="L1781">
        <v>10</v>
      </c>
      <c r="M1781">
        <f>J1779+K1779+L1779</f>
        <v>10</v>
      </c>
      <c r="N1781" s="58"/>
      <c r="O1781" s="59"/>
      <c r="P1781" s="59"/>
      <c r="Q1781" s="59"/>
      <c r="R1781" s="60"/>
      <c r="S1781" s="21"/>
      <c r="T1781" s="4"/>
      <c r="U1781" s="93"/>
    </row>
    <row r="1782" spans="1:21" ht="15" customHeight="1" thickBot="1">
      <c r="A1782" s="17">
        <v>44955</v>
      </c>
      <c r="B1782" s="56">
        <f>WEEKDAY(C1782,2)</f>
        <v>7</v>
      </c>
      <c r="C1782" s="17">
        <f>A1782</f>
        <v>44955</v>
      </c>
      <c r="D1782" s="12" t="str">
        <f>YEAR(C1782)&amp;"/"&amp;TEXT(WEEKNUM(C1782,21),"00")</f>
        <v>2023/04</v>
      </c>
      <c r="E1782" t="s">
        <v>46</v>
      </c>
      <c r="F1782" s="114">
        <v>0.95833333333333337</v>
      </c>
      <c r="G1782" s="115">
        <v>1</v>
      </c>
      <c r="H1782">
        <f>CONVERT((G1779-F1779)*24,"hr","mn")</f>
        <v>59.99999999999995</v>
      </c>
      <c r="I1782">
        <v>3</v>
      </c>
      <c r="L1782">
        <v>10</v>
      </c>
      <c r="M1782">
        <f>J1779+K1779+L1779</f>
        <v>10</v>
      </c>
      <c r="N1782" s="15"/>
      <c r="O1782" s="9"/>
      <c r="P1782" s="9"/>
      <c r="Q1782" s="9"/>
      <c r="R1782" s="10"/>
      <c r="S1782" s="19"/>
      <c r="T1782" s="23"/>
      <c r="U1782" s="94"/>
    </row>
    <row r="1783" spans="1:21">
      <c r="A1783" s="17">
        <v>44956</v>
      </c>
      <c r="B1783" s="56">
        <f>WEEKDAY(C1783,2)</f>
        <v>1</v>
      </c>
      <c r="C1783" s="17">
        <f>A1783</f>
        <v>44956</v>
      </c>
      <c r="D1783" s="12" t="str">
        <f>YEAR(C1783)&amp;"/"&amp;TEXT(WEEKNUM(C1783,21),"00")</f>
        <v>2023/05</v>
      </c>
      <c r="E1783" s="79" t="s">
        <v>46</v>
      </c>
      <c r="F1783" s="80">
        <v>0</v>
      </c>
      <c r="G1783" s="80">
        <v>4.1666666666666657E-2</v>
      </c>
      <c r="H1783" s="87">
        <f>CONVERT((G1783-F1783)*24,"hr","mn")</f>
        <v>59.999999999999986</v>
      </c>
      <c r="I1783" s="83">
        <v>3</v>
      </c>
      <c r="J1783" s="84"/>
      <c r="K1783" s="85"/>
      <c r="L1783" s="85">
        <v>7</v>
      </c>
      <c r="M1783" s="87">
        <f>J1783+K1783+L1783</f>
        <v>7</v>
      </c>
      <c r="N1783" s="13"/>
      <c r="O1783" s="6"/>
      <c r="P1783" s="6"/>
      <c r="Q1783" s="6"/>
      <c r="R1783" s="7"/>
      <c r="S1783" s="20"/>
      <c r="T1783" s="22"/>
      <c r="U1783" s="91"/>
    </row>
    <row r="1784" spans="1:21">
      <c r="A1784" s="17">
        <v>44956</v>
      </c>
      <c r="B1784" s="56">
        <f>WEEKDAY(C1784,2)</f>
        <v>1</v>
      </c>
      <c r="C1784" s="17">
        <f>A1784</f>
        <v>44956</v>
      </c>
      <c r="D1784" s="12" t="str">
        <f>YEAR(C1784)&amp;"/"&amp;TEXT(WEEKNUM(C1784,21),"00")</f>
        <v>2023/05</v>
      </c>
      <c r="E1784" t="s">
        <v>46</v>
      </c>
      <c r="F1784" s="114">
        <v>0</v>
      </c>
      <c r="G1784" s="114">
        <v>4.1666666666666657E-2</v>
      </c>
      <c r="H1784">
        <f>CONVERT((G1783-F1783)*24,"hr","mn")</f>
        <v>59.999999999999986</v>
      </c>
      <c r="I1784">
        <v>3</v>
      </c>
      <c r="L1784">
        <v>7</v>
      </c>
      <c r="M1784">
        <f>J1783+K1783+L1783</f>
        <v>7</v>
      </c>
      <c r="N1784" s="14"/>
      <c r="O1784" s="3"/>
      <c r="P1784" s="3"/>
      <c r="Q1784" s="3"/>
      <c r="R1784" s="8"/>
      <c r="S1784" s="21"/>
      <c r="T1784" s="4"/>
      <c r="U1784" s="92"/>
    </row>
    <row r="1785" spans="1:21">
      <c r="A1785" s="17">
        <v>44956</v>
      </c>
      <c r="B1785" s="56">
        <f>WEEKDAY(C1785,2)</f>
        <v>1</v>
      </c>
      <c r="C1785" s="17">
        <f>A1785</f>
        <v>44956</v>
      </c>
      <c r="D1785" s="12" t="str">
        <f>YEAR(C1785)&amp;"/"&amp;TEXT(WEEKNUM(C1785,21),"00")</f>
        <v>2023/05</v>
      </c>
      <c r="E1785" t="s">
        <v>46</v>
      </c>
      <c r="F1785" s="114">
        <v>0</v>
      </c>
      <c r="G1785" s="114">
        <v>4.1666666666666657E-2</v>
      </c>
      <c r="H1785">
        <f>CONVERT((G1783-F1783)*24,"hr","mn")</f>
        <v>59.999999999999986</v>
      </c>
      <c r="I1785">
        <v>3</v>
      </c>
      <c r="L1785">
        <v>7</v>
      </c>
      <c r="M1785">
        <f>J1783+K1783+L1783</f>
        <v>7</v>
      </c>
      <c r="N1785" s="58"/>
      <c r="O1785" s="59"/>
      <c r="P1785" s="59"/>
      <c r="Q1785" s="59"/>
      <c r="R1785" s="60"/>
      <c r="S1785" s="21"/>
      <c r="T1785" s="4"/>
      <c r="U1785" s="93"/>
    </row>
    <row r="1786" spans="1:21" ht="15" customHeight="1" thickBot="1">
      <c r="A1786" s="17">
        <v>44956</v>
      </c>
      <c r="B1786" s="56">
        <f>WEEKDAY(C1786,2)</f>
        <v>1</v>
      </c>
      <c r="C1786" s="17">
        <f>A1786</f>
        <v>44956</v>
      </c>
      <c r="D1786" s="12" t="str">
        <f>YEAR(C1786)&amp;"/"&amp;TEXT(WEEKNUM(C1786,21),"00")</f>
        <v>2023/05</v>
      </c>
      <c r="E1786" t="s">
        <v>46</v>
      </c>
      <c r="F1786" s="114">
        <v>0</v>
      </c>
      <c r="G1786" s="114">
        <v>4.1666666666666657E-2</v>
      </c>
      <c r="H1786">
        <f>CONVERT((G1783-F1783)*24,"hr","mn")</f>
        <v>59.999999999999986</v>
      </c>
      <c r="I1786">
        <v>3</v>
      </c>
      <c r="L1786">
        <v>7</v>
      </c>
      <c r="M1786">
        <f>J1783+K1783+L1783</f>
        <v>7</v>
      </c>
      <c r="N1786" s="15"/>
      <c r="O1786" s="9"/>
      <c r="P1786" s="9"/>
      <c r="Q1786" s="9"/>
      <c r="R1786" s="10"/>
      <c r="S1786" s="19"/>
      <c r="T1786" s="23"/>
      <c r="U1786" s="94"/>
    </row>
    <row r="1787" spans="1:21">
      <c r="A1787" s="17">
        <v>44956</v>
      </c>
      <c r="B1787" s="56">
        <f>WEEKDAY(C1787,2)</f>
        <v>1</v>
      </c>
      <c r="C1787" s="17">
        <f>A1787</f>
        <v>44956</v>
      </c>
      <c r="D1787" s="12" t="str">
        <f>YEAR(C1787)&amp;"/"&amp;TEXT(WEEKNUM(C1787,21),"00")</f>
        <v>2023/05</v>
      </c>
      <c r="E1787" s="79" t="s">
        <v>46</v>
      </c>
      <c r="F1787" s="80">
        <v>6.25E-2</v>
      </c>
      <c r="G1787" s="80">
        <v>8.3333333333333329E-2</v>
      </c>
      <c r="H1787" s="87">
        <f>CONVERT((G1787-F1787)*24,"hr","mn")</f>
        <v>29.999999999999993</v>
      </c>
      <c r="I1787" s="83">
        <v>3</v>
      </c>
      <c r="J1787" s="84"/>
      <c r="K1787" s="85"/>
      <c r="L1787" s="85">
        <v>1</v>
      </c>
      <c r="M1787" s="87">
        <f>J1787+K1787+L1787</f>
        <v>1</v>
      </c>
      <c r="N1787" s="13"/>
      <c r="O1787" s="6">
        <v>5</v>
      </c>
      <c r="P1787" s="6"/>
      <c r="Q1787" s="6"/>
      <c r="R1787" s="7"/>
      <c r="S1787" s="20" t="s">
        <v>43</v>
      </c>
      <c r="T1787" s="22" t="s">
        <v>29</v>
      </c>
      <c r="U1787" s="91"/>
    </row>
    <row r="1788" spans="1:21">
      <c r="A1788" s="17">
        <v>44956</v>
      </c>
      <c r="B1788" s="56">
        <f>WEEKDAY(C1788,2)</f>
        <v>1</v>
      </c>
      <c r="C1788" s="17">
        <f>A1788</f>
        <v>44956</v>
      </c>
      <c r="D1788" s="12" t="str">
        <f>YEAR(C1788)&amp;"/"&amp;TEXT(WEEKNUM(C1788,21),"00")</f>
        <v>2023/05</v>
      </c>
      <c r="E1788" t="s">
        <v>46</v>
      </c>
      <c r="F1788" s="114">
        <v>6.25E-2</v>
      </c>
      <c r="G1788" s="114">
        <v>8.3333333333333329E-2</v>
      </c>
      <c r="H1788">
        <f>CONVERT((G1787-F1787)*24,"hr","mn")</f>
        <v>29.999999999999993</v>
      </c>
      <c r="I1788">
        <v>3</v>
      </c>
      <c r="L1788">
        <v>1</v>
      </c>
      <c r="M1788">
        <f>J1787+K1787+L1787</f>
        <v>1</v>
      </c>
      <c r="N1788" s="14"/>
      <c r="O1788" s="3"/>
      <c r="P1788" s="3"/>
      <c r="Q1788" s="3"/>
      <c r="R1788" s="8"/>
      <c r="S1788" s="21"/>
      <c r="T1788" s="4"/>
      <c r="U1788" s="92"/>
    </row>
    <row r="1789" spans="1:21">
      <c r="A1789" s="17">
        <v>44956</v>
      </c>
      <c r="B1789" s="56">
        <f>WEEKDAY(C1789,2)</f>
        <v>1</v>
      </c>
      <c r="C1789" s="17">
        <f>A1789</f>
        <v>44956</v>
      </c>
      <c r="D1789" s="12" t="str">
        <f>YEAR(C1789)&amp;"/"&amp;TEXT(WEEKNUM(C1789,21),"00")</f>
        <v>2023/05</v>
      </c>
      <c r="E1789" t="s">
        <v>46</v>
      </c>
      <c r="F1789" s="114">
        <v>6.25E-2</v>
      </c>
      <c r="G1789" s="114">
        <v>8.3333333333333329E-2</v>
      </c>
      <c r="H1789">
        <f>CONVERT((G1787-F1787)*24,"hr","mn")</f>
        <v>29.999999999999993</v>
      </c>
      <c r="I1789">
        <v>3</v>
      </c>
      <c r="L1789">
        <v>1</v>
      </c>
      <c r="M1789">
        <f>J1787+K1787+L1787</f>
        <v>1</v>
      </c>
      <c r="N1789" s="58"/>
      <c r="O1789" s="59"/>
      <c r="P1789" s="59"/>
      <c r="Q1789" s="59"/>
      <c r="R1789" s="60"/>
      <c r="S1789" s="21"/>
      <c r="T1789" s="4"/>
      <c r="U1789" s="93"/>
    </row>
    <row r="1790" spans="1:21" ht="15" customHeight="1" thickBot="1">
      <c r="A1790" s="17">
        <v>44956</v>
      </c>
      <c r="B1790" s="56">
        <f>WEEKDAY(C1790,2)</f>
        <v>1</v>
      </c>
      <c r="C1790" s="17">
        <f>A1790</f>
        <v>44956</v>
      </c>
      <c r="D1790" s="12" t="str">
        <f>YEAR(C1790)&amp;"/"&amp;TEXT(WEEKNUM(C1790,21),"00")</f>
        <v>2023/05</v>
      </c>
      <c r="E1790" t="s">
        <v>46</v>
      </c>
      <c r="F1790" s="114">
        <v>6.25E-2</v>
      </c>
      <c r="G1790" s="114">
        <v>8.3333333333333329E-2</v>
      </c>
      <c r="H1790">
        <f>CONVERT((G1787-F1787)*24,"hr","mn")</f>
        <v>29.999999999999993</v>
      </c>
      <c r="I1790">
        <v>3</v>
      </c>
      <c r="L1790">
        <v>1</v>
      </c>
      <c r="M1790">
        <f>J1787+K1787+L1787</f>
        <v>1</v>
      </c>
      <c r="N1790" s="15"/>
      <c r="O1790" s="9"/>
      <c r="P1790" s="9"/>
      <c r="Q1790" s="9"/>
      <c r="R1790" s="10"/>
      <c r="S1790" s="19"/>
      <c r="T1790" s="23"/>
      <c r="U1790" s="94"/>
    </row>
    <row r="1791" spans="1:21">
      <c r="A1791" s="17">
        <v>44956</v>
      </c>
      <c r="B1791" s="56">
        <f>WEEKDAY(C1791,2)</f>
        <v>1</v>
      </c>
      <c r="C1791" s="17">
        <f>A1791</f>
        <v>44956</v>
      </c>
      <c r="D1791" s="12" t="str">
        <f>YEAR(C1791)&amp;"/"&amp;TEXT(WEEKNUM(C1791,21),"00")</f>
        <v>2023/05</v>
      </c>
      <c r="E1791" s="79" t="s">
        <v>46</v>
      </c>
      <c r="F1791" s="80">
        <v>8.3333333333333329E-2</v>
      </c>
      <c r="G1791" s="80">
        <v>0.125</v>
      </c>
      <c r="H1791" s="87">
        <f>CONVERT((G1791-F1791)*24,"hr","mn")</f>
        <v>60</v>
      </c>
      <c r="I1791" s="83">
        <v>3</v>
      </c>
      <c r="J1791" s="84"/>
      <c r="K1791" s="85"/>
      <c r="L1791" s="85">
        <v>8</v>
      </c>
      <c r="M1791" s="87">
        <f>J1791+K1791+L1791</f>
        <v>8</v>
      </c>
      <c r="N1791" s="13"/>
      <c r="O1791" s="6">
        <v>5</v>
      </c>
      <c r="P1791" s="6"/>
      <c r="Q1791" s="6"/>
      <c r="R1791" s="7"/>
      <c r="S1791" s="20" t="s">
        <v>35</v>
      </c>
      <c r="T1791" s="22" t="s">
        <v>29</v>
      </c>
      <c r="U1791" s="91"/>
    </row>
    <row r="1792" spans="1:21">
      <c r="A1792" s="17">
        <v>44956</v>
      </c>
      <c r="B1792" s="56">
        <f>WEEKDAY(C1792,2)</f>
        <v>1</v>
      </c>
      <c r="C1792" s="17">
        <f>A1792</f>
        <v>44956</v>
      </c>
      <c r="D1792" s="12" t="str">
        <f>YEAR(C1792)&amp;"/"&amp;TEXT(WEEKNUM(C1792,21),"00")</f>
        <v>2023/05</v>
      </c>
      <c r="E1792" t="s">
        <v>46</v>
      </c>
      <c r="F1792" s="114">
        <v>8.3333333333333329E-2</v>
      </c>
      <c r="G1792" s="114">
        <v>0.125</v>
      </c>
      <c r="H1792">
        <f>CONVERT((G1791-F1791)*24,"hr","mn")</f>
        <v>60</v>
      </c>
      <c r="I1792">
        <v>3</v>
      </c>
      <c r="L1792">
        <v>8</v>
      </c>
      <c r="M1792">
        <f>J1791+K1791+L1791</f>
        <v>8</v>
      </c>
      <c r="N1792" s="14"/>
      <c r="O1792" s="3">
        <v>5</v>
      </c>
      <c r="P1792" s="3"/>
      <c r="Q1792" s="3"/>
      <c r="R1792" s="8"/>
      <c r="S1792" s="21" t="s">
        <v>31</v>
      </c>
      <c r="T1792" s="4" t="s">
        <v>34</v>
      </c>
      <c r="U1792" s="92"/>
    </row>
    <row r="1793" spans="1:21">
      <c r="A1793" s="17">
        <v>44956</v>
      </c>
      <c r="B1793" s="56">
        <f>WEEKDAY(C1793,2)</f>
        <v>1</v>
      </c>
      <c r="C1793" s="17">
        <f>A1793</f>
        <v>44956</v>
      </c>
      <c r="D1793" s="12" t="str">
        <f>YEAR(C1793)&amp;"/"&amp;TEXT(WEEKNUM(C1793,21),"00")</f>
        <v>2023/05</v>
      </c>
      <c r="E1793" t="s">
        <v>46</v>
      </c>
      <c r="F1793" s="114">
        <v>8.3333333333333329E-2</v>
      </c>
      <c r="G1793" s="114">
        <v>0.125</v>
      </c>
      <c r="H1793">
        <f>CONVERT((G1791-F1791)*24,"hr","mn")</f>
        <v>60</v>
      </c>
      <c r="I1793">
        <v>3</v>
      </c>
      <c r="L1793">
        <v>8</v>
      </c>
      <c r="M1793">
        <f>J1791+K1791+L1791</f>
        <v>8</v>
      </c>
      <c r="N1793" s="58"/>
      <c r="O1793" s="59"/>
      <c r="P1793" s="59"/>
      <c r="Q1793" s="59"/>
      <c r="R1793" s="60"/>
      <c r="S1793" s="21"/>
      <c r="T1793" s="4"/>
      <c r="U1793" s="93"/>
    </row>
    <row r="1794" spans="1:21" ht="15" customHeight="1" thickBot="1">
      <c r="A1794" s="17">
        <v>44956</v>
      </c>
      <c r="B1794" s="56">
        <f>WEEKDAY(C1794,2)</f>
        <v>1</v>
      </c>
      <c r="C1794" s="17">
        <f>A1794</f>
        <v>44956</v>
      </c>
      <c r="D1794" s="12" t="str">
        <f>YEAR(C1794)&amp;"/"&amp;TEXT(WEEKNUM(C1794,21),"00")</f>
        <v>2023/05</v>
      </c>
      <c r="E1794" t="s">
        <v>46</v>
      </c>
      <c r="F1794" s="114">
        <v>8.3333333333333329E-2</v>
      </c>
      <c r="G1794" s="114">
        <v>0.125</v>
      </c>
      <c r="H1794">
        <f>CONVERT((G1791-F1791)*24,"hr","mn")</f>
        <v>60</v>
      </c>
      <c r="I1794">
        <v>3</v>
      </c>
      <c r="L1794">
        <v>8</v>
      </c>
      <c r="M1794">
        <f>J1791+K1791+L1791</f>
        <v>8</v>
      </c>
      <c r="N1794" s="15"/>
      <c r="O1794" s="9"/>
      <c r="P1794" s="9"/>
      <c r="Q1794" s="9"/>
      <c r="R1794" s="10"/>
      <c r="S1794" s="19"/>
      <c r="T1794" s="23"/>
      <c r="U1794" s="94"/>
    </row>
    <row r="1795" spans="1:21">
      <c r="A1795" s="17">
        <v>44956</v>
      </c>
      <c r="B1795" s="56">
        <f>WEEKDAY(C1795,2)</f>
        <v>1</v>
      </c>
      <c r="C1795" s="17">
        <f>A1795</f>
        <v>44956</v>
      </c>
      <c r="D1795" s="12" t="str">
        <f>YEAR(C1795)&amp;"/"&amp;TEXT(WEEKNUM(C1795,21),"00")</f>
        <v>2023/05</v>
      </c>
      <c r="E1795" s="79" t="s">
        <v>46</v>
      </c>
      <c r="F1795" s="80">
        <v>0.125</v>
      </c>
      <c r="G1795" s="80">
        <v>0.16666666666666671</v>
      </c>
      <c r="H1795" s="87">
        <f>CONVERT((G1795-F1795)*24,"hr","mn")</f>
        <v>60.000000000000071</v>
      </c>
      <c r="I1795" s="83">
        <v>3</v>
      </c>
      <c r="J1795" s="84"/>
      <c r="K1795" s="85"/>
      <c r="L1795" s="85">
        <v>4</v>
      </c>
      <c r="M1795" s="87">
        <f>J1795+K1795+L1795</f>
        <v>4</v>
      </c>
      <c r="N1795" s="13"/>
      <c r="O1795" s="6">
        <v>5</v>
      </c>
      <c r="P1795" s="6"/>
      <c r="Q1795" s="6"/>
      <c r="R1795" s="7"/>
      <c r="S1795" s="20" t="s">
        <v>28</v>
      </c>
      <c r="T1795" s="22" t="s">
        <v>224</v>
      </c>
      <c r="U1795" s="91"/>
    </row>
    <row r="1796" spans="1:21">
      <c r="A1796" s="17">
        <v>44956</v>
      </c>
      <c r="B1796" s="56">
        <f>WEEKDAY(C1796,2)</f>
        <v>1</v>
      </c>
      <c r="C1796" s="17">
        <f>A1796</f>
        <v>44956</v>
      </c>
      <c r="D1796" s="12" t="str">
        <f>YEAR(C1796)&amp;"/"&amp;TEXT(WEEKNUM(C1796,21),"00")</f>
        <v>2023/05</v>
      </c>
      <c r="E1796" t="s">
        <v>46</v>
      </c>
      <c r="F1796" s="114">
        <v>0.125</v>
      </c>
      <c r="G1796" s="114">
        <v>0.16666666666666671</v>
      </c>
      <c r="H1796">
        <f>CONVERT((G1795-F1795)*24,"hr","mn")</f>
        <v>60.000000000000071</v>
      </c>
      <c r="I1796">
        <v>3</v>
      </c>
      <c r="L1796">
        <v>4</v>
      </c>
      <c r="M1796">
        <f>J1795+K1795+L1795</f>
        <v>4</v>
      </c>
      <c r="N1796" s="14"/>
      <c r="O1796" s="3">
        <v>5</v>
      </c>
      <c r="P1796" s="3"/>
      <c r="Q1796" s="3"/>
      <c r="R1796" s="8"/>
      <c r="S1796" s="21" t="s">
        <v>35</v>
      </c>
      <c r="T1796" s="4" t="s">
        <v>29</v>
      </c>
      <c r="U1796" s="92"/>
    </row>
    <row r="1797" spans="1:21">
      <c r="A1797" s="17">
        <v>44956</v>
      </c>
      <c r="B1797" s="56">
        <f>WEEKDAY(C1797,2)</f>
        <v>1</v>
      </c>
      <c r="C1797" s="17">
        <f>A1797</f>
        <v>44956</v>
      </c>
      <c r="D1797" s="12" t="str">
        <f>YEAR(C1797)&amp;"/"&amp;TEXT(WEEKNUM(C1797,21),"00")</f>
        <v>2023/05</v>
      </c>
      <c r="E1797" t="s">
        <v>46</v>
      </c>
      <c r="F1797" s="114">
        <v>0.125</v>
      </c>
      <c r="G1797" s="114">
        <v>0.16666666666666671</v>
      </c>
      <c r="H1797">
        <f>CONVERT((G1795-F1795)*24,"hr","mn")</f>
        <v>60.000000000000071</v>
      </c>
      <c r="I1797">
        <v>3</v>
      </c>
      <c r="L1797">
        <v>4</v>
      </c>
      <c r="M1797">
        <f>J1795+K1795+L1795</f>
        <v>4</v>
      </c>
      <c r="N1797" s="58"/>
      <c r="O1797" s="59"/>
      <c r="P1797" s="59"/>
      <c r="Q1797" s="59"/>
      <c r="R1797" s="60"/>
      <c r="S1797" s="21"/>
      <c r="T1797" s="4"/>
      <c r="U1797" s="93"/>
    </row>
    <row r="1798" spans="1:21" ht="15" customHeight="1" thickBot="1">
      <c r="A1798" s="17">
        <v>44956</v>
      </c>
      <c r="B1798" s="56">
        <f>WEEKDAY(C1798,2)</f>
        <v>1</v>
      </c>
      <c r="C1798" s="17">
        <f>A1798</f>
        <v>44956</v>
      </c>
      <c r="D1798" s="12" t="str">
        <f>YEAR(C1798)&amp;"/"&amp;TEXT(WEEKNUM(C1798,21),"00")</f>
        <v>2023/05</v>
      </c>
      <c r="E1798" t="s">
        <v>46</v>
      </c>
      <c r="F1798" s="114">
        <v>0.125</v>
      </c>
      <c r="G1798" s="114">
        <v>0.16666666666666671</v>
      </c>
      <c r="H1798">
        <f>CONVERT((G1795-F1795)*24,"hr","mn")</f>
        <v>60.000000000000071</v>
      </c>
      <c r="I1798">
        <v>3</v>
      </c>
      <c r="L1798">
        <v>4</v>
      </c>
      <c r="M1798">
        <f>J1795+K1795+L1795</f>
        <v>4</v>
      </c>
      <c r="N1798" s="15"/>
      <c r="O1798" s="9"/>
      <c r="P1798" s="9"/>
      <c r="Q1798" s="9"/>
      <c r="R1798" s="10"/>
      <c r="S1798" s="19"/>
      <c r="T1798" s="23"/>
      <c r="U1798" s="94"/>
    </row>
    <row r="1799" spans="1:21">
      <c r="A1799" s="17">
        <v>44956</v>
      </c>
      <c r="B1799" s="56">
        <f>WEEKDAY(C1799,2)</f>
        <v>1</v>
      </c>
      <c r="C1799" s="17">
        <f>A1799</f>
        <v>44956</v>
      </c>
      <c r="D1799" s="12" t="str">
        <f>YEAR(C1799)&amp;"/"&amp;TEXT(WEEKNUM(C1799,21),"00")</f>
        <v>2023/05</v>
      </c>
      <c r="E1799" s="79" t="s">
        <v>46</v>
      </c>
      <c r="F1799" s="80">
        <v>0.16666666666666671</v>
      </c>
      <c r="G1799" s="80">
        <v>0.20833333333333329</v>
      </c>
      <c r="H1799" s="87">
        <f>CONVERT((G1799-F1799)*24,"hr","mn")</f>
        <v>59.999999999999865</v>
      </c>
      <c r="I1799" s="83">
        <v>3</v>
      </c>
      <c r="J1799" s="84"/>
      <c r="K1799" s="85"/>
      <c r="L1799" s="85">
        <v>10</v>
      </c>
      <c r="M1799" s="87">
        <f>J1799+K1799+L1799</f>
        <v>10</v>
      </c>
      <c r="N1799" s="13"/>
      <c r="O1799" s="6">
        <v>5</v>
      </c>
      <c r="P1799" s="6"/>
      <c r="Q1799" s="6"/>
      <c r="R1799" s="7"/>
      <c r="S1799" s="20" t="s">
        <v>93</v>
      </c>
      <c r="T1799" s="22" t="s">
        <v>73</v>
      </c>
      <c r="U1799" s="91"/>
    </row>
    <row r="1800" spans="1:21">
      <c r="A1800" s="17">
        <v>44956</v>
      </c>
      <c r="B1800" s="56">
        <f>WEEKDAY(C1800,2)</f>
        <v>1</v>
      </c>
      <c r="C1800" s="17">
        <f>A1800</f>
        <v>44956</v>
      </c>
      <c r="D1800" s="12" t="str">
        <f>YEAR(C1800)&amp;"/"&amp;TEXT(WEEKNUM(C1800,21),"00")</f>
        <v>2023/05</v>
      </c>
      <c r="E1800" t="s">
        <v>46</v>
      </c>
      <c r="F1800" s="114">
        <v>0.16666666666666671</v>
      </c>
      <c r="G1800" s="114">
        <v>0.20833333333333329</v>
      </c>
      <c r="H1800">
        <f>CONVERT((G1799-F1799)*24,"hr","mn")</f>
        <v>59.999999999999865</v>
      </c>
      <c r="I1800">
        <v>3</v>
      </c>
      <c r="L1800">
        <v>10</v>
      </c>
      <c r="M1800">
        <f>J1799+K1799+L1799</f>
        <v>10</v>
      </c>
      <c r="N1800" s="14"/>
      <c r="O1800" s="3"/>
      <c r="P1800" s="3"/>
      <c r="Q1800" s="3"/>
      <c r="R1800" s="8"/>
      <c r="S1800" s="21"/>
      <c r="T1800" s="4"/>
      <c r="U1800" s="92"/>
    </row>
    <row r="1801" spans="1:21">
      <c r="A1801" s="17">
        <v>44956</v>
      </c>
      <c r="B1801" s="56">
        <f>WEEKDAY(C1801,2)</f>
        <v>1</v>
      </c>
      <c r="C1801" s="17">
        <f>A1801</f>
        <v>44956</v>
      </c>
      <c r="D1801" s="12" t="str">
        <f>YEAR(C1801)&amp;"/"&amp;TEXT(WEEKNUM(C1801,21),"00")</f>
        <v>2023/05</v>
      </c>
      <c r="E1801" t="s">
        <v>46</v>
      </c>
      <c r="F1801" s="114">
        <v>0.16666666666666671</v>
      </c>
      <c r="G1801" s="114">
        <v>0.20833333333333329</v>
      </c>
      <c r="H1801">
        <f>CONVERT((G1799-F1799)*24,"hr","mn")</f>
        <v>59.999999999999865</v>
      </c>
      <c r="I1801">
        <v>3</v>
      </c>
      <c r="L1801">
        <v>10</v>
      </c>
      <c r="M1801">
        <f>J1799+K1799+L1799</f>
        <v>10</v>
      </c>
      <c r="N1801" s="58"/>
      <c r="O1801" s="59"/>
      <c r="P1801" s="59"/>
      <c r="Q1801" s="59"/>
      <c r="R1801" s="60"/>
      <c r="S1801" s="21"/>
      <c r="T1801" s="4"/>
      <c r="U1801" s="93"/>
    </row>
    <row r="1802" spans="1:21" ht="15" customHeight="1" thickBot="1">
      <c r="A1802" s="17">
        <v>44956</v>
      </c>
      <c r="B1802" s="56">
        <f>WEEKDAY(C1802,2)</f>
        <v>1</v>
      </c>
      <c r="C1802" s="17">
        <f>A1802</f>
        <v>44956</v>
      </c>
      <c r="D1802" s="12" t="str">
        <f>YEAR(C1802)&amp;"/"&amp;TEXT(WEEKNUM(C1802,21),"00")</f>
        <v>2023/05</v>
      </c>
      <c r="E1802" t="s">
        <v>46</v>
      </c>
      <c r="F1802" s="114">
        <v>0.16666666666666671</v>
      </c>
      <c r="G1802" s="114">
        <v>0.20833333333333329</v>
      </c>
      <c r="H1802">
        <f>CONVERT((G1799-F1799)*24,"hr","mn")</f>
        <v>59.999999999999865</v>
      </c>
      <c r="I1802">
        <v>3</v>
      </c>
      <c r="L1802">
        <v>10</v>
      </c>
      <c r="M1802">
        <f>J1799+K1799+L1799</f>
        <v>10</v>
      </c>
      <c r="N1802" s="15"/>
      <c r="O1802" s="9"/>
      <c r="P1802" s="9"/>
      <c r="Q1802" s="9">
        <v>15</v>
      </c>
      <c r="R1802" s="10"/>
      <c r="S1802" s="19"/>
      <c r="T1802" s="23" t="s">
        <v>39</v>
      </c>
      <c r="U1802" s="94"/>
    </row>
    <row r="1803" spans="1:21">
      <c r="A1803" s="12"/>
      <c r="B1803" s="56">
        <f>WEEKDAY(C1803,2)</f>
        <v>6</v>
      </c>
      <c r="C1803" s="17">
        <f>A1803</f>
        <v>0</v>
      </c>
      <c r="D1803" s="12" t="str">
        <f>YEAR(C1803)&amp;"/"&amp;TEXT(WEEKNUM(C1803,21),"00")</f>
        <v>1900/52</v>
      </c>
      <c r="E1803" s="79"/>
      <c r="F1803" s="80"/>
      <c r="G1803" s="80"/>
      <c r="H1803" s="87">
        <f>CONVERT((G1803-F1803)*24,"hr","mn")</f>
        <v>0</v>
      </c>
      <c r="I1803" s="83"/>
      <c r="J1803" s="84"/>
      <c r="K1803" s="85"/>
      <c r="L1803" s="85"/>
      <c r="M1803" s="87">
        <f>J1803+K1803+L1803</f>
        <v>0</v>
      </c>
      <c r="N1803" s="13"/>
      <c r="O1803" s="6"/>
      <c r="P1803" s="6"/>
      <c r="Q1803" s="6"/>
      <c r="R1803" s="7"/>
      <c r="S1803" s="20"/>
      <c r="T1803" s="22"/>
      <c r="U1803" s="91"/>
    </row>
    <row r="1804" spans="1:21">
      <c r="A1804" s="17"/>
      <c r="B1804" s="56">
        <f>WEEKDAY(C1804,2)</f>
        <v>6</v>
      </c>
      <c r="C1804" s="17">
        <f>A1804</f>
        <v>0</v>
      </c>
      <c r="D1804" s="12" t="str">
        <f>YEAR(C1804)&amp;"/"&amp;TEXT(WEEKNUM(C1804,21),"00")</f>
        <v>1900/52</v>
      </c>
      <c r="H1804">
        <f>CONVERT((G1803-F1803)*24,"hr","mn")</f>
        <v>0</v>
      </c>
      <c r="M1804">
        <f>J1803+K1803+L1803</f>
        <v>0</v>
      </c>
      <c r="N1804" s="14"/>
      <c r="O1804" s="3"/>
      <c r="P1804" s="3"/>
      <c r="Q1804" s="3"/>
      <c r="R1804" s="8"/>
      <c r="S1804" s="21"/>
      <c r="T1804" s="4"/>
      <c r="U1804" s="92"/>
    </row>
    <row r="1805" spans="1:21">
      <c r="A1805" s="17"/>
      <c r="B1805" s="56">
        <f>WEEKDAY(C1805,2)</f>
        <v>6</v>
      </c>
      <c r="C1805" s="17">
        <f>A1805</f>
        <v>0</v>
      </c>
      <c r="D1805" s="12" t="str">
        <f>YEAR(C1805)&amp;"/"&amp;TEXT(WEEKNUM(C1805,21),"00")</f>
        <v>1900/52</v>
      </c>
      <c r="H1805">
        <f>CONVERT((G1803-F1803)*24,"hr","mn")</f>
        <v>0</v>
      </c>
      <c r="M1805">
        <f>J1803+K1803+L1803</f>
        <v>0</v>
      </c>
      <c r="N1805" s="58"/>
      <c r="O1805" s="59"/>
      <c r="P1805" s="59"/>
      <c r="Q1805" s="59"/>
      <c r="R1805" s="60"/>
      <c r="S1805" s="21"/>
      <c r="T1805" s="4"/>
      <c r="U1805" s="93"/>
    </row>
    <row r="1806" spans="1:21" ht="15" customHeight="1" thickBot="1">
      <c r="A1806" s="12"/>
      <c r="B1806" s="56">
        <f>WEEKDAY(C1806,2)</f>
        <v>6</v>
      </c>
      <c r="C1806" s="17">
        <f>A1806</f>
        <v>0</v>
      </c>
      <c r="D1806" s="12" t="str">
        <f>YEAR(C1806)&amp;"/"&amp;TEXT(WEEKNUM(C1806,21),"00")</f>
        <v>1900/52</v>
      </c>
      <c r="H1806">
        <f>CONVERT((G1803-F1803)*24,"hr","mn")</f>
        <v>0</v>
      </c>
      <c r="M1806">
        <f>J1803+K1803+L1803</f>
        <v>0</v>
      </c>
      <c r="N1806" s="15"/>
      <c r="O1806" s="9"/>
      <c r="P1806" s="9"/>
      <c r="Q1806" s="9"/>
      <c r="R1806" s="10"/>
      <c r="S1806" s="19"/>
      <c r="T1806" s="23"/>
      <c r="U1806" s="94"/>
    </row>
    <row r="1807" spans="1:21">
      <c r="A1807" s="17">
        <v>44956</v>
      </c>
      <c r="B1807" s="56">
        <f>WEEKDAY(C1807,2)</f>
        <v>1</v>
      </c>
      <c r="C1807" s="17">
        <f>A1807</f>
        <v>44956</v>
      </c>
      <c r="D1807" s="12" t="str">
        <f>YEAR(C1807)&amp;"/"&amp;TEXT(WEEKNUM(C1807,21),"00")</f>
        <v>2023/05</v>
      </c>
      <c r="E1807" s="79" t="s">
        <v>52</v>
      </c>
      <c r="F1807" s="80">
        <v>0.20833333333333329</v>
      </c>
      <c r="G1807" s="80">
        <v>0.25</v>
      </c>
      <c r="H1807" s="87">
        <f>CONVERT((G1807-F1807)*24,"hr","mn")</f>
        <v>60.000000000000071</v>
      </c>
      <c r="I1807" s="83">
        <v>4</v>
      </c>
      <c r="J1807" s="84"/>
      <c r="K1807" s="85">
        <v>5</v>
      </c>
      <c r="L1807" s="85"/>
      <c r="M1807" s="87">
        <f>J1807+K1807+L1807</f>
        <v>5</v>
      </c>
      <c r="N1807" s="13"/>
      <c r="O1807" s="6"/>
      <c r="P1807" s="6"/>
      <c r="Q1807" s="6">
        <v>23</v>
      </c>
      <c r="R1807" s="7"/>
      <c r="S1807" s="20"/>
      <c r="T1807" s="22" t="s">
        <v>25</v>
      </c>
      <c r="U1807" s="91"/>
    </row>
    <row r="1808" spans="1:21">
      <c r="A1808" s="17">
        <v>44956</v>
      </c>
      <c r="B1808" s="56">
        <f>WEEKDAY(C1808,2)</f>
        <v>1</v>
      </c>
      <c r="C1808" s="17">
        <f>A1808</f>
        <v>44956</v>
      </c>
      <c r="D1808" s="12" t="str">
        <f>YEAR(C1808)&amp;"/"&amp;TEXT(WEEKNUM(C1808,21),"00")</f>
        <v>2023/05</v>
      </c>
      <c r="E1808" t="s">
        <v>52</v>
      </c>
      <c r="F1808" s="114">
        <v>0.20833333333333329</v>
      </c>
      <c r="G1808" s="114">
        <v>0.25</v>
      </c>
      <c r="H1808">
        <f>CONVERT((G1807-F1807)*24,"hr","mn")</f>
        <v>60.000000000000071</v>
      </c>
      <c r="I1808">
        <v>4</v>
      </c>
      <c r="K1808">
        <v>5</v>
      </c>
      <c r="M1808">
        <f>J1807+K1807+L1807</f>
        <v>5</v>
      </c>
      <c r="N1808" s="14"/>
      <c r="O1808" s="3">
        <v>8</v>
      </c>
      <c r="P1808" s="3"/>
      <c r="Q1808" s="3"/>
      <c r="R1808" s="8"/>
      <c r="S1808" s="21" t="s">
        <v>32</v>
      </c>
      <c r="T1808" s="4" t="s">
        <v>23</v>
      </c>
      <c r="U1808" s="92" t="s">
        <v>238</v>
      </c>
    </row>
    <row r="1809" spans="1:21">
      <c r="A1809" s="17">
        <v>44956</v>
      </c>
      <c r="B1809" s="56">
        <f>WEEKDAY(C1809,2)</f>
        <v>1</v>
      </c>
      <c r="C1809" s="17">
        <f>A1809</f>
        <v>44956</v>
      </c>
      <c r="D1809" s="12" t="str">
        <f>YEAR(C1809)&amp;"/"&amp;TEXT(WEEKNUM(C1809,21),"00")</f>
        <v>2023/05</v>
      </c>
      <c r="E1809" t="s">
        <v>52</v>
      </c>
      <c r="F1809" s="114">
        <v>0.20833333333333329</v>
      </c>
      <c r="G1809" s="114">
        <v>0.25</v>
      </c>
      <c r="H1809">
        <f>CONVERT((G1807-F1807)*24,"hr","mn")</f>
        <v>60.000000000000071</v>
      </c>
      <c r="I1809">
        <v>4</v>
      </c>
      <c r="K1809">
        <v>5</v>
      </c>
      <c r="M1809">
        <f>J1807+K1807+L1807</f>
        <v>5</v>
      </c>
      <c r="N1809" s="58"/>
      <c r="O1809" s="59">
        <v>5</v>
      </c>
      <c r="P1809" s="59"/>
      <c r="Q1809" s="59"/>
      <c r="R1809" s="60"/>
      <c r="S1809" s="21" t="s">
        <v>28</v>
      </c>
      <c r="T1809" s="4" t="s">
        <v>29</v>
      </c>
      <c r="U1809" s="93"/>
    </row>
    <row r="1810" spans="1:21" ht="15" customHeight="1" thickBot="1">
      <c r="A1810" s="17">
        <v>44956</v>
      </c>
      <c r="B1810" s="56">
        <f>WEEKDAY(C1810,2)</f>
        <v>1</v>
      </c>
      <c r="C1810" s="17">
        <f>A1810</f>
        <v>44956</v>
      </c>
      <c r="D1810" s="12" t="str">
        <f>YEAR(C1810)&amp;"/"&amp;TEXT(WEEKNUM(C1810,21),"00")</f>
        <v>2023/05</v>
      </c>
      <c r="E1810" t="s">
        <v>52</v>
      </c>
      <c r="F1810" s="114">
        <v>0.20833333333333329</v>
      </c>
      <c r="G1810" s="114">
        <v>0.25</v>
      </c>
      <c r="H1810">
        <f>CONVERT((G1807-F1807)*24,"hr","mn")</f>
        <v>60.000000000000071</v>
      </c>
      <c r="I1810">
        <v>4</v>
      </c>
      <c r="K1810">
        <v>5</v>
      </c>
      <c r="M1810">
        <f>J1807+K1807+L1807</f>
        <v>5</v>
      </c>
      <c r="N1810" s="15"/>
      <c r="O1810" s="9">
        <v>8</v>
      </c>
      <c r="P1810" s="9"/>
      <c r="Q1810" s="9"/>
      <c r="R1810" s="10"/>
      <c r="S1810" s="19" t="s">
        <v>35</v>
      </c>
      <c r="T1810" s="23" t="s">
        <v>56</v>
      </c>
      <c r="U1810" s="94"/>
    </row>
    <row r="1811" spans="1:21">
      <c r="A1811" s="17">
        <v>44956</v>
      </c>
      <c r="B1811" s="56">
        <f>WEEKDAY(C1811,2)</f>
        <v>1</v>
      </c>
      <c r="C1811" s="17">
        <f>A1811</f>
        <v>44956</v>
      </c>
      <c r="D1811" s="12" t="str">
        <f>YEAR(C1811)&amp;"/"&amp;TEXT(WEEKNUM(C1811,21),"00")</f>
        <v>2023/05</v>
      </c>
      <c r="E1811" s="79" t="s">
        <v>52</v>
      </c>
      <c r="F1811" s="80">
        <v>0.25</v>
      </c>
      <c r="G1811" s="80">
        <v>0.29166666666666669</v>
      </c>
      <c r="H1811" s="87">
        <f>CONVERT((G1811-F1811)*24,"hr","mn")</f>
        <v>60.000000000000028</v>
      </c>
      <c r="I1811" s="83">
        <v>4</v>
      </c>
      <c r="J1811" s="84"/>
      <c r="K1811" s="85">
        <v>11</v>
      </c>
      <c r="L1811" s="85">
        <v>2</v>
      </c>
      <c r="M1811" s="87">
        <f>J1811+K1811+L1811</f>
        <v>13</v>
      </c>
      <c r="N1811" s="13"/>
      <c r="O1811" s="6">
        <v>5</v>
      </c>
      <c r="P1811" s="6"/>
      <c r="Q1811" s="6"/>
      <c r="R1811" s="7"/>
      <c r="S1811" s="20" t="s">
        <v>43</v>
      </c>
      <c r="T1811" s="22" t="s">
        <v>29</v>
      </c>
      <c r="U1811" s="91"/>
    </row>
    <row r="1812" spans="1:21">
      <c r="A1812" s="17">
        <v>44956</v>
      </c>
      <c r="B1812" s="56">
        <f>WEEKDAY(C1812,2)</f>
        <v>1</v>
      </c>
      <c r="C1812" s="17">
        <f>A1812</f>
        <v>44956</v>
      </c>
      <c r="D1812" s="12" t="str">
        <f>YEAR(C1812)&amp;"/"&amp;TEXT(WEEKNUM(C1812,21),"00")</f>
        <v>2023/05</v>
      </c>
      <c r="E1812" t="s">
        <v>52</v>
      </c>
      <c r="F1812" s="114">
        <v>0.25</v>
      </c>
      <c r="G1812" s="114">
        <v>0.29166666666666669</v>
      </c>
      <c r="H1812">
        <f>CONVERT((G1811-F1811)*24,"hr","mn")</f>
        <v>60.000000000000028</v>
      </c>
      <c r="I1812">
        <v>4</v>
      </c>
      <c r="K1812">
        <v>11</v>
      </c>
      <c r="L1812">
        <v>2</v>
      </c>
      <c r="M1812">
        <f>J1811+K1811+L1811</f>
        <v>13</v>
      </c>
      <c r="N1812" s="14"/>
      <c r="O1812" s="3">
        <v>8</v>
      </c>
      <c r="P1812" s="3"/>
      <c r="Q1812" s="3"/>
      <c r="R1812" s="8"/>
      <c r="S1812" s="21" t="s">
        <v>57</v>
      </c>
      <c r="T1812" s="4" t="s">
        <v>56</v>
      </c>
      <c r="U1812" s="92"/>
    </row>
    <row r="1813" spans="1:21">
      <c r="A1813" s="17">
        <v>44956</v>
      </c>
      <c r="B1813" s="56">
        <f>WEEKDAY(C1813,2)</f>
        <v>1</v>
      </c>
      <c r="C1813" s="17">
        <f>A1813</f>
        <v>44956</v>
      </c>
      <c r="D1813" s="12" t="str">
        <f>YEAR(C1813)&amp;"/"&amp;TEXT(WEEKNUM(C1813,21),"00")</f>
        <v>2023/05</v>
      </c>
      <c r="E1813" t="s">
        <v>52</v>
      </c>
      <c r="F1813" s="114">
        <v>0.25</v>
      </c>
      <c r="G1813" s="114">
        <v>0.29166666666666669</v>
      </c>
      <c r="H1813">
        <f>CONVERT((G1811-F1811)*24,"hr","mn")</f>
        <v>60.000000000000028</v>
      </c>
      <c r="I1813">
        <v>4</v>
      </c>
      <c r="K1813">
        <v>11</v>
      </c>
      <c r="L1813">
        <v>2</v>
      </c>
      <c r="M1813">
        <f>J1811+K1811+L1811</f>
        <v>13</v>
      </c>
      <c r="N1813" s="58"/>
      <c r="O1813" s="59">
        <v>5</v>
      </c>
      <c r="P1813" s="59"/>
      <c r="Q1813" s="59"/>
      <c r="R1813" s="60"/>
      <c r="S1813" s="21" t="s">
        <v>31</v>
      </c>
      <c r="T1813" s="4" t="s">
        <v>29</v>
      </c>
      <c r="U1813" s="93"/>
    </row>
    <row r="1814" spans="1:21" ht="15" customHeight="1" thickBot="1">
      <c r="A1814" s="17">
        <v>44956</v>
      </c>
      <c r="B1814" s="56">
        <f>WEEKDAY(C1814,2)</f>
        <v>1</v>
      </c>
      <c r="C1814" s="17">
        <f>A1814</f>
        <v>44956</v>
      </c>
      <c r="D1814" s="12" t="str">
        <f>YEAR(C1814)&amp;"/"&amp;TEXT(WEEKNUM(C1814,21),"00")</f>
        <v>2023/05</v>
      </c>
      <c r="E1814" t="s">
        <v>52</v>
      </c>
      <c r="F1814" s="114">
        <v>0.25</v>
      </c>
      <c r="G1814" s="114">
        <v>0.29166666666666669</v>
      </c>
      <c r="H1814">
        <f>CONVERT((G1811-F1811)*24,"hr","mn")</f>
        <v>60.000000000000028</v>
      </c>
      <c r="I1814">
        <v>4</v>
      </c>
      <c r="K1814">
        <v>11</v>
      </c>
      <c r="L1814">
        <v>2</v>
      </c>
      <c r="M1814">
        <f>J1811+K1811+L1811</f>
        <v>13</v>
      </c>
      <c r="N1814" s="15"/>
      <c r="O1814" s="9">
        <v>8</v>
      </c>
      <c r="P1814" s="9"/>
      <c r="Q1814" s="9"/>
      <c r="R1814" s="10"/>
      <c r="S1814" s="19" t="s">
        <v>35</v>
      </c>
      <c r="T1814" s="23" t="s">
        <v>23</v>
      </c>
      <c r="U1814" s="94" t="s">
        <v>383</v>
      </c>
    </row>
    <row r="1815" spans="1:21">
      <c r="A1815" s="17">
        <v>44956</v>
      </c>
      <c r="B1815" s="56">
        <f>WEEKDAY(C1815,2)</f>
        <v>1</v>
      </c>
      <c r="C1815" s="17">
        <f>A1815</f>
        <v>44956</v>
      </c>
      <c r="D1815" s="12" t="str">
        <f>YEAR(C1815)&amp;"/"&amp;TEXT(WEEKNUM(C1815,21),"00")</f>
        <v>2023/05</v>
      </c>
      <c r="E1815" s="79" t="s">
        <v>52</v>
      </c>
      <c r="F1815" s="80">
        <v>0.29166666666666669</v>
      </c>
      <c r="G1815" s="80">
        <v>0.33333333333333331</v>
      </c>
      <c r="H1815" s="87">
        <f>CONVERT((G1815-F1815)*24,"hr","mn")</f>
        <v>59.99999999999995</v>
      </c>
      <c r="I1815" s="83">
        <v>4</v>
      </c>
      <c r="J1815" s="84"/>
      <c r="K1815" s="85">
        <v>12</v>
      </c>
      <c r="L1815" s="85"/>
      <c r="M1815" s="87">
        <f>J1815+K1815+L1815</f>
        <v>12</v>
      </c>
      <c r="N1815" s="13"/>
      <c r="O1815" s="6"/>
      <c r="P1815" s="6"/>
      <c r="Q1815" s="6"/>
      <c r="R1815" s="7"/>
      <c r="S1815" s="20"/>
      <c r="T1815" s="22"/>
      <c r="U1815" s="91" t="s">
        <v>97</v>
      </c>
    </row>
    <row r="1816" spans="1:21">
      <c r="A1816" s="17">
        <v>44956</v>
      </c>
      <c r="B1816" s="56">
        <f>WEEKDAY(C1816,2)</f>
        <v>1</v>
      </c>
      <c r="C1816" s="17">
        <f>A1816</f>
        <v>44956</v>
      </c>
      <c r="D1816" s="12" t="str">
        <f>YEAR(C1816)&amp;"/"&amp;TEXT(WEEKNUM(C1816,21),"00")</f>
        <v>2023/05</v>
      </c>
      <c r="E1816" t="s">
        <v>52</v>
      </c>
      <c r="F1816" s="114">
        <v>0.29166666666666669</v>
      </c>
      <c r="G1816" s="114">
        <v>0.33333333333333331</v>
      </c>
      <c r="H1816">
        <f>CONVERT((G1815-F1815)*24,"hr","mn")</f>
        <v>59.99999999999995</v>
      </c>
      <c r="I1816">
        <v>4</v>
      </c>
      <c r="K1816">
        <v>12</v>
      </c>
      <c r="M1816">
        <f>J1815+K1815+L1815</f>
        <v>12</v>
      </c>
      <c r="N1816" s="14"/>
      <c r="O1816" s="3"/>
      <c r="P1816" s="3"/>
      <c r="Q1816" s="3"/>
      <c r="R1816" s="8"/>
      <c r="S1816" s="21"/>
      <c r="T1816" s="4"/>
      <c r="U1816" s="92"/>
    </row>
    <row r="1817" spans="1:21">
      <c r="A1817" s="17">
        <v>44956</v>
      </c>
      <c r="B1817" s="56">
        <f>WEEKDAY(C1817,2)</f>
        <v>1</v>
      </c>
      <c r="C1817" s="17">
        <f>A1817</f>
        <v>44956</v>
      </c>
      <c r="D1817" s="12" t="str">
        <f>YEAR(C1817)&amp;"/"&amp;TEXT(WEEKNUM(C1817,21),"00")</f>
        <v>2023/05</v>
      </c>
      <c r="E1817" t="s">
        <v>52</v>
      </c>
      <c r="F1817" s="114">
        <v>0.29166666666666669</v>
      </c>
      <c r="G1817" s="114">
        <v>0.33333333333333331</v>
      </c>
      <c r="H1817">
        <f>CONVERT((G1815-F1815)*24,"hr","mn")</f>
        <v>59.99999999999995</v>
      </c>
      <c r="I1817">
        <v>4</v>
      </c>
      <c r="K1817">
        <v>12</v>
      </c>
      <c r="M1817">
        <f>J1815+K1815+L1815</f>
        <v>12</v>
      </c>
      <c r="N1817" s="58"/>
      <c r="O1817" s="59"/>
      <c r="P1817" s="59"/>
      <c r="Q1817" s="59"/>
      <c r="R1817" s="60"/>
      <c r="S1817" s="21"/>
      <c r="T1817" s="4"/>
      <c r="U1817" s="93"/>
    </row>
    <row r="1818" spans="1:21" ht="15" customHeight="1" thickBot="1">
      <c r="A1818" s="17">
        <v>44956</v>
      </c>
      <c r="B1818" s="56">
        <f>WEEKDAY(C1818,2)</f>
        <v>1</v>
      </c>
      <c r="C1818" s="17">
        <f>A1818</f>
        <v>44956</v>
      </c>
      <c r="D1818" s="12" t="str">
        <f>YEAR(C1818)&amp;"/"&amp;TEXT(WEEKNUM(C1818,21),"00")</f>
        <v>2023/05</v>
      </c>
      <c r="E1818" t="s">
        <v>52</v>
      </c>
      <c r="F1818" s="114">
        <v>0.29166666666666669</v>
      </c>
      <c r="G1818" s="114">
        <v>0.33333333333333331</v>
      </c>
      <c r="H1818">
        <f>CONVERT((G1815-F1815)*24,"hr","mn")</f>
        <v>59.99999999999995</v>
      </c>
      <c r="I1818">
        <v>4</v>
      </c>
      <c r="K1818">
        <v>12</v>
      </c>
      <c r="M1818">
        <f>J1815+K1815+L1815</f>
        <v>12</v>
      </c>
      <c r="N1818" s="15"/>
      <c r="O1818" s="9"/>
      <c r="P1818" s="9"/>
      <c r="Q1818" s="9"/>
      <c r="R1818" s="10"/>
      <c r="S1818" s="19"/>
      <c r="T1818" s="23"/>
      <c r="U1818" s="94"/>
    </row>
    <row r="1819" spans="1:21">
      <c r="A1819" s="17">
        <v>44956</v>
      </c>
      <c r="B1819" s="56">
        <f>WEEKDAY(C1819,2)</f>
        <v>1</v>
      </c>
      <c r="C1819" s="17">
        <f>A1819</f>
        <v>44956</v>
      </c>
      <c r="D1819" s="12" t="str">
        <f>YEAR(C1819)&amp;"/"&amp;TEXT(WEEKNUM(C1819,21),"00")</f>
        <v>2023/05</v>
      </c>
      <c r="E1819" s="79" t="s">
        <v>52</v>
      </c>
      <c r="F1819" s="80">
        <v>0.33333333333333331</v>
      </c>
      <c r="G1819" s="80">
        <v>0.375</v>
      </c>
      <c r="H1819" s="87">
        <f>CONVERT((G1819-F1819)*24,"hr","mn")</f>
        <v>60.000000000000028</v>
      </c>
      <c r="I1819" s="83">
        <v>4</v>
      </c>
      <c r="J1819" s="84"/>
      <c r="K1819" s="85"/>
      <c r="L1819" s="85">
        <v>5</v>
      </c>
      <c r="M1819" s="87">
        <f>J1819+K1819+L1819</f>
        <v>5</v>
      </c>
      <c r="N1819" s="13"/>
      <c r="O1819" s="6">
        <v>8</v>
      </c>
      <c r="P1819" s="6"/>
      <c r="Q1819" s="6"/>
      <c r="R1819" s="7"/>
      <c r="S1819" s="20" t="s">
        <v>35</v>
      </c>
      <c r="T1819" s="22" t="s">
        <v>56</v>
      </c>
      <c r="U1819" s="91" t="s">
        <v>384</v>
      </c>
    </row>
    <row r="1820" spans="1:21">
      <c r="A1820" s="17">
        <v>44956</v>
      </c>
      <c r="B1820" s="56">
        <f>WEEKDAY(C1820,2)</f>
        <v>1</v>
      </c>
      <c r="C1820" s="17">
        <f>A1820</f>
        <v>44956</v>
      </c>
      <c r="D1820" s="12" t="str">
        <f>YEAR(C1820)&amp;"/"&amp;TEXT(WEEKNUM(C1820,21),"00")</f>
        <v>2023/05</v>
      </c>
      <c r="E1820" t="s">
        <v>52</v>
      </c>
      <c r="F1820" s="114">
        <v>0.33333333333333331</v>
      </c>
      <c r="G1820" s="114">
        <v>0.375</v>
      </c>
      <c r="H1820">
        <f>CONVERT((G1819-F1819)*24,"hr","mn")</f>
        <v>60.000000000000028</v>
      </c>
      <c r="I1820">
        <v>4</v>
      </c>
      <c r="L1820">
        <v>5</v>
      </c>
      <c r="M1820">
        <f>J1819+K1819+L1819</f>
        <v>5</v>
      </c>
      <c r="N1820" s="14"/>
      <c r="O1820" s="3">
        <v>8</v>
      </c>
      <c r="P1820" s="3"/>
      <c r="Q1820" s="3"/>
      <c r="R1820" s="8"/>
      <c r="S1820" s="21" t="s">
        <v>28</v>
      </c>
      <c r="T1820" s="4" t="s">
        <v>23</v>
      </c>
      <c r="U1820" s="92" t="s">
        <v>64</v>
      </c>
    </row>
    <row r="1821" spans="1:21">
      <c r="A1821" s="17">
        <v>44956</v>
      </c>
      <c r="B1821" s="56">
        <f>WEEKDAY(C1821,2)</f>
        <v>1</v>
      </c>
      <c r="C1821" s="17">
        <f>A1821</f>
        <v>44956</v>
      </c>
      <c r="D1821" s="12" t="str">
        <f>YEAR(C1821)&amp;"/"&amp;TEXT(WEEKNUM(C1821,21),"00")</f>
        <v>2023/05</v>
      </c>
      <c r="E1821" t="s">
        <v>52</v>
      </c>
      <c r="F1821" s="114">
        <v>0.33333333333333331</v>
      </c>
      <c r="G1821" s="114">
        <v>0.375</v>
      </c>
      <c r="H1821">
        <f>CONVERT((G1819-F1819)*24,"hr","mn")</f>
        <v>60.000000000000028</v>
      </c>
      <c r="I1821">
        <v>4</v>
      </c>
      <c r="L1821">
        <v>5</v>
      </c>
      <c r="M1821">
        <f>J1819+K1819+L1819</f>
        <v>5</v>
      </c>
      <c r="N1821" s="58"/>
      <c r="O1821" s="59">
        <v>5</v>
      </c>
      <c r="P1821" s="59"/>
      <c r="Q1821" s="59"/>
      <c r="R1821" s="60"/>
      <c r="S1821" s="21" t="s">
        <v>31</v>
      </c>
      <c r="T1821" s="4" t="s">
        <v>29</v>
      </c>
      <c r="U1821" s="93"/>
    </row>
    <row r="1822" spans="1:21" ht="15" customHeight="1" thickBot="1">
      <c r="A1822" s="17">
        <v>44956</v>
      </c>
      <c r="B1822" s="56">
        <f>WEEKDAY(C1822,2)</f>
        <v>1</v>
      </c>
      <c r="C1822" s="17">
        <f>A1822</f>
        <v>44956</v>
      </c>
      <c r="D1822" s="12" t="str">
        <f>YEAR(C1822)&amp;"/"&amp;TEXT(WEEKNUM(C1822,21),"00")</f>
        <v>2023/05</v>
      </c>
      <c r="E1822" t="s">
        <v>52</v>
      </c>
      <c r="F1822" s="114">
        <v>0.33333333333333331</v>
      </c>
      <c r="G1822" s="114">
        <v>0.375</v>
      </c>
      <c r="H1822">
        <f>CONVERT((G1819-F1819)*24,"hr","mn")</f>
        <v>60.000000000000028</v>
      </c>
      <c r="I1822">
        <v>4</v>
      </c>
      <c r="L1822">
        <v>5</v>
      </c>
      <c r="M1822">
        <f>J1819+K1819+L1819</f>
        <v>5</v>
      </c>
      <c r="N1822" s="15"/>
      <c r="O1822" s="9">
        <v>8</v>
      </c>
      <c r="P1822" s="9"/>
      <c r="Q1822" s="9"/>
      <c r="R1822" s="10"/>
      <c r="S1822" s="19" t="s">
        <v>44</v>
      </c>
      <c r="T1822" s="23" t="s">
        <v>23</v>
      </c>
      <c r="U1822" s="94" t="s">
        <v>385</v>
      </c>
    </row>
    <row r="1823" spans="1:21" ht="15" customHeight="1" thickBot="1">
      <c r="A1823" s="17">
        <v>44956</v>
      </c>
      <c r="B1823" s="56">
        <f>WEEKDAY(C1823,2)</f>
        <v>1</v>
      </c>
      <c r="C1823" s="17">
        <f>A1823</f>
        <v>44956</v>
      </c>
      <c r="D1823" s="12" t="str">
        <f>YEAR(C1823)&amp;"/"&amp;TEXT(WEEKNUM(C1823,21),"00")</f>
        <v>2023/05</v>
      </c>
      <c r="E1823" s="79" t="s">
        <v>52</v>
      </c>
      <c r="F1823" s="80">
        <v>0.39583333333333331</v>
      </c>
      <c r="G1823" s="80">
        <v>0.41666666666666669</v>
      </c>
      <c r="H1823" s="87">
        <f>CONVERT((G1823-F1823)*24,"hr","mn")</f>
        <v>30.000000000000053</v>
      </c>
      <c r="I1823" s="83">
        <v>4</v>
      </c>
      <c r="J1823" s="84"/>
      <c r="K1823" s="85"/>
      <c r="L1823" s="85">
        <v>4</v>
      </c>
      <c r="M1823" s="87">
        <f>J1823+K1823+L1823</f>
        <v>4</v>
      </c>
      <c r="N1823" s="13"/>
      <c r="O1823" s="6">
        <v>8</v>
      </c>
      <c r="P1823" s="6"/>
      <c r="Q1823" s="6"/>
      <c r="R1823" s="7"/>
      <c r="S1823" s="20" t="s">
        <v>35</v>
      </c>
      <c r="T1823" s="22" t="s">
        <v>23</v>
      </c>
      <c r="U1823" s="94" t="s">
        <v>383</v>
      </c>
    </row>
    <row r="1824" spans="1:21">
      <c r="A1824" s="17">
        <v>44956</v>
      </c>
      <c r="B1824" s="56">
        <f>WEEKDAY(C1824,2)</f>
        <v>1</v>
      </c>
      <c r="C1824" s="17">
        <f>A1824</f>
        <v>44956</v>
      </c>
      <c r="D1824" s="12" t="str">
        <f>YEAR(C1824)&amp;"/"&amp;TEXT(WEEKNUM(C1824,21),"00")</f>
        <v>2023/05</v>
      </c>
      <c r="E1824" t="s">
        <v>52</v>
      </c>
      <c r="F1824" s="114">
        <v>0.39583333333333331</v>
      </c>
      <c r="G1824" s="114">
        <v>0.41666666666666669</v>
      </c>
      <c r="H1824">
        <f>CONVERT((G1823-F1823)*24,"hr","mn")</f>
        <v>30.000000000000053</v>
      </c>
      <c r="I1824">
        <v>4</v>
      </c>
      <c r="L1824">
        <v>4</v>
      </c>
      <c r="M1824">
        <f>J1823+K1823+L1823</f>
        <v>4</v>
      </c>
      <c r="N1824" s="14"/>
      <c r="O1824" s="3">
        <v>5</v>
      </c>
      <c r="P1824" s="3"/>
      <c r="Q1824" s="3"/>
      <c r="R1824" s="8"/>
      <c r="S1824" s="21" t="s">
        <v>31</v>
      </c>
      <c r="T1824" s="4" t="s">
        <v>29</v>
      </c>
      <c r="U1824" s="92"/>
    </row>
    <row r="1825" spans="1:21">
      <c r="A1825" s="17">
        <v>44956</v>
      </c>
      <c r="B1825" s="56">
        <f>WEEKDAY(C1825,2)</f>
        <v>1</v>
      </c>
      <c r="C1825" s="17">
        <f>A1825</f>
        <v>44956</v>
      </c>
      <c r="D1825" s="12" t="str">
        <f>YEAR(C1825)&amp;"/"&amp;TEXT(WEEKNUM(C1825,21),"00")</f>
        <v>2023/05</v>
      </c>
      <c r="E1825" t="s">
        <v>52</v>
      </c>
      <c r="F1825" s="114">
        <v>0.39583333333333331</v>
      </c>
      <c r="G1825" s="114">
        <v>0.41666666666666669</v>
      </c>
      <c r="H1825">
        <f>CONVERT((G1823-F1823)*24,"hr","mn")</f>
        <v>30.000000000000053</v>
      </c>
      <c r="I1825">
        <v>4</v>
      </c>
      <c r="L1825">
        <v>4</v>
      </c>
      <c r="M1825">
        <f>J1823+K1823+L1823</f>
        <v>4</v>
      </c>
      <c r="N1825" s="58"/>
      <c r="O1825" s="59"/>
      <c r="P1825" s="59"/>
      <c r="Q1825" s="59"/>
      <c r="R1825" s="60"/>
      <c r="S1825" s="21"/>
      <c r="T1825" s="4"/>
      <c r="U1825" s="93"/>
    </row>
    <row r="1826" spans="1:21" ht="15" customHeight="1" thickBot="1">
      <c r="A1826" s="17">
        <v>44956</v>
      </c>
      <c r="B1826" s="56">
        <f>WEEKDAY(C1826,2)</f>
        <v>1</v>
      </c>
      <c r="C1826" s="17">
        <f>A1826</f>
        <v>44956</v>
      </c>
      <c r="D1826" s="12" t="str">
        <f>YEAR(C1826)&amp;"/"&amp;TEXT(WEEKNUM(C1826,21),"00")</f>
        <v>2023/05</v>
      </c>
      <c r="E1826" t="s">
        <v>52</v>
      </c>
      <c r="F1826" s="114">
        <v>0.39583333333333331</v>
      </c>
      <c r="G1826" s="114">
        <v>0.41666666666666669</v>
      </c>
      <c r="H1826">
        <f>CONVERT((G1823-F1823)*24,"hr","mn")</f>
        <v>30.000000000000053</v>
      </c>
      <c r="I1826">
        <v>4</v>
      </c>
      <c r="L1826">
        <v>4</v>
      </c>
      <c r="M1826">
        <f>J1823+K1823+L1823</f>
        <v>4</v>
      </c>
      <c r="N1826" s="15"/>
      <c r="O1826" s="9"/>
      <c r="P1826" s="9"/>
      <c r="Q1826" s="9"/>
      <c r="R1826" s="10"/>
      <c r="S1826" s="19"/>
      <c r="T1826" s="23"/>
      <c r="U1826" s="94"/>
    </row>
    <row r="1827" spans="1:21">
      <c r="A1827" s="17">
        <v>44956</v>
      </c>
      <c r="B1827" s="56">
        <f>WEEKDAY(C1827,2)</f>
        <v>1</v>
      </c>
      <c r="C1827" s="17">
        <f>A1827</f>
        <v>44956</v>
      </c>
      <c r="D1827" s="12" t="str">
        <f>YEAR(C1827)&amp;"/"&amp;TEXT(WEEKNUM(C1827,21),"00")</f>
        <v>2023/05</v>
      </c>
      <c r="E1827" s="79" t="s">
        <v>52</v>
      </c>
      <c r="F1827" s="80">
        <v>0.41666666666666669</v>
      </c>
      <c r="G1827" s="80">
        <v>0.45833333333333331</v>
      </c>
      <c r="H1827" s="87">
        <f>CONVERT((G1827-F1827)*24,"hr","mn")</f>
        <v>59.99999999999995</v>
      </c>
      <c r="I1827" s="83">
        <v>4</v>
      </c>
      <c r="J1827" s="84"/>
      <c r="K1827" s="85"/>
      <c r="L1827" s="85">
        <v>6</v>
      </c>
      <c r="M1827" s="87">
        <f>J1827+K1827+L1827</f>
        <v>6</v>
      </c>
      <c r="N1827" s="13"/>
      <c r="O1827" s="6">
        <v>20</v>
      </c>
      <c r="P1827" s="6"/>
      <c r="Q1827" s="6"/>
      <c r="R1827" s="7"/>
      <c r="S1827" s="20" t="s">
        <v>35</v>
      </c>
      <c r="T1827" s="22" t="s">
        <v>23</v>
      </c>
      <c r="U1827" s="91" t="s">
        <v>386</v>
      </c>
    </row>
    <row r="1828" spans="1:21">
      <c r="A1828" s="17">
        <v>44956</v>
      </c>
      <c r="B1828" s="56">
        <f>WEEKDAY(C1828,2)</f>
        <v>1</v>
      </c>
      <c r="C1828" s="17">
        <f>A1828</f>
        <v>44956</v>
      </c>
      <c r="D1828" s="12" t="str">
        <f>YEAR(C1828)&amp;"/"&amp;TEXT(WEEKNUM(C1828,21),"00")</f>
        <v>2023/05</v>
      </c>
      <c r="E1828" t="s">
        <v>52</v>
      </c>
      <c r="F1828" s="114">
        <v>0.41666666666666669</v>
      </c>
      <c r="G1828" s="114">
        <v>0.45833333333333331</v>
      </c>
      <c r="H1828">
        <f>CONVERT((G1827-F1827)*24,"hr","mn")</f>
        <v>59.99999999999995</v>
      </c>
      <c r="I1828">
        <v>4</v>
      </c>
      <c r="L1828">
        <v>6</v>
      </c>
      <c r="M1828">
        <f>J1827+K1827+L1827</f>
        <v>6</v>
      </c>
      <c r="N1828" s="14"/>
      <c r="O1828" s="3">
        <v>8</v>
      </c>
      <c r="P1828" s="3"/>
      <c r="Q1828" s="3"/>
      <c r="R1828" s="8"/>
      <c r="S1828" s="21" t="s">
        <v>43</v>
      </c>
      <c r="T1828" s="4" t="s">
        <v>56</v>
      </c>
      <c r="U1828" s="92"/>
    </row>
    <row r="1829" spans="1:21">
      <c r="A1829" s="17">
        <v>44956</v>
      </c>
      <c r="B1829" s="56">
        <f>WEEKDAY(C1829,2)</f>
        <v>1</v>
      </c>
      <c r="C1829" s="17">
        <f>A1829</f>
        <v>44956</v>
      </c>
      <c r="D1829" s="12" t="str">
        <f>YEAR(C1829)&amp;"/"&amp;TEXT(WEEKNUM(C1829,21),"00")</f>
        <v>2023/05</v>
      </c>
      <c r="E1829" t="s">
        <v>52</v>
      </c>
      <c r="F1829" s="114">
        <v>0.41666666666666669</v>
      </c>
      <c r="G1829" s="114">
        <v>0.45833333333333331</v>
      </c>
      <c r="H1829">
        <f>CONVERT((G1827-F1827)*24,"hr","mn")</f>
        <v>59.99999999999995</v>
      </c>
      <c r="I1829">
        <v>4</v>
      </c>
      <c r="L1829">
        <v>6</v>
      </c>
      <c r="M1829">
        <f>J1827+K1827+L1827</f>
        <v>6</v>
      </c>
      <c r="N1829" s="58"/>
      <c r="O1829" s="59"/>
      <c r="P1829" s="59"/>
      <c r="Q1829" s="59"/>
      <c r="R1829" s="60"/>
      <c r="S1829" s="21"/>
      <c r="T1829" s="4"/>
      <c r="U1829" s="93"/>
    </row>
    <row r="1830" spans="1:21" ht="15" customHeight="1" thickBot="1">
      <c r="A1830" s="17">
        <v>44956</v>
      </c>
      <c r="B1830" s="56">
        <f>WEEKDAY(C1830,2)</f>
        <v>1</v>
      </c>
      <c r="C1830" s="17">
        <f>A1830</f>
        <v>44956</v>
      </c>
      <c r="D1830" s="12" t="str">
        <f>YEAR(C1830)&amp;"/"&amp;TEXT(WEEKNUM(C1830,21),"00")</f>
        <v>2023/05</v>
      </c>
      <c r="E1830" t="s">
        <v>52</v>
      </c>
      <c r="F1830" s="114">
        <v>0.41666666666666669</v>
      </c>
      <c r="G1830" s="114">
        <v>0.45833333333333331</v>
      </c>
      <c r="H1830">
        <f>CONVERT((G1827-F1827)*24,"hr","mn")</f>
        <v>59.99999999999995</v>
      </c>
      <c r="I1830">
        <v>4</v>
      </c>
      <c r="L1830">
        <v>6</v>
      </c>
      <c r="M1830">
        <f>J1827+K1827+L1827</f>
        <v>6</v>
      </c>
      <c r="N1830" s="15"/>
      <c r="O1830" s="9"/>
      <c r="P1830" s="9"/>
      <c r="Q1830" s="9"/>
      <c r="R1830" s="10"/>
      <c r="S1830" s="19"/>
      <c r="T1830" s="23"/>
      <c r="U1830" s="94"/>
    </row>
    <row r="1831" spans="1:21">
      <c r="A1831" s="17">
        <v>44956</v>
      </c>
      <c r="B1831" s="56">
        <f>WEEKDAY(C1831,2)</f>
        <v>1</v>
      </c>
      <c r="C1831" s="17">
        <f>A1831</f>
        <v>44956</v>
      </c>
      <c r="D1831" s="12" t="str">
        <f>YEAR(C1831)&amp;"/"&amp;TEXT(WEEKNUM(C1831,21),"00")</f>
        <v>2023/05</v>
      </c>
      <c r="E1831" s="79" t="s">
        <v>52</v>
      </c>
      <c r="F1831" s="80">
        <v>0.45833333333333331</v>
      </c>
      <c r="G1831" s="80">
        <v>0.5</v>
      </c>
      <c r="H1831" s="87">
        <f>CONVERT((G1831-F1831)*24,"hr","mn")</f>
        <v>60.000000000000028</v>
      </c>
      <c r="I1831" s="83">
        <v>4</v>
      </c>
      <c r="J1831" s="84"/>
      <c r="K1831" s="85">
        <v>6</v>
      </c>
      <c r="L1831" s="85">
        <v>2</v>
      </c>
      <c r="M1831" s="87">
        <f>J1831+K1831+L1831</f>
        <v>8</v>
      </c>
      <c r="N1831" s="13"/>
      <c r="O1831" s="6">
        <v>8</v>
      </c>
      <c r="P1831" s="6"/>
      <c r="Q1831" s="6"/>
      <c r="R1831" s="7"/>
      <c r="S1831" s="20" t="s">
        <v>35</v>
      </c>
      <c r="T1831" s="22" t="s">
        <v>56</v>
      </c>
      <c r="U1831" s="91"/>
    </row>
    <row r="1832" spans="1:21">
      <c r="A1832" s="17">
        <v>44956</v>
      </c>
      <c r="B1832" s="56">
        <f>WEEKDAY(C1832,2)</f>
        <v>1</v>
      </c>
      <c r="C1832" s="17">
        <f>A1832</f>
        <v>44956</v>
      </c>
      <c r="D1832" s="12" t="str">
        <f>YEAR(C1832)&amp;"/"&amp;TEXT(WEEKNUM(C1832,21),"00")</f>
        <v>2023/05</v>
      </c>
      <c r="E1832" t="s">
        <v>52</v>
      </c>
      <c r="F1832" s="114">
        <v>0.45833333333333331</v>
      </c>
      <c r="G1832" s="114">
        <v>0.5</v>
      </c>
      <c r="H1832">
        <f>CONVERT((G1831-F1831)*24,"hr","mn")</f>
        <v>60.000000000000028</v>
      </c>
      <c r="I1832">
        <v>4</v>
      </c>
      <c r="K1832">
        <v>6</v>
      </c>
      <c r="L1832">
        <v>2</v>
      </c>
      <c r="M1832">
        <f>J1831+K1831+L1831</f>
        <v>8</v>
      </c>
      <c r="N1832" s="14"/>
      <c r="O1832" s="3"/>
      <c r="P1832" s="3"/>
      <c r="Q1832" s="3"/>
      <c r="R1832" s="8"/>
      <c r="S1832" s="21"/>
      <c r="T1832" s="4"/>
      <c r="U1832" s="92"/>
    </row>
    <row r="1833" spans="1:21">
      <c r="A1833" s="17">
        <v>44956</v>
      </c>
      <c r="B1833" s="56">
        <f>WEEKDAY(C1833,2)</f>
        <v>1</v>
      </c>
      <c r="C1833" s="17">
        <f>A1833</f>
        <v>44956</v>
      </c>
      <c r="D1833" s="12" t="str">
        <f>YEAR(C1833)&amp;"/"&amp;TEXT(WEEKNUM(C1833,21),"00")</f>
        <v>2023/05</v>
      </c>
      <c r="E1833" t="s">
        <v>52</v>
      </c>
      <c r="F1833" s="114">
        <v>0.45833333333333331</v>
      </c>
      <c r="G1833" s="114">
        <v>0.5</v>
      </c>
      <c r="H1833">
        <f>CONVERT((G1831-F1831)*24,"hr","mn")</f>
        <v>60.000000000000028</v>
      </c>
      <c r="I1833">
        <v>4</v>
      </c>
      <c r="K1833">
        <v>6</v>
      </c>
      <c r="L1833">
        <v>2</v>
      </c>
      <c r="M1833">
        <f>J1831+K1831+L1831</f>
        <v>8</v>
      </c>
      <c r="N1833" s="58"/>
      <c r="O1833" s="59"/>
      <c r="P1833" s="59"/>
      <c r="Q1833" s="59"/>
      <c r="R1833" s="60"/>
      <c r="S1833" s="21"/>
      <c r="T1833" s="4"/>
      <c r="U1833" s="93"/>
    </row>
    <row r="1834" spans="1:21" ht="15" customHeight="1" thickBot="1">
      <c r="A1834" s="17">
        <v>44956</v>
      </c>
      <c r="B1834" s="56">
        <f>WEEKDAY(C1834,2)</f>
        <v>1</v>
      </c>
      <c r="C1834" s="17">
        <f>A1834</f>
        <v>44956</v>
      </c>
      <c r="D1834" s="12" t="str">
        <f>YEAR(C1834)&amp;"/"&amp;TEXT(WEEKNUM(C1834,21),"00")</f>
        <v>2023/05</v>
      </c>
      <c r="E1834" t="s">
        <v>52</v>
      </c>
      <c r="F1834" s="114">
        <v>0.45833333333333331</v>
      </c>
      <c r="G1834" s="114">
        <v>0.5</v>
      </c>
      <c r="H1834">
        <f>CONVERT((G1831-F1831)*24,"hr","mn")</f>
        <v>60.000000000000028</v>
      </c>
      <c r="I1834">
        <v>4</v>
      </c>
      <c r="K1834">
        <v>6</v>
      </c>
      <c r="L1834">
        <v>2</v>
      </c>
      <c r="M1834">
        <f>J1831+K1831+L1831</f>
        <v>8</v>
      </c>
      <c r="N1834" s="15"/>
      <c r="O1834" s="9"/>
      <c r="P1834" s="9"/>
      <c r="Q1834" s="9"/>
      <c r="R1834" s="10"/>
      <c r="S1834" s="19"/>
      <c r="T1834" s="23"/>
      <c r="U1834" s="94"/>
    </row>
    <row r="1835" spans="1:21">
      <c r="A1835" s="17">
        <v>44956</v>
      </c>
      <c r="B1835" s="56">
        <f>WEEKDAY(C1835,2)</f>
        <v>1</v>
      </c>
      <c r="C1835" s="17">
        <f>A1835</f>
        <v>44956</v>
      </c>
      <c r="D1835" s="12" t="str">
        <f>YEAR(C1835)&amp;"/"&amp;TEXT(WEEKNUM(C1835,21),"00")</f>
        <v>2023/05</v>
      </c>
      <c r="E1835" s="79" t="s">
        <v>52</v>
      </c>
      <c r="F1835" s="80">
        <v>0.5</v>
      </c>
      <c r="G1835" s="80">
        <v>0.54166666666666663</v>
      </c>
      <c r="H1835" s="87">
        <f>CONVERT((G1835-F1835)*24,"hr","mn")</f>
        <v>59.99999999999995</v>
      </c>
      <c r="I1835" s="83">
        <v>4</v>
      </c>
      <c r="J1835" s="84">
        <v>1</v>
      </c>
      <c r="K1835" s="85">
        <v>7</v>
      </c>
      <c r="L1835" s="85"/>
      <c r="M1835" s="87">
        <f>J1835+K1835+L1835</f>
        <v>8</v>
      </c>
      <c r="N1835" s="13"/>
      <c r="O1835" s="6">
        <v>8</v>
      </c>
      <c r="P1835" s="6"/>
      <c r="Q1835" s="6"/>
      <c r="R1835" s="7"/>
      <c r="S1835" s="20" t="s">
        <v>57</v>
      </c>
      <c r="T1835" s="22" t="s">
        <v>56</v>
      </c>
      <c r="U1835" s="91"/>
    </row>
    <row r="1836" spans="1:21">
      <c r="A1836" s="17">
        <v>44956</v>
      </c>
      <c r="B1836" s="56">
        <f>WEEKDAY(C1836,2)</f>
        <v>1</v>
      </c>
      <c r="C1836" s="17">
        <f>A1836</f>
        <v>44956</v>
      </c>
      <c r="D1836" s="12" t="str">
        <f>YEAR(C1836)&amp;"/"&amp;TEXT(WEEKNUM(C1836,21),"00")</f>
        <v>2023/05</v>
      </c>
      <c r="E1836" t="s">
        <v>52</v>
      </c>
      <c r="F1836" s="114">
        <v>0.5</v>
      </c>
      <c r="G1836" s="114">
        <v>0.54166666666666663</v>
      </c>
      <c r="H1836">
        <f>CONVERT((G1835-F1835)*24,"hr","mn")</f>
        <v>59.99999999999995</v>
      </c>
      <c r="I1836">
        <v>4</v>
      </c>
      <c r="J1836">
        <v>1</v>
      </c>
      <c r="K1836">
        <v>7</v>
      </c>
      <c r="M1836">
        <f>J1835+K1835+L1835</f>
        <v>8</v>
      </c>
      <c r="N1836" s="14"/>
      <c r="O1836" s="3">
        <v>5</v>
      </c>
      <c r="P1836" s="3"/>
      <c r="Q1836" s="3"/>
      <c r="R1836" s="8"/>
      <c r="S1836" s="21" t="s">
        <v>43</v>
      </c>
      <c r="T1836" s="4" t="s">
        <v>29</v>
      </c>
      <c r="U1836" s="92"/>
    </row>
    <row r="1837" spans="1:21">
      <c r="A1837" s="17">
        <v>44956</v>
      </c>
      <c r="B1837" s="56">
        <f>WEEKDAY(C1837,2)</f>
        <v>1</v>
      </c>
      <c r="C1837" s="17">
        <f>A1837</f>
        <v>44956</v>
      </c>
      <c r="D1837" s="12" t="str">
        <f>YEAR(C1837)&amp;"/"&amp;TEXT(WEEKNUM(C1837,21),"00")</f>
        <v>2023/05</v>
      </c>
      <c r="E1837" t="s">
        <v>52</v>
      </c>
      <c r="F1837" s="114">
        <v>0.5</v>
      </c>
      <c r="G1837" s="114">
        <v>0.54166666666666663</v>
      </c>
      <c r="H1837">
        <f>CONVERT((G1835-F1835)*24,"hr","mn")</f>
        <v>59.99999999999995</v>
      </c>
      <c r="I1837">
        <v>4</v>
      </c>
      <c r="J1837">
        <v>1</v>
      </c>
      <c r="K1837">
        <v>7</v>
      </c>
      <c r="M1837">
        <f>J1835+K1835+L1835</f>
        <v>8</v>
      </c>
      <c r="N1837" s="58"/>
      <c r="O1837" s="59">
        <v>8</v>
      </c>
      <c r="P1837" s="59"/>
      <c r="Q1837" s="59"/>
      <c r="R1837" s="60"/>
      <c r="S1837" s="21" t="s">
        <v>32</v>
      </c>
      <c r="T1837" s="4" t="s">
        <v>23</v>
      </c>
      <c r="U1837" s="93" t="s">
        <v>238</v>
      </c>
    </row>
    <row r="1838" spans="1:21" ht="15" customHeight="1" thickBot="1">
      <c r="A1838" s="17">
        <v>44956</v>
      </c>
      <c r="B1838" s="56">
        <f>WEEKDAY(C1838,2)</f>
        <v>1</v>
      </c>
      <c r="C1838" s="17">
        <f>A1838</f>
        <v>44956</v>
      </c>
      <c r="D1838" s="12" t="str">
        <f>YEAR(C1838)&amp;"/"&amp;TEXT(WEEKNUM(C1838,21),"00")</f>
        <v>2023/05</v>
      </c>
      <c r="E1838" t="s">
        <v>52</v>
      </c>
      <c r="F1838" s="114">
        <v>0.5</v>
      </c>
      <c r="G1838" s="114">
        <v>0.54166666666666663</v>
      </c>
      <c r="H1838">
        <f>CONVERT((G1835-F1835)*24,"hr","mn")</f>
        <v>59.99999999999995</v>
      </c>
      <c r="I1838">
        <v>4</v>
      </c>
      <c r="J1838">
        <v>1</v>
      </c>
      <c r="K1838">
        <v>7</v>
      </c>
      <c r="M1838">
        <f>J1835+K1835+L1835</f>
        <v>8</v>
      </c>
      <c r="N1838" s="15"/>
      <c r="O1838" s="9"/>
      <c r="P1838" s="9"/>
      <c r="Q1838" s="9">
        <v>15</v>
      </c>
      <c r="R1838" s="10"/>
      <c r="S1838" s="19"/>
      <c r="T1838" s="23" t="s">
        <v>39</v>
      </c>
      <c r="U1838" s="94"/>
    </row>
    <row r="1839" spans="1:21">
      <c r="A1839" s="12"/>
      <c r="B1839" s="56">
        <f>WEEKDAY(C1839,2)</f>
        <v>6</v>
      </c>
      <c r="C1839" s="17">
        <f>A1839</f>
        <v>0</v>
      </c>
      <c r="D1839" s="12" t="str">
        <f>YEAR(C1839)&amp;"/"&amp;TEXT(WEEKNUM(C1839,21),"00")</f>
        <v>1900/52</v>
      </c>
      <c r="E1839" s="79"/>
      <c r="F1839" s="80"/>
      <c r="G1839" s="80"/>
      <c r="H1839" s="87">
        <f>CONVERT((G1839-F1839)*24,"hr","mn")</f>
        <v>0</v>
      </c>
      <c r="I1839" s="83"/>
      <c r="J1839" s="84"/>
      <c r="K1839" s="85"/>
      <c r="L1839" s="85"/>
      <c r="M1839" s="87">
        <f>J1839+K1839+L1839</f>
        <v>0</v>
      </c>
      <c r="N1839" s="13"/>
      <c r="O1839" s="6"/>
      <c r="P1839" s="6"/>
      <c r="Q1839" s="6"/>
      <c r="R1839" s="7"/>
      <c r="S1839" s="20"/>
      <c r="T1839" s="22"/>
      <c r="U1839" s="91"/>
    </row>
    <row r="1840" spans="1:21">
      <c r="A1840" s="17"/>
      <c r="B1840" s="56">
        <f>WEEKDAY(C1840,2)</f>
        <v>6</v>
      </c>
      <c r="C1840" s="17">
        <f>A1840</f>
        <v>0</v>
      </c>
      <c r="D1840" s="12" t="str">
        <f>YEAR(C1840)&amp;"/"&amp;TEXT(WEEKNUM(C1840,21),"00")</f>
        <v>1900/52</v>
      </c>
      <c r="H1840">
        <f>CONVERT((G1839-F1839)*24,"hr","mn")</f>
        <v>0</v>
      </c>
      <c r="M1840">
        <f>J1839+K1839+L1839</f>
        <v>0</v>
      </c>
      <c r="N1840" s="14"/>
      <c r="O1840" s="3"/>
      <c r="P1840" s="3"/>
      <c r="Q1840" s="3"/>
      <c r="R1840" s="8"/>
      <c r="S1840" s="21"/>
      <c r="T1840" s="4"/>
      <c r="U1840" s="92"/>
    </row>
    <row r="1841" spans="1:21">
      <c r="A1841" s="17"/>
      <c r="B1841" s="56">
        <f>WEEKDAY(C1841,2)</f>
        <v>6</v>
      </c>
      <c r="C1841" s="17">
        <f>A1841</f>
        <v>0</v>
      </c>
      <c r="D1841" s="12" t="str">
        <f>YEAR(C1841)&amp;"/"&amp;TEXT(WEEKNUM(C1841,21),"00")</f>
        <v>1900/52</v>
      </c>
      <c r="H1841">
        <f>CONVERT((G1839-F1839)*24,"hr","mn")</f>
        <v>0</v>
      </c>
      <c r="M1841">
        <f>J1839+K1839+L1839</f>
        <v>0</v>
      </c>
      <c r="N1841" s="58"/>
      <c r="O1841" s="59"/>
      <c r="P1841" s="59"/>
      <c r="Q1841" s="59"/>
      <c r="R1841" s="60"/>
      <c r="S1841" s="21"/>
      <c r="T1841" s="4"/>
      <c r="U1841" s="93"/>
    </row>
    <row r="1842" spans="1:21" ht="15" customHeight="1" thickBot="1">
      <c r="A1842" s="12"/>
      <c r="B1842" s="56">
        <f>WEEKDAY(C1842,2)</f>
        <v>6</v>
      </c>
      <c r="C1842" s="17">
        <f>A1842</f>
        <v>0</v>
      </c>
      <c r="D1842" s="12" t="str">
        <f>YEAR(C1842)&amp;"/"&amp;TEXT(WEEKNUM(C1842,21),"00")</f>
        <v>1900/52</v>
      </c>
      <c r="H1842">
        <f>CONVERT((G1839-F1839)*24,"hr","mn")</f>
        <v>0</v>
      </c>
      <c r="M1842">
        <f>J1839+K1839+L1839</f>
        <v>0</v>
      </c>
      <c r="N1842" s="15"/>
      <c r="O1842" s="9"/>
      <c r="P1842" s="9"/>
      <c r="Q1842" s="9"/>
      <c r="R1842" s="10"/>
      <c r="S1842" s="19"/>
      <c r="T1842" s="23"/>
      <c r="U1842" s="94"/>
    </row>
    <row r="1843" spans="1:21">
      <c r="A1843" s="17">
        <v>44956</v>
      </c>
      <c r="B1843" s="56">
        <f>WEEKDAY(C1843,2)</f>
        <v>1</v>
      </c>
      <c r="C1843" s="17">
        <f>A1843</f>
        <v>44956</v>
      </c>
      <c r="D1843" s="12" t="str">
        <f>YEAR(C1843)&amp;"/"&amp;TEXT(WEEKNUM(C1843,21),"00")</f>
        <v>2023/05</v>
      </c>
      <c r="E1843" s="79" t="s">
        <v>69</v>
      </c>
      <c r="F1843" s="80">
        <v>0.54166666666666663</v>
      </c>
      <c r="G1843" s="80">
        <v>0.58333333333333337</v>
      </c>
      <c r="H1843" s="87">
        <f>CONVERT((G1843-F1843)*24,"hr","mn")</f>
        <v>60.000000000000107</v>
      </c>
      <c r="I1843" s="83">
        <v>4</v>
      </c>
      <c r="J1843" s="84"/>
      <c r="K1843" s="85">
        <v>4</v>
      </c>
      <c r="L1843" s="85">
        <v>2</v>
      </c>
      <c r="M1843" s="87">
        <f>J1843+K1843+L1843</f>
        <v>6</v>
      </c>
      <c r="N1843" s="13"/>
      <c r="O1843" s="6"/>
      <c r="P1843" s="6"/>
      <c r="Q1843" s="6">
        <v>25</v>
      </c>
      <c r="R1843" s="7"/>
      <c r="S1843" s="20"/>
      <c r="T1843" s="22" t="s">
        <v>25</v>
      </c>
      <c r="U1843" s="91"/>
    </row>
    <row r="1844" spans="1:21">
      <c r="A1844" s="17">
        <v>44956</v>
      </c>
      <c r="B1844" s="56">
        <f>WEEKDAY(C1844,2)</f>
        <v>1</v>
      </c>
      <c r="C1844" s="17">
        <f>A1844</f>
        <v>44956</v>
      </c>
      <c r="D1844" s="12" t="str">
        <f>YEAR(C1844)&amp;"/"&amp;TEXT(WEEKNUM(C1844,21),"00")</f>
        <v>2023/05</v>
      </c>
      <c r="E1844" t="s">
        <v>69</v>
      </c>
      <c r="F1844" s="114">
        <v>0.54166666666666663</v>
      </c>
      <c r="G1844" s="114">
        <v>0.58333333333333337</v>
      </c>
      <c r="H1844">
        <f>CONVERT((G1843-F1843)*24,"hr","mn")</f>
        <v>60.000000000000107</v>
      </c>
      <c r="I1844">
        <v>4</v>
      </c>
      <c r="K1844">
        <v>4</v>
      </c>
      <c r="L1844">
        <v>2</v>
      </c>
      <c r="M1844">
        <f>J1843+K1843+L1843</f>
        <v>6</v>
      </c>
      <c r="N1844" s="14"/>
      <c r="O1844" s="3">
        <v>5</v>
      </c>
      <c r="P1844" s="3"/>
      <c r="Q1844" s="3"/>
      <c r="R1844" s="8"/>
      <c r="S1844" s="21" t="s">
        <v>120</v>
      </c>
      <c r="T1844" s="4" t="s">
        <v>387</v>
      </c>
      <c r="U1844" s="92" t="s">
        <v>388</v>
      </c>
    </row>
    <row r="1845" spans="1:21">
      <c r="A1845" s="17">
        <v>44956</v>
      </c>
      <c r="B1845" s="56">
        <f>WEEKDAY(C1845,2)</f>
        <v>1</v>
      </c>
      <c r="C1845" s="17">
        <f>A1845</f>
        <v>44956</v>
      </c>
      <c r="D1845" s="12" t="str">
        <f>YEAR(C1845)&amp;"/"&amp;TEXT(WEEKNUM(C1845,21),"00")</f>
        <v>2023/05</v>
      </c>
      <c r="E1845" t="s">
        <v>69</v>
      </c>
      <c r="F1845" s="114">
        <v>0.54166666666666663</v>
      </c>
      <c r="G1845" s="114">
        <v>0.58333333333333337</v>
      </c>
      <c r="H1845">
        <f>CONVERT((G1843-F1843)*24,"hr","mn")</f>
        <v>60.000000000000107</v>
      </c>
      <c r="I1845">
        <v>4</v>
      </c>
      <c r="K1845">
        <v>4</v>
      </c>
      <c r="L1845">
        <v>2</v>
      </c>
      <c r="M1845">
        <f>J1843+K1843+L1843</f>
        <v>6</v>
      </c>
      <c r="N1845" s="58"/>
      <c r="O1845" s="59"/>
      <c r="P1845" s="59"/>
      <c r="Q1845" s="59"/>
      <c r="R1845" s="60"/>
      <c r="S1845" s="21"/>
      <c r="T1845" s="4"/>
      <c r="U1845" s="93"/>
    </row>
    <row r="1846" spans="1:21" ht="15" customHeight="1" thickBot="1">
      <c r="A1846" s="17">
        <v>44956</v>
      </c>
      <c r="B1846" s="56">
        <f>WEEKDAY(C1846,2)</f>
        <v>1</v>
      </c>
      <c r="C1846" s="17">
        <f>A1846</f>
        <v>44956</v>
      </c>
      <c r="D1846" s="12" t="str">
        <f>YEAR(C1846)&amp;"/"&amp;TEXT(WEEKNUM(C1846,21),"00")</f>
        <v>2023/05</v>
      </c>
      <c r="E1846" t="s">
        <v>69</v>
      </c>
      <c r="F1846" s="114">
        <v>0.54166666666666663</v>
      </c>
      <c r="G1846" s="114">
        <v>0.58333333333333337</v>
      </c>
      <c r="H1846">
        <f>CONVERT((G1843-F1843)*24,"hr","mn")</f>
        <v>60.000000000000107</v>
      </c>
      <c r="I1846">
        <v>4</v>
      </c>
      <c r="K1846">
        <v>4</v>
      </c>
      <c r="L1846">
        <v>2</v>
      </c>
      <c r="M1846">
        <f>J1843+K1843+L1843</f>
        <v>6</v>
      </c>
      <c r="N1846" s="15"/>
      <c r="O1846" s="9"/>
      <c r="P1846" s="9"/>
      <c r="Q1846" s="9"/>
      <c r="R1846" s="10"/>
      <c r="S1846" s="19"/>
      <c r="T1846" s="23"/>
      <c r="U1846" s="94"/>
    </row>
    <row r="1847" spans="1:21">
      <c r="A1847" s="17">
        <v>44956</v>
      </c>
      <c r="B1847" s="56">
        <f>WEEKDAY(C1847,2)</f>
        <v>1</v>
      </c>
      <c r="C1847" s="17">
        <f>A1847</f>
        <v>44956</v>
      </c>
      <c r="D1847" s="12" t="str">
        <f>YEAR(C1847)&amp;"/"&amp;TEXT(WEEKNUM(C1847,21),"00")</f>
        <v>2023/05</v>
      </c>
      <c r="E1847" s="79" t="s">
        <v>69</v>
      </c>
      <c r="F1847" s="80">
        <v>0.58333333333333337</v>
      </c>
      <c r="G1847" s="80">
        <v>0.625</v>
      </c>
      <c r="H1847" s="87">
        <f>CONVERT((G1847-F1847)*24,"hr","mn")</f>
        <v>59.99999999999995</v>
      </c>
      <c r="I1847" s="83">
        <v>4</v>
      </c>
      <c r="J1847" s="84"/>
      <c r="K1847" s="85">
        <v>1</v>
      </c>
      <c r="L1847" s="85"/>
      <c r="M1847" s="87">
        <f>J1847+K1847+L1847</f>
        <v>1</v>
      </c>
      <c r="N1847" s="13">
        <v>55</v>
      </c>
      <c r="O1847" s="6"/>
      <c r="P1847" s="6"/>
      <c r="Q1847" s="6"/>
      <c r="R1847" s="7"/>
      <c r="S1847" s="20" t="s">
        <v>389</v>
      </c>
      <c r="T1847" s="22" t="s">
        <v>23</v>
      </c>
      <c r="U1847" s="91" t="s">
        <v>390</v>
      </c>
    </row>
    <row r="1848" spans="1:21">
      <c r="A1848" s="17">
        <v>44956</v>
      </c>
      <c r="B1848" s="56">
        <f>WEEKDAY(C1848,2)</f>
        <v>1</v>
      </c>
      <c r="C1848" s="17">
        <f>A1848</f>
        <v>44956</v>
      </c>
      <c r="D1848" s="12" t="str">
        <f>YEAR(C1848)&amp;"/"&amp;TEXT(WEEKNUM(C1848,21),"00")</f>
        <v>2023/05</v>
      </c>
      <c r="E1848" t="s">
        <v>69</v>
      </c>
      <c r="F1848" s="114">
        <v>0.58333333333333337</v>
      </c>
      <c r="G1848" s="114">
        <v>0.625</v>
      </c>
      <c r="H1848">
        <f>CONVERT((G1847-F1847)*24,"hr","mn")</f>
        <v>59.99999999999995</v>
      </c>
      <c r="I1848">
        <v>4</v>
      </c>
      <c r="K1848">
        <v>1</v>
      </c>
      <c r="M1848">
        <f>J1847+K1847+L1847</f>
        <v>1</v>
      </c>
      <c r="N1848" s="14"/>
      <c r="O1848" s="3"/>
      <c r="P1848" s="3"/>
      <c r="Q1848" s="3"/>
      <c r="R1848" s="8"/>
      <c r="S1848" s="21"/>
      <c r="T1848" s="4"/>
      <c r="U1848" s="92"/>
    </row>
    <row r="1849" spans="1:21">
      <c r="A1849" s="17">
        <v>44956</v>
      </c>
      <c r="B1849" s="56">
        <f>WEEKDAY(C1849,2)</f>
        <v>1</v>
      </c>
      <c r="C1849" s="17">
        <f>A1849</f>
        <v>44956</v>
      </c>
      <c r="D1849" s="12" t="str">
        <f>YEAR(C1849)&amp;"/"&amp;TEXT(WEEKNUM(C1849,21),"00")</f>
        <v>2023/05</v>
      </c>
      <c r="E1849" t="s">
        <v>69</v>
      </c>
      <c r="F1849" s="114">
        <v>0.58333333333333337</v>
      </c>
      <c r="G1849" s="114">
        <v>0.625</v>
      </c>
      <c r="H1849">
        <f>CONVERT((G1847-F1847)*24,"hr","mn")</f>
        <v>59.99999999999995</v>
      </c>
      <c r="I1849">
        <v>4</v>
      </c>
      <c r="K1849">
        <v>1</v>
      </c>
      <c r="M1849">
        <f>J1847+K1847+L1847</f>
        <v>1</v>
      </c>
      <c r="N1849" s="58"/>
      <c r="O1849" s="59"/>
      <c r="P1849" s="59"/>
      <c r="Q1849" s="59"/>
      <c r="R1849" s="60"/>
      <c r="S1849" s="21"/>
      <c r="T1849" s="4"/>
      <c r="U1849" s="93"/>
    </row>
    <row r="1850" spans="1:21" ht="15" customHeight="1" thickBot="1">
      <c r="A1850" s="17">
        <v>44956</v>
      </c>
      <c r="B1850" s="56">
        <f>WEEKDAY(C1850,2)</f>
        <v>1</v>
      </c>
      <c r="C1850" s="17">
        <f>A1850</f>
        <v>44956</v>
      </c>
      <c r="D1850" s="12" t="str">
        <f>YEAR(C1850)&amp;"/"&amp;TEXT(WEEKNUM(C1850,21),"00")</f>
        <v>2023/05</v>
      </c>
      <c r="E1850" t="s">
        <v>69</v>
      </c>
      <c r="F1850" s="114">
        <v>0.58333333333333337</v>
      </c>
      <c r="G1850" s="114">
        <v>0.625</v>
      </c>
      <c r="H1850">
        <f>CONVERT((G1847-F1847)*24,"hr","mn")</f>
        <v>59.99999999999995</v>
      </c>
      <c r="I1850">
        <v>4</v>
      </c>
      <c r="K1850">
        <v>1</v>
      </c>
      <c r="M1850">
        <f>J1847+K1847+L1847</f>
        <v>1</v>
      </c>
      <c r="N1850" s="15"/>
      <c r="O1850" s="9"/>
      <c r="P1850" s="9"/>
      <c r="Q1850" s="9"/>
      <c r="R1850" s="10"/>
      <c r="S1850" s="19"/>
      <c r="T1850" s="23"/>
      <c r="U1850" s="94"/>
    </row>
    <row r="1851" spans="1:21">
      <c r="A1851" s="17">
        <v>44956</v>
      </c>
      <c r="B1851" s="56">
        <f>WEEKDAY(C1851,2)</f>
        <v>1</v>
      </c>
      <c r="C1851" s="17">
        <f>A1851</f>
        <v>44956</v>
      </c>
      <c r="D1851" s="12" t="str">
        <f>YEAR(C1851)&amp;"/"&amp;TEXT(WEEKNUM(C1851,21),"00")</f>
        <v>2023/05</v>
      </c>
      <c r="E1851" s="79" t="s">
        <v>69</v>
      </c>
      <c r="F1851" s="80">
        <v>0.625</v>
      </c>
      <c r="G1851" s="80">
        <v>0.66666666666666663</v>
      </c>
      <c r="H1851" s="87">
        <f>CONVERT((G1851-F1851)*24,"hr","mn")</f>
        <v>59.99999999999995</v>
      </c>
      <c r="I1851" s="83">
        <v>4</v>
      </c>
      <c r="J1851" s="84"/>
      <c r="K1851" s="85"/>
      <c r="L1851" s="85"/>
      <c r="M1851" s="87">
        <f>J1851+K1851+L1851</f>
        <v>0</v>
      </c>
      <c r="N1851" s="13">
        <v>45</v>
      </c>
      <c r="O1851" s="6"/>
      <c r="P1851" s="6"/>
      <c r="Q1851" s="6"/>
      <c r="R1851" s="7"/>
      <c r="S1851" s="20" t="s">
        <v>389</v>
      </c>
      <c r="T1851" s="22" t="s">
        <v>23</v>
      </c>
      <c r="U1851" s="91" t="s">
        <v>391</v>
      </c>
    </row>
    <row r="1852" spans="1:21">
      <c r="A1852" s="17">
        <v>44956</v>
      </c>
      <c r="B1852" s="56">
        <f>WEEKDAY(C1852,2)</f>
        <v>1</v>
      </c>
      <c r="C1852" s="17">
        <f>A1852</f>
        <v>44956</v>
      </c>
      <c r="D1852" s="12" t="str">
        <f>YEAR(C1852)&amp;"/"&amp;TEXT(WEEKNUM(C1852,21),"00")</f>
        <v>2023/05</v>
      </c>
      <c r="E1852" t="s">
        <v>69</v>
      </c>
      <c r="F1852" s="114">
        <v>0.625</v>
      </c>
      <c r="G1852" s="114">
        <v>0.66666666666666663</v>
      </c>
      <c r="H1852">
        <f>CONVERT((G1851-F1851)*24,"hr","mn")</f>
        <v>59.99999999999995</v>
      </c>
      <c r="I1852">
        <v>4</v>
      </c>
      <c r="M1852">
        <f>J1851+K1851+L1851</f>
        <v>0</v>
      </c>
      <c r="N1852" s="14"/>
      <c r="O1852" s="3">
        <v>3</v>
      </c>
      <c r="P1852" s="3"/>
      <c r="Q1852" s="3"/>
      <c r="R1852" s="8"/>
      <c r="S1852" s="21" t="s">
        <v>43</v>
      </c>
      <c r="T1852" s="4" t="s">
        <v>29</v>
      </c>
      <c r="U1852" s="92"/>
    </row>
    <row r="1853" spans="1:21">
      <c r="A1853" s="17">
        <v>44956</v>
      </c>
      <c r="B1853" s="56">
        <f>WEEKDAY(C1853,2)</f>
        <v>1</v>
      </c>
      <c r="C1853" s="17">
        <f>A1853</f>
        <v>44956</v>
      </c>
      <c r="D1853" s="12" t="str">
        <f>YEAR(C1853)&amp;"/"&amp;TEXT(WEEKNUM(C1853,21),"00")</f>
        <v>2023/05</v>
      </c>
      <c r="E1853" t="s">
        <v>69</v>
      </c>
      <c r="F1853" s="114">
        <v>0.625</v>
      </c>
      <c r="G1853" s="114">
        <v>0.66666666666666663</v>
      </c>
      <c r="H1853">
        <f>CONVERT((G1851-F1851)*24,"hr","mn")</f>
        <v>59.99999999999995</v>
      </c>
      <c r="I1853">
        <v>4</v>
      </c>
      <c r="M1853">
        <f>J1851+K1851+L1851</f>
        <v>0</v>
      </c>
      <c r="N1853" s="58"/>
      <c r="O1853" s="59">
        <v>3</v>
      </c>
      <c r="P1853" s="59"/>
      <c r="Q1853" s="59"/>
      <c r="R1853" s="60"/>
      <c r="S1853" s="21" t="s">
        <v>31</v>
      </c>
      <c r="T1853" s="4" t="s">
        <v>29</v>
      </c>
      <c r="U1853" s="93"/>
    </row>
    <row r="1854" spans="1:21" ht="15" customHeight="1" thickBot="1">
      <c r="A1854" s="17">
        <v>44956</v>
      </c>
      <c r="B1854" s="56">
        <f>WEEKDAY(C1854,2)</f>
        <v>1</v>
      </c>
      <c r="C1854" s="17">
        <f>A1854</f>
        <v>44956</v>
      </c>
      <c r="D1854" s="12" t="str">
        <f>YEAR(C1854)&amp;"/"&amp;TEXT(WEEKNUM(C1854,21),"00")</f>
        <v>2023/05</v>
      </c>
      <c r="E1854" t="s">
        <v>69</v>
      </c>
      <c r="F1854" s="114">
        <v>0.625</v>
      </c>
      <c r="G1854" s="114">
        <v>0.66666666666666663</v>
      </c>
      <c r="H1854">
        <f>CONVERT((G1851-F1851)*24,"hr","mn")</f>
        <v>59.99999999999995</v>
      </c>
      <c r="I1854">
        <v>4</v>
      </c>
      <c r="M1854">
        <f>J1851+K1851+L1851</f>
        <v>0</v>
      </c>
      <c r="N1854" s="15"/>
      <c r="O1854" s="9"/>
      <c r="P1854" s="9"/>
      <c r="Q1854" s="9"/>
      <c r="R1854" s="10"/>
      <c r="S1854" s="19"/>
      <c r="T1854" s="23"/>
      <c r="U1854" s="94"/>
    </row>
    <row r="1855" spans="1:21">
      <c r="A1855" s="17">
        <v>44956</v>
      </c>
      <c r="B1855" s="56">
        <f>WEEKDAY(C1855,2)</f>
        <v>1</v>
      </c>
      <c r="C1855" s="17">
        <f>A1855</f>
        <v>44956</v>
      </c>
      <c r="D1855" s="12" t="str">
        <f>YEAR(C1855)&amp;"/"&amp;TEXT(WEEKNUM(C1855,21),"00")</f>
        <v>2023/05</v>
      </c>
      <c r="E1855" s="79" t="s">
        <v>69</v>
      </c>
      <c r="F1855" s="80">
        <v>0.66666666666666663</v>
      </c>
      <c r="G1855" s="80">
        <v>0.70833333333333337</v>
      </c>
      <c r="H1855" s="87">
        <f>CONVERT((G1855-F1855)*24,"hr","mn")</f>
        <v>60.000000000000107</v>
      </c>
      <c r="I1855" s="83">
        <v>4</v>
      </c>
      <c r="J1855" s="84"/>
      <c r="K1855" s="85">
        <v>9</v>
      </c>
      <c r="L1855" s="85"/>
      <c r="M1855" s="87">
        <f>J1855+K1855+L1855</f>
        <v>9</v>
      </c>
      <c r="N1855" s="13"/>
      <c r="O1855" s="6">
        <v>5</v>
      </c>
      <c r="P1855" s="6"/>
      <c r="Q1855" s="6"/>
      <c r="R1855" s="7"/>
      <c r="S1855" s="20" t="s">
        <v>32</v>
      </c>
      <c r="T1855" s="22" t="s">
        <v>89</v>
      </c>
      <c r="U1855" s="91"/>
    </row>
    <row r="1856" spans="1:21">
      <c r="A1856" s="17">
        <v>44956</v>
      </c>
      <c r="B1856" s="56">
        <f>WEEKDAY(C1856,2)</f>
        <v>1</v>
      </c>
      <c r="C1856" s="17">
        <f>A1856</f>
        <v>44956</v>
      </c>
      <c r="D1856" s="12" t="str">
        <f>YEAR(C1856)&amp;"/"&amp;TEXT(WEEKNUM(C1856,21),"00")</f>
        <v>2023/05</v>
      </c>
      <c r="E1856" t="s">
        <v>69</v>
      </c>
      <c r="F1856" s="114">
        <v>0.66666666666666663</v>
      </c>
      <c r="G1856" s="114">
        <v>0.70833333333333337</v>
      </c>
      <c r="H1856">
        <f>CONVERT((G1855-F1855)*24,"hr","mn")</f>
        <v>60.000000000000107</v>
      </c>
      <c r="I1856">
        <v>4</v>
      </c>
      <c r="K1856">
        <v>9</v>
      </c>
      <c r="M1856">
        <f>J1855+K1855+L1855</f>
        <v>9</v>
      </c>
      <c r="N1856" s="14"/>
      <c r="O1856" s="3">
        <v>3</v>
      </c>
      <c r="P1856" s="3"/>
      <c r="Q1856" s="3"/>
      <c r="R1856" s="8"/>
      <c r="S1856" s="21" t="s">
        <v>35</v>
      </c>
      <c r="T1856" s="4" t="s">
        <v>23</v>
      </c>
      <c r="U1856" s="92" t="s">
        <v>271</v>
      </c>
    </row>
    <row r="1857" spans="1:21">
      <c r="A1857" s="17">
        <v>44956</v>
      </c>
      <c r="B1857" s="56">
        <f>WEEKDAY(C1857,2)</f>
        <v>1</v>
      </c>
      <c r="C1857" s="17">
        <f>A1857</f>
        <v>44956</v>
      </c>
      <c r="D1857" s="12" t="str">
        <f>YEAR(C1857)&amp;"/"&amp;TEXT(WEEKNUM(C1857,21),"00")</f>
        <v>2023/05</v>
      </c>
      <c r="E1857" t="s">
        <v>69</v>
      </c>
      <c r="F1857" s="114">
        <v>0.66666666666666663</v>
      </c>
      <c r="G1857" s="114">
        <v>0.70833333333333337</v>
      </c>
      <c r="H1857">
        <f>CONVERT((G1855-F1855)*24,"hr","mn")</f>
        <v>60.000000000000107</v>
      </c>
      <c r="I1857">
        <v>4</v>
      </c>
      <c r="K1857">
        <v>9</v>
      </c>
      <c r="M1857">
        <f>J1855+K1855+L1855</f>
        <v>9</v>
      </c>
      <c r="N1857" s="58"/>
      <c r="O1857" s="59"/>
      <c r="P1857" s="59"/>
      <c r="Q1857" s="59"/>
      <c r="R1857" s="60">
        <v>10</v>
      </c>
      <c r="S1857" s="21" t="s">
        <v>79</v>
      </c>
      <c r="T1857" s="4" t="s">
        <v>80</v>
      </c>
      <c r="U1857" s="93" t="s">
        <v>392</v>
      </c>
    </row>
    <row r="1858" spans="1:21" ht="15" customHeight="1" thickBot="1">
      <c r="A1858" s="17">
        <v>44956</v>
      </c>
      <c r="B1858" s="56">
        <f>WEEKDAY(C1858,2)</f>
        <v>1</v>
      </c>
      <c r="C1858" s="17">
        <f>A1858</f>
        <v>44956</v>
      </c>
      <c r="D1858" s="12" t="str">
        <f>YEAR(C1858)&amp;"/"&amp;TEXT(WEEKNUM(C1858,21),"00")</f>
        <v>2023/05</v>
      </c>
      <c r="E1858" t="s">
        <v>69</v>
      </c>
      <c r="F1858" s="114">
        <v>0.66666666666666663</v>
      </c>
      <c r="G1858" s="114">
        <v>0.70833333333333337</v>
      </c>
      <c r="H1858">
        <f>CONVERT((G1855-F1855)*24,"hr","mn")</f>
        <v>60.000000000000107</v>
      </c>
      <c r="I1858">
        <v>4</v>
      </c>
      <c r="K1858">
        <v>9</v>
      </c>
      <c r="M1858">
        <f>J1855+K1855+L1855</f>
        <v>9</v>
      </c>
      <c r="N1858" s="15"/>
      <c r="O1858" s="9"/>
      <c r="P1858" s="9"/>
      <c r="Q1858" s="9"/>
      <c r="R1858" s="10"/>
      <c r="S1858" s="19"/>
      <c r="T1858" s="23"/>
      <c r="U1858" s="94"/>
    </row>
    <row r="1859" spans="1:21">
      <c r="A1859" s="17">
        <v>44956</v>
      </c>
      <c r="B1859" s="56">
        <f>WEEKDAY(C1859,2)</f>
        <v>1</v>
      </c>
      <c r="C1859" s="17">
        <f>A1859</f>
        <v>44956</v>
      </c>
      <c r="D1859" s="12" t="str">
        <f>YEAR(C1859)&amp;"/"&amp;TEXT(WEEKNUM(C1859,21),"00")</f>
        <v>2023/05</v>
      </c>
      <c r="E1859" s="79" t="s">
        <v>69</v>
      </c>
      <c r="F1859" s="80">
        <v>0.72916666666666663</v>
      </c>
      <c r="G1859" s="80">
        <v>0.75</v>
      </c>
      <c r="H1859" s="87">
        <f>CONVERT((G1859-F1859)*24,"hr","mn")</f>
        <v>30.000000000000053</v>
      </c>
      <c r="I1859" s="83">
        <v>4</v>
      </c>
      <c r="J1859" s="84">
        <v>1</v>
      </c>
      <c r="K1859" s="85">
        <v>3</v>
      </c>
      <c r="L1859" s="85"/>
      <c r="M1859" s="87">
        <f>J1859+K1859+L1859</f>
        <v>4</v>
      </c>
      <c r="N1859" s="13"/>
      <c r="O1859" s="6">
        <v>3</v>
      </c>
      <c r="P1859" s="6"/>
      <c r="Q1859" s="6"/>
      <c r="R1859" s="7"/>
      <c r="S1859" s="20" t="s">
        <v>93</v>
      </c>
      <c r="T1859" s="22" t="s">
        <v>73</v>
      </c>
      <c r="U1859" s="91" t="s">
        <v>393</v>
      </c>
    </row>
    <row r="1860" spans="1:21">
      <c r="A1860" s="17">
        <v>44956</v>
      </c>
      <c r="B1860" s="56">
        <f>WEEKDAY(C1860,2)</f>
        <v>1</v>
      </c>
      <c r="C1860" s="17">
        <f>A1860</f>
        <v>44956</v>
      </c>
      <c r="D1860" s="12" t="str">
        <f>YEAR(C1860)&amp;"/"&amp;TEXT(WEEKNUM(C1860,21),"00")</f>
        <v>2023/05</v>
      </c>
      <c r="E1860" t="s">
        <v>69</v>
      </c>
      <c r="F1860" s="114">
        <v>0.72916666666666663</v>
      </c>
      <c r="G1860" s="114">
        <v>0.75</v>
      </c>
      <c r="H1860">
        <f>CONVERT((G1859-F1859)*24,"hr","mn")</f>
        <v>30.000000000000053</v>
      </c>
      <c r="I1860">
        <v>4</v>
      </c>
      <c r="J1860">
        <v>1</v>
      </c>
      <c r="K1860">
        <v>3</v>
      </c>
      <c r="M1860">
        <f>J1859+K1859+L1859</f>
        <v>4</v>
      </c>
      <c r="N1860" s="14"/>
      <c r="O1860" s="3">
        <v>3</v>
      </c>
      <c r="P1860" s="3"/>
      <c r="Q1860" s="3"/>
      <c r="R1860" s="8"/>
      <c r="S1860" s="21" t="s">
        <v>44</v>
      </c>
      <c r="T1860" s="4" t="s">
        <v>73</v>
      </c>
      <c r="U1860" s="92" t="s">
        <v>393</v>
      </c>
    </row>
    <row r="1861" spans="1:21">
      <c r="A1861" s="17">
        <v>44956</v>
      </c>
      <c r="B1861" s="56">
        <f>WEEKDAY(C1861,2)</f>
        <v>1</v>
      </c>
      <c r="C1861" s="17">
        <f>A1861</f>
        <v>44956</v>
      </c>
      <c r="D1861" s="12" t="str">
        <f>YEAR(C1861)&amp;"/"&amp;TEXT(WEEKNUM(C1861,21),"00")</f>
        <v>2023/05</v>
      </c>
      <c r="E1861" t="s">
        <v>69</v>
      </c>
      <c r="F1861" s="114">
        <v>0.72916666666666663</v>
      </c>
      <c r="G1861" s="114">
        <v>0.75</v>
      </c>
      <c r="H1861">
        <f>CONVERT((G1859-F1859)*24,"hr","mn")</f>
        <v>30.000000000000053</v>
      </c>
      <c r="I1861">
        <v>4</v>
      </c>
      <c r="J1861">
        <v>1</v>
      </c>
      <c r="K1861">
        <v>3</v>
      </c>
      <c r="M1861">
        <f>J1859+K1859+L1859</f>
        <v>4</v>
      </c>
      <c r="N1861" s="58"/>
      <c r="O1861" s="59">
        <v>15</v>
      </c>
      <c r="P1861" s="59"/>
      <c r="Q1861" s="59"/>
      <c r="R1861" s="60"/>
      <c r="S1861" s="21" t="s">
        <v>93</v>
      </c>
      <c r="T1861" s="4" t="s">
        <v>45</v>
      </c>
      <c r="U1861" s="93"/>
    </row>
    <row r="1862" spans="1:21" ht="15" customHeight="1" thickBot="1">
      <c r="A1862" s="17">
        <v>44956</v>
      </c>
      <c r="B1862" s="56">
        <f>WEEKDAY(C1862,2)</f>
        <v>1</v>
      </c>
      <c r="C1862" s="17">
        <f>A1862</f>
        <v>44956</v>
      </c>
      <c r="D1862" s="12" t="str">
        <f>YEAR(C1862)&amp;"/"&amp;TEXT(WEEKNUM(C1862,21),"00")</f>
        <v>2023/05</v>
      </c>
      <c r="E1862" t="s">
        <v>69</v>
      </c>
      <c r="F1862" s="114">
        <v>0.72916666666666663</v>
      </c>
      <c r="G1862" s="114">
        <v>0.75</v>
      </c>
      <c r="H1862">
        <f>CONVERT((G1859-F1859)*24,"hr","mn")</f>
        <v>30.000000000000053</v>
      </c>
      <c r="I1862">
        <v>4</v>
      </c>
      <c r="J1862">
        <v>1</v>
      </c>
      <c r="K1862">
        <v>3</v>
      </c>
      <c r="M1862">
        <f>J1859+K1859+L1859</f>
        <v>4</v>
      </c>
      <c r="N1862" s="15"/>
      <c r="O1862" s="9"/>
      <c r="P1862" s="9"/>
      <c r="Q1862" s="9"/>
      <c r="R1862" s="10"/>
      <c r="S1862" s="19"/>
      <c r="T1862" s="23"/>
      <c r="U1862" s="94"/>
    </row>
    <row r="1863" spans="1:21">
      <c r="A1863" s="17">
        <v>44956</v>
      </c>
      <c r="B1863" s="56">
        <f>WEEKDAY(C1863,2)</f>
        <v>1</v>
      </c>
      <c r="C1863" s="17">
        <f>A1863</f>
        <v>44956</v>
      </c>
      <c r="D1863" s="12" t="str">
        <f>YEAR(C1863)&amp;"/"&amp;TEXT(WEEKNUM(C1863,21),"00")</f>
        <v>2023/05</v>
      </c>
      <c r="E1863" s="79" t="s">
        <v>69</v>
      </c>
      <c r="F1863" s="80">
        <v>0.75</v>
      </c>
      <c r="G1863" s="80">
        <v>0.79166666666666663</v>
      </c>
      <c r="H1863" s="87">
        <f>CONVERT((G1863-F1863)*24,"hr","mn")</f>
        <v>59.99999999999995</v>
      </c>
      <c r="I1863" s="83">
        <v>4</v>
      </c>
      <c r="J1863" s="84"/>
      <c r="K1863" s="85">
        <v>5</v>
      </c>
      <c r="L1863" s="85"/>
      <c r="M1863" s="87">
        <f>J1863+K1863+L1863</f>
        <v>5</v>
      </c>
      <c r="N1863" s="13"/>
      <c r="O1863" s="6">
        <v>3</v>
      </c>
      <c r="P1863" s="6"/>
      <c r="Q1863" s="6"/>
      <c r="R1863" s="7"/>
      <c r="S1863" s="20" t="s">
        <v>93</v>
      </c>
      <c r="T1863" s="22" t="s">
        <v>73</v>
      </c>
      <c r="U1863" s="91" t="s">
        <v>393</v>
      </c>
    </row>
    <row r="1864" spans="1:21">
      <c r="A1864" s="17">
        <v>44956</v>
      </c>
      <c r="B1864" s="56">
        <f>WEEKDAY(C1864,2)</f>
        <v>1</v>
      </c>
      <c r="C1864" s="17">
        <f>A1864</f>
        <v>44956</v>
      </c>
      <c r="D1864" s="12" t="str">
        <f>YEAR(C1864)&amp;"/"&amp;TEXT(WEEKNUM(C1864,21),"00")</f>
        <v>2023/05</v>
      </c>
      <c r="E1864" t="s">
        <v>69</v>
      </c>
      <c r="F1864" s="114">
        <v>0.75</v>
      </c>
      <c r="G1864" s="114">
        <v>0.79166666666666663</v>
      </c>
      <c r="H1864">
        <f>CONVERT((G1863-F1863)*24,"hr","mn")</f>
        <v>59.99999999999995</v>
      </c>
      <c r="I1864">
        <v>4</v>
      </c>
      <c r="K1864">
        <v>5</v>
      </c>
      <c r="M1864">
        <f>J1863+K1863+L1863</f>
        <v>5</v>
      </c>
      <c r="N1864" s="14"/>
      <c r="O1864" s="3">
        <v>3</v>
      </c>
      <c r="P1864" s="3"/>
      <c r="Q1864" s="3"/>
      <c r="R1864" s="8"/>
      <c r="S1864" s="21" t="s">
        <v>28</v>
      </c>
      <c r="T1864" s="4" t="s">
        <v>23</v>
      </c>
      <c r="U1864" s="92" t="s">
        <v>271</v>
      </c>
    </row>
    <row r="1865" spans="1:21">
      <c r="A1865" s="17">
        <v>44956</v>
      </c>
      <c r="B1865" s="56">
        <f>WEEKDAY(C1865,2)</f>
        <v>1</v>
      </c>
      <c r="C1865" s="17">
        <f>A1865</f>
        <v>44956</v>
      </c>
      <c r="D1865" s="12" t="str">
        <f>YEAR(C1865)&amp;"/"&amp;TEXT(WEEKNUM(C1865,21),"00")</f>
        <v>2023/05</v>
      </c>
      <c r="E1865" t="s">
        <v>69</v>
      </c>
      <c r="F1865" s="114">
        <v>0.75</v>
      </c>
      <c r="G1865" s="114">
        <v>0.79166666666666663</v>
      </c>
      <c r="H1865">
        <f>CONVERT((G1863-F1863)*24,"hr","mn")</f>
        <v>59.99999999999995</v>
      </c>
      <c r="I1865">
        <v>4</v>
      </c>
      <c r="K1865">
        <v>5</v>
      </c>
      <c r="M1865">
        <f>J1863+K1863+L1863</f>
        <v>5</v>
      </c>
      <c r="N1865" s="58"/>
      <c r="O1865" s="59"/>
      <c r="P1865" s="59"/>
      <c r="Q1865" s="59"/>
      <c r="R1865" s="60"/>
      <c r="S1865" s="21"/>
      <c r="T1865" s="4"/>
      <c r="U1865" s="93"/>
    </row>
    <row r="1866" spans="1:21" ht="15" customHeight="1" thickBot="1">
      <c r="A1866" s="17">
        <v>44956</v>
      </c>
      <c r="B1866" s="56">
        <f>WEEKDAY(C1866,2)</f>
        <v>1</v>
      </c>
      <c r="C1866" s="17">
        <f>A1866</f>
        <v>44956</v>
      </c>
      <c r="D1866" s="12" t="str">
        <f>YEAR(C1866)&amp;"/"&amp;TEXT(WEEKNUM(C1866,21),"00")</f>
        <v>2023/05</v>
      </c>
      <c r="E1866" t="s">
        <v>69</v>
      </c>
      <c r="F1866" s="114">
        <v>0.75</v>
      </c>
      <c r="G1866" s="114">
        <v>0.79166666666666663</v>
      </c>
      <c r="H1866">
        <f>CONVERT((G1863-F1863)*24,"hr","mn")</f>
        <v>59.99999999999995</v>
      </c>
      <c r="I1866">
        <v>4</v>
      </c>
      <c r="K1866">
        <v>5</v>
      </c>
      <c r="M1866">
        <f>J1863+K1863+L1863</f>
        <v>5</v>
      </c>
      <c r="N1866" s="15"/>
      <c r="O1866" s="9"/>
      <c r="P1866" s="9"/>
      <c r="Q1866" s="9"/>
      <c r="R1866" s="10"/>
      <c r="S1866" s="19"/>
      <c r="T1866" s="23"/>
      <c r="U1866" s="94"/>
    </row>
    <row r="1867" spans="1:21">
      <c r="A1867" s="17">
        <v>44956</v>
      </c>
      <c r="B1867" s="56">
        <f>WEEKDAY(C1867,2)</f>
        <v>1</v>
      </c>
      <c r="C1867" s="17">
        <f>A1867</f>
        <v>44956</v>
      </c>
      <c r="D1867" s="12" t="str">
        <f>YEAR(C1867)&amp;"/"&amp;TEXT(WEEKNUM(C1867,21),"00")</f>
        <v>2023/05</v>
      </c>
      <c r="E1867" s="79" t="s">
        <v>69</v>
      </c>
      <c r="F1867" s="80">
        <v>0.79166666666666663</v>
      </c>
      <c r="G1867" s="80">
        <v>0.83333333333333337</v>
      </c>
      <c r="H1867" s="87">
        <f>CONVERT((G1867-F1867)*24,"hr","mn")</f>
        <v>60.000000000000107</v>
      </c>
      <c r="I1867" s="83">
        <v>4</v>
      </c>
      <c r="J1867" s="84"/>
      <c r="K1867" s="85">
        <v>7</v>
      </c>
      <c r="L1867" s="85">
        <v>1</v>
      </c>
      <c r="M1867" s="87">
        <f>J1867+K1867+L1867</f>
        <v>8</v>
      </c>
      <c r="N1867" s="13"/>
      <c r="O1867" s="6"/>
      <c r="P1867" s="6"/>
      <c r="Q1867" s="6">
        <v>9</v>
      </c>
      <c r="R1867" s="7"/>
      <c r="S1867" s="20" t="s">
        <v>287</v>
      </c>
      <c r="T1867" s="22" t="s">
        <v>56</v>
      </c>
      <c r="U1867" s="91"/>
    </row>
    <row r="1868" spans="1:21">
      <c r="A1868" s="17">
        <v>44956</v>
      </c>
      <c r="B1868" s="56">
        <f>WEEKDAY(C1868,2)</f>
        <v>1</v>
      </c>
      <c r="C1868" s="17">
        <f>A1868</f>
        <v>44956</v>
      </c>
      <c r="D1868" s="12" t="str">
        <f>YEAR(C1868)&amp;"/"&amp;TEXT(WEEKNUM(C1868,21),"00")</f>
        <v>2023/05</v>
      </c>
      <c r="E1868" t="s">
        <v>69</v>
      </c>
      <c r="F1868" s="114">
        <v>0.79166666666666663</v>
      </c>
      <c r="G1868" s="114">
        <v>0.83333333333333337</v>
      </c>
      <c r="H1868">
        <f>CONVERT((G1867-F1867)*24,"hr","mn")</f>
        <v>60.000000000000107</v>
      </c>
      <c r="I1868">
        <v>4</v>
      </c>
      <c r="K1868">
        <v>7</v>
      </c>
      <c r="L1868">
        <v>1</v>
      </c>
      <c r="M1868">
        <f>J1867+K1867+L1867</f>
        <v>8</v>
      </c>
      <c r="N1868" s="14"/>
      <c r="O1868" s="3">
        <v>5</v>
      </c>
      <c r="P1868" s="3"/>
      <c r="Q1868" s="3"/>
      <c r="R1868" s="8"/>
      <c r="S1868" s="21" t="s">
        <v>93</v>
      </c>
      <c r="T1868" s="4" t="s">
        <v>73</v>
      </c>
      <c r="U1868" s="92" t="s">
        <v>393</v>
      </c>
    </row>
    <row r="1869" spans="1:21">
      <c r="A1869" s="17">
        <v>44956</v>
      </c>
      <c r="B1869" s="56">
        <f>WEEKDAY(C1869,2)</f>
        <v>1</v>
      </c>
      <c r="C1869" s="17">
        <f>A1869</f>
        <v>44956</v>
      </c>
      <c r="D1869" s="12" t="str">
        <f>YEAR(C1869)&amp;"/"&amp;TEXT(WEEKNUM(C1869,21),"00")</f>
        <v>2023/05</v>
      </c>
      <c r="E1869" t="s">
        <v>69</v>
      </c>
      <c r="F1869" s="114">
        <v>0.79166666666666663</v>
      </c>
      <c r="G1869" s="114">
        <v>0.83333333333333337</v>
      </c>
      <c r="H1869">
        <f>CONVERT((G1867-F1867)*24,"hr","mn")</f>
        <v>60.000000000000107</v>
      </c>
      <c r="I1869">
        <v>4</v>
      </c>
      <c r="K1869">
        <v>7</v>
      </c>
      <c r="L1869">
        <v>1</v>
      </c>
      <c r="M1869">
        <f>J1867+K1867+L1867</f>
        <v>8</v>
      </c>
      <c r="N1869" s="58"/>
      <c r="O1869" s="59"/>
      <c r="P1869" s="59"/>
      <c r="Q1869" s="59"/>
      <c r="R1869" s="60"/>
      <c r="S1869" s="21"/>
      <c r="T1869" s="4"/>
      <c r="U1869" s="93"/>
    </row>
    <row r="1870" spans="1:21" ht="15" customHeight="1" thickBot="1">
      <c r="A1870" s="17">
        <v>44956</v>
      </c>
      <c r="B1870" s="56">
        <f>WEEKDAY(C1870,2)</f>
        <v>1</v>
      </c>
      <c r="C1870" s="17">
        <f>A1870</f>
        <v>44956</v>
      </c>
      <c r="D1870" s="12" t="str">
        <f>YEAR(C1870)&amp;"/"&amp;TEXT(WEEKNUM(C1870,21),"00")</f>
        <v>2023/05</v>
      </c>
      <c r="E1870" t="s">
        <v>69</v>
      </c>
      <c r="F1870" s="114">
        <v>0.79166666666666663</v>
      </c>
      <c r="G1870" s="114">
        <v>0.83333333333333337</v>
      </c>
      <c r="H1870">
        <f>CONVERT((G1867-F1867)*24,"hr","mn")</f>
        <v>60.000000000000107</v>
      </c>
      <c r="I1870">
        <v>4</v>
      </c>
      <c r="K1870">
        <v>7</v>
      </c>
      <c r="L1870">
        <v>1</v>
      </c>
      <c r="M1870">
        <f>J1867+K1867+L1867</f>
        <v>8</v>
      </c>
      <c r="N1870" s="15"/>
      <c r="O1870" s="9"/>
      <c r="P1870" s="9"/>
      <c r="Q1870" s="9"/>
      <c r="R1870" s="10"/>
      <c r="S1870" s="19"/>
      <c r="T1870" s="23"/>
      <c r="U1870" s="94"/>
    </row>
    <row r="1871" spans="1:21">
      <c r="A1871" s="17">
        <v>44956</v>
      </c>
      <c r="B1871" s="56">
        <f>WEEKDAY(C1871,2)</f>
        <v>1</v>
      </c>
      <c r="C1871" s="17">
        <f>A1871</f>
        <v>44956</v>
      </c>
      <c r="D1871" s="12" t="str">
        <f>YEAR(C1871)&amp;"/"&amp;TEXT(WEEKNUM(C1871,21),"00")</f>
        <v>2023/05</v>
      </c>
      <c r="E1871" s="79" t="s">
        <v>69</v>
      </c>
      <c r="F1871" s="80">
        <v>0.83333333333333337</v>
      </c>
      <c r="G1871" s="80">
        <v>0.875</v>
      </c>
      <c r="H1871" s="87">
        <f>CONVERT((G1871-F1871)*24,"hr","mn")</f>
        <v>59.99999999999995</v>
      </c>
      <c r="I1871" s="83">
        <v>4</v>
      </c>
      <c r="J1871" s="84"/>
      <c r="K1871" s="85">
        <v>4</v>
      </c>
      <c r="L1871" s="85"/>
      <c r="M1871" s="87">
        <f>J1871+K1871+L1871</f>
        <v>4</v>
      </c>
      <c r="N1871" s="13"/>
      <c r="O1871" s="6">
        <v>3</v>
      </c>
      <c r="P1871" s="6"/>
      <c r="Q1871" s="6"/>
      <c r="R1871" s="7"/>
      <c r="S1871" s="20" t="s">
        <v>93</v>
      </c>
      <c r="T1871" s="22" t="s">
        <v>73</v>
      </c>
      <c r="U1871" s="91" t="s">
        <v>393</v>
      </c>
    </row>
    <row r="1872" spans="1:21">
      <c r="A1872" s="17">
        <v>44956</v>
      </c>
      <c r="B1872" s="56">
        <f>WEEKDAY(C1872,2)</f>
        <v>1</v>
      </c>
      <c r="C1872" s="17">
        <f>A1872</f>
        <v>44956</v>
      </c>
      <c r="D1872" s="12" t="str">
        <f>YEAR(C1872)&amp;"/"&amp;TEXT(WEEKNUM(C1872,21),"00")</f>
        <v>2023/05</v>
      </c>
      <c r="E1872" t="s">
        <v>69</v>
      </c>
      <c r="F1872" s="114">
        <v>0.83333333333333337</v>
      </c>
      <c r="G1872" s="114">
        <v>0.875</v>
      </c>
      <c r="H1872">
        <f>CONVERT((G1871-F1871)*24,"hr","mn")</f>
        <v>59.99999999999995</v>
      </c>
      <c r="I1872">
        <v>4</v>
      </c>
      <c r="K1872">
        <v>4</v>
      </c>
      <c r="M1872">
        <f>J1871+K1871+L1871</f>
        <v>4</v>
      </c>
      <c r="N1872" s="14"/>
      <c r="O1872" s="3"/>
      <c r="P1872" s="3"/>
      <c r="Q1872" s="3"/>
      <c r="R1872" s="8"/>
      <c r="S1872" s="21"/>
      <c r="T1872" s="4"/>
      <c r="U1872" s="92"/>
    </row>
    <row r="1873" spans="1:21">
      <c r="A1873" s="17">
        <v>44956</v>
      </c>
      <c r="B1873" s="56">
        <f>WEEKDAY(C1873,2)</f>
        <v>1</v>
      </c>
      <c r="C1873" s="17">
        <f>A1873</f>
        <v>44956</v>
      </c>
      <c r="D1873" s="12" t="str">
        <f>YEAR(C1873)&amp;"/"&amp;TEXT(WEEKNUM(C1873,21),"00")</f>
        <v>2023/05</v>
      </c>
      <c r="E1873" t="s">
        <v>69</v>
      </c>
      <c r="F1873" s="114">
        <v>0.83333333333333337</v>
      </c>
      <c r="G1873" s="114">
        <v>0.875</v>
      </c>
      <c r="H1873">
        <f>CONVERT((G1871-F1871)*24,"hr","mn")</f>
        <v>59.99999999999995</v>
      </c>
      <c r="I1873">
        <v>4</v>
      </c>
      <c r="K1873">
        <v>4</v>
      </c>
      <c r="M1873">
        <f>J1871+K1871+L1871</f>
        <v>4</v>
      </c>
      <c r="N1873" s="58"/>
      <c r="O1873" s="59"/>
      <c r="P1873" s="59"/>
      <c r="Q1873" s="59"/>
      <c r="R1873" s="60"/>
      <c r="S1873" s="21"/>
      <c r="T1873" s="4"/>
      <c r="U1873" s="93"/>
    </row>
    <row r="1874" spans="1:21" ht="15" customHeight="1" thickBot="1">
      <c r="A1874" s="17">
        <v>44956</v>
      </c>
      <c r="B1874" s="56">
        <f>WEEKDAY(C1874,2)</f>
        <v>1</v>
      </c>
      <c r="C1874" s="17">
        <f>A1874</f>
        <v>44956</v>
      </c>
      <c r="D1874" s="12" t="str">
        <f>YEAR(C1874)&amp;"/"&amp;TEXT(WEEKNUM(C1874,21),"00")</f>
        <v>2023/05</v>
      </c>
      <c r="E1874" t="s">
        <v>69</v>
      </c>
      <c r="F1874" s="114">
        <v>0.83333333333333337</v>
      </c>
      <c r="G1874" s="114">
        <v>0.875</v>
      </c>
      <c r="H1874">
        <f>CONVERT((G1871-F1871)*24,"hr","mn")</f>
        <v>59.99999999999995</v>
      </c>
      <c r="I1874">
        <v>4</v>
      </c>
      <c r="K1874">
        <v>4</v>
      </c>
      <c r="M1874">
        <f>J1871+K1871+L1871</f>
        <v>4</v>
      </c>
      <c r="N1874" s="15"/>
      <c r="O1874" s="9"/>
      <c r="P1874" s="9"/>
      <c r="Q1874" s="9">
        <v>15</v>
      </c>
      <c r="R1874" s="10"/>
      <c r="S1874" s="19"/>
      <c r="T1874" s="23" t="s">
        <v>39</v>
      </c>
      <c r="U1874" s="94"/>
    </row>
    <row r="1875" spans="1:21">
      <c r="A1875" s="12"/>
      <c r="B1875" s="56">
        <f>WEEKDAY(C1875,2)</f>
        <v>6</v>
      </c>
      <c r="C1875" s="17">
        <f>A1875</f>
        <v>0</v>
      </c>
      <c r="D1875" s="12" t="str">
        <f>YEAR(C1875)&amp;"/"&amp;TEXT(WEEKNUM(C1875,21),"00")</f>
        <v>1900/52</v>
      </c>
      <c r="E1875" s="79"/>
      <c r="F1875" s="80"/>
      <c r="G1875" s="80"/>
      <c r="H1875" s="87">
        <f>CONVERT((G1875-F1875)*24,"hr","mn")</f>
        <v>0</v>
      </c>
      <c r="I1875" s="83"/>
      <c r="J1875" s="84"/>
      <c r="K1875" s="85"/>
      <c r="L1875" s="85"/>
      <c r="M1875" s="87">
        <f>J1875+K1875+L1875</f>
        <v>0</v>
      </c>
      <c r="N1875" s="13"/>
      <c r="O1875" s="6"/>
      <c r="P1875" s="6"/>
      <c r="Q1875" s="6"/>
      <c r="R1875" s="7"/>
      <c r="S1875" s="20"/>
      <c r="T1875" s="22"/>
      <c r="U1875" s="91"/>
    </row>
    <row r="1876" spans="1:21">
      <c r="A1876" s="17"/>
      <c r="B1876" s="56">
        <f>WEEKDAY(C1876,2)</f>
        <v>6</v>
      </c>
      <c r="C1876" s="17">
        <f>A1876</f>
        <v>0</v>
      </c>
      <c r="D1876" s="12" t="str">
        <f>YEAR(C1876)&amp;"/"&amp;TEXT(WEEKNUM(C1876,21),"00")</f>
        <v>1900/52</v>
      </c>
      <c r="H1876">
        <f>CONVERT((G1875-F1875)*24,"hr","mn")</f>
        <v>0</v>
      </c>
      <c r="M1876">
        <f>J1875+K1875+L1875</f>
        <v>0</v>
      </c>
      <c r="N1876" s="14"/>
      <c r="O1876" s="3"/>
      <c r="P1876" s="3"/>
      <c r="Q1876" s="3"/>
      <c r="R1876" s="8"/>
      <c r="S1876" s="21"/>
      <c r="T1876" s="4"/>
      <c r="U1876" s="92"/>
    </row>
    <row r="1877" spans="1:21">
      <c r="A1877" s="17"/>
      <c r="B1877" s="56">
        <f>WEEKDAY(C1877,2)</f>
        <v>6</v>
      </c>
      <c r="C1877" s="17">
        <f>A1877</f>
        <v>0</v>
      </c>
      <c r="D1877" s="12" t="str">
        <f>YEAR(C1877)&amp;"/"&amp;TEXT(WEEKNUM(C1877,21),"00")</f>
        <v>1900/52</v>
      </c>
      <c r="H1877">
        <f>CONVERT((G1875-F1875)*24,"hr","mn")</f>
        <v>0</v>
      </c>
      <c r="M1877">
        <f>J1875+K1875+L1875</f>
        <v>0</v>
      </c>
      <c r="N1877" s="58"/>
      <c r="O1877" s="59"/>
      <c r="P1877" s="59"/>
      <c r="Q1877" s="59"/>
      <c r="R1877" s="60"/>
      <c r="S1877" s="21"/>
      <c r="T1877" s="4"/>
      <c r="U1877" s="93"/>
    </row>
    <row r="1878" spans="1:21" ht="15" customHeight="1" thickBot="1">
      <c r="A1878" s="12"/>
      <c r="B1878" s="56">
        <f>WEEKDAY(C1878,2)</f>
        <v>6</v>
      </c>
      <c r="C1878" s="17">
        <f>A1878</f>
        <v>0</v>
      </c>
      <c r="D1878" s="12" t="str">
        <f>YEAR(C1878)&amp;"/"&amp;TEXT(WEEKNUM(C1878,21),"00")</f>
        <v>1900/52</v>
      </c>
      <c r="H1878">
        <f>CONVERT((G1875-F1875)*24,"hr","mn")</f>
        <v>0</v>
      </c>
      <c r="M1878">
        <f>J1875+K1875+L1875</f>
        <v>0</v>
      </c>
      <c r="N1878" s="15"/>
      <c r="O1878" s="9"/>
      <c r="P1878" s="9"/>
      <c r="Q1878" s="9"/>
      <c r="R1878" s="10"/>
      <c r="S1878" s="19"/>
      <c r="T1878" s="23"/>
      <c r="U1878" s="94"/>
    </row>
    <row r="1879" spans="1:21">
      <c r="A1879" s="17">
        <v>44956</v>
      </c>
      <c r="B1879" s="56">
        <f>WEEKDAY(C1879,2)</f>
        <v>1</v>
      </c>
      <c r="C1879" s="17">
        <f>A1879</f>
        <v>44956</v>
      </c>
      <c r="D1879" s="12" t="str">
        <f>YEAR(C1879)&amp;"/"&amp;TEXT(WEEKNUM(C1879,21),"00")</f>
        <v>2023/05</v>
      </c>
      <c r="E1879" s="79" t="s">
        <v>46</v>
      </c>
      <c r="F1879" s="80">
        <v>0.875</v>
      </c>
      <c r="G1879" s="80">
        <v>0.91666666666666663</v>
      </c>
      <c r="H1879" s="87">
        <f>CONVERT((G1879-F1879)*24,"hr","mn")</f>
        <v>59.99999999999995</v>
      </c>
      <c r="I1879" s="83">
        <v>3</v>
      </c>
      <c r="J1879" s="84"/>
      <c r="K1879" s="85">
        <v>8</v>
      </c>
      <c r="L1879" s="85"/>
      <c r="M1879" s="87">
        <f>J1879+K1879+L1879</f>
        <v>8</v>
      </c>
      <c r="N1879" s="13"/>
      <c r="O1879" s="6"/>
      <c r="P1879" s="6"/>
      <c r="Q1879" s="6">
        <v>20</v>
      </c>
      <c r="R1879" s="7"/>
      <c r="S1879" s="20"/>
      <c r="T1879" s="22" t="s">
        <v>25</v>
      </c>
      <c r="U1879" s="91"/>
    </row>
    <row r="1880" spans="1:21">
      <c r="A1880" s="17">
        <v>44956</v>
      </c>
      <c r="B1880" s="56">
        <f>WEEKDAY(C1880,2)</f>
        <v>1</v>
      </c>
      <c r="C1880" s="17">
        <f>A1880</f>
        <v>44956</v>
      </c>
      <c r="D1880" s="12" t="str">
        <f>YEAR(C1880)&amp;"/"&amp;TEXT(WEEKNUM(C1880,21),"00")</f>
        <v>2023/05</v>
      </c>
      <c r="E1880" t="s">
        <v>46</v>
      </c>
      <c r="F1880" s="114">
        <v>0.875</v>
      </c>
      <c r="G1880" s="114">
        <v>0.91666666666666663</v>
      </c>
      <c r="H1880">
        <f>CONVERT((G1879-F1879)*24,"hr","mn")</f>
        <v>59.99999999999995</v>
      </c>
      <c r="I1880">
        <v>3</v>
      </c>
      <c r="K1880">
        <v>8</v>
      </c>
      <c r="M1880">
        <f>J1879+K1879+L1879</f>
        <v>8</v>
      </c>
      <c r="N1880" s="14"/>
      <c r="O1880" s="3">
        <v>5</v>
      </c>
      <c r="P1880" s="3"/>
      <c r="Q1880" s="3"/>
      <c r="R1880" s="8"/>
      <c r="S1880" s="21" t="s">
        <v>93</v>
      </c>
      <c r="T1880" s="4" t="s">
        <v>73</v>
      </c>
      <c r="U1880" s="92"/>
    </row>
    <row r="1881" spans="1:21">
      <c r="A1881" s="17">
        <v>44956</v>
      </c>
      <c r="B1881" s="56">
        <f>WEEKDAY(C1881,2)</f>
        <v>1</v>
      </c>
      <c r="C1881" s="17">
        <f>A1881</f>
        <v>44956</v>
      </c>
      <c r="D1881" s="12" t="str">
        <f>YEAR(C1881)&amp;"/"&amp;TEXT(WEEKNUM(C1881,21),"00")</f>
        <v>2023/05</v>
      </c>
      <c r="E1881" t="s">
        <v>46</v>
      </c>
      <c r="F1881" s="114">
        <v>0.875</v>
      </c>
      <c r="G1881" s="114">
        <v>0.91666666666666663</v>
      </c>
      <c r="H1881">
        <f>CONVERT((G1879-F1879)*24,"hr","mn")</f>
        <v>59.99999999999995</v>
      </c>
      <c r="I1881">
        <v>3</v>
      </c>
      <c r="K1881">
        <v>8</v>
      </c>
      <c r="M1881">
        <f>J1879+K1879+L1879</f>
        <v>8</v>
      </c>
      <c r="N1881" s="58"/>
      <c r="O1881" s="59"/>
      <c r="P1881" s="59"/>
      <c r="Q1881" s="59"/>
      <c r="R1881" s="60"/>
      <c r="S1881" s="21"/>
      <c r="T1881" s="4"/>
      <c r="U1881" s="93"/>
    </row>
    <row r="1882" spans="1:21" ht="15" customHeight="1" thickBot="1">
      <c r="A1882" s="17">
        <v>44956</v>
      </c>
      <c r="B1882" s="56">
        <f>WEEKDAY(C1882,2)</f>
        <v>1</v>
      </c>
      <c r="C1882" s="17">
        <f>A1882</f>
        <v>44956</v>
      </c>
      <c r="D1882" s="12" t="str">
        <f>YEAR(C1882)&amp;"/"&amp;TEXT(WEEKNUM(C1882,21),"00")</f>
        <v>2023/05</v>
      </c>
      <c r="E1882" t="s">
        <v>46</v>
      </c>
      <c r="F1882" s="114">
        <v>0.875</v>
      </c>
      <c r="G1882" s="114">
        <v>0.91666666666666663</v>
      </c>
      <c r="H1882">
        <f>CONVERT((G1879-F1879)*24,"hr","mn")</f>
        <v>59.99999999999995</v>
      </c>
      <c r="I1882">
        <v>3</v>
      </c>
      <c r="K1882">
        <v>8</v>
      </c>
      <c r="M1882">
        <f>J1879+K1879+L1879</f>
        <v>8</v>
      </c>
      <c r="N1882" s="15"/>
      <c r="O1882" s="9"/>
      <c r="P1882" s="9"/>
      <c r="Q1882" s="9"/>
      <c r="R1882" s="10"/>
      <c r="S1882" s="19"/>
      <c r="T1882" s="23"/>
      <c r="U1882" s="94"/>
    </row>
    <row r="1883" spans="1:21">
      <c r="A1883" s="17">
        <v>44956</v>
      </c>
      <c r="B1883" s="56">
        <f>WEEKDAY(C1883,2)</f>
        <v>1</v>
      </c>
      <c r="C1883" s="17">
        <f>A1883</f>
        <v>44956</v>
      </c>
      <c r="D1883" s="12" t="str">
        <f>YEAR(C1883)&amp;"/"&amp;TEXT(WEEKNUM(C1883,21),"00")</f>
        <v>2023/05</v>
      </c>
      <c r="E1883" s="79" t="s">
        <v>46</v>
      </c>
      <c r="F1883" s="80">
        <v>0.91666666666666663</v>
      </c>
      <c r="G1883" s="80">
        <v>0.95833333333333337</v>
      </c>
      <c r="H1883" s="87">
        <f>CONVERT((G1883-F1883)*24,"hr","mn")</f>
        <v>60.000000000000107</v>
      </c>
      <c r="I1883" s="83">
        <v>3</v>
      </c>
      <c r="J1883" s="84">
        <v>2</v>
      </c>
      <c r="K1883" s="85">
        <v>3</v>
      </c>
      <c r="L1883" s="85"/>
      <c r="M1883" s="87">
        <f>J1883+K1883+L1883</f>
        <v>5</v>
      </c>
      <c r="N1883" s="13"/>
      <c r="O1883" s="6">
        <v>15</v>
      </c>
      <c r="P1883" s="6"/>
      <c r="Q1883" s="6"/>
      <c r="R1883" s="7"/>
      <c r="S1883" s="20" t="s">
        <v>177</v>
      </c>
      <c r="T1883" s="22" t="s">
        <v>45</v>
      </c>
      <c r="U1883" s="91" t="s">
        <v>394</v>
      </c>
    </row>
    <row r="1884" spans="1:21">
      <c r="A1884" s="17">
        <v>44956</v>
      </c>
      <c r="B1884" s="56">
        <f>WEEKDAY(C1884,2)</f>
        <v>1</v>
      </c>
      <c r="C1884" s="17">
        <f>A1884</f>
        <v>44956</v>
      </c>
      <c r="D1884" s="12" t="str">
        <f>YEAR(C1884)&amp;"/"&amp;TEXT(WEEKNUM(C1884,21),"00")</f>
        <v>2023/05</v>
      </c>
      <c r="E1884" t="s">
        <v>46</v>
      </c>
      <c r="F1884" s="114">
        <v>0.91666666666666663</v>
      </c>
      <c r="G1884" s="114">
        <v>0.95833333333333337</v>
      </c>
      <c r="H1884">
        <f>CONVERT((G1883-F1883)*24,"hr","mn")</f>
        <v>60.000000000000107</v>
      </c>
      <c r="I1884">
        <v>3</v>
      </c>
      <c r="J1884">
        <v>2</v>
      </c>
      <c r="K1884">
        <v>3</v>
      </c>
      <c r="M1884">
        <f>J1883+K1883+L1883</f>
        <v>5</v>
      </c>
      <c r="N1884" s="14"/>
      <c r="O1884" s="3">
        <v>5</v>
      </c>
      <c r="P1884" s="3"/>
      <c r="Q1884" s="3"/>
      <c r="R1884" s="8"/>
      <c r="S1884" s="21" t="s">
        <v>93</v>
      </c>
      <c r="T1884" s="4" t="s">
        <v>73</v>
      </c>
      <c r="U1884" s="92"/>
    </row>
    <row r="1885" spans="1:21">
      <c r="A1885" s="17">
        <v>44956</v>
      </c>
      <c r="B1885" s="56">
        <f>WEEKDAY(C1885,2)</f>
        <v>1</v>
      </c>
      <c r="C1885" s="17">
        <f>A1885</f>
        <v>44956</v>
      </c>
      <c r="D1885" s="12" t="str">
        <f>YEAR(C1885)&amp;"/"&amp;TEXT(WEEKNUM(C1885,21),"00")</f>
        <v>2023/05</v>
      </c>
      <c r="E1885" t="s">
        <v>46</v>
      </c>
      <c r="F1885" s="114">
        <v>0.91666666666666663</v>
      </c>
      <c r="G1885" s="114">
        <v>0.95833333333333337</v>
      </c>
      <c r="H1885">
        <f>CONVERT((G1883-F1883)*24,"hr","mn")</f>
        <v>60.000000000000107</v>
      </c>
      <c r="I1885">
        <v>3</v>
      </c>
      <c r="J1885">
        <v>2</v>
      </c>
      <c r="K1885">
        <v>3</v>
      </c>
      <c r="M1885">
        <f>J1883+K1883+L1883</f>
        <v>5</v>
      </c>
      <c r="N1885" s="58"/>
      <c r="O1885" s="59">
        <v>5</v>
      </c>
      <c r="P1885" s="59"/>
      <c r="Q1885" s="59"/>
      <c r="R1885" s="60"/>
      <c r="S1885" s="21" t="s">
        <v>35</v>
      </c>
      <c r="T1885" s="4" t="s">
        <v>23</v>
      </c>
      <c r="U1885" s="93" t="s">
        <v>395</v>
      </c>
    </row>
    <row r="1886" spans="1:21" ht="15" customHeight="1" thickBot="1">
      <c r="A1886" s="17">
        <v>44956</v>
      </c>
      <c r="B1886" s="56">
        <f>WEEKDAY(C1886,2)</f>
        <v>1</v>
      </c>
      <c r="C1886" s="17">
        <f>A1886</f>
        <v>44956</v>
      </c>
      <c r="D1886" s="12" t="str">
        <f>YEAR(C1886)&amp;"/"&amp;TEXT(WEEKNUM(C1886,21),"00")</f>
        <v>2023/05</v>
      </c>
      <c r="E1886" t="s">
        <v>46</v>
      </c>
      <c r="F1886" s="114">
        <v>0.91666666666666663</v>
      </c>
      <c r="G1886" s="114">
        <v>0.95833333333333337</v>
      </c>
      <c r="H1886">
        <f>CONVERT((G1883-F1883)*24,"hr","mn")</f>
        <v>60.000000000000107</v>
      </c>
      <c r="I1886">
        <v>3</v>
      </c>
      <c r="J1886">
        <v>2</v>
      </c>
      <c r="K1886">
        <v>3</v>
      </c>
      <c r="M1886">
        <f>J1883+K1883+L1883</f>
        <v>5</v>
      </c>
      <c r="N1886" s="15"/>
      <c r="O1886" s="9"/>
      <c r="P1886" s="9"/>
      <c r="Q1886" s="9"/>
      <c r="R1886" s="10"/>
      <c r="S1886" s="19"/>
      <c r="T1886" s="23"/>
      <c r="U1886" s="94"/>
    </row>
    <row r="1887" spans="1:21">
      <c r="A1887" s="17">
        <v>44956</v>
      </c>
      <c r="B1887" s="56">
        <f>WEEKDAY(C1887,2)</f>
        <v>1</v>
      </c>
      <c r="C1887" s="17">
        <f>A1887</f>
        <v>44956</v>
      </c>
      <c r="D1887" s="12" t="str">
        <f>YEAR(C1887)&amp;"/"&amp;TEXT(WEEKNUM(C1887,21),"00")</f>
        <v>2023/05</v>
      </c>
      <c r="E1887" s="79" t="s">
        <v>46</v>
      </c>
      <c r="F1887" s="80">
        <v>0.95833333333333337</v>
      </c>
      <c r="G1887" s="80">
        <v>1</v>
      </c>
      <c r="H1887" s="87">
        <f>CONVERT((G1887-F1887)*24,"hr","mn")</f>
        <v>59.99999999999995</v>
      </c>
      <c r="I1887" s="83">
        <v>3</v>
      </c>
      <c r="J1887" s="84"/>
      <c r="K1887" s="85">
        <v>5</v>
      </c>
      <c r="L1887" s="85"/>
      <c r="M1887" s="87">
        <f>J1887+K1887+L1887</f>
        <v>5</v>
      </c>
      <c r="N1887" s="13"/>
      <c r="O1887" s="6">
        <v>5</v>
      </c>
      <c r="P1887" s="6"/>
      <c r="Q1887" s="6"/>
      <c r="R1887" s="7"/>
      <c r="S1887" s="20" t="s">
        <v>28</v>
      </c>
      <c r="T1887" s="22" t="s">
        <v>224</v>
      </c>
      <c r="U1887" s="91"/>
    </row>
    <row r="1888" spans="1:21">
      <c r="A1888" s="17">
        <v>44956</v>
      </c>
      <c r="B1888" s="56">
        <f>WEEKDAY(C1888,2)</f>
        <v>1</v>
      </c>
      <c r="C1888" s="17">
        <f>A1888</f>
        <v>44956</v>
      </c>
      <c r="D1888" s="12" t="str">
        <f>YEAR(C1888)&amp;"/"&amp;TEXT(WEEKNUM(C1888,21),"00")</f>
        <v>2023/05</v>
      </c>
      <c r="E1888" t="s">
        <v>46</v>
      </c>
      <c r="F1888" s="114">
        <v>0.95833333333333337</v>
      </c>
      <c r="G1888" s="115">
        <v>1</v>
      </c>
      <c r="H1888">
        <f>CONVERT((G1887-F1887)*24,"hr","mn")</f>
        <v>59.99999999999995</v>
      </c>
      <c r="I1888">
        <v>3</v>
      </c>
      <c r="K1888">
        <v>5</v>
      </c>
      <c r="M1888">
        <f>J1887+K1887+L1887</f>
        <v>5</v>
      </c>
      <c r="N1888" s="14"/>
      <c r="O1888" s="3">
        <v>5</v>
      </c>
      <c r="P1888" s="3"/>
      <c r="Q1888" s="3"/>
      <c r="R1888" s="8"/>
      <c r="S1888" s="21" t="s">
        <v>93</v>
      </c>
      <c r="T1888" s="4" t="s">
        <v>73</v>
      </c>
      <c r="U1888" s="92"/>
    </row>
    <row r="1889" spans="1:21">
      <c r="A1889" s="17">
        <v>44956</v>
      </c>
      <c r="B1889" s="56">
        <f>WEEKDAY(C1889,2)</f>
        <v>1</v>
      </c>
      <c r="C1889" s="17">
        <f>A1889</f>
        <v>44956</v>
      </c>
      <c r="D1889" s="12" t="str">
        <f>YEAR(C1889)&amp;"/"&amp;TEXT(WEEKNUM(C1889,21),"00")</f>
        <v>2023/05</v>
      </c>
      <c r="E1889" t="s">
        <v>46</v>
      </c>
      <c r="F1889" s="114">
        <v>0.95833333333333337</v>
      </c>
      <c r="G1889" s="115">
        <v>1</v>
      </c>
      <c r="H1889">
        <f>CONVERT((G1887-F1887)*24,"hr","mn")</f>
        <v>59.99999999999995</v>
      </c>
      <c r="I1889">
        <v>3</v>
      </c>
      <c r="K1889">
        <v>5</v>
      </c>
      <c r="M1889">
        <f>J1887+K1887+L1887</f>
        <v>5</v>
      </c>
      <c r="N1889" s="58"/>
      <c r="O1889" s="59"/>
      <c r="P1889" s="59"/>
      <c r="Q1889" s="59"/>
      <c r="R1889" s="60"/>
      <c r="S1889" s="21"/>
      <c r="T1889" s="4"/>
      <c r="U1889" s="93"/>
    </row>
    <row r="1890" spans="1:21" ht="15" customHeight="1" thickBot="1">
      <c r="A1890" s="17">
        <v>44956</v>
      </c>
      <c r="B1890" s="56">
        <f>WEEKDAY(C1890,2)</f>
        <v>1</v>
      </c>
      <c r="C1890" s="17">
        <f>A1890</f>
        <v>44956</v>
      </c>
      <c r="D1890" s="12" t="str">
        <f>YEAR(C1890)&amp;"/"&amp;TEXT(WEEKNUM(C1890,21),"00")</f>
        <v>2023/05</v>
      </c>
      <c r="E1890" t="s">
        <v>46</v>
      </c>
      <c r="F1890" s="114">
        <v>0.95833333333333337</v>
      </c>
      <c r="G1890" s="115">
        <v>1</v>
      </c>
      <c r="H1890">
        <f>CONVERT((G1887-F1887)*24,"hr","mn")</f>
        <v>59.99999999999995</v>
      </c>
      <c r="I1890">
        <v>3</v>
      </c>
      <c r="K1890">
        <v>5</v>
      </c>
      <c r="M1890">
        <f>J1887+K1887+L1887</f>
        <v>5</v>
      </c>
      <c r="N1890" s="15"/>
      <c r="O1890" s="9"/>
      <c r="P1890" s="9"/>
      <c r="Q1890" s="9"/>
      <c r="R1890" s="10"/>
      <c r="S1890" s="19"/>
      <c r="T1890" s="23"/>
      <c r="U1890" s="94"/>
    </row>
    <row r="1891" spans="1:21">
      <c r="A1891" s="17">
        <v>44957</v>
      </c>
      <c r="B1891" s="56">
        <f>WEEKDAY(C1891,2)</f>
        <v>2</v>
      </c>
      <c r="C1891" s="17">
        <f>A1891</f>
        <v>44957</v>
      </c>
      <c r="D1891" s="12" t="str">
        <f>YEAR(C1891)&amp;"/"&amp;TEXT(WEEKNUM(C1891,21),"00")</f>
        <v>2023/05</v>
      </c>
      <c r="E1891" s="79" t="s">
        <v>46</v>
      </c>
      <c r="F1891" s="80">
        <v>0</v>
      </c>
      <c r="G1891" s="80">
        <v>4.1666666666666657E-2</v>
      </c>
      <c r="H1891" s="87">
        <f>CONVERT((G1891-F1891)*24,"hr","mn")</f>
        <v>59.999999999999986</v>
      </c>
      <c r="I1891" s="83">
        <v>3</v>
      </c>
      <c r="J1891" s="84"/>
      <c r="K1891" s="85">
        <v>6</v>
      </c>
      <c r="L1891" s="85"/>
      <c r="M1891" s="87">
        <f>J1891+K1891+L1891</f>
        <v>6</v>
      </c>
      <c r="N1891" s="13"/>
      <c r="O1891" s="6">
        <v>5</v>
      </c>
      <c r="P1891" s="6"/>
      <c r="Q1891" s="6"/>
      <c r="R1891" s="7"/>
      <c r="S1891" s="20" t="s">
        <v>93</v>
      </c>
      <c r="T1891" s="22" t="s">
        <v>73</v>
      </c>
      <c r="U1891" s="91"/>
    </row>
    <row r="1892" spans="1:21">
      <c r="A1892" s="17">
        <v>44957</v>
      </c>
      <c r="B1892" s="56">
        <f>WEEKDAY(C1892,2)</f>
        <v>2</v>
      </c>
      <c r="C1892" s="17">
        <f>A1892</f>
        <v>44957</v>
      </c>
      <c r="D1892" s="12" t="str">
        <f>YEAR(C1892)&amp;"/"&amp;TEXT(WEEKNUM(C1892,21),"00")</f>
        <v>2023/05</v>
      </c>
      <c r="E1892" t="s">
        <v>46</v>
      </c>
      <c r="F1892" s="114">
        <v>0</v>
      </c>
      <c r="G1892" s="114">
        <v>4.1666666666666657E-2</v>
      </c>
      <c r="H1892">
        <f>CONVERT((G1891-F1891)*24,"hr","mn")</f>
        <v>59.999999999999986</v>
      </c>
      <c r="I1892">
        <v>3</v>
      </c>
      <c r="K1892">
        <v>6</v>
      </c>
      <c r="M1892">
        <f>J1891+K1891+L1891</f>
        <v>6</v>
      </c>
      <c r="N1892" s="14"/>
      <c r="O1892" s="3">
        <v>5</v>
      </c>
      <c r="P1892" s="3"/>
      <c r="Q1892" s="3"/>
      <c r="R1892" s="8"/>
      <c r="S1892" s="21" t="s">
        <v>31</v>
      </c>
      <c r="T1892" s="4" t="s">
        <v>34</v>
      </c>
      <c r="U1892" s="92"/>
    </row>
    <row r="1893" spans="1:21">
      <c r="A1893" s="17">
        <v>44957</v>
      </c>
      <c r="B1893" s="56">
        <f>WEEKDAY(C1893,2)</f>
        <v>2</v>
      </c>
      <c r="C1893" s="17">
        <f>A1893</f>
        <v>44957</v>
      </c>
      <c r="D1893" s="12" t="str">
        <f>YEAR(C1893)&amp;"/"&amp;TEXT(WEEKNUM(C1893,21),"00")</f>
        <v>2023/05</v>
      </c>
      <c r="E1893" t="s">
        <v>46</v>
      </c>
      <c r="F1893" s="114">
        <v>0</v>
      </c>
      <c r="G1893" s="114">
        <v>4.1666666666666657E-2</v>
      </c>
      <c r="H1893">
        <f>CONVERT((G1891-F1891)*24,"hr","mn")</f>
        <v>59.999999999999986</v>
      </c>
      <c r="I1893">
        <v>3</v>
      </c>
      <c r="K1893">
        <v>6</v>
      </c>
      <c r="M1893">
        <f>J1891+K1891+L1891</f>
        <v>6</v>
      </c>
      <c r="N1893" s="58"/>
      <c r="O1893" s="59"/>
      <c r="P1893" s="59"/>
      <c r="Q1893" s="59"/>
      <c r="R1893" s="60"/>
      <c r="S1893" s="21"/>
      <c r="T1893" s="4"/>
      <c r="U1893" s="93"/>
    </row>
    <row r="1894" spans="1:21" ht="15" customHeight="1" thickBot="1">
      <c r="A1894" s="17">
        <v>44957</v>
      </c>
      <c r="B1894" s="56">
        <f>WEEKDAY(C1894,2)</f>
        <v>2</v>
      </c>
      <c r="C1894" s="17">
        <f>A1894</f>
        <v>44957</v>
      </c>
      <c r="D1894" s="12" t="str">
        <f>YEAR(C1894)&amp;"/"&amp;TEXT(WEEKNUM(C1894,21),"00")</f>
        <v>2023/05</v>
      </c>
      <c r="E1894" t="s">
        <v>46</v>
      </c>
      <c r="F1894" s="114">
        <v>0</v>
      </c>
      <c r="G1894" s="114">
        <v>4.1666666666666657E-2</v>
      </c>
      <c r="H1894">
        <f>CONVERT((G1891-F1891)*24,"hr","mn")</f>
        <v>59.999999999999986</v>
      </c>
      <c r="I1894">
        <v>3</v>
      </c>
      <c r="K1894">
        <v>6</v>
      </c>
      <c r="M1894">
        <f>J1891+K1891+L1891</f>
        <v>6</v>
      </c>
      <c r="N1894" s="15"/>
      <c r="O1894" s="9"/>
      <c r="P1894" s="9"/>
      <c r="Q1894" s="9"/>
      <c r="R1894" s="10"/>
      <c r="S1894" s="19"/>
      <c r="T1894" s="23"/>
      <c r="U1894" s="94"/>
    </row>
    <row r="1895" spans="1:21">
      <c r="A1895" s="17">
        <v>44957</v>
      </c>
      <c r="B1895" s="56">
        <f>WEEKDAY(C1895,2)</f>
        <v>2</v>
      </c>
      <c r="C1895" s="17">
        <f>A1895</f>
        <v>44957</v>
      </c>
      <c r="D1895" s="12" t="str">
        <f>YEAR(C1895)&amp;"/"&amp;TEXT(WEEKNUM(C1895,21),"00")</f>
        <v>2023/05</v>
      </c>
      <c r="E1895" s="79" t="s">
        <v>46</v>
      </c>
      <c r="F1895" s="80">
        <v>6.25E-2</v>
      </c>
      <c r="G1895" s="80">
        <v>8.3333333333333329E-2</v>
      </c>
      <c r="H1895" s="87">
        <f>CONVERT((G1895-F1895)*24,"hr","mn")</f>
        <v>29.999999999999993</v>
      </c>
      <c r="I1895" s="83">
        <v>3</v>
      </c>
      <c r="J1895" s="84">
        <v>2</v>
      </c>
      <c r="K1895" s="85">
        <v>3</v>
      </c>
      <c r="L1895" s="85"/>
      <c r="M1895" s="87">
        <f>J1895+K1895+L1895</f>
        <v>5</v>
      </c>
      <c r="N1895" s="13"/>
      <c r="O1895" s="6">
        <v>20</v>
      </c>
      <c r="P1895" s="6"/>
      <c r="Q1895" s="6"/>
      <c r="R1895" s="7"/>
      <c r="S1895" s="20" t="s">
        <v>32</v>
      </c>
      <c r="T1895" s="22" t="s">
        <v>121</v>
      </c>
      <c r="U1895" s="91"/>
    </row>
    <row r="1896" spans="1:21">
      <c r="A1896" s="17">
        <v>44957</v>
      </c>
      <c r="B1896" s="56">
        <f>WEEKDAY(C1896,2)</f>
        <v>2</v>
      </c>
      <c r="C1896" s="17">
        <f>A1896</f>
        <v>44957</v>
      </c>
      <c r="D1896" s="12" t="str">
        <f>YEAR(C1896)&amp;"/"&amp;TEXT(WEEKNUM(C1896,21),"00")</f>
        <v>2023/05</v>
      </c>
      <c r="E1896" t="s">
        <v>46</v>
      </c>
      <c r="F1896" s="114">
        <v>6.25E-2</v>
      </c>
      <c r="G1896" s="114">
        <v>8.3333333333333329E-2</v>
      </c>
      <c r="H1896">
        <f>CONVERT((G1895-F1895)*24,"hr","mn")</f>
        <v>29.999999999999993</v>
      </c>
      <c r="I1896">
        <v>3</v>
      </c>
      <c r="J1896">
        <v>2</v>
      </c>
      <c r="K1896">
        <v>3</v>
      </c>
      <c r="M1896">
        <f>J1895+K1895+L1895</f>
        <v>5</v>
      </c>
      <c r="N1896" s="14"/>
      <c r="O1896" s="3"/>
      <c r="P1896" s="3"/>
      <c r="Q1896" s="3"/>
      <c r="R1896" s="8"/>
      <c r="S1896" s="21"/>
      <c r="T1896" s="4"/>
      <c r="U1896" s="92"/>
    </row>
    <row r="1897" spans="1:21">
      <c r="A1897" s="17">
        <v>44957</v>
      </c>
      <c r="B1897" s="56">
        <f>WEEKDAY(C1897,2)</f>
        <v>2</v>
      </c>
      <c r="C1897" s="17">
        <f>A1897</f>
        <v>44957</v>
      </c>
      <c r="D1897" s="12" t="str">
        <f>YEAR(C1897)&amp;"/"&amp;TEXT(WEEKNUM(C1897,21),"00")</f>
        <v>2023/05</v>
      </c>
      <c r="E1897" t="s">
        <v>46</v>
      </c>
      <c r="F1897" s="114">
        <v>6.25E-2</v>
      </c>
      <c r="G1897" s="114">
        <v>8.3333333333333329E-2</v>
      </c>
      <c r="H1897">
        <f>CONVERT((G1895-F1895)*24,"hr","mn")</f>
        <v>29.999999999999993</v>
      </c>
      <c r="I1897">
        <v>3</v>
      </c>
      <c r="J1897">
        <v>2</v>
      </c>
      <c r="K1897">
        <v>3</v>
      </c>
      <c r="M1897">
        <f>J1895+K1895+L1895</f>
        <v>5</v>
      </c>
      <c r="N1897" s="58"/>
      <c r="O1897" s="59"/>
      <c r="P1897" s="59"/>
      <c r="Q1897" s="59"/>
      <c r="R1897" s="60"/>
      <c r="S1897" s="21"/>
      <c r="T1897" s="4"/>
      <c r="U1897" s="93"/>
    </row>
    <row r="1898" spans="1:21" ht="15" customHeight="1" thickBot="1">
      <c r="A1898" s="17">
        <v>44957</v>
      </c>
      <c r="B1898" s="56">
        <f>WEEKDAY(C1898,2)</f>
        <v>2</v>
      </c>
      <c r="C1898" s="17">
        <f>A1898</f>
        <v>44957</v>
      </c>
      <c r="D1898" s="12" t="str">
        <f>YEAR(C1898)&amp;"/"&amp;TEXT(WEEKNUM(C1898,21),"00")</f>
        <v>2023/05</v>
      </c>
      <c r="E1898" t="s">
        <v>46</v>
      </c>
      <c r="F1898" s="114">
        <v>6.25E-2</v>
      </c>
      <c r="G1898" s="114">
        <v>8.3333333333333329E-2</v>
      </c>
      <c r="H1898">
        <f>CONVERT((G1895-F1895)*24,"hr","mn")</f>
        <v>29.999999999999993</v>
      </c>
      <c r="I1898">
        <v>3</v>
      </c>
      <c r="J1898">
        <v>2</v>
      </c>
      <c r="K1898">
        <v>3</v>
      </c>
      <c r="M1898">
        <f>J1895+K1895+L1895</f>
        <v>5</v>
      </c>
      <c r="N1898" s="15"/>
      <c r="O1898" s="9"/>
      <c r="P1898" s="9"/>
      <c r="Q1898" s="9"/>
      <c r="R1898" s="10"/>
      <c r="S1898" s="19"/>
      <c r="T1898" s="23"/>
      <c r="U1898" s="94"/>
    </row>
    <row r="1899" spans="1:21">
      <c r="A1899" s="17">
        <v>44957</v>
      </c>
      <c r="B1899" s="56">
        <f>WEEKDAY(C1899,2)</f>
        <v>2</v>
      </c>
      <c r="C1899" s="17">
        <f>A1899</f>
        <v>44957</v>
      </c>
      <c r="D1899" s="12" t="str">
        <f>YEAR(C1899)&amp;"/"&amp;TEXT(WEEKNUM(C1899,21),"00")</f>
        <v>2023/05</v>
      </c>
      <c r="E1899" s="79" t="s">
        <v>46</v>
      </c>
      <c r="F1899" s="80">
        <v>8.3333333333333329E-2</v>
      </c>
      <c r="G1899" s="80">
        <v>0.125</v>
      </c>
      <c r="H1899" s="87">
        <f>CONVERT((G1899-F1899)*24,"hr","mn")</f>
        <v>60</v>
      </c>
      <c r="I1899" s="83">
        <v>3</v>
      </c>
      <c r="J1899" s="84">
        <v>4</v>
      </c>
      <c r="K1899" s="85">
        <v>4</v>
      </c>
      <c r="L1899" s="85"/>
      <c r="M1899" s="87">
        <f>J1899+K1899+L1899</f>
        <v>8</v>
      </c>
      <c r="N1899" s="13"/>
      <c r="O1899" s="6">
        <v>40</v>
      </c>
      <c r="P1899" s="6"/>
      <c r="Q1899" s="6"/>
      <c r="R1899" s="7"/>
      <c r="S1899" s="20" t="s">
        <v>32</v>
      </c>
      <c r="T1899" s="22" t="s">
        <v>121</v>
      </c>
      <c r="U1899" s="91" t="s">
        <v>396</v>
      </c>
    </row>
    <row r="1900" spans="1:21">
      <c r="A1900" s="17">
        <v>44957</v>
      </c>
      <c r="B1900" s="56">
        <f>WEEKDAY(C1900,2)</f>
        <v>2</v>
      </c>
      <c r="C1900" s="17">
        <f>A1900</f>
        <v>44957</v>
      </c>
      <c r="D1900" s="12" t="str">
        <f>YEAR(C1900)&amp;"/"&amp;TEXT(WEEKNUM(C1900,21),"00")</f>
        <v>2023/05</v>
      </c>
      <c r="E1900" t="s">
        <v>46</v>
      </c>
      <c r="F1900" s="114">
        <v>8.3333333333333329E-2</v>
      </c>
      <c r="G1900" s="114">
        <v>0.125</v>
      </c>
      <c r="H1900">
        <f>CONVERT((G1899-F1899)*24,"hr","mn")</f>
        <v>60</v>
      </c>
      <c r="I1900">
        <v>3</v>
      </c>
      <c r="J1900">
        <v>4</v>
      </c>
      <c r="K1900">
        <v>4</v>
      </c>
      <c r="M1900">
        <f>J1899+K1899+L1899</f>
        <v>8</v>
      </c>
      <c r="N1900" s="14"/>
      <c r="O1900" s="3"/>
      <c r="P1900" s="3"/>
      <c r="Q1900" s="3"/>
      <c r="R1900" s="8"/>
      <c r="S1900" s="21"/>
      <c r="T1900" s="4"/>
      <c r="U1900" s="92"/>
    </row>
    <row r="1901" spans="1:21">
      <c r="A1901" s="17">
        <v>44957</v>
      </c>
      <c r="B1901" s="56">
        <f>WEEKDAY(C1901,2)</f>
        <v>2</v>
      </c>
      <c r="C1901" s="17">
        <f>A1901</f>
        <v>44957</v>
      </c>
      <c r="D1901" s="12" t="str">
        <f>YEAR(C1901)&amp;"/"&amp;TEXT(WEEKNUM(C1901,21),"00")</f>
        <v>2023/05</v>
      </c>
      <c r="E1901" t="s">
        <v>46</v>
      </c>
      <c r="F1901" s="114">
        <v>8.3333333333333329E-2</v>
      </c>
      <c r="G1901" s="114">
        <v>0.125</v>
      </c>
      <c r="H1901">
        <f>CONVERT((G1899-F1899)*24,"hr","mn")</f>
        <v>60</v>
      </c>
      <c r="I1901">
        <v>3</v>
      </c>
      <c r="J1901">
        <v>4</v>
      </c>
      <c r="K1901">
        <v>4</v>
      </c>
      <c r="M1901">
        <f>J1899+K1899+L1899</f>
        <v>8</v>
      </c>
      <c r="N1901" s="58"/>
      <c r="O1901" s="59"/>
      <c r="P1901" s="59"/>
      <c r="Q1901" s="59"/>
      <c r="R1901" s="60"/>
      <c r="S1901" s="21"/>
      <c r="T1901" s="4"/>
      <c r="U1901" s="93"/>
    </row>
    <row r="1902" spans="1:21" ht="15" customHeight="1" thickBot="1">
      <c r="A1902" s="17">
        <v>44957</v>
      </c>
      <c r="B1902" s="56">
        <f>WEEKDAY(C1902,2)</f>
        <v>2</v>
      </c>
      <c r="C1902" s="17">
        <f>A1902</f>
        <v>44957</v>
      </c>
      <c r="D1902" s="12" t="str">
        <f>YEAR(C1902)&amp;"/"&amp;TEXT(WEEKNUM(C1902,21),"00")</f>
        <v>2023/05</v>
      </c>
      <c r="E1902" t="s">
        <v>46</v>
      </c>
      <c r="F1902" s="114">
        <v>8.3333333333333329E-2</v>
      </c>
      <c r="G1902" s="114">
        <v>0.125</v>
      </c>
      <c r="H1902">
        <f>CONVERT((G1899-F1899)*24,"hr","mn")</f>
        <v>60</v>
      </c>
      <c r="I1902">
        <v>3</v>
      </c>
      <c r="J1902">
        <v>4</v>
      </c>
      <c r="K1902">
        <v>4</v>
      </c>
      <c r="M1902">
        <f>J1899+K1899+L1899</f>
        <v>8</v>
      </c>
      <c r="N1902" s="15"/>
      <c r="O1902" s="9"/>
      <c r="P1902" s="9"/>
      <c r="Q1902" s="9"/>
      <c r="R1902" s="10"/>
      <c r="S1902" s="19"/>
      <c r="T1902" s="23"/>
      <c r="U1902" s="94"/>
    </row>
    <row r="1903" spans="1:21">
      <c r="A1903" s="17">
        <v>44957</v>
      </c>
      <c r="B1903" s="56">
        <f>WEEKDAY(C1903,2)</f>
        <v>2</v>
      </c>
      <c r="C1903" s="17">
        <f>A1903</f>
        <v>44957</v>
      </c>
      <c r="D1903" s="12" t="str">
        <f>YEAR(C1903)&amp;"/"&amp;TEXT(WEEKNUM(C1903,21),"00")</f>
        <v>2023/05</v>
      </c>
      <c r="E1903" s="79" t="s">
        <v>46</v>
      </c>
      <c r="F1903" s="80">
        <v>0.125</v>
      </c>
      <c r="G1903" s="80">
        <v>0.16666666666666671</v>
      </c>
      <c r="H1903" s="87">
        <f>CONVERT((G1903-F1903)*24,"hr","mn")</f>
        <v>60.000000000000071</v>
      </c>
      <c r="I1903" s="83">
        <v>3</v>
      </c>
      <c r="J1903" s="84">
        <v>1</v>
      </c>
      <c r="K1903" s="85">
        <v>0</v>
      </c>
      <c r="L1903" s="85"/>
      <c r="M1903" s="87">
        <f>J1903+K1903+L1903</f>
        <v>1</v>
      </c>
      <c r="N1903" s="13"/>
      <c r="O1903" s="6">
        <v>60</v>
      </c>
      <c r="P1903" s="6"/>
      <c r="Q1903" s="6"/>
      <c r="R1903" s="7"/>
      <c r="S1903" s="20" t="s">
        <v>32</v>
      </c>
      <c r="T1903" s="22" t="s">
        <v>121</v>
      </c>
      <c r="U1903" s="91" t="s">
        <v>397</v>
      </c>
    </row>
    <row r="1904" spans="1:21">
      <c r="A1904" s="17">
        <v>44957</v>
      </c>
      <c r="B1904" s="56">
        <f>WEEKDAY(C1904,2)</f>
        <v>2</v>
      </c>
      <c r="C1904" s="17">
        <f>A1904</f>
        <v>44957</v>
      </c>
      <c r="D1904" s="12" t="str">
        <f>YEAR(C1904)&amp;"/"&amp;TEXT(WEEKNUM(C1904,21),"00")</f>
        <v>2023/05</v>
      </c>
      <c r="E1904" t="s">
        <v>46</v>
      </c>
      <c r="F1904" s="114">
        <v>0.125</v>
      </c>
      <c r="G1904" s="114">
        <v>0.16666666666666671</v>
      </c>
      <c r="H1904">
        <f>CONVERT((G1903-F1903)*24,"hr","mn")</f>
        <v>60.000000000000071</v>
      </c>
      <c r="I1904">
        <v>3</v>
      </c>
      <c r="J1904">
        <v>1</v>
      </c>
      <c r="K1904">
        <v>0</v>
      </c>
      <c r="M1904">
        <f>J1903+K1903+L1903</f>
        <v>1</v>
      </c>
      <c r="N1904" s="14"/>
      <c r="O1904" s="3"/>
      <c r="P1904" s="3"/>
      <c r="Q1904" s="3"/>
      <c r="R1904" s="8"/>
      <c r="S1904" s="21"/>
      <c r="T1904" s="4"/>
      <c r="U1904" s="92"/>
    </row>
    <row r="1905" spans="1:21">
      <c r="A1905" s="17">
        <v>44957</v>
      </c>
      <c r="B1905" s="56">
        <f>WEEKDAY(C1905,2)</f>
        <v>2</v>
      </c>
      <c r="C1905" s="17">
        <f>A1905</f>
        <v>44957</v>
      </c>
      <c r="D1905" s="12" t="str">
        <f>YEAR(C1905)&amp;"/"&amp;TEXT(WEEKNUM(C1905,21),"00")</f>
        <v>2023/05</v>
      </c>
      <c r="E1905" t="s">
        <v>46</v>
      </c>
      <c r="F1905" s="114">
        <v>0.125</v>
      </c>
      <c r="G1905" s="114">
        <v>0.16666666666666671</v>
      </c>
      <c r="H1905">
        <f>CONVERT((G1903-F1903)*24,"hr","mn")</f>
        <v>60.000000000000071</v>
      </c>
      <c r="I1905">
        <v>3</v>
      </c>
      <c r="J1905">
        <v>1</v>
      </c>
      <c r="K1905">
        <v>0</v>
      </c>
      <c r="M1905">
        <f>J1903+K1903+L1903</f>
        <v>1</v>
      </c>
      <c r="N1905" s="58"/>
      <c r="O1905" s="59"/>
      <c r="P1905" s="59"/>
      <c r="Q1905" s="59"/>
      <c r="R1905" s="60"/>
      <c r="S1905" s="21"/>
      <c r="T1905" s="4"/>
      <c r="U1905" s="93"/>
    </row>
    <row r="1906" spans="1:21" ht="15" customHeight="1" thickBot="1">
      <c r="A1906" s="17">
        <v>44957</v>
      </c>
      <c r="B1906" s="56">
        <f>WEEKDAY(C1906,2)</f>
        <v>2</v>
      </c>
      <c r="C1906" s="17">
        <f>A1906</f>
        <v>44957</v>
      </c>
      <c r="D1906" s="12" t="str">
        <f>YEAR(C1906)&amp;"/"&amp;TEXT(WEEKNUM(C1906,21),"00")</f>
        <v>2023/05</v>
      </c>
      <c r="E1906" t="s">
        <v>46</v>
      </c>
      <c r="F1906" s="114">
        <v>0.125</v>
      </c>
      <c r="G1906" s="114">
        <v>0.16666666666666671</v>
      </c>
      <c r="H1906">
        <f>CONVERT((G1903-F1903)*24,"hr","mn")</f>
        <v>60.000000000000071</v>
      </c>
      <c r="I1906">
        <v>3</v>
      </c>
      <c r="J1906">
        <v>1</v>
      </c>
      <c r="K1906">
        <v>0</v>
      </c>
      <c r="M1906">
        <f>J1903+K1903+L1903</f>
        <v>1</v>
      </c>
      <c r="N1906" s="15"/>
      <c r="O1906" s="9"/>
      <c r="P1906" s="9"/>
      <c r="Q1906" s="9"/>
      <c r="R1906" s="10"/>
      <c r="S1906" s="19"/>
      <c r="T1906" s="23"/>
      <c r="U1906" s="94"/>
    </row>
    <row r="1907" spans="1:21">
      <c r="A1907" s="17">
        <v>44957</v>
      </c>
      <c r="B1907" s="56">
        <f>WEEKDAY(C1907,2)</f>
        <v>2</v>
      </c>
      <c r="C1907" s="17">
        <f>A1907</f>
        <v>44957</v>
      </c>
      <c r="D1907" s="12" t="str">
        <f>YEAR(C1907)&amp;"/"&amp;TEXT(WEEKNUM(C1907,21),"00")</f>
        <v>2023/05</v>
      </c>
      <c r="E1907" s="79" t="s">
        <v>46</v>
      </c>
      <c r="F1907" s="80">
        <v>0.16666666666666671</v>
      </c>
      <c r="G1907" s="80">
        <v>0.20833333333333329</v>
      </c>
      <c r="H1907" s="87">
        <f>CONVERT((G1907-F1907)*24,"hr","mn")</f>
        <v>59.999999999999865</v>
      </c>
      <c r="I1907" s="83">
        <v>3</v>
      </c>
      <c r="J1907" s="84"/>
      <c r="K1907" s="85">
        <v>2</v>
      </c>
      <c r="L1907" s="85"/>
      <c r="M1907" s="87">
        <f>J1907+K1907+L1907</f>
        <v>2</v>
      </c>
      <c r="N1907" s="13"/>
      <c r="O1907" s="6"/>
      <c r="P1907" s="6"/>
      <c r="Q1907" s="6">
        <v>20</v>
      </c>
      <c r="R1907" s="7"/>
      <c r="S1907" s="20"/>
      <c r="T1907" s="22" t="s">
        <v>23</v>
      </c>
      <c r="U1907" s="91" t="s">
        <v>398</v>
      </c>
    </row>
    <row r="1908" spans="1:21">
      <c r="A1908" s="17">
        <v>44957</v>
      </c>
      <c r="B1908" s="56">
        <f>WEEKDAY(C1908,2)</f>
        <v>2</v>
      </c>
      <c r="C1908" s="17">
        <f>A1908</f>
        <v>44957</v>
      </c>
      <c r="D1908" s="12" t="str">
        <f>YEAR(C1908)&amp;"/"&amp;TEXT(WEEKNUM(C1908,21),"00")</f>
        <v>2023/05</v>
      </c>
      <c r="E1908" t="s">
        <v>46</v>
      </c>
      <c r="F1908" s="114">
        <v>0.16666666666666671</v>
      </c>
      <c r="G1908" s="114">
        <v>0.20833333333333329</v>
      </c>
      <c r="H1908">
        <f>CONVERT((G1907-F1907)*24,"hr","mn")</f>
        <v>59.999999999999865</v>
      </c>
      <c r="I1908">
        <v>3</v>
      </c>
      <c r="K1908">
        <v>2</v>
      </c>
      <c r="M1908">
        <f>J1907+K1907+L1907</f>
        <v>2</v>
      </c>
      <c r="N1908" s="14"/>
      <c r="O1908" s="3">
        <v>5</v>
      </c>
      <c r="P1908" s="3"/>
      <c r="Q1908" s="3"/>
      <c r="R1908" s="8"/>
      <c r="S1908" s="21" t="s">
        <v>93</v>
      </c>
      <c r="T1908" s="4" t="s">
        <v>73</v>
      </c>
      <c r="U1908" s="92"/>
    </row>
    <row r="1909" spans="1:21">
      <c r="A1909" s="17">
        <v>44957</v>
      </c>
      <c r="B1909" s="56">
        <f>WEEKDAY(C1909,2)</f>
        <v>2</v>
      </c>
      <c r="C1909" s="17">
        <f>A1909</f>
        <v>44957</v>
      </c>
      <c r="D1909" s="12" t="str">
        <f>YEAR(C1909)&amp;"/"&amp;TEXT(WEEKNUM(C1909,21),"00")</f>
        <v>2023/05</v>
      </c>
      <c r="E1909" t="s">
        <v>46</v>
      </c>
      <c r="F1909" s="114">
        <v>0.16666666666666671</v>
      </c>
      <c r="G1909" s="114">
        <v>0.20833333333333329</v>
      </c>
      <c r="H1909">
        <f>CONVERT((G1907-F1907)*24,"hr","mn")</f>
        <v>59.999999999999865</v>
      </c>
      <c r="I1909">
        <v>3</v>
      </c>
      <c r="K1909">
        <v>2</v>
      </c>
      <c r="M1909">
        <f>J1907+K1907+L1907</f>
        <v>2</v>
      </c>
      <c r="N1909" s="58"/>
      <c r="O1909" s="59"/>
      <c r="P1909" s="59"/>
      <c r="Q1909" s="59"/>
      <c r="R1909" s="60"/>
      <c r="S1909" s="21"/>
      <c r="T1909" s="4"/>
      <c r="U1909" s="93"/>
    </row>
    <row r="1910" spans="1:21" ht="15" customHeight="1" thickBot="1">
      <c r="A1910" s="17">
        <v>44957</v>
      </c>
      <c r="B1910" s="56">
        <f>WEEKDAY(C1910,2)</f>
        <v>2</v>
      </c>
      <c r="C1910" s="17">
        <f>A1910</f>
        <v>44957</v>
      </c>
      <c r="D1910" s="12" t="str">
        <f>YEAR(C1910)&amp;"/"&amp;TEXT(WEEKNUM(C1910,21),"00")</f>
        <v>2023/05</v>
      </c>
      <c r="E1910" t="s">
        <v>46</v>
      </c>
      <c r="F1910" s="114">
        <v>0.16666666666666671</v>
      </c>
      <c r="G1910" s="114">
        <v>0.20833333333333329</v>
      </c>
      <c r="H1910">
        <f>CONVERT((G1907-F1907)*24,"hr","mn")</f>
        <v>59.999999999999865</v>
      </c>
      <c r="I1910">
        <v>3</v>
      </c>
      <c r="K1910">
        <v>2</v>
      </c>
      <c r="M1910">
        <f>J1907+K1907+L1907</f>
        <v>2</v>
      </c>
      <c r="N1910" s="15"/>
      <c r="O1910" s="9"/>
      <c r="P1910" s="9"/>
      <c r="Q1910" s="9">
        <v>15</v>
      </c>
      <c r="R1910" s="10"/>
      <c r="S1910" s="19"/>
      <c r="T1910" s="23" t="s">
        <v>39</v>
      </c>
      <c r="U1910" s="94"/>
    </row>
    <row r="1911" spans="1:21">
      <c r="A1911" s="12"/>
      <c r="B1911" s="56">
        <f>WEEKDAY(C1911,2)</f>
        <v>6</v>
      </c>
      <c r="C1911" s="17">
        <f>A1911</f>
        <v>0</v>
      </c>
      <c r="D1911" s="12" t="str">
        <f>YEAR(C1911)&amp;"/"&amp;TEXT(WEEKNUM(C1911,21),"00")</f>
        <v>1900/52</v>
      </c>
      <c r="E1911" s="79"/>
      <c r="F1911" s="80"/>
      <c r="G1911" s="80"/>
      <c r="H1911" s="87">
        <f>CONVERT((G1911-F1911)*24,"hr","mn")</f>
        <v>0</v>
      </c>
      <c r="I1911" s="83"/>
      <c r="J1911" s="84"/>
      <c r="K1911" s="85"/>
      <c r="L1911" s="85"/>
      <c r="M1911" s="87">
        <f>J1911+K1911+L1911</f>
        <v>0</v>
      </c>
      <c r="N1911" s="13"/>
      <c r="O1911" s="6"/>
      <c r="P1911" s="6"/>
      <c r="Q1911" s="6"/>
      <c r="R1911" s="7"/>
      <c r="S1911" s="20"/>
      <c r="T1911" s="22"/>
      <c r="U1911" s="91"/>
    </row>
    <row r="1912" spans="1:21">
      <c r="A1912" s="17"/>
      <c r="B1912" s="56">
        <f>WEEKDAY(C1912,2)</f>
        <v>6</v>
      </c>
      <c r="C1912" s="17">
        <f>A1912</f>
        <v>0</v>
      </c>
      <c r="D1912" s="12" t="str">
        <f>YEAR(C1912)&amp;"/"&amp;TEXT(WEEKNUM(C1912,21),"00")</f>
        <v>1900/52</v>
      </c>
      <c r="H1912">
        <f>CONVERT((G1911-F1911)*24,"hr","mn")</f>
        <v>0</v>
      </c>
      <c r="M1912">
        <f>J1911+K1911+L1911</f>
        <v>0</v>
      </c>
      <c r="N1912" s="14"/>
      <c r="O1912" s="3"/>
      <c r="P1912" s="3"/>
      <c r="Q1912" s="3"/>
      <c r="R1912" s="8"/>
      <c r="S1912" s="21"/>
      <c r="T1912" s="4"/>
      <c r="U1912" s="92"/>
    </row>
    <row r="1913" spans="1:21">
      <c r="A1913" s="17"/>
      <c r="B1913" s="56">
        <f>WEEKDAY(C1913,2)</f>
        <v>6</v>
      </c>
      <c r="C1913" s="17">
        <f>A1913</f>
        <v>0</v>
      </c>
      <c r="D1913" s="12" t="str">
        <f>YEAR(C1913)&amp;"/"&amp;TEXT(WEEKNUM(C1913,21),"00")</f>
        <v>1900/52</v>
      </c>
      <c r="H1913">
        <f>CONVERT((G1911-F1911)*24,"hr","mn")</f>
        <v>0</v>
      </c>
      <c r="M1913">
        <f>J1911+K1911+L1911</f>
        <v>0</v>
      </c>
      <c r="N1913" s="58"/>
      <c r="O1913" s="59"/>
      <c r="P1913" s="59"/>
      <c r="Q1913" s="59"/>
      <c r="R1913" s="60"/>
      <c r="S1913" s="21"/>
      <c r="T1913" s="4"/>
      <c r="U1913" s="93"/>
    </row>
    <row r="1914" spans="1:21" ht="15" customHeight="1" thickBot="1">
      <c r="A1914" s="12"/>
      <c r="B1914" s="56">
        <f>WEEKDAY(C1914,2)</f>
        <v>6</v>
      </c>
      <c r="C1914" s="17">
        <f>A1914</f>
        <v>0</v>
      </c>
      <c r="D1914" s="12" t="str">
        <f>YEAR(C1914)&amp;"/"&amp;TEXT(WEEKNUM(C1914,21),"00")</f>
        <v>1900/52</v>
      </c>
      <c r="H1914">
        <f>CONVERT((G1911-F1911)*24,"hr","mn")</f>
        <v>0</v>
      </c>
      <c r="M1914">
        <f>J1911+K1911+L1911</f>
        <v>0</v>
      </c>
      <c r="N1914" s="15"/>
      <c r="O1914" s="9"/>
      <c r="P1914" s="9"/>
      <c r="Q1914" s="9"/>
      <c r="R1914" s="10"/>
      <c r="S1914" s="19"/>
      <c r="T1914" s="23"/>
      <c r="U1914" s="94"/>
    </row>
    <row r="1915" spans="1:21">
      <c r="A1915" s="17">
        <v>44957</v>
      </c>
      <c r="B1915" s="56">
        <f>WEEKDAY(C1915,2)</f>
        <v>2</v>
      </c>
      <c r="C1915" s="17">
        <f>A1915</f>
        <v>44957</v>
      </c>
      <c r="D1915" s="12" t="str">
        <f>YEAR(C1915)&amp;"/"&amp;TEXT(WEEKNUM(C1915,21),"00")</f>
        <v>2023/05</v>
      </c>
      <c r="E1915" s="79" t="s">
        <v>52</v>
      </c>
      <c r="F1915" s="80">
        <v>0.20833333333333329</v>
      </c>
      <c r="G1915" s="80">
        <v>0.25</v>
      </c>
      <c r="H1915" s="87">
        <f>CONVERT((G1915-F1915)*24,"hr","mn")</f>
        <v>60.000000000000071</v>
      </c>
      <c r="I1915" s="83">
        <v>4</v>
      </c>
      <c r="J1915" s="84"/>
      <c r="K1915" s="85">
        <v>6</v>
      </c>
      <c r="L1915" s="85"/>
      <c r="M1915" s="87">
        <f>J1915+K1915+L1915</f>
        <v>6</v>
      </c>
      <c r="N1915" s="13"/>
      <c r="O1915" s="6"/>
      <c r="P1915" s="6"/>
      <c r="Q1915" s="6">
        <v>25</v>
      </c>
      <c r="R1915" s="7"/>
      <c r="S1915" s="20"/>
      <c r="T1915" s="22" t="s">
        <v>25</v>
      </c>
      <c r="U1915" s="91"/>
    </row>
    <row r="1916" spans="1:21">
      <c r="A1916" s="17">
        <v>44957</v>
      </c>
      <c r="B1916" s="56">
        <f>WEEKDAY(C1916,2)</f>
        <v>2</v>
      </c>
      <c r="C1916" s="17">
        <f>A1916</f>
        <v>44957</v>
      </c>
      <c r="D1916" s="12" t="str">
        <f>YEAR(C1916)&amp;"/"&amp;TEXT(WEEKNUM(C1916,21),"00")</f>
        <v>2023/05</v>
      </c>
      <c r="E1916" t="s">
        <v>52</v>
      </c>
      <c r="F1916" s="114">
        <v>0.20833333333333329</v>
      </c>
      <c r="G1916" s="114">
        <v>0.25</v>
      </c>
      <c r="H1916">
        <f>CONVERT((G1915-F1915)*24,"hr","mn")</f>
        <v>60.000000000000071</v>
      </c>
      <c r="I1916">
        <v>4</v>
      </c>
      <c r="K1916">
        <v>6</v>
      </c>
      <c r="M1916">
        <f>J1915+K1915+L1915</f>
        <v>6</v>
      </c>
      <c r="N1916" s="14"/>
      <c r="O1916" s="3">
        <v>8</v>
      </c>
      <c r="P1916" s="3"/>
      <c r="Q1916" s="3"/>
      <c r="R1916" s="8"/>
      <c r="S1916" s="21" t="s">
        <v>32</v>
      </c>
      <c r="T1916" s="4" t="s">
        <v>23</v>
      </c>
      <c r="U1916" s="92" t="s">
        <v>238</v>
      </c>
    </row>
    <row r="1917" spans="1:21">
      <c r="A1917" s="17">
        <v>44957</v>
      </c>
      <c r="B1917" s="56">
        <f>WEEKDAY(C1917,2)</f>
        <v>2</v>
      </c>
      <c r="C1917" s="17">
        <f>A1917</f>
        <v>44957</v>
      </c>
      <c r="D1917" s="12" t="str">
        <f>YEAR(C1917)&amp;"/"&amp;TEXT(WEEKNUM(C1917,21),"00")</f>
        <v>2023/05</v>
      </c>
      <c r="E1917" t="s">
        <v>52</v>
      </c>
      <c r="F1917" s="114">
        <v>0.20833333333333329</v>
      </c>
      <c r="G1917" s="114">
        <v>0.25</v>
      </c>
      <c r="H1917">
        <f>CONVERT((G1915-F1915)*24,"hr","mn")</f>
        <v>60.000000000000071</v>
      </c>
      <c r="I1917">
        <v>4</v>
      </c>
      <c r="K1917">
        <v>6</v>
      </c>
      <c r="M1917">
        <f>J1915+K1915+L1915</f>
        <v>6</v>
      </c>
      <c r="N1917" s="58"/>
      <c r="O1917" s="59">
        <v>5</v>
      </c>
      <c r="P1917" s="59"/>
      <c r="Q1917" s="59"/>
      <c r="R1917" s="60"/>
      <c r="S1917" s="21" t="s">
        <v>93</v>
      </c>
      <c r="T1917" s="4" t="s">
        <v>65</v>
      </c>
      <c r="U1917" s="93"/>
    </row>
    <row r="1918" spans="1:21" ht="15" customHeight="1" thickBot="1">
      <c r="A1918" s="17">
        <v>44957</v>
      </c>
      <c r="B1918" s="56">
        <f>WEEKDAY(C1918,2)</f>
        <v>2</v>
      </c>
      <c r="C1918" s="17">
        <f>A1918</f>
        <v>44957</v>
      </c>
      <c r="D1918" s="12" t="str">
        <f>YEAR(C1918)&amp;"/"&amp;TEXT(WEEKNUM(C1918,21),"00")</f>
        <v>2023/05</v>
      </c>
      <c r="E1918" t="s">
        <v>52</v>
      </c>
      <c r="F1918" s="114">
        <v>0.20833333333333329</v>
      </c>
      <c r="G1918" s="114">
        <v>0.25</v>
      </c>
      <c r="H1918">
        <f>CONVERT((G1915-F1915)*24,"hr","mn")</f>
        <v>60.000000000000071</v>
      </c>
      <c r="I1918">
        <v>4</v>
      </c>
      <c r="K1918">
        <v>6</v>
      </c>
      <c r="M1918">
        <f>J1915+K1915+L1915</f>
        <v>6</v>
      </c>
      <c r="N1918" s="15"/>
      <c r="O1918" s="9">
        <v>5</v>
      </c>
      <c r="P1918" s="9"/>
      <c r="Q1918" s="9"/>
      <c r="R1918" s="10"/>
      <c r="S1918" s="19" t="s">
        <v>35</v>
      </c>
      <c r="T1918" s="23" t="s">
        <v>29</v>
      </c>
      <c r="U1918" s="94"/>
    </row>
    <row r="1919" spans="1:21">
      <c r="A1919" s="17">
        <v>44957</v>
      </c>
      <c r="B1919" s="56">
        <f>WEEKDAY(C1919,2)</f>
        <v>2</v>
      </c>
      <c r="C1919" s="17">
        <f>A1919</f>
        <v>44957</v>
      </c>
      <c r="D1919" s="12" t="str">
        <f>YEAR(C1919)&amp;"/"&amp;TEXT(WEEKNUM(C1919,21),"00")</f>
        <v>2023/05</v>
      </c>
      <c r="E1919" s="79" t="s">
        <v>52</v>
      </c>
      <c r="F1919" s="80">
        <v>0.25</v>
      </c>
      <c r="G1919" s="80">
        <v>0.29166666666666669</v>
      </c>
      <c r="H1919" s="87">
        <f>CONVERT((G1919-F1919)*24,"hr","mn")</f>
        <v>60.000000000000028</v>
      </c>
      <c r="I1919" s="83">
        <v>4</v>
      </c>
      <c r="J1919" s="84"/>
      <c r="K1919" s="85">
        <v>6</v>
      </c>
      <c r="L1919" s="85"/>
      <c r="M1919" s="87">
        <f>J1919+K1919+L1919</f>
        <v>6</v>
      </c>
      <c r="N1919" s="13"/>
      <c r="O1919" s="6">
        <v>5</v>
      </c>
      <c r="P1919" s="6"/>
      <c r="Q1919" s="6"/>
      <c r="R1919" s="7"/>
      <c r="S1919" s="20" t="s">
        <v>28</v>
      </c>
      <c r="T1919" s="22" t="s">
        <v>23</v>
      </c>
      <c r="U1919" s="91" t="s">
        <v>64</v>
      </c>
    </row>
    <row r="1920" spans="1:21">
      <c r="A1920" s="17">
        <v>44957</v>
      </c>
      <c r="B1920" s="56">
        <f>WEEKDAY(C1920,2)</f>
        <v>2</v>
      </c>
      <c r="C1920" s="17">
        <f>A1920</f>
        <v>44957</v>
      </c>
      <c r="D1920" s="12" t="str">
        <f>YEAR(C1920)&amp;"/"&amp;TEXT(WEEKNUM(C1920,21),"00")</f>
        <v>2023/05</v>
      </c>
      <c r="E1920" t="s">
        <v>52</v>
      </c>
      <c r="F1920" s="114">
        <v>0.25</v>
      </c>
      <c r="G1920" s="114">
        <v>0.29166666666666669</v>
      </c>
      <c r="H1920">
        <f>CONVERT((G1919-F1919)*24,"hr","mn")</f>
        <v>60.000000000000028</v>
      </c>
      <c r="I1920">
        <v>4</v>
      </c>
      <c r="K1920">
        <v>6</v>
      </c>
      <c r="M1920">
        <f>J1919+K1919+L1919</f>
        <v>6</v>
      </c>
      <c r="N1920" s="14"/>
      <c r="O1920" s="3">
        <v>8</v>
      </c>
      <c r="P1920" s="3"/>
      <c r="Q1920" s="3"/>
      <c r="R1920" s="8"/>
      <c r="S1920" s="21" t="s">
        <v>32</v>
      </c>
      <c r="T1920" s="4" t="s">
        <v>23</v>
      </c>
      <c r="U1920" s="92" t="s">
        <v>238</v>
      </c>
    </row>
    <row r="1921" spans="1:21">
      <c r="A1921" s="17">
        <v>44957</v>
      </c>
      <c r="B1921" s="56">
        <f>WEEKDAY(C1921,2)</f>
        <v>2</v>
      </c>
      <c r="C1921" s="17">
        <f>A1921</f>
        <v>44957</v>
      </c>
      <c r="D1921" s="12" t="str">
        <f>YEAR(C1921)&amp;"/"&amp;TEXT(WEEKNUM(C1921,21),"00")</f>
        <v>2023/05</v>
      </c>
      <c r="E1921" t="s">
        <v>52</v>
      </c>
      <c r="F1921" s="114">
        <v>0.25</v>
      </c>
      <c r="G1921" s="114">
        <v>0.29166666666666669</v>
      </c>
      <c r="H1921">
        <f>CONVERT((G1919-F1919)*24,"hr","mn")</f>
        <v>60.000000000000028</v>
      </c>
      <c r="I1921">
        <v>4</v>
      </c>
      <c r="K1921">
        <v>6</v>
      </c>
      <c r="M1921">
        <f>J1919+K1919+L1919</f>
        <v>6</v>
      </c>
      <c r="N1921" s="58"/>
      <c r="O1921" s="59">
        <v>5</v>
      </c>
      <c r="P1921" s="59"/>
      <c r="Q1921" s="59"/>
      <c r="R1921" s="60"/>
      <c r="S1921" s="21" t="s">
        <v>32</v>
      </c>
      <c r="T1921" s="4" t="s">
        <v>89</v>
      </c>
      <c r="U1921" s="93"/>
    </row>
    <row r="1922" spans="1:21" ht="15" customHeight="1" thickBot="1">
      <c r="A1922" s="17">
        <v>44957</v>
      </c>
      <c r="B1922" s="56">
        <f>WEEKDAY(C1922,2)</f>
        <v>2</v>
      </c>
      <c r="C1922" s="17">
        <f>A1922</f>
        <v>44957</v>
      </c>
      <c r="D1922" s="12" t="str">
        <f>YEAR(C1922)&amp;"/"&amp;TEXT(WEEKNUM(C1922,21),"00")</f>
        <v>2023/05</v>
      </c>
      <c r="E1922" t="s">
        <v>52</v>
      </c>
      <c r="F1922" s="114">
        <v>0.25</v>
      </c>
      <c r="G1922" s="114">
        <v>0.29166666666666669</v>
      </c>
      <c r="H1922">
        <f>CONVERT((G1919-F1919)*24,"hr","mn")</f>
        <v>60.000000000000028</v>
      </c>
      <c r="I1922">
        <v>4</v>
      </c>
      <c r="K1922">
        <v>6</v>
      </c>
      <c r="M1922">
        <f>J1919+K1919+L1919</f>
        <v>6</v>
      </c>
      <c r="N1922" s="15"/>
      <c r="O1922" s="9">
        <v>15</v>
      </c>
      <c r="P1922" s="9"/>
      <c r="Q1922" s="9"/>
      <c r="R1922" s="10"/>
      <c r="S1922" s="19" t="s">
        <v>93</v>
      </c>
      <c r="T1922" s="23" t="s">
        <v>23</v>
      </c>
      <c r="U1922" s="94" t="s">
        <v>365</v>
      </c>
    </row>
    <row r="1923" spans="1:21" ht="15" customHeight="1" thickBot="1">
      <c r="A1923" s="17">
        <v>44957</v>
      </c>
      <c r="B1923" s="56">
        <f>WEEKDAY(C1923,2)</f>
        <v>2</v>
      </c>
      <c r="C1923" s="17">
        <f>A1923</f>
        <v>44957</v>
      </c>
      <c r="D1923" s="12" t="str">
        <f>YEAR(C1923)&amp;"/"&amp;TEXT(WEEKNUM(C1923,21),"00")</f>
        <v>2023/05</v>
      </c>
      <c r="E1923" s="79" t="s">
        <v>52</v>
      </c>
      <c r="F1923" s="80">
        <v>0.29166666666666669</v>
      </c>
      <c r="G1923" s="80">
        <v>0.33333333333333331</v>
      </c>
      <c r="H1923" s="87">
        <f>CONVERT((G1923-F1923)*24,"hr","mn")</f>
        <v>59.99999999999995</v>
      </c>
      <c r="I1923" s="83">
        <v>4</v>
      </c>
      <c r="J1923" s="84"/>
      <c r="K1923" s="85">
        <v>5</v>
      </c>
      <c r="L1923" s="85"/>
      <c r="M1923" s="87">
        <f>J1923+K1923+L1923</f>
        <v>5</v>
      </c>
      <c r="N1923" s="13"/>
      <c r="O1923" s="6">
        <v>25</v>
      </c>
      <c r="P1923" s="6"/>
      <c r="Q1923" s="6"/>
      <c r="R1923" s="7"/>
      <c r="S1923" s="20" t="s">
        <v>93</v>
      </c>
      <c r="T1923" s="22" t="s">
        <v>23</v>
      </c>
      <c r="U1923" s="94" t="s">
        <v>399</v>
      </c>
    </row>
    <row r="1924" spans="1:21">
      <c r="A1924" s="17">
        <v>44957</v>
      </c>
      <c r="B1924" s="56">
        <f>WEEKDAY(C1924,2)</f>
        <v>2</v>
      </c>
      <c r="C1924" s="17">
        <f>A1924</f>
        <v>44957</v>
      </c>
      <c r="D1924" s="12" t="str">
        <f>YEAR(C1924)&amp;"/"&amp;TEXT(WEEKNUM(C1924,21),"00")</f>
        <v>2023/05</v>
      </c>
      <c r="E1924" t="s">
        <v>52</v>
      </c>
      <c r="F1924" s="114">
        <v>0.29166666666666669</v>
      </c>
      <c r="G1924" s="114">
        <v>0.33333333333333331</v>
      </c>
      <c r="H1924">
        <f>CONVERT((G1923-F1923)*24,"hr","mn")</f>
        <v>59.99999999999995</v>
      </c>
      <c r="I1924">
        <v>4</v>
      </c>
      <c r="K1924">
        <v>5</v>
      </c>
      <c r="M1924">
        <f>J1923+K1923+L1923</f>
        <v>5</v>
      </c>
      <c r="N1924" s="14"/>
      <c r="O1924" s="3">
        <v>5</v>
      </c>
      <c r="P1924" s="3"/>
      <c r="Q1924" s="3"/>
      <c r="R1924" s="8"/>
      <c r="S1924" s="21" t="s">
        <v>26</v>
      </c>
      <c r="T1924" s="4" t="s">
        <v>23</v>
      </c>
      <c r="U1924" s="92" t="s">
        <v>237</v>
      </c>
    </row>
    <row r="1925" spans="1:21">
      <c r="A1925" s="17">
        <v>44957</v>
      </c>
      <c r="B1925" s="56">
        <f>WEEKDAY(C1925,2)</f>
        <v>2</v>
      </c>
      <c r="C1925" s="17">
        <f>A1925</f>
        <v>44957</v>
      </c>
      <c r="D1925" s="12" t="str">
        <f>YEAR(C1925)&amp;"/"&amp;TEXT(WEEKNUM(C1925,21),"00")</f>
        <v>2023/05</v>
      </c>
      <c r="E1925" t="s">
        <v>52</v>
      </c>
      <c r="F1925" s="114">
        <v>0.29166666666666669</v>
      </c>
      <c r="G1925" s="114">
        <v>0.33333333333333331</v>
      </c>
      <c r="H1925">
        <f>CONVERT((G1923-F1923)*24,"hr","mn")</f>
        <v>59.99999999999995</v>
      </c>
      <c r="I1925">
        <v>4</v>
      </c>
      <c r="K1925">
        <v>5</v>
      </c>
      <c r="M1925">
        <f>J1923+K1923+L1923</f>
        <v>5</v>
      </c>
      <c r="N1925" s="58"/>
      <c r="O1925" s="59">
        <v>5</v>
      </c>
      <c r="P1925" s="59"/>
      <c r="Q1925" s="59"/>
      <c r="R1925" s="60"/>
      <c r="S1925" s="21" t="s">
        <v>28</v>
      </c>
      <c r="T1925" s="4" t="s">
        <v>23</v>
      </c>
      <c r="U1925" s="93" t="s">
        <v>64</v>
      </c>
    </row>
    <row r="1926" spans="1:21" ht="15" customHeight="1" thickBot="1">
      <c r="A1926" s="17">
        <v>44957</v>
      </c>
      <c r="B1926" s="56">
        <f>WEEKDAY(C1926,2)</f>
        <v>2</v>
      </c>
      <c r="C1926" s="17">
        <f>A1926</f>
        <v>44957</v>
      </c>
      <c r="D1926" s="12" t="str">
        <f>YEAR(C1926)&amp;"/"&amp;TEXT(WEEKNUM(C1926,21),"00")</f>
        <v>2023/05</v>
      </c>
      <c r="E1926" t="s">
        <v>52</v>
      </c>
      <c r="F1926" s="114">
        <v>0.29166666666666669</v>
      </c>
      <c r="G1926" s="114">
        <v>0.33333333333333331</v>
      </c>
      <c r="H1926">
        <f>CONVERT((G1923-F1923)*24,"hr","mn")</f>
        <v>59.99999999999995</v>
      </c>
      <c r="I1926">
        <v>4</v>
      </c>
      <c r="K1926">
        <v>5</v>
      </c>
      <c r="M1926">
        <f>J1923+K1923+L1923</f>
        <v>5</v>
      </c>
      <c r="N1926" s="15"/>
      <c r="O1926" s="9">
        <v>8</v>
      </c>
      <c r="P1926" s="9"/>
      <c r="Q1926" s="9"/>
      <c r="R1926" s="10"/>
      <c r="S1926" s="19" t="s">
        <v>32</v>
      </c>
      <c r="T1926" s="23" t="s">
        <v>23</v>
      </c>
      <c r="U1926" s="94" t="s">
        <v>238</v>
      </c>
    </row>
    <row r="1927" spans="1:21">
      <c r="A1927" s="17">
        <v>44957</v>
      </c>
      <c r="B1927" s="56">
        <f>WEEKDAY(C1927,2)</f>
        <v>2</v>
      </c>
      <c r="C1927" s="17">
        <f>A1927</f>
        <v>44957</v>
      </c>
      <c r="D1927" s="12" t="str">
        <f>YEAR(C1927)&amp;"/"&amp;TEXT(WEEKNUM(C1927,21),"00")</f>
        <v>2023/05</v>
      </c>
      <c r="E1927" s="79" t="s">
        <v>52</v>
      </c>
      <c r="F1927" s="80">
        <v>0.33333333333333331</v>
      </c>
      <c r="G1927" s="80">
        <v>0.375</v>
      </c>
      <c r="H1927" s="87">
        <f>CONVERT((G1927-F1927)*24,"hr","mn")</f>
        <v>60.000000000000028</v>
      </c>
      <c r="I1927" s="83">
        <v>4</v>
      </c>
      <c r="J1927" s="84"/>
      <c r="K1927" s="85">
        <v>7</v>
      </c>
      <c r="L1927" s="85"/>
      <c r="M1927" s="87">
        <f>J1927+K1927+L1927</f>
        <v>7</v>
      </c>
      <c r="N1927" s="13"/>
      <c r="O1927" s="6">
        <v>5</v>
      </c>
      <c r="P1927" s="6"/>
      <c r="Q1927" s="6"/>
      <c r="R1927" s="7"/>
      <c r="S1927" s="20" t="s">
        <v>26</v>
      </c>
      <c r="T1927" s="22" t="s">
        <v>23</v>
      </c>
      <c r="U1927" s="91" t="s">
        <v>237</v>
      </c>
    </row>
    <row r="1928" spans="1:21" ht="15" customHeight="1" thickBot="1">
      <c r="A1928" s="17">
        <v>44957</v>
      </c>
      <c r="B1928" s="56">
        <f>WEEKDAY(C1928,2)</f>
        <v>2</v>
      </c>
      <c r="C1928" s="17">
        <f>A1928</f>
        <v>44957</v>
      </c>
      <c r="D1928" s="12" t="str">
        <f>YEAR(C1928)&amp;"/"&amp;TEXT(WEEKNUM(C1928,21),"00")</f>
        <v>2023/05</v>
      </c>
      <c r="E1928" t="s">
        <v>52</v>
      </c>
      <c r="F1928" s="114">
        <v>0.33333333333333331</v>
      </c>
      <c r="G1928" s="114">
        <v>0.375</v>
      </c>
      <c r="H1928">
        <f>CONVERT((G1927-F1927)*24,"hr","mn")</f>
        <v>60.000000000000028</v>
      </c>
      <c r="I1928">
        <v>4</v>
      </c>
      <c r="K1928">
        <v>7</v>
      </c>
      <c r="M1928">
        <f>J1927+K1927+L1927</f>
        <v>7</v>
      </c>
      <c r="N1928" s="14"/>
      <c r="O1928" s="3">
        <v>8</v>
      </c>
      <c r="P1928" s="3"/>
      <c r="Q1928" s="3"/>
      <c r="R1928" s="8"/>
      <c r="S1928" s="21" t="s">
        <v>32</v>
      </c>
      <c r="T1928" s="4" t="s">
        <v>23</v>
      </c>
      <c r="U1928" s="94" t="s">
        <v>238</v>
      </c>
    </row>
    <row r="1929" spans="1:21">
      <c r="A1929" s="17">
        <v>44957</v>
      </c>
      <c r="B1929" s="56">
        <f>WEEKDAY(C1929,2)</f>
        <v>2</v>
      </c>
      <c r="C1929" s="17">
        <f>A1929</f>
        <v>44957</v>
      </c>
      <c r="D1929" s="12" t="str">
        <f>YEAR(C1929)&amp;"/"&amp;TEXT(WEEKNUM(C1929,21),"00")</f>
        <v>2023/05</v>
      </c>
      <c r="E1929" t="s">
        <v>52</v>
      </c>
      <c r="F1929" s="114">
        <v>0.33333333333333331</v>
      </c>
      <c r="G1929" s="114">
        <v>0.375</v>
      </c>
      <c r="H1929">
        <f>CONVERT((G1927-F1927)*24,"hr","mn")</f>
        <v>60.000000000000028</v>
      </c>
      <c r="I1929">
        <v>4</v>
      </c>
      <c r="K1929">
        <v>7</v>
      </c>
      <c r="M1929">
        <f>J1927+K1927+L1927</f>
        <v>7</v>
      </c>
      <c r="N1929" s="58"/>
      <c r="O1929" s="59">
        <v>5</v>
      </c>
      <c r="P1929" s="59"/>
      <c r="Q1929" s="59"/>
      <c r="R1929" s="60"/>
      <c r="S1929" s="21" t="s">
        <v>28</v>
      </c>
      <c r="T1929" s="4" t="s">
        <v>23</v>
      </c>
      <c r="U1929" s="93" t="s">
        <v>64</v>
      </c>
    </row>
    <row r="1930" spans="1:21" ht="15" customHeight="1" thickBot="1">
      <c r="A1930" s="17">
        <v>44957</v>
      </c>
      <c r="B1930" s="56">
        <f>WEEKDAY(C1930,2)</f>
        <v>2</v>
      </c>
      <c r="C1930" s="17">
        <f>A1930</f>
        <v>44957</v>
      </c>
      <c r="D1930" s="12" t="str">
        <f>YEAR(C1930)&amp;"/"&amp;TEXT(WEEKNUM(C1930,21),"00")</f>
        <v>2023/05</v>
      </c>
      <c r="E1930" t="s">
        <v>52</v>
      </c>
      <c r="F1930" s="114">
        <v>0.33333333333333331</v>
      </c>
      <c r="G1930" s="114">
        <v>0.375</v>
      </c>
      <c r="H1930">
        <f>CONVERT((G1927-F1927)*24,"hr","mn")</f>
        <v>60.000000000000028</v>
      </c>
      <c r="I1930">
        <v>4</v>
      </c>
      <c r="K1930">
        <v>7</v>
      </c>
      <c r="M1930">
        <f>J1927+K1927+L1927</f>
        <v>7</v>
      </c>
      <c r="N1930" s="15"/>
      <c r="O1930" s="9">
        <v>8</v>
      </c>
      <c r="P1930" s="9"/>
      <c r="Q1930" s="9"/>
      <c r="R1930" s="10"/>
      <c r="S1930" s="19" t="s">
        <v>35</v>
      </c>
      <c r="T1930" s="23" t="s">
        <v>56</v>
      </c>
      <c r="U1930" s="94"/>
    </row>
    <row r="1931" spans="1:21">
      <c r="A1931" s="17">
        <v>44957</v>
      </c>
      <c r="B1931" s="56">
        <f>WEEKDAY(C1931,2)</f>
        <v>2</v>
      </c>
      <c r="C1931" s="17">
        <f>A1931</f>
        <v>44957</v>
      </c>
      <c r="D1931" s="12" t="str">
        <f>YEAR(C1931)&amp;"/"&amp;TEXT(WEEKNUM(C1931,21),"00")</f>
        <v>2023/05</v>
      </c>
      <c r="E1931" s="79" t="s">
        <v>52</v>
      </c>
      <c r="F1931" s="80">
        <v>0.39583333333333331</v>
      </c>
      <c r="G1931" s="80">
        <v>0.41666666666666669</v>
      </c>
      <c r="H1931" s="87">
        <f>CONVERT((G1931-F1931)*24,"hr","mn")</f>
        <v>30.000000000000053</v>
      </c>
      <c r="I1931" s="83">
        <v>4</v>
      </c>
      <c r="J1931" s="84"/>
      <c r="K1931" s="85">
        <v>4</v>
      </c>
      <c r="L1931" s="85"/>
      <c r="M1931" s="87">
        <f>J1931+K1931+L1931</f>
        <v>4</v>
      </c>
      <c r="N1931" s="13"/>
      <c r="O1931" s="6">
        <v>8</v>
      </c>
      <c r="P1931" s="6"/>
      <c r="Q1931" s="6"/>
      <c r="R1931" s="7"/>
      <c r="S1931" s="20" t="s">
        <v>32</v>
      </c>
      <c r="T1931" s="22" t="s">
        <v>23</v>
      </c>
      <c r="U1931" s="91" t="s">
        <v>238</v>
      </c>
    </row>
    <row r="1932" spans="1:21">
      <c r="A1932" s="17">
        <v>44957</v>
      </c>
      <c r="B1932" s="56">
        <f>WEEKDAY(C1932,2)</f>
        <v>2</v>
      </c>
      <c r="C1932" s="17">
        <f>A1932</f>
        <v>44957</v>
      </c>
      <c r="D1932" s="12" t="str">
        <f>YEAR(C1932)&amp;"/"&amp;TEXT(WEEKNUM(C1932,21),"00")</f>
        <v>2023/05</v>
      </c>
      <c r="E1932" t="s">
        <v>52</v>
      </c>
      <c r="F1932" s="114">
        <v>0.39583333333333331</v>
      </c>
      <c r="G1932" s="114">
        <v>0.41666666666666669</v>
      </c>
      <c r="H1932">
        <f>CONVERT((G1931-F1931)*24,"hr","mn")</f>
        <v>30.000000000000053</v>
      </c>
      <c r="I1932">
        <v>4</v>
      </c>
      <c r="K1932">
        <v>4</v>
      </c>
      <c r="M1932">
        <f>J1931+K1931+L1931</f>
        <v>4</v>
      </c>
      <c r="N1932" s="14"/>
      <c r="O1932" s="3">
        <v>10</v>
      </c>
      <c r="P1932" s="3"/>
      <c r="Q1932" s="3"/>
      <c r="R1932" s="8"/>
      <c r="S1932" s="21" t="s">
        <v>177</v>
      </c>
      <c r="T1932" s="4" t="s">
        <v>23</v>
      </c>
      <c r="U1932" s="92" t="s">
        <v>400</v>
      </c>
    </row>
    <row r="1933" spans="1:21">
      <c r="A1933" s="17">
        <v>44957</v>
      </c>
      <c r="B1933" s="56">
        <f>WEEKDAY(C1933,2)</f>
        <v>2</v>
      </c>
      <c r="C1933" s="17">
        <f>A1933</f>
        <v>44957</v>
      </c>
      <c r="D1933" s="12" t="str">
        <f>YEAR(C1933)&amp;"/"&amp;TEXT(WEEKNUM(C1933,21),"00")</f>
        <v>2023/05</v>
      </c>
      <c r="E1933" t="s">
        <v>52</v>
      </c>
      <c r="F1933" s="114">
        <v>0.39583333333333331</v>
      </c>
      <c r="G1933" s="114">
        <v>0.41666666666666669</v>
      </c>
      <c r="H1933">
        <f>CONVERT((G1931-F1931)*24,"hr","mn")</f>
        <v>30.000000000000053</v>
      </c>
      <c r="I1933">
        <v>4</v>
      </c>
      <c r="K1933">
        <v>4</v>
      </c>
      <c r="M1933">
        <f>J1931+K1931+L1931</f>
        <v>4</v>
      </c>
      <c r="N1933" s="58"/>
      <c r="O1933" s="59">
        <v>5</v>
      </c>
      <c r="P1933" s="59"/>
      <c r="Q1933" s="59"/>
      <c r="R1933" s="60"/>
      <c r="S1933" s="21" t="s">
        <v>28</v>
      </c>
      <c r="T1933" s="4" t="s">
        <v>23</v>
      </c>
      <c r="U1933" s="93" t="s">
        <v>64</v>
      </c>
    </row>
    <row r="1934" spans="1:21" ht="15" customHeight="1" thickBot="1">
      <c r="A1934" s="17">
        <v>44957</v>
      </c>
      <c r="B1934" s="56">
        <f>WEEKDAY(C1934,2)</f>
        <v>2</v>
      </c>
      <c r="C1934" s="17">
        <f>A1934</f>
        <v>44957</v>
      </c>
      <c r="D1934" s="12" t="str">
        <f>YEAR(C1934)&amp;"/"&amp;TEXT(WEEKNUM(C1934,21),"00")</f>
        <v>2023/05</v>
      </c>
      <c r="E1934" t="s">
        <v>52</v>
      </c>
      <c r="F1934" s="114">
        <v>0.39583333333333331</v>
      </c>
      <c r="G1934" s="114">
        <v>0.41666666666666669</v>
      </c>
      <c r="H1934">
        <f>CONVERT((G1931-F1931)*24,"hr","mn")</f>
        <v>30.000000000000053</v>
      </c>
      <c r="I1934">
        <v>4</v>
      </c>
      <c r="K1934">
        <v>4</v>
      </c>
      <c r="M1934">
        <f>J1931+K1931+L1931</f>
        <v>4</v>
      </c>
      <c r="N1934" s="15"/>
      <c r="O1934" s="9"/>
      <c r="P1934" s="9"/>
      <c r="Q1934" s="9"/>
      <c r="R1934" s="10"/>
      <c r="S1934" s="19"/>
      <c r="T1934" s="23"/>
      <c r="U1934" s="94"/>
    </row>
    <row r="1935" spans="1:21">
      <c r="A1935" s="17">
        <v>44957</v>
      </c>
      <c r="B1935" s="56">
        <f>WEEKDAY(C1935,2)</f>
        <v>2</v>
      </c>
      <c r="C1935" s="17">
        <f>A1935</f>
        <v>44957</v>
      </c>
      <c r="D1935" s="12" t="str">
        <f>YEAR(C1935)&amp;"/"&amp;TEXT(WEEKNUM(C1935,21),"00")</f>
        <v>2023/05</v>
      </c>
      <c r="E1935" s="79" t="s">
        <v>52</v>
      </c>
      <c r="F1935" s="80">
        <v>0.41666666666666669</v>
      </c>
      <c r="G1935" s="80">
        <v>0.45833333333333331</v>
      </c>
      <c r="H1935" s="87">
        <f>CONVERT((G1935-F1935)*24,"hr","mn")</f>
        <v>59.99999999999995</v>
      </c>
      <c r="I1935" s="83">
        <v>4</v>
      </c>
      <c r="J1935" s="84"/>
      <c r="K1935" s="85">
        <v>10</v>
      </c>
      <c r="L1935" s="85"/>
      <c r="M1935" s="87">
        <f>J1935+K1935+L1935</f>
        <v>10</v>
      </c>
      <c r="N1935" s="13"/>
      <c r="O1935" s="6">
        <v>8</v>
      </c>
      <c r="P1935" s="6"/>
      <c r="Q1935" s="6"/>
      <c r="R1935" s="7"/>
      <c r="S1935" s="20" t="s">
        <v>35</v>
      </c>
      <c r="T1935" s="22" t="s">
        <v>56</v>
      </c>
      <c r="U1935" s="91"/>
    </row>
    <row r="1936" spans="1:21">
      <c r="A1936" s="17">
        <v>44957</v>
      </c>
      <c r="B1936" s="56">
        <f>WEEKDAY(C1936,2)</f>
        <v>2</v>
      </c>
      <c r="C1936" s="17">
        <f>A1936</f>
        <v>44957</v>
      </c>
      <c r="D1936" s="12" t="str">
        <f>YEAR(C1936)&amp;"/"&amp;TEXT(WEEKNUM(C1936,21),"00")</f>
        <v>2023/05</v>
      </c>
      <c r="E1936" t="s">
        <v>52</v>
      </c>
      <c r="F1936" s="114">
        <v>0.41666666666666669</v>
      </c>
      <c r="G1936" s="114">
        <v>0.45833333333333331</v>
      </c>
      <c r="H1936">
        <f>CONVERT((G1935-F1935)*24,"hr","mn")</f>
        <v>59.99999999999995</v>
      </c>
      <c r="I1936">
        <v>4</v>
      </c>
      <c r="K1936">
        <v>10</v>
      </c>
      <c r="M1936">
        <f>J1935+K1935+L1935</f>
        <v>10</v>
      </c>
      <c r="N1936" s="14"/>
      <c r="O1936" s="3">
        <v>8</v>
      </c>
      <c r="P1936" s="3"/>
      <c r="Q1936" s="3"/>
      <c r="R1936" s="8"/>
      <c r="S1936" s="21" t="s">
        <v>57</v>
      </c>
      <c r="T1936" s="4" t="s">
        <v>56</v>
      </c>
      <c r="U1936" s="92"/>
    </row>
    <row r="1937" spans="1:21">
      <c r="A1937" s="17">
        <v>44957</v>
      </c>
      <c r="B1937" s="56">
        <f>WEEKDAY(C1937,2)</f>
        <v>2</v>
      </c>
      <c r="C1937" s="17">
        <f>A1937</f>
        <v>44957</v>
      </c>
      <c r="D1937" s="12" t="str">
        <f>YEAR(C1937)&amp;"/"&amp;TEXT(WEEKNUM(C1937,21),"00")</f>
        <v>2023/05</v>
      </c>
      <c r="E1937" t="s">
        <v>52</v>
      </c>
      <c r="F1937" s="114">
        <v>0.41666666666666669</v>
      </c>
      <c r="G1937" s="114">
        <v>0.45833333333333331</v>
      </c>
      <c r="H1937">
        <f>CONVERT((G1935-F1935)*24,"hr","mn")</f>
        <v>59.99999999999995</v>
      </c>
      <c r="I1937">
        <v>4</v>
      </c>
      <c r="K1937">
        <v>10</v>
      </c>
      <c r="M1937">
        <f>J1935+K1935+L1935</f>
        <v>10</v>
      </c>
      <c r="N1937" s="58"/>
      <c r="O1937" s="59"/>
      <c r="P1937" s="59"/>
      <c r="Q1937" s="59"/>
      <c r="R1937" s="60"/>
      <c r="S1937" s="21"/>
      <c r="T1937" s="4"/>
      <c r="U1937" s="93"/>
    </row>
    <row r="1938" spans="1:21" ht="15" customHeight="1" thickBot="1">
      <c r="A1938" s="17">
        <v>44957</v>
      </c>
      <c r="B1938" s="56">
        <f>WEEKDAY(C1938,2)</f>
        <v>2</v>
      </c>
      <c r="C1938" s="17">
        <f>A1938</f>
        <v>44957</v>
      </c>
      <c r="D1938" s="12" t="str">
        <f>YEAR(C1938)&amp;"/"&amp;TEXT(WEEKNUM(C1938,21),"00")</f>
        <v>2023/05</v>
      </c>
      <c r="E1938" t="s">
        <v>52</v>
      </c>
      <c r="F1938" s="114">
        <v>0.41666666666666669</v>
      </c>
      <c r="G1938" s="114">
        <v>0.45833333333333331</v>
      </c>
      <c r="H1938">
        <f>CONVERT((G1935-F1935)*24,"hr","mn")</f>
        <v>59.99999999999995</v>
      </c>
      <c r="I1938">
        <v>4</v>
      </c>
      <c r="K1938">
        <v>10</v>
      </c>
      <c r="M1938">
        <f>J1935+K1935+L1935</f>
        <v>10</v>
      </c>
      <c r="N1938" s="15"/>
      <c r="O1938" s="9"/>
      <c r="P1938" s="9"/>
      <c r="Q1938" s="9"/>
      <c r="R1938" s="10"/>
      <c r="S1938" s="19"/>
      <c r="T1938" s="23"/>
      <c r="U1938" s="94"/>
    </row>
    <row r="1939" spans="1:21">
      <c r="A1939" s="17">
        <v>44957</v>
      </c>
      <c r="B1939" s="56">
        <f>WEEKDAY(C1939,2)</f>
        <v>2</v>
      </c>
      <c r="C1939" s="17">
        <f>A1939</f>
        <v>44957</v>
      </c>
      <c r="D1939" s="12" t="str">
        <f>YEAR(C1939)&amp;"/"&amp;TEXT(WEEKNUM(C1939,21),"00")</f>
        <v>2023/05</v>
      </c>
      <c r="E1939" s="79" t="s">
        <v>52</v>
      </c>
      <c r="F1939" s="80">
        <v>0.45833333333333331</v>
      </c>
      <c r="G1939" s="80">
        <v>0.5</v>
      </c>
      <c r="H1939" s="87">
        <f>CONVERT((G1939-F1939)*24,"hr","mn")</f>
        <v>60.000000000000028</v>
      </c>
      <c r="I1939" s="83">
        <v>4</v>
      </c>
      <c r="J1939" s="84">
        <v>1</v>
      </c>
      <c r="K1939" s="85">
        <v>6</v>
      </c>
      <c r="L1939" s="85">
        <v>3</v>
      </c>
      <c r="M1939" s="87">
        <f>J1939+K1939+L1939</f>
        <v>10</v>
      </c>
      <c r="N1939" s="13"/>
      <c r="O1939" s="6">
        <v>8</v>
      </c>
      <c r="P1939" s="6"/>
      <c r="Q1939" s="6"/>
      <c r="R1939" s="7"/>
      <c r="S1939" s="20" t="s">
        <v>35</v>
      </c>
      <c r="T1939" s="22" t="s">
        <v>56</v>
      </c>
      <c r="U1939" s="91"/>
    </row>
    <row r="1940" spans="1:21">
      <c r="A1940" s="17">
        <v>44957</v>
      </c>
      <c r="B1940" s="56">
        <f>WEEKDAY(C1940,2)</f>
        <v>2</v>
      </c>
      <c r="C1940" s="17">
        <f>A1940</f>
        <v>44957</v>
      </c>
      <c r="D1940" s="12" t="str">
        <f>YEAR(C1940)&amp;"/"&amp;TEXT(WEEKNUM(C1940,21),"00")</f>
        <v>2023/05</v>
      </c>
      <c r="E1940" t="s">
        <v>52</v>
      </c>
      <c r="F1940" s="114">
        <v>0.45833333333333331</v>
      </c>
      <c r="G1940" s="114">
        <v>0.5</v>
      </c>
      <c r="H1940">
        <f>CONVERT((G1939-F1939)*24,"hr","mn")</f>
        <v>60.000000000000028</v>
      </c>
      <c r="I1940">
        <v>4</v>
      </c>
      <c r="J1940">
        <v>1</v>
      </c>
      <c r="K1940">
        <v>6</v>
      </c>
      <c r="L1940">
        <v>3</v>
      </c>
      <c r="M1940">
        <f>J1939+K1939+L1939</f>
        <v>10</v>
      </c>
      <c r="N1940" s="14"/>
      <c r="O1940" s="3">
        <v>5</v>
      </c>
      <c r="P1940" s="3"/>
      <c r="Q1940" s="3"/>
      <c r="R1940" s="8"/>
      <c r="S1940" s="21" t="s">
        <v>26</v>
      </c>
      <c r="T1940" s="4" t="s">
        <v>23</v>
      </c>
      <c r="U1940" s="92" t="s">
        <v>237</v>
      </c>
    </row>
    <row r="1941" spans="1:21">
      <c r="A1941" s="17">
        <v>44957</v>
      </c>
      <c r="B1941" s="56">
        <f>WEEKDAY(C1941,2)</f>
        <v>2</v>
      </c>
      <c r="C1941" s="17">
        <f>A1941</f>
        <v>44957</v>
      </c>
      <c r="D1941" s="12" t="str">
        <f>YEAR(C1941)&amp;"/"&amp;TEXT(WEEKNUM(C1941,21),"00")</f>
        <v>2023/05</v>
      </c>
      <c r="E1941" t="s">
        <v>52</v>
      </c>
      <c r="F1941" s="114">
        <v>0.45833333333333331</v>
      </c>
      <c r="G1941" s="114">
        <v>0.5</v>
      </c>
      <c r="H1941">
        <f>CONVERT((G1939-F1939)*24,"hr","mn")</f>
        <v>60.000000000000028</v>
      </c>
      <c r="I1941">
        <v>4</v>
      </c>
      <c r="J1941">
        <v>1</v>
      </c>
      <c r="K1941">
        <v>6</v>
      </c>
      <c r="L1941">
        <v>3</v>
      </c>
      <c r="M1941">
        <f>J1939+K1939+L1939</f>
        <v>10</v>
      </c>
      <c r="N1941" s="58"/>
      <c r="O1941" s="59">
        <v>5</v>
      </c>
      <c r="P1941" s="59"/>
      <c r="Q1941" s="59"/>
      <c r="R1941" s="60"/>
      <c r="S1941" s="21" t="s">
        <v>32</v>
      </c>
      <c r="T1941" s="4" t="s">
        <v>89</v>
      </c>
      <c r="U1941" s="93"/>
    </row>
    <row r="1942" spans="1:21" ht="15" customHeight="1" thickBot="1">
      <c r="A1942" s="17">
        <v>44957</v>
      </c>
      <c r="B1942" s="56">
        <f>WEEKDAY(C1942,2)</f>
        <v>2</v>
      </c>
      <c r="C1942" s="17">
        <f>A1942</f>
        <v>44957</v>
      </c>
      <c r="D1942" s="12" t="str">
        <f>YEAR(C1942)&amp;"/"&amp;TEXT(WEEKNUM(C1942,21),"00")</f>
        <v>2023/05</v>
      </c>
      <c r="E1942" t="s">
        <v>52</v>
      </c>
      <c r="F1942" s="114">
        <v>0.45833333333333331</v>
      </c>
      <c r="G1942" s="114">
        <v>0.5</v>
      </c>
      <c r="H1942">
        <f>CONVERT((G1939-F1939)*24,"hr","mn")</f>
        <v>60.000000000000028</v>
      </c>
      <c r="I1942">
        <v>4</v>
      </c>
      <c r="J1942">
        <v>1</v>
      </c>
      <c r="K1942">
        <v>6</v>
      </c>
      <c r="L1942">
        <v>3</v>
      </c>
      <c r="M1942">
        <f>J1939+K1939+L1939</f>
        <v>10</v>
      </c>
      <c r="N1942" s="15"/>
      <c r="O1942" s="9">
        <v>8</v>
      </c>
      <c r="P1942" s="9"/>
      <c r="Q1942" s="9"/>
      <c r="R1942" s="10"/>
      <c r="S1942" s="19" t="s">
        <v>32</v>
      </c>
      <c r="T1942" s="23" t="s">
        <v>23</v>
      </c>
      <c r="U1942" s="94" t="s">
        <v>238</v>
      </c>
    </row>
    <row r="1943" spans="1:21">
      <c r="A1943" s="17">
        <v>44957</v>
      </c>
      <c r="B1943" s="56">
        <f>WEEKDAY(C1943,2)</f>
        <v>2</v>
      </c>
      <c r="C1943" s="17">
        <f>A1943</f>
        <v>44957</v>
      </c>
      <c r="D1943" s="12" t="str">
        <f>YEAR(C1943)&amp;"/"&amp;TEXT(WEEKNUM(C1943,21),"00")</f>
        <v>2023/05</v>
      </c>
      <c r="E1943" s="79" t="s">
        <v>52</v>
      </c>
      <c r="F1943" s="80">
        <v>0.5</v>
      </c>
      <c r="G1943" s="80">
        <v>0.54166666666666663</v>
      </c>
      <c r="H1943" s="87">
        <f>CONVERT((G1943-F1943)*24,"hr","mn")</f>
        <v>59.99999999999995</v>
      </c>
      <c r="I1943" s="83">
        <v>4</v>
      </c>
      <c r="J1943" s="84"/>
      <c r="K1943" s="85">
        <v>4</v>
      </c>
      <c r="L1943" s="85"/>
      <c r="M1943" s="87">
        <f>J1943+K1943+L1943</f>
        <v>4</v>
      </c>
      <c r="N1943" s="13"/>
      <c r="O1943" s="6">
        <v>8</v>
      </c>
      <c r="P1943" s="6"/>
      <c r="Q1943" s="6"/>
      <c r="R1943" s="7"/>
      <c r="S1943" s="20" t="s">
        <v>32</v>
      </c>
      <c r="T1943" s="22" t="s">
        <v>23</v>
      </c>
      <c r="U1943" s="91" t="s">
        <v>194</v>
      </c>
    </row>
    <row r="1944" spans="1:21" ht="15" customHeight="1" thickBot="1">
      <c r="A1944" s="17">
        <v>44957</v>
      </c>
      <c r="B1944" s="56">
        <f>WEEKDAY(C1944,2)</f>
        <v>2</v>
      </c>
      <c r="C1944" s="17">
        <f>A1944</f>
        <v>44957</v>
      </c>
      <c r="D1944" s="12" t="str">
        <f>YEAR(C1944)&amp;"/"&amp;TEXT(WEEKNUM(C1944,21),"00")</f>
        <v>2023/05</v>
      </c>
      <c r="E1944" t="s">
        <v>52</v>
      </c>
      <c r="F1944" s="114">
        <v>0.5</v>
      </c>
      <c r="G1944" s="114">
        <v>0.54166666666666663</v>
      </c>
      <c r="H1944">
        <f>CONVERT((G1943-F1943)*24,"hr","mn")</f>
        <v>59.99999999999995</v>
      </c>
      <c r="I1944">
        <v>4</v>
      </c>
      <c r="K1944">
        <v>4</v>
      </c>
      <c r="M1944">
        <f>J1943+K1943+L1943</f>
        <v>4</v>
      </c>
      <c r="N1944" s="14"/>
      <c r="O1944" s="3">
        <v>8</v>
      </c>
      <c r="P1944" s="3"/>
      <c r="Q1944" s="3"/>
      <c r="R1944" s="8"/>
      <c r="S1944" s="21" t="s">
        <v>32</v>
      </c>
      <c r="T1944" s="4" t="s">
        <v>23</v>
      </c>
      <c r="U1944" s="94" t="s">
        <v>238</v>
      </c>
    </row>
    <row r="1945" spans="1:21">
      <c r="A1945" s="17">
        <v>44957</v>
      </c>
      <c r="B1945" s="56">
        <f>WEEKDAY(C1945,2)</f>
        <v>2</v>
      </c>
      <c r="C1945" s="17">
        <f>A1945</f>
        <v>44957</v>
      </c>
      <c r="D1945" s="12" t="str">
        <f>YEAR(C1945)&amp;"/"&amp;TEXT(WEEKNUM(C1945,21),"00")</f>
        <v>2023/05</v>
      </c>
      <c r="E1945" t="s">
        <v>52</v>
      </c>
      <c r="F1945" s="114">
        <v>0.5</v>
      </c>
      <c r="G1945" s="114">
        <v>0.54166666666666663</v>
      </c>
      <c r="H1945">
        <f>CONVERT((G1943-F1943)*24,"hr","mn")</f>
        <v>59.99999999999995</v>
      </c>
      <c r="I1945">
        <v>4</v>
      </c>
      <c r="K1945">
        <v>4</v>
      </c>
      <c r="M1945">
        <f>J1943+K1943+L1943</f>
        <v>4</v>
      </c>
      <c r="N1945" s="58"/>
      <c r="O1945" s="59">
        <v>5</v>
      </c>
      <c r="P1945" s="59"/>
      <c r="Q1945" s="59"/>
      <c r="R1945" s="60"/>
      <c r="S1945" s="21" t="s">
        <v>26</v>
      </c>
      <c r="T1945" s="4" t="s">
        <v>23</v>
      </c>
      <c r="U1945" s="92" t="s">
        <v>237</v>
      </c>
    </row>
    <row r="1946" spans="1:21" ht="15" customHeight="1" thickBot="1">
      <c r="A1946" s="17">
        <v>44957</v>
      </c>
      <c r="B1946" s="56">
        <f>WEEKDAY(C1946,2)</f>
        <v>2</v>
      </c>
      <c r="C1946" s="17">
        <f>A1946</f>
        <v>44957</v>
      </c>
      <c r="D1946" s="12" t="str">
        <f>YEAR(C1946)&amp;"/"&amp;TEXT(WEEKNUM(C1946,21),"00")</f>
        <v>2023/05</v>
      </c>
      <c r="E1946" t="s">
        <v>52</v>
      </c>
      <c r="F1946" s="114">
        <v>0.5</v>
      </c>
      <c r="G1946" s="114">
        <v>0.54166666666666663</v>
      </c>
      <c r="H1946">
        <f>CONVERT((G1943-F1943)*24,"hr","mn")</f>
        <v>59.99999999999995</v>
      </c>
      <c r="I1946">
        <v>4</v>
      </c>
      <c r="K1946">
        <v>4</v>
      </c>
      <c r="M1946">
        <f>J1943+K1943+L1943</f>
        <v>4</v>
      </c>
      <c r="N1946" s="15"/>
      <c r="O1946" s="9"/>
      <c r="P1946" s="9"/>
      <c r="Q1946" s="9">
        <v>15</v>
      </c>
      <c r="R1946" s="10"/>
      <c r="S1946" s="19"/>
      <c r="T1946" s="23" t="s">
        <v>39</v>
      </c>
      <c r="U1946" s="94"/>
    </row>
    <row r="1947" spans="1:21">
      <c r="A1947" s="12"/>
      <c r="B1947" s="56"/>
      <c r="C1947" s="17"/>
      <c r="D1947" s="12"/>
      <c r="E1947" s="79"/>
      <c r="F1947" s="80"/>
      <c r="G1947" s="80"/>
      <c r="H1947" s="87">
        <f>CONVERT((G1947-F1947)*24,"hr","mn")</f>
        <v>0</v>
      </c>
      <c r="I1947" s="83"/>
      <c r="J1947" s="84"/>
      <c r="K1947" s="85"/>
      <c r="L1947" s="85"/>
      <c r="M1947" s="87">
        <f>J1947+K1947+L1947</f>
        <v>0</v>
      </c>
      <c r="N1947" s="13"/>
      <c r="O1947" s="6"/>
      <c r="P1947" s="6"/>
      <c r="Q1947" s="6"/>
      <c r="R1947" s="7"/>
      <c r="S1947" s="20"/>
      <c r="T1947" s="22"/>
      <c r="U1947" s="91"/>
    </row>
    <row r="1948" spans="1:21">
      <c r="A1948" s="17"/>
      <c r="B1948" s="56"/>
      <c r="C1948" s="17"/>
      <c r="D1948" s="12"/>
      <c r="H1948">
        <f>CONVERT((G1947-F1947)*24,"hr","mn")</f>
        <v>0</v>
      </c>
      <c r="M1948">
        <f>J1947+K1947+L1947</f>
        <v>0</v>
      </c>
      <c r="N1948" s="14"/>
      <c r="O1948" s="3"/>
      <c r="P1948" s="3"/>
      <c r="Q1948" s="3"/>
      <c r="R1948" s="8"/>
      <c r="S1948" s="21"/>
      <c r="T1948" s="4"/>
      <c r="U1948" s="92"/>
    </row>
    <row r="1949" spans="1:21">
      <c r="A1949" s="17"/>
      <c r="B1949" s="56"/>
      <c r="C1949" s="17"/>
      <c r="D1949" s="12"/>
      <c r="H1949">
        <f>CONVERT((G1947-F1947)*24,"hr","mn")</f>
        <v>0</v>
      </c>
      <c r="M1949">
        <f>J1947+K1947+L1947</f>
        <v>0</v>
      </c>
      <c r="N1949" s="58"/>
      <c r="O1949" s="59"/>
      <c r="P1949" s="59"/>
      <c r="Q1949" s="59"/>
      <c r="R1949" s="60"/>
      <c r="S1949" s="21"/>
      <c r="T1949" s="4"/>
      <c r="U1949" s="93"/>
    </row>
    <row r="1950" spans="1:21" ht="15" customHeight="1" thickBot="1">
      <c r="A1950" s="12"/>
      <c r="B1950" s="56"/>
      <c r="C1950" s="17"/>
      <c r="D1950" s="12"/>
      <c r="H1950">
        <f>CONVERT((G1947-F1947)*24,"hr","mn")</f>
        <v>0</v>
      </c>
      <c r="M1950">
        <f>J1947+K1947+L1947</f>
        <v>0</v>
      </c>
      <c r="N1950" s="15"/>
      <c r="O1950" s="9"/>
      <c r="P1950" s="9"/>
      <c r="Q1950" s="9"/>
      <c r="R1950" s="10"/>
      <c r="S1950" s="19"/>
      <c r="T1950" s="23"/>
      <c r="U1950" s="94"/>
    </row>
    <row r="1951" spans="1:21">
      <c r="A1951" s="17">
        <v>44957</v>
      </c>
      <c r="B1951" s="56">
        <f>WEEKDAY(C1951,2)</f>
        <v>2</v>
      </c>
      <c r="C1951" s="17">
        <f>A1951</f>
        <v>44957</v>
      </c>
      <c r="D1951" s="12" t="str">
        <f>YEAR(C1951)&amp;"/"&amp;TEXT(WEEKNUM(C1951,21),"00")</f>
        <v>2023/05</v>
      </c>
      <c r="E1951" s="79" t="s">
        <v>69</v>
      </c>
      <c r="F1951" s="80">
        <v>0.54166666666666663</v>
      </c>
      <c r="G1951" s="80">
        <v>0.58333333333333337</v>
      </c>
      <c r="H1951" s="87">
        <f>CONVERT((G1951-F1951)*24,"hr","mn")</f>
        <v>60.000000000000107</v>
      </c>
      <c r="I1951" s="83">
        <v>4</v>
      </c>
      <c r="J1951" s="84"/>
      <c r="K1951" s="85">
        <v>6</v>
      </c>
      <c r="L1951" s="85"/>
      <c r="M1951" s="87">
        <f>J1951+K1951+L1951</f>
        <v>6</v>
      </c>
      <c r="N1951" s="13"/>
      <c r="O1951" s="6"/>
      <c r="P1951" s="6"/>
      <c r="Q1951" s="6">
        <v>23</v>
      </c>
      <c r="R1951" s="7"/>
      <c r="S1951" s="20"/>
      <c r="T1951" s="22" t="s">
        <v>25</v>
      </c>
      <c r="U1951" s="91"/>
    </row>
    <row r="1952" spans="1:21">
      <c r="A1952" s="17">
        <v>44957</v>
      </c>
      <c r="B1952" s="56">
        <f>WEEKDAY(C1952,2)</f>
        <v>2</v>
      </c>
      <c r="C1952" s="17">
        <f>A1952</f>
        <v>44957</v>
      </c>
      <c r="D1952" s="12" t="str">
        <f>YEAR(C1952)&amp;"/"&amp;TEXT(WEEKNUM(C1952,21),"00")</f>
        <v>2023/05</v>
      </c>
      <c r="E1952" t="s">
        <v>69</v>
      </c>
      <c r="F1952" s="114">
        <v>0.54166666666666663</v>
      </c>
      <c r="G1952" s="114">
        <v>0.58333333333333337</v>
      </c>
      <c r="H1952">
        <f>CONVERT((G1951-F1951)*24,"hr","mn")</f>
        <v>60.000000000000107</v>
      </c>
      <c r="I1952">
        <v>4</v>
      </c>
      <c r="K1952">
        <v>6</v>
      </c>
      <c r="M1952">
        <f>J1951+K1951+L1951</f>
        <v>6</v>
      </c>
      <c r="N1952" s="14"/>
      <c r="O1952" s="3">
        <v>3</v>
      </c>
      <c r="P1952" s="3"/>
      <c r="Q1952" s="3"/>
      <c r="R1952" s="8"/>
      <c r="S1952" s="21" t="s">
        <v>35</v>
      </c>
      <c r="T1952" s="4" t="s">
        <v>23</v>
      </c>
      <c r="U1952" s="92" t="s">
        <v>401</v>
      </c>
    </row>
    <row r="1953" spans="1:21">
      <c r="A1953" s="17">
        <v>44957</v>
      </c>
      <c r="B1953" s="56">
        <f>WEEKDAY(C1953,2)</f>
        <v>2</v>
      </c>
      <c r="C1953" s="17">
        <f>A1953</f>
        <v>44957</v>
      </c>
      <c r="D1953" s="12" t="str">
        <f>YEAR(C1953)&amp;"/"&amp;TEXT(WEEKNUM(C1953,21),"00")</f>
        <v>2023/05</v>
      </c>
      <c r="E1953" t="s">
        <v>69</v>
      </c>
      <c r="F1953" s="114">
        <v>0.54166666666666663</v>
      </c>
      <c r="G1953" s="114">
        <v>0.58333333333333337</v>
      </c>
      <c r="H1953">
        <f>CONVERT((G1951-F1951)*24,"hr","mn")</f>
        <v>60.000000000000107</v>
      </c>
      <c r="I1953">
        <v>4</v>
      </c>
      <c r="K1953">
        <v>6</v>
      </c>
      <c r="M1953">
        <f>J1951+K1951+L1951</f>
        <v>6</v>
      </c>
      <c r="N1953" s="58"/>
      <c r="O1953" s="59">
        <v>3</v>
      </c>
      <c r="P1953" s="59"/>
      <c r="Q1953" s="59"/>
      <c r="R1953" s="60"/>
      <c r="S1953" s="21" t="s">
        <v>160</v>
      </c>
      <c r="T1953" s="4" t="s">
        <v>110</v>
      </c>
      <c r="U1953" s="93" t="s">
        <v>402</v>
      </c>
    </row>
    <row r="1954" spans="1:21" ht="15" customHeight="1" thickBot="1">
      <c r="A1954" s="17">
        <v>44957</v>
      </c>
      <c r="B1954" s="56">
        <f>WEEKDAY(C1954,2)</f>
        <v>2</v>
      </c>
      <c r="C1954" s="17">
        <f>A1954</f>
        <v>44957</v>
      </c>
      <c r="D1954" s="12" t="str">
        <f>YEAR(C1954)&amp;"/"&amp;TEXT(WEEKNUM(C1954,21),"00")</f>
        <v>2023/05</v>
      </c>
      <c r="E1954" t="s">
        <v>69</v>
      </c>
      <c r="F1954" s="114">
        <v>0.54166666666666663</v>
      </c>
      <c r="G1954" s="114">
        <v>0.58333333333333337</v>
      </c>
      <c r="H1954">
        <f>CONVERT((G1951-F1951)*24,"hr","mn")</f>
        <v>60.000000000000107</v>
      </c>
      <c r="I1954">
        <v>4</v>
      </c>
      <c r="K1954">
        <v>6</v>
      </c>
      <c r="M1954">
        <f>J1951+K1951+L1951</f>
        <v>6</v>
      </c>
      <c r="N1954" s="15"/>
      <c r="O1954" s="9">
        <v>7</v>
      </c>
      <c r="P1954" s="9"/>
      <c r="Q1954" s="9"/>
      <c r="R1954" s="10"/>
      <c r="S1954" s="19" t="s">
        <v>403</v>
      </c>
      <c r="T1954" s="23" t="s">
        <v>241</v>
      </c>
      <c r="U1954" s="94" t="s">
        <v>404</v>
      </c>
    </row>
    <row r="1955" spans="1:21">
      <c r="A1955" s="17">
        <v>44957</v>
      </c>
      <c r="B1955" s="56">
        <f>WEEKDAY(C1955,2)</f>
        <v>2</v>
      </c>
      <c r="C1955" s="17">
        <f>A1955</f>
        <v>44957</v>
      </c>
      <c r="D1955" s="12" t="str">
        <f>YEAR(C1955)&amp;"/"&amp;TEXT(WEEKNUM(C1955,21),"00")</f>
        <v>2023/05</v>
      </c>
      <c r="E1955" s="79" t="s">
        <v>69</v>
      </c>
      <c r="F1955" s="80">
        <v>0.58333333333333337</v>
      </c>
      <c r="G1955" s="80">
        <v>0.625</v>
      </c>
      <c r="H1955" s="87">
        <f>CONVERT((G1955-F1955)*24,"hr","mn")</f>
        <v>59.99999999999995</v>
      </c>
      <c r="I1955" s="83">
        <v>4</v>
      </c>
      <c r="J1955" s="84"/>
      <c r="K1955" s="85">
        <v>3</v>
      </c>
      <c r="L1955" s="85"/>
      <c r="M1955" s="87">
        <f>J1955+K1955+L1955</f>
        <v>3</v>
      </c>
      <c r="N1955" s="13"/>
      <c r="O1955" s="6">
        <v>3</v>
      </c>
      <c r="P1955" s="6"/>
      <c r="Q1955" s="6"/>
      <c r="R1955" s="7"/>
      <c r="S1955" s="20" t="s">
        <v>35</v>
      </c>
      <c r="T1955" s="22" t="s">
        <v>23</v>
      </c>
      <c r="U1955" s="91" t="s">
        <v>401</v>
      </c>
    </row>
    <row r="1956" spans="1:21">
      <c r="A1956" s="17">
        <v>44957</v>
      </c>
      <c r="B1956" s="56">
        <f>WEEKDAY(C1956,2)</f>
        <v>2</v>
      </c>
      <c r="C1956" s="17">
        <f>A1956</f>
        <v>44957</v>
      </c>
      <c r="D1956" s="12" t="str">
        <f>YEAR(C1956)&amp;"/"&amp;TEXT(WEEKNUM(C1956,21),"00")</f>
        <v>2023/05</v>
      </c>
      <c r="E1956" t="s">
        <v>69</v>
      </c>
      <c r="F1956" s="114">
        <v>0.58333333333333337</v>
      </c>
      <c r="G1956" s="114">
        <v>0.625</v>
      </c>
      <c r="H1956">
        <f>CONVERT((G1955-F1955)*24,"hr","mn")</f>
        <v>59.99999999999995</v>
      </c>
      <c r="I1956">
        <v>4</v>
      </c>
      <c r="K1956">
        <v>3</v>
      </c>
      <c r="M1956">
        <f>J1955+K1955+L1955</f>
        <v>3</v>
      </c>
      <c r="N1956" s="14">
        <v>30</v>
      </c>
      <c r="O1956" s="3"/>
      <c r="P1956" s="3"/>
      <c r="Q1956" s="3"/>
      <c r="R1956" s="8"/>
      <c r="S1956" s="21"/>
      <c r="T1956" s="4" t="s">
        <v>23</v>
      </c>
      <c r="U1956" s="92" t="s">
        <v>405</v>
      </c>
    </row>
    <row r="1957" spans="1:21">
      <c r="A1957" s="17">
        <v>44957</v>
      </c>
      <c r="B1957" s="56">
        <f>WEEKDAY(C1957,2)</f>
        <v>2</v>
      </c>
      <c r="C1957" s="17">
        <f>A1957</f>
        <v>44957</v>
      </c>
      <c r="D1957" s="12" t="str">
        <f>YEAR(C1957)&amp;"/"&amp;TEXT(WEEKNUM(C1957,21),"00")</f>
        <v>2023/05</v>
      </c>
      <c r="E1957" t="s">
        <v>69</v>
      </c>
      <c r="F1957" s="114">
        <v>0.58333333333333337</v>
      </c>
      <c r="G1957" s="114">
        <v>0.625</v>
      </c>
      <c r="H1957">
        <f>CONVERT((G1955-F1955)*24,"hr","mn")</f>
        <v>59.99999999999995</v>
      </c>
      <c r="I1957">
        <v>4</v>
      </c>
      <c r="K1957">
        <v>3</v>
      </c>
      <c r="M1957">
        <f>J1955+K1955+L1955</f>
        <v>3</v>
      </c>
      <c r="N1957" s="58"/>
      <c r="O1957" s="59"/>
      <c r="P1957" s="59"/>
      <c r="Q1957" s="59"/>
      <c r="R1957" s="60"/>
      <c r="S1957" s="21"/>
      <c r="T1957" s="4"/>
      <c r="U1957" s="93"/>
    </row>
    <row r="1958" spans="1:21" ht="15" customHeight="1" thickBot="1">
      <c r="A1958" s="17">
        <v>44957</v>
      </c>
      <c r="B1958" s="56">
        <f>WEEKDAY(C1958,2)</f>
        <v>2</v>
      </c>
      <c r="C1958" s="17">
        <f>A1958</f>
        <v>44957</v>
      </c>
      <c r="D1958" s="12" t="str">
        <f>YEAR(C1958)&amp;"/"&amp;TEXT(WEEKNUM(C1958,21),"00")</f>
        <v>2023/05</v>
      </c>
      <c r="E1958" t="s">
        <v>69</v>
      </c>
      <c r="F1958" s="114">
        <v>0.58333333333333337</v>
      </c>
      <c r="G1958" s="114">
        <v>0.625</v>
      </c>
      <c r="H1958">
        <f>CONVERT((G1955-F1955)*24,"hr","mn")</f>
        <v>59.99999999999995</v>
      </c>
      <c r="I1958">
        <v>4</v>
      </c>
      <c r="K1958">
        <v>3</v>
      </c>
      <c r="M1958">
        <f>J1955+K1955+L1955</f>
        <v>3</v>
      </c>
      <c r="N1958" s="15"/>
      <c r="O1958" s="9"/>
      <c r="P1958" s="9"/>
      <c r="Q1958" s="9"/>
      <c r="R1958" s="10"/>
      <c r="S1958" s="19"/>
      <c r="T1958" s="23"/>
      <c r="U1958" s="94"/>
    </row>
    <row r="1959" spans="1:21">
      <c r="A1959" s="17">
        <v>44957</v>
      </c>
      <c r="B1959" s="56">
        <f>WEEKDAY(C1959,2)</f>
        <v>2</v>
      </c>
      <c r="C1959" s="17">
        <f>A1959</f>
        <v>44957</v>
      </c>
      <c r="D1959" s="12" t="str">
        <f>YEAR(C1959)&amp;"/"&amp;TEXT(WEEKNUM(C1959,21),"00")</f>
        <v>2023/05</v>
      </c>
      <c r="E1959" s="79" t="s">
        <v>69</v>
      </c>
      <c r="F1959" s="80">
        <v>0.625</v>
      </c>
      <c r="G1959" s="80">
        <v>0.66666666666666663</v>
      </c>
      <c r="H1959" s="87">
        <f>CONVERT((G1959-F1959)*24,"hr","mn")</f>
        <v>59.99999999999995</v>
      </c>
      <c r="I1959" s="83">
        <v>4</v>
      </c>
      <c r="J1959" s="84"/>
      <c r="K1959" s="85">
        <v>2</v>
      </c>
      <c r="L1959" s="85"/>
      <c r="M1959" s="87">
        <f>J1959+K1959+L1959</f>
        <v>2</v>
      </c>
      <c r="N1959" s="13">
        <v>5</v>
      </c>
      <c r="O1959" s="6"/>
      <c r="P1959" s="6"/>
      <c r="Q1959" s="6"/>
      <c r="R1959" s="7"/>
      <c r="S1959" s="20"/>
      <c r="T1959" s="22"/>
      <c r="U1959" s="91" t="s">
        <v>405</v>
      </c>
    </row>
    <row r="1960" spans="1:21">
      <c r="A1960" s="17">
        <v>44957</v>
      </c>
      <c r="B1960" s="56">
        <f>WEEKDAY(C1960,2)</f>
        <v>2</v>
      </c>
      <c r="C1960" s="17">
        <f>A1960</f>
        <v>44957</v>
      </c>
      <c r="D1960" s="12" t="str">
        <f>YEAR(C1960)&amp;"/"&amp;TEXT(WEEKNUM(C1960,21),"00")</f>
        <v>2023/05</v>
      </c>
      <c r="E1960" t="s">
        <v>69</v>
      </c>
      <c r="F1960" s="114">
        <v>0.625</v>
      </c>
      <c r="G1960" s="114">
        <v>0.66666666666666663</v>
      </c>
      <c r="H1960">
        <f>CONVERT((G1959-F1959)*24,"hr","mn")</f>
        <v>59.99999999999995</v>
      </c>
      <c r="I1960">
        <v>4</v>
      </c>
      <c r="K1960">
        <v>2</v>
      </c>
      <c r="M1960">
        <f>J1959+K1959+L1959</f>
        <v>2</v>
      </c>
      <c r="N1960" s="14">
        <v>20</v>
      </c>
      <c r="O1960" s="3"/>
      <c r="P1960" s="3"/>
      <c r="Q1960" s="3"/>
      <c r="R1960" s="8"/>
      <c r="S1960" s="21" t="s">
        <v>406</v>
      </c>
      <c r="T1960" s="4" t="s">
        <v>23</v>
      </c>
      <c r="U1960" s="92" t="s">
        <v>407</v>
      </c>
    </row>
    <row r="1961" spans="1:21">
      <c r="A1961" s="17">
        <v>44957</v>
      </c>
      <c r="B1961" s="56">
        <f>WEEKDAY(C1961,2)</f>
        <v>2</v>
      </c>
      <c r="C1961" s="17">
        <f>A1961</f>
        <v>44957</v>
      </c>
      <c r="D1961" s="12" t="str">
        <f>YEAR(C1961)&amp;"/"&amp;TEXT(WEEKNUM(C1961,21),"00")</f>
        <v>2023/05</v>
      </c>
      <c r="E1961" t="s">
        <v>69</v>
      </c>
      <c r="F1961" s="114">
        <v>0.625</v>
      </c>
      <c r="G1961" s="114">
        <v>0.66666666666666663</v>
      </c>
      <c r="H1961">
        <f>CONVERT((G1959-F1959)*24,"hr","mn")</f>
        <v>59.99999999999995</v>
      </c>
      <c r="I1961">
        <v>4</v>
      </c>
      <c r="K1961">
        <v>2</v>
      </c>
      <c r="M1961">
        <f>J1959+K1959+L1959</f>
        <v>2</v>
      </c>
      <c r="N1961" s="58"/>
      <c r="O1961" s="59">
        <v>3</v>
      </c>
      <c r="P1961" s="59"/>
      <c r="Q1961" s="59"/>
      <c r="R1961" s="60"/>
      <c r="S1961" s="21" t="s">
        <v>28</v>
      </c>
      <c r="T1961" s="4" t="s">
        <v>23</v>
      </c>
      <c r="U1961" s="93" t="s">
        <v>271</v>
      </c>
    </row>
    <row r="1962" spans="1:21" ht="15" customHeight="1" thickBot="1">
      <c r="A1962" s="17">
        <v>44957</v>
      </c>
      <c r="B1962" s="56">
        <f>WEEKDAY(C1962,2)</f>
        <v>2</v>
      </c>
      <c r="C1962" s="17">
        <f>A1962</f>
        <v>44957</v>
      </c>
      <c r="D1962" s="12" t="str">
        <f>YEAR(C1962)&amp;"/"&amp;TEXT(WEEKNUM(C1962,21),"00")</f>
        <v>2023/05</v>
      </c>
      <c r="E1962" t="s">
        <v>69</v>
      </c>
      <c r="F1962" s="114">
        <v>0.625</v>
      </c>
      <c r="G1962" s="114">
        <v>0.66666666666666663</v>
      </c>
      <c r="H1962">
        <f>CONVERT((G1959-F1959)*24,"hr","mn")</f>
        <v>59.99999999999995</v>
      </c>
      <c r="I1962">
        <v>4</v>
      </c>
      <c r="K1962">
        <v>2</v>
      </c>
      <c r="M1962">
        <f>J1959+K1959+L1959</f>
        <v>2</v>
      </c>
      <c r="N1962" s="15"/>
      <c r="O1962" s="9">
        <v>3</v>
      </c>
      <c r="P1962" s="9"/>
      <c r="Q1962" s="9"/>
      <c r="R1962" s="10"/>
      <c r="S1962" s="19" t="s">
        <v>26</v>
      </c>
      <c r="T1962" s="23" t="s">
        <v>241</v>
      </c>
      <c r="U1962" s="94" t="s">
        <v>242</v>
      </c>
    </row>
    <row r="1963" spans="1:21">
      <c r="A1963" s="17">
        <v>44957</v>
      </c>
      <c r="B1963" s="56">
        <f>WEEKDAY(C1963,2)</f>
        <v>2</v>
      </c>
      <c r="C1963" s="17">
        <f>A1963</f>
        <v>44957</v>
      </c>
      <c r="D1963" s="12" t="str">
        <f>YEAR(C1963)&amp;"/"&amp;TEXT(WEEKNUM(C1963,21),"00")</f>
        <v>2023/05</v>
      </c>
      <c r="E1963" s="79" t="s">
        <v>69</v>
      </c>
      <c r="F1963" s="80">
        <v>0.66666666666666663</v>
      </c>
      <c r="G1963" s="80">
        <v>0.70833333333333337</v>
      </c>
      <c r="H1963" s="87">
        <f>CONVERT((G1963-F1963)*24,"hr","mn")</f>
        <v>60.000000000000107</v>
      </c>
      <c r="I1963" s="83">
        <v>4</v>
      </c>
      <c r="J1963" s="84"/>
      <c r="K1963" s="85">
        <v>10</v>
      </c>
      <c r="L1963" s="85">
        <v>2</v>
      </c>
      <c r="M1963" s="87">
        <f>J1963+K1963+L1963</f>
        <v>12</v>
      </c>
      <c r="N1963" s="13"/>
      <c r="O1963" s="6">
        <v>3</v>
      </c>
      <c r="P1963" s="6"/>
      <c r="Q1963" s="6"/>
      <c r="R1963" s="7"/>
      <c r="S1963" s="20" t="s">
        <v>49</v>
      </c>
      <c r="T1963" s="22" t="s">
        <v>29</v>
      </c>
      <c r="U1963" s="91"/>
    </row>
    <row r="1964" spans="1:21">
      <c r="A1964" s="17">
        <v>44957</v>
      </c>
      <c r="B1964" s="56">
        <f>WEEKDAY(C1964,2)</f>
        <v>2</v>
      </c>
      <c r="C1964" s="17">
        <f>A1964</f>
        <v>44957</v>
      </c>
      <c r="D1964" s="12" t="str">
        <f>YEAR(C1964)&amp;"/"&amp;TEXT(WEEKNUM(C1964,21),"00")</f>
        <v>2023/05</v>
      </c>
      <c r="E1964" t="s">
        <v>69</v>
      </c>
      <c r="F1964" s="114">
        <v>0.66666666666666663</v>
      </c>
      <c r="G1964" s="114">
        <v>0.70833333333333337</v>
      </c>
      <c r="H1964">
        <f>CONVERT((G1963-F1963)*24,"hr","mn")</f>
        <v>60.000000000000107</v>
      </c>
      <c r="I1964">
        <v>4</v>
      </c>
      <c r="K1964">
        <v>10</v>
      </c>
      <c r="L1964">
        <v>2</v>
      </c>
      <c r="M1964">
        <f>J1963+K1963+L1963</f>
        <v>12</v>
      </c>
      <c r="N1964" s="14"/>
      <c r="O1964" s="3">
        <v>3</v>
      </c>
      <c r="P1964" s="3"/>
      <c r="Q1964" s="3"/>
      <c r="R1964" s="8"/>
      <c r="S1964" s="21" t="s">
        <v>28</v>
      </c>
      <c r="T1964" s="4" t="s">
        <v>29</v>
      </c>
      <c r="U1964" s="92"/>
    </row>
    <row r="1965" spans="1:21">
      <c r="A1965" s="17">
        <v>44957</v>
      </c>
      <c r="B1965" s="56">
        <f>WEEKDAY(C1965,2)</f>
        <v>2</v>
      </c>
      <c r="C1965" s="17">
        <f>A1965</f>
        <v>44957</v>
      </c>
      <c r="D1965" s="12" t="str">
        <f>YEAR(C1965)&amp;"/"&amp;TEXT(WEEKNUM(C1965,21),"00")</f>
        <v>2023/05</v>
      </c>
      <c r="E1965" t="s">
        <v>69</v>
      </c>
      <c r="F1965" s="114">
        <v>0.66666666666666663</v>
      </c>
      <c r="G1965" s="114">
        <v>0.70833333333333337</v>
      </c>
      <c r="H1965">
        <f>CONVERT((G1963-F1963)*24,"hr","mn")</f>
        <v>60.000000000000107</v>
      </c>
      <c r="I1965">
        <v>4</v>
      </c>
      <c r="K1965">
        <v>10</v>
      </c>
      <c r="L1965">
        <v>2</v>
      </c>
      <c r="M1965">
        <f>J1963+K1963+L1963</f>
        <v>12</v>
      </c>
      <c r="N1965" s="58"/>
      <c r="O1965" s="59">
        <v>5</v>
      </c>
      <c r="P1965" s="59"/>
      <c r="Q1965" s="59"/>
      <c r="R1965" s="60"/>
      <c r="S1965" s="21" t="s">
        <v>26</v>
      </c>
      <c r="T1965" s="4" t="s">
        <v>241</v>
      </c>
      <c r="U1965" s="93"/>
    </row>
    <row r="1966" spans="1:21" ht="15" customHeight="1" thickBot="1">
      <c r="A1966" s="17">
        <v>44957</v>
      </c>
      <c r="B1966" s="56">
        <f>WEEKDAY(C1966,2)</f>
        <v>2</v>
      </c>
      <c r="C1966" s="17">
        <f>A1966</f>
        <v>44957</v>
      </c>
      <c r="D1966" s="12" t="str">
        <f>YEAR(C1966)&amp;"/"&amp;TEXT(WEEKNUM(C1966,21),"00")</f>
        <v>2023/05</v>
      </c>
      <c r="E1966" t="s">
        <v>69</v>
      </c>
      <c r="F1966" s="114">
        <v>0.66666666666666663</v>
      </c>
      <c r="G1966" s="114">
        <v>0.70833333333333337</v>
      </c>
      <c r="H1966">
        <f>CONVERT((G1963-F1963)*24,"hr","mn")</f>
        <v>60.000000000000107</v>
      </c>
      <c r="I1966">
        <v>4</v>
      </c>
      <c r="K1966">
        <v>10</v>
      </c>
      <c r="L1966">
        <v>2</v>
      </c>
      <c r="M1966">
        <f>J1963+K1963+L1963</f>
        <v>12</v>
      </c>
      <c r="N1966" s="15"/>
      <c r="O1966" s="9"/>
      <c r="P1966" s="9"/>
      <c r="Q1966" s="9"/>
      <c r="R1966" s="10"/>
      <c r="S1966" s="19"/>
      <c r="T1966" s="23"/>
      <c r="U1966" s="94"/>
    </row>
    <row r="1967" spans="1:21">
      <c r="A1967" s="17">
        <v>44957</v>
      </c>
      <c r="B1967" s="56">
        <f>WEEKDAY(C1967,2)</f>
        <v>2</v>
      </c>
      <c r="C1967" s="17">
        <f>A1967</f>
        <v>44957</v>
      </c>
      <c r="D1967" s="12" t="str">
        <f>YEAR(C1967)&amp;"/"&amp;TEXT(WEEKNUM(C1967,21),"00")</f>
        <v>2023/05</v>
      </c>
      <c r="E1967" s="79" t="s">
        <v>69</v>
      </c>
      <c r="F1967" s="80">
        <v>0.72916666666666663</v>
      </c>
      <c r="G1967" s="80">
        <v>0.75</v>
      </c>
      <c r="H1967" s="87">
        <f>CONVERT((G1967-F1967)*24,"hr","mn")</f>
        <v>30.000000000000053</v>
      </c>
      <c r="I1967" s="83">
        <v>4</v>
      </c>
      <c r="J1967" s="84"/>
      <c r="K1967" s="85">
        <v>2</v>
      </c>
      <c r="L1967" s="85"/>
      <c r="M1967" s="87">
        <f>J1967+K1967+L1967</f>
        <v>2</v>
      </c>
      <c r="N1967" s="13"/>
      <c r="O1967" s="6">
        <v>5</v>
      </c>
      <c r="P1967" s="6"/>
      <c r="Q1967" s="6"/>
      <c r="R1967" s="7"/>
      <c r="S1967" s="20" t="s">
        <v>35</v>
      </c>
      <c r="T1967" s="22" t="s">
        <v>23</v>
      </c>
      <c r="U1967" s="91" t="s">
        <v>401</v>
      </c>
    </row>
    <row r="1968" spans="1:21">
      <c r="A1968" s="17">
        <v>44957</v>
      </c>
      <c r="B1968" s="56">
        <f>WEEKDAY(C1968,2)</f>
        <v>2</v>
      </c>
      <c r="C1968" s="17">
        <f>A1968</f>
        <v>44957</v>
      </c>
      <c r="D1968" s="12" t="str">
        <f>YEAR(C1968)&amp;"/"&amp;TEXT(WEEKNUM(C1968,21),"00")</f>
        <v>2023/05</v>
      </c>
      <c r="E1968" t="s">
        <v>69</v>
      </c>
      <c r="F1968" s="114">
        <v>0.72916666666666663</v>
      </c>
      <c r="G1968" s="114">
        <v>0.75</v>
      </c>
      <c r="H1968">
        <f>CONVERT((G1967-F1967)*24,"hr","mn")</f>
        <v>30.000000000000053</v>
      </c>
      <c r="I1968">
        <v>4</v>
      </c>
      <c r="K1968">
        <v>2</v>
      </c>
      <c r="M1968">
        <f>J1967+K1967+L1967</f>
        <v>2</v>
      </c>
      <c r="N1968" s="14"/>
      <c r="O1968" s="3">
        <v>5</v>
      </c>
      <c r="P1968" s="3"/>
      <c r="Q1968" s="3"/>
      <c r="R1968" s="8"/>
      <c r="S1968" s="21" t="s">
        <v>93</v>
      </c>
      <c r="T1968" s="4" t="s">
        <v>73</v>
      </c>
      <c r="U1968" s="92"/>
    </row>
    <row r="1969" spans="1:21">
      <c r="A1969" s="17">
        <v>44957</v>
      </c>
      <c r="B1969" s="56">
        <f>WEEKDAY(C1969,2)</f>
        <v>2</v>
      </c>
      <c r="C1969" s="17">
        <f>A1969</f>
        <v>44957</v>
      </c>
      <c r="D1969" s="12" t="str">
        <f>YEAR(C1969)&amp;"/"&amp;TEXT(WEEKNUM(C1969,21),"00")</f>
        <v>2023/05</v>
      </c>
      <c r="E1969" t="s">
        <v>69</v>
      </c>
      <c r="F1969" s="114">
        <v>0.72916666666666663</v>
      </c>
      <c r="G1969" s="114">
        <v>0.75</v>
      </c>
      <c r="H1969">
        <f>CONVERT((G1967-F1967)*24,"hr","mn")</f>
        <v>30.000000000000053</v>
      </c>
      <c r="I1969">
        <v>4</v>
      </c>
      <c r="K1969">
        <v>2</v>
      </c>
      <c r="M1969">
        <f>J1967+K1967+L1967</f>
        <v>2</v>
      </c>
      <c r="N1969" s="58"/>
      <c r="O1969" s="59">
        <v>3</v>
      </c>
      <c r="P1969" s="59"/>
      <c r="Q1969" s="59"/>
      <c r="R1969" s="60"/>
      <c r="S1969" s="21" t="s">
        <v>35</v>
      </c>
      <c r="T1969" s="4" t="s">
        <v>23</v>
      </c>
      <c r="U1969" s="93" t="s">
        <v>408</v>
      </c>
    </row>
    <row r="1970" spans="1:21" ht="15" customHeight="1" thickBot="1">
      <c r="A1970" s="17">
        <v>44957</v>
      </c>
      <c r="B1970" s="56">
        <f>WEEKDAY(C1970,2)</f>
        <v>2</v>
      </c>
      <c r="C1970" s="17">
        <f>A1970</f>
        <v>44957</v>
      </c>
      <c r="D1970" s="12" t="str">
        <f>YEAR(C1970)&amp;"/"&amp;TEXT(WEEKNUM(C1970,21),"00")</f>
        <v>2023/05</v>
      </c>
      <c r="E1970" t="s">
        <v>69</v>
      </c>
      <c r="F1970" s="114">
        <v>0.72916666666666663</v>
      </c>
      <c r="G1970" s="114">
        <v>0.75</v>
      </c>
      <c r="H1970">
        <f>CONVERT((G1967-F1967)*24,"hr","mn")</f>
        <v>30.000000000000053</v>
      </c>
      <c r="I1970">
        <v>4</v>
      </c>
      <c r="K1970">
        <v>2</v>
      </c>
      <c r="M1970">
        <f>J1967+K1967+L1967</f>
        <v>2</v>
      </c>
      <c r="N1970" s="15"/>
      <c r="O1970" s="9"/>
      <c r="P1970" s="9"/>
      <c r="Q1970" s="9">
        <v>9</v>
      </c>
      <c r="R1970" s="10"/>
      <c r="S1970" s="19" t="s">
        <v>287</v>
      </c>
      <c r="T1970" s="23" t="s">
        <v>56</v>
      </c>
      <c r="U1970" s="94"/>
    </row>
    <row r="1971" spans="1:21">
      <c r="A1971" s="17">
        <v>44957</v>
      </c>
      <c r="B1971" s="56">
        <f>WEEKDAY(C1971,2)</f>
        <v>2</v>
      </c>
      <c r="C1971" s="17">
        <f>A1971</f>
        <v>44957</v>
      </c>
      <c r="D1971" s="12" t="str">
        <f>YEAR(C1971)&amp;"/"&amp;TEXT(WEEKNUM(C1971,21),"00")</f>
        <v>2023/05</v>
      </c>
      <c r="E1971" s="79" t="s">
        <v>69</v>
      </c>
      <c r="F1971" s="80">
        <v>0.75</v>
      </c>
      <c r="G1971" s="80">
        <v>0.79166666666666663</v>
      </c>
      <c r="H1971" s="87">
        <f>CONVERT((G1971-F1971)*24,"hr","mn")</f>
        <v>59.99999999999995</v>
      </c>
      <c r="I1971" s="83">
        <v>4</v>
      </c>
      <c r="J1971" s="84"/>
      <c r="K1971" s="85"/>
      <c r="L1971" s="85">
        <v>8</v>
      </c>
      <c r="M1971" s="87">
        <f>J1971+K1971+L1971</f>
        <v>8</v>
      </c>
      <c r="N1971" s="13"/>
      <c r="O1971" s="6">
        <v>5</v>
      </c>
      <c r="P1971" s="6"/>
      <c r="Q1971" s="6"/>
      <c r="R1971" s="7"/>
      <c r="S1971" s="20" t="s">
        <v>93</v>
      </c>
      <c r="T1971" s="22" t="s">
        <v>73</v>
      </c>
      <c r="U1971" s="91"/>
    </row>
    <row r="1972" spans="1:21">
      <c r="A1972" s="17">
        <v>44957</v>
      </c>
      <c r="B1972" s="56">
        <f>WEEKDAY(C1972,2)</f>
        <v>2</v>
      </c>
      <c r="C1972" s="17">
        <f>A1972</f>
        <v>44957</v>
      </c>
      <c r="D1972" s="12" t="str">
        <f>YEAR(C1972)&amp;"/"&amp;TEXT(WEEKNUM(C1972,21),"00")</f>
        <v>2023/05</v>
      </c>
      <c r="E1972" t="s">
        <v>69</v>
      </c>
      <c r="F1972" s="114">
        <v>0.75</v>
      </c>
      <c r="G1972" s="114">
        <v>0.79166666666666663</v>
      </c>
      <c r="H1972">
        <f>CONVERT((G1971-F1971)*24,"hr","mn")</f>
        <v>59.99999999999995</v>
      </c>
      <c r="I1972">
        <v>4</v>
      </c>
      <c r="L1972">
        <v>8</v>
      </c>
      <c r="M1972">
        <f>J1971+K1971+L1971</f>
        <v>8</v>
      </c>
      <c r="N1972" s="14"/>
      <c r="O1972" s="3"/>
      <c r="P1972" s="3"/>
      <c r="Q1972" s="3"/>
      <c r="R1972" s="8"/>
      <c r="S1972" s="21"/>
      <c r="T1972" s="4"/>
      <c r="U1972" s="92"/>
    </row>
    <row r="1973" spans="1:21">
      <c r="A1973" s="17">
        <v>44957</v>
      </c>
      <c r="B1973" s="56">
        <f>WEEKDAY(C1973,2)</f>
        <v>2</v>
      </c>
      <c r="C1973" s="17">
        <f>A1973</f>
        <v>44957</v>
      </c>
      <c r="D1973" s="12" t="str">
        <f>YEAR(C1973)&amp;"/"&amp;TEXT(WEEKNUM(C1973,21),"00")</f>
        <v>2023/05</v>
      </c>
      <c r="E1973" t="s">
        <v>69</v>
      </c>
      <c r="F1973" s="114">
        <v>0.75</v>
      </c>
      <c r="G1973" s="114">
        <v>0.79166666666666663</v>
      </c>
      <c r="H1973">
        <f>CONVERT((G1971-F1971)*24,"hr","mn")</f>
        <v>59.99999999999995</v>
      </c>
      <c r="I1973">
        <v>4</v>
      </c>
      <c r="L1973">
        <v>8</v>
      </c>
      <c r="M1973">
        <f>J1971+K1971+L1971</f>
        <v>8</v>
      </c>
      <c r="N1973" s="58"/>
      <c r="O1973" s="59"/>
      <c r="P1973" s="59"/>
      <c r="Q1973" s="59"/>
      <c r="R1973" s="60"/>
      <c r="S1973" s="21"/>
      <c r="T1973" s="4"/>
      <c r="U1973" s="93"/>
    </row>
    <row r="1974" spans="1:21" ht="15" customHeight="1" thickBot="1">
      <c r="A1974" s="17">
        <v>44957</v>
      </c>
      <c r="B1974" s="56">
        <f>WEEKDAY(C1974,2)</f>
        <v>2</v>
      </c>
      <c r="C1974" s="17">
        <f>A1974</f>
        <v>44957</v>
      </c>
      <c r="D1974" s="12" t="str">
        <f>YEAR(C1974)&amp;"/"&amp;TEXT(WEEKNUM(C1974,21),"00")</f>
        <v>2023/05</v>
      </c>
      <c r="E1974" t="s">
        <v>69</v>
      </c>
      <c r="F1974" s="114">
        <v>0.75</v>
      </c>
      <c r="G1974" s="114">
        <v>0.79166666666666663</v>
      </c>
      <c r="H1974">
        <f>CONVERT((G1971-F1971)*24,"hr","mn")</f>
        <v>59.99999999999995</v>
      </c>
      <c r="I1974">
        <v>4</v>
      </c>
      <c r="L1974">
        <v>8</v>
      </c>
      <c r="M1974">
        <f>J1971+K1971+L1971</f>
        <v>8</v>
      </c>
      <c r="N1974" s="15"/>
      <c r="O1974" s="9"/>
      <c r="P1974" s="9"/>
      <c r="Q1974" s="9"/>
      <c r="R1974" s="10"/>
      <c r="S1974" s="19"/>
      <c r="T1974" s="23"/>
      <c r="U1974" s="94"/>
    </row>
    <row r="1975" spans="1:21">
      <c r="A1975" s="17">
        <v>44957</v>
      </c>
      <c r="B1975" s="56">
        <f>WEEKDAY(C1975,2)</f>
        <v>2</v>
      </c>
      <c r="C1975" s="17">
        <f>A1975</f>
        <v>44957</v>
      </c>
      <c r="D1975" s="12" t="str">
        <f>YEAR(C1975)&amp;"/"&amp;TEXT(WEEKNUM(C1975,21),"00")</f>
        <v>2023/05</v>
      </c>
      <c r="E1975" s="79" t="s">
        <v>69</v>
      </c>
      <c r="F1975" s="80">
        <v>0.79166666666666663</v>
      </c>
      <c r="G1975" s="80">
        <v>0.83333333333333337</v>
      </c>
      <c r="H1975" s="87">
        <f>CONVERT((G1975-F1975)*24,"hr","mn")</f>
        <v>60.000000000000107</v>
      </c>
      <c r="I1975" s="83">
        <v>4</v>
      </c>
      <c r="J1975" s="84"/>
      <c r="K1975" s="85">
        <v>12</v>
      </c>
      <c r="L1975" s="85"/>
      <c r="M1975" s="87">
        <f>J1975+K1975+L1975</f>
        <v>12</v>
      </c>
      <c r="N1975" s="13"/>
      <c r="O1975" s="6">
        <v>6</v>
      </c>
      <c r="P1975" s="6"/>
      <c r="Q1975" s="6"/>
      <c r="R1975" s="7"/>
      <c r="S1975" s="20" t="s">
        <v>35</v>
      </c>
      <c r="T1975" s="22" t="s">
        <v>23</v>
      </c>
      <c r="U1975" s="91" t="s">
        <v>401</v>
      </c>
    </row>
    <row r="1976" spans="1:21">
      <c r="A1976" s="17">
        <v>44957</v>
      </c>
      <c r="B1976" s="56">
        <f>WEEKDAY(C1976,2)</f>
        <v>2</v>
      </c>
      <c r="C1976" s="17">
        <f>A1976</f>
        <v>44957</v>
      </c>
      <c r="D1976" s="12" t="str">
        <f>YEAR(C1976)&amp;"/"&amp;TEXT(WEEKNUM(C1976,21),"00")</f>
        <v>2023/05</v>
      </c>
      <c r="E1976" t="s">
        <v>69</v>
      </c>
      <c r="F1976" s="114">
        <v>0.79166666666666663</v>
      </c>
      <c r="G1976" s="114">
        <v>0.83333333333333337</v>
      </c>
      <c r="H1976">
        <f>CONVERT((G1975-F1975)*24,"hr","mn")</f>
        <v>60.000000000000107</v>
      </c>
      <c r="I1976">
        <v>4</v>
      </c>
      <c r="K1976">
        <v>12</v>
      </c>
      <c r="M1976">
        <f>J1975+K1975+L1975</f>
        <v>12</v>
      </c>
      <c r="N1976" s="14"/>
      <c r="O1976" s="3">
        <v>5</v>
      </c>
      <c r="P1976" s="3"/>
      <c r="Q1976" s="3"/>
      <c r="R1976" s="8"/>
      <c r="S1976" s="21" t="s">
        <v>93</v>
      </c>
      <c r="T1976" s="4" t="s">
        <v>73</v>
      </c>
      <c r="U1976" s="92" t="s">
        <v>393</v>
      </c>
    </row>
    <row r="1977" spans="1:21">
      <c r="A1977" s="17">
        <v>44957</v>
      </c>
      <c r="B1977" s="56">
        <f>WEEKDAY(C1977,2)</f>
        <v>2</v>
      </c>
      <c r="C1977" s="17">
        <f>A1977</f>
        <v>44957</v>
      </c>
      <c r="D1977" s="12" t="str">
        <f>YEAR(C1977)&amp;"/"&amp;TEXT(WEEKNUM(C1977,21),"00")</f>
        <v>2023/05</v>
      </c>
      <c r="E1977" t="s">
        <v>69</v>
      </c>
      <c r="F1977" s="114">
        <v>0.79166666666666663</v>
      </c>
      <c r="G1977" s="114">
        <v>0.83333333333333337</v>
      </c>
      <c r="H1977">
        <f>CONVERT((G1975-F1975)*24,"hr","mn")</f>
        <v>60.000000000000107</v>
      </c>
      <c r="I1977">
        <v>4</v>
      </c>
      <c r="K1977">
        <v>12</v>
      </c>
      <c r="M1977">
        <f>J1975+K1975+L1975</f>
        <v>12</v>
      </c>
      <c r="N1977" s="58"/>
      <c r="O1977" s="59"/>
      <c r="P1977" s="59"/>
      <c r="Q1977" s="59"/>
      <c r="R1977" s="60"/>
      <c r="S1977" s="21"/>
      <c r="T1977" s="4"/>
      <c r="U1977" s="93"/>
    </row>
    <row r="1978" spans="1:21" ht="15" customHeight="1" thickBot="1">
      <c r="A1978" s="17">
        <v>44957</v>
      </c>
      <c r="B1978" s="56">
        <f>WEEKDAY(C1978,2)</f>
        <v>2</v>
      </c>
      <c r="C1978" s="17">
        <f>A1978</f>
        <v>44957</v>
      </c>
      <c r="D1978" s="12" t="str">
        <f>YEAR(C1978)&amp;"/"&amp;TEXT(WEEKNUM(C1978,21),"00")</f>
        <v>2023/05</v>
      </c>
      <c r="E1978" t="s">
        <v>69</v>
      </c>
      <c r="F1978" s="114">
        <v>0.79166666666666663</v>
      </c>
      <c r="G1978" s="114">
        <v>0.83333333333333337</v>
      </c>
      <c r="H1978">
        <f>CONVERT((G1975-F1975)*24,"hr","mn")</f>
        <v>60.000000000000107</v>
      </c>
      <c r="I1978">
        <v>4</v>
      </c>
      <c r="K1978">
        <v>12</v>
      </c>
      <c r="M1978">
        <f>J1975+K1975+L1975</f>
        <v>12</v>
      </c>
      <c r="N1978" s="15"/>
      <c r="O1978" s="9"/>
      <c r="P1978" s="9"/>
      <c r="Q1978" s="9"/>
      <c r="R1978" s="10"/>
      <c r="S1978" s="19"/>
      <c r="T1978" s="23"/>
      <c r="U1978" s="94"/>
    </row>
    <row r="1979" spans="1:21">
      <c r="A1979" s="17">
        <v>44957</v>
      </c>
      <c r="B1979" s="56">
        <f>WEEKDAY(C1979,2)</f>
        <v>2</v>
      </c>
      <c r="C1979" s="17">
        <f>A1979</f>
        <v>44957</v>
      </c>
      <c r="D1979" s="12" t="str">
        <f>YEAR(C1979)&amp;"/"&amp;TEXT(WEEKNUM(C1979,21),"00")</f>
        <v>2023/05</v>
      </c>
      <c r="E1979" s="79" t="s">
        <v>69</v>
      </c>
      <c r="F1979" s="80">
        <v>0.83333333333333337</v>
      </c>
      <c r="G1979" s="80">
        <v>0.875</v>
      </c>
      <c r="H1979" s="87">
        <f>CONVERT((G1979-F1979)*24,"hr","mn")</f>
        <v>59.99999999999995</v>
      </c>
      <c r="I1979" s="83">
        <v>4</v>
      </c>
      <c r="J1979" s="84"/>
      <c r="K1979" s="85">
        <v>8</v>
      </c>
      <c r="L1979" s="85"/>
      <c r="M1979" s="87">
        <f>J1979+K1979+L1979</f>
        <v>8</v>
      </c>
      <c r="N1979" s="13"/>
      <c r="O1979" s="6">
        <v>5</v>
      </c>
      <c r="P1979" s="6"/>
      <c r="Q1979" s="6"/>
      <c r="R1979" s="7"/>
      <c r="S1979" s="20" t="s">
        <v>93</v>
      </c>
      <c r="T1979" s="22" t="s">
        <v>73</v>
      </c>
      <c r="U1979" s="91" t="s">
        <v>393</v>
      </c>
    </row>
    <row r="1980" spans="1:21">
      <c r="A1980" s="17">
        <v>44957</v>
      </c>
      <c r="B1980" s="56">
        <f>WEEKDAY(C1980,2)</f>
        <v>2</v>
      </c>
      <c r="C1980" s="17">
        <f>A1980</f>
        <v>44957</v>
      </c>
      <c r="D1980" s="12" t="str">
        <f>YEAR(C1980)&amp;"/"&amp;TEXT(WEEKNUM(C1980,21),"00")</f>
        <v>2023/05</v>
      </c>
      <c r="E1980" t="s">
        <v>69</v>
      </c>
      <c r="F1980" s="114">
        <v>0.83333333333333337</v>
      </c>
      <c r="G1980" s="114">
        <v>0.875</v>
      </c>
      <c r="H1980">
        <f>CONVERT((G1979-F1979)*24,"hr","mn")</f>
        <v>59.99999999999995</v>
      </c>
      <c r="I1980">
        <v>4</v>
      </c>
      <c r="K1980">
        <v>8</v>
      </c>
      <c r="M1980">
        <f>J1979+K1979+L1979</f>
        <v>8</v>
      </c>
      <c r="N1980" s="14"/>
      <c r="O1980" s="3">
        <v>3</v>
      </c>
      <c r="P1980" s="3"/>
      <c r="Q1980" s="3"/>
      <c r="R1980" s="8"/>
      <c r="S1980" s="21" t="s">
        <v>35</v>
      </c>
      <c r="T1980" s="4" t="s">
        <v>29</v>
      </c>
      <c r="U1980" s="92"/>
    </row>
    <row r="1981" spans="1:21">
      <c r="A1981" s="17">
        <v>44957</v>
      </c>
      <c r="B1981" s="56">
        <f>WEEKDAY(C1981,2)</f>
        <v>2</v>
      </c>
      <c r="C1981" s="17">
        <f>A1981</f>
        <v>44957</v>
      </c>
      <c r="D1981" s="12" t="str">
        <f>YEAR(C1981)&amp;"/"&amp;TEXT(WEEKNUM(C1981,21),"00")</f>
        <v>2023/05</v>
      </c>
      <c r="E1981" t="s">
        <v>69</v>
      </c>
      <c r="F1981" s="114">
        <v>0.83333333333333337</v>
      </c>
      <c r="G1981" s="114">
        <v>0.875</v>
      </c>
      <c r="H1981">
        <f>CONVERT((G1979-F1979)*24,"hr","mn")</f>
        <v>59.99999999999995</v>
      </c>
      <c r="I1981">
        <v>4</v>
      </c>
      <c r="K1981">
        <v>8</v>
      </c>
      <c r="M1981">
        <f>J1979+K1979+L1979</f>
        <v>8</v>
      </c>
      <c r="N1981" s="58"/>
      <c r="O1981" s="59"/>
      <c r="P1981" s="59"/>
      <c r="Q1981" s="59"/>
      <c r="R1981" s="60"/>
      <c r="S1981" s="21"/>
      <c r="T1981" s="4"/>
      <c r="U1981" s="93"/>
    </row>
    <row r="1982" spans="1:21" ht="15" customHeight="1" thickBot="1">
      <c r="A1982" s="17">
        <v>44957</v>
      </c>
      <c r="B1982" s="56">
        <f>WEEKDAY(C1982,2)</f>
        <v>2</v>
      </c>
      <c r="C1982" s="17">
        <f>A1982</f>
        <v>44957</v>
      </c>
      <c r="D1982" s="12" t="str">
        <f>YEAR(C1982)&amp;"/"&amp;TEXT(WEEKNUM(C1982,21),"00")</f>
        <v>2023/05</v>
      </c>
      <c r="E1982" t="s">
        <v>69</v>
      </c>
      <c r="F1982" s="114">
        <v>0.83333333333333337</v>
      </c>
      <c r="G1982" s="114">
        <v>0.875</v>
      </c>
      <c r="H1982">
        <f>CONVERT((G1979-F1979)*24,"hr","mn")</f>
        <v>59.99999999999995</v>
      </c>
      <c r="I1982">
        <v>4</v>
      </c>
      <c r="K1982">
        <v>8</v>
      </c>
      <c r="M1982">
        <f>J1979+K1979+L1979</f>
        <v>8</v>
      </c>
      <c r="N1982" s="15"/>
      <c r="O1982" s="9"/>
      <c r="P1982" s="9"/>
      <c r="Q1982" s="9">
        <v>15</v>
      </c>
      <c r="R1982" s="10"/>
      <c r="S1982" s="19"/>
      <c r="T1982" s="23" t="s">
        <v>39</v>
      </c>
      <c r="U1982" s="94"/>
    </row>
    <row r="1983" spans="1:21">
      <c r="A1983" s="12"/>
      <c r="B1983" s="56">
        <f>WEEKDAY(C1983,2)</f>
        <v>6</v>
      </c>
      <c r="C1983" s="17">
        <f>A1983</f>
        <v>0</v>
      </c>
      <c r="D1983" s="12" t="str">
        <f>YEAR(C1983)&amp;"/"&amp;TEXT(WEEKNUM(C1983,21),"00")</f>
        <v>1900/52</v>
      </c>
      <c r="E1983" s="79"/>
      <c r="F1983" s="80"/>
      <c r="G1983" s="80"/>
      <c r="H1983" s="87">
        <f>CONVERT((G1983-F1983)*24,"hr","mn")</f>
        <v>0</v>
      </c>
      <c r="I1983" s="83"/>
      <c r="J1983" s="84"/>
      <c r="K1983" s="85"/>
      <c r="L1983" s="85"/>
      <c r="M1983" s="87">
        <f>J1983+K1983+L1983</f>
        <v>0</v>
      </c>
      <c r="N1983" s="13"/>
      <c r="O1983" s="6"/>
      <c r="P1983" s="6"/>
      <c r="Q1983" s="6"/>
      <c r="R1983" s="7"/>
      <c r="S1983" s="20"/>
      <c r="T1983" s="22"/>
      <c r="U1983" s="91"/>
    </row>
    <row r="1984" spans="1:21">
      <c r="A1984" s="17"/>
      <c r="B1984" s="56">
        <f>WEEKDAY(C1984,2)</f>
        <v>6</v>
      </c>
      <c r="C1984" s="17">
        <f>A1984</f>
        <v>0</v>
      </c>
      <c r="D1984" s="12" t="str">
        <f>YEAR(C1984)&amp;"/"&amp;TEXT(WEEKNUM(C1984,21),"00")</f>
        <v>1900/52</v>
      </c>
      <c r="H1984">
        <f>CONVERT((G1983-F1983)*24,"hr","mn")</f>
        <v>0</v>
      </c>
      <c r="M1984">
        <f>J1983+K1983+L1983</f>
        <v>0</v>
      </c>
      <c r="N1984" s="14"/>
      <c r="O1984" s="3"/>
      <c r="P1984" s="3"/>
      <c r="Q1984" s="3"/>
      <c r="R1984" s="8"/>
      <c r="S1984" s="21"/>
      <c r="T1984" s="4"/>
      <c r="U1984" s="92"/>
    </row>
    <row r="1985" spans="1:21">
      <c r="A1985" s="17"/>
      <c r="B1985" s="56">
        <f>WEEKDAY(C1985,2)</f>
        <v>6</v>
      </c>
      <c r="C1985" s="17">
        <f>A1985</f>
        <v>0</v>
      </c>
      <c r="D1985" s="12" t="str">
        <f>YEAR(C1985)&amp;"/"&amp;TEXT(WEEKNUM(C1985,21),"00")</f>
        <v>1900/52</v>
      </c>
      <c r="H1985">
        <f>CONVERT((G1983-F1983)*24,"hr","mn")</f>
        <v>0</v>
      </c>
      <c r="M1985">
        <f>J1983+K1983+L1983</f>
        <v>0</v>
      </c>
      <c r="N1985" s="58"/>
      <c r="O1985" s="59"/>
      <c r="P1985" s="59"/>
      <c r="Q1985" s="59"/>
      <c r="R1985" s="60"/>
      <c r="S1985" s="21"/>
      <c r="T1985" s="4"/>
      <c r="U1985" s="93"/>
    </row>
    <row r="1986" spans="1:21" ht="15" customHeight="1" thickBot="1">
      <c r="A1986" s="12"/>
      <c r="B1986" s="56">
        <f>WEEKDAY(C1986,2)</f>
        <v>6</v>
      </c>
      <c r="C1986" s="17">
        <f>A1986</f>
        <v>0</v>
      </c>
      <c r="D1986" s="12" t="str">
        <f>YEAR(C1986)&amp;"/"&amp;TEXT(WEEKNUM(C1986,21),"00")</f>
        <v>1900/52</v>
      </c>
      <c r="H1986">
        <f>CONVERT((G1983-F1983)*24,"hr","mn")</f>
        <v>0</v>
      </c>
      <c r="M1986">
        <f>J1983+K1983+L1983</f>
        <v>0</v>
      </c>
      <c r="N1986" s="15"/>
      <c r="O1986" s="9"/>
      <c r="P1986" s="9"/>
      <c r="Q1986" s="9"/>
      <c r="R1986" s="10"/>
      <c r="S1986" s="19"/>
      <c r="T1986" s="23"/>
      <c r="U1986" s="94"/>
    </row>
    <row r="1987" spans="1:21">
      <c r="A1987" s="17">
        <v>44957</v>
      </c>
      <c r="B1987" s="56">
        <f>WEEKDAY(C1987,2)</f>
        <v>2</v>
      </c>
      <c r="C1987" s="17">
        <f>A1987</f>
        <v>44957</v>
      </c>
      <c r="D1987" s="12" t="str">
        <f>YEAR(C1987)&amp;"/"&amp;TEXT(WEEKNUM(C1987,21),"00")</f>
        <v>2023/05</v>
      </c>
      <c r="E1987" s="79" t="s">
        <v>46</v>
      </c>
      <c r="F1987" s="80">
        <v>0.875</v>
      </c>
      <c r="G1987" s="80">
        <v>0.91666666666666663</v>
      </c>
      <c r="H1987" s="87">
        <f>CONVERT((G1987-F1987)*24,"hr","mn")</f>
        <v>59.99999999999995</v>
      </c>
      <c r="I1987" s="83">
        <v>3</v>
      </c>
      <c r="J1987" s="84"/>
      <c r="K1987" s="85">
        <v>6</v>
      </c>
      <c r="L1987" s="85"/>
      <c r="M1987" s="87">
        <f>J1987+K1987+L1987</f>
        <v>6</v>
      </c>
      <c r="N1987" s="13"/>
      <c r="O1987" s="6"/>
      <c r="P1987" s="6"/>
      <c r="Q1987" s="6">
        <v>20</v>
      </c>
      <c r="R1987" s="7"/>
      <c r="S1987" s="20"/>
      <c r="T1987" s="22" t="s">
        <v>25</v>
      </c>
      <c r="U1987" s="91"/>
    </row>
    <row r="1988" spans="1:21">
      <c r="A1988" s="17">
        <v>44957</v>
      </c>
      <c r="B1988" s="56">
        <f>WEEKDAY(C1988,2)</f>
        <v>2</v>
      </c>
      <c r="C1988" s="17">
        <f>A1988</f>
        <v>44957</v>
      </c>
      <c r="D1988" s="12" t="str">
        <f>YEAR(C1988)&amp;"/"&amp;TEXT(WEEKNUM(C1988,21),"00")</f>
        <v>2023/05</v>
      </c>
      <c r="E1988" t="s">
        <v>46</v>
      </c>
      <c r="F1988" s="114">
        <v>0.875</v>
      </c>
      <c r="G1988" s="114">
        <v>0.91666666666666663</v>
      </c>
      <c r="H1988">
        <f>CONVERT((G1987-F1987)*24,"hr","mn")</f>
        <v>59.99999999999995</v>
      </c>
      <c r="I1988">
        <v>3</v>
      </c>
      <c r="K1988">
        <v>6</v>
      </c>
      <c r="M1988">
        <f>J1987+K1987+L1987</f>
        <v>6</v>
      </c>
      <c r="N1988" s="14"/>
      <c r="O1988" s="3"/>
      <c r="P1988" s="3"/>
      <c r="Q1988" s="3"/>
      <c r="R1988" s="8"/>
      <c r="S1988" s="21"/>
      <c r="T1988" s="4"/>
      <c r="U1988" s="92"/>
    </row>
    <row r="1989" spans="1:21">
      <c r="A1989" s="17">
        <v>44957</v>
      </c>
      <c r="B1989" s="56">
        <f>WEEKDAY(C1989,2)</f>
        <v>2</v>
      </c>
      <c r="C1989" s="17">
        <f>A1989</f>
        <v>44957</v>
      </c>
      <c r="D1989" s="12" t="str">
        <f>YEAR(C1989)&amp;"/"&amp;TEXT(WEEKNUM(C1989,21),"00")</f>
        <v>2023/05</v>
      </c>
      <c r="E1989" t="s">
        <v>46</v>
      </c>
      <c r="F1989" s="114">
        <v>0.875</v>
      </c>
      <c r="G1989" s="114">
        <v>0.91666666666666663</v>
      </c>
      <c r="H1989">
        <f>CONVERT((G1987-F1987)*24,"hr","mn")</f>
        <v>59.99999999999995</v>
      </c>
      <c r="I1989">
        <v>3</v>
      </c>
      <c r="K1989">
        <v>6</v>
      </c>
      <c r="M1989">
        <f>J1987+K1987+L1987</f>
        <v>6</v>
      </c>
      <c r="N1989" s="58"/>
      <c r="O1989" s="59"/>
      <c r="P1989" s="59"/>
      <c r="Q1989" s="59"/>
      <c r="R1989" s="60"/>
      <c r="S1989" s="21"/>
      <c r="T1989" s="4"/>
      <c r="U1989" s="93"/>
    </row>
    <row r="1990" spans="1:21" ht="15" customHeight="1" thickBot="1">
      <c r="A1990" s="17">
        <v>44957</v>
      </c>
      <c r="B1990" s="56">
        <f>WEEKDAY(C1990,2)</f>
        <v>2</v>
      </c>
      <c r="C1990" s="17">
        <f>A1990</f>
        <v>44957</v>
      </c>
      <c r="D1990" s="12" t="str">
        <f>YEAR(C1990)&amp;"/"&amp;TEXT(WEEKNUM(C1990,21),"00")</f>
        <v>2023/05</v>
      </c>
      <c r="E1990" t="s">
        <v>46</v>
      </c>
      <c r="F1990" s="114">
        <v>0.875</v>
      </c>
      <c r="G1990" s="114">
        <v>0.91666666666666663</v>
      </c>
      <c r="H1990">
        <f>CONVERT((G1987-F1987)*24,"hr","mn")</f>
        <v>59.99999999999995</v>
      </c>
      <c r="I1990">
        <v>3</v>
      </c>
      <c r="K1990">
        <v>6</v>
      </c>
      <c r="M1990">
        <f>J1987+K1987+L1987</f>
        <v>6</v>
      </c>
      <c r="N1990" s="15"/>
      <c r="O1990" s="9"/>
      <c r="P1990" s="9"/>
      <c r="Q1990" s="9"/>
      <c r="R1990" s="10"/>
      <c r="S1990" s="19"/>
      <c r="T1990" s="23"/>
      <c r="U1990" s="94"/>
    </row>
    <row r="1991" spans="1:21">
      <c r="A1991" s="17">
        <v>44957</v>
      </c>
      <c r="B1991" s="56">
        <f>WEEKDAY(C1991,2)</f>
        <v>2</v>
      </c>
      <c r="C1991" s="17">
        <f>A1991</f>
        <v>44957</v>
      </c>
      <c r="D1991" s="12" t="str">
        <f>YEAR(C1991)&amp;"/"&amp;TEXT(WEEKNUM(C1991,21),"00")</f>
        <v>2023/05</v>
      </c>
      <c r="E1991" s="79" t="s">
        <v>46</v>
      </c>
      <c r="F1991" s="80">
        <v>0.91666666666666663</v>
      </c>
      <c r="G1991" s="80">
        <v>0.95833333333333337</v>
      </c>
      <c r="H1991" s="87">
        <f>CONVERT((G1991-F1991)*24,"hr","mn")</f>
        <v>60.000000000000107</v>
      </c>
      <c r="I1991" s="83">
        <v>3</v>
      </c>
      <c r="J1991" s="84"/>
      <c r="K1991" s="85">
        <v>2</v>
      </c>
      <c r="L1991" s="85"/>
      <c r="M1991" s="87">
        <f>J1991+K1991+L1991</f>
        <v>2</v>
      </c>
      <c r="N1991" s="13"/>
      <c r="O1991" s="6">
        <v>28</v>
      </c>
      <c r="P1991" s="6"/>
      <c r="Q1991" s="6"/>
      <c r="R1991" s="7"/>
      <c r="S1991" s="20" t="s">
        <v>26</v>
      </c>
      <c r="T1991" s="22" t="s">
        <v>23</v>
      </c>
      <c r="U1991" s="91" t="s">
        <v>409</v>
      </c>
    </row>
    <row r="1992" spans="1:21">
      <c r="A1992" s="17">
        <v>44957</v>
      </c>
      <c r="B1992" s="56">
        <f>WEEKDAY(C1992,2)</f>
        <v>2</v>
      </c>
      <c r="C1992" s="17">
        <f>A1992</f>
        <v>44957</v>
      </c>
      <c r="D1992" s="12" t="str">
        <f>YEAR(C1992)&amp;"/"&amp;TEXT(WEEKNUM(C1992,21),"00")</f>
        <v>2023/05</v>
      </c>
      <c r="E1992" t="s">
        <v>46</v>
      </c>
      <c r="F1992" s="114">
        <v>0.91666666666666663</v>
      </c>
      <c r="G1992" s="114">
        <v>0.95833333333333337</v>
      </c>
      <c r="H1992">
        <f>CONVERT((G1991-F1991)*24,"hr","mn")</f>
        <v>60.000000000000107</v>
      </c>
      <c r="I1992">
        <v>3</v>
      </c>
      <c r="K1992">
        <v>2</v>
      </c>
      <c r="M1992">
        <f>J1991+K1991+L1991</f>
        <v>2</v>
      </c>
      <c r="N1992" s="14"/>
      <c r="O1992" s="3"/>
      <c r="P1992" s="3"/>
      <c r="Q1992" s="3"/>
      <c r="R1992" s="8"/>
      <c r="S1992" s="21"/>
      <c r="T1992" s="4"/>
      <c r="U1992" s="92"/>
    </row>
    <row r="1993" spans="1:21">
      <c r="A1993" s="17">
        <v>44957</v>
      </c>
      <c r="B1993" s="56">
        <f>WEEKDAY(C1993,2)</f>
        <v>2</v>
      </c>
      <c r="C1993" s="17">
        <f>A1993</f>
        <v>44957</v>
      </c>
      <c r="D1993" s="12" t="str">
        <f>YEAR(C1993)&amp;"/"&amp;TEXT(WEEKNUM(C1993,21),"00")</f>
        <v>2023/05</v>
      </c>
      <c r="E1993" t="s">
        <v>46</v>
      </c>
      <c r="F1993" s="114">
        <v>0.91666666666666663</v>
      </c>
      <c r="G1993" s="114">
        <v>0.95833333333333337</v>
      </c>
      <c r="H1993">
        <f>CONVERT((G1991-F1991)*24,"hr","mn")</f>
        <v>60.000000000000107</v>
      </c>
      <c r="I1993">
        <v>3</v>
      </c>
      <c r="K1993">
        <v>2</v>
      </c>
      <c r="M1993">
        <f>J1991+K1991+L1991</f>
        <v>2</v>
      </c>
      <c r="N1993" s="58"/>
      <c r="O1993" s="59"/>
      <c r="P1993" s="59"/>
      <c r="Q1993" s="59"/>
      <c r="R1993" s="60"/>
      <c r="S1993" s="21"/>
      <c r="T1993" s="4"/>
      <c r="U1993" s="93"/>
    </row>
    <row r="1994" spans="1:21" ht="15" customHeight="1" thickBot="1">
      <c r="A1994" s="17">
        <v>44957</v>
      </c>
      <c r="B1994" s="56">
        <f>WEEKDAY(C1994,2)</f>
        <v>2</v>
      </c>
      <c r="C1994" s="17">
        <f>A1994</f>
        <v>44957</v>
      </c>
      <c r="D1994" s="12" t="str">
        <f>YEAR(C1994)&amp;"/"&amp;TEXT(WEEKNUM(C1994,21),"00")</f>
        <v>2023/05</v>
      </c>
      <c r="E1994" t="s">
        <v>46</v>
      </c>
      <c r="F1994" s="114">
        <v>0.91666666666666663</v>
      </c>
      <c r="G1994" s="114">
        <v>0.95833333333333337</v>
      </c>
      <c r="H1994">
        <f>CONVERT((G1991-F1991)*24,"hr","mn")</f>
        <v>60.000000000000107</v>
      </c>
      <c r="I1994">
        <v>3</v>
      </c>
      <c r="K1994">
        <v>2</v>
      </c>
      <c r="M1994">
        <f>J1991+K1991+L1991</f>
        <v>2</v>
      </c>
      <c r="N1994" s="15"/>
      <c r="O1994" s="9"/>
      <c r="P1994" s="9"/>
      <c r="Q1994" s="9"/>
      <c r="R1994" s="10"/>
      <c r="S1994" s="19"/>
      <c r="T1994" s="23"/>
      <c r="U1994" s="94"/>
    </row>
    <row r="1995" spans="1:21">
      <c r="A1995" s="17">
        <v>44957</v>
      </c>
      <c r="B1995" s="56">
        <f>WEEKDAY(C1995,2)</f>
        <v>2</v>
      </c>
      <c r="C1995" s="17">
        <f>A1995</f>
        <v>44957</v>
      </c>
      <c r="D1995" s="12" t="str">
        <f>YEAR(C1995)&amp;"/"&amp;TEXT(WEEKNUM(C1995,21),"00")</f>
        <v>2023/05</v>
      </c>
      <c r="E1995" s="79" t="s">
        <v>46</v>
      </c>
      <c r="F1995" s="80">
        <v>0.95833333333333337</v>
      </c>
      <c r="G1995" s="80">
        <v>1</v>
      </c>
      <c r="H1995" s="87">
        <f>CONVERT((G1995-F1995)*24,"hr","mn")</f>
        <v>59.99999999999995</v>
      </c>
      <c r="I1995" s="83">
        <v>3</v>
      </c>
      <c r="J1995" s="84"/>
      <c r="K1995" s="85">
        <v>4</v>
      </c>
      <c r="L1995" s="85"/>
      <c r="M1995" s="87">
        <f>J1995+K1995+L1995</f>
        <v>4</v>
      </c>
      <c r="N1995" s="13"/>
      <c r="O1995" s="6">
        <v>38</v>
      </c>
      <c r="P1995" s="6"/>
      <c r="Q1995" s="6"/>
      <c r="R1995" s="7"/>
      <c r="S1995" s="20" t="s">
        <v>26</v>
      </c>
      <c r="T1995" s="22" t="s">
        <v>23</v>
      </c>
      <c r="U1995" s="20" t="s">
        <v>409</v>
      </c>
    </row>
    <row r="1996" spans="1:21">
      <c r="A1996" s="17">
        <v>44957</v>
      </c>
      <c r="B1996" s="56">
        <f>WEEKDAY(C1996,2)</f>
        <v>2</v>
      </c>
      <c r="C1996" s="17">
        <f>A1996</f>
        <v>44957</v>
      </c>
      <c r="D1996" s="12" t="str">
        <f>YEAR(C1996)&amp;"/"&amp;TEXT(WEEKNUM(C1996,21),"00")</f>
        <v>2023/05</v>
      </c>
      <c r="E1996" t="s">
        <v>46</v>
      </c>
      <c r="F1996" s="114">
        <v>0.95833333333333337</v>
      </c>
      <c r="G1996" s="115">
        <v>1</v>
      </c>
      <c r="H1996">
        <f>CONVERT((G1995-F1995)*24,"hr","mn")</f>
        <v>59.99999999999995</v>
      </c>
      <c r="I1996">
        <v>3</v>
      </c>
      <c r="K1996">
        <v>4</v>
      </c>
      <c r="M1996">
        <f>J1995+K1995+L1995</f>
        <v>4</v>
      </c>
      <c r="N1996" s="14"/>
      <c r="O1996" s="3"/>
      <c r="P1996" s="3"/>
      <c r="Q1996" s="3"/>
      <c r="R1996" s="8"/>
      <c r="S1996" s="21"/>
      <c r="T1996" s="4"/>
      <c r="U1996" s="92"/>
    </row>
    <row r="1997" spans="1:21">
      <c r="A1997" s="17">
        <v>44957</v>
      </c>
      <c r="B1997" s="56">
        <f>WEEKDAY(C1997,2)</f>
        <v>2</v>
      </c>
      <c r="C1997" s="17">
        <f>A1997</f>
        <v>44957</v>
      </c>
      <c r="D1997" s="12" t="str">
        <f>YEAR(C1997)&amp;"/"&amp;TEXT(WEEKNUM(C1997,21),"00")</f>
        <v>2023/05</v>
      </c>
      <c r="E1997" t="s">
        <v>46</v>
      </c>
      <c r="F1997" s="114">
        <v>0.95833333333333337</v>
      </c>
      <c r="G1997" s="115">
        <v>1</v>
      </c>
      <c r="H1997">
        <f>CONVERT((G1995-F1995)*24,"hr","mn")</f>
        <v>59.99999999999995</v>
      </c>
      <c r="I1997">
        <v>3</v>
      </c>
      <c r="K1997">
        <v>4</v>
      </c>
      <c r="M1997">
        <f>J1995+K1995+L1995</f>
        <v>4</v>
      </c>
      <c r="N1997" s="58"/>
      <c r="O1997" s="59"/>
      <c r="P1997" s="59"/>
      <c r="Q1997" s="59"/>
      <c r="R1997" s="60"/>
      <c r="S1997" s="21"/>
      <c r="T1997" s="4"/>
      <c r="U1997" s="93"/>
    </row>
    <row r="1998" spans="1:21" ht="15" customHeight="1" thickBot="1">
      <c r="A1998" s="17">
        <v>44957</v>
      </c>
      <c r="B1998" s="56">
        <f>WEEKDAY(C1998,2)</f>
        <v>2</v>
      </c>
      <c r="C1998" s="17">
        <f>A1998</f>
        <v>44957</v>
      </c>
      <c r="D1998" s="12" t="str">
        <f>YEAR(C1998)&amp;"/"&amp;TEXT(WEEKNUM(C1998,21),"00")</f>
        <v>2023/05</v>
      </c>
      <c r="E1998" t="s">
        <v>46</v>
      </c>
      <c r="F1998" s="114">
        <v>0.95833333333333337</v>
      </c>
      <c r="G1998" s="115">
        <v>1</v>
      </c>
      <c r="H1998">
        <f>CONVERT((G1995-F1995)*24,"hr","mn")</f>
        <v>59.99999999999995</v>
      </c>
      <c r="I1998">
        <v>3</v>
      </c>
      <c r="K1998">
        <v>4</v>
      </c>
      <c r="M1998">
        <f>J1995+K1995+L1995</f>
        <v>4</v>
      </c>
      <c r="N1998" s="15"/>
      <c r="O1998" s="9"/>
      <c r="P1998" s="9"/>
      <c r="Q1998" s="9"/>
      <c r="R1998" s="10"/>
      <c r="S1998" s="19"/>
      <c r="T1998" s="23"/>
      <c r="U1998" s="94"/>
    </row>
    <row r="1999" spans="1:21">
      <c r="A1999" s="17">
        <v>44958</v>
      </c>
      <c r="B1999" s="56">
        <f>WEEKDAY(C1999,2)</f>
        <v>3</v>
      </c>
      <c r="C1999" s="17">
        <f>A1999</f>
        <v>44958</v>
      </c>
      <c r="D1999" s="12" t="str">
        <f>YEAR(C1999)&amp;"/"&amp;TEXT(WEEKNUM(C1999,21),"00")</f>
        <v>2023/05</v>
      </c>
      <c r="E1999" s="79" t="s">
        <v>46</v>
      </c>
      <c r="F1999" s="80">
        <v>0</v>
      </c>
      <c r="G1999" s="80">
        <v>4.1666666666666657E-2</v>
      </c>
      <c r="H1999" s="87">
        <f>CONVERT((G1999-F1999)*24,"hr","mn")</f>
        <v>59.999999999999986</v>
      </c>
      <c r="I1999" s="83">
        <v>3</v>
      </c>
      <c r="J1999" s="84"/>
      <c r="K1999" s="85"/>
      <c r="L1999" s="85">
        <v>6</v>
      </c>
      <c r="M1999" s="87">
        <f>J1999+K1999+L1999</f>
        <v>6</v>
      </c>
      <c r="N1999" s="13"/>
      <c r="O1999" s="6">
        <v>5</v>
      </c>
      <c r="P1999" s="6"/>
      <c r="Q1999" s="6"/>
      <c r="R1999" s="7"/>
      <c r="S1999" s="20" t="s">
        <v>28</v>
      </c>
      <c r="T1999" s="22" t="s">
        <v>224</v>
      </c>
      <c r="U1999" s="91"/>
    </row>
    <row r="2000" spans="1:21">
      <c r="A2000" s="17">
        <v>44958</v>
      </c>
      <c r="B2000" s="56">
        <f>WEEKDAY(C2000,2)</f>
        <v>3</v>
      </c>
      <c r="C2000" s="17">
        <f>A2000</f>
        <v>44958</v>
      </c>
      <c r="D2000" s="12" t="str">
        <f>YEAR(C2000)&amp;"/"&amp;TEXT(WEEKNUM(C2000,21),"00")</f>
        <v>2023/05</v>
      </c>
      <c r="E2000" t="s">
        <v>46</v>
      </c>
      <c r="F2000" s="114">
        <v>0</v>
      </c>
      <c r="G2000" s="114">
        <v>4.1666666666666657E-2</v>
      </c>
      <c r="H2000">
        <f>CONVERT((G1999-F1999)*24,"hr","mn")</f>
        <v>59.999999999999986</v>
      </c>
      <c r="I2000">
        <v>3</v>
      </c>
      <c r="L2000">
        <v>6</v>
      </c>
      <c r="M2000">
        <f>J1999+K1999+L1999</f>
        <v>6</v>
      </c>
      <c r="N2000" s="14"/>
      <c r="O2000" s="3">
        <v>5</v>
      </c>
      <c r="P2000" s="3"/>
      <c r="Q2000" s="3"/>
      <c r="R2000" s="8"/>
      <c r="S2000" s="21" t="s">
        <v>35</v>
      </c>
      <c r="T2000" s="4" t="s">
        <v>23</v>
      </c>
      <c r="U2000" s="92" t="s">
        <v>410</v>
      </c>
    </row>
    <row r="2001" spans="1:21">
      <c r="A2001" s="17">
        <v>44958</v>
      </c>
      <c r="B2001" s="56">
        <f>WEEKDAY(C2001,2)</f>
        <v>3</v>
      </c>
      <c r="C2001" s="17">
        <f>A2001</f>
        <v>44958</v>
      </c>
      <c r="D2001" s="12" t="str">
        <f>YEAR(C2001)&amp;"/"&amp;TEXT(WEEKNUM(C2001,21),"00")</f>
        <v>2023/05</v>
      </c>
      <c r="E2001" t="s">
        <v>46</v>
      </c>
      <c r="F2001" s="114">
        <v>0</v>
      </c>
      <c r="G2001" s="114">
        <v>4.1666666666666657E-2</v>
      </c>
      <c r="H2001">
        <f>CONVERT((G1999-F1999)*24,"hr","mn")</f>
        <v>59.999999999999986</v>
      </c>
      <c r="I2001">
        <v>3</v>
      </c>
      <c r="L2001">
        <v>6</v>
      </c>
      <c r="M2001">
        <f>J1999+K1999+L1999</f>
        <v>6</v>
      </c>
      <c r="N2001" s="58"/>
      <c r="O2001" s="59">
        <v>10</v>
      </c>
      <c r="P2001" s="59"/>
      <c r="Q2001" s="59"/>
      <c r="R2001" s="60"/>
      <c r="S2001" s="21" t="s">
        <v>44</v>
      </c>
      <c r="T2001" s="4" t="s">
        <v>110</v>
      </c>
      <c r="U2001" s="93" t="s">
        <v>411</v>
      </c>
    </row>
    <row r="2002" spans="1:21" ht="15" customHeight="1" thickBot="1">
      <c r="A2002" s="17">
        <v>44958</v>
      </c>
      <c r="B2002" s="56">
        <f>WEEKDAY(C2002,2)</f>
        <v>3</v>
      </c>
      <c r="C2002" s="17">
        <f>A2002</f>
        <v>44958</v>
      </c>
      <c r="D2002" s="12" t="str">
        <f>YEAR(C2002)&amp;"/"&amp;TEXT(WEEKNUM(C2002,21),"00")</f>
        <v>2023/05</v>
      </c>
      <c r="E2002" t="s">
        <v>46</v>
      </c>
      <c r="F2002" s="114">
        <v>0</v>
      </c>
      <c r="G2002" s="114">
        <v>4.1666666666666657E-2</v>
      </c>
      <c r="H2002">
        <f>CONVERT((G1999-F1999)*24,"hr","mn")</f>
        <v>59.999999999999986</v>
      </c>
      <c r="I2002">
        <v>3</v>
      </c>
      <c r="L2002">
        <v>6</v>
      </c>
      <c r="M2002">
        <f>J1999+K1999+L1999</f>
        <v>6</v>
      </c>
      <c r="N2002" s="15"/>
      <c r="O2002" s="9"/>
      <c r="P2002" s="9"/>
      <c r="Q2002" s="9"/>
      <c r="R2002" s="10"/>
      <c r="S2002" s="19"/>
      <c r="T2002" s="23"/>
      <c r="U2002" s="94"/>
    </row>
    <row r="2003" spans="1:21">
      <c r="A2003" s="17">
        <v>44958</v>
      </c>
      <c r="B2003" s="56">
        <f>WEEKDAY(C2003,2)</f>
        <v>3</v>
      </c>
      <c r="C2003" s="17">
        <f>A2003</f>
        <v>44958</v>
      </c>
      <c r="D2003" s="12" t="str">
        <f>YEAR(C2003)&amp;"/"&amp;TEXT(WEEKNUM(C2003,21),"00")</f>
        <v>2023/05</v>
      </c>
      <c r="E2003" s="79" t="s">
        <v>46</v>
      </c>
      <c r="F2003" s="80">
        <v>6.25E-2</v>
      </c>
      <c r="G2003" s="80">
        <v>8.3333333333333329E-2</v>
      </c>
      <c r="H2003" s="87">
        <f>CONVERT((G2003-F2003)*24,"hr","mn")</f>
        <v>29.999999999999993</v>
      </c>
      <c r="I2003" s="83">
        <v>3</v>
      </c>
      <c r="J2003" s="84"/>
      <c r="K2003" s="85"/>
      <c r="L2003" s="85">
        <v>4</v>
      </c>
      <c r="M2003" s="87">
        <f>J2003+K2003+L2003</f>
        <v>4</v>
      </c>
      <c r="N2003" s="13"/>
      <c r="O2003" s="6">
        <v>5</v>
      </c>
      <c r="P2003" s="6"/>
      <c r="Q2003" s="6"/>
      <c r="R2003" s="7"/>
      <c r="S2003" s="20" t="s">
        <v>93</v>
      </c>
      <c r="T2003" s="22"/>
      <c r="U2003" s="91"/>
    </row>
    <row r="2004" spans="1:21">
      <c r="A2004" s="17">
        <v>44958</v>
      </c>
      <c r="B2004" s="56">
        <f>WEEKDAY(C2004,2)</f>
        <v>3</v>
      </c>
      <c r="C2004" s="17">
        <f>A2004</f>
        <v>44958</v>
      </c>
      <c r="D2004" s="12" t="str">
        <f>YEAR(C2004)&amp;"/"&amp;TEXT(WEEKNUM(C2004,21),"00")</f>
        <v>2023/05</v>
      </c>
      <c r="E2004" t="s">
        <v>46</v>
      </c>
      <c r="F2004" s="114">
        <v>6.25E-2</v>
      </c>
      <c r="G2004" s="114">
        <v>8.3333333333333329E-2</v>
      </c>
      <c r="H2004">
        <f>CONVERT((G2003-F2003)*24,"hr","mn")</f>
        <v>29.999999999999993</v>
      </c>
      <c r="I2004">
        <v>3</v>
      </c>
      <c r="L2004">
        <v>4</v>
      </c>
      <c r="M2004">
        <f>J2003+K2003+L2003</f>
        <v>4</v>
      </c>
      <c r="N2004" s="14"/>
      <c r="O2004" s="3"/>
      <c r="P2004" s="3"/>
      <c r="Q2004" s="3"/>
      <c r="R2004" s="8"/>
      <c r="S2004" s="21"/>
      <c r="T2004" s="4"/>
      <c r="U2004" s="92"/>
    </row>
    <row r="2005" spans="1:21">
      <c r="A2005" s="17">
        <v>44958</v>
      </c>
      <c r="B2005" s="56">
        <f>WEEKDAY(C2005,2)</f>
        <v>3</v>
      </c>
      <c r="C2005" s="17">
        <f>A2005</f>
        <v>44958</v>
      </c>
      <c r="D2005" s="12" t="str">
        <f>YEAR(C2005)&amp;"/"&amp;TEXT(WEEKNUM(C2005,21),"00")</f>
        <v>2023/05</v>
      </c>
      <c r="E2005" t="s">
        <v>46</v>
      </c>
      <c r="F2005" s="114">
        <v>6.25E-2</v>
      </c>
      <c r="G2005" s="114">
        <v>8.3333333333333329E-2</v>
      </c>
      <c r="H2005">
        <f>CONVERT((G2003-F2003)*24,"hr","mn")</f>
        <v>29.999999999999993</v>
      </c>
      <c r="I2005">
        <v>3</v>
      </c>
      <c r="L2005">
        <v>4</v>
      </c>
      <c r="M2005">
        <f>J2003+K2003+L2003</f>
        <v>4</v>
      </c>
      <c r="N2005" s="58"/>
      <c r="O2005" s="59"/>
      <c r="P2005" s="59"/>
      <c r="Q2005" s="59"/>
      <c r="R2005" s="60"/>
      <c r="S2005" s="21"/>
      <c r="T2005" s="4"/>
      <c r="U2005" s="93"/>
    </row>
    <row r="2006" spans="1:21" ht="15" customHeight="1" thickBot="1">
      <c r="A2006" s="17">
        <v>44958</v>
      </c>
      <c r="B2006" s="56">
        <f>WEEKDAY(C2006,2)</f>
        <v>3</v>
      </c>
      <c r="C2006" s="17">
        <f>A2006</f>
        <v>44958</v>
      </c>
      <c r="D2006" s="12" t="str">
        <f>YEAR(C2006)&amp;"/"&amp;TEXT(WEEKNUM(C2006,21),"00")</f>
        <v>2023/05</v>
      </c>
      <c r="E2006" t="s">
        <v>46</v>
      </c>
      <c r="F2006" s="114">
        <v>6.25E-2</v>
      </c>
      <c r="G2006" s="114">
        <v>8.3333333333333329E-2</v>
      </c>
      <c r="H2006">
        <f>CONVERT((G2003-F2003)*24,"hr","mn")</f>
        <v>29.999999999999993</v>
      </c>
      <c r="I2006">
        <v>3</v>
      </c>
      <c r="L2006">
        <v>4</v>
      </c>
      <c r="M2006">
        <f>J2003+K2003+L2003</f>
        <v>4</v>
      </c>
      <c r="N2006" s="15"/>
      <c r="O2006" s="9"/>
      <c r="P2006" s="9"/>
      <c r="Q2006" s="9"/>
      <c r="R2006" s="10"/>
      <c r="S2006" s="19"/>
      <c r="T2006" s="23"/>
      <c r="U2006" s="94"/>
    </row>
    <row r="2007" spans="1:21">
      <c r="A2007" s="17">
        <v>44958</v>
      </c>
      <c r="B2007" s="56">
        <f>WEEKDAY(C2007,2)</f>
        <v>3</v>
      </c>
      <c r="C2007" s="17">
        <f>A2007</f>
        <v>44958</v>
      </c>
      <c r="D2007" s="12" t="str">
        <f>YEAR(C2007)&amp;"/"&amp;TEXT(WEEKNUM(C2007,21),"00")</f>
        <v>2023/05</v>
      </c>
      <c r="E2007" s="79" t="s">
        <v>46</v>
      </c>
      <c r="F2007" s="80">
        <v>8.3333333333333329E-2</v>
      </c>
      <c r="G2007" s="80">
        <v>0.125</v>
      </c>
      <c r="H2007" s="87">
        <f>CONVERT((G2007-F2007)*24,"hr","mn")</f>
        <v>60</v>
      </c>
      <c r="I2007" s="83">
        <v>3</v>
      </c>
      <c r="J2007" s="84"/>
      <c r="K2007" s="85"/>
      <c r="L2007" s="85">
        <v>8</v>
      </c>
      <c r="M2007" s="87">
        <f>J2007+K2007+L2007</f>
        <v>8</v>
      </c>
      <c r="N2007" s="13"/>
      <c r="O2007" s="6">
        <v>5</v>
      </c>
      <c r="P2007" s="6"/>
      <c r="Q2007" s="6"/>
      <c r="R2007" s="7"/>
      <c r="S2007" s="20" t="s">
        <v>93</v>
      </c>
      <c r="T2007" s="22" t="s">
        <v>73</v>
      </c>
      <c r="U2007" s="91"/>
    </row>
    <row r="2008" spans="1:21">
      <c r="A2008" s="17">
        <v>44958</v>
      </c>
      <c r="B2008" s="56">
        <f>WEEKDAY(C2008,2)</f>
        <v>3</v>
      </c>
      <c r="C2008" s="17">
        <f>A2008</f>
        <v>44958</v>
      </c>
      <c r="D2008" s="12" t="str">
        <f>YEAR(C2008)&amp;"/"&amp;TEXT(WEEKNUM(C2008,21),"00")</f>
        <v>2023/05</v>
      </c>
      <c r="E2008" t="s">
        <v>46</v>
      </c>
      <c r="F2008" s="114">
        <v>8.3333333333333329E-2</v>
      </c>
      <c r="G2008" s="114">
        <v>0.125</v>
      </c>
      <c r="H2008">
        <f>CONVERT((G2007-F2007)*24,"hr","mn")</f>
        <v>60</v>
      </c>
      <c r="I2008">
        <v>3</v>
      </c>
      <c r="L2008">
        <v>8</v>
      </c>
      <c r="M2008">
        <f>J2007+K2007+L2007</f>
        <v>8</v>
      </c>
      <c r="N2008" s="14"/>
      <c r="O2008" s="3">
        <v>5</v>
      </c>
      <c r="P2008" s="3"/>
      <c r="Q2008" s="3"/>
      <c r="R2008" s="8"/>
      <c r="S2008" s="21" t="s">
        <v>28</v>
      </c>
      <c r="T2008" s="4" t="s">
        <v>224</v>
      </c>
      <c r="U2008" s="92"/>
    </row>
    <row r="2009" spans="1:21">
      <c r="A2009" s="17">
        <v>44958</v>
      </c>
      <c r="B2009" s="56">
        <f>WEEKDAY(C2009,2)</f>
        <v>3</v>
      </c>
      <c r="C2009" s="17">
        <f>A2009</f>
        <v>44958</v>
      </c>
      <c r="D2009" s="12" t="str">
        <f>YEAR(C2009)&amp;"/"&amp;TEXT(WEEKNUM(C2009,21),"00")</f>
        <v>2023/05</v>
      </c>
      <c r="E2009" t="s">
        <v>46</v>
      </c>
      <c r="F2009" s="114">
        <v>8.3333333333333329E-2</v>
      </c>
      <c r="G2009" s="114">
        <v>0.125</v>
      </c>
      <c r="H2009">
        <f>CONVERT((G2007-F2007)*24,"hr","mn")</f>
        <v>60</v>
      </c>
      <c r="I2009">
        <v>3</v>
      </c>
      <c r="L2009">
        <v>8</v>
      </c>
      <c r="M2009">
        <f>J2007+K2007+L2007</f>
        <v>8</v>
      </c>
      <c r="N2009" s="58"/>
      <c r="O2009" s="59">
        <v>5</v>
      </c>
      <c r="P2009" s="59"/>
      <c r="Q2009" s="59"/>
      <c r="R2009" s="60"/>
      <c r="S2009" s="21" t="s">
        <v>26</v>
      </c>
      <c r="T2009" s="4" t="s">
        <v>241</v>
      </c>
      <c r="U2009" s="93"/>
    </row>
    <row r="2010" spans="1:21" ht="15" customHeight="1" thickBot="1">
      <c r="A2010" s="17">
        <v>44958</v>
      </c>
      <c r="B2010" s="56">
        <f>WEEKDAY(C2010,2)</f>
        <v>3</v>
      </c>
      <c r="C2010" s="17">
        <f>A2010</f>
        <v>44958</v>
      </c>
      <c r="D2010" s="12" t="str">
        <f>YEAR(C2010)&amp;"/"&amp;TEXT(WEEKNUM(C2010,21),"00")</f>
        <v>2023/05</v>
      </c>
      <c r="E2010" t="s">
        <v>46</v>
      </c>
      <c r="F2010" s="114">
        <v>8.3333333333333329E-2</v>
      </c>
      <c r="G2010" s="114">
        <v>0.125</v>
      </c>
      <c r="H2010">
        <f>CONVERT((G2007-F2007)*24,"hr","mn")</f>
        <v>60</v>
      </c>
      <c r="I2010">
        <v>3</v>
      </c>
      <c r="L2010">
        <v>8</v>
      </c>
      <c r="M2010">
        <f>J2007+K2007+L2007</f>
        <v>8</v>
      </c>
      <c r="N2010" s="15"/>
      <c r="O2010" s="9">
        <v>5</v>
      </c>
      <c r="P2010" s="9"/>
      <c r="Q2010" s="9"/>
      <c r="R2010" s="10"/>
      <c r="S2010" s="19" t="s">
        <v>32</v>
      </c>
      <c r="T2010" s="23" t="s">
        <v>89</v>
      </c>
      <c r="U2010" s="94"/>
    </row>
    <row r="2011" spans="1:21">
      <c r="A2011" s="17">
        <v>44958</v>
      </c>
      <c r="B2011" s="56">
        <f>WEEKDAY(C2011,2)</f>
        <v>3</v>
      </c>
      <c r="C2011" s="17">
        <f>A2011</f>
        <v>44958</v>
      </c>
      <c r="D2011" s="12" t="str">
        <f>YEAR(C2011)&amp;"/"&amp;TEXT(WEEKNUM(C2011,21),"00")</f>
        <v>2023/05</v>
      </c>
      <c r="E2011" s="79" t="s">
        <v>46</v>
      </c>
      <c r="F2011" s="80">
        <v>0.125</v>
      </c>
      <c r="G2011" s="80">
        <v>0.16666666666666671</v>
      </c>
      <c r="H2011" s="87">
        <f>CONVERT((G2011-F2011)*24,"hr","mn")</f>
        <v>60.000000000000071</v>
      </c>
      <c r="I2011" s="83">
        <v>3</v>
      </c>
      <c r="J2011" s="84"/>
      <c r="K2011" s="85"/>
      <c r="L2011" s="85">
        <v>4</v>
      </c>
      <c r="M2011" s="87">
        <f>J2011+K2011+L2011</f>
        <v>4</v>
      </c>
      <c r="N2011" s="13"/>
      <c r="O2011" s="6">
        <v>15</v>
      </c>
      <c r="P2011" s="6"/>
      <c r="Q2011" s="6"/>
      <c r="R2011" s="7"/>
      <c r="S2011" s="20" t="s">
        <v>26</v>
      </c>
      <c r="T2011" s="22" t="s">
        <v>241</v>
      </c>
      <c r="U2011" s="91" t="s">
        <v>61</v>
      </c>
    </row>
    <row r="2012" spans="1:21">
      <c r="A2012" s="17">
        <v>44958</v>
      </c>
      <c r="B2012" s="56">
        <f>WEEKDAY(C2012,2)</f>
        <v>3</v>
      </c>
      <c r="C2012" s="17">
        <f>A2012</f>
        <v>44958</v>
      </c>
      <c r="D2012" s="12" t="str">
        <f>YEAR(C2012)&amp;"/"&amp;TEXT(WEEKNUM(C2012,21),"00")</f>
        <v>2023/05</v>
      </c>
      <c r="E2012" t="s">
        <v>46</v>
      </c>
      <c r="F2012" s="114">
        <v>0.125</v>
      </c>
      <c r="G2012" s="114">
        <v>0.16666666666666671</v>
      </c>
      <c r="H2012">
        <f>CONVERT((G2011-F2011)*24,"hr","mn")</f>
        <v>60.000000000000071</v>
      </c>
      <c r="I2012">
        <v>3</v>
      </c>
      <c r="L2012">
        <v>4</v>
      </c>
      <c r="M2012">
        <f>J2011+K2011+L2011</f>
        <v>4</v>
      </c>
      <c r="N2012" s="14"/>
      <c r="O2012" s="3">
        <v>5</v>
      </c>
      <c r="P2012" s="3"/>
      <c r="Q2012" s="3"/>
      <c r="R2012" s="8"/>
      <c r="S2012" s="21" t="s">
        <v>31</v>
      </c>
      <c r="T2012" s="4" t="s">
        <v>34</v>
      </c>
      <c r="U2012" s="92"/>
    </row>
    <row r="2013" spans="1:21">
      <c r="A2013" s="17">
        <v>44958</v>
      </c>
      <c r="B2013" s="56">
        <f>WEEKDAY(C2013,2)</f>
        <v>3</v>
      </c>
      <c r="C2013" s="17">
        <f>A2013</f>
        <v>44958</v>
      </c>
      <c r="D2013" s="12" t="str">
        <f>YEAR(C2013)&amp;"/"&amp;TEXT(WEEKNUM(C2013,21),"00")</f>
        <v>2023/05</v>
      </c>
      <c r="E2013" t="s">
        <v>46</v>
      </c>
      <c r="F2013" s="114">
        <v>0.125</v>
      </c>
      <c r="G2013" s="114">
        <v>0.16666666666666671</v>
      </c>
      <c r="H2013">
        <f>CONVERT((G2011-F2011)*24,"hr","mn")</f>
        <v>60.000000000000071</v>
      </c>
      <c r="I2013">
        <v>3</v>
      </c>
      <c r="L2013">
        <v>4</v>
      </c>
      <c r="M2013">
        <f>J2011+K2011+L2011</f>
        <v>4</v>
      </c>
      <c r="N2013" s="58"/>
      <c r="O2013" s="59">
        <v>5</v>
      </c>
      <c r="P2013" s="59"/>
      <c r="Q2013" s="59"/>
      <c r="R2013" s="60"/>
      <c r="S2013" s="21" t="s">
        <v>49</v>
      </c>
      <c r="T2013" s="4" t="s">
        <v>29</v>
      </c>
      <c r="U2013" s="93"/>
    </row>
    <row r="2014" spans="1:21" ht="15" customHeight="1" thickBot="1">
      <c r="A2014" s="17">
        <v>44958</v>
      </c>
      <c r="B2014" s="56">
        <f>WEEKDAY(C2014,2)</f>
        <v>3</v>
      </c>
      <c r="C2014" s="17">
        <f>A2014</f>
        <v>44958</v>
      </c>
      <c r="D2014" s="12" t="str">
        <f>YEAR(C2014)&amp;"/"&amp;TEXT(WEEKNUM(C2014,21),"00")</f>
        <v>2023/05</v>
      </c>
      <c r="E2014" t="s">
        <v>46</v>
      </c>
      <c r="F2014" s="114">
        <v>0.125</v>
      </c>
      <c r="G2014" s="114">
        <v>0.16666666666666671</v>
      </c>
      <c r="H2014">
        <f>CONVERT((G2011-F2011)*24,"hr","mn")</f>
        <v>60.000000000000071</v>
      </c>
      <c r="I2014">
        <v>3</v>
      </c>
      <c r="L2014">
        <v>4</v>
      </c>
      <c r="M2014">
        <f>J2011+K2011+L2011</f>
        <v>4</v>
      </c>
      <c r="N2014" s="15"/>
      <c r="O2014" s="9">
        <v>5</v>
      </c>
      <c r="P2014" s="9"/>
      <c r="Q2014" s="9"/>
      <c r="R2014" s="10"/>
      <c r="S2014" s="19" t="s">
        <v>35</v>
      </c>
      <c r="T2014" s="23" t="s">
        <v>23</v>
      </c>
      <c r="U2014" s="92" t="s">
        <v>410</v>
      </c>
    </row>
    <row r="2015" spans="1:21">
      <c r="A2015" s="17">
        <v>44958</v>
      </c>
      <c r="B2015" s="56">
        <f>WEEKDAY(C2015,2)</f>
        <v>3</v>
      </c>
      <c r="C2015" s="17">
        <f>A2015</f>
        <v>44958</v>
      </c>
      <c r="D2015" s="12" t="str">
        <f>YEAR(C2015)&amp;"/"&amp;TEXT(WEEKNUM(C2015,21),"00")</f>
        <v>2023/05</v>
      </c>
      <c r="E2015" s="79" t="s">
        <v>46</v>
      </c>
      <c r="F2015" s="80">
        <v>0.16666666666666671</v>
      </c>
      <c r="G2015" s="80">
        <v>0.20833333333333329</v>
      </c>
      <c r="H2015" s="87">
        <f>CONVERT((G2015-F2015)*24,"hr","mn")</f>
        <v>59.999999999999865</v>
      </c>
      <c r="I2015" s="83">
        <v>3</v>
      </c>
      <c r="J2015" s="84"/>
      <c r="K2015" s="85"/>
      <c r="L2015" s="85">
        <v>4</v>
      </c>
      <c r="M2015" s="87">
        <f>J2015+K2015+L2015</f>
        <v>4</v>
      </c>
      <c r="N2015" s="13"/>
      <c r="O2015" s="6">
        <v>10</v>
      </c>
      <c r="P2015" s="6"/>
      <c r="Q2015" s="6"/>
      <c r="R2015" s="7"/>
      <c r="S2015" s="20" t="s">
        <v>26</v>
      </c>
      <c r="T2015" s="22" t="s">
        <v>241</v>
      </c>
      <c r="U2015" s="91"/>
    </row>
    <row r="2016" spans="1:21">
      <c r="A2016" s="17">
        <v>44958</v>
      </c>
      <c r="B2016" s="56">
        <f>WEEKDAY(C2016,2)</f>
        <v>3</v>
      </c>
      <c r="C2016" s="17">
        <f>A2016</f>
        <v>44958</v>
      </c>
      <c r="D2016" s="12" t="str">
        <f>YEAR(C2016)&amp;"/"&amp;TEXT(WEEKNUM(C2016,21),"00")</f>
        <v>2023/05</v>
      </c>
      <c r="E2016" t="s">
        <v>46</v>
      </c>
      <c r="F2016" s="114">
        <v>0.16666666666666671</v>
      </c>
      <c r="G2016" s="114">
        <v>0.20833333333333329</v>
      </c>
      <c r="H2016">
        <f>CONVERT((G2015-F2015)*24,"hr","mn")</f>
        <v>59.999999999999865</v>
      </c>
      <c r="I2016">
        <v>3</v>
      </c>
      <c r="L2016">
        <v>4</v>
      </c>
      <c r="M2016">
        <f>J2015+K2015+L2015</f>
        <v>4</v>
      </c>
      <c r="N2016" s="14"/>
      <c r="O2016" s="3">
        <v>5</v>
      </c>
      <c r="P2016" s="3"/>
      <c r="Q2016" s="3"/>
      <c r="R2016" s="8"/>
      <c r="S2016" s="21" t="s">
        <v>93</v>
      </c>
      <c r="T2016" s="4" t="s">
        <v>73</v>
      </c>
      <c r="U2016" s="92"/>
    </row>
    <row r="2017" spans="1:21">
      <c r="A2017" s="17">
        <v>44958</v>
      </c>
      <c r="B2017" s="56">
        <f>WEEKDAY(C2017,2)</f>
        <v>3</v>
      </c>
      <c r="C2017" s="17">
        <f>A2017</f>
        <v>44958</v>
      </c>
      <c r="D2017" s="12" t="str">
        <f>YEAR(C2017)&amp;"/"&amp;TEXT(WEEKNUM(C2017,21),"00")</f>
        <v>2023/05</v>
      </c>
      <c r="E2017" t="s">
        <v>46</v>
      </c>
      <c r="F2017" s="114">
        <v>0.16666666666666671</v>
      </c>
      <c r="G2017" s="114">
        <v>0.20833333333333329</v>
      </c>
      <c r="H2017">
        <f>CONVERT((G2015-F2015)*24,"hr","mn")</f>
        <v>59.999999999999865</v>
      </c>
      <c r="I2017">
        <v>3</v>
      </c>
      <c r="L2017">
        <v>4</v>
      </c>
      <c r="M2017">
        <f>J2015+K2015+L2015</f>
        <v>4</v>
      </c>
      <c r="N2017" s="58"/>
      <c r="O2017" s="59"/>
      <c r="P2017" s="59"/>
      <c r="Q2017" s="59"/>
      <c r="R2017" s="60"/>
      <c r="S2017" s="21"/>
      <c r="T2017" s="4"/>
      <c r="U2017" s="93"/>
    </row>
    <row r="2018" spans="1:21" ht="15" customHeight="1" thickBot="1">
      <c r="A2018" s="17">
        <v>44958</v>
      </c>
      <c r="B2018" s="56">
        <f>WEEKDAY(C2018,2)</f>
        <v>3</v>
      </c>
      <c r="C2018" s="17">
        <f>A2018</f>
        <v>44958</v>
      </c>
      <c r="D2018" s="12" t="str">
        <f>YEAR(C2018)&amp;"/"&amp;TEXT(WEEKNUM(C2018,21),"00")</f>
        <v>2023/05</v>
      </c>
      <c r="E2018" t="s">
        <v>46</v>
      </c>
      <c r="F2018" s="114">
        <v>0.16666666666666671</v>
      </c>
      <c r="G2018" s="114">
        <v>0.20833333333333329</v>
      </c>
      <c r="H2018">
        <f>CONVERT((G2015-F2015)*24,"hr","mn")</f>
        <v>59.999999999999865</v>
      </c>
      <c r="I2018">
        <v>3</v>
      </c>
      <c r="L2018">
        <v>4</v>
      </c>
      <c r="M2018">
        <f>J2015+K2015+L2015</f>
        <v>4</v>
      </c>
      <c r="N2018" s="15"/>
      <c r="O2018" s="9"/>
      <c r="P2018" s="9"/>
      <c r="Q2018" s="9">
        <v>15</v>
      </c>
      <c r="R2018" s="10"/>
      <c r="S2018" s="19"/>
      <c r="T2018" s="23" t="s">
        <v>39</v>
      </c>
      <c r="U2018" s="94"/>
    </row>
    <row r="2019" spans="1:21">
      <c r="A2019" s="12"/>
      <c r="B2019" s="56">
        <f>WEEKDAY(C2019,2)</f>
        <v>6</v>
      </c>
      <c r="C2019" s="17">
        <f>A2019</f>
        <v>0</v>
      </c>
      <c r="D2019" s="12" t="str">
        <f>YEAR(C2019)&amp;"/"&amp;TEXT(WEEKNUM(C2019,21),"00")</f>
        <v>1900/52</v>
      </c>
      <c r="E2019" s="79"/>
      <c r="F2019" s="80"/>
      <c r="G2019" s="80"/>
      <c r="H2019" s="87">
        <f>CONVERT((G2019-F2019)*24,"hr","mn")</f>
        <v>0</v>
      </c>
      <c r="I2019" s="83"/>
      <c r="J2019" s="84"/>
      <c r="K2019" s="85"/>
      <c r="L2019" s="85"/>
      <c r="M2019" s="87">
        <f>J2019+K2019+L2019</f>
        <v>0</v>
      </c>
      <c r="N2019" s="13"/>
      <c r="O2019" s="6"/>
      <c r="P2019" s="6"/>
      <c r="Q2019" s="6"/>
      <c r="R2019" s="7"/>
      <c r="S2019" s="20"/>
      <c r="T2019" s="22"/>
      <c r="U2019" s="91"/>
    </row>
    <row r="2020" spans="1:21">
      <c r="A2020" s="17"/>
      <c r="B2020" s="56">
        <f>WEEKDAY(C2020,2)</f>
        <v>6</v>
      </c>
      <c r="C2020" s="17">
        <f>A2020</f>
        <v>0</v>
      </c>
      <c r="D2020" s="12" t="str">
        <f>YEAR(C2020)&amp;"/"&amp;TEXT(WEEKNUM(C2020,21),"00")</f>
        <v>1900/52</v>
      </c>
      <c r="H2020">
        <f>CONVERT((G2019-F2019)*24,"hr","mn")</f>
        <v>0</v>
      </c>
      <c r="M2020">
        <f>J2019+K2019+L2019</f>
        <v>0</v>
      </c>
      <c r="N2020" s="14"/>
      <c r="O2020" s="3"/>
      <c r="P2020" s="3"/>
      <c r="Q2020" s="3"/>
      <c r="R2020" s="8"/>
      <c r="S2020" s="21"/>
      <c r="T2020" s="4"/>
      <c r="U2020" s="92"/>
    </row>
    <row r="2021" spans="1:21">
      <c r="A2021" s="17"/>
      <c r="B2021" s="56">
        <f>WEEKDAY(C2021,2)</f>
        <v>6</v>
      </c>
      <c r="C2021" s="17">
        <f>A2021</f>
        <v>0</v>
      </c>
      <c r="D2021" s="12" t="str">
        <f>YEAR(C2021)&amp;"/"&amp;TEXT(WEEKNUM(C2021,21),"00")</f>
        <v>1900/52</v>
      </c>
      <c r="H2021">
        <f>CONVERT((G2019-F2019)*24,"hr","mn")</f>
        <v>0</v>
      </c>
      <c r="M2021">
        <f>J2019+K2019+L2019</f>
        <v>0</v>
      </c>
      <c r="N2021" s="58"/>
      <c r="O2021" s="59"/>
      <c r="P2021" s="59"/>
      <c r="Q2021" s="59"/>
      <c r="R2021" s="60"/>
      <c r="S2021" s="21"/>
      <c r="T2021" s="4"/>
      <c r="U2021" s="93"/>
    </row>
    <row r="2022" spans="1:21" ht="15" customHeight="1" thickBot="1">
      <c r="A2022" s="12"/>
      <c r="B2022" s="56">
        <f>WEEKDAY(C2022,2)</f>
        <v>6</v>
      </c>
      <c r="C2022" s="17">
        <f>A2022</f>
        <v>0</v>
      </c>
      <c r="D2022" s="12" t="str">
        <f>YEAR(C2022)&amp;"/"&amp;TEXT(WEEKNUM(C2022,21),"00")</f>
        <v>1900/52</v>
      </c>
      <c r="H2022">
        <f>CONVERT((G2019-F2019)*24,"hr","mn")</f>
        <v>0</v>
      </c>
      <c r="M2022">
        <f>J2019+K2019+L2019</f>
        <v>0</v>
      </c>
      <c r="N2022" s="15"/>
      <c r="O2022" s="9"/>
      <c r="P2022" s="9"/>
      <c r="Q2022" s="9"/>
      <c r="R2022" s="10"/>
      <c r="S2022" s="19"/>
      <c r="T2022" s="23"/>
      <c r="U2022" s="94"/>
    </row>
    <row r="2023" spans="1:21">
      <c r="A2023" s="17">
        <v>44958</v>
      </c>
      <c r="B2023" s="56">
        <f>WEEKDAY(C2023,2)</f>
        <v>3</v>
      </c>
      <c r="C2023" s="17">
        <f>A2023</f>
        <v>44958</v>
      </c>
      <c r="D2023" s="12" t="str">
        <f>YEAR(C2023)&amp;"/"&amp;TEXT(WEEKNUM(C2023,21),"00")</f>
        <v>2023/05</v>
      </c>
      <c r="E2023" s="79" t="s">
        <v>52</v>
      </c>
      <c r="F2023" s="80">
        <v>0.20833333333333329</v>
      </c>
      <c r="G2023" s="80">
        <v>0.25</v>
      </c>
      <c r="H2023" s="87">
        <f>CONVERT((G2023-F2023)*24,"hr","mn")</f>
        <v>60.000000000000071</v>
      </c>
      <c r="I2023" s="83">
        <v>3</v>
      </c>
      <c r="J2023" s="84">
        <v>1</v>
      </c>
      <c r="K2023" s="85">
        <v>3</v>
      </c>
      <c r="L2023" s="85"/>
      <c r="M2023" s="87">
        <f>J2023+K2023+L2023</f>
        <v>4</v>
      </c>
      <c r="N2023" s="13"/>
      <c r="O2023" s="6"/>
      <c r="P2023" s="6"/>
      <c r="Q2023" s="6">
        <v>23</v>
      </c>
      <c r="R2023" s="7"/>
      <c r="S2023" s="20"/>
      <c r="T2023" s="22" t="s">
        <v>25</v>
      </c>
      <c r="U2023" s="91"/>
    </row>
    <row r="2024" spans="1:21">
      <c r="A2024" s="17">
        <v>44958</v>
      </c>
      <c r="B2024" s="56">
        <f>WEEKDAY(C2024,2)</f>
        <v>3</v>
      </c>
      <c r="C2024" s="17">
        <f>A2024</f>
        <v>44958</v>
      </c>
      <c r="D2024" s="12" t="str">
        <f>YEAR(C2024)&amp;"/"&amp;TEXT(WEEKNUM(C2024,21),"00")</f>
        <v>2023/05</v>
      </c>
      <c r="E2024" t="s">
        <v>52</v>
      </c>
      <c r="F2024" s="114">
        <v>0.20833333333333329</v>
      </c>
      <c r="G2024" s="114">
        <v>0.25</v>
      </c>
      <c r="H2024">
        <f>CONVERT((G2023-F2023)*24,"hr","mn")</f>
        <v>60.000000000000071</v>
      </c>
      <c r="I2024">
        <v>3</v>
      </c>
      <c r="J2024">
        <v>1</v>
      </c>
      <c r="K2024">
        <v>3</v>
      </c>
      <c r="M2024">
        <f>J2023+K2023+L2023</f>
        <v>4</v>
      </c>
      <c r="N2024" s="14"/>
      <c r="O2024" s="3">
        <v>5</v>
      </c>
      <c r="P2024" s="3"/>
      <c r="Q2024" s="3"/>
      <c r="R2024" s="8"/>
      <c r="S2024" s="21" t="s">
        <v>26</v>
      </c>
      <c r="T2024" s="4" t="s">
        <v>23</v>
      </c>
      <c r="U2024" s="92" t="s">
        <v>237</v>
      </c>
    </row>
    <row r="2025" spans="1:21">
      <c r="A2025" s="17">
        <v>44958</v>
      </c>
      <c r="B2025" s="56">
        <f>WEEKDAY(C2025,2)</f>
        <v>3</v>
      </c>
      <c r="C2025" s="17">
        <f>A2025</f>
        <v>44958</v>
      </c>
      <c r="D2025" s="12" t="str">
        <f>YEAR(C2025)&amp;"/"&amp;TEXT(WEEKNUM(C2025,21),"00")</f>
        <v>2023/05</v>
      </c>
      <c r="E2025" t="s">
        <v>52</v>
      </c>
      <c r="F2025" s="114">
        <v>0.20833333333333329</v>
      </c>
      <c r="G2025" s="114">
        <v>0.25</v>
      </c>
      <c r="H2025">
        <f>CONVERT((G2023-F2023)*24,"hr","mn")</f>
        <v>60.000000000000071</v>
      </c>
      <c r="I2025">
        <v>3</v>
      </c>
      <c r="J2025">
        <v>1</v>
      </c>
      <c r="K2025">
        <v>3</v>
      </c>
      <c r="M2025">
        <f>J2023+K2023+L2023</f>
        <v>4</v>
      </c>
      <c r="N2025" s="58"/>
      <c r="O2025" s="59">
        <v>8</v>
      </c>
      <c r="P2025" s="59"/>
      <c r="Q2025" s="59"/>
      <c r="R2025" s="60"/>
      <c r="S2025" s="21" t="s">
        <v>32</v>
      </c>
      <c r="T2025" s="4" t="s">
        <v>23</v>
      </c>
      <c r="U2025" s="93" t="s">
        <v>412</v>
      </c>
    </row>
    <row r="2026" spans="1:21" ht="15" customHeight="1" thickBot="1">
      <c r="A2026" s="17">
        <v>44958</v>
      </c>
      <c r="B2026" s="56">
        <f>WEEKDAY(C2026,2)</f>
        <v>3</v>
      </c>
      <c r="C2026" s="17">
        <f>A2026</f>
        <v>44958</v>
      </c>
      <c r="D2026" s="12" t="str">
        <f>YEAR(C2026)&amp;"/"&amp;TEXT(WEEKNUM(C2026,21),"00")</f>
        <v>2023/05</v>
      </c>
      <c r="E2026" t="s">
        <v>52</v>
      </c>
      <c r="F2026" s="114">
        <v>0.20833333333333329</v>
      </c>
      <c r="G2026" s="114">
        <v>0.25</v>
      </c>
      <c r="H2026">
        <f>CONVERT((G2023-F2023)*24,"hr","mn")</f>
        <v>60.000000000000071</v>
      </c>
      <c r="I2026">
        <v>3</v>
      </c>
      <c r="J2026">
        <v>1</v>
      </c>
      <c r="K2026">
        <v>3</v>
      </c>
      <c r="M2026">
        <f>J2023+K2023+L2023</f>
        <v>4</v>
      </c>
      <c r="N2026" s="15"/>
      <c r="O2026" s="9">
        <v>5</v>
      </c>
      <c r="P2026" s="9"/>
      <c r="Q2026" s="9"/>
      <c r="R2026" s="10"/>
      <c r="S2026" s="19" t="s">
        <v>31</v>
      </c>
      <c r="T2026" s="23" t="s">
        <v>29</v>
      </c>
      <c r="U2026" s="94"/>
    </row>
    <row r="2027" spans="1:21">
      <c r="A2027" s="17">
        <v>44958</v>
      </c>
      <c r="B2027" s="56">
        <f>WEEKDAY(C2027,2)</f>
        <v>3</v>
      </c>
      <c r="C2027" s="17">
        <f>A2027</f>
        <v>44958</v>
      </c>
      <c r="D2027" s="12" t="str">
        <f>YEAR(C2027)&amp;"/"&amp;TEXT(WEEKNUM(C2027,21),"00")</f>
        <v>2023/05</v>
      </c>
      <c r="E2027" s="79" t="s">
        <v>52</v>
      </c>
      <c r="F2027" s="80">
        <v>0.25</v>
      </c>
      <c r="G2027" s="80">
        <v>0.29166666666666669</v>
      </c>
      <c r="H2027" s="87">
        <f>CONVERT((G2027-F2027)*24,"hr","mn")</f>
        <v>60.000000000000028</v>
      </c>
      <c r="I2027" s="83">
        <v>3</v>
      </c>
      <c r="J2027" s="84"/>
      <c r="K2027" s="85">
        <v>8</v>
      </c>
      <c r="L2027" s="85"/>
      <c r="M2027" s="87">
        <f>J2027+K2027+L2027</f>
        <v>8</v>
      </c>
      <c r="N2027" s="13"/>
      <c r="O2027" s="6">
        <v>5</v>
      </c>
      <c r="P2027" s="6"/>
      <c r="Q2027" s="6"/>
      <c r="R2027" s="7"/>
      <c r="S2027" s="20" t="s">
        <v>28</v>
      </c>
      <c r="T2027" s="22" t="s">
        <v>23</v>
      </c>
      <c r="U2027" s="91" t="s">
        <v>64</v>
      </c>
    </row>
    <row r="2028" spans="1:21">
      <c r="A2028" s="17">
        <v>44958</v>
      </c>
      <c r="B2028" s="56">
        <f>WEEKDAY(C2028,2)</f>
        <v>3</v>
      </c>
      <c r="C2028" s="17">
        <f>A2028</f>
        <v>44958</v>
      </c>
      <c r="D2028" s="12" t="str">
        <f>YEAR(C2028)&amp;"/"&amp;TEXT(WEEKNUM(C2028,21),"00")</f>
        <v>2023/05</v>
      </c>
      <c r="E2028" t="s">
        <v>52</v>
      </c>
      <c r="F2028" s="114">
        <v>0.25</v>
      </c>
      <c r="G2028" s="114">
        <v>0.29166666666666669</v>
      </c>
      <c r="H2028">
        <f>CONVERT((G2027-F2027)*24,"hr","mn")</f>
        <v>60.000000000000028</v>
      </c>
      <c r="I2028">
        <v>3</v>
      </c>
      <c r="K2028">
        <v>8</v>
      </c>
      <c r="M2028">
        <f>J2027+K2027+L2027</f>
        <v>8</v>
      </c>
      <c r="N2028" s="14"/>
      <c r="O2028" s="3">
        <v>5</v>
      </c>
      <c r="P2028" s="3"/>
      <c r="Q2028" s="3"/>
      <c r="R2028" s="8"/>
      <c r="S2028" s="21" t="s">
        <v>26</v>
      </c>
      <c r="T2028" s="4" t="s">
        <v>23</v>
      </c>
      <c r="U2028" s="92" t="s">
        <v>237</v>
      </c>
    </row>
    <row r="2029" spans="1:21">
      <c r="A2029" s="17">
        <v>44958</v>
      </c>
      <c r="B2029" s="56">
        <f>WEEKDAY(C2029,2)</f>
        <v>3</v>
      </c>
      <c r="C2029" s="17">
        <f>A2029</f>
        <v>44958</v>
      </c>
      <c r="D2029" s="12" t="str">
        <f>YEAR(C2029)&amp;"/"&amp;TEXT(WEEKNUM(C2029,21),"00")</f>
        <v>2023/05</v>
      </c>
      <c r="E2029" t="s">
        <v>52</v>
      </c>
      <c r="F2029" s="114">
        <v>0.25</v>
      </c>
      <c r="G2029" s="114">
        <v>0.29166666666666669</v>
      </c>
      <c r="H2029">
        <f>CONVERT((G2027-F2027)*24,"hr","mn")</f>
        <v>60.000000000000028</v>
      </c>
      <c r="I2029">
        <v>3</v>
      </c>
      <c r="K2029">
        <v>8</v>
      </c>
      <c r="M2029">
        <f>J2027+K2027+L2027</f>
        <v>8</v>
      </c>
      <c r="N2029" s="58"/>
      <c r="O2029" s="59">
        <v>8</v>
      </c>
      <c r="P2029" s="59"/>
      <c r="Q2029" s="59"/>
      <c r="R2029" s="60"/>
      <c r="S2029" s="21" t="s">
        <v>32</v>
      </c>
      <c r="T2029" s="4" t="s">
        <v>23</v>
      </c>
      <c r="U2029" s="93" t="s">
        <v>413</v>
      </c>
    </row>
    <row r="2030" spans="1:21" ht="15" customHeight="1" thickBot="1">
      <c r="A2030" s="17">
        <v>44958</v>
      </c>
      <c r="B2030" s="56">
        <f>WEEKDAY(C2030,2)</f>
        <v>3</v>
      </c>
      <c r="C2030" s="17">
        <f>A2030</f>
        <v>44958</v>
      </c>
      <c r="D2030" s="12" t="str">
        <f>YEAR(C2030)&amp;"/"&amp;TEXT(WEEKNUM(C2030,21),"00")</f>
        <v>2023/05</v>
      </c>
      <c r="E2030" t="s">
        <v>52</v>
      </c>
      <c r="F2030" s="114">
        <v>0.25</v>
      </c>
      <c r="G2030" s="114">
        <v>0.29166666666666669</v>
      </c>
      <c r="H2030">
        <f>CONVERT((G2027-F2027)*24,"hr","mn")</f>
        <v>60.000000000000028</v>
      </c>
      <c r="I2030">
        <v>3</v>
      </c>
      <c r="K2030">
        <v>8</v>
      </c>
      <c r="M2030">
        <f>J2027+K2027+L2027</f>
        <v>8</v>
      </c>
      <c r="N2030" s="15"/>
      <c r="O2030" s="9">
        <v>5</v>
      </c>
      <c r="P2030" s="9"/>
      <c r="Q2030" s="9"/>
      <c r="R2030" s="10"/>
      <c r="S2030" s="19" t="s">
        <v>35</v>
      </c>
      <c r="T2030" s="23" t="s">
        <v>29</v>
      </c>
      <c r="U2030" s="94"/>
    </row>
    <row r="2031" spans="1:21">
      <c r="A2031" s="17">
        <v>44958</v>
      </c>
      <c r="B2031" s="56">
        <f>WEEKDAY(C2031,2)</f>
        <v>3</v>
      </c>
      <c r="C2031" s="17">
        <f>A2031</f>
        <v>44958</v>
      </c>
      <c r="D2031" s="12" t="str">
        <f>YEAR(C2031)&amp;"/"&amp;TEXT(WEEKNUM(C2031,21),"00")</f>
        <v>2023/05</v>
      </c>
      <c r="E2031" s="79" t="s">
        <v>52</v>
      </c>
      <c r="F2031" s="80">
        <v>0.29166666666666669</v>
      </c>
      <c r="G2031" s="80">
        <v>0.33333333333333331</v>
      </c>
      <c r="H2031" s="87">
        <f>CONVERT((G2031-F2031)*24,"hr","mn")</f>
        <v>59.99999999999995</v>
      </c>
      <c r="I2031" s="83">
        <v>3</v>
      </c>
      <c r="J2031" s="84"/>
      <c r="K2031" s="85">
        <v>6</v>
      </c>
      <c r="L2031" s="85">
        <v>2</v>
      </c>
      <c r="M2031" s="87">
        <f>J2031+K2031+L2031</f>
        <v>8</v>
      </c>
      <c r="N2031" s="13"/>
      <c r="O2031" s="6">
        <v>8</v>
      </c>
      <c r="P2031" s="6"/>
      <c r="Q2031" s="6"/>
      <c r="R2031" s="7"/>
      <c r="S2031" s="20" t="s">
        <v>32</v>
      </c>
      <c r="T2031" s="22" t="s">
        <v>23</v>
      </c>
      <c r="U2031" s="91" t="s">
        <v>414</v>
      </c>
    </row>
    <row r="2032" spans="1:21">
      <c r="A2032" s="17">
        <v>44958</v>
      </c>
      <c r="B2032" s="56">
        <f>WEEKDAY(C2032,2)</f>
        <v>3</v>
      </c>
      <c r="C2032" s="17">
        <f>A2032</f>
        <v>44958</v>
      </c>
      <c r="D2032" s="12" t="str">
        <f>YEAR(C2032)&amp;"/"&amp;TEXT(WEEKNUM(C2032,21),"00")</f>
        <v>2023/05</v>
      </c>
      <c r="E2032" t="s">
        <v>52</v>
      </c>
      <c r="F2032" s="114">
        <v>0.29166666666666669</v>
      </c>
      <c r="G2032" s="114">
        <v>0.33333333333333331</v>
      </c>
      <c r="H2032">
        <f>CONVERT((G2031-F2031)*24,"hr","mn")</f>
        <v>59.99999999999995</v>
      </c>
      <c r="I2032">
        <v>3</v>
      </c>
      <c r="K2032">
        <v>6</v>
      </c>
      <c r="L2032">
        <v>2</v>
      </c>
      <c r="M2032">
        <f>J2031+K2031+L2031</f>
        <v>8</v>
      </c>
      <c r="N2032" s="14"/>
      <c r="O2032" s="3">
        <v>5</v>
      </c>
      <c r="P2032" s="3"/>
      <c r="Q2032" s="3"/>
      <c r="R2032" s="8"/>
      <c r="S2032" s="21" t="s">
        <v>35</v>
      </c>
      <c r="T2032" s="4" t="s">
        <v>50</v>
      </c>
      <c r="U2032" s="92"/>
    </row>
    <row r="2033" spans="1:21">
      <c r="A2033" s="17">
        <v>44958</v>
      </c>
      <c r="B2033" s="56">
        <f>WEEKDAY(C2033,2)</f>
        <v>3</v>
      </c>
      <c r="C2033" s="17">
        <f>A2033</f>
        <v>44958</v>
      </c>
      <c r="D2033" s="12" t="str">
        <f>YEAR(C2033)&amp;"/"&amp;TEXT(WEEKNUM(C2033,21),"00")</f>
        <v>2023/05</v>
      </c>
      <c r="E2033" t="s">
        <v>52</v>
      </c>
      <c r="F2033" s="114">
        <v>0.29166666666666669</v>
      </c>
      <c r="G2033" s="114">
        <v>0.33333333333333331</v>
      </c>
      <c r="H2033">
        <f>CONVERT((G2031-F2031)*24,"hr","mn")</f>
        <v>59.99999999999995</v>
      </c>
      <c r="I2033">
        <v>3</v>
      </c>
      <c r="K2033">
        <v>6</v>
      </c>
      <c r="L2033">
        <v>2</v>
      </c>
      <c r="M2033">
        <f>J2031+K2031+L2031</f>
        <v>8</v>
      </c>
      <c r="N2033" s="58"/>
      <c r="O2033" s="59">
        <v>5</v>
      </c>
      <c r="P2033" s="59"/>
      <c r="Q2033" s="59"/>
      <c r="R2033" s="60"/>
      <c r="S2033" s="21" t="s">
        <v>26</v>
      </c>
      <c r="T2033" s="4" t="s">
        <v>23</v>
      </c>
      <c r="U2033" s="93" t="s">
        <v>237</v>
      </c>
    </row>
    <row r="2034" spans="1:21" ht="15" customHeight="1" thickBot="1">
      <c r="A2034" s="17">
        <v>44958</v>
      </c>
      <c r="B2034" s="56">
        <f>WEEKDAY(C2034,2)</f>
        <v>3</v>
      </c>
      <c r="C2034" s="17">
        <f>A2034</f>
        <v>44958</v>
      </c>
      <c r="D2034" s="12" t="str">
        <f>YEAR(C2034)&amp;"/"&amp;TEXT(WEEKNUM(C2034,21),"00")</f>
        <v>2023/05</v>
      </c>
      <c r="E2034" t="s">
        <v>52</v>
      </c>
      <c r="F2034" s="114">
        <v>0.29166666666666669</v>
      </c>
      <c r="G2034" s="114">
        <v>0.33333333333333331</v>
      </c>
      <c r="H2034">
        <f>CONVERT((G2031-F2031)*24,"hr","mn")</f>
        <v>59.99999999999995</v>
      </c>
      <c r="I2034">
        <v>3</v>
      </c>
      <c r="K2034">
        <v>6</v>
      </c>
      <c r="L2034">
        <v>2</v>
      </c>
      <c r="M2034">
        <f>J2031+K2031+L2031</f>
        <v>8</v>
      </c>
      <c r="N2034" s="15"/>
      <c r="O2034" s="9">
        <v>8</v>
      </c>
      <c r="P2034" s="9"/>
      <c r="Q2034" s="9"/>
      <c r="R2034" s="10"/>
      <c r="S2034" s="19" t="s">
        <v>43</v>
      </c>
      <c r="T2034" s="23" t="s">
        <v>56</v>
      </c>
      <c r="U2034" s="94"/>
    </row>
    <row r="2035" spans="1:21">
      <c r="A2035" s="17">
        <v>44958</v>
      </c>
      <c r="B2035" s="56">
        <f>WEEKDAY(C2035,2)</f>
        <v>3</v>
      </c>
      <c r="C2035" s="17">
        <f>A2035</f>
        <v>44958</v>
      </c>
      <c r="D2035" s="12" t="str">
        <f>YEAR(C2035)&amp;"/"&amp;TEXT(WEEKNUM(C2035,21),"00")</f>
        <v>2023/05</v>
      </c>
      <c r="E2035" s="79" t="s">
        <v>52</v>
      </c>
      <c r="F2035" s="80">
        <v>0.33333333333333331</v>
      </c>
      <c r="G2035" s="80">
        <v>0.375</v>
      </c>
      <c r="H2035" s="87">
        <f>CONVERT((G2035-F2035)*24,"hr","mn")</f>
        <v>60.000000000000028</v>
      </c>
      <c r="I2035" s="83">
        <v>3</v>
      </c>
      <c r="J2035" s="84">
        <v>1</v>
      </c>
      <c r="K2035" s="85">
        <v>1</v>
      </c>
      <c r="L2035" s="85">
        <v>4</v>
      </c>
      <c r="M2035" s="87">
        <f>J2035+K2035+L2035</f>
        <v>6</v>
      </c>
      <c r="N2035" s="13"/>
      <c r="O2035" s="6"/>
      <c r="P2035" s="6"/>
      <c r="Q2035" s="6"/>
      <c r="R2035" s="7">
        <v>20</v>
      </c>
      <c r="S2035" s="20" t="s">
        <v>79</v>
      </c>
      <c r="T2035" s="22" t="s">
        <v>23</v>
      </c>
      <c r="U2035" s="91" t="s">
        <v>415</v>
      </c>
    </row>
    <row r="2036" spans="1:21">
      <c r="A2036" s="17">
        <v>44958</v>
      </c>
      <c r="B2036" s="56">
        <f>WEEKDAY(C2036,2)</f>
        <v>3</v>
      </c>
      <c r="C2036" s="17">
        <f>A2036</f>
        <v>44958</v>
      </c>
      <c r="D2036" s="12" t="str">
        <f>YEAR(C2036)&amp;"/"&amp;TEXT(WEEKNUM(C2036,21),"00")</f>
        <v>2023/05</v>
      </c>
      <c r="E2036" t="s">
        <v>52</v>
      </c>
      <c r="F2036" s="114">
        <v>0.33333333333333331</v>
      </c>
      <c r="G2036" s="114">
        <v>0.375</v>
      </c>
      <c r="H2036">
        <f>CONVERT((G2035-F2035)*24,"hr","mn")</f>
        <v>60.000000000000028</v>
      </c>
      <c r="I2036">
        <v>3</v>
      </c>
      <c r="J2036">
        <v>1</v>
      </c>
      <c r="K2036">
        <v>1</v>
      </c>
      <c r="L2036">
        <v>4</v>
      </c>
      <c r="M2036">
        <f>J2035+K2035+L2035</f>
        <v>6</v>
      </c>
      <c r="N2036" s="14"/>
      <c r="O2036" s="3">
        <v>5</v>
      </c>
      <c r="P2036" s="3"/>
      <c r="Q2036" s="3"/>
      <c r="R2036" s="8"/>
      <c r="S2036" s="21" t="s">
        <v>93</v>
      </c>
      <c r="T2036" s="4" t="s">
        <v>65</v>
      </c>
      <c r="U2036" s="92"/>
    </row>
    <row r="2037" spans="1:21">
      <c r="A2037" s="17">
        <v>44958</v>
      </c>
      <c r="B2037" s="56">
        <f>WEEKDAY(C2037,2)</f>
        <v>3</v>
      </c>
      <c r="C2037" s="17">
        <f>A2037</f>
        <v>44958</v>
      </c>
      <c r="D2037" s="12" t="str">
        <f>YEAR(C2037)&amp;"/"&amp;TEXT(WEEKNUM(C2037,21),"00")</f>
        <v>2023/05</v>
      </c>
      <c r="E2037" t="s">
        <v>52</v>
      </c>
      <c r="F2037" s="114">
        <v>0.33333333333333331</v>
      </c>
      <c r="G2037" s="114">
        <v>0.375</v>
      </c>
      <c r="H2037">
        <f>CONVERT((G2035-F2035)*24,"hr","mn")</f>
        <v>60.000000000000028</v>
      </c>
      <c r="I2037">
        <v>3</v>
      </c>
      <c r="J2037">
        <v>1</v>
      </c>
      <c r="K2037">
        <v>1</v>
      </c>
      <c r="L2037">
        <v>4</v>
      </c>
      <c r="M2037">
        <f>J2035+K2035+L2035</f>
        <v>6</v>
      </c>
      <c r="N2037" s="58"/>
      <c r="O2037" s="59">
        <v>15</v>
      </c>
      <c r="P2037" s="59"/>
      <c r="Q2037" s="59"/>
      <c r="R2037" s="60"/>
      <c r="S2037" s="21" t="s">
        <v>44</v>
      </c>
      <c r="T2037" s="4" t="s">
        <v>45</v>
      </c>
      <c r="U2037" s="93"/>
    </row>
    <row r="2038" spans="1:21" ht="15" customHeight="1" thickBot="1">
      <c r="A2038" s="17">
        <v>44958</v>
      </c>
      <c r="B2038" s="56">
        <f>WEEKDAY(C2038,2)</f>
        <v>3</v>
      </c>
      <c r="C2038" s="17">
        <f>A2038</f>
        <v>44958</v>
      </c>
      <c r="D2038" s="12" t="str">
        <f>YEAR(C2038)&amp;"/"&amp;TEXT(WEEKNUM(C2038,21),"00")</f>
        <v>2023/05</v>
      </c>
      <c r="E2038" t="s">
        <v>52</v>
      </c>
      <c r="F2038" s="114">
        <v>0.33333333333333331</v>
      </c>
      <c r="G2038" s="114">
        <v>0.375</v>
      </c>
      <c r="H2038">
        <f>CONVERT((G2035-F2035)*24,"hr","mn")</f>
        <v>60.000000000000028</v>
      </c>
      <c r="I2038">
        <v>3</v>
      </c>
      <c r="J2038">
        <v>1</v>
      </c>
      <c r="K2038">
        <v>1</v>
      </c>
      <c r="L2038">
        <v>4</v>
      </c>
      <c r="M2038">
        <f>J2035+K2035+L2035</f>
        <v>6</v>
      </c>
      <c r="N2038" s="15"/>
      <c r="O2038" s="9">
        <v>5</v>
      </c>
      <c r="P2038" s="9"/>
      <c r="Q2038" s="9"/>
      <c r="R2038" s="10"/>
      <c r="S2038" s="19" t="s">
        <v>35</v>
      </c>
      <c r="T2038" s="23" t="s">
        <v>29</v>
      </c>
      <c r="U2038" s="94"/>
    </row>
    <row r="2039" spans="1:21">
      <c r="A2039" s="17">
        <v>44958</v>
      </c>
      <c r="B2039" s="56">
        <f>WEEKDAY(C2039,2)</f>
        <v>3</v>
      </c>
      <c r="C2039" s="17">
        <f>A2039</f>
        <v>44958</v>
      </c>
      <c r="D2039" s="12" t="str">
        <f>YEAR(C2039)&amp;"/"&amp;TEXT(WEEKNUM(C2039,21),"00")</f>
        <v>2023/05</v>
      </c>
      <c r="E2039" s="79" t="s">
        <v>52</v>
      </c>
      <c r="F2039" s="80">
        <v>0.39583333333333331</v>
      </c>
      <c r="G2039" s="80">
        <v>0.41666666666666669</v>
      </c>
      <c r="H2039" s="87">
        <f>CONVERT((G2039-F2039)*24,"hr","mn")</f>
        <v>30.000000000000053</v>
      </c>
      <c r="I2039" s="83">
        <v>3</v>
      </c>
      <c r="J2039" s="84"/>
      <c r="K2039" s="85"/>
      <c r="L2039" s="85">
        <v>4</v>
      </c>
      <c r="M2039" s="87">
        <f>J2039+K2039+L2039</f>
        <v>4</v>
      </c>
      <c r="N2039" s="13"/>
      <c r="O2039" s="6">
        <v>5</v>
      </c>
      <c r="P2039" s="6"/>
      <c r="Q2039" s="6"/>
      <c r="R2039" s="7"/>
      <c r="S2039" s="20" t="s">
        <v>26</v>
      </c>
      <c r="T2039" s="22" t="s">
        <v>23</v>
      </c>
      <c r="U2039" s="91" t="s">
        <v>237</v>
      </c>
    </row>
    <row r="2040" spans="1:21">
      <c r="A2040" s="17">
        <v>44958</v>
      </c>
      <c r="B2040" s="56">
        <f>WEEKDAY(C2040,2)</f>
        <v>3</v>
      </c>
      <c r="C2040" s="17">
        <f>A2040</f>
        <v>44958</v>
      </c>
      <c r="D2040" s="12" t="str">
        <f>YEAR(C2040)&amp;"/"&amp;TEXT(WEEKNUM(C2040,21),"00")</f>
        <v>2023/05</v>
      </c>
      <c r="E2040" t="s">
        <v>52</v>
      </c>
      <c r="F2040" s="114">
        <v>0.39583333333333331</v>
      </c>
      <c r="G2040" s="114">
        <v>0.41666666666666669</v>
      </c>
      <c r="H2040">
        <f>CONVERT((G2039-F2039)*24,"hr","mn")</f>
        <v>30.000000000000053</v>
      </c>
      <c r="I2040">
        <v>3</v>
      </c>
      <c r="L2040">
        <v>4</v>
      </c>
      <c r="M2040">
        <f>J2039+K2039+L2039</f>
        <v>4</v>
      </c>
      <c r="N2040" s="14"/>
      <c r="O2040" s="3">
        <v>8</v>
      </c>
      <c r="P2040" s="3"/>
      <c r="Q2040" s="3"/>
      <c r="R2040" s="8"/>
      <c r="S2040" s="21" t="s">
        <v>35</v>
      </c>
      <c r="T2040" s="4" t="s">
        <v>56</v>
      </c>
      <c r="U2040" s="92" t="s">
        <v>97</v>
      </c>
    </row>
    <row r="2041" spans="1:21">
      <c r="A2041" s="17">
        <v>44958</v>
      </c>
      <c r="B2041" s="56">
        <f>WEEKDAY(C2041,2)</f>
        <v>3</v>
      </c>
      <c r="C2041" s="17">
        <f>A2041</f>
        <v>44958</v>
      </c>
      <c r="D2041" s="12" t="str">
        <f>YEAR(C2041)&amp;"/"&amp;TEXT(WEEKNUM(C2041,21),"00")</f>
        <v>2023/05</v>
      </c>
      <c r="E2041" t="s">
        <v>52</v>
      </c>
      <c r="F2041" s="114">
        <v>0.39583333333333331</v>
      </c>
      <c r="G2041" s="114">
        <v>0.41666666666666669</v>
      </c>
      <c r="H2041">
        <f>CONVERT((G2039-F2039)*24,"hr","mn")</f>
        <v>30.000000000000053</v>
      </c>
      <c r="I2041">
        <v>3</v>
      </c>
      <c r="L2041">
        <v>4</v>
      </c>
      <c r="M2041">
        <f>J2039+K2039+L2039</f>
        <v>4</v>
      </c>
      <c r="N2041" s="58"/>
      <c r="O2041" s="59">
        <v>5</v>
      </c>
      <c r="P2041" s="59"/>
      <c r="Q2041" s="59"/>
      <c r="R2041" s="60"/>
      <c r="S2041" s="21" t="s">
        <v>49</v>
      </c>
      <c r="T2041" s="4" t="s">
        <v>29</v>
      </c>
      <c r="U2041" s="93"/>
    </row>
    <row r="2042" spans="1:21" ht="15" customHeight="1" thickBot="1">
      <c r="A2042" s="17">
        <v>44958</v>
      </c>
      <c r="B2042" s="56">
        <f>WEEKDAY(C2042,2)</f>
        <v>3</v>
      </c>
      <c r="C2042" s="17">
        <f>A2042</f>
        <v>44958</v>
      </c>
      <c r="D2042" s="12" t="str">
        <f>YEAR(C2042)&amp;"/"&amp;TEXT(WEEKNUM(C2042,21),"00")</f>
        <v>2023/05</v>
      </c>
      <c r="E2042" t="s">
        <v>52</v>
      </c>
      <c r="F2042" s="114">
        <v>0.39583333333333331</v>
      </c>
      <c r="G2042" s="114">
        <v>0.41666666666666669</v>
      </c>
      <c r="H2042">
        <f>CONVERT((G2039-F2039)*24,"hr","mn")</f>
        <v>30.000000000000053</v>
      </c>
      <c r="I2042">
        <v>3</v>
      </c>
      <c r="L2042">
        <v>4</v>
      </c>
      <c r="M2042">
        <f>J2039+K2039+L2039</f>
        <v>4</v>
      </c>
      <c r="N2042" s="15"/>
      <c r="O2042" s="9"/>
      <c r="P2042" s="9"/>
      <c r="Q2042" s="9"/>
      <c r="R2042" s="10"/>
      <c r="S2042" s="19"/>
      <c r="T2042" s="23"/>
      <c r="U2042" s="94"/>
    </row>
    <row r="2043" spans="1:21">
      <c r="A2043" s="17">
        <v>44958</v>
      </c>
      <c r="B2043" s="56">
        <f>WEEKDAY(C2043,2)</f>
        <v>3</v>
      </c>
      <c r="C2043" s="17">
        <f>A2043</f>
        <v>44958</v>
      </c>
      <c r="D2043" s="12" t="str">
        <f>YEAR(C2043)&amp;"/"&amp;TEXT(WEEKNUM(C2043,21),"00")</f>
        <v>2023/05</v>
      </c>
      <c r="E2043" s="79" t="s">
        <v>52</v>
      </c>
      <c r="F2043" s="80">
        <v>0.41666666666666669</v>
      </c>
      <c r="G2043" s="80">
        <v>0.45833333333333331</v>
      </c>
      <c r="H2043" s="87">
        <f>CONVERT((G2043-F2043)*24,"hr","mn")</f>
        <v>59.99999999999995</v>
      </c>
      <c r="I2043" s="83">
        <v>4</v>
      </c>
      <c r="J2043" s="84"/>
      <c r="K2043" s="85"/>
      <c r="L2043" s="85">
        <v>8</v>
      </c>
      <c r="M2043" s="87">
        <f>J2043+K2043+L2043</f>
        <v>8</v>
      </c>
      <c r="N2043" s="13"/>
      <c r="O2043" s="6">
        <v>5</v>
      </c>
      <c r="P2043" s="6"/>
      <c r="Q2043" s="6"/>
      <c r="R2043" s="7"/>
      <c r="S2043" s="20" t="s">
        <v>26</v>
      </c>
      <c r="T2043" s="22" t="s">
        <v>23</v>
      </c>
      <c r="U2043" s="91" t="s">
        <v>237</v>
      </c>
    </row>
    <row r="2044" spans="1:21">
      <c r="A2044" s="17">
        <v>44958</v>
      </c>
      <c r="B2044" s="56">
        <f>WEEKDAY(C2044,2)</f>
        <v>3</v>
      </c>
      <c r="C2044" s="17">
        <f>A2044</f>
        <v>44958</v>
      </c>
      <c r="D2044" s="12" t="str">
        <f>YEAR(C2044)&amp;"/"&amp;TEXT(WEEKNUM(C2044,21),"00")</f>
        <v>2023/05</v>
      </c>
      <c r="E2044" t="s">
        <v>52</v>
      </c>
      <c r="F2044" s="114">
        <v>0.41666666666666669</v>
      </c>
      <c r="G2044" s="114">
        <v>0.45833333333333331</v>
      </c>
      <c r="H2044">
        <f>CONVERT((G2043-F2043)*24,"hr","mn")</f>
        <v>59.99999999999995</v>
      </c>
      <c r="I2044">
        <v>4</v>
      </c>
      <c r="L2044">
        <v>8</v>
      </c>
      <c r="M2044">
        <f>J2043+K2043+L2043</f>
        <v>8</v>
      </c>
      <c r="N2044" s="14"/>
      <c r="O2044" s="3">
        <v>5</v>
      </c>
      <c r="P2044" s="3"/>
      <c r="Q2044" s="3"/>
      <c r="R2044" s="8"/>
      <c r="S2044" s="21" t="s">
        <v>28</v>
      </c>
      <c r="T2044" s="4" t="s">
        <v>29</v>
      </c>
      <c r="U2044" s="92" t="s">
        <v>97</v>
      </c>
    </row>
    <row r="2045" spans="1:21">
      <c r="A2045" s="17">
        <v>44958</v>
      </c>
      <c r="B2045" s="56">
        <f>WEEKDAY(C2045,2)</f>
        <v>3</v>
      </c>
      <c r="C2045" s="17">
        <f>A2045</f>
        <v>44958</v>
      </c>
      <c r="D2045" s="12" t="str">
        <f>YEAR(C2045)&amp;"/"&amp;TEXT(WEEKNUM(C2045,21),"00")</f>
        <v>2023/05</v>
      </c>
      <c r="E2045" t="s">
        <v>52</v>
      </c>
      <c r="F2045" s="114">
        <v>0.41666666666666669</v>
      </c>
      <c r="G2045" s="114">
        <v>0.45833333333333331</v>
      </c>
      <c r="H2045">
        <f>CONVERT((G2043-F2043)*24,"hr","mn")</f>
        <v>59.99999999999995</v>
      </c>
      <c r="I2045">
        <v>4</v>
      </c>
      <c r="L2045">
        <v>8</v>
      </c>
      <c r="M2045">
        <f>J2043+K2043+L2043</f>
        <v>8</v>
      </c>
      <c r="N2045" s="58"/>
      <c r="O2045" s="59">
        <v>5</v>
      </c>
      <c r="P2045" s="59"/>
      <c r="Q2045" s="59"/>
      <c r="R2045" s="60"/>
      <c r="S2045" s="21" t="s">
        <v>31</v>
      </c>
      <c r="T2045" s="4" t="s">
        <v>29</v>
      </c>
      <c r="U2045" s="93"/>
    </row>
    <row r="2046" spans="1:21" ht="15" customHeight="1" thickBot="1">
      <c r="A2046" s="17">
        <v>44958</v>
      </c>
      <c r="B2046" s="56">
        <f>WEEKDAY(C2046,2)</f>
        <v>3</v>
      </c>
      <c r="C2046" s="17">
        <f>A2046</f>
        <v>44958</v>
      </c>
      <c r="D2046" s="12" t="str">
        <f>YEAR(C2046)&amp;"/"&amp;TEXT(WEEKNUM(C2046,21),"00")</f>
        <v>2023/05</v>
      </c>
      <c r="E2046" t="s">
        <v>52</v>
      </c>
      <c r="F2046" s="114">
        <v>0.41666666666666669</v>
      </c>
      <c r="G2046" s="114">
        <v>0.45833333333333331</v>
      </c>
      <c r="H2046">
        <f>CONVERT((G2043-F2043)*24,"hr","mn")</f>
        <v>59.99999999999995</v>
      </c>
      <c r="I2046">
        <v>4</v>
      </c>
      <c r="L2046">
        <v>8</v>
      </c>
      <c r="M2046">
        <f>J2043+K2043+L2043</f>
        <v>8</v>
      </c>
      <c r="N2046" s="15"/>
      <c r="O2046" s="9">
        <v>8</v>
      </c>
      <c r="P2046" s="9"/>
      <c r="Q2046" s="9"/>
      <c r="R2046" s="10"/>
      <c r="S2046" s="19" t="s">
        <v>88</v>
      </c>
      <c r="T2046" s="23" t="s">
        <v>110</v>
      </c>
      <c r="U2046" s="94"/>
    </row>
    <row r="2047" spans="1:21">
      <c r="A2047" s="17">
        <v>44958</v>
      </c>
      <c r="B2047" s="56">
        <f>WEEKDAY(C2047,2)</f>
        <v>3</v>
      </c>
      <c r="C2047" s="17">
        <f>A2047</f>
        <v>44958</v>
      </c>
      <c r="D2047" s="12" t="str">
        <f>YEAR(C2047)&amp;"/"&amp;TEXT(WEEKNUM(C2047,21),"00")</f>
        <v>2023/05</v>
      </c>
      <c r="E2047" s="79" t="s">
        <v>52</v>
      </c>
      <c r="F2047" s="80">
        <v>0.45833333333333331</v>
      </c>
      <c r="G2047" s="80">
        <v>0.5</v>
      </c>
      <c r="H2047" s="87">
        <f>CONVERT((G2047-F2047)*24,"hr","mn")</f>
        <v>60.000000000000028</v>
      </c>
      <c r="I2047" s="83">
        <v>4</v>
      </c>
      <c r="J2047" s="84"/>
      <c r="K2047" s="85"/>
      <c r="L2047" s="85">
        <v>4</v>
      </c>
      <c r="M2047" s="87">
        <f>J2047+K2047+L2047</f>
        <v>4</v>
      </c>
      <c r="N2047" s="13"/>
      <c r="O2047" s="6">
        <v>5</v>
      </c>
      <c r="P2047" s="6"/>
      <c r="Q2047" s="6"/>
      <c r="R2047" s="7"/>
      <c r="S2047" s="20" t="s">
        <v>28</v>
      </c>
      <c r="T2047" s="22" t="s">
        <v>23</v>
      </c>
      <c r="U2047" s="91" t="s">
        <v>64</v>
      </c>
    </row>
    <row r="2048" spans="1:21">
      <c r="A2048" s="17">
        <v>44958</v>
      </c>
      <c r="B2048" s="56">
        <f>WEEKDAY(C2048,2)</f>
        <v>3</v>
      </c>
      <c r="C2048" s="17">
        <f>A2048</f>
        <v>44958</v>
      </c>
      <c r="D2048" s="12" t="str">
        <f>YEAR(C2048)&amp;"/"&amp;TEXT(WEEKNUM(C2048,21),"00")</f>
        <v>2023/05</v>
      </c>
      <c r="E2048" t="s">
        <v>52</v>
      </c>
      <c r="F2048" s="114">
        <v>0.45833333333333331</v>
      </c>
      <c r="G2048" s="114">
        <v>0.5</v>
      </c>
      <c r="H2048">
        <f>CONVERT((G2047-F2047)*24,"hr","mn")</f>
        <v>60.000000000000028</v>
      </c>
      <c r="I2048">
        <v>4</v>
      </c>
      <c r="L2048">
        <v>4</v>
      </c>
      <c r="M2048">
        <f>J2047+K2047+L2047</f>
        <v>4</v>
      </c>
      <c r="N2048" s="14"/>
      <c r="O2048" s="3">
        <v>5</v>
      </c>
      <c r="P2048" s="3"/>
      <c r="Q2048" s="3"/>
      <c r="R2048" s="8"/>
      <c r="S2048" s="21" t="s">
        <v>26</v>
      </c>
      <c r="T2048" s="4" t="s">
        <v>23</v>
      </c>
      <c r="U2048" s="92" t="s">
        <v>237</v>
      </c>
    </row>
    <row r="2049" spans="1:21">
      <c r="A2049" s="17">
        <v>44958</v>
      </c>
      <c r="B2049" s="56">
        <f>WEEKDAY(C2049,2)</f>
        <v>3</v>
      </c>
      <c r="C2049" s="17">
        <f>A2049</f>
        <v>44958</v>
      </c>
      <c r="D2049" s="12" t="str">
        <f>YEAR(C2049)&amp;"/"&amp;TEXT(WEEKNUM(C2049,21),"00")</f>
        <v>2023/05</v>
      </c>
      <c r="E2049" t="s">
        <v>52</v>
      </c>
      <c r="F2049" s="114">
        <v>0.45833333333333331</v>
      </c>
      <c r="G2049" s="114">
        <v>0.5</v>
      </c>
      <c r="H2049">
        <f>CONVERT((G2047-F2047)*24,"hr","mn")</f>
        <v>60.000000000000028</v>
      </c>
      <c r="I2049">
        <v>4</v>
      </c>
      <c r="L2049">
        <v>4</v>
      </c>
      <c r="M2049">
        <f>J2047+K2047+L2047</f>
        <v>4</v>
      </c>
      <c r="N2049" s="58"/>
      <c r="O2049" s="59">
        <v>8</v>
      </c>
      <c r="P2049" s="59"/>
      <c r="Q2049" s="59"/>
      <c r="R2049" s="60"/>
      <c r="S2049" s="21" t="s">
        <v>35</v>
      </c>
      <c r="T2049" s="4" t="s">
        <v>56</v>
      </c>
      <c r="U2049" s="93"/>
    </row>
    <row r="2050" spans="1:21" ht="15" customHeight="1" thickBot="1">
      <c r="A2050" s="17">
        <v>44958</v>
      </c>
      <c r="B2050" s="56">
        <f>WEEKDAY(C2050,2)</f>
        <v>3</v>
      </c>
      <c r="C2050" s="17">
        <f>A2050</f>
        <v>44958</v>
      </c>
      <c r="D2050" s="12" t="str">
        <f>YEAR(C2050)&amp;"/"&amp;TEXT(WEEKNUM(C2050,21),"00")</f>
        <v>2023/05</v>
      </c>
      <c r="E2050" t="s">
        <v>52</v>
      </c>
      <c r="F2050" s="114">
        <v>0.45833333333333331</v>
      </c>
      <c r="G2050" s="114">
        <v>0.5</v>
      </c>
      <c r="H2050">
        <f>CONVERT((G2047-F2047)*24,"hr","mn")</f>
        <v>60.000000000000028</v>
      </c>
      <c r="I2050">
        <v>4</v>
      </c>
      <c r="L2050">
        <v>4</v>
      </c>
      <c r="M2050">
        <f>J2047+K2047+L2047</f>
        <v>4</v>
      </c>
      <c r="N2050" s="15"/>
      <c r="O2050" s="9">
        <v>5</v>
      </c>
      <c r="P2050" s="9"/>
      <c r="Q2050" s="9"/>
      <c r="R2050" s="10"/>
      <c r="S2050" s="19" t="s">
        <v>416</v>
      </c>
      <c r="T2050" s="23" t="s">
        <v>23</v>
      </c>
      <c r="U2050" s="94" t="s">
        <v>417</v>
      </c>
    </row>
    <row r="2051" spans="1:21">
      <c r="A2051" s="17">
        <v>44958</v>
      </c>
      <c r="B2051" s="56">
        <f>WEEKDAY(C2051,2)</f>
        <v>3</v>
      </c>
      <c r="C2051" s="17">
        <f>A2051</f>
        <v>44958</v>
      </c>
      <c r="D2051" s="12" t="str">
        <f>YEAR(C2051)&amp;"/"&amp;TEXT(WEEKNUM(C2051,21),"00")</f>
        <v>2023/05</v>
      </c>
      <c r="E2051" s="79" t="s">
        <v>52</v>
      </c>
      <c r="F2051" s="80">
        <v>0.5</v>
      </c>
      <c r="G2051" s="80">
        <v>0.54166666666666663</v>
      </c>
      <c r="H2051" s="87">
        <f>CONVERT((G2051-F2051)*24,"hr","mn")</f>
        <v>59.99999999999995</v>
      </c>
      <c r="I2051" s="83">
        <v>3</v>
      </c>
      <c r="J2051" s="84"/>
      <c r="K2051" s="85"/>
      <c r="L2051" s="85">
        <v>2</v>
      </c>
      <c r="M2051" s="87">
        <f>J2051+K2051+L2051</f>
        <v>2</v>
      </c>
      <c r="N2051" s="13"/>
      <c r="O2051" s="6">
        <v>30</v>
      </c>
      <c r="P2051" s="6"/>
      <c r="Q2051" s="6"/>
      <c r="R2051" s="7"/>
      <c r="S2051" s="20" t="s">
        <v>416</v>
      </c>
      <c r="T2051" s="22" t="s">
        <v>23</v>
      </c>
      <c r="U2051" s="91" t="s">
        <v>417</v>
      </c>
    </row>
    <row r="2052" spans="1:21">
      <c r="A2052" s="17">
        <v>44958</v>
      </c>
      <c r="B2052" s="56">
        <f>WEEKDAY(C2052,2)</f>
        <v>3</v>
      </c>
      <c r="C2052" s="17">
        <f>A2052</f>
        <v>44958</v>
      </c>
      <c r="D2052" s="12" t="str">
        <f>YEAR(C2052)&amp;"/"&amp;TEXT(WEEKNUM(C2052,21),"00")</f>
        <v>2023/05</v>
      </c>
      <c r="E2052" t="s">
        <v>52</v>
      </c>
      <c r="F2052" s="114">
        <v>0.5</v>
      </c>
      <c r="G2052" s="114">
        <v>0.54166666666666663</v>
      </c>
      <c r="H2052">
        <f>CONVERT((G2051-F2051)*24,"hr","mn")</f>
        <v>59.99999999999995</v>
      </c>
      <c r="I2052">
        <v>3</v>
      </c>
      <c r="L2052">
        <v>2</v>
      </c>
      <c r="M2052">
        <f>J2051+K2051+L2051</f>
        <v>2</v>
      </c>
      <c r="N2052" s="14"/>
      <c r="O2052" s="3"/>
      <c r="P2052" s="3"/>
      <c r="Q2052" s="3">
        <v>15</v>
      </c>
      <c r="R2052" s="8"/>
      <c r="S2052" s="21"/>
      <c r="T2052" s="4" t="s">
        <v>39</v>
      </c>
      <c r="U2052" s="92"/>
    </row>
    <row r="2053" spans="1:21">
      <c r="A2053" s="17">
        <v>44958</v>
      </c>
      <c r="B2053" s="56">
        <f>WEEKDAY(C2053,2)</f>
        <v>3</v>
      </c>
      <c r="C2053" s="17">
        <f>A2053</f>
        <v>44958</v>
      </c>
      <c r="D2053" s="12" t="str">
        <f>YEAR(C2053)&amp;"/"&amp;TEXT(WEEKNUM(C2053,21),"00")</f>
        <v>2023/05</v>
      </c>
      <c r="E2053" t="s">
        <v>52</v>
      </c>
      <c r="F2053" s="114">
        <v>0.5</v>
      </c>
      <c r="G2053" s="114">
        <v>0.54166666666666663</v>
      </c>
      <c r="H2053">
        <f>CONVERT((G2051-F2051)*24,"hr","mn")</f>
        <v>59.99999999999995</v>
      </c>
      <c r="I2053">
        <v>3</v>
      </c>
      <c r="L2053">
        <v>2</v>
      </c>
      <c r="M2053">
        <f>J2051+K2051+L2051</f>
        <v>2</v>
      </c>
      <c r="N2053" s="58"/>
      <c r="O2053" s="59"/>
      <c r="P2053" s="59"/>
      <c r="Q2053" s="59"/>
      <c r="R2053" s="60"/>
      <c r="S2053" s="21"/>
      <c r="T2053" s="4"/>
      <c r="U2053" s="93"/>
    </row>
    <row r="2054" spans="1:21" ht="15" customHeight="1" thickBot="1">
      <c r="A2054" s="17">
        <v>44958</v>
      </c>
      <c r="B2054" s="56">
        <f>WEEKDAY(C2054,2)</f>
        <v>3</v>
      </c>
      <c r="C2054" s="17">
        <f>A2054</f>
        <v>44958</v>
      </c>
      <c r="D2054" s="12" t="str">
        <f>YEAR(C2054)&amp;"/"&amp;TEXT(WEEKNUM(C2054,21),"00")</f>
        <v>2023/05</v>
      </c>
      <c r="E2054" t="s">
        <v>52</v>
      </c>
      <c r="F2054" s="114">
        <v>0.5</v>
      </c>
      <c r="G2054" s="114">
        <v>0.54166666666666663</v>
      </c>
      <c r="H2054">
        <f>CONVERT((G2051-F2051)*24,"hr","mn")</f>
        <v>59.99999999999995</v>
      </c>
      <c r="I2054">
        <v>3</v>
      </c>
      <c r="L2054">
        <v>2</v>
      </c>
      <c r="M2054">
        <f>J2051+K2051+L2051</f>
        <v>2</v>
      </c>
      <c r="N2054" s="15"/>
      <c r="O2054" s="9"/>
      <c r="P2054" s="9"/>
      <c r="Q2054" s="9"/>
      <c r="R2054" s="10"/>
      <c r="S2054" s="19"/>
      <c r="T2054" s="23"/>
      <c r="U2054" s="94"/>
    </row>
    <row r="2055" spans="1:21">
      <c r="A2055" s="12"/>
      <c r="B2055" s="56">
        <f>WEEKDAY(C2055,2)</f>
        <v>6</v>
      </c>
      <c r="C2055" s="17">
        <f>A2055</f>
        <v>0</v>
      </c>
      <c r="D2055" s="12" t="str">
        <f>YEAR(C2055)&amp;"/"&amp;TEXT(WEEKNUM(C2055,21),"00")</f>
        <v>1900/52</v>
      </c>
      <c r="E2055" s="79"/>
      <c r="F2055" s="80"/>
      <c r="G2055" s="80"/>
      <c r="H2055" s="87">
        <f>CONVERT((G2055-F2055)*24,"hr","mn")</f>
        <v>0</v>
      </c>
      <c r="I2055" s="83"/>
      <c r="J2055" s="84"/>
      <c r="K2055" s="85"/>
      <c r="L2055" s="85"/>
      <c r="M2055" s="87">
        <f>J2055+K2055+L2055</f>
        <v>0</v>
      </c>
      <c r="N2055" s="13"/>
      <c r="O2055" s="6"/>
      <c r="P2055" s="6"/>
      <c r="Q2055" s="6"/>
      <c r="R2055" s="7"/>
      <c r="S2055" s="20"/>
      <c r="T2055" s="22"/>
      <c r="U2055" s="91"/>
    </row>
    <row r="2056" spans="1:21">
      <c r="A2056" s="17"/>
      <c r="B2056" s="56">
        <f>WEEKDAY(C2056,2)</f>
        <v>6</v>
      </c>
      <c r="C2056" s="17">
        <f>A2056</f>
        <v>0</v>
      </c>
      <c r="D2056" s="12" t="str">
        <f>YEAR(C2056)&amp;"/"&amp;TEXT(WEEKNUM(C2056,21),"00")</f>
        <v>1900/52</v>
      </c>
      <c r="H2056">
        <f>CONVERT((G2055-F2055)*24,"hr","mn")</f>
        <v>0</v>
      </c>
      <c r="M2056">
        <f>J2055+K2055+L2055</f>
        <v>0</v>
      </c>
      <c r="N2056" s="14"/>
      <c r="O2056" s="3"/>
      <c r="P2056" s="3"/>
      <c r="Q2056" s="3"/>
      <c r="R2056" s="8"/>
      <c r="S2056" s="21"/>
      <c r="T2056" s="4"/>
      <c r="U2056" s="92"/>
    </row>
    <row r="2057" spans="1:21">
      <c r="A2057" s="17"/>
      <c r="B2057" s="56">
        <f>WEEKDAY(C2057,2)</f>
        <v>6</v>
      </c>
      <c r="C2057" s="17">
        <f>A2057</f>
        <v>0</v>
      </c>
      <c r="D2057" s="12" t="str">
        <f>YEAR(C2057)&amp;"/"&amp;TEXT(WEEKNUM(C2057,21),"00")</f>
        <v>1900/52</v>
      </c>
      <c r="H2057">
        <f>CONVERT((G2055-F2055)*24,"hr","mn")</f>
        <v>0</v>
      </c>
      <c r="M2057">
        <f>J2055+K2055+L2055</f>
        <v>0</v>
      </c>
      <c r="N2057" s="58"/>
      <c r="O2057" s="59"/>
      <c r="P2057" s="59"/>
      <c r="Q2057" s="59"/>
      <c r="R2057" s="60"/>
      <c r="S2057" s="21"/>
      <c r="T2057" s="4"/>
      <c r="U2057" s="93"/>
    </row>
    <row r="2058" spans="1:21" ht="15" customHeight="1" thickBot="1">
      <c r="A2058" s="12"/>
      <c r="B2058" s="56">
        <f>WEEKDAY(C2058,2)</f>
        <v>6</v>
      </c>
      <c r="C2058" s="17">
        <f>A2058</f>
        <v>0</v>
      </c>
      <c r="D2058" s="12" t="str">
        <f>YEAR(C2058)&amp;"/"&amp;TEXT(WEEKNUM(C2058,21),"00")</f>
        <v>1900/52</v>
      </c>
      <c r="H2058">
        <f>CONVERT((G2055-F2055)*24,"hr","mn")</f>
        <v>0</v>
      </c>
      <c r="M2058">
        <f>J2055+K2055+L2055</f>
        <v>0</v>
      </c>
      <c r="N2058" s="15"/>
      <c r="O2058" s="9"/>
      <c r="P2058" s="9"/>
      <c r="Q2058" s="9"/>
      <c r="R2058" s="10"/>
      <c r="S2058" s="19"/>
      <c r="T2058" s="23"/>
      <c r="U2058" s="94"/>
    </row>
    <row r="2059" spans="1:21">
      <c r="A2059" s="17">
        <v>44958</v>
      </c>
      <c r="B2059" s="56">
        <f>WEEKDAY(C2059,2)</f>
        <v>3</v>
      </c>
      <c r="C2059" s="17">
        <f>A2059</f>
        <v>44958</v>
      </c>
      <c r="D2059" s="12" t="str">
        <f>YEAR(C2059)&amp;"/"&amp;TEXT(WEEKNUM(C2059,21),"00")</f>
        <v>2023/05</v>
      </c>
      <c r="E2059" s="79" t="s">
        <v>46</v>
      </c>
      <c r="F2059" s="80">
        <v>0.875</v>
      </c>
      <c r="G2059" s="80">
        <v>0.91666666666666663</v>
      </c>
      <c r="H2059" s="87">
        <f>CONVERT((G2059-F2059)*24,"hr","mn")</f>
        <v>59.99999999999995</v>
      </c>
      <c r="I2059" s="83">
        <v>4</v>
      </c>
      <c r="J2059" s="84"/>
      <c r="K2059" s="85"/>
      <c r="L2059" s="85">
        <v>6</v>
      </c>
      <c r="M2059" s="87">
        <f>J2059+K2059+L2059</f>
        <v>6</v>
      </c>
      <c r="N2059" s="13"/>
      <c r="O2059" s="6"/>
      <c r="P2059" s="6"/>
      <c r="Q2059" s="6">
        <v>20</v>
      </c>
      <c r="R2059" s="7"/>
      <c r="S2059" s="20"/>
      <c r="T2059" s="22" t="s">
        <v>25</v>
      </c>
      <c r="U2059" s="91"/>
    </row>
    <row r="2060" spans="1:21">
      <c r="A2060" s="17">
        <v>44958</v>
      </c>
      <c r="B2060" s="56">
        <f>WEEKDAY(C2060,2)</f>
        <v>3</v>
      </c>
      <c r="C2060" s="17">
        <f>A2060</f>
        <v>44958</v>
      </c>
      <c r="D2060" s="12" t="str">
        <f>YEAR(C2060)&amp;"/"&amp;TEXT(WEEKNUM(C2060,21),"00")</f>
        <v>2023/05</v>
      </c>
      <c r="E2060" t="s">
        <v>46</v>
      </c>
      <c r="F2060" s="114">
        <v>0.875</v>
      </c>
      <c r="G2060" s="114">
        <v>0.91666666666666663</v>
      </c>
      <c r="H2060">
        <f>CONVERT((G2059-F2059)*24,"hr","mn")</f>
        <v>59.99999999999995</v>
      </c>
      <c r="I2060">
        <v>4</v>
      </c>
      <c r="L2060">
        <v>6</v>
      </c>
      <c r="M2060">
        <f>J2059+K2059+L2059</f>
        <v>6</v>
      </c>
      <c r="N2060" s="14"/>
      <c r="O2060" s="3">
        <v>5</v>
      </c>
      <c r="P2060" s="3"/>
      <c r="Q2060" s="3"/>
      <c r="R2060" s="8"/>
      <c r="S2060" s="21" t="s">
        <v>26</v>
      </c>
      <c r="T2060" s="4" t="s">
        <v>23</v>
      </c>
      <c r="U2060" s="92" t="s">
        <v>165</v>
      </c>
    </row>
    <row r="2061" spans="1:21">
      <c r="A2061" s="17">
        <v>44958</v>
      </c>
      <c r="B2061" s="56">
        <f>WEEKDAY(C2061,2)</f>
        <v>3</v>
      </c>
      <c r="C2061" s="17">
        <f>A2061</f>
        <v>44958</v>
      </c>
      <c r="D2061" s="12" t="str">
        <f>YEAR(C2061)&amp;"/"&amp;TEXT(WEEKNUM(C2061,21),"00")</f>
        <v>2023/05</v>
      </c>
      <c r="E2061" t="s">
        <v>46</v>
      </c>
      <c r="F2061" s="114">
        <v>0.875</v>
      </c>
      <c r="G2061" s="114">
        <v>0.91666666666666663</v>
      </c>
      <c r="H2061">
        <f>CONVERT((G2059-F2059)*24,"hr","mn")</f>
        <v>59.99999999999995</v>
      </c>
      <c r="I2061">
        <v>4</v>
      </c>
      <c r="L2061">
        <v>6</v>
      </c>
      <c r="M2061">
        <f>J2059+K2059+L2059</f>
        <v>6</v>
      </c>
      <c r="N2061" s="58"/>
      <c r="O2061" s="59"/>
      <c r="P2061" s="59"/>
      <c r="Q2061" s="59"/>
      <c r="R2061" s="60"/>
      <c r="S2061" s="21"/>
      <c r="T2061" s="4"/>
      <c r="U2061" s="93"/>
    </row>
    <row r="2062" spans="1:21" ht="15" customHeight="1" thickBot="1">
      <c r="A2062" s="17">
        <v>44958</v>
      </c>
      <c r="B2062" s="56">
        <f>WEEKDAY(C2062,2)</f>
        <v>3</v>
      </c>
      <c r="C2062" s="17">
        <f>A2062</f>
        <v>44958</v>
      </c>
      <c r="D2062" s="12" t="str">
        <f>YEAR(C2062)&amp;"/"&amp;TEXT(WEEKNUM(C2062,21),"00")</f>
        <v>2023/05</v>
      </c>
      <c r="E2062" t="s">
        <v>46</v>
      </c>
      <c r="F2062" s="114">
        <v>0.875</v>
      </c>
      <c r="G2062" s="114">
        <v>0.91666666666666663</v>
      </c>
      <c r="H2062">
        <f>CONVERT((G2059-F2059)*24,"hr","mn")</f>
        <v>59.99999999999995</v>
      </c>
      <c r="I2062">
        <v>4</v>
      </c>
      <c r="L2062">
        <v>6</v>
      </c>
      <c r="M2062">
        <f>J2059+K2059+L2059</f>
        <v>6</v>
      </c>
      <c r="N2062" s="15"/>
      <c r="O2062" s="9"/>
      <c r="P2062" s="9"/>
      <c r="Q2062" s="9"/>
      <c r="R2062" s="10"/>
      <c r="S2062" s="19"/>
      <c r="T2062" s="23"/>
      <c r="U2062" s="94"/>
    </row>
    <row r="2063" spans="1:21">
      <c r="A2063" s="17">
        <v>44958</v>
      </c>
      <c r="B2063" s="56">
        <f>WEEKDAY(C2063,2)</f>
        <v>3</v>
      </c>
      <c r="C2063" s="17">
        <f>A2063</f>
        <v>44958</v>
      </c>
      <c r="D2063" s="12" t="str">
        <f>YEAR(C2063)&amp;"/"&amp;TEXT(WEEKNUM(C2063,21),"00")</f>
        <v>2023/05</v>
      </c>
      <c r="E2063" s="79" t="s">
        <v>46</v>
      </c>
      <c r="F2063" s="80">
        <v>0.91666666666666663</v>
      </c>
      <c r="G2063" s="80">
        <v>0.95833333333333337</v>
      </c>
      <c r="H2063" s="87">
        <f>CONVERT((G2063-F2063)*24,"hr","mn")</f>
        <v>60.000000000000107</v>
      </c>
      <c r="I2063" s="83">
        <v>4</v>
      </c>
      <c r="J2063" s="84"/>
      <c r="K2063" s="85"/>
      <c r="L2063" s="85">
        <v>4</v>
      </c>
      <c r="M2063" s="87">
        <f>J2063+K2063+L2063</f>
        <v>4</v>
      </c>
      <c r="N2063" s="13"/>
      <c r="O2063" s="6">
        <v>5</v>
      </c>
      <c r="P2063" s="6"/>
      <c r="Q2063" s="6"/>
      <c r="R2063" s="7"/>
      <c r="S2063" s="20" t="s">
        <v>44</v>
      </c>
      <c r="T2063" s="22" t="s">
        <v>73</v>
      </c>
      <c r="U2063" s="91"/>
    </row>
    <row r="2064" spans="1:21">
      <c r="A2064" s="17">
        <v>44958</v>
      </c>
      <c r="B2064" s="56">
        <f>WEEKDAY(C2064,2)</f>
        <v>3</v>
      </c>
      <c r="C2064" s="17">
        <f>A2064</f>
        <v>44958</v>
      </c>
      <c r="D2064" s="12" t="str">
        <f>YEAR(C2064)&amp;"/"&amp;TEXT(WEEKNUM(C2064,21),"00")</f>
        <v>2023/05</v>
      </c>
      <c r="E2064" t="s">
        <v>46</v>
      </c>
      <c r="F2064" s="114">
        <v>0.91666666666666663</v>
      </c>
      <c r="G2064" s="114">
        <v>0.95833333333333337</v>
      </c>
      <c r="H2064">
        <f>CONVERT((G2063-F2063)*24,"hr","mn")</f>
        <v>60.000000000000107</v>
      </c>
      <c r="I2064">
        <v>4</v>
      </c>
      <c r="L2064">
        <v>4</v>
      </c>
      <c r="M2064">
        <f>J2063+K2063+L2063</f>
        <v>4</v>
      </c>
      <c r="N2064" s="14"/>
      <c r="O2064" s="3">
        <v>5</v>
      </c>
      <c r="P2064" s="3"/>
      <c r="Q2064" s="3"/>
      <c r="R2064" s="8"/>
      <c r="S2064" s="21" t="s">
        <v>35</v>
      </c>
      <c r="T2064" s="4" t="s">
        <v>29</v>
      </c>
      <c r="U2064" s="92"/>
    </row>
    <row r="2065" spans="1:21">
      <c r="A2065" s="17">
        <v>44958</v>
      </c>
      <c r="B2065" s="56">
        <f>WEEKDAY(C2065,2)</f>
        <v>3</v>
      </c>
      <c r="C2065" s="17">
        <f>A2065</f>
        <v>44958</v>
      </c>
      <c r="D2065" s="12" t="str">
        <f>YEAR(C2065)&amp;"/"&amp;TEXT(WEEKNUM(C2065,21),"00")</f>
        <v>2023/05</v>
      </c>
      <c r="E2065" t="s">
        <v>46</v>
      </c>
      <c r="F2065" s="114">
        <v>0.91666666666666663</v>
      </c>
      <c r="G2065" s="114">
        <v>0.95833333333333337</v>
      </c>
      <c r="H2065">
        <f>CONVERT((G2063-F2063)*24,"hr","mn")</f>
        <v>60.000000000000107</v>
      </c>
      <c r="I2065">
        <v>4</v>
      </c>
      <c r="L2065">
        <v>4</v>
      </c>
      <c r="M2065">
        <f>J2063+K2063+L2063</f>
        <v>4</v>
      </c>
      <c r="N2065" s="58"/>
      <c r="O2065" s="59"/>
      <c r="P2065" s="59"/>
      <c r="Q2065" s="59"/>
      <c r="R2065" s="60"/>
      <c r="S2065" s="21"/>
      <c r="T2065" s="4"/>
      <c r="U2065" s="93"/>
    </row>
    <row r="2066" spans="1:21" ht="15" customHeight="1" thickBot="1">
      <c r="A2066" s="17">
        <v>44958</v>
      </c>
      <c r="B2066" s="56">
        <f>WEEKDAY(C2066,2)</f>
        <v>3</v>
      </c>
      <c r="C2066" s="17">
        <f>A2066</f>
        <v>44958</v>
      </c>
      <c r="D2066" s="12" t="str">
        <f>YEAR(C2066)&amp;"/"&amp;TEXT(WEEKNUM(C2066,21),"00")</f>
        <v>2023/05</v>
      </c>
      <c r="E2066" t="s">
        <v>46</v>
      </c>
      <c r="F2066" s="114">
        <v>0.91666666666666663</v>
      </c>
      <c r="G2066" s="114">
        <v>0.95833333333333337</v>
      </c>
      <c r="H2066">
        <f>CONVERT((G2063-F2063)*24,"hr","mn")</f>
        <v>60.000000000000107</v>
      </c>
      <c r="I2066">
        <v>4</v>
      </c>
      <c r="L2066">
        <v>4</v>
      </c>
      <c r="M2066">
        <f>J2063+K2063+L2063</f>
        <v>4</v>
      </c>
      <c r="N2066" s="15"/>
      <c r="O2066" s="9"/>
      <c r="P2066" s="9"/>
      <c r="Q2066" s="9"/>
      <c r="R2066" s="10"/>
      <c r="S2066" s="19"/>
      <c r="T2066" s="23"/>
      <c r="U2066" s="94"/>
    </row>
    <row r="2067" spans="1:21">
      <c r="A2067" s="17">
        <v>44958</v>
      </c>
      <c r="B2067" s="56">
        <f>WEEKDAY(C2067,2)</f>
        <v>3</v>
      </c>
      <c r="C2067" s="17">
        <f>A2067</f>
        <v>44958</v>
      </c>
      <c r="D2067" s="12" t="str">
        <f>YEAR(C2067)&amp;"/"&amp;TEXT(WEEKNUM(C2067,21),"00")</f>
        <v>2023/05</v>
      </c>
      <c r="E2067" s="79" t="s">
        <v>46</v>
      </c>
      <c r="F2067" s="80">
        <v>0.95833333333333337</v>
      </c>
      <c r="G2067" s="80">
        <v>1</v>
      </c>
      <c r="H2067" s="87">
        <f>CONVERT((G2067-F2067)*24,"hr","mn")</f>
        <v>59.99999999999995</v>
      </c>
      <c r="I2067" s="83">
        <v>4</v>
      </c>
      <c r="J2067" s="84"/>
      <c r="K2067" s="85"/>
      <c r="L2067" s="85">
        <v>10</v>
      </c>
      <c r="M2067" s="87">
        <f>J2067+K2067+L2067</f>
        <v>10</v>
      </c>
      <c r="N2067" s="13"/>
      <c r="O2067" s="6">
        <v>15</v>
      </c>
      <c r="P2067" s="6"/>
      <c r="Q2067" s="6"/>
      <c r="R2067" s="7"/>
      <c r="S2067" s="20" t="s">
        <v>35</v>
      </c>
      <c r="T2067" s="22" t="s">
        <v>23</v>
      </c>
      <c r="U2067" s="91" t="s">
        <v>418</v>
      </c>
    </row>
    <row r="2068" spans="1:21">
      <c r="A2068" s="17">
        <v>44958</v>
      </c>
      <c r="B2068" s="56">
        <f>WEEKDAY(C2068,2)</f>
        <v>3</v>
      </c>
      <c r="C2068" s="17">
        <f>A2068</f>
        <v>44958</v>
      </c>
      <c r="D2068" s="12" t="str">
        <f>YEAR(C2068)&amp;"/"&amp;TEXT(WEEKNUM(C2068,21),"00")</f>
        <v>2023/05</v>
      </c>
      <c r="E2068" t="s">
        <v>46</v>
      </c>
      <c r="F2068" s="114">
        <v>0.95833333333333337</v>
      </c>
      <c r="G2068" s="115">
        <v>1</v>
      </c>
      <c r="H2068">
        <f>CONVERT((G2067-F2067)*24,"hr","mn")</f>
        <v>59.99999999999995</v>
      </c>
      <c r="I2068">
        <v>4</v>
      </c>
      <c r="L2068">
        <v>10</v>
      </c>
      <c r="M2068">
        <f>J2067+K2067+L2067</f>
        <v>10</v>
      </c>
      <c r="N2068" s="14"/>
      <c r="O2068" s="3"/>
      <c r="P2068" s="3"/>
      <c r="Q2068" s="3"/>
      <c r="R2068" s="8"/>
      <c r="S2068" s="21"/>
      <c r="T2068" s="4"/>
      <c r="U2068" s="92"/>
    </row>
    <row r="2069" spans="1:21">
      <c r="A2069" s="17">
        <v>44958</v>
      </c>
      <c r="B2069" s="56">
        <f>WEEKDAY(C2069,2)</f>
        <v>3</v>
      </c>
      <c r="C2069" s="17">
        <f>A2069</f>
        <v>44958</v>
      </c>
      <c r="D2069" s="12" t="str">
        <f>YEAR(C2069)&amp;"/"&amp;TEXT(WEEKNUM(C2069,21),"00")</f>
        <v>2023/05</v>
      </c>
      <c r="E2069" t="s">
        <v>46</v>
      </c>
      <c r="F2069" s="114">
        <v>0.95833333333333337</v>
      </c>
      <c r="G2069" s="115">
        <v>1</v>
      </c>
      <c r="H2069">
        <f>CONVERT((G2067-F2067)*24,"hr","mn")</f>
        <v>59.99999999999995</v>
      </c>
      <c r="I2069">
        <v>4</v>
      </c>
      <c r="L2069">
        <v>10</v>
      </c>
      <c r="M2069">
        <f>J2067+K2067+L2067</f>
        <v>10</v>
      </c>
      <c r="N2069" s="58"/>
      <c r="O2069" s="59"/>
      <c r="P2069" s="59"/>
      <c r="Q2069" s="59"/>
      <c r="R2069" s="60"/>
      <c r="S2069" s="21"/>
      <c r="T2069" s="4"/>
      <c r="U2069" s="93"/>
    </row>
    <row r="2070" spans="1:21" ht="15" customHeight="1" thickBot="1">
      <c r="A2070" s="17">
        <v>44958</v>
      </c>
      <c r="B2070" s="56">
        <f>WEEKDAY(C2070,2)</f>
        <v>3</v>
      </c>
      <c r="C2070" s="17">
        <f>A2070</f>
        <v>44958</v>
      </c>
      <c r="D2070" s="12" t="str">
        <f>YEAR(C2070)&amp;"/"&amp;TEXT(WEEKNUM(C2070,21),"00")</f>
        <v>2023/05</v>
      </c>
      <c r="E2070" t="s">
        <v>46</v>
      </c>
      <c r="F2070" s="114">
        <v>0.95833333333333337</v>
      </c>
      <c r="G2070" s="115">
        <v>1</v>
      </c>
      <c r="H2070">
        <f>CONVERT((G2067-F2067)*24,"hr","mn")</f>
        <v>59.99999999999995</v>
      </c>
      <c r="I2070">
        <v>4</v>
      </c>
      <c r="L2070">
        <v>10</v>
      </c>
      <c r="M2070">
        <f>J2067+K2067+L2067</f>
        <v>10</v>
      </c>
      <c r="N2070" s="15"/>
      <c r="O2070" s="9"/>
      <c r="P2070" s="9"/>
      <c r="Q2070" s="9"/>
      <c r="R2070" s="10"/>
      <c r="S2070" s="19"/>
      <c r="T2070" s="23"/>
      <c r="U2070" s="94"/>
    </row>
    <row r="2071" spans="1:21">
      <c r="A2071" s="17">
        <v>44959</v>
      </c>
      <c r="B2071" s="56">
        <f>WEEKDAY(C2071,2)</f>
        <v>4</v>
      </c>
      <c r="C2071" s="17">
        <f>A2071</f>
        <v>44959</v>
      </c>
      <c r="D2071" s="12" t="str">
        <f>YEAR(C2071)&amp;"/"&amp;TEXT(WEEKNUM(C2071,21),"00")</f>
        <v>2023/05</v>
      </c>
      <c r="E2071" s="79" t="s">
        <v>46</v>
      </c>
      <c r="F2071" s="80">
        <v>0</v>
      </c>
      <c r="G2071" s="80">
        <v>4.1666666666666657E-2</v>
      </c>
      <c r="H2071" s="87">
        <f>CONVERT((G2071-F2071)*24,"hr","mn")</f>
        <v>59.999999999999986</v>
      </c>
      <c r="I2071" s="83">
        <v>4</v>
      </c>
      <c r="J2071" s="84"/>
      <c r="K2071" s="85"/>
      <c r="L2071" s="85">
        <v>9</v>
      </c>
      <c r="M2071" s="87">
        <f>J2071+K2071+L2071</f>
        <v>9</v>
      </c>
      <c r="N2071" s="13"/>
      <c r="O2071" s="6"/>
      <c r="P2071" s="6"/>
      <c r="Q2071" s="6"/>
      <c r="R2071" s="7"/>
      <c r="S2071" s="20"/>
      <c r="T2071" s="22"/>
      <c r="U2071" s="91"/>
    </row>
    <row r="2072" spans="1:21">
      <c r="A2072" s="17">
        <v>44959</v>
      </c>
      <c r="B2072" s="56">
        <f>WEEKDAY(C2072,2)</f>
        <v>4</v>
      </c>
      <c r="C2072" s="17">
        <f>A2072</f>
        <v>44959</v>
      </c>
      <c r="D2072" s="12" t="str">
        <f>YEAR(C2072)&amp;"/"&amp;TEXT(WEEKNUM(C2072,21),"00")</f>
        <v>2023/05</v>
      </c>
      <c r="E2072" t="s">
        <v>46</v>
      </c>
      <c r="F2072" s="114">
        <v>0</v>
      </c>
      <c r="G2072" s="114">
        <v>4.1666666666666657E-2</v>
      </c>
      <c r="H2072">
        <f>CONVERT((G2071-F2071)*24,"hr","mn")</f>
        <v>59.999999999999986</v>
      </c>
      <c r="I2072">
        <v>4</v>
      </c>
      <c r="L2072">
        <v>9</v>
      </c>
      <c r="M2072">
        <f>J2071+K2071+L2071</f>
        <v>9</v>
      </c>
      <c r="N2072" s="14"/>
      <c r="O2072" s="3"/>
      <c r="P2072" s="3"/>
      <c r="Q2072" s="3"/>
      <c r="R2072" s="8"/>
      <c r="S2072" s="21"/>
      <c r="T2072" s="4"/>
      <c r="U2072" s="92"/>
    </row>
    <row r="2073" spans="1:21">
      <c r="A2073" s="17">
        <v>44959</v>
      </c>
      <c r="B2073" s="56">
        <f>WEEKDAY(C2073,2)</f>
        <v>4</v>
      </c>
      <c r="C2073" s="17">
        <f>A2073</f>
        <v>44959</v>
      </c>
      <c r="D2073" s="12" t="str">
        <f>YEAR(C2073)&amp;"/"&amp;TEXT(WEEKNUM(C2073,21),"00")</f>
        <v>2023/05</v>
      </c>
      <c r="E2073" t="s">
        <v>46</v>
      </c>
      <c r="F2073" s="114">
        <v>0</v>
      </c>
      <c r="G2073" s="114">
        <v>4.1666666666666657E-2</v>
      </c>
      <c r="H2073">
        <f>CONVERT((G2071-F2071)*24,"hr","mn")</f>
        <v>59.999999999999986</v>
      </c>
      <c r="I2073">
        <v>4</v>
      </c>
      <c r="L2073">
        <v>9</v>
      </c>
      <c r="M2073">
        <f>J2071+K2071+L2071</f>
        <v>9</v>
      </c>
      <c r="N2073" s="58"/>
      <c r="O2073" s="59"/>
      <c r="P2073" s="59"/>
      <c r="Q2073" s="59"/>
      <c r="R2073" s="60"/>
      <c r="S2073" s="21"/>
      <c r="T2073" s="4"/>
      <c r="U2073" s="93"/>
    </row>
    <row r="2074" spans="1:21" ht="15" customHeight="1" thickBot="1">
      <c r="A2074" s="17">
        <v>44959</v>
      </c>
      <c r="B2074" s="56">
        <f>WEEKDAY(C2074,2)</f>
        <v>4</v>
      </c>
      <c r="C2074" s="17">
        <f>A2074</f>
        <v>44959</v>
      </c>
      <c r="D2074" s="12" t="str">
        <f>YEAR(C2074)&amp;"/"&amp;TEXT(WEEKNUM(C2074,21),"00")</f>
        <v>2023/05</v>
      </c>
      <c r="E2074" t="s">
        <v>46</v>
      </c>
      <c r="F2074" s="114">
        <v>0</v>
      </c>
      <c r="G2074" s="114">
        <v>4.1666666666666657E-2</v>
      </c>
      <c r="H2074">
        <f>CONVERT((G2071-F2071)*24,"hr","mn")</f>
        <v>59.999999999999986</v>
      </c>
      <c r="I2074">
        <v>4</v>
      </c>
      <c r="L2074">
        <v>9</v>
      </c>
      <c r="M2074">
        <f>J2071+K2071+L2071</f>
        <v>9</v>
      </c>
      <c r="N2074" s="15"/>
      <c r="O2074" s="9"/>
      <c r="P2074" s="9"/>
      <c r="Q2074" s="9"/>
      <c r="R2074" s="10"/>
      <c r="S2074" s="19"/>
      <c r="T2074" s="23"/>
      <c r="U2074" s="94"/>
    </row>
    <row r="2075" spans="1:21">
      <c r="A2075" s="17">
        <v>44959</v>
      </c>
      <c r="B2075" s="56">
        <f>WEEKDAY(C2075,2)</f>
        <v>4</v>
      </c>
      <c r="C2075" s="17">
        <f>A2075</f>
        <v>44959</v>
      </c>
      <c r="D2075" s="12" t="str">
        <f>YEAR(C2075)&amp;"/"&amp;TEXT(WEEKNUM(C2075,21),"00")</f>
        <v>2023/05</v>
      </c>
      <c r="E2075" s="79" t="s">
        <v>46</v>
      </c>
      <c r="F2075" s="80">
        <v>6.25E-2</v>
      </c>
      <c r="G2075" s="80">
        <v>8.3333333333333329E-2</v>
      </c>
      <c r="H2075" s="87">
        <f>CONVERT((G2075-F2075)*24,"hr","mn")</f>
        <v>29.999999999999993</v>
      </c>
      <c r="I2075" s="83">
        <v>4</v>
      </c>
      <c r="J2075" s="84"/>
      <c r="K2075" s="85"/>
      <c r="L2075" s="85">
        <v>0</v>
      </c>
      <c r="M2075" s="87">
        <f>J2075+K2075+L2075</f>
        <v>0</v>
      </c>
      <c r="N2075" s="13"/>
      <c r="O2075" s="6">
        <v>5</v>
      </c>
      <c r="P2075" s="6"/>
      <c r="Q2075" s="6"/>
      <c r="R2075" s="7"/>
      <c r="S2075" s="20" t="s">
        <v>26</v>
      </c>
      <c r="T2075" s="22" t="s">
        <v>241</v>
      </c>
      <c r="U2075" s="91"/>
    </row>
    <row r="2076" spans="1:21">
      <c r="A2076" s="17">
        <v>44959</v>
      </c>
      <c r="B2076" s="56">
        <f>WEEKDAY(C2076,2)</f>
        <v>4</v>
      </c>
      <c r="C2076" s="17">
        <f>A2076</f>
        <v>44959</v>
      </c>
      <c r="D2076" s="12" t="str">
        <f>YEAR(C2076)&amp;"/"&amp;TEXT(WEEKNUM(C2076,21),"00")</f>
        <v>2023/05</v>
      </c>
      <c r="E2076" t="s">
        <v>46</v>
      </c>
      <c r="F2076" s="114">
        <v>6.25E-2</v>
      </c>
      <c r="G2076" s="114">
        <v>8.3333333333333329E-2</v>
      </c>
      <c r="H2076">
        <f>CONVERT((G2075-F2075)*24,"hr","mn")</f>
        <v>29.999999999999993</v>
      </c>
      <c r="I2076">
        <v>4</v>
      </c>
      <c r="L2076">
        <v>0</v>
      </c>
      <c r="M2076">
        <f>J2075+K2075+L2075</f>
        <v>0</v>
      </c>
      <c r="N2076" s="14"/>
      <c r="O2076" s="3"/>
      <c r="P2076" s="3"/>
      <c r="Q2076" s="3"/>
      <c r="R2076" s="8"/>
      <c r="S2076" s="21"/>
      <c r="T2076" s="4"/>
      <c r="U2076" s="92"/>
    </row>
    <row r="2077" spans="1:21">
      <c r="A2077" s="17">
        <v>44959</v>
      </c>
      <c r="B2077" s="56">
        <f>WEEKDAY(C2077,2)</f>
        <v>4</v>
      </c>
      <c r="C2077" s="17">
        <f>A2077</f>
        <v>44959</v>
      </c>
      <c r="D2077" s="12" t="str">
        <f>YEAR(C2077)&amp;"/"&amp;TEXT(WEEKNUM(C2077,21),"00")</f>
        <v>2023/05</v>
      </c>
      <c r="E2077" t="s">
        <v>46</v>
      </c>
      <c r="F2077" s="114">
        <v>6.25E-2</v>
      </c>
      <c r="G2077" s="114">
        <v>8.3333333333333329E-2</v>
      </c>
      <c r="H2077">
        <f>CONVERT((G2075-F2075)*24,"hr","mn")</f>
        <v>29.999999999999993</v>
      </c>
      <c r="I2077">
        <v>4</v>
      </c>
      <c r="L2077">
        <v>0</v>
      </c>
      <c r="M2077">
        <f>J2075+K2075+L2075</f>
        <v>0</v>
      </c>
      <c r="N2077" s="58"/>
      <c r="O2077" s="59"/>
      <c r="P2077" s="59"/>
      <c r="Q2077" s="59"/>
      <c r="R2077" s="60"/>
      <c r="S2077" s="21"/>
      <c r="T2077" s="4"/>
      <c r="U2077" s="93"/>
    </row>
    <row r="2078" spans="1:21" ht="15" customHeight="1" thickBot="1">
      <c r="A2078" s="17">
        <v>44959</v>
      </c>
      <c r="B2078" s="56">
        <f>WEEKDAY(C2078,2)</f>
        <v>4</v>
      </c>
      <c r="C2078" s="17">
        <f>A2078</f>
        <v>44959</v>
      </c>
      <c r="D2078" s="12" t="str">
        <f>YEAR(C2078)&amp;"/"&amp;TEXT(WEEKNUM(C2078,21),"00")</f>
        <v>2023/05</v>
      </c>
      <c r="E2078" t="s">
        <v>46</v>
      </c>
      <c r="F2078" s="114">
        <v>6.25E-2</v>
      </c>
      <c r="G2078" s="114">
        <v>8.3333333333333329E-2</v>
      </c>
      <c r="H2078">
        <f>CONVERT((G2075-F2075)*24,"hr","mn")</f>
        <v>29.999999999999993</v>
      </c>
      <c r="I2078">
        <v>4</v>
      </c>
      <c r="L2078">
        <v>0</v>
      </c>
      <c r="M2078">
        <f>J2075+K2075+L2075</f>
        <v>0</v>
      </c>
      <c r="N2078" s="15"/>
      <c r="O2078" s="9"/>
      <c r="P2078" s="9"/>
      <c r="Q2078" s="9"/>
      <c r="R2078" s="10"/>
      <c r="S2078" s="19"/>
      <c r="T2078" s="23"/>
      <c r="U2078" s="94"/>
    </row>
    <row r="2079" spans="1:21">
      <c r="A2079" s="17">
        <v>44959</v>
      </c>
      <c r="B2079" s="56">
        <f>WEEKDAY(C2079,2)</f>
        <v>4</v>
      </c>
      <c r="C2079" s="17">
        <f>A2079</f>
        <v>44959</v>
      </c>
      <c r="D2079" s="12" t="str">
        <f>YEAR(C2079)&amp;"/"&amp;TEXT(WEEKNUM(C2079,21),"00")</f>
        <v>2023/05</v>
      </c>
      <c r="E2079" s="79" t="s">
        <v>46</v>
      </c>
      <c r="F2079" s="80">
        <v>8.3333333333333329E-2</v>
      </c>
      <c r="G2079" s="80">
        <v>0.125</v>
      </c>
      <c r="H2079" s="87">
        <f>CONVERT((G2079-F2079)*24,"hr","mn")</f>
        <v>60</v>
      </c>
      <c r="I2079" s="83">
        <v>4</v>
      </c>
      <c r="J2079" s="84">
        <v>1</v>
      </c>
      <c r="K2079" s="85"/>
      <c r="L2079" s="85">
        <v>11</v>
      </c>
      <c r="M2079" s="87">
        <f>J2079+K2079+L2079</f>
        <v>12</v>
      </c>
      <c r="N2079" s="13"/>
      <c r="O2079" s="6">
        <v>10</v>
      </c>
      <c r="P2079" s="6"/>
      <c r="Q2079" s="6"/>
      <c r="R2079" s="7"/>
      <c r="S2079" s="20" t="s">
        <v>32</v>
      </c>
      <c r="T2079" s="22" t="s">
        <v>121</v>
      </c>
      <c r="U2079" s="91"/>
    </row>
    <row r="2080" spans="1:21">
      <c r="A2080" s="17">
        <v>44959</v>
      </c>
      <c r="B2080" s="56">
        <f>WEEKDAY(C2080,2)</f>
        <v>4</v>
      </c>
      <c r="C2080" s="17">
        <f>A2080</f>
        <v>44959</v>
      </c>
      <c r="D2080" s="12" t="str">
        <f>YEAR(C2080)&amp;"/"&amp;TEXT(WEEKNUM(C2080,21),"00")</f>
        <v>2023/05</v>
      </c>
      <c r="E2080" t="s">
        <v>46</v>
      </c>
      <c r="F2080" s="114">
        <v>8.3333333333333329E-2</v>
      </c>
      <c r="G2080" s="114">
        <v>0.125</v>
      </c>
      <c r="H2080">
        <f>CONVERT((G2079-F2079)*24,"hr","mn")</f>
        <v>60</v>
      </c>
      <c r="I2080">
        <v>4</v>
      </c>
      <c r="J2080">
        <v>1</v>
      </c>
      <c r="L2080">
        <v>11</v>
      </c>
      <c r="M2080">
        <f>J2079+K2079+L2079</f>
        <v>12</v>
      </c>
      <c r="N2080" s="14"/>
      <c r="O2080" s="3">
        <v>5</v>
      </c>
      <c r="P2080" s="3"/>
      <c r="Q2080" s="3"/>
      <c r="R2080" s="8"/>
      <c r="S2080" s="21" t="s">
        <v>26</v>
      </c>
      <c r="T2080" s="4" t="s">
        <v>241</v>
      </c>
      <c r="U2080" s="92"/>
    </row>
    <row r="2081" spans="1:21">
      <c r="A2081" s="17">
        <v>44959</v>
      </c>
      <c r="B2081" s="56">
        <f>WEEKDAY(C2081,2)</f>
        <v>4</v>
      </c>
      <c r="C2081" s="17">
        <f>A2081</f>
        <v>44959</v>
      </c>
      <c r="D2081" s="12" t="str">
        <f>YEAR(C2081)&amp;"/"&amp;TEXT(WEEKNUM(C2081,21),"00")</f>
        <v>2023/05</v>
      </c>
      <c r="E2081" t="s">
        <v>46</v>
      </c>
      <c r="F2081" s="114">
        <v>8.3333333333333329E-2</v>
      </c>
      <c r="G2081" s="114">
        <v>0.125</v>
      </c>
      <c r="H2081">
        <f>CONVERT((G2079-F2079)*24,"hr","mn")</f>
        <v>60</v>
      </c>
      <c r="I2081">
        <v>4</v>
      </c>
      <c r="J2081">
        <v>1</v>
      </c>
      <c r="L2081">
        <v>11</v>
      </c>
      <c r="M2081">
        <f>J2079+K2079+L2079</f>
        <v>12</v>
      </c>
      <c r="N2081" s="58"/>
      <c r="O2081" s="59"/>
      <c r="P2081" s="59"/>
      <c r="Q2081" s="59"/>
      <c r="R2081" s="60">
        <v>12</v>
      </c>
      <c r="S2081" s="21" t="s">
        <v>62</v>
      </c>
      <c r="T2081" s="4" t="s">
        <v>23</v>
      </c>
      <c r="U2081" s="93" t="s">
        <v>419</v>
      </c>
    </row>
    <row r="2082" spans="1:21" ht="15" customHeight="1" thickBot="1">
      <c r="A2082" s="17">
        <v>44959</v>
      </c>
      <c r="B2082" s="56">
        <f>WEEKDAY(C2082,2)</f>
        <v>4</v>
      </c>
      <c r="C2082" s="17">
        <f>A2082</f>
        <v>44959</v>
      </c>
      <c r="D2082" s="12" t="str">
        <f>YEAR(C2082)&amp;"/"&amp;TEXT(WEEKNUM(C2082,21),"00")</f>
        <v>2023/05</v>
      </c>
      <c r="E2082" t="s">
        <v>46</v>
      </c>
      <c r="F2082" s="114">
        <v>8.3333333333333329E-2</v>
      </c>
      <c r="G2082" s="114">
        <v>0.125</v>
      </c>
      <c r="H2082">
        <f>CONVERT((G2079-F2079)*24,"hr","mn")</f>
        <v>60</v>
      </c>
      <c r="I2082">
        <v>4</v>
      </c>
      <c r="J2082">
        <v>1</v>
      </c>
      <c r="L2082">
        <v>11</v>
      </c>
      <c r="M2082">
        <f>J2079+K2079+L2079</f>
        <v>12</v>
      </c>
      <c r="N2082" s="15"/>
      <c r="O2082" s="9"/>
      <c r="P2082" s="9"/>
      <c r="Q2082" s="9"/>
      <c r="R2082" s="10"/>
      <c r="S2082" s="19"/>
      <c r="T2082" s="23"/>
      <c r="U2082" s="94"/>
    </row>
    <row r="2083" spans="1:21">
      <c r="A2083" s="17">
        <v>44959</v>
      </c>
      <c r="B2083" s="56">
        <f>WEEKDAY(C2083,2)</f>
        <v>4</v>
      </c>
      <c r="C2083" s="17">
        <f>A2083</f>
        <v>44959</v>
      </c>
      <c r="D2083" s="12" t="str">
        <f>YEAR(C2083)&amp;"/"&amp;TEXT(WEEKNUM(C2083,21),"00")</f>
        <v>2023/05</v>
      </c>
      <c r="E2083" s="79" t="s">
        <v>46</v>
      </c>
      <c r="F2083" s="80">
        <v>0.125</v>
      </c>
      <c r="G2083" s="80">
        <v>0.16666666666666671</v>
      </c>
      <c r="H2083" s="87">
        <f>CONVERT((G2083-F2083)*24,"hr","mn")</f>
        <v>60.000000000000071</v>
      </c>
      <c r="I2083" s="83">
        <v>4</v>
      </c>
      <c r="J2083" s="84"/>
      <c r="K2083" s="85"/>
      <c r="L2083" s="85">
        <v>6</v>
      </c>
      <c r="M2083" s="87">
        <f>J2083+K2083+L2083</f>
        <v>6</v>
      </c>
      <c r="N2083" s="13"/>
      <c r="O2083" s="6"/>
      <c r="P2083" s="6"/>
      <c r="Q2083" s="6"/>
      <c r="R2083" s="7">
        <v>10</v>
      </c>
      <c r="S2083" s="20" t="s">
        <v>79</v>
      </c>
      <c r="T2083" s="22" t="s">
        <v>23</v>
      </c>
      <c r="U2083" s="91" t="s">
        <v>420</v>
      </c>
    </row>
    <row r="2084" spans="1:21">
      <c r="A2084" s="17">
        <v>44959</v>
      </c>
      <c r="B2084" s="56">
        <f>WEEKDAY(C2084,2)</f>
        <v>4</v>
      </c>
      <c r="C2084" s="17">
        <f>A2084</f>
        <v>44959</v>
      </c>
      <c r="D2084" s="12" t="str">
        <f>YEAR(C2084)&amp;"/"&amp;TEXT(WEEKNUM(C2084,21),"00")</f>
        <v>2023/05</v>
      </c>
      <c r="E2084" t="s">
        <v>46</v>
      </c>
      <c r="F2084" s="114">
        <v>0.125</v>
      </c>
      <c r="G2084" s="114">
        <v>0.16666666666666671</v>
      </c>
      <c r="H2084">
        <f>CONVERT((G2083-F2083)*24,"hr","mn")</f>
        <v>60.000000000000071</v>
      </c>
      <c r="I2084">
        <v>4</v>
      </c>
      <c r="L2084">
        <v>6</v>
      </c>
      <c r="M2084">
        <f>J2083+K2083+L2083</f>
        <v>6</v>
      </c>
      <c r="N2084" s="14"/>
      <c r="O2084" s="3">
        <v>10</v>
      </c>
      <c r="P2084" s="3"/>
      <c r="Q2084" s="3"/>
      <c r="R2084" s="8"/>
      <c r="S2084" s="21" t="s">
        <v>44</v>
      </c>
      <c r="T2084" s="4" t="s">
        <v>110</v>
      </c>
      <c r="U2084" s="92"/>
    </row>
    <row r="2085" spans="1:21">
      <c r="A2085" s="17">
        <v>44959</v>
      </c>
      <c r="B2085" s="56">
        <f>WEEKDAY(C2085,2)</f>
        <v>4</v>
      </c>
      <c r="C2085" s="17">
        <f>A2085</f>
        <v>44959</v>
      </c>
      <c r="D2085" s="12" t="str">
        <f>YEAR(C2085)&amp;"/"&amp;TEXT(WEEKNUM(C2085,21),"00")</f>
        <v>2023/05</v>
      </c>
      <c r="E2085" t="s">
        <v>46</v>
      </c>
      <c r="F2085" s="114">
        <v>0.125</v>
      </c>
      <c r="G2085" s="114">
        <v>0.16666666666666671</v>
      </c>
      <c r="H2085">
        <f>CONVERT((G2083-F2083)*24,"hr","mn")</f>
        <v>60.000000000000071</v>
      </c>
      <c r="I2085">
        <v>4</v>
      </c>
      <c r="L2085">
        <v>6</v>
      </c>
      <c r="M2085">
        <f>J2083+K2083+L2083</f>
        <v>6</v>
      </c>
      <c r="N2085" s="58"/>
      <c r="O2085" s="59">
        <v>4</v>
      </c>
      <c r="P2085" s="59"/>
      <c r="Q2085" s="59"/>
      <c r="R2085" s="60"/>
      <c r="S2085" s="21" t="s">
        <v>26</v>
      </c>
      <c r="T2085" s="4" t="s">
        <v>241</v>
      </c>
      <c r="U2085" s="93"/>
    </row>
    <row r="2086" spans="1:21" ht="15" customHeight="1" thickBot="1">
      <c r="A2086" s="17">
        <v>44959</v>
      </c>
      <c r="B2086" s="56">
        <f>WEEKDAY(C2086,2)</f>
        <v>4</v>
      </c>
      <c r="C2086" s="17">
        <f>A2086</f>
        <v>44959</v>
      </c>
      <c r="D2086" s="12" t="str">
        <f>YEAR(C2086)&amp;"/"&amp;TEXT(WEEKNUM(C2086,21),"00")</f>
        <v>2023/05</v>
      </c>
      <c r="E2086" t="s">
        <v>46</v>
      </c>
      <c r="F2086" s="114">
        <v>0.125</v>
      </c>
      <c r="G2086" s="114">
        <v>0.16666666666666671</v>
      </c>
      <c r="H2086">
        <f>CONVERT((G2083-F2083)*24,"hr","mn")</f>
        <v>60.000000000000071</v>
      </c>
      <c r="I2086">
        <v>4</v>
      </c>
      <c r="L2086">
        <v>6</v>
      </c>
      <c r="M2086">
        <f>J2083+K2083+L2083</f>
        <v>6</v>
      </c>
      <c r="N2086" s="15"/>
      <c r="O2086" s="9"/>
      <c r="P2086" s="9"/>
      <c r="Q2086" s="9"/>
      <c r="R2086" s="10"/>
      <c r="S2086" s="19"/>
      <c r="T2086" s="23"/>
      <c r="U2086" s="94"/>
    </row>
    <row r="2087" spans="1:21">
      <c r="A2087" s="17">
        <v>44959</v>
      </c>
      <c r="B2087" s="56">
        <f>WEEKDAY(C2087,2)</f>
        <v>4</v>
      </c>
      <c r="C2087" s="17">
        <f>A2087</f>
        <v>44959</v>
      </c>
      <c r="D2087" s="12" t="str">
        <f>YEAR(C2087)&amp;"/"&amp;TEXT(WEEKNUM(C2087,21),"00")</f>
        <v>2023/05</v>
      </c>
      <c r="E2087" s="79" t="s">
        <v>46</v>
      </c>
      <c r="F2087" s="80">
        <v>0.16666666666666671</v>
      </c>
      <c r="G2087" s="80">
        <v>0.20833333333333329</v>
      </c>
      <c r="H2087" s="87">
        <f>CONVERT((G2087-F2087)*24,"hr","mn")</f>
        <v>59.999999999999865</v>
      </c>
      <c r="I2087" s="83">
        <v>4</v>
      </c>
      <c r="J2087" s="84"/>
      <c r="K2087" s="85"/>
      <c r="L2087" s="85">
        <v>2</v>
      </c>
      <c r="M2087" s="87">
        <f>J2087+K2087+L2087</f>
        <v>2</v>
      </c>
      <c r="N2087" s="13"/>
      <c r="O2087" s="6"/>
      <c r="P2087" s="6"/>
      <c r="Q2087" s="6"/>
      <c r="R2087" s="7">
        <v>30</v>
      </c>
      <c r="S2087" s="20" t="s">
        <v>79</v>
      </c>
      <c r="T2087" s="22" t="s">
        <v>23</v>
      </c>
      <c r="U2087" s="91" t="s">
        <v>421</v>
      </c>
    </row>
    <row r="2088" spans="1:21">
      <c r="A2088" s="17">
        <v>44959</v>
      </c>
      <c r="B2088" s="56">
        <f>WEEKDAY(C2088,2)</f>
        <v>4</v>
      </c>
      <c r="C2088" s="17">
        <f>A2088</f>
        <v>44959</v>
      </c>
      <c r="D2088" s="12" t="str">
        <f>YEAR(C2088)&amp;"/"&amp;TEXT(WEEKNUM(C2088,21),"00")</f>
        <v>2023/05</v>
      </c>
      <c r="E2088" t="s">
        <v>46</v>
      </c>
      <c r="F2088" s="114">
        <v>0.16666666666666671</v>
      </c>
      <c r="G2088" s="114">
        <v>0.20833333333333329</v>
      </c>
      <c r="H2088">
        <f>CONVERT((G2087-F2087)*24,"hr","mn")</f>
        <v>59.999999999999865</v>
      </c>
      <c r="I2088">
        <v>4</v>
      </c>
      <c r="L2088">
        <v>2</v>
      </c>
      <c r="M2088">
        <f>J2087+K2087+L2087</f>
        <v>2</v>
      </c>
      <c r="N2088" s="14"/>
      <c r="O2088" s="3">
        <v>5</v>
      </c>
      <c r="P2088" s="3"/>
      <c r="Q2088" s="3"/>
      <c r="R2088" s="8"/>
      <c r="S2088" s="21" t="s">
        <v>26</v>
      </c>
      <c r="T2088" s="4" t="s">
        <v>241</v>
      </c>
      <c r="U2088" s="92"/>
    </row>
    <row r="2089" spans="1:21">
      <c r="A2089" s="17">
        <v>44959</v>
      </c>
      <c r="B2089" s="56">
        <f>WEEKDAY(C2089,2)</f>
        <v>4</v>
      </c>
      <c r="C2089" s="17">
        <f>A2089</f>
        <v>44959</v>
      </c>
      <c r="D2089" s="12" t="str">
        <f>YEAR(C2089)&amp;"/"&amp;TEXT(WEEKNUM(C2089,21),"00")</f>
        <v>2023/05</v>
      </c>
      <c r="E2089" t="s">
        <v>46</v>
      </c>
      <c r="F2089" s="114">
        <v>0.16666666666666671</v>
      </c>
      <c r="G2089" s="114">
        <v>0.20833333333333329</v>
      </c>
      <c r="H2089">
        <f>CONVERT((G2087-F2087)*24,"hr","mn")</f>
        <v>59.999999999999865</v>
      </c>
      <c r="I2089">
        <v>4</v>
      </c>
      <c r="L2089">
        <v>2</v>
      </c>
      <c r="M2089">
        <f>J2087+K2087+L2087</f>
        <v>2</v>
      </c>
      <c r="N2089" s="58"/>
      <c r="O2089" s="59"/>
      <c r="P2089" s="59"/>
      <c r="Q2089" s="59"/>
      <c r="R2089" s="60"/>
      <c r="S2089" s="21"/>
      <c r="T2089" s="4"/>
      <c r="U2089" s="93"/>
    </row>
    <row r="2090" spans="1:21" ht="15" customHeight="1" thickBot="1">
      <c r="A2090" s="17">
        <v>44959</v>
      </c>
      <c r="B2090" s="56">
        <f>WEEKDAY(C2090,2)</f>
        <v>4</v>
      </c>
      <c r="C2090" s="17">
        <f>A2090</f>
        <v>44959</v>
      </c>
      <c r="D2090" s="12" t="str">
        <f>YEAR(C2090)&amp;"/"&amp;TEXT(WEEKNUM(C2090,21),"00")</f>
        <v>2023/05</v>
      </c>
      <c r="E2090" t="s">
        <v>46</v>
      </c>
      <c r="F2090" s="114">
        <v>0.16666666666666671</v>
      </c>
      <c r="G2090" s="114">
        <v>0.20833333333333329</v>
      </c>
      <c r="H2090">
        <f>CONVERT((G2087-F2087)*24,"hr","mn")</f>
        <v>59.999999999999865</v>
      </c>
      <c r="I2090">
        <v>4</v>
      </c>
      <c r="L2090">
        <v>2</v>
      </c>
      <c r="M2090">
        <f>J2087+K2087+L2087</f>
        <v>2</v>
      </c>
      <c r="N2090" s="15"/>
      <c r="O2090" s="9"/>
      <c r="P2090" s="9"/>
      <c r="Q2090" s="9">
        <v>15</v>
      </c>
      <c r="R2090" s="10"/>
      <c r="S2090" s="19"/>
      <c r="T2090" s="23" t="s">
        <v>39</v>
      </c>
      <c r="U2090" s="94"/>
    </row>
    <row r="2091" spans="1:21">
      <c r="A2091" s="12"/>
      <c r="B2091" s="56"/>
      <c r="C2091" s="17"/>
      <c r="D2091" s="12"/>
      <c r="E2091" s="79"/>
      <c r="F2091" s="80"/>
      <c r="G2091" s="80"/>
      <c r="H2091" s="87">
        <f>CONVERT((G2091-F2091)*24,"hr","mn")</f>
        <v>0</v>
      </c>
      <c r="I2091" s="83"/>
      <c r="J2091" s="84"/>
      <c r="K2091" s="85"/>
      <c r="L2091" s="85"/>
      <c r="M2091" s="87">
        <f>J2091+K2091+L2091</f>
        <v>0</v>
      </c>
      <c r="N2091" s="13"/>
      <c r="O2091" s="6"/>
      <c r="P2091" s="6"/>
      <c r="Q2091" s="6"/>
      <c r="R2091" s="7"/>
      <c r="S2091" s="20"/>
      <c r="T2091" s="22"/>
      <c r="U2091" s="91"/>
    </row>
    <row r="2092" spans="1:21">
      <c r="A2092" s="17"/>
      <c r="B2092" s="56"/>
      <c r="C2092" s="17"/>
      <c r="D2092" s="12"/>
      <c r="H2092">
        <f>CONVERT((G2091-F2091)*24,"hr","mn")</f>
        <v>0</v>
      </c>
      <c r="M2092">
        <f>J2091+K2091+L2091</f>
        <v>0</v>
      </c>
      <c r="N2092" s="14"/>
      <c r="O2092" s="3"/>
      <c r="P2092" s="3"/>
      <c r="Q2092" s="3"/>
      <c r="R2092" s="8"/>
      <c r="S2092" s="21"/>
      <c r="T2092" s="4"/>
      <c r="U2092" s="92"/>
    </row>
    <row r="2093" spans="1:21">
      <c r="A2093" s="17"/>
      <c r="B2093" s="56"/>
      <c r="C2093" s="17"/>
      <c r="D2093" s="12"/>
      <c r="H2093">
        <f>CONVERT((G2091-F2091)*24,"hr","mn")</f>
        <v>0</v>
      </c>
      <c r="M2093">
        <f>J2091+K2091+L2091</f>
        <v>0</v>
      </c>
      <c r="N2093" s="58"/>
      <c r="O2093" s="59"/>
      <c r="P2093" s="59"/>
      <c r="Q2093" s="59"/>
      <c r="R2093" s="60"/>
      <c r="S2093" s="21"/>
      <c r="T2093" s="4"/>
      <c r="U2093" s="93"/>
    </row>
    <row r="2094" spans="1:21" ht="15" customHeight="1" thickBot="1">
      <c r="A2094" s="12"/>
      <c r="B2094" s="56"/>
      <c r="C2094" s="17"/>
      <c r="D2094" s="12"/>
      <c r="H2094">
        <f>CONVERT((G2091-F2091)*24,"hr","mn")</f>
        <v>0</v>
      </c>
      <c r="M2094">
        <f>J2091+K2091+L2091</f>
        <v>0</v>
      </c>
      <c r="N2094" s="15"/>
      <c r="O2094" s="9"/>
      <c r="P2094" s="9"/>
      <c r="Q2094" s="9"/>
      <c r="R2094" s="10"/>
      <c r="S2094" s="19"/>
      <c r="T2094" s="23"/>
      <c r="U2094" s="94"/>
    </row>
    <row r="2095" spans="1:21">
      <c r="A2095" s="17">
        <v>44959</v>
      </c>
      <c r="B2095" s="56">
        <f>WEEKDAY(C2095,2)</f>
        <v>4</v>
      </c>
      <c r="C2095" s="17">
        <f>A2095</f>
        <v>44959</v>
      </c>
      <c r="D2095" s="12" t="str">
        <f>YEAR(C2095)&amp;"/"&amp;TEXT(WEEKNUM(C2095,21),"00")</f>
        <v>2023/05</v>
      </c>
      <c r="E2095" s="79" t="s">
        <v>52</v>
      </c>
      <c r="F2095" s="80">
        <v>0.20833333333333329</v>
      </c>
      <c r="G2095" s="80">
        <v>0.25</v>
      </c>
      <c r="H2095" s="87">
        <f>CONVERT((G2095-F2095)*24,"hr","mn")</f>
        <v>60.000000000000071</v>
      </c>
      <c r="I2095" s="83">
        <v>3</v>
      </c>
      <c r="J2095" s="84"/>
      <c r="K2095" s="85"/>
      <c r="L2095" s="85">
        <v>6</v>
      </c>
      <c r="M2095" s="87">
        <f>J2095+K2095+L2095</f>
        <v>6</v>
      </c>
      <c r="N2095" s="13"/>
      <c r="O2095" s="6"/>
      <c r="P2095" s="6"/>
      <c r="Q2095" s="6">
        <v>23</v>
      </c>
      <c r="R2095" s="7"/>
      <c r="S2095" s="20"/>
      <c r="T2095" s="22" t="s">
        <v>25</v>
      </c>
      <c r="U2095" s="91"/>
    </row>
    <row r="2096" spans="1:21">
      <c r="A2096" s="17">
        <v>44959</v>
      </c>
      <c r="B2096" s="56">
        <f>WEEKDAY(C2096,2)</f>
        <v>4</v>
      </c>
      <c r="C2096" s="17">
        <f>A2096</f>
        <v>44959</v>
      </c>
      <c r="D2096" s="12" t="str">
        <f>YEAR(C2096)&amp;"/"&amp;TEXT(WEEKNUM(C2096,21),"00")</f>
        <v>2023/05</v>
      </c>
      <c r="E2096" t="s">
        <v>52</v>
      </c>
      <c r="F2096" s="114">
        <v>0.20833333333333329</v>
      </c>
      <c r="G2096" s="114">
        <v>0.25</v>
      </c>
      <c r="H2096">
        <f>CONVERT((G2095-F2095)*24,"hr","mn")</f>
        <v>60.000000000000071</v>
      </c>
      <c r="I2096">
        <v>3</v>
      </c>
      <c r="L2096">
        <v>6</v>
      </c>
      <c r="M2096">
        <f>J2095+K2095+L2095</f>
        <v>6</v>
      </c>
      <c r="N2096" s="14"/>
      <c r="O2096" s="3">
        <v>8</v>
      </c>
      <c r="P2096" s="3"/>
      <c r="Q2096" s="3"/>
      <c r="R2096" s="8"/>
      <c r="S2096" s="21" t="s">
        <v>31</v>
      </c>
      <c r="T2096" s="4" t="s">
        <v>23</v>
      </c>
      <c r="U2096" s="92" t="s">
        <v>186</v>
      </c>
    </row>
    <row r="2097" spans="1:21">
      <c r="A2097" s="17">
        <v>44959</v>
      </c>
      <c r="B2097" s="56">
        <f>WEEKDAY(C2097,2)</f>
        <v>4</v>
      </c>
      <c r="C2097" s="17">
        <f>A2097</f>
        <v>44959</v>
      </c>
      <c r="D2097" s="12" t="str">
        <f>YEAR(C2097)&amp;"/"&amp;TEXT(WEEKNUM(C2097,21),"00")</f>
        <v>2023/05</v>
      </c>
      <c r="E2097" t="s">
        <v>52</v>
      </c>
      <c r="F2097" s="114">
        <v>0.20833333333333329</v>
      </c>
      <c r="G2097" s="114">
        <v>0.25</v>
      </c>
      <c r="H2097">
        <f>CONVERT((G2095-F2095)*24,"hr","mn")</f>
        <v>60.000000000000071</v>
      </c>
      <c r="I2097">
        <v>3</v>
      </c>
      <c r="L2097">
        <v>6</v>
      </c>
      <c r="M2097">
        <f>J2095+K2095+L2095</f>
        <v>6</v>
      </c>
      <c r="N2097" s="58"/>
      <c r="O2097" s="59">
        <v>5</v>
      </c>
      <c r="P2097" s="59"/>
      <c r="Q2097" s="59"/>
      <c r="R2097" s="60"/>
      <c r="S2097" s="21" t="s">
        <v>140</v>
      </c>
      <c r="T2097" s="4" t="s">
        <v>110</v>
      </c>
      <c r="U2097" s="93"/>
    </row>
    <row r="2098" spans="1:21" ht="15" customHeight="1" thickBot="1">
      <c r="A2098" s="17">
        <v>44959</v>
      </c>
      <c r="B2098" s="56">
        <f>WEEKDAY(C2098,2)</f>
        <v>4</v>
      </c>
      <c r="C2098" s="17">
        <f>A2098</f>
        <v>44959</v>
      </c>
      <c r="D2098" s="12" t="str">
        <f>YEAR(C2098)&amp;"/"&amp;TEXT(WEEKNUM(C2098,21),"00")</f>
        <v>2023/05</v>
      </c>
      <c r="E2098" t="s">
        <v>52</v>
      </c>
      <c r="F2098" s="114">
        <v>0.20833333333333329</v>
      </c>
      <c r="G2098" s="114">
        <v>0.25</v>
      </c>
      <c r="H2098">
        <f>CONVERT((G2095-F2095)*24,"hr","mn")</f>
        <v>60.000000000000071</v>
      </c>
      <c r="I2098">
        <v>3</v>
      </c>
      <c r="L2098">
        <v>6</v>
      </c>
      <c r="M2098">
        <f>J2095+K2095+L2095</f>
        <v>6</v>
      </c>
      <c r="N2098" s="15"/>
      <c r="O2098" s="9">
        <v>5</v>
      </c>
      <c r="P2098" s="9"/>
      <c r="Q2098" s="9"/>
      <c r="R2098" s="10"/>
      <c r="S2098" s="19" t="s">
        <v>26</v>
      </c>
      <c r="T2098" s="23" t="s">
        <v>23</v>
      </c>
      <c r="U2098" s="94" t="s">
        <v>422</v>
      </c>
    </row>
    <row r="2099" spans="1:21" ht="15" customHeight="1" thickBot="1">
      <c r="A2099" s="17">
        <v>44959</v>
      </c>
      <c r="B2099" s="56">
        <f>WEEKDAY(C2099,2)</f>
        <v>4</v>
      </c>
      <c r="C2099" s="17">
        <f>A2099</f>
        <v>44959</v>
      </c>
      <c r="D2099" s="12" t="str">
        <f>YEAR(C2099)&amp;"/"&amp;TEXT(WEEKNUM(C2099,21),"00")</f>
        <v>2023/05</v>
      </c>
      <c r="E2099" s="79" t="s">
        <v>52</v>
      </c>
      <c r="F2099" s="80">
        <v>0.25</v>
      </c>
      <c r="G2099" s="80">
        <v>0.29166666666666669</v>
      </c>
      <c r="H2099" s="87">
        <f>CONVERT((G2099-F2099)*24,"hr","mn")</f>
        <v>60.000000000000028</v>
      </c>
      <c r="I2099" s="83">
        <v>3</v>
      </c>
      <c r="J2099" s="84"/>
      <c r="K2099" s="85">
        <v>4</v>
      </c>
      <c r="L2099" s="85"/>
      <c r="M2099" s="87">
        <f>J2099+K2099+L2099</f>
        <v>4</v>
      </c>
      <c r="N2099" s="13"/>
      <c r="O2099" s="6">
        <v>5</v>
      </c>
      <c r="P2099" s="6"/>
      <c r="Q2099" s="6"/>
      <c r="R2099" s="7"/>
      <c r="S2099" s="20" t="s">
        <v>26</v>
      </c>
      <c r="T2099" s="22" t="s">
        <v>23</v>
      </c>
      <c r="U2099" s="94" t="s">
        <v>422</v>
      </c>
    </row>
    <row r="2100" spans="1:21">
      <c r="A2100" s="17">
        <v>44959</v>
      </c>
      <c r="B2100" s="56">
        <f>WEEKDAY(C2100,2)</f>
        <v>4</v>
      </c>
      <c r="C2100" s="17">
        <f>A2100</f>
        <v>44959</v>
      </c>
      <c r="D2100" s="12" t="str">
        <f>YEAR(C2100)&amp;"/"&amp;TEXT(WEEKNUM(C2100,21),"00")</f>
        <v>2023/05</v>
      </c>
      <c r="E2100" t="s">
        <v>52</v>
      </c>
      <c r="F2100" s="114">
        <v>0.25</v>
      </c>
      <c r="G2100" s="114">
        <v>0.29166666666666669</v>
      </c>
      <c r="H2100">
        <f>CONVERT((G2099-F2099)*24,"hr","mn")</f>
        <v>60.000000000000028</v>
      </c>
      <c r="I2100">
        <v>3</v>
      </c>
      <c r="K2100">
        <v>4</v>
      </c>
      <c r="M2100">
        <f>J2099+K2099+L2099</f>
        <v>4</v>
      </c>
      <c r="N2100" s="14"/>
      <c r="O2100" s="3">
        <v>5</v>
      </c>
      <c r="P2100" s="3"/>
      <c r="Q2100" s="3"/>
      <c r="R2100" s="8"/>
      <c r="S2100" s="21" t="s">
        <v>28</v>
      </c>
      <c r="T2100" s="4" t="s">
        <v>29</v>
      </c>
      <c r="U2100" s="92"/>
    </row>
    <row r="2101" spans="1:21">
      <c r="A2101" s="17">
        <v>44959</v>
      </c>
      <c r="B2101" s="56">
        <f>WEEKDAY(C2101,2)</f>
        <v>4</v>
      </c>
      <c r="C2101" s="17">
        <f>A2101</f>
        <v>44959</v>
      </c>
      <c r="D2101" s="12" t="str">
        <f>YEAR(C2101)&amp;"/"&amp;TEXT(WEEKNUM(C2101,21),"00")</f>
        <v>2023/05</v>
      </c>
      <c r="E2101" t="s">
        <v>52</v>
      </c>
      <c r="F2101" s="114">
        <v>0.25</v>
      </c>
      <c r="G2101" s="114">
        <v>0.29166666666666669</v>
      </c>
      <c r="H2101">
        <f>CONVERT((G2099-F2099)*24,"hr","mn")</f>
        <v>60.000000000000028</v>
      </c>
      <c r="I2101">
        <v>3</v>
      </c>
      <c r="K2101">
        <v>4</v>
      </c>
      <c r="M2101">
        <f>J2099+K2099+L2099</f>
        <v>4</v>
      </c>
      <c r="N2101" s="58"/>
      <c r="O2101" s="59"/>
      <c r="P2101" s="59"/>
      <c r="Q2101" s="59"/>
      <c r="R2101" s="60"/>
      <c r="S2101" s="21"/>
      <c r="T2101" s="4"/>
      <c r="U2101" s="93"/>
    </row>
    <row r="2102" spans="1:21" ht="15" customHeight="1" thickBot="1">
      <c r="A2102" s="17">
        <v>44959</v>
      </c>
      <c r="B2102" s="56">
        <f>WEEKDAY(C2102,2)</f>
        <v>4</v>
      </c>
      <c r="C2102" s="17">
        <f>A2102</f>
        <v>44959</v>
      </c>
      <c r="D2102" s="12" t="str">
        <f>YEAR(C2102)&amp;"/"&amp;TEXT(WEEKNUM(C2102,21),"00")</f>
        <v>2023/05</v>
      </c>
      <c r="E2102" t="s">
        <v>52</v>
      </c>
      <c r="F2102" s="114">
        <v>0.25</v>
      </c>
      <c r="G2102" s="114">
        <v>0.29166666666666669</v>
      </c>
      <c r="H2102">
        <f>CONVERT((G2099-F2099)*24,"hr","mn")</f>
        <v>60.000000000000028</v>
      </c>
      <c r="I2102">
        <v>3</v>
      </c>
      <c r="K2102">
        <v>4</v>
      </c>
      <c r="M2102">
        <f>J2099+K2099+L2099</f>
        <v>4</v>
      </c>
      <c r="N2102" s="15"/>
      <c r="O2102" s="9"/>
      <c r="P2102" s="9"/>
      <c r="Q2102" s="9"/>
      <c r="R2102" s="10"/>
      <c r="S2102" s="19"/>
      <c r="T2102" s="23"/>
      <c r="U2102" s="94"/>
    </row>
    <row r="2103" spans="1:21">
      <c r="A2103" s="17">
        <v>44959</v>
      </c>
      <c r="B2103" s="56">
        <f>WEEKDAY(C2103,2)</f>
        <v>4</v>
      </c>
      <c r="C2103" s="17">
        <f>A2103</f>
        <v>44959</v>
      </c>
      <c r="D2103" s="12" t="str">
        <f>YEAR(C2103)&amp;"/"&amp;TEXT(WEEKNUM(C2103,21),"00")</f>
        <v>2023/05</v>
      </c>
      <c r="E2103" s="79" t="s">
        <v>52</v>
      </c>
      <c r="F2103" s="80">
        <v>0.29166666666666669</v>
      </c>
      <c r="G2103" s="80">
        <v>0.33333333333333331</v>
      </c>
      <c r="H2103" s="87">
        <f>CONVERT((G2103-F2103)*24,"hr","mn")</f>
        <v>59.99999999999995</v>
      </c>
      <c r="I2103" s="83">
        <v>4</v>
      </c>
      <c r="J2103" s="84"/>
      <c r="K2103" s="85">
        <v>7</v>
      </c>
      <c r="L2103" s="85">
        <v>4</v>
      </c>
      <c r="M2103" s="87">
        <f>J2103+K2103+L2103</f>
        <v>11</v>
      </c>
      <c r="N2103" s="13"/>
      <c r="O2103" s="6">
        <v>5</v>
      </c>
      <c r="P2103" s="6"/>
      <c r="Q2103" s="6"/>
      <c r="R2103" s="7"/>
      <c r="S2103" s="20" t="s">
        <v>26</v>
      </c>
      <c r="T2103" s="22" t="s">
        <v>23</v>
      </c>
      <c r="U2103" s="91" t="s">
        <v>237</v>
      </c>
    </row>
    <row r="2104" spans="1:21">
      <c r="A2104" s="17">
        <v>44959</v>
      </c>
      <c r="B2104" s="56">
        <f>WEEKDAY(C2104,2)</f>
        <v>4</v>
      </c>
      <c r="C2104" s="17">
        <f>A2104</f>
        <v>44959</v>
      </c>
      <c r="D2104" s="12" t="str">
        <f>YEAR(C2104)&amp;"/"&amp;TEXT(WEEKNUM(C2104,21),"00")</f>
        <v>2023/05</v>
      </c>
      <c r="E2104" t="s">
        <v>52</v>
      </c>
      <c r="F2104" s="114">
        <v>0.29166666666666669</v>
      </c>
      <c r="G2104" s="114">
        <v>0.33333333333333331</v>
      </c>
      <c r="H2104">
        <f>CONVERT((G2103-F2103)*24,"hr","mn")</f>
        <v>59.99999999999995</v>
      </c>
      <c r="I2104">
        <v>4</v>
      </c>
      <c r="K2104">
        <v>7</v>
      </c>
      <c r="L2104">
        <v>4</v>
      </c>
      <c r="M2104">
        <f>J2103+K2103+L2103</f>
        <v>11</v>
      </c>
      <c r="N2104" s="14"/>
      <c r="O2104" s="3">
        <v>8</v>
      </c>
      <c r="P2104" s="3"/>
      <c r="Q2104" s="3"/>
      <c r="R2104" s="8"/>
      <c r="S2104" s="21" t="s">
        <v>32</v>
      </c>
      <c r="T2104" s="4" t="s">
        <v>23</v>
      </c>
      <c r="U2104" s="92" t="s">
        <v>412</v>
      </c>
    </row>
    <row r="2105" spans="1:21">
      <c r="A2105" s="17">
        <v>44959</v>
      </c>
      <c r="B2105" s="56">
        <f>WEEKDAY(C2105,2)</f>
        <v>4</v>
      </c>
      <c r="C2105" s="17">
        <f>A2105</f>
        <v>44959</v>
      </c>
      <c r="D2105" s="12" t="str">
        <f>YEAR(C2105)&amp;"/"&amp;TEXT(WEEKNUM(C2105,21),"00")</f>
        <v>2023/05</v>
      </c>
      <c r="E2105" t="s">
        <v>52</v>
      </c>
      <c r="F2105" s="114">
        <v>0.29166666666666669</v>
      </c>
      <c r="G2105" s="114">
        <v>0.33333333333333331</v>
      </c>
      <c r="H2105">
        <f>CONVERT((G2103-F2103)*24,"hr","mn")</f>
        <v>59.99999999999995</v>
      </c>
      <c r="I2105">
        <v>4</v>
      </c>
      <c r="K2105">
        <v>7</v>
      </c>
      <c r="L2105">
        <v>4</v>
      </c>
      <c r="M2105">
        <f>J2103+K2103+L2103</f>
        <v>11</v>
      </c>
      <c r="N2105" s="58"/>
      <c r="O2105" s="59">
        <v>5</v>
      </c>
      <c r="P2105" s="59"/>
      <c r="Q2105" s="59"/>
      <c r="R2105" s="60"/>
      <c r="S2105" s="21" t="s">
        <v>31</v>
      </c>
      <c r="T2105" s="4" t="s">
        <v>29</v>
      </c>
      <c r="U2105" s="93"/>
    </row>
    <row r="2106" spans="1:21" ht="15" customHeight="1" thickBot="1">
      <c r="A2106" s="17">
        <v>44959</v>
      </c>
      <c r="B2106" s="56">
        <f>WEEKDAY(C2106,2)</f>
        <v>4</v>
      </c>
      <c r="C2106" s="17">
        <f>A2106</f>
        <v>44959</v>
      </c>
      <c r="D2106" s="12" t="str">
        <f>YEAR(C2106)&amp;"/"&amp;TEXT(WEEKNUM(C2106,21),"00")</f>
        <v>2023/05</v>
      </c>
      <c r="E2106" t="s">
        <v>52</v>
      </c>
      <c r="F2106" s="114">
        <v>0.29166666666666669</v>
      </c>
      <c r="G2106" s="114">
        <v>0.33333333333333331</v>
      </c>
      <c r="H2106">
        <f>CONVERT((G2103-F2103)*24,"hr","mn")</f>
        <v>59.99999999999995</v>
      </c>
      <c r="I2106">
        <v>4</v>
      </c>
      <c r="K2106">
        <v>7</v>
      </c>
      <c r="L2106">
        <v>4</v>
      </c>
      <c r="M2106">
        <f>J2103+K2103+L2103</f>
        <v>11</v>
      </c>
      <c r="N2106" s="15"/>
      <c r="O2106" s="9"/>
      <c r="P2106" s="9"/>
      <c r="Q2106" s="9"/>
      <c r="R2106" s="10"/>
      <c r="S2106" s="19"/>
      <c r="T2106" s="23"/>
      <c r="U2106" s="94"/>
    </row>
    <row r="2107" spans="1:21">
      <c r="A2107" s="17">
        <v>44959</v>
      </c>
      <c r="B2107" s="56">
        <f>WEEKDAY(C2107,2)</f>
        <v>4</v>
      </c>
      <c r="C2107" s="17">
        <f>A2107</f>
        <v>44959</v>
      </c>
      <c r="D2107" s="12" t="str">
        <f>YEAR(C2107)&amp;"/"&amp;TEXT(WEEKNUM(C2107,21),"00")</f>
        <v>2023/05</v>
      </c>
      <c r="E2107" s="79" t="s">
        <v>52</v>
      </c>
      <c r="F2107" s="80">
        <v>0.33333333333333331</v>
      </c>
      <c r="G2107" s="80">
        <v>0.375</v>
      </c>
      <c r="H2107" s="87">
        <f>CONVERT((G2107-F2107)*24,"hr","mn")</f>
        <v>60.000000000000028</v>
      </c>
      <c r="I2107" s="83">
        <v>4</v>
      </c>
      <c r="J2107" s="84"/>
      <c r="K2107" s="85">
        <v>11</v>
      </c>
      <c r="L2107" s="85"/>
      <c r="M2107" s="87">
        <f>J2107+K2107+L2107</f>
        <v>11</v>
      </c>
      <c r="N2107" s="13"/>
      <c r="O2107" s="6">
        <v>5</v>
      </c>
      <c r="P2107" s="6"/>
      <c r="Q2107" s="6"/>
      <c r="R2107" s="7"/>
      <c r="S2107" s="20" t="s">
        <v>26</v>
      </c>
      <c r="T2107" s="22" t="s">
        <v>23</v>
      </c>
      <c r="U2107" s="91" t="s">
        <v>237</v>
      </c>
    </row>
    <row r="2108" spans="1:21">
      <c r="A2108" s="17">
        <v>44959</v>
      </c>
      <c r="B2108" s="56">
        <f>WEEKDAY(C2108,2)</f>
        <v>4</v>
      </c>
      <c r="C2108" s="17">
        <f>A2108</f>
        <v>44959</v>
      </c>
      <c r="D2108" s="12" t="str">
        <f>YEAR(C2108)&amp;"/"&amp;TEXT(WEEKNUM(C2108,21),"00")</f>
        <v>2023/05</v>
      </c>
      <c r="E2108" t="s">
        <v>52</v>
      </c>
      <c r="F2108" s="114">
        <v>0.33333333333333331</v>
      </c>
      <c r="G2108" s="114">
        <v>0.375</v>
      </c>
      <c r="H2108">
        <f>CONVERT((G2107-F2107)*24,"hr","mn")</f>
        <v>60.000000000000028</v>
      </c>
      <c r="I2108">
        <v>4</v>
      </c>
      <c r="K2108">
        <v>11</v>
      </c>
      <c r="M2108">
        <f>J2107+K2107+L2107</f>
        <v>11</v>
      </c>
      <c r="N2108" s="14"/>
      <c r="O2108" s="3">
        <v>5</v>
      </c>
      <c r="P2108" s="3"/>
      <c r="Q2108" s="3"/>
      <c r="R2108" s="8"/>
      <c r="S2108" s="21" t="s">
        <v>31</v>
      </c>
      <c r="T2108" s="4" t="s">
        <v>29</v>
      </c>
      <c r="U2108" s="92"/>
    </row>
    <row r="2109" spans="1:21">
      <c r="A2109" s="17">
        <v>44959</v>
      </c>
      <c r="B2109" s="56">
        <f>WEEKDAY(C2109,2)</f>
        <v>4</v>
      </c>
      <c r="C2109" s="17">
        <f>A2109</f>
        <v>44959</v>
      </c>
      <c r="D2109" s="12" t="str">
        <f>YEAR(C2109)&amp;"/"&amp;TEXT(WEEKNUM(C2109,21),"00")</f>
        <v>2023/05</v>
      </c>
      <c r="E2109" t="s">
        <v>52</v>
      </c>
      <c r="F2109" s="114">
        <v>0.33333333333333331</v>
      </c>
      <c r="G2109" s="114">
        <v>0.375</v>
      </c>
      <c r="H2109">
        <f>CONVERT((G2107-F2107)*24,"hr","mn")</f>
        <v>60.000000000000028</v>
      </c>
      <c r="I2109">
        <v>4</v>
      </c>
      <c r="K2109">
        <v>11</v>
      </c>
      <c r="M2109">
        <f>J2107+K2107+L2107</f>
        <v>11</v>
      </c>
      <c r="N2109" s="58"/>
      <c r="O2109" s="59"/>
      <c r="P2109" s="59"/>
      <c r="Q2109" s="59"/>
      <c r="R2109" s="60">
        <v>15</v>
      </c>
      <c r="S2109" s="21" t="s">
        <v>79</v>
      </c>
      <c r="T2109" s="4" t="s">
        <v>23</v>
      </c>
      <c r="U2109" s="93" t="s">
        <v>423</v>
      </c>
    </row>
    <row r="2110" spans="1:21" ht="15" customHeight="1" thickBot="1">
      <c r="A2110" s="17">
        <v>44959</v>
      </c>
      <c r="B2110" s="56">
        <f>WEEKDAY(C2110,2)</f>
        <v>4</v>
      </c>
      <c r="C2110" s="17">
        <f>A2110</f>
        <v>44959</v>
      </c>
      <c r="D2110" s="12" t="str">
        <f>YEAR(C2110)&amp;"/"&amp;TEXT(WEEKNUM(C2110,21),"00")</f>
        <v>2023/05</v>
      </c>
      <c r="E2110" t="s">
        <v>52</v>
      </c>
      <c r="F2110" s="114">
        <v>0.33333333333333331</v>
      </c>
      <c r="G2110" s="114">
        <v>0.375</v>
      </c>
      <c r="H2110">
        <f>CONVERT((G2107-F2107)*24,"hr","mn")</f>
        <v>60.000000000000028</v>
      </c>
      <c r="I2110">
        <v>4</v>
      </c>
      <c r="K2110">
        <v>11</v>
      </c>
      <c r="M2110">
        <f>J2107+K2107+L2107</f>
        <v>11</v>
      </c>
      <c r="N2110" s="15"/>
      <c r="O2110" s="9"/>
      <c r="P2110" s="9"/>
      <c r="Q2110" s="9"/>
      <c r="R2110" s="10"/>
      <c r="S2110" s="19"/>
      <c r="T2110" s="23"/>
      <c r="U2110" s="94"/>
    </row>
    <row r="2111" spans="1:21">
      <c r="A2111" s="17">
        <v>44959</v>
      </c>
      <c r="B2111" s="56">
        <f>WEEKDAY(C2111,2)</f>
        <v>4</v>
      </c>
      <c r="C2111" s="17">
        <f>A2111</f>
        <v>44959</v>
      </c>
      <c r="D2111" s="12" t="str">
        <f>YEAR(C2111)&amp;"/"&amp;TEXT(WEEKNUM(C2111,21),"00")</f>
        <v>2023/05</v>
      </c>
      <c r="E2111" s="79" t="s">
        <v>52</v>
      </c>
      <c r="F2111" s="80">
        <v>0.39583333333333331</v>
      </c>
      <c r="G2111" s="80">
        <v>0.41666666666666669</v>
      </c>
      <c r="H2111" s="87">
        <f>CONVERT((G2111-F2111)*24,"hr","mn")</f>
        <v>30.000000000000053</v>
      </c>
      <c r="I2111" s="83">
        <v>4</v>
      </c>
      <c r="J2111" s="84"/>
      <c r="K2111" s="85"/>
      <c r="L2111" s="85"/>
      <c r="M2111" s="87">
        <f>J2111+K2111+L2111</f>
        <v>0</v>
      </c>
      <c r="N2111" s="13"/>
      <c r="O2111" s="6">
        <v>30</v>
      </c>
      <c r="P2111" s="6"/>
      <c r="Q2111" s="6"/>
      <c r="R2111" s="7"/>
      <c r="S2111" s="20"/>
      <c r="T2111" s="22" t="s">
        <v>23</v>
      </c>
      <c r="U2111" s="91" t="s">
        <v>424</v>
      </c>
    </row>
    <row r="2112" spans="1:21">
      <c r="A2112" s="17">
        <v>44959</v>
      </c>
      <c r="B2112" s="56">
        <f>WEEKDAY(C2112,2)</f>
        <v>4</v>
      </c>
      <c r="C2112" s="17">
        <f>A2112</f>
        <v>44959</v>
      </c>
      <c r="D2112" s="12" t="str">
        <f>YEAR(C2112)&amp;"/"&amp;TEXT(WEEKNUM(C2112,21),"00")</f>
        <v>2023/05</v>
      </c>
      <c r="E2112" t="s">
        <v>52</v>
      </c>
      <c r="F2112" s="114">
        <v>0.39583333333333331</v>
      </c>
      <c r="G2112" s="114">
        <v>0.41666666666666669</v>
      </c>
      <c r="H2112">
        <f>CONVERT((G2111-F2111)*24,"hr","mn")</f>
        <v>30.000000000000053</v>
      </c>
      <c r="I2112">
        <v>4</v>
      </c>
      <c r="M2112">
        <f>J2111+K2111+L2111</f>
        <v>0</v>
      </c>
      <c r="N2112" s="14"/>
      <c r="O2112" s="3"/>
      <c r="P2112" s="3"/>
      <c r="Q2112" s="3"/>
      <c r="R2112" s="8"/>
      <c r="S2112" s="21"/>
      <c r="T2112" s="4"/>
      <c r="U2112" s="92"/>
    </row>
    <row r="2113" spans="1:21">
      <c r="A2113" s="17">
        <v>44959</v>
      </c>
      <c r="B2113" s="56">
        <f>WEEKDAY(C2113,2)</f>
        <v>4</v>
      </c>
      <c r="C2113" s="17">
        <f>A2113</f>
        <v>44959</v>
      </c>
      <c r="D2113" s="12" t="str">
        <f>YEAR(C2113)&amp;"/"&amp;TEXT(WEEKNUM(C2113,21),"00")</f>
        <v>2023/05</v>
      </c>
      <c r="E2113" t="s">
        <v>52</v>
      </c>
      <c r="F2113" s="114">
        <v>0.39583333333333331</v>
      </c>
      <c r="G2113" s="114">
        <v>0.41666666666666669</v>
      </c>
      <c r="H2113">
        <f>CONVERT((G2111-F2111)*24,"hr","mn")</f>
        <v>30.000000000000053</v>
      </c>
      <c r="I2113">
        <v>4</v>
      </c>
      <c r="M2113">
        <f>J2111+K2111+L2111</f>
        <v>0</v>
      </c>
      <c r="N2113" s="58"/>
      <c r="O2113" s="59"/>
      <c r="P2113" s="59"/>
      <c r="Q2113" s="59"/>
      <c r="R2113" s="60"/>
      <c r="S2113" s="21"/>
      <c r="T2113" s="4"/>
      <c r="U2113" s="93"/>
    </row>
    <row r="2114" spans="1:21" ht="15" customHeight="1" thickBot="1">
      <c r="A2114" s="17">
        <v>44959</v>
      </c>
      <c r="B2114" s="56">
        <f>WEEKDAY(C2114,2)</f>
        <v>4</v>
      </c>
      <c r="C2114" s="17">
        <f>A2114</f>
        <v>44959</v>
      </c>
      <c r="D2114" s="12" t="str">
        <f>YEAR(C2114)&amp;"/"&amp;TEXT(WEEKNUM(C2114,21),"00")</f>
        <v>2023/05</v>
      </c>
      <c r="E2114" t="s">
        <v>52</v>
      </c>
      <c r="F2114" s="114">
        <v>0.39583333333333331</v>
      </c>
      <c r="G2114" s="114">
        <v>0.41666666666666669</v>
      </c>
      <c r="H2114">
        <f>CONVERT((G2111-F2111)*24,"hr","mn")</f>
        <v>30.000000000000053</v>
      </c>
      <c r="I2114">
        <v>4</v>
      </c>
      <c r="M2114">
        <f>J2111+K2111+L2111</f>
        <v>0</v>
      </c>
      <c r="N2114" s="15"/>
      <c r="O2114" s="9"/>
      <c r="P2114" s="9"/>
      <c r="Q2114" s="9"/>
      <c r="R2114" s="10"/>
      <c r="S2114" s="19"/>
      <c r="T2114" s="23"/>
      <c r="U2114" s="94"/>
    </row>
    <row r="2115" spans="1:21">
      <c r="A2115" s="17">
        <v>44959</v>
      </c>
      <c r="B2115" s="56">
        <f>WEEKDAY(C2115,2)</f>
        <v>4</v>
      </c>
      <c r="C2115" s="17">
        <f>A2115</f>
        <v>44959</v>
      </c>
      <c r="D2115" s="12" t="str">
        <f>YEAR(C2115)&amp;"/"&amp;TEXT(WEEKNUM(C2115,21),"00")</f>
        <v>2023/05</v>
      </c>
      <c r="E2115" s="79" t="s">
        <v>52</v>
      </c>
      <c r="F2115" s="80">
        <v>0.41666666666666669</v>
      </c>
      <c r="G2115" s="80">
        <v>0.45833333333333331</v>
      </c>
      <c r="H2115" s="87">
        <f>CONVERT((G2115-F2115)*24,"hr","mn")</f>
        <v>59.99999999999995</v>
      </c>
      <c r="I2115" s="83">
        <v>4</v>
      </c>
      <c r="J2115" s="84"/>
      <c r="K2115" s="85"/>
      <c r="L2115" s="85">
        <v>2</v>
      </c>
      <c r="M2115" s="87">
        <f>J2115+K2115+L2115</f>
        <v>2</v>
      </c>
      <c r="N2115" s="13"/>
      <c r="O2115" s="6">
        <v>30</v>
      </c>
      <c r="P2115" s="6"/>
      <c r="Q2115" s="6"/>
      <c r="R2115" s="7"/>
      <c r="S2115" s="20"/>
      <c r="T2115" s="22" t="s">
        <v>23</v>
      </c>
      <c r="U2115" s="91" t="s">
        <v>424</v>
      </c>
    </row>
    <row r="2116" spans="1:21">
      <c r="A2116" s="17">
        <v>44959</v>
      </c>
      <c r="B2116" s="56">
        <f>WEEKDAY(C2116,2)</f>
        <v>4</v>
      </c>
      <c r="C2116" s="17">
        <f>A2116</f>
        <v>44959</v>
      </c>
      <c r="D2116" s="12" t="str">
        <f>YEAR(C2116)&amp;"/"&amp;TEXT(WEEKNUM(C2116,21),"00")</f>
        <v>2023/05</v>
      </c>
      <c r="E2116" t="s">
        <v>52</v>
      </c>
      <c r="F2116" s="114">
        <v>0.41666666666666669</v>
      </c>
      <c r="G2116" s="114">
        <v>0.45833333333333331</v>
      </c>
      <c r="H2116">
        <f>CONVERT((G2115-F2115)*24,"hr","mn")</f>
        <v>59.99999999999995</v>
      </c>
      <c r="I2116">
        <v>4</v>
      </c>
      <c r="L2116">
        <v>2</v>
      </c>
      <c r="M2116">
        <f>J2115+K2115+L2115</f>
        <v>2</v>
      </c>
      <c r="N2116" s="14"/>
      <c r="O2116" s="3"/>
      <c r="P2116" s="3"/>
      <c r="Q2116" s="3"/>
      <c r="R2116" s="8">
        <v>15</v>
      </c>
      <c r="S2116" s="21" t="s">
        <v>79</v>
      </c>
      <c r="T2116" s="4" t="s">
        <v>23</v>
      </c>
      <c r="U2116" s="92" t="s">
        <v>425</v>
      </c>
    </row>
    <row r="2117" spans="1:21">
      <c r="A2117" s="17">
        <v>44959</v>
      </c>
      <c r="B2117" s="56">
        <f>WEEKDAY(C2117,2)</f>
        <v>4</v>
      </c>
      <c r="C2117" s="17">
        <f>A2117</f>
        <v>44959</v>
      </c>
      <c r="D2117" s="12" t="str">
        <f>YEAR(C2117)&amp;"/"&amp;TEXT(WEEKNUM(C2117,21),"00")</f>
        <v>2023/05</v>
      </c>
      <c r="E2117" t="s">
        <v>52</v>
      </c>
      <c r="F2117" s="114">
        <v>0.41666666666666669</v>
      </c>
      <c r="G2117" s="114">
        <v>0.45833333333333331</v>
      </c>
      <c r="H2117">
        <f>CONVERT((G2115-F2115)*24,"hr","mn")</f>
        <v>59.99999999999995</v>
      </c>
      <c r="I2117">
        <v>4</v>
      </c>
      <c r="L2117">
        <v>2</v>
      </c>
      <c r="M2117">
        <f>J2115+K2115+L2115</f>
        <v>2</v>
      </c>
      <c r="N2117" s="58"/>
      <c r="O2117" s="59">
        <v>8</v>
      </c>
      <c r="P2117" s="59"/>
      <c r="Q2117" s="59"/>
      <c r="R2117" s="60"/>
      <c r="S2117" s="21" t="s">
        <v>57</v>
      </c>
      <c r="T2117" s="4" t="s">
        <v>56</v>
      </c>
      <c r="U2117" s="93"/>
    </row>
    <row r="2118" spans="1:21" ht="15" customHeight="1" thickBot="1">
      <c r="A2118" s="17">
        <v>44959</v>
      </c>
      <c r="B2118" s="56">
        <f>WEEKDAY(C2118,2)</f>
        <v>4</v>
      </c>
      <c r="C2118" s="17">
        <f>A2118</f>
        <v>44959</v>
      </c>
      <c r="D2118" s="12" t="str">
        <f>YEAR(C2118)&amp;"/"&amp;TEXT(WEEKNUM(C2118,21),"00")</f>
        <v>2023/05</v>
      </c>
      <c r="E2118" t="s">
        <v>52</v>
      </c>
      <c r="F2118" s="114">
        <v>0.41666666666666669</v>
      </c>
      <c r="G2118" s="114">
        <v>0.45833333333333331</v>
      </c>
      <c r="H2118">
        <f>CONVERT((G2115-F2115)*24,"hr","mn")</f>
        <v>59.99999999999995</v>
      </c>
      <c r="I2118">
        <v>4</v>
      </c>
      <c r="L2118">
        <v>2</v>
      </c>
      <c r="M2118">
        <f>J2115+K2115+L2115</f>
        <v>2</v>
      </c>
      <c r="N2118" s="15"/>
      <c r="O2118" s="9"/>
      <c r="P2118" s="9"/>
      <c r="Q2118" s="9"/>
      <c r="R2118" s="10"/>
      <c r="S2118" s="19"/>
      <c r="T2118" s="23"/>
      <c r="U2118" s="94"/>
    </row>
    <row r="2119" spans="1:21">
      <c r="A2119" s="17">
        <v>44959</v>
      </c>
      <c r="B2119" s="56">
        <f>WEEKDAY(C2119,2)</f>
        <v>4</v>
      </c>
      <c r="C2119" s="17">
        <f>A2119</f>
        <v>44959</v>
      </c>
      <c r="D2119" s="12" t="str">
        <f>YEAR(C2119)&amp;"/"&amp;TEXT(WEEKNUM(C2119,21),"00")</f>
        <v>2023/05</v>
      </c>
      <c r="E2119" s="79" t="s">
        <v>52</v>
      </c>
      <c r="F2119" s="80">
        <v>0.45833333333333331</v>
      </c>
      <c r="G2119" s="80">
        <v>0.5</v>
      </c>
      <c r="H2119" s="87">
        <f>CONVERT((G2119-F2119)*24,"hr","mn")</f>
        <v>60.000000000000028</v>
      </c>
      <c r="I2119" s="83">
        <v>4</v>
      </c>
      <c r="J2119" s="84">
        <v>2</v>
      </c>
      <c r="K2119" s="85">
        <v>2</v>
      </c>
      <c r="L2119" s="85">
        <v>6</v>
      </c>
      <c r="M2119" s="87">
        <f>J2119+K2119+L2119</f>
        <v>10</v>
      </c>
      <c r="N2119" s="13"/>
      <c r="O2119" s="6">
        <v>5</v>
      </c>
      <c r="P2119" s="6"/>
      <c r="Q2119" s="6"/>
      <c r="R2119" s="7"/>
      <c r="S2119" s="20" t="s">
        <v>93</v>
      </c>
      <c r="T2119" s="22" t="s">
        <v>65</v>
      </c>
      <c r="U2119" s="91"/>
    </row>
    <row r="2120" spans="1:21">
      <c r="A2120" s="17">
        <v>44959</v>
      </c>
      <c r="B2120" s="56">
        <f>WEEKDAY(C2120,2)</f>
        <v>4</v>
      </c>
      <c r="C2120" s="17">
        <f>A2120</f>
        <v>44959</v>
      </c>
      <c r="D2120" s="12" t="str">
        <f>YEAR(C2120)&amp;"/"&amp;TEXT(WEEKNUM(C2120,21),"00")</f>
        <v>2023/05</v>
      </c>
      <c r="E2120" t="s">
        <v>52</v>
      </c>
      <c r="F2120" s="114">
        <v>0.45833333333333331</v>
      </c>
      <c r="G2120" s="114">
        <v>0.5</v>
      </c>
      <c r="H2120">
        <f>CONVERT((G2119-F2119)*24,"hr","mn")</f>
        <v>60.000000000000028</v>
      </c>
      <c r="I2120">
        <v>4</v>
      </c>
      <c r="J2120">
        <v>2</v>
      </c>
      <c r="K2120">
        <v>2</v>
      </c>
      <c r="L2120">
        <v>6</v>
      </c>
      <c r="M2120">
        <f>J2119+K2119+L2119</f>
        <v>10</v>
      </c>
      <c r="N2120" s="14"/>
      <c r="O2120" s="3">
        <v>8</v>
      </c>
      <c r="P2120" s="3"/>
      <c r="Q2120" s="3"/>
      <c r="R2120" s="8"/>
      <c r="S2120" s="21" t="s">
        <v>43</v>
      </c>
      <c r="T2120" s="4" t="s">
        <v>56</v>
      </c>
      <c r="U2120" s="92"/>
    </row>
    <row r="2121" spans="1:21">
      <c r="A2121" s="17">
        <v>44959</v>
      </c>
      <c r="B2121" s="56">
        <f>WEEKDAY(C2121,2)</f>
        <v>4</v>
      </c>
      <c r="C2121" s="17">
        <f>A2121</f>
        <v>44959</v>
      </c>
      <c r="D2121" s="12" t="str">
        <f>YEAR(C2121)&amp;"/"&amp;TEXT(WEEKNUM(C2121,21),"00")</f>
        <v>2023/05</v>
      </c>
      <c r="E2121" t="s">
        <v>52</v>
      </c>
      <c r="F2121" s="114">
        <v>0.45833333333333331</v>
      </c>
      <c r="G2121" s="114">
        <v>0.5</v>
      </c>
      <c r="H2121">
        <f>CONVERT((G2119-F2119)*24,"hr","mn")</f>
        <v>60.000000000000028</v>
      </c>
      <c r="I2121">
        <v>4</v>
      </c>
      <c r="J2121">
        <v>2</v>
      </c>
      <c r="K2121">
        <v>2</v>
      </c>
      <c r="L2121">
        <v>6</v>
      </c>
      <c r="M2121">
        <f>J2119+K2119+L2119</f>
        <v>10</v>
      </c>
      <c r="N2121" s="58"/>
      <c r="O2121" s="59">
        <v>8</v>
      </c>
      <c r="P2121" s="59"/>
      <c r="Q2121" s="59"/>
      <c r="R2121" s="60"/>
      <c r="S2121" s="21" t="s">
        <v>32</v>
      </c>
      <c r="T2121" s="4" t="s">
        <v>23</v>
      </c>
      <c r="U2121" s="93" t="s">
        <v>412</v>
      </c>
    </row>
    <row r="2122" spans="1:21" ht="15" customHeight="1" thickBot="1">
      <c r="A2122" s="17">
        <v>44959</v>
      </c>
      <c r="B2122" s="56">
        <f>WEEKDAY(C2122,2)</f>
        <v>4</v>
      </c>
      <c r="C2122" s="17">
        <f>A2122</f>
        <v>44959</v>
      </c>
      <c r="D2122" s="12" t="str">
        <f>YEAR(C2122)&amp;"/"&amp;TEXT(WEEKNUM(C2122,21),"00")</f>
        <v>2023/05</v>
      </c>
      <c r="E2122" t="s">
        <v>52</v>
      </c>
      <c r="F2122" s="114">
        <v>0.45833333333333331</v>
      </c>
      <c r="G2122" s="114">
        <v>0.5</v>
      </c>
      <c r="H2122">
        <f>CONVERT((G2119-F2119)*24,"hr","mn")</f>
        <v>60.000000000000028</v>
      </c>
      <c r="I2122">
        <v>4</v>
      </c>
      <c r="J2122">
        <v>2</v>
      </c>
      <c r="K2122">
        <v>2</v>
      </c>
      <c r="L2122">
        <v>6</v>
      </c>
      <c r="M2122">
        <f>J2119+K2119+L2119</f>
        <v>10</v>
      </c>
      <c r="N2122" s="15"/>
      <c r="O2122" s="9"/>
      <c r="P2122" s="9"/>
      <c r="Q2122" s="9"/>
      <c r="R2122" s="10"/>
      <c r="S2122" s="19"/>
      <c r="T2122" s="23"/>
      <c r="U2122" s="94"/>
    </row>
    <row r="2123" spans="1:21">
      <c r="A2123" s="17">
        <v>44959</v>
      </c>
      <c r="B2123" s="56">
        <f>WEEKDAY(C2123,2)</f>
        <v>4</v>
      </c>
      <c r="C2123" s="17">
        <f>A2123</f>
        <v>44959</v>
      </c>
      <c r="D2123" s="12" t="str">
        <f>YEAR(C2123)&amp;"/"&amp;TEXT(WEEKNUM(C2123,21),"00")</f>
        <v>2023/05</v>
      </c>
      <c r="E2123" s="79" t="s">
        <v>52</v>
      </c>
      <c r="F2123" s="80">
        <v>0.5</v>
      </c>
      <c r="G2123" s="80">
        <v>0.54166666666666663</v>
      </c>
      <c r="H2123" s="87">
        <f>CONVERT((G2123-F2123)*24,"hr","mn")</f>
        <v>59.99999999999995</v>
      </c>
      <c r="I2123" s="83">
        <v>4</v>
      </c>
      <c r="J2123" s="84"/>
      <c r="K2123" s="85">
        <v>4</v>
      </c>
      <c r="L2123" s="85"/>
      <c r="M2123" s="87">
        <f>J2123+K2123+L2123</f>
        <v>4</v>
      </c>
      <c r="N2123" s="13"/>
      <c r="O2123" s="6">
        <v>8</v>
      </c>
      <c r="P2123" s="6"/>
      <c r="Q2123" s="6"/>
      <c r="R2123" s="7"/>
      <c r="S2123" s="20" t="s">
        <v>32</v>
      </c>
      <c r="T2123" s="22" t="s">
        <v>89</v>
      </c>
      <c r="U2123" s="91"/>
    </row>
    <row r="2124" spans="1:21">
      <c r="A2124" s="17">
        <v>44959</v>
      </c>
      <c r="B2124" s="56">
        <f>WEEKDAY(C2124,2)</f>
        <v>4</v>
      </c>
      <c r="C2124" s="17">
        <f>A2124</f>
        <v>44959</v>
      </c>
      <c r="D2124" s="12" t="str">
        <f>YEAR(C2124)&amp;"/"&amp;TEXT(WEEKNUM(C2124,21),"00")</f>
        <v>2023/05</v>
      </c>
      <c r="E2124" t="s">
        <v>52</v>
      </c>
      <c r="F2124" s="114">
        <v>0.5</v>
      </c>
      <c r="G2124" s="114">
        <v>0.54166666666666663</v>
      </c>
      <c r="H2124">
        <f>CONVERT((G2123-F2123)*24,"hr","mn")</f>
        <v>59.99999999999995</v>
      </c>
      <c r="I2124">
        <v>4</v>
      </c>
      <c r="K2124">
        <v>4</v>
      </c>
      <c r="M2124">
        <f>J2123+K2123+L2123</f>
        <v>4</v>
      </c>
      <c r="N2124" s="14"/>
      <c r="O2124" s="3">
        <v>5</v>
      </c>
      <c r="P2124" s="3"/>
      <c r="Q2124" s="3"/>
      <c r="R2124" s="8"/>
      <c r="S2124" s="21" t="s">
        <v>26</v>
      </c>
      <c r="T2124" s="4" t="s">
        <v>23</v>
      </c>
      <c r="U2124" s="92" t="s">
        <v>237</v>
      </c>
    </row>
    <row r="2125" spans="1:21">
      <c r="A2125" s="17">
        <v>44959</v>
      </c>
      <c r="B2125" s="56">
        <f>WEEKDAY(C2125,2)</f>
        <v>4</v>
      </c>
      <c r="C2125" s="17">
        <f>A2125</f>
        <v>44959</v>
      </c>
      <c r="D2125" s="12" t="str">
        <f>YEAR(C2125)&amp;"/"&amp;TEXT(WEEKNUM(C2125,21),"00")</f>
        <v>2023/05</v>
      </c>
      <c r="E2125" t="s">
        <v>52</v>
      </c>
      <c r="F2125" s="114">
        <v>0.5</v>
      </c>
      <c r="G2125" s="114">
        <v>0.54166666666666663</v>
      </c>
      <c r="H2125">
        <f>CONVERT((G2123-F2123)*24,"hr","mn")</f>
        <v>59.99999999999995</v>
      </c>
      <c r="I2125">
        <v>4</v>
      </c>
      <c r="K2125">
        <v>4</v>
      </c>
      <c r="M2125">
        <f>J2123+K2123+L2123</f>
        <v>4</v>
      </c>
      <c r="N2125" s="58">
        <v>30</v>
      </c>
      <c r="O2125" s="59"/>
      <c r="P2125" s="59"/>
      <c r="Q2125" s="59"/>
      <c r="R2125" s="60"/>
      <c r="S2125" s="21"/>
      <c r="T2125" s="4"/>
      <c r="U2125" s="93" t="s">
        <v>426</v>
      </c>
    </row>
    <row r="2126" spans="1:21" ht="15" customHeight="1" thickBot="1">
      <c r="A2126" s="17">
        <v>44959</v>
      </c>
      <c r="B2126" s="56">
        <f>WEEKDAY(C2126,2)</f>
        <v>4</v>
      </c>
      <c r="C2126" s="17">
        <f>A2126</f>
        <v>44959</v>
      </c>
      <c r="D2126" s="12" t="str">
        <f>YEAR(C2126)&amp;"/"&amp;TEXT(WEEKNUM(C2126,21),"00")</f>
        <v>2023/05</v>
      </c>
      <c r="E2126" t="s">
        <v>52</v>
      </c>
      <c r="F2126" s="114">
        <v>0.5</v>
      </c>
      <c r="G2126" s="114">
        <v>0.54166666666666663</v>
      </c>
      <c r="H2126">
        <f>CONVERT((G2123-F2123)*24,"hr","mn")</f>
        <v>59.99999999999995</v>
      </c>
      <c r="I2126">
        <v>4</v>
      </c>
      <c r="K2126">
        <v>4</v>
      </c>
      <c r="M2126">
        <f>J2123+K2123+L2123</f>
        <v>4</v>
      </c>
      <c r="N2126" s="15"/>
      <c r="O2126" s="9"/>
      <c r="P2126" s="9"/>
      <c r="Q2126" s="9"/>
      <c r="R2126" s="10"/>
      <c r="S2126" s="19"/>
      <c r="T2126" s="23"/>
      <c r="U2126" s="94"/>
    </row>
    <row r="2127" spans="1:21">
      <c r="A2127" s="17">
        <v>44959</v>
      </c>
      <c r="B2127" s="56">
        <f>WEEKDAY(C2127,2)</f>
        <v>4</v>
      </c>
      <c r="C2127" s="17">
        <f>A2127</f>
        <v>44959</v>
      </c>
      <c r="D2127" s="12" t="str">
        <f>YEAR(C2127)&amp;"/"&amp;TEXT(WEEKNUM(C2127,21),"00")</f>
        <v>2023/05</v>
      </c>
      <c r="E2127" s="79"/>
      <c r="F2127" s="80"/>
      <c r="G2127" s="80"/>
      <c r="H2127" s="87">
        <f>CONVERT((G2127-F2127)*24,"hr","mn")</f>
        <v>0</v>
      </c>
      <c r="I2127" s="83"/>
      <c r="J2127" s="84"/>
      <c r="K2127" s="85"/>
      <c r="L2127" s="85"/>
      <c r="M2127" s="87">
        <f>J2127+K2127+L2127</f>
        <v>0</v>
      </c>
      <c r="N2127" s="13"/>
      <c r="O2127" s="6"/>
      <c r="P2127" s="6"/>
      <c r="Q2127" s="6"/>
      <c r="R2127" s="7"/>
      <c r="S2127" s="20"/>
      <c r="T2127" s="22"/>
      <c r="U2127" s="91"/>
    </row>
    <row r="2128" spans="1:21">
      <c r="A2128" s="17">
        <v>44959</v>
      </c>
      <c r="B2128" s="56">
        <f>WEEKDAY(C2128,2)</f>
        <v>4</v>
      </c>
      <c r="C2128" s="17">
        <f>A2128</f>
        <v>44959</v>
      </c>
      <c r="D2128" s="12" t="str">
        <f>YEAR(C2128)&amp;"/"&amp;TEXT(WEEKNUM(C2128,21),"00")</f>
        <v>2023/05</v>
      </c>
      <c r="H2128">
        <f>CONVERT((G2127-F2127)*24,"hr","mn")</f>
        <v>0</v>
      </c>
      <c r="M2128">
        <f>J2127+K2127+L2127</f>
        <v>0</v>
      </c>
      <c r="N2128" s="14"/>
      <c r="O2128" s="3"/>
      <c r="P2128" s="3"/>
      <c r="Q2128" s="3"/>
      <c r="R2128" s="8"/>
      <c r="S2128" s="21"/>
      <c r="T2128" s="4"/>
      <c r="U2128" s="92"/>
    </row>
    <row r="2129" spans="1:21">
      <c r="A2129" s="17">
        <v>44959</v>
      </c>
      <c r="B2129" s="56">
        <f>WEEKDAY(C2129,2)</f>
        <v>4</v>
      </c>
      <c r="C2129" s="17">
        <f>A2129</f>
        <v>44959</v>
      </c>
      <c r="D2129" s="12" t="str">
        <f>YEAR(C2129)&amp;"/"&amp;TEXT(WEEKNUM(C2129,21),"00")</f>
        <v>2023/05</v>
      </c>
      <c r="H2129">
        <f>CONVERT((G2127-F2127)*24,"hr","mn")</f>
        <v>0</v>
      </c>
      <c r="M2129">
        <f>J2127+K2127+L2127</f>
        <v>0</v>
      </c>
      <c r="N2129" s="58"/>
      <c r="O2129" s="59"/>
      <c r="P2129" s="59"/>
      <c r="Q2129" s="59"/>
      <c r="R2129" s="60"/>
      <c r="S2129" s="21"/>
      <c r="T2129" s="4"/>
      <c r="U2129" s="93"/>
    </row>
    <row r="2130" spans="1:21" ht="15" customHeight="1" thickBot="1">
      <c r="A2130" s="17">
        <v>44959</v>
      </c>
      <c r="B2130" s="56">
        <f>WEEKDAY(C2130,2)</f>
        <v>4</v>
      </c>
      <c r="C2130" s="17">
        <f>A2130</f>
        <v>44959</v>
      </c>
      <c r="D2130" s="12" t="str">
        <f>YEAR(C2130)&amp;"/"&amp;TEXT(WEEKNUM(C2130,21),"00")</f>
        <v>2023/05</v>
      </c>
      <c r="H2130">
        <f>CONVERT((G2127-F2127)*24,"hr","mn")</f>
        <v>0</v>
      </c>
      <c r="M2130">
        <f>J2127+K2127+L2127</f>
        <v>0</v>
      </c>
      <c r="N2130" s="15"/>
      <c r="O2130" s="9"/>
      <c r="P2130" s="9"/>
      <c r="Q2130" s="9"/>
      <c r="R2130" s="10"/>
      <c r="S2130" s="19"/>
      <c r="T2130" s="23"/>
      <c r="U2130" s="94"/>
    </row>
    <row r="2131" spans="1:21">
      <c r="A2131" s="17">
        <v>44959</v>
      </c>
      <c r="B2131" s="56">
        <f>WEEKDAY(C2131,2)</f>
        <v>4</v>
      </c>
      <c r="C2131" s="17">
        <f>A2131</f>
        <v>44959</v>
      </c>
      <c r="D2131" s="12" t="str">
        <f>YEAR(C2131)&amp;"/"&amp;TEXT(WEEKNUM(C2131,21),"00")</f>
        <v>2023/05</v>
      </c>
      <c r="E2131" s="79" t="s">
        <v>69</v>
      </c>
      <c r="F2131" s="80">
        <v>0.54166666666666663</v>
      </c>
      <c r="G2131" s="80">
        <v>0.58333333333333337</v>
      </c>
      <c r="H2131" s="87">
        <f>CONVERT((G2131-F2131)*24,"hr","mn")</f>
        <v>60.000000000000107</v>
      </c>
      <c r="I2131" s="83">
        <v>4</v>
      </c>
      <c r="J2131" s="84"/>
      <c r="K2131" s="85"/>
      <c r="L2131" s="85"/>
      <c r="M2131" s="87">
        <f>J2131+K2131+L2131</f>
        <v>0</v>
      </c>
      <c r="N2131" s="13">
        <v>30</v>
      </c>
      <c r="O2131" s="6"/>
      <c r="P2131" s="6"/>
      <c r="Q2131" s="6"/>
      <c r="R2131" s="7"/>
      <c r="S2131" s="20"/>
      <c r="T2131" s="22"/>
      <c r="U2131" s="91" t="s">
        <v>427</v>
      </c>
    </row>
    <row r="2132" spans="1:21">
      <c r="A2132" s="17">
        <v>44959</v>
      </c>
      <c r="B2132" s="56">
        <f>WEEKDAY(C2132,2)</f>
        <v>4</v>
      </c>
      <c r="C2132" s="17">
        <f>A2132</f>
        <v>44959</v>
      </c>
      <c r="D2132" s="12" t="str">
        <f>YEAR(C2132)&amp;"/"&amp;TEXT(WEEKNUM(C2132,21),"00")</f>
        <v>2023/05</v>
      </c>
      <c r="E2132" t="s">
        <v>69</v>
      </c>
      <c r="F2132" s="114">
        <v>0.54166666666666663</v>
      </c>
      <c r="G2132" s="114">
        <v>0.58333333333333337</v>
      </c>
      <c r="H2132">
        <f>CONVERT((G2131-F2131)*24,"hr","mn")</f>
        <v>60.000000000000107</v>
      </c>
      <c r="I2132">
        <v>4</v>
      </c>
      <c r="M2132">
        <f>J2131+K2131+L2131</f>
        <v>0</v>
      </c>
      <c r="N2132" s="14"/>
      <c r="O2132" s="3"/>
      <c r="P2132" s="3"/>
      <c r="Q2132" s="3">
        <v>23</v>
      </c>
      <c r="R2132" s="8"/>
      <c r="S2132" s="21"/>
      <c r="T2132" s="4" t="s">
        <v>25</v>
      </c>
      <c r="U2132" s="92"/>
    </row>
    <row r="2133" spans="1:21">
      <c r="A2133" s="17">
        <v>44959</v>
      </c>
      <c r="B2133" s="56">
        <f>WEEKDAY(C2133,2)</f>
        <v>4</v>
      </c>
      <c r="C2133" s="17">
        <f>A2133</f>
        <v>44959</v>
      </c>
      <c r="D2133" s="12" t="str">
        <f>YEAR(C2133)&amp;"/"&amp;TEXT(WEEKNUM(C2133,21),"00")</f>
        <v>2023/05</v>
      </c>
      <c r="E2133" t="s">
        <v>69</v>
      </c>
      <c r="F2133" s="114">
        <v>0.54166666666666663</v>
      </c>
      <c r="G2133" s="114">
        <v>0.58333333333333337</v>
      </c>
      <c r="H2133">
        <f>CONVERT((G2131-F2131)*24,"hr","mn")</f>
        <v>60.000000000000107</v>
      </c>
      <c r="I2133">
        <v>4</v>
      </c>
      <c r="M2133">
        <f>J2131+K2131+L2131</f>
        <v>0</v>
      </c>
      <c r="N2133" s="58"/>
      <c r="O2133" s="59"/>
      <c r="P2133" s="59"/>
      <c r="Q2133" s="59"/>
      <c r="R2133" s="60"/>
      <c r="S2133" s="21"/>
      <c r="T2133" s="4"/>
      <c r="U2133" s="93"/>
    </row>
    <row r="2134" spans="1:21" ht="15" customHeight="1" thickBot="1">
      <c r="A2134" s="17">
        <v>44959</v>
      </c>
      <c r="B2134" s="56">
        <f>WEEKDAY(C2134,2)</f>
        <v>4</v>
      </c>
      <c r="C2134" s="17">
        <f>A2134</f>
        <v>44959</v>
      </c>
      <c r="D2134" s="12" t="str">
        <f>YEAR(C2134)&amp;"/"&amp;TEXT(WEEKNUM(C2134,21),"00")</f>
        <v>2023/05</v>
      </c>
      <c r="E2134" t="s">
        <v>69</v>
      </c>
      <c r="F2134" s="114">
        <v>0.54166666666666663</v>
      </c>
      <c r="G2134" s="114">
        <v>0.58333333333333337</v>
      </c>
      <c r="H2134">
        <f>CONVERT((G2131-F2131)*24,"hr","mn")</f>
        <v>60.000000000000107</v>
      </c>
      <c r="I2134">
        <v>4</v>
      </c>
      <c r="M2134">
        <f>J2131+K2131+L2131</f>
        <v>0</v>
      </c>
      <c r="N2134" s="15"/>
      <c r="O2134" s="9"/>
      <c r="P2134" s="9"/>
      <c r="Q2134" s="9"/>
      <c r="R2134" s="10"/>
      <c r="S2134" s="19"/>
      <c r="T2134" s="23"/>
      <c r="U2134" s="94"/>
    </row>
    <row r="2135" spans="1:21">
      <c r="A2135" s="17">
        <v>44959</v>
      </c>
      <c r="B2135" s="56">
        <f>WEEKDAY(C2135,2)</f>
        <v>4</v>
      </c>
      <c r="C2135" s="17">
        <f>A2135</f>
        <v>44959</v>
      </c>
      <c r="D2135" s="12" t="str">
        <f>YEAR(C2135)&amp;"/"&amp;TEXT(WEEKNUM(C2135,21),"00")</f>
        <v>2023/05</v>
      </c>
      <c r="E2135" s="79" t="s">
        <v>69</v>
      </c>
      <c r="F2135" s="80">
        <v>0.58333333333333337</v>
      </c>
      <c r="G2135" s="80">
        <v>0.625</v>
      </c>
      <c r="H2135" s="87">
        <f>CONVERT((G2135-F2135)*24,"hr","mn")</f>
        <v>59.99999999999995</v>
      </c>
      <c r="I2135" s="83">
        <v>4</v>
      </c>
      <c r="J2135" s="84"/>
      <c r="K2135" s="85">
        <v>6</v>
      </c>
      <c r="L2135" s="85"/>
      <c r="M2135" s="87">
        <f>J2135+K2135+L2135</f>
        <v>6</v>
      </c>
      <c r="N2135" s="13"/>
      <c r="O2135" s="6">
        <v>7</v>
      </c>
      <c r="P2135" s="6"/>
      <c r="Q2135" s="6"/>
      <c r="R2135" s="7"/>
      <c r="S2135" s="20" t="s">
        <v>428</v>
      </c>
      <c r="T2135" s="22" t="s">
        <v>60</v>
      </c>
      <c r="U2135" s="91" t="s">
        <v>429</v>
      </c>
    </row>
    <row r="2136" spans="1:21">
      <c r="A2136" s="17">
        <v>44959</v>
      </c>
      <c r="B2136" s="56">
        <f>WEEKDAY(C2136,2)</f>
        <v>4</v>
      </c>
      <c r="C2136" s="17">
        <f>A2136</f>
        <v>44959</v>
      </c>
      <c r="D2136" s="12" t="str">
        <f>YEAR(C2136)&amp;"/"&amp;TEXT(WEEKNUM(C2136,21),"00")</f>
        <v>2023/05</v>
      </c>
      <c r="E2136" t="s">
        <v>69</v>
      </c>
      <c r="F2136" s="114">
        <v>0.58333333333333337</v>
      </c>
      <c r="G2136" s="114">
        <v>0.625</v>
      </c>
      <c r="H2136">
        <f>CONVERT((G2135-F2135)*24,"hr","mn")</f>
        <v>59.99999999999995</v>
      </c>
      <c r="I2136">
        <v>4</v>
      </c>
      <c r="K2136">
        <v>6</v>
      </c>
      <c r="M2136">
        <f>J2135+K2135+L2135</f>
        <v>6</v>
      </c>
      <c r="N2136" s="14"/>
      <c r="O2136" s="3">
        <v>4</v>
      </c>
      <c r="P2136" s="3"/>
      <c r="Q2136" s="3"/>
      <c r="R2136" s="8"/>
      <c r="S2136" s="21" t="s">
        <v>31</v>
      </c>
      <c r="T2136" s="4" t="s">
        <v>29</v>
      </c>
      <c r="U2136" s="92"/>
    </row>
    <row r="2137" spans="1:21">
      <c r="A2137" s="17">
        <v>44959</v>
      </c>
      <c r="B2137" s="56">
        <f>WEEKDAY(C2137,2)</f>
        <v>4</v>
      </c>
      <c r="C2137" s="17">
        <f>A2137</f>
        <v>44959</v>
      </c>
      <c r="D2137" s="12" t="str">
        <f>YEAR(C2137)&amp;"/"&amp;TEXT(WEEKNUM(C2137,21),"00")</f>
        <v>2023/05</v>
      </c>
      <c r="E2137" t="s">
        <v>69</v>
      </c>
      <c r="F2137" s="114">
        <v>0.58333333333333337</v>
      </c>
      <c r="G2137" s="114">
        <v>0.625</v>
      </c>
      <c r="H2137">
        <f>CONVERT((G2135-F2135)*24,"hr","mn")</f>
        <v>59.99999999999995</v>
      </c>
      <c r="I2137">
        <v>4</v>
      </c>
      <c r="K2137">
        <v>6</v>
      </c>
      <c r="M2137">
        <f>J2135+K2135+L2135</f>
        <v>6</v>
      </c>
      <c r="N2137" s="58"/>
      <c r="O2137" s="59">
        <v>5</v>
      </c>
      <c r="P2137" s="59"/>
      <c r="Q2137" s="59"/>
      <c r="R2137" s="60"/>
      <c r="S2137" s="21" t="s">
        <v>93</v>
      </c>
      <c r="T2137" s="4" t="s">
        <v>65</v>
      </c>
      <c r="U2137" s="93" t="s">
        <v>311</v>
      </c>
    </row>
    <row r="2138" spans="1:21" ht="15" customHeight="1" thickBot="1">
      <c r="A2138" s="17">
        <v>44959</v>
      </c>
      <c r="B2138" s="56">
        <f>WEEKDAY(C2138,2)</f>
        <v>4</v>
      </c>
      <c r="C2138" s="17">
        <f>A2138</f>
        <v>44959</v>
      </c>
      <c r="D2138" s="12" t="str">
        <f>YEAR(C2138)&amp;"/"&amp;TEXT(WEEKNUM(C2138,21),"00")</f>
        <v>2023/05</v>
      </c>
      <c r="E2138" t="s">
        <v>69</v>
      </c>
      <c r="F2138" s="114">
        <v>0.58333333333333337</v>
      </c>
      <c r="G2138" s="114">
        <v>0.625</v>
      </c>
      <c r="H2138">
        <f>CONVERT((G2135-F2135)*24,"hr","mn")</f>
        <v>59.99999999999995</v>
      </c>
      <c r="I2138">
        <v>4</v>
      </c>
      <c r="K2138">
        <v>6</v>
      </c>
      <c r="M2138">
        <f>J2135+K2135+L2135</f>
        <v>6</v>
      </c>
      <c r="N2138" s="15"/>
      <c r="O2138" s="9">
        <v>5</v>
      </c>
      <c r="P2138" s="9"/>
      <c r="Q2138" s="9"/>
      <c r="R2138" s="10"/>
      <c r="S2138" s="19" t="s">
        <v>430</v>
      </c>
      <c r="T2138" s="23" t="s">
        <v>60</v>
      </c>
      <c r="U2138" s="94" t="s">
        <v>429</v>
      </c>
    </row>
    <row r="2139" spans="1:21">
      <c r="A2139" s="17">
        <v>44959</v>
      </c>
      <c r="B2139" s="56">
        <f>WEEKDAY(C2139,2)</f>
        <v>4</v>
      </c>
      <c r="C2139" s="17">
        <f>A2139</f>
        <v>44959</v>
      </c>
      <c r="D2139" s="12" t="str">
        <f>YEAR(C2139)&amp;"/"&amp;TEXT(WEEKNUM(C2139,21),"00")</f>
        <v>2023/05</v>
      </c>
      <c r="E2139" s="79" t="s">
        <v>69</v>
      </c>
      <c r="F2139" s="80">
        <v>0.625</v>
      </c>
      <c r="G2139" s="80">
        <v>0.66666666666666663</v>
      </c>
      <c r="H2139" s="87">
        <f>CONVERT((G2139-F2139)*24,"hr","mn")</f>
        <v>59.99999999999995</v>
      </c>
      <c r="I2139" s="83">
        <v>4</v>
      </c>
      <c r="J2139" s="84"/>
      <c r="K2139" s="85">
        <v>7</v>
      </c>
      <c r="L2139" s="85">
        <v>2</v>
      </c>
      <c r="M2139" s="87">
        <f>J2139+K2139+L2139</f>
        <v>9</v>
      </c>
      <c r="N2139" s="13"/>
      <c r="O2139" s="6">
        <v>4</v>
      </c>
      <c r="P2139" s="6"/>
      <c r="Q2139" s="6"/>
      <c r="R2139" s="7"/>
      <c r="S2139" s="20" t="s">
        <v>26</v>
      </c>
      <c r="T2139" s="22" t="s">
        <v>110</v>
      </c>
      <c r="U2139" s="91" t="s">
        <v>242</v>
      </c>
    </row>
    <row r="2140" spans="1:21">
      <c r="A2140" s="17">
        <v>44959</v>
      </c>
      <c r="B2140" s="56">
        <f>WEEKDAY(C2140,2)</f>
        <v>4</v>
      </c>
      <c r="C2140" s="17">
        <f>A2140</f>
        <v>44959</v>
      </c>
      <c r="D2140" s="12" t="str">
        <f>YEAR(C2140)&amp;"/"&amp;TEXT(WEEKNUM(C2140,21),"00")</f>
        <v>2023/05</v>
      </c>
      <c r="E2140" t="s">
        <v>69</v>
      </c>
      <c r="F2140" s="114">
        <v>0.625</v>
      </c>
      <c r="G2140" s="114">
        <v>0.66666666666666663</v>
      </c>
      <c r="H2140">
        <f>CONVERT((G2139-F2139)*24,"hr","mn")</f>
        <v>59.99999999999995</v>
      </c>
      <c r="I2140">
        <v>4</v>
      </c>
      <c r="K2140">
        <v>7</v>
      </c>
      <c r="L2140">
        <v>2</v>
      </c>
      <c r="M2140">
        <f>J2139+K2139+L2139</f>
        <v>9</v>
      </c>
      <c r="N2140" s="14"/>
      <c r="O2140" s="3"/>
      <c r="P2140" s="3"/>
      <c r="Q2140" s="3"/>
      <c r="R2140" s="8"/>
      <c r="S2140" s="21"/>
      <c r="T2140" s="4"/>
      <c r="U2140" s="92" t="s">
        <v>431</v>
      </c>
    </row>
    <row r="2141" spans="1:21">
      <c r="A2141" s="17">
        <v>44959</v>
      </c>
      <c r="B2141" s="56">
        <f>WEEKDAY(C2141,2)</f>
        <v>4</v>
      </c>
      <c r="C2141" s="17">
        <f>A2141</f>
        <v>44959</v>
      </c>
      <c r="D2141" s="12" t="str">
        <f>YEAR(C2141)&amp;"/"&amp;TEXT(WEEKNUM(C2141,21),"00")</f>
        <v>2023/05</v>
      </c>
      <c r="E2141" t="s">
        <v>69</v>
      </c>
      <c r="F2141" s="114">
        <v>0.625</v>
      </c>
      <c r="G2141" s="114">
        <v>0.66666666666666663</v>
      </c>
      <c r="H2141">
        <f>CONVERT((G2139-F2139)*24,"hr","mn")</f>
        <v>59.99999999999995</v>
      </c>
      <c r="I2141">
        <v>4</v>
      </c>
      <c r="K2141">
        <v>7</v>
      </c>
      <c r="L2141">
        <v>2</v>
      </c>
      <c r="M2141">
        <f>J2139+K2139+L2139</f>
        <v>9</v>
      </c>
      <c r="N2141" s="58"/>
      <c r="O2141" s="59"/>
      <c r="P2141" s="59"/>
      <c r="Q2141" s="59">
        <v>5</v>
      </c>
      <c r="R2141" s="60"/>
      <c r="S2141" s="21" t="s">
        <v>432</v>
      </c>
      <c r="T2141" s="4" t="s">
        <v>56</v>
      </c>
      <c r="U2141" s="93"/>
    </row>
    <row r="2142" spans="1:21" ht="15" customHeight="1" thickBot="1">
      <c r="A2142" s="17">
        <v>44959</v>
      </c>
      <c r="B2142" s="56">
        <f>WEEKDAY(C2142,2)</f>
        <v>4</v>
      </c>
      <c r="C2142" s="17">
        <f>A2142</f>
        <v>44959</v>
      </c>
      <c r="D2142" s="12" t="str">
        <f>YEAR(C2142)&amp;"/"&amp;TEXT(WEEKNUM(C2142,21),"00")</f>
        <v>2023/05</v>
      </c>
      <c r="E2142" t="s">
        <v>69</v>
      </c>
      <c r="F2142" s="114">
        <v>0.625</v>
      </c>
      <c r="G2142" s="114">
        <v>0.66666666666666663</v>
      </c>
      <c r="H2142">
        <f>CONVERT((G2139-F2139)*24,"hr","mn")</f>
        <v>59.99999999999995</v>
      </c>
      <c r="I2142">
        <v>4</v>
      </c>
      <c r="K2142">
        <v>7</v>
      </c>
      <c r="L2142">
        <v>2</v>
      </c>
      <c r="M2142">
        <f>J2139+K2139+L2139</f>
        <v>9</v>
      </c>
      <c r="N2142" s="15"/>
      <c r="O2142" s="9"/>
      <c r="P2142" s="9"/>
      <c r="Q2142" s="9">
        <v>3</v>
      </c>
      <c r="R2142" s="10"/>
      <c r="S2142" s="19" t="s">
        <v>35</v>
      </c>
      <c r="T2142" s="23" t="s">
        <v>34</v>
      </c>
      <c r="U2142" s="94"/>
    </row>
    <row r="2143" spans="1:21">
      <c r="A2143" s="17">
        <v>44959</v>
      </c>
      <c r="B2143" s="56">
        <f>WEEKDAY(C2143,2)</f>
        <v>4</v>
      </c>
      <c r="C2143" s="17">
        <f>A2143</f>
        <v>44959</v>
      </c>
      <c r="D2143" s="12" t="str">
        <f>YEAR(C2143)&amp;"/"&amp;TEXT(WEEKNUM(C2143,21),"00")</f>
        <v>2023/05</v>
      </c>
      <c r="E2143" s="79" t="s">
        <v>69</v>
      </c>
      <c r="F2143" s="80">
        <v>0.66666666666666663</v>
      </c>
      <c r="G2143" s="80">
        <v>0.70833333333333337</v>
      </c>
      <c r="H2143" s="87">
        <f>CONVERT((G2143-F2143)*24,"hr","mn")</f>
        <v>60.000000000000107</v>
      </c>
      <c r="I2143" s="83">
        <v>4</v>
      </c>
      <c r="J2143" s="84"/>
      <c r="K2143" s="85"/>
      <c r="L2143" s="85">
        <v>2</v>
      </c>
      <c r="M2143" s="87">
        <f>J2143+K2143+L2143</f>
        <v>2</v>
      </c>
      <c r="N2143" s="13"/>
      <c r="O2143" s="6">
        <v>6</v>
      </c>
      <c r="P2143" s="6"/>
      <c r="Q2143" s="6"/>
      <c r="R2143" s="7"/>
      <c r="S2143" s="20" t="s">
        <v>43</v>
      </c>
      <c r="T2143" s="22" t="s">
        <v>29</v>
      </c>
      <c r="U2143" s="91"/>
    </row>
    <row r="2144" spans="1:21">
      <c r="A2144" s="17">
        <v>44959</v>
      </c>
      <c r="B2144" s="56">
        <f>WEEKDAY(C2144,2)</f>
        <v>4</v>
      </c>
      <c r="C2144" s="17">
        <f>A2144</f>
        <v>44959</v>
      </c>
      <c r="D2144" s="12" t="str">
        <f>YEAR(C2144)&amp;"/"&amp;TEXT(WEEKNUM(C2144,21),"00")</f>
        <v>2023/05</v>
      </c>
      <c r="E2144" t="s">
        <v>69</v>
      </c>
      <c r="F2144" s="114">
        <v>0.66666666666666663</v>
      </c>
      <c r="G2144" s="114">
        <v>0.70833333333333337</v>
      </c>
      <c r="H2144">
        <f>CONVERT((G2143-F2143)*24,"hr","mn")</f>
        <v>60.000000000000107</v>
      </c>
      <c r="I2144">
        <v>4</v>
      </c>
      <c r="L2144">
        <v>2</v>
      </c>
      <c r="M2144">
        <f>J2143+K2143+L2143</f>
        <v>2</v>
      </c>
      <c r="N2144" s="14"/>
      <c r="O2144" s="3">
        <v>3</v>
      </c>
      <c r="P2144" s="3"/>
      <c r="Q2144" s="3"/>
      <c r="R2144" s="8"/>
      <c r="S2144" s="21" t="s">
        <v>26</v>
      </c>
      <c r="T2144" s="4" t="s">
        <v>110</v>
      </c>
      <c r="U2144" s="92" t="s">
        <v>242</v>
      </c>
    </row>
    <row r="2145" spans="1:21">
      <c r="A2145" s="17">
        <v>44959</v>
      </c>
      <c r="B2145" s="56">
        <f>WEEKDAY(C2145,2)</f>
        <v>4</v>
      </c>
      <c r="C2145" s="17">
        <f>A2145</f>
        <v>44959</v>
      </c>
      <c r="D2145" s="12" t="str">
        <f>YEAR(C2145)&amp;"/"&amp;TEXT(WEEKNUM(C2145,21),"00")</f>
        <v>2023/05</v>
      </c>
      <c r="E2145" t="s">
        <v>69</v>
      </c>
      <c r="F2145" s="114">
        <v>0.66666666666666663</v>
      </c>
      <c r="G2145" s="114">
        <v>0.70833333333333337</v>
      </c>
      <c r="H2145">
        <f>CONVERT((G2143-F2143)*24,"hr","mn")</f>
        <v>60.000000000000107</v>
      </c>
      <c r="I2145">
        <v>4</v>
      </c>
      <c r="L2145">
        <v>2</v>
      </c>
      <c r="M2145">
        <f>J2143+K2143+L2143</f>
        <v>2</v>
      </c>
      <c r="N2145" s="58"/>
      <c r="O2145" s="59">
        <v>5</v>
      </c>
      <c r="P2145" s="59"/>
      <c r="Q2145" s="59"/>
      <c r="R2145" s="60"/>
      <c r="S2145" s="21" t="s">
        <v>428</v>
      </c>
      <c r="T2145" s="4" t="s">
        <v>60</v>
      </c>
      <c r="U2145" s="93" t="s">
        <v>429</v>
      </c>
    </row>
    <row r="2146" spans="1:21" ht="15" customHeight="1" thickBot="1">
      <c r="A2146" s="17">
        <v>44959</v>
      </c>
      <c r="B2146" s="56">
        <f>WEEKDAY(C2146,2)</f>
        <v>4</v>
      </c>
      <c r="C2146" s="17">
        <f>A2146</f>
        <v>44959</v>
      </c>
      <c r="D2146" s="12" t="str">
        <f>YEAR(C2146)&amp;"/"&amp;TEXT(WEEKNUM(C2146,21),"00")</f>
        <v>2023/05</v>
      </c>
      <c r="E2146" t="s">
        <v>69</v>
      </c>
      <c r="F2146" s="114">
        <v>0.66666666666666663</v>
      </c>
      <c r="G2146" s="114">
        <v>0.70833333333333337</v>
      </c>
      <c r="H2146">
        <f>CONVERT((G2143-F2143)*24,"hr","mn")</f>
        <v>60.000000000000107</v>
      </c>
      <c r="I2146">
        <v>4</v>
      </c>
      <c r="L2146">
        <v>2</v>
      </c>
      <c r="M2146">
        <f>J2143+K2143+L2143</f>
        <v>2</v>
      </c>
      <c r="N2146" s="15"/>
      <c r="O2146" s="9">
        <v>12</v>
      </c>
      <c r="P2146" s="9"/>
      <c r="Q2146" s="9"/>
      <c r="R2146" s="10"/>
      <c r="S2146" s="19" t="s">
        <v>36</v>
      </c>
      <c r="T2146" s="23" t="s">
        <v>23</v>
      </c>
      <c r="U2146" s="94" t="s">
        <v>433</v>
      </c>
    </row>
    <row r="2147" spans="1:21">
      <c r="A2147" s="17">
        <v>44959</v>
      </c>
      <c r="B2147" s="56">
        <f>WEEKDAY(C2147,2)</f>
        <v>4</v>
      </c>
      <c r="C2147" s="17">
        <f>A2147</f>
        <v>44959</v>
      </c>
      <c r="D2147" s="12" t="str">
        <f>YEAR(C2147)&amp;"/"&amp;TEXT(WEEKNUM(C2147,21),"00")</f>
        <v>2023/05</v>
      </c>
      <c r="E2147" s="79" t="s">
        <v>69</v>
      </c>
      <c r="F2147" s="80">
        <v>0.72916666666666663</v>
      </c>
      <c r="G2147" s="80">
        <v>0.75</v>
      </c>
      <c r="H2147" s="87">
        <f>CONVERT((G2147-F2147)*24,"hr","mn")</f>
        <v>30.000000000000053</v>
      </c>
      <c r="I2147" s="83">
        <v>4</v>
      </c>
      <c r="J2147" s="84"/>
      <c r="K2147" s="85"/>
      <c r="L2147" s="85">
        <v>4</v>
      </c>
      <c r="M2147" s="87">
        <f>J2147+K2147+L2147</f>
        <v>4</v>
      </c>
      <c r="N2147" s="13"/>
      <c r="O2147" s="6">
        <v>3</v>
      </c>
      <c r="P2147" s="6"/>
      <c r="Q2147" s="6"/>
      <c r="R2147" s="7"/>
      <c r="S2147" s="20" t="s">
        <v>26</v>
      </c>
      <c r="T2147" s="22" t="s">
        <v>110</v>
      </c>
      <c r="U2147" s="91" t="s">
        <v>242</v>
      </c>
    </row>
    <row r="2148" spans="1:21">
      <c r="A2148" s="17">
        <v>44959</v>
      </c>
      <c r="B2148" s="56">
        <f>WEEKDAY(C2148,2)</f>
        <v>4</v>
      </c>
      <c r="C2148" s="17">
        <f>A2148</f>
        <v>44959</v>
      </c>
      <c r="D2148" s="12" t="str">
        <f>YEAR(C2148)&amp;"/"&amp;TEXT(WEEKNUM(C2148,21),"00")</f>
        <v>2023/05</v>
      </c>
      <c r="E2148" t="s">
        <v>69</v>
      </c>
      <c r="F2148" s="114">
        <v>0.72916666666666663</v>
      </c>
      <c r="G2148" s="114">
        <v>0.75</v>
      </c>
      <c r="H2148">
        <f>CONVERT((G2147-F2147)*24,"hr","mn")</f>
        <v>30.000000000000053</v>
      </c>
      <c r="I2148">
        <v>4</v>
      </c>
      <c r="L2148">
        <v>4</v>
      </c>
      <c r="M2148">
        <f>J2147+K2147+L2147</f>
        <v>4</v>
      </c>
      <c r="N2148" s="14"/>
      <c r="O2148" s="3"/>
      <c r="P2148" s="3"/>
      <c r="Q2148" s="3">
        <v>5</v>
      </c>
      <c r="R2148" s="8"/>
      <c r="S2148" s="21" t="s">
        <v>432</v>
      </c>
      <c r="T2148" s="4" t="s">
        <v>56</v>
      </c>
      <c r="U2148" s="92"/>
    </row>
    <row r="2149" spans="1:21">
      <c r="A2149" s="17">
        <v>44959</v>
      </c>
      <c r="B2149" s="56">
        <f>WEEKDAY(C2149,2)</f>
        <v>4</v>
      </c>
      <c r="C2149" s="17">
        <f>A2149</f>
        <v>44959</v>
      </c>
      <c r="D2149" s="12" t="str">
        <f>YEAR(C2149)&amp;"/"&amp;TEXT(WEEKNUM(C2149,21),"00")</f>
        <v>2023/05</v>
      </c>
      <c r="E2149" t="s">
        <v>69</v>
      </c>
      <c r="F2149" s="114">
        <v>0.72916666666666663</v>
      </c>
      <c r="G2149" s="114">
        <v>0.75</v>
      </c>
      <c r="H2149">
        <f>CONVERT((G2147-F2147)*24,"hr","mn")</f>
        <v>30.000000000000053</v>
      </c>
      <c r="I2149">
        <v>4</v>
      </c>
      <c r="L2149">
        <v>4</v>
      </c>
      <c r="M2149">
        <f>J2147+K2147+L2147</f>
        <v>4</v>
      </c>
      <c r="N2149" s="58"/>
      <c r="O2149" s="59"/>
      <c r="P2149" s="59"/>
      <c r="Q2149" s="59">
        <v>4</v>
      </c>
      <c r="R2149" s="60"/>
      <c r="S2149" s="21" t="s">
        <v>35</v>
      </c>
      <c r="T2149" s="4" t="s">
        <v>56</v>
      </c>
      <c r="U2149" s="93"/>
    </row>
    <row r="2150" spans="1:21" ht="15" customHeight="1" thickBot="1">
      <c r="A2150" s="17">
        <v>44959</v>
      </c>
      <c r="B2150" s="56">
        <f>WEEKDAY(C2150,2)</f>
        <v>4</v>
      </c>
      <c r="C2150" s="17">
        <f>A2150</f>
        <v>44959</v>
      </c>
      <c r="D2150" s="12" t="str">
        <f>YEAR(C2150)&amp;"/"&amp;TEXT(WEEKNUM(C2150,21),"00")</f>
        <v>2023/05</v>
      </c>
      <c r="E2150" t="s">
        <v>69</v>
      </c>
      <c r="F2150" s="114">
        <v>0.72916666666666663</v>
      </c>
      <c r="G2150" s="114">
        <v>0.75</v>
      </c>
      <c r="H2150">
        <f>CONVERT((G2147-F2147)*24,"hr","mn")</f>
        <v>30.000000000000053</v>
      </c>
      <c r="I2150">
        <v>4</v>
      </c>
      <c r="L2150">
        <v>4</v>
      </c>
      <c r="M2150">
        <f>J2147+K2147+L2147</f>
        <v>4</v>
      </c>
      <c r="N2150" s="15"/>
      <c r="O2150" s="9">
        <v>5</v>
      </c>
      <c r="P2150" s="9"/>
      <c r="Q2150" s="9"/>
      <c r="R2150" s="10"/>
      <c r="S2150" s="19" t="s">
        <v>428</v>
      </c>
      <c r="T2150" s="23" t="s">
        <v>23</v>
      </c>
      <c r="U2150" s="94" t="s">
        <v>434</v>
      </c>
    </row>
    <row r="2151" spans="1:21">
      <c r="A2151" s="17">
        <v>44959</v>
      </c>
      <c r="B2151" s="56">
        <f>WEEKDAY(C2151,2)</f>
        <v>4</v>
      </c>
      <c r="C2151" s="17">
        <f>A2151</f>
        <v>44959</v>
      </c>
      <c r="D2151" s="12" t="str">
        <f>YEAR(C2151)&amp;"/"&amp;TEXT(WEEKNUM(C2151,21),"00")</f>
        <v>2023/05</v>
      </c>
      <c r="E2151" s="79" t="s">
        <v>69</v>
      </c>
      <c r="F2151" s="80">
        <v>0.75</v>
      </c>
      <c r="G2151" s="80">
        <v>0.79166666666666663</v>
      </c>
      <c r="H2151" s="87">
        <f>CONVERT((G2151-F2151)*24,"hr","mn")</f>
        <v>59.99999999999995</v>
      </c>
      <c r="I2151" s="83">
        <v>4</v>
      </c>
      <c r="J2151" s="84"/>
      <c r="K2151" s="85">
        <v>4</v>
      </c>
      <c r="L2151" s="85"/>
      <c r="M2151" s="87">
        <f>J2151+K2151+L2151</f>
        <v>4</v>
      </c>
      <c r="N2151" s="13"/>
      <c r="O2151" s="6">
        <v>15</v>
      </c>
      <c r="P2151" s="6"/>
      <c r="Q2151" s="6"/>
      <c r="R2151" s="7"/>
      <c r="S2151" s="20" t="s">
        <v>428</v>
      </c>
      <c r="T2151" s="22" t="s">
        <v>23</v>
      </c>
      <c r="U2151" s="91" t="s">
        <v>435</v>
      </c>
    </row>
    <row r="2152" spans="1:21">
      <c r="A2152" s="17">
        <v>44959</v>
      </c>
      <c r="B2152" s="56">
        <f>WEEKDAY(C2152,2)</f>
        <v>4</v>
      </c>
      <c r="C2152" s="17">
        <f>A2152</f>
        <v>44959</v>
      </c>
      <c r="D2152" s="12" t="str">
        <f>YEAR(C2152)&amp;"/"&amp;TEXT(WEEKNUM(C2152,21),"00")</f>
        <v>2023/05</v>
      </c>
      <c r="E2152" t="s">
        <v>69</v>
      </c>
      <c r="F2152" s="114">
        <v>0.75</v>
      </c>
      <c r="G2152" s="114">
        <v>0.79166666666666663</v>
      </c>
      <c r="H2152">
        <f>CONVERT((G2151-F2151)*24,"hr","mn")</f>
        <v>59.99999999999995</v>
      </c>
      <c r="I2152">
        <v>4</v>
      </c>
      <c r="K2152">
        <v>4</v>
      </c>
      <c r="M2152">
        <f>J2151+K2151+L2151</f>
        <v>4</v>
      </c>
      <c r="N2152" s="14"/>
      <c r="O2152" s="3">
        <v>4</v>
      </c>
      <c r="P2152" s="3"/>
      <c r="Q2152" s="3"/>
      <c r="R2152" s="8"/>
      <c r="S2152" s="21" t="s">
        <v>43</v>
      </c>
      <c r="T2152" s="4" t="s">
        <v>29</v>
      </c>
      <c r="U2152" s="92"/>
    </row>
    <row r="2153" spans="1:21">
      <c r="A2153" s="17">
        <v>44959</v>
      </c>
      <c r="B2153" s="56">
        <f>WEEKDAY(C2153,2)</f>
        <v>4</v>
      </c>
      <c r="C2153" s="17">
        <f>A2153</f>
        <v>44959</v>
      </c>
      <c r="D2153" s="12" t="str">
        <f>YEAR(C2153)&amp;"/"&amp;TEXT(WEEKNUM(C2153,21),"00")</f>
        <v>2023/05</v>
      </c>
      <c r="E2153" t="s">
        <v>69</v>
      </c>
      <c r="F2153" s="114">
        <v>0.75</v>
      </c>
      <c r="G2153" s="114">
        <v>0.79166666666666663</v>
      </c>
      <c r="H2153">
        <f>CONVERT((G2151-F2151)*24,"hr","mn")</f>
        <v>59.99999999999995</v>
      </c>
      <c r="I2153">
        <v>4</v>
      </c>
      <c r="K2153">
        <v>4</v>
      </c>
      <c r="M2153">
        <f>J2151+K2151+L2151</f>
        <v>4</v>
      </c>
      <c r="N2153" s="58"/>
      <c r="O2153" s="59">
        <v>3</v>
      </c>
      <c r="P2153" s="59"/>
      <c r="Q2153" s="59"/>
      <c r="R2153" s="60"/>
      <c r="S2153" s="21" t="s">
        <v>26</v>
      </c>
      <c r="T2153" s="4" t="s">
        <v>110</v>
      </c>
      <c r="U2153" s="93" t="s">
        <v>242</v>
      </c>
    </row>
    <row r="2154" spans="1:21" ht="15" customHeight="1" thickBot="1">
      <c r="A2154" s="17">
        <v>44959</v>
      </c>
      <c r="B2154" s="56">
        <f>WEEKDAY(C2154,2)</f>
        <v>4</v>
      </c>
      <c r="C2154" s="17">
        <f>A2154</f>
        <v>44959</v>
      </c>
      <c r="D2154" s="12" t="str">
        <f>YEAR(C2154)&amp;"/"&amp;TEXT(WEEKNUM(C2154,21),"00")</f>
        <v>2023/05</v>
      </c>
      <c r="E2154" t="s">
        <v>69</v>
      </c>
      <c r="F2154" s="114">
        <v>0.75</v>
      </c>
      <c r="G2154" s="114">
        <v>0.79166666666666663</v>
      </c>
      <c r="H2154">
        <f>CONVERT((G2151-F2151)*24,"hr","mn")</f>
        <v>59.99999999999995</v>
      </c>
      <c r="I2154">
        <v>4</v>
      </c>
      <c r="K2154">
        <v>4</v>
      </c>
      <c r="M2154">
        <f>J2151+K2151+L2151</f>
        <v>4</v>
      </c>
      <c r="N2154" s="15"/>
      <c r="O2154" s="9"/>
      <c r="P2154" s="9"/>
      <c r="Q2154" s="9"/>
      <c r="R2154" s="10"/>
      <c r="S2154" s="19"/>
      <c r="T2154" s="23"/>
      <c r="U2154" s="94"/>
    </row>
    <row r="2155" spans="1:21">
      <c r="A2155" s="17">
        <v>44959</v>
      </c>
      <c r="B2155" s="56">
        <f>WEEKDAY(C2155,2)</f>
        <v>4</v>
      </c>
      <c r="C2155" s="17">
        <f>A2155</f>
        <v>44959</v>
      </c>
      <c r="D2155" s="12" t="str">
        <f>YEAR(C2155)&amp;"/"&amp;TEXT(WEEKNUM(C2155,21),"00")</f>
        <v>2023/05</v>
      </c>
      <c r="E2155" s="79" t="s">
        <v>69</v>
      </c>
      <c r="F2155" s="80">
        <v>0.79166666666666663</v>
      </c>
      <c r="G2155" s="80">
        <v>0.83333333333333337</v>
      </c>
      <c r="H2155" s="87">
        <f>CONVERT((G2155-F2155)*24,"hr","mn")</f>
        <v>60.000000000000107</v>
      </c>
      <c r="I2155" s="83">
        <v>4</v>
      </c>
      <c r="J2155" s="84"/>
      <c r="K2155" s="85">
        <v>6</v>
      </c>
      <c r="L2155" s="85"/>
      <c r="M2155" s="87">
        <f>J2155+K2155+L2155</f>
        <v>6</v>
      </c>
      <c r="N2155" s="13"/>
      <c r="O2155" s="6">
        <v>10</v>
      </c>
      <c r="P2155" s="6"/>
      <c r="Q2155" s="6"/>
      <c r="R2155" s="7"/>
      <c r="S2155" s="20" t="s">
        <v>428</v>
      </c>
      <c r="T2155" s="22" t="s">
        <v>23</v>
      </c>
      <c r="U2155" s="91" t="s">
        <v>429</v>
      </c>
    </row>
    <row r="2156" spans="1:21">
      <c r="A2156" s="17">
        <v>44959</v>
      </c>
      <c r="B2156" s="56">
        <f>WEEKDAY(C2156,2)</f>
        <v>4</v>
      </c>
      <c r="C2156" s="17">
        <f>A2156</f>
        <v>44959</v>
      </c>
      <c r="D2156" s="12" t="str">
        <f>YEAR(C2156)&amp;"/"&amp;TEXT(WEEKNUM(C2156,21),"00")</f>
        <v>2023/05</v>
      </c>
      <c r="E2156" t="s">
        <v>69</v>
      </c>
      <c r="F2156" s="114">
        <v>0.79166666666666663</v>
      </c>
      <c r="G2156" s="114">
        <v>0.83333333333333337</v>
      </c>
      <c r="H2156">
        <f>CONVERT((G2155-F2155)*24,"hr","mn")</f>
        <v>60.000000000000107</v>
      </c>
      <c r="I2156">
        <v>4</v>
      </c>
      <c r="K2156">
        <v>6</v>
      </c>
      <c r="M2156">
        <f>J2155+K2155+L2155</f>
        <v>6</v>
      </c>
      <c r="N2156" s="14"/>
      <c r="O2156" s="3"/>
      <c r="P2156" s="3"/>
      <c r="Q2156" s="3"/>
      <c r="R2156" s="8">
        <v>25</v>
      </c>
      <c r="S2156" s="21" t="s">
        <v>79</v>
      </c>
      <c r="T2156" s="4" t="s">
        <v>60</v>
      </c>
      <c r="U2156" s="92" t="s">
        <v>436</v>
      </c>
    </row>
    <row r="2157" spans="1:21">
      <c r="A2157" s="17">
        <v>44959</v>
      </c>
      <c r="B2157" s="56">
        <f>WEEKDAY(C2157,2)</f>
        <v>4</v>
      </c>
      <c r="C2157" s="17">
        <f>A2157</f>
        <v>44959</v>
      </c>
      <c r="D2157" s="12" t="str">
        <f>YEAR(C2157)&amp;"/"&amp;TEXT(WEEKNUM(C2157,21),"00")</f>
        <v>2023/05</v>
      </c>
      <c r="E2157" t="s">
        <v>69</v>
      </c>
      <c r="F2157" s="114">
        <v>0.79166666666666663</v>
      </c>
      <c r="G2157" s="114">
        <v>0.83333333333333337</v>
      </c>
      <c r="H2157">
        <f>CONVERT((G2155-F2155)*24,"hr","mn")</f>
        <v>60.000000000000107</v>
      </c>
      <c r="I2157">
        <v>4</v>
      </c>
      <c r="K2157">
        <v>6</v>
      </c>
      <c r="M2157">
        <f>J2155+K2155+L2155</f>
        <v>6</v>
      </c>
      <c r="N2157" s="58"/>
      <c r="O2157" s="59">
        <v>8</v>
      </c>
      <c r="P2157" s="59"/>
      <c r="Q2157" s="59"/>
      <c r="R2157" s="60"/>
      <c r="S2157" s="21" t="s">
        <v>437</v>
      </c>
      <c r="T2157" s="4" t="s">
        <v>121</v>
      </c>
      <c r="U2157" s="93"/>
    </row>
    <row r="2158" spans="1:21" ht="15" customHeight="1" thickBot="1">
      <c r="A2158" s="17">
        <v>44959</v>
      </c>
      <c r="B2158" s="56">
        <f>WEEKDAY(C2158,2)</f>
        <v>4</v>
      </c>
      <c r="C2158" s="17">
        <f>A2158</f>
        <v>44959</v>
      </c>
      <c r="D2158" s="12" t="str">
        <f>YEAR(C2158)&amp;"/"&amp;TEXT(WEEKNUM(C2158,21),"00")</f>
        <v>2023/05</v>
      </c>
      <c r="E2158" t="s">
        <v>69</v>
      </c>
      <c r="F2158" s="114">
        <v>0.79166666666666663</v>
      </c>
      <c r="G2158" s="114">
        <v>0.83333333333333337</v>
      </c>
      <c r="H2158">
        <f>CONVERT((G2155-F2155)*24,"hr","mn")</f>
        <v>60.000000000000107</v>
      </c>
      <c r="I2158">
        <v>4</v>
      </c>
      <c r="K2158">
        <v>6</v>
      </c>
      <c r="M2158">
        <f>J2155+K2155+L2155</f>
        <v>6</v>
      </c>
      <c r="N2158" s="15"/>
      <c r="O2158" s="9"/>
      <c r="P2158" s="9"/>
      <c r="Q2158" s="9">
        <v>4</v>
      </c>
      <c r="R2158" s="10"/>
      <c r="S2158" s="19" t="s">
        <v>35</v>
      </c>
      <c r="T2158" s="23" t="s">
        <v>34</v>
      </c>
      <c r="U2158" s="94"/>
    </row>
    <row r="2159" spans="1:21">
      <c r="A2159" s="17">
        <v>44959</v>
      </c>
      <c r="B2159" s="56">
        <f>WEEKDAY(C2159,2)</f>
        <v>4</v>
      </c>
      <c r="C2159" s="17">
        <f>A2159</f>
        <v>44959</v>
      </c>
      <c r="D2159" s="12" t="str">
        <f>YEAR(C2159)&amp;"/"&amp;TEXT(WEEKNUM(C2159,21),"00")</f>
        <v>2023/05</v>
      </c>
      <c r="E2159" s="79" t="s">
        <v>69</v>
      </c>
      <c r="F2159" s="80">
        <v>0.83333333333333337</v>
      </c>
      <c r="G2159" s="80">
        <v>0.875</v>
      </c>
      <c r="H2159" s="87">
        <f>CONVERT((G2159-F2159)*24,"hr","mn")</f>
        <v>59.99999999999995</v>
      </c>
      <c r="I2159" s="83">
        <v>4</v>
      </c>
      <c r="J2159" s="84"/>
      <c r="K2159" s="85">
        <v>4</v>
      </c>
      <c r="L2159" s="85">
        <v>2</v>
      </c>
      <c r="M2159" s="87">
        <f>J2159+K2159+L2159</f>
        <v>6</v>
      </c>
      <c r="N2159" s="13"/>
      <c r="O2159" s="6">
        <v>8</v>
      </c>
      <c r="P2159" s="6"/>
      <c r="Q2159" s="6"/>
      <c r="R2159" s="7"/>
      <c r="S2159" s="20" t="s">
        <v>35</v>
      </c>
      <c r="T2159" s="22" t="s">
        <v>60</v>
      </c>
      <c r="U2159" s="91" t="s">
        <v>438</v>
      </c>
    </row>
    <row r="2160" spans="1:21">
      <c r="A2160" s="17">
        <v>44959</v>
      </c>
      <c r="B2160" s="56">
        <f>WEEKDAY(C2160,2)</f>
        <v>4</v>
      </c>
      <c r="C2160" s="17">
        <f>A2160</f>
        <v>44959</v>
      </c>
      <c r="D2160" s="12" t="str">
        <f>YEAR(C2160)&amp;"/"&amp;TEXT(WEEKNUM(C2160,21),"00")</f>
        <v>2023/05</v>
      </c>
      <c r="E2160" t="s">
        <v>69</v>
      </c>
      <c r="F2160" s="114">
        <v>0.83333333333333337</v>
      </c>
      <c r="G2160" s="114">
        <v>0.875</v>
      </c>
      <c r="H2160">
        <f>CONVERT((G2159-F2159)*24,"hr","mn")</f>
        <v>59.99999999999995</v>
      </c>
      <c r="I2160">
        <v>4</v>
      </c>
      <c r="K2160">
        <v>4</v>
      </c>
      <c r="L2160">
        <v>2</v>
      </c>
      <c r="M2160">
        <f>J2159+K2159+L2159</f>
        <v>6</v>
      </c>
      <c r="N2160" s="14"/>
      <c r="O2160" s="3">
        <v>5</v>
      </c>
      <c r="P2160" s="3"/>
      <c r="Q2160" s="3"/>
      <c r="R2160" s="8"/>
      <c r="S2160" s="21" t="s">
        <v>428</v>
      </c>
      <c r="T2160" s="4" t="s">
        <v>60</v>
      </c>
      <c r="U2160" s="92" t="s">
        <v>434</v>
      </c>
    </row>
    <row r="2161" spans="1:21">
      <c r="A2161" s="17">
        <v>44959</v>
      </c>
      <c r="B2161" s="56">
        <f>WEEKDAY(C2161,2)</f>
        <v>4</v>
      </c>
      <c r="C2161" s="17">
        <f>A2161</f>
        <v>44959</v>
      </c>
      <c r="D2161" s="12" t="str">
        <f>YEAR(C2161)&amp;"/"&amp;TEXT(WEEKNUM(C2161,21),"00")</f>
        <v>2023/05</v>
      </c>
      <c r="E2161" t="s">
        <v>69</v>
      </c>
      <c r="F2161" s="114">
        <v>0.83333333333333337</v>
      </c>
      <c r="G2161" s="114">
        <v>0.875</v>
      </c>
      <c r="H2161">
        <f>CONVERT((G2159-F2159)*24,"hr","mn")</f>
        <v>59.99999999999995</v>
      </c>
      <c r="I2161">
        <v>4</v>
      </c>
      <c r="K2161">
        <v>4</v>
      </c>
      <c r="L2161">
        <v>2</v>
      </c>
      <c r="M2161">
        <f>J2159+K2159+L2159</f>
        <v>6</v>
      </c>
      <c r="N2161" s="58"/>
      <c r="O2161" s="59"/>
      <c r="P2161" s="59"/>
      <c r="Q2161" s="59"/>
      <c r="R2161" s="60"/>
      <c r="S2161" s="21"/>
      <c r="T2161" s="4"/>
      <c r="U2161" s="93"/>
    </row>
    <row r="2162" spans="1:21" ht="15" customHeight="1" thickBot="1">
      <c r="A2162" s="17">
        <v>44959</v>
      </c>
      <c r="B2162" s="56">
        <f>WEEKDAY(C2162,2)</f>
        <v>4</v>
      </c>
      <c r="C2162" s="17">
        <f>A2162</f>
        <v>44959</v>
      </c>
      <c r="D2162" s="12" t="str">
        <f>YEAR(C2162)&amp;"/"&amp;TEXT(WEEKNUM(C2162,21),"00")</f>
        <v>2023/05</v>
      </c>
      <c r="E2162" t="s">
        <v>69</v>
      </c>
      <c r="F2162" s="114">
        <v>0.83333333333333337</v>
      </c>
      <c r="G2162" s="114">
        <v>0.875</v>
      </c>
      <c r="H2162">
        <f>CONVERT((G2159-F2159)*24,"hr","mn")</f>
        <v>59.99999999999995</v>
      </c>
      <c r="I2162">
        <v>4</v>
      </c>
      <c r="K2162">
        <v>4</v>
      </c>
      <c r="L2162">
        <v>2</v>
      </c>
      <c r="M2162">
        <f>J2159+K2159+L2159</f>
        <v>6</v>
      </c>
      <c r="N2162" s="15"/>
      <c r="O2162" s="9"/>
      <c r="P2162" s="9"/>
      <c r="Q2162" s="9">
        <v>15</v>
      </c>
      <c r="R2162" s="10"/>
      <c r="S2162" s="19"/>
      <c r="T2162" s="23" t="s">
        <v>39</v>
      </c>
      <c r="U2162" s="94"/>
    </row>
    <row r="2163" spans="1:21">
      <c r="A2163" s="12"/>
      <c r="B2163" s="56"/>
      <c r="C2163" s="17"/>
      <c r="D2163" s="12"/>
      <c r="E2163" s="79"/>
      <c r="F2163" s="80"/>
      <c r="G2163" s="80"/>
      <c r="H2163" s="87">
        <f>CONVERT((G2163-F2163)*24,"hr","mn")</f>
        <v>0</v>
      </c>
      <c r="I2163" s="83"/>
      <c r="J2163" s="84"/>
      <c r="K2163" s="85"/>
      <c r="L2163" s="85"/>
      <c r="M2163" s="87">
        <f>J2163+K2163+L2163</f>
        <v>0</v>
      </c>
      <c r="N2163" s="13"/>
      <c r="O2163" s="6"/>
      <c r="P2163" s="6"/>
      <c r="Q2163" s="6"/>
      <c r="R2163" s="7"/>
      <c r="S2163" s="20"/>
      <c r="T2163" s="22"/>
      <c r="U2163" s="91"/>
    </row>
    <row r="2164" spans="1:21">
      <c r="A2164" s="17"/>
      <c r="B2164" s="56"/>
      <c r="C2164" s="17"/>
      <c r="D2164" s="12"/>
      <c r="H2164">
        <f>CONVERT((G2163-F2163)*24,"hr","mn")</f>
        <v>0</v>
      </c>
      <c r="M2164">
        <f>J2163+K2163+L2163</f>
        <v>0</v>
      </c>
      <c r="N2164" s="14"/>
      <c r="O2164" s="3"/>
      <c r="P2164" s="3"/>
      <c r="Q2164" s="3"/>
      <c r="R2164" s="8"/>
      <c r="S2164" s="21"/>
      <c r="T2164" s="4"/>
      <c r="U2164" s="92"/>
    </row>
    <row r="2165" spans="1:21">
      <c r="A2165" s="17"/>
      <c r="B2165" s="56"/>
      <c r="C2165" s="17"/>
      <c r="D2165" s="12"/>
      <c r="H2165">
        <f>CONVERT((G2163-F2163)*24,"hr","mn")</f>
        <v>0</v>
      </c>
      <c r="M2165">
        <f>J2163+K2163+L2163</f>
        <v>0</v>
      </c>
      <c r="N2165" s="58"/>
      <c r="O2165" s="59"/>
      <c r="P2165" s="59"/>
      <c r="Q2165" s="59"/>
      <c r="R2165" s="60"/>
      <c r="S2165" s="21"/>
      <c r="T2165" s="4"/>
      <c r="U2165" s="93"/>
    </row>
    <row r="2166" spans="1:21" ht="15" customHeight="1" thickBot="1">
      <c r="A2166" s="12"/>
      <c r="B2166" s="56"/>
      <c r="C2166" s="17"/>
      <c r="D2166" s="12"/>
      <c r="H2166">
        <f>CONVERT((G2163-F2163)*24,"hr","mn")</f>
        <v>0</v>
      </c>
      <c r="M2166">
        <f>J2163+K2163+L2163</f>
        <v>0</v>
      </c>
      <c r="N2166" s="15"/>
      <c r="O2166" s="9"/>
      <c r="P2166" s="9"/>
      <c r="Q2166" s="9"/>
      <c r="R2166" s="10"/>
      <c r="S2166" s="19"/>
      <c r="T2166" s="23"/>
      <c r="U2166" s="94"/>
    </row>
    <row r="2167" spans="1:21">
      <c r="A2167" s="17">
        <v>44959</v>
      </c>
      <c r="B2167" s="56">
        <f>WEEKDAY(C2167,2)</f>
        <v>4</v>
      </c>
      <c r="C2167" s="17">
        <f>A2167</f>
        <v>44959</v>
      </c>
      <c r="D2167" s="12" t="str">
        <f>YEAR(C2167)&amp;"/"&amp;TEXT(WEEKNUM(C2167,21),"00")</f>
        <v>2023/05</v>
      </c>
      <c r="E2167" s="79" t="s">
        <v>46</v>
      </c>
      <c r="F2167" s="80">
        <v>0.875</v>
      </c>
      <c r="G2167" s="80">
        <v>0.91666666666666663</v>
      </c>
      <c r="H2167" s="87">
        <f>CONVERT((G2167-F2167)*24,"hr","mn")</f>
        <v>59.99999999999995</v>
      </c>
      <c r="I2167" s="83">
        <v>4</v>
      </c>
      <c r="J2167" s="84"/>
      <c r="K2167" s="85">
        <v>9</v>
      </c>
      <c r="L2167" s="85"/>
      <c r="M2167" s="87">
        <f>J2167+K2167+L2167</f>
        <v>9</v>
      </c>
      <c r="N2167" s="13"/>
      <c r="O2167" s="6"/>
      <c r="P2167" s="6"/>
      <c r="Q2167" s="6">
        <v>20</v>
      </c>
      <c r="R2167" s="7"/>
      <c r="S2167" s="20"/>
      <c r="T2167" s="22" t="s">
        <v>25</v>
      </c>
      <c r="U2167" s="91"/>
    </row>
    <row r="2168" spans="1:21">
      <c r="A2168" s="17">
        <v>44959</v>
      </c>
      <c r="B2168" s="56">
        <f>WEEKDAY(C2168,2)</f>
        <v>4</v>
      </c>
      <c r="C2168" s="17">
        <f>A2168</f>
        <v>44959</v>
      </c>
      <c r="D2168" s="12" t="str">
        <f>YEAR(C2168)&amp;"/"&amp;TEXT(WEEKNUM(C2168,21),"00")</f>
        <v>2023/05</v>
      </c>
      <c r="E2168" t="s">
        <v>46</v>
      </c>
      <c r="F2168" s="114">
        <v>0.875</v>
      </c>
      <c r="G2168" s="114">
        <v>0.91666666666666663</v>
      </c>
      <c r="H2168">
        <f>CONVERT((G2167-F2167)*24,"hr","mn")</f>
        <v>59.99999999999995</v>
      </c>
      <c r="I2168">
        <v>4</v>
      </c>
      <c r="K2168">
        <v>9</v>
      </c>
      <c r="M2168">
        <f>J2167+K2167+L2167</f>
        <v>9</v>
      </c>
      <c r="N2168" s="14"/>
      <c r="O2168" s="3">
        <v>5</v>
      </c>
      <c r="P2168" s="3"/>
      <c r="Q2168" s="3"/>
      <c r="R2168" s="8"/>
      <c r="S2168" s="21" t="s">
        <v>93</v>
      </c>
      <c r="T2168" s="4" t="s">
        <v>73</v>
      </c>
      <c r="U2168" s="92"/>
    </row>
    <row r="2169" spans="1:21">
      <c r="A2169" s="17">
        <v>44959</v>
      </c>
      <c r="B2169" s="56">
        <f>WEEKDAY(C2169,2)</f>
        <v>4</v>
      </c>
      <c r="C2169" s="17">
        <f>A2169</f>
        <v>44959</v>
      </c>
      <c r="D2169" s="12" t="str">
        <f>YEAR(C2169)&amp;"/"&amp;TEXT(WEEKNUM(C2169,21),"00")</f>
        <v>2023/05</v>
      </c>
      <c r="E2169" t="s">
        <v>46</v>
      </c>
      <c r="F2169" s="114">
        <v>0.875</v>
      </c>
      <c r="G2169" s="114">
        <v>0.91666666666666663</v>
      </c>
      <c r="H2169">
        <f>CONVERT((G2167-F2167)*24,"hr","mn")</f>
        <v>59.99999999999995</v>
      </c>
      <c r="I2169">
        <v>4</v>
      </c>
      <c r="K2169">
        <v>9</v>
      </c>
      <c r="M2169">
        <f>J2167+K2167+L2167</f>
        <v>9</v>
      </c>
      <c r="N2169" s="58"/>
      <c r="O2169" s="59"/>
      <c r="P2169" s="59"/>
      <c r="Q2169" s="59"/>
      <c r="R2169" s="60"/>
      <c r="S2169" s="21"/>
      <c r="T2169" s="4"/>
      <c r="U2169" s="93"/>
    </row>
    <row r="2170" spans="1:21" ht="15" customHeight="1" thickBot="1">
      <c r="A2170" s="17">
        <v>44959</v>
      </c>
      <c r="B2170" s="56">
        <f>WEEKDAY(C2170,2)</f>
        <v>4</v>
      </c>
      <c r="C2170" s="17">
        <f>A2170</f>
        <v>44959</v>
      </c>
      <c r="D2170" s="12" t="str">
        <f>YEAR(C2170)&amp;"/"&amp;TEXT(WEEKNUM(C2170,21),"00")</f>
        <v>2023/05</v>
      </c>
      <c r="E2170" t="s">
        <v>46</v>
      </c>
      <c r="F2170" s="114">
        <v>0.875</v>
      </c>
      <c r="G2170" s="114">
        <v>0.91666666666666663</v>
      </c>
      <c r="H2170">
        <f>CONVERT((G2167-F2167)*24,"hr","mn")</f>
        <v>59.99999999999995</v>
      </c>
      <c r="I2170">
        <v>4</v>
      </c>
      <c r="K2170">
        <v>9</v>
      </c>
      <c r="M2170">
        <f>J2167+K2167+L2167</f>
        <v>9</v>
      </c>
      <c r="N2170" s="15"/>
      <c r="O2170" s="9"/>
      <c r="P2170" s="9"/>
      <c r="Q2170" s="9"/>
      <c r="R2170" s="10"/>
      <c r="S2170" s="19"/>
      <c r="T2170" s="23"/>
      <c r="U2170" s="94"/>
    </row>
    <row r="2171" spans="1:21">
      <c r="A2171" s="17">
        <v>44959</v>
      </c>
      <c r="B2171" s="56">
        <f>WEEKDAY(C2171,2)</f>
        <v>4</v>
      </c>
      <c r="C2171" s="17">
        <f>A2171</f>
        <v>44959</v>
      </c>
      <c r="D2171" s="12" t="str">
        <f>YEAR(C2171)&amp;"/"&amp;TEXT(WEEKNUM(C2171,21),"00")</f>
        <v>2023/05</v>
      </c>
      <c r="E2171" s="79" t="s">
        <v>46</v>
      </c>
      <c r="F2171" s="80">
        <v>0.91666666666666663</v>
      </c>
      <c r="G2171" s="80">
        <v>0.95833333333333337</v>
      </c>
      <c r="H2171" s="87">
        <f>CONVERT((G2171-F2171)*24,"hr","mn")</f>
        <v>60.000000000000107</v>
      </c>
      <c r="I2171" s="83">
        <v>4</v>
      </c>
      <c r="J2171" s="84">
        <v>1</v>
      </c>
      <c r="K2171" s="85">
        <v>9</v>
      </c>
      <c r="L2171" s="85"/>
      <c r="M2171" s="87">
        <f>J2171+K2171+L2171</f>
        <v>10</v>
      </c>
      <c r="N2171" s="13"/>
      <c r="O2171" s="6">
        <v>10</v>
      </c>
      <c r="P2171" s="6"/>
      <c r="Q2171" s="6"/>
      <c r="R2171" s="7"/>
      <c r="S2171" s="20" t="s">
        <v>44</v>
      </c>
      <c r="T2171" s="22" t="s">
        <v>439</v>
      </c>
      <c r="U2171" s="91"/>
    </row>
    <row r="2172" spans="1:21">
      <c r="A2172" s="17">
        <v>44959</v>
      </c>
      <c r="B2172" s="56">
        <f>WEEKDAY(C2172,2)</f>
        <v>4</v>
      </c>
      <c r="C2172" s="17">
        <f>A2172</f>
        <v>44959</v>
      </c>
      <c r="D2172" s="12" t="str">
        <f>YEAR(C2172)&amp;"/"&amp;TEXT(WEEKNUM(C2172,21),"00")</f>
        <v>2023/05</v>
      </c>
      <c r="E2172" t="s">
        <v>46</v>
      </c>
      <c r="F2172" s="114">
        <v>0.91666666666666663</v>
      </c>
      <c r="G2172" s="114">
        <v>0.95833333333333337</v>
      </c>
      <c r="H2172">
        <f>CONVERT((G2171-F2171)*24,"hr","mn")</f>
        <v>60.000000000000107</v>
      </c>
      <c r="I2172">
        <v>4</v>
      </c>
      <c r="J2172">
        <v>1</v>
      </c>
      <c r="K2172">
        <v>9</v>
      </c>
      <c r="M2172">
        <f>J2171+K2171+L2171</f>
        <v>10</v>
      </c>
      <c r="N2172" s="14"/>
      <c r="O2172" s="3">
        <v>5</v>
      </c>
      <c r="P2172" s="3"/>
      <c r="Q2172" s="3"/>
      <c r="R2172" s="8"/>
      <c r="S2172" s="21" t="s">
        <v>26</v>
      </c>
      <c r="T2172" s="4" t="s">
        <v>241</v>
      </c>
      <c r="U2172" s="92"/>
    </row>
    <row r="2173" spans="1:21">
      <c r="A2173" s="17">
        <v>44959</v>
      </c>
      <c r="B2173" s="56">
        <f>WEEKDAY(C2173,2)</f>
        <v>4</v>
      </c>
      <c r="C2173" s="17">
        <f>A2173</f>
        <v>44959</v>
      </c>
      <c r="D2173" s="12" t="str">
        <f>YEAR(C2173)&amp;"/"&amp;TEXT(WEEKNUM(C2173,21),"00")</f>
        <v>2023/05</v>
      </c>
      <c r="E2173" t="s">
        <v>46</v>
      </c>
      <c r="F2173" s="114">
        <v>0.91666666666666663</v>
      </c>
      <c r="G2173" s="114">
        <v>0.95833333333333337</v>
      </c>
      <c r="H2173">
        <f>CONVERT((G2171-F2171)*24,"hr","mn")</f>
        <v>60.000000000000107</v>
      </c>
      <c r="I2173">
        <v>4</v>
      </c>
      <c r="J2173">
        <v>1</v>
      </c>
      <c r="K2173">
        <v>9</v>
      </c>
      <c r="M2173">
        <f>J2171+K2171+L2171</f>
        <v>10</v>
      </c>
      <c r="N2173" s="58"/>
      <c r="O2173" s="59">
        <v>5</v>
      </c>
      <c r="P2173" s="59"/>
      <c r="Q2173" s="59"/>
      <c r="R2173" s="60"/>
      <c r="S2173" s="21" t="s">
        <v>35</v>
      </c>
      <c r="T2173" s="4" t="s">
        <v>29</v>
      </c>
      <c r="U2173" s="93"/>
    </row>
    <row r="2174" spans="1:21" ht="15" customHeight="1" thickBot="1">
      <c r="A2174" s="17">
        <v>44959</v>
      </c>
      <c r="B2174" s="56">
        <f>WEEKDAY(C2174,2)</f>
        <v>4</v>
      </c>
      <c r="C2174" s="17">
        <f>A2174</f>
        <v>44959</v>
      </c>
      <c r="D2174" s="12" t="str">
        <f>YEAR(C2174)&amp;"/"&amp;TEXT(WEEKNUM(C2174,21),"00")</f>
        <v>2023/05</v>
      </c>
      <c r="E2174" t="s">
        <v>46</v>
      </c>
      <c r="F2174" s="114">
        <v>0.91666666666666663</v>
      </c>
      <c r="G2174" s="114">
        <v>0.95833333333333337</v>
      </c>
      <c r="H2174">
        <f>CONVERT((G2171-F2171)*24,"hr","mn")</f>
        <v>60.000000000000107</v>
      </c>
      <c r="I2174">
        <v>4</v>
      </c>
      <c r="J2174">
        <v>1</v>
      </c>
      <c r="K2174">
        <v>9</v>
      </c>
      <c r="M2174">
        <f>J2171+K2171+L2171</f>
        <v>10</v>
      </c>
      <c r="N2174" s="15"/>
      <c r="O2174" s="9"/>
      <c r="P2174" s="9"/>
      <c r="Q2174" s="9"/>
      <c r="R2174" s="10"/>
      <c r="S2174" s="19"/>
      <c r="T2174" s="23"/>
      <c r="U2174" s="94"/>
    </row>
    <row r="2175" spans="1:21">
      <c r="A2175" s="17">
        <v>44959</v>
      </c>
      <c r="B2175" s="56">
        <f>WEEKDAY(C2175,2)</f>
        <v>4</v>
      </c>
      <c r="C2175" s="17">
        <f>A2175</f>
        <v>44959</v>
      </c>
      <c r="D2175" s="12" t="str">
        <f>YEAR(C2175)&amp;"/"&amp;TEXT(WEEKNUM(C2175,21),"00")</f>
        <v>2023/05</v>
      </c>
      <c r="E2175" s="79" t="s">
        <v>46</v>
      </c>
      <c r="F2175" s="80">
        <v>0.95833333333333337</v>
      </c>
      <c r="G2175" s="80">
        <v>1</v>
      </c>
      <c r="H2175" s="87">
        <f>CONVERT((G2175-F2175)*24,"hr","mn")</f>
        <v>59.99999999999995</v>
      </c>
      <c r="I2175" s="83">
        <v>4</v>
      </c>
      <c r="J2175" s="84"/>
      <c r="K2175" s="85">
        <v>2</v>
      </c>
      <c r="L2175" s="85"/>
      <c r="M2175" s="87">
        <f>J2175+K2175+L2175</f>
        <v>2</v>
      </c>
      <c r="N2175" s="13"/>
      <c r="O2175" s="6">
        <v>30</v>
      </c>
      <c r="P2175" s="6"/>
      <c r="Q2175" s="6"/>
      <c r="R2175" s="7"/>
      <c r="S2175" s="20" t="s">
        <v>62</v>
      </c>
      <c r="T2175" s="22" t="s">
        <v>23</v>
      </c>
      <c r="U2175" s="91" t="s">
        <v>440</v>
      </c>
    </row>
    <row r="2176" spans="1:21">
      <c r="A2176" s="17">
        <v>44959</v>
      </c>
      <c r="B2176" s="56">
        <f>WEEKDAY(C2176,2)</f>
        <v>4</v>
      </c>
      <c r="C2176" s="17">
        <f>A2176</f>
        <v>44959</v>
      </c>
      <c r="D2176" s="12" t="str">
        <f>YEAR(C2176)&amp;"/"&amp;TEXT(WEEKNUM(C2176,21),"00")</f>
        <v>2023/05</v>
      </c>
      <c r="E2176" t="s">
        <v>46</v>
      </c>
      <c r="F2176" s="114">
        <v>0.95833333333333337</v>
      </c>
      <c r="G2176" s="115">
        <v>1</v>
      </c>
      <c r="H2176">
        <f>CONVERT((G2175-F2175)*24,"hr","mn")</f>
        <v>59.99999999999995</v>
      </c>
      <c r="I2176">
        <v>4</v>
      </c>
      <c r="K2176">
        <v>2</v>
      </c>
      <c r="M2176">
        <f>J2175+K2175+L2175</f>
        <v>2</v>
      </c>
      <c r="N2176" s="14"/>
      <c r="O2176" s="3"/>
      <c r="P2176" s="3"/>
      <c r="Q2176" s="3"/>
      <c r="R2176" s="8"/>
      <c r="S2176" s="21"/>
      <c r="T2176" s="4"/>
      <c r="U2176" s="92"/>
    </row>
    <row r="2177" spans="1:21">
      <c r="A2177" s="17">
        <v>44959</v>
      </c>
      <c r="B2177" s="56">
        <f>WEEKDAY(C2177,2)</f>
        <v>4</v>
      </c>
      <c r="C2177" s="17">
        <f>A2177</f>
        <v>44959</v>
      </c>
      <c r="D2177" s="12" t="str">
        <f>YEAR(C2177)&amp;"/"&amp;TEXT(WEEKNUM(C2177,21),"00")</f>
        <v>2023/05</v>
      </c>
      <c r="E2177" t="s">
        <v>46</v>
      </c>
      <c r="F2177" s="114">
        <v>0.95833333333333337</v>
      </c>
      <c r="G2177" s="115">
        <v>1</v>
      </c>
      <c r="H2177">
        <f>CONVERT((G2175-F2175)*24,"hr","mn")</f>
        <v>59.99999999999995</v>
      </c>
      <c r="I2177">
        <v>4</v>
      </c>
      <c r="K2177">
        <v>2</v>
      </c>
      <c r="M2177">
        <f>J2175+K2175+L2175</f>
        <v>2</v>
      </c>
      <c r="N2177" s="58"/>
      <c r="O2177" s="59"/>
      <c r="P2177" s="59"/>
      <c r="Q2177" s="59"/>
      <c r="R2177" s="60"/>
      <c r="S2177" s="21"/>
      <c r="T2177" s="4"/>
      <c r="U2177" s="93"/>
    </row>
    <row r="2178" spans="1:21" ht="15" customHeight="1" thickBot="1">
      <c r="A2178" s="17">
        <v>44959</v>
      </c>
      <c r="B2178" s="56">
        <f>WEEKDAY(C2178,2)</f>
        <v>4</v>
      </c>
      <c r="C2178" s="17">
        <f>A2178</f>
        <v>44959</v>
      </c>
      <c r="D2178" s="12" t="str">
        <f>YEAR(C2178)&amp;"/"&amp;TEXT(WEEKNUM(C2178,21),"00")</f>
        <v>2023/05</v>
      </c>
      <c r="E2178" t="s">
        <v>46</v>
      </c>
      <c r="F2178" s="114">
        <v>0.95833333333333337</v>
      </c>
      <c r="G2178" s="115">
        <v>1</v>
      </c>
      <c r="H2178">
        <f>CONVERT((G2175-F2175)*24,"hr","mn")</f>
        <v>59.99999999999995</v>
      </c>
      <c r="I2178">
        <v>4</v>
      </c>
      <c r="K2178">
        <v>2</v>
      </c>
      <c r="M2178">
        <f>J2175+K2175+L2175</f>
        <v>2</v>
      </c>
      <c r="N2178" s="15"/>
      <c r="O2178" s="9"/>
      <c r="P2178" s="9"/>
      <c r="Q2178" s="9"/>
      <c r="R2178" s="10"/>
      <c r="S2178" s="19"/>
      <c r="T2178" s="23"/>
      <c r="U2178" s="94"/>
    </row>
    <row r="2179" spans="1:21">
      <c r="A2179" s="17">
        <v>44960</v>
      </c>
      <c r="B2179" s="56">
        <f>WEEKDAY(C2179,2)</f>
        <v>5</v>
      </c>
      <c r="C2179" s="17">
        <f>A2179</f>
        <v>44960</v>
      </c>
      <c r="D2179" s="12" t="str">
        <f>YEAR(C2179)&amp;"/"&amp;TEXT(WEEKNUM(C2179,21),"00")</f>
        <v>2023/05</v>
      </c>
      <c r="E2179" s="79" t="s">
        <v>46</v>
      </c>
      <c r="F2179" s="80">
        <v>0</v>
      </c>
      <c r="G2179" s="80">
        <v>4.1666666666666657E-2</v>
      </c>
      <c r="H2179" s="87">
        <f>CONVERT((G2179-F2179)*24,"hr","mn")</f>
        <v>59.999999999999986</v>
      </c>
      <c r="I2179" s="83">
        <v>4</v>
      </c>
      <c r="J2179" s="84"/>
      <c r="K2179" s="85">
        <v>9</v>
      </c>
      <c r="L2179" s="85"/>
      <c r="M2179" s="87">
        <f>J2179+K2179+L2179</f>
        <v>9</v>
      </c>
      <c r="N2179" s="13"/>
      <c r="O2179" s="6">
        <v>5</v>
      </c>
      <c r="P2179" s="6"/>
      <c r="Q2179" s="6"/>
      <c r="R2179" s="7"/>
      <c r="S2179" s="20" t="s">
        <v>31</v>
      </c>
      <c r="T2179" s="22" t="s">
        <v>34</v>
      </c>
      <c r="U2179" s="91"/>
    </row>
    <row r="2180" spans="1:21">
      <c r="A2180" s="17">
        <v>44960</v>
      </c>
      <c r="B2180" s="56">
        <f>WEEKDAY(C2180,2)</f>
        <v>5</v>
      </c>
      <c r="C2180" s="17">
        <f>A2180</f>
        <v>44960</v>
      </c>
      <c r="D2180" s="12" t="str">
        <f>YEAR(C2180)&amp;"/"&amp;TEXT(WEEKNUM(C2180,21),"00")</f>
        <v>2023/05</v>
      </c>
      <c r="E2180" t="s">
        <v>46</v>
      </c>
      <c r="F2180" s="114">
        <v>0</v>
      </c>
      <c r="G2180" s="114">
        <v>4.1666666666666657E-2</v>
      </c>
      <c r="H2180">
        <f>CONVERT((G2179-F2179)*24,"hr","mn")</f>
        <v>59.999999999999986</v>
      </c>
      <c r="I2180">
        <v>4</v>
      </c>
      <c r="K2180">
        <v>9</v>
      </c>
      <c r="M2180">
        <f>J2179+K2179+L2179</f>
        <v>9</v>
      </c>
      <c r="N2180" s="14"/>
      <c r="O2180" s="3"/>
      <c r="P2180" s="3"/>
      <c r="Q2180" s="3"/>
      <c r="R2180" s="8"/>
      <c r="S2180" s="21"/>
      <c r="T2180" s="4"/>
      <c r="U2180" s="92"/>
    </row>
    <row r="2181" spans="1:21">
      <c r="A2181" s="17">
        <v>44960</v>
      </c>
      <c r="B2181" s="56">
        <f>WEEKDAY(C2181,2)</f>
        <v>5</v>
      </c>
      <c r="C2181" s="17">
        <f>A2181</f>
        <v>44960</v>
      </c>
      <c r="D2181" s="12" t="str">
        <f>YEAR(C2181)&amp;"/"&amp;TEXT(WEEKNUM(C2181,21),"00")</f>
        <v>2023/05</v>
      </c>
      <c r="E2181" t="s">
        <v>46</v>
      </c>
      <c r="F2181" s="114">
        <v>0</v>
      </c>
      <c r="G2181" s="114">
        <v>4.1666666666666657E-2</v>
      </c>
      <c r="H2181">
        <f>CONVERT((G2179-F2179)*24,"hr","mn")</f>
        <v>59.999999999999986</v>
      </c>
      <c r="I2181">
        <v>4</v>
      </c>
      <c r="K2181">
        <v>9</v>
      </c>
      <c r="M2181">
        <f>J2179+K2179+L2179</f>
        <v>9</v>
      </c>
      <c r="N2181" s="58"/>
      <c r="O2181" s="59"/>
      <c r="P2181" s="59"/>
      <c r="Q2181" s="59"/>
      <c r="R2181" s="60"/>
      <c r="S2181" s="21"/>
      <c r="T2181" s="4"/>
      <c r="U2181" s="93"/>
    </row>
    <row r="2182" spans="1:21" ht="15" customHeight="1" thickBot="1">
      <c r="A2182" s="17">
        <v>44960</v>
      </c>
      <c r="B2182" s="56">
        <f>WEEKDAY(C2182,2)</f>
        <v>5</v>
      </c>
      <c r="C2182" s="17">
        <f>A2182</f>
        <v>44960</v>
      </c>
      <c r="D2182" s="12" t="str">
        <f>YEAR(C2182)&amp;"/"&amp;TEXT(WEEKNUM(C2182,21),"00")</f>
        <v>2023/05</v>
      </c>
      <c r="E2182" t="s">
        <v>46</v>
      </c>
      <c r="F2182" s="114">
        <v>0</v>
      </c>
      <c r="G2182" s="114">
        <v>4.1666666666666657E-2</v>
      </c>
      <c r="H2182">
        <f>CONVERT((G2179-F2179)*24,"hr","mn")</f>
        <v>59.999999999999986</v>
      </c>
      <c r="I2182">
        <v>4</v>
      </c>
      <c r="K2182">
        <v>9</v>
      </c>
      <c r="M2182">
        <f>J2179+K2179+L2179</f>
        <v>9</v>
      </c>
      <c r="N2182" s="15"/>
      <c r="O2182" s="9"/>
      <c r="P2182" s="9"/>
      <c r="Q2182" s="9"/>
      <c r="R2182" s="10"/>
      <c r="S2182" s="19"/>
      <c r="T2182" s="23"/>
      <c r="U2182" s="94"/>
    </row>
    <row r="2183" spans="1:21">
      <c r="A2183" s="17">
        <v>44960</v>
      </c>
      <c r="B2183" s="56">
        <f>WEEKDAY(C2183,2)</f>
        <v>5</v>
      </c>
      <c r="C2183" s="17">
        <f>A2183</f>
        <v>44960</v>
      </c>
      <c r="D2183" s="12" t="str">
        <f>YEAR(C2183)&amp;"/"&amp;TEXT(WEEKNUM(C2183,21),"00")</f>
        <v>2023/05</v>
      </c>
      <c r="E2183" s="79" t="s">
        <v>46</v>
      </c>
      <c r="F2183" s="80">
        <v>6.25E-2</v>
      </c>
      <c r="G2183" s="80">
        <v>8.3333333333333329E-2</v>
      </c>
      <c r="H2183" s="87">
        <f>CONVERT((G2183-F2183)*24,"hr","mn")</f>
        <v>29.999999999999993</v>
      </c>
      <c r="I2183" s="83">
        <v>4</v>
      </c>
      <c r="J2183" s="84"/>
      <c r="K2183" s="85">
        <v>4</v>
      </c>
      <c r="L2183" s="85"/>
      <c r="M2183" s="87">
        <f>J2183+K2183+L2183</f>
        <v>4</v>
      </c>
      <c r="N2183" s="13"/>
      <c r="O2183" s="6"/>
      <c r="P2183" s="6"/>
      <c r="Q2183" s="6"/>
      <c r="R2183" s="7"/>
      <c r="S2183" s="20"/>
      <c r="T2183" s="22"/>
      <c r="U2183" s="91"/>
    </row>
    <row r="2184" spans="1:21">
      <c r="A2184" s="17">
        <v>44960</v>
      </c>
      <c r="B2184" s="56">
        <f>WEEKDAY(C2184,2)</f>
        <v>5</v>
      </c>
      <c r="C2184" s="17">
        <f>A2184</f>
        <v>44960</v>
      </c>
      <c r="D2184" s="12" t="str">
        <f>YEAR(C2184)&amp;"/"&amp;TEXT(WEEKNUM(C2184,21),"00")</f>
        <v>2023/05</v>
      </c>
      <c r="E2184" t="s">
        <v>46</v>
      </c>
      <c r="F2184" s="114">
        <v>6.25E-2</v>
      </c>
      <c r="G2184" s="114">
        <v>8.3333333333333329E-2</v>
      </c>
      <c r="H2184">
        <f>CONVERT((G2183-F2183)*24,"hr","mn")</f>
        <v>29.999999999999993</v>
      </c>
      <c r="I2184">
        <v>4</v>
      </c>
      <c r="K2184">
        <v>4</v>
      </c>
      <c r="M2184">
        <f>J2183+K2183+L2183</f>
        <v>4</v>
      </c>
      <c r="N2184" s="14"/>
      <c r="O2184" s="3"/>
      <c r="P2184" s="3"/>
      <c r="Q2184" s="3"/>
      <c r="R2184" s="8"/>
      <c r="S2184" s="21"/>
      <c r="T2184" s="4"/>
      <c r="U2184" s="92"/>
    </row>
    <row r="2185" spans="1:21">
      <c r="A2185" s="17">
        <v>44960</v>
      </c>
      <c r="B2185" s="56">
        <f>WEEKDAY(C2185,2)</f>
        <v>5</v>
      </c>
      <c r="C2185" s="17">
        <f>A2185</f>
        <v>44960</v>
      </c>
      <c r="D2185" s="12" t="str">
        <f>YEAR(C2185)&amp;"/"&amp;TEXT(WEEKNUM(C2185,21),"00")</f>
        <v>2023/05</v>
      </c>
      <c r="E2185" t="s">
        <v>46</v>
      </c>
      <c r="F2185" s="114">
        <v>6.25E-2</v>
      </c>
      <c r="G2185" s="114">
        <v>8.3333333333333329E-2</v>
      </c>
      <c r="H2185">
        <f>CONVERT((G2183-F2183)*24,"hr","mn")</f>
        <v>29.999999999999993</v>
      </c>
      <c r="I2185">
        <v>4</v>
      </c>
      <c r="K2185">
        <v>4</v>
      </c>
      <c r="M2185">
        <f>J2183+K2183+L2183</f>
        <v>4</v>
      </c>
      <c r="N2185" s="58"/>
      <c r="O2185" s="59"/>
      <c r="P2185" s="59"/>
      <c r="Q2185" s="59"/>
      <c r="R2185" s="60"/>
      <c r="S2185" s="21"/>
      <c r="T2185" s="4"/>
      <c r="U2185" s="93"/>
    </row>
    <row r="2186" spans="1:21" ht="15" customHeight="1" thickBot="1">
      <c r="A2186" s="17">
        <v>44960</v>
      </c>
      <c r="B2186" s="56">
        <f>WEEKDAY(C2186,2)</f>
        <v>5</v>
      </c>
      <c r="C2186" s="17">
        <f>A2186</f>
        <v>44960</v>
      </c>
      <c r="D2186" s="12" t="str">
        <f>YEAR(C2186)&amp;"/"&amp;TEXT(WEEKNUM(C2186,21),"00")</f>
        <v>2023/05</v>
      </c>
      <c r="E2186" t="s">
        <v>46</v>
      </c>
      <c r="F2186" s="114">
        <v>6.25E-2</v>
      </c>
      <c r="G2186" s="114">
        <v>8.3333333333333329E-2</v>
      </c>
      <c r="H2186">
        <f>CONVERT((G2183-F2183)*24,"hr","mn")</f>
        <v>29.999999999999993</v>
      </c>
      <c r="I2186">
        <v>4</v>
      </c>
      <c r="K2186">
        <v>4</v>
      </c>
      <c r="M2186">
        <f>J2183+K2183+L2183</f>
        <v>4</v>
      </c>
      <c r="N2186" s="15"/>
      <c r="O2186" s="9"/>
      <c r="P2186" s="9"/>
      <c r="Q2186" s="9"/>
      <c r="R2186" s="10"/>
      <c r="S2186" s="19"/>
      <c r="T2186" s="23"/>
      <c r="U2186" s="94"/>
    </row>
    <row r="2187" spans="1:21">
      <c r="A2187" s="17">
        <v>44960</v>
      </c>
      <c r="B2187" s="56">
        <f>WEEKDAY(C2187,2)</f>
        <v>5</v>
      </c>
      <c r="C2187" s="17">
        <f>A2187</f>
        <v>44960</v>
      </c>
      <c r="D2187" s="12" t="str">
        <f>YEAR(C2187)&amp;"/"&amp;TEXT(WEEKNUM(C2187,21),"00")</f>
        <v>2023/05</v>
      </c>
      <c r="E2187" s="79" t="s">
        <v>46</v>
      </c>
      <c r="F2187" s="80">
        <v>8.3333333333333329E-2</v>
      </c>
      <c r="G2187" s="80">
        <v>0.125</v>
      </c>
      <c r="H2187" s="87">
        <f>CONVERT((G2187-F2187)*24,"hr","mn")</f>
        <v>60</v>
      </c>
      <c r="I2187" s="83">
        <v>4</v>
      </c>
      <c r="J2187" s="84"/>
      <c r="K2187" s="85">
        <v>6</v>
      </c>
      <c r="L2187" s="85"/>
      <c r="M2187" s="87">
        <f>J2187+K2187+L2187</f>
        <v>6</v>
      </c>
      <c r="N2187" s="13"/>
      <c r="O2187" s="6">
        <v>30</v>
      </c>
      <c r="P2187" s="6"/>
      <c r="Q2187" s="6"/>
      <c r="R2187" s="7"/>
      <c r="S2187" s="20" t="s">
        <v>44</v>
      </c>
      <c r="T2187" s="22" t="s">
        <v>23</v>
      </c>
      <c r="U2187" s="91" t="s">
        <v>441</v>
      </c>
    </row>
    <row r="2188" spans="1:21">
      <c r="A2188" s="17">
        <v>44960</v>
      </c>
      <c r="B2188" s="56">
        <f>WEEKDAY(C2188,2)</f>
        <v>5</v>
      </c>
      <c r="C2188" s="17">
        <f>A2188</f>
        <v>44960</v>
      </c>
      <c r="D2188" s="12" t="str">
        <f>YEAR(C2188)&amp;"/"&amp;TEXT(WEEKNUM(C2188,21),"00")</f>
        <v>2023/05</v>
      </c>
      <c r="E2188" t="s">
        <v>46</v>
      </c>
      <c r="F2188" s="114">
        <v>8.3333333333333329E-2</v>
      </c>
      <c r="G2188" s="114">
        <v>0.125</v>
      </c>
      <c r="H2188">
        <f>CONVERT((G2187-F2187)*24,"hr","mn")</f>
        <v>60</v>
      </c>
      <c r="I2188">
        <v>4</v>
      </c>
      <c r="K2188">
        <v>6</v>
      </c>
      <c r="M2188">
        <f>J2187+K2187+L2187</f>
        <v>6</v>
      </c>
      <c r="N2188" s="14"/>
      <c r="O2188" s="3"/>
      <c r="P2188" s="3"/>
      <c r="Q2188" s="3"/>
      <c r="R2188" s="8"/>
      <c r="S2188" s="21"/>
      <c r="T2188" s="4"/>
      <c r="U2188" s="92"/>
    </row>
    <row r="2189" spans="1:21">
      <c r="A2189" s="17">
        <v>44960</v>
      </c>
      <c r="B2189" s="56">
        <f>WEEKDAY(C2189,2)</f>
        <v>5</v>
      </c>
      <c r="C2189" s="17">
        <f>A2189</f>
        <v>44960</v>
      </c>
      <c r="D2189" s="12" t="str">
        <f>YEAR(C2189)&amp;"/"&amp;TEXT(WEEKNUM(C2189,21),"00")</f>
        <v>2023/05</v>
      </c>
      <c r="E2189" t="s">
        <v>46</v>
      </c>
      <c r="F2189" s="114">
        <v>8.3333333333333329E-2</v>
      </c>
      <c r="G2189" s="114">
        <v>0.125</v>
      </c>
      <c r="H2189">
        <f>CONVERT((G2187-F2187)*24,"hr","mn")</f>
        <v>60</v>
      </c>
      <c r="I2189">
        <v>4</v>
      </c>
      <c r="K2189">
        <v>6</v>
      </c>
      <c r="M2189">
        <f>J2187+K2187+L2187</f>
        <v>6</v>
      </c>
      <c r="N2189" s="58"/>
      <c r="O2189" s="59"/>
      <c r="P2189" s="59"/>
      <c r="Q2189" s="59"/>
      <c r="R2189" s="60"/>
      <c r="S2189" s="21"/>
      <c r="T2189" s="4"/>
      <c r="U2189" s="93"/>
    </row>
    <row r="2190" spans="1:21" ht="15" customHeight="1" thickBot="1">
      <c r="A2190" s="17">
        <v>44960</v>
      </c>
      <c r="B2190" s="56">
        <f>WEEKDAY(C2190,2)</f>
        <v>5</v>
      </c>
      <c r="C2190" s="17">
        <f>A2190</f>
        <v>44960</v>
      </c>
      <c r="D2190" s="12" t="str">
        <f>YEAR(C2190)&amp;"/"&amp;TEXT(WEEKNUM(C2190,21),"00")</f>
        <v>2023/05</v>
      </c>
      <c r="E2190" t="s">
        <v>46</v>
      </c>
      <c r="F2190" s="114">
        <v>8.3333333333333329E-2</v>
      </c>
      <c r="G2190" s="114">
        <v>0.125</v>
      </c>
      <c r="H2190">
        <f>CONVERT((G2187-F2187)*24,"hr","mn")</f>
        <v>60</v>
      </c>
      <c r="I2190">
        <v>4</v>
      </c>
      <c r="K2190">
        <v>6</v>
      </c>
      <c r="M2190">
        <f>J2187+K2187+L2187</f>
        <v>6</v>
      </c>
      <c r="N2190" s="15"/>
      <c r="O2190" s="9"/>
      <c r="P2190" s="9"/>
      <c r="Q2190" s="9"/>
      <c r="R2190" s="10"/>
      <c r="S2190" s="19"/>
      <c r="T2190" s="23"/>
      <c r="U2190" s="94"/>
    </row>
    <row r="2191" spans="1:21">
      <c r="A2191" s="17">
        <v>44960</v>
      </c>
      <c r="B2191" s="56">
        <f>WEEKDAY(C2191,2)</f>
        <v>5</v>
      </c>
      <c r="C2191" s="17">
        <f>A2191</f>
        <v>44960</v>
      </c>
      <c r="D2191" s="12" t="str">
        <f>YEAR(C2191)&amp;"/"&amp;TEXT(WEEKNUM(C2191,21),"00")</f>
        <v>2023/05</v>
      </c>
      <c r="E2191" s="79" t="s">
        <v>46</v>
      </c>
      <c r="F2191" s="80">
        <v>0.125</v>
      </c>
      <c r="G2191" s="80">
        <v>0.16666666666666671</v>
      </c>
      <c r="H2191" s="87">
        <f>CONVERT((G2191-F2191)*24,"hr","mn")</f>
        <v>60.000000000000071</v>
      </c>
      <c r="I2191" s="83">
        <v>4</v>
      </c>
      <c r="J2191" s="84"/>
      <c r="K2191" s="85">
        <v>0</v>
      </c>
      <c r="L2191" s="85"/>
      <c r="M2191" s="87">
        <f>J2191+K2191+L2191</f>
        <v>0</v>
      </c>
      <c r="N2191" s="13"/>
      <c r="O2191" s="6">
        <v>60</v>
      </c>
      <c r="P2191" s="6"/>
      <c r="Q2191" s="6"/>
      <c r="R2191" s="7"/>
      <c r="S2191" s="20" t="s">
        <v>44</v>
      </c>
      <c r="T2191" s="22" t="s">
        <v>23</v>
      </c>
      <c r="U2191" s="91" t="s">
        <v>362</v>
      </c>
    </row>
    <row r="2192" spans="1:21">
      <c r="A2192" s="17">
        <v>44960</v>
      </c>
      <c r="B2192" s="56">
        <f>WEEKDAY(C2192,2)</f>
        <v>5</v>
      </c>
      <c r="C2192" s="17">
        <f>A2192</f>
        <v>44960</v>
      </c>
      <c r="D2192" s="12" t="str">
        <f>YEAR(C2192)&amp;"/"&amp;TEXT(WEEKNUM(C2192,21),"00")</f>
        <v>2023/05</v>
      </c>
      <c r="E2192" t="s">
        <v>46</v>
      </c>
      <c r="F2192" s="114">
        <v>0.125</v>
      </c>
      <c r="G2192" s="114">
        <v>0.16666666666666671</v>
      </c>
      <c r="H2192">
        <f>CONVERT((G2191-F2191)*24,"hr","mn")</f>
        <v>60.000000000000071</v>
      </c>
      <c r="I2192">
        <v>4</v>
      </c>
      <c r="K2192">
        <v>0</v>
      </c>
      <c r="M2192">
        <f>J2191+K2191+L2191</f>
        <v>0</v>
      </c>
      <c r="N2192" s="14"/>
      <c r="O2192" s="3"/>
      <c r="P2192" s="3"/>
      <c r="Q2192" s="3"/>
      <c r="R2192" s="8"/>
      <c r="S2192" s="21"/>
      <c r="T2192" s="4"/>
      <c r="U2192" s="92"/>
    </row>
    <row r="2193" spans="1:21">
      <c r="A2193" s="17">
        <v>44960</v>
      </c>
      <c r="B2193" s="56">
        <f>WEEKDAY(C2193,2)</f>
        <v>5</v>
      </c>
      <c r="C2193" s="17">
        <f>A2193</f>
        <v>44960</v>
      </c>
      <c r="D2193" s="12" t="str">
        <f>YEAR(C2193)&amp;"/"&amp;TEXT(WEEKNUM(C2193,21),"00")</f>
        <v>2023/05</v>
      </c>
      <c r="E2193" t="s">
        <v>46</v>
      </c>
      <c r="F2193" s="114">
        <v>0.125</v>
      </c>
      <c r="G2193" s="114">
        <v>0.16666666666666671</v>
      </c>
      <c r="H2193">
        <f>CONVERT((G2191-F2191)*24,"hr","mn")</f>
        <v>60.000000000000071</v>
      </c>
      <c r="I2193">
        <v>4</v>
      </c>
      <c r="K2193">
        <v>0</v>
      </c>
      <c r="M2193">
        <f>J2191+K2191+L2191</f>
        <v>0</v>
      </c>
      <c r="N2193" s="58"/>
      <c r="O2193" s="59"/>
      <c r="P2193" s="59"/>
      <c r="Q2193" s="59"/>
      <c r="R2193" s="60"/>
      <c r="S2193" s="21"/>
      <c r="T2193" s="4"/>
      <c r="U2193" s="93"/>
    </row>
    <row r="2194" spans="1:21" ht="15" customHeight="1" thickBot="1">
      <c r="A2194" s="17">
        <v>44960</v>
      </c>
      <c r="B2194" s="56">
        <f>WEEKDAY(C2194,2)</f>
        <v>5</v>
      </c>
      <c r="C2194" s="17">
        <f>A2194</f>
        <v>44960</v>
      </c>
      <c r="D2194" s="12" t="str">
        <f>YEAR(C2194)&amp;"/"&amp;TEXT(WEEKNUM(C2194,21),"00")</f>
        <v>2023/05</v>
      </c>
      <c r="E2194" t="s">
        <v>46</v>
      </c>
      <c r="F2194" s="114">
        <v>0.125</v>
      </c>
      <c r="G2194" s="114">
        <v>0.16666666666666671</v>
      </c>
      <c r="H2194">
        <f>CONVERT((G2191-F2191)*24,"hr","mn")</f>
        <v>60.000000000000071</v>
      </c>
      <c r="I2194">
        <v>4</v>
      </c>
      <c r="K2194">
        <v>0</v>
      </c>
      <c r="M2194">
        <f>J2191+K2191+L2191</f>
        <v>0</v>
      </c>
      <c r="N2194" s="15"/>
      <c r="O2194" s="9"/>
      <c r="P2194" s="9"/>
      <c r="Q2194" s="9"/>
      <c r="R2194" s="10"/>
      <c r="S2194" s="19"/>
      <c r="T2194" s="23"/>
      <c r="U2194" s="94"/>
    </row>
    <row r="2195" spans="1:21">
      <c r="A2195" s="17">
        <v>44960</v>
      </c>
      <c r="B2195" s="56">
        <f>WEEKDAY(C2195,2)</f>
        <v>5</v>
      </c>
      <c r="C2195" s="17">
        <f>A2195</f>
        <v>44960</v>
      </c>
      <c r="D2195" s="12" t="str">
        <f>YEAR(C2195)&amp;"/"&amp;TEXT(WEEKNUM(C2195,21),"00")</f>
        <v>2023/05</v>
      </c>
      <c r="E2195" s="79" t="s">
        <v>46</v>
      </c>
      <c r="F2195" s="80">
        <v>0.16666666666666671</v>
      </c>
      <c r="G2195" s="80">
        <v>0.20833333333333329</v>
      </c>
      <c r="H2195" s="87">
        <f>CONVERT((G2195-F2195)*24,"hr","mn")</f>
        <v>59.999999999999865</v>
      </c>
      <c r="I2195" s="83">
        <v>4</v>
      </c>
      <c r="J2195" s="84"/>
      <c r="K2195" s="85">
        <v>2</v>
      </c>
      <c r="L2195" s="85"/>
      <c r="M2195" s="87">
        <f>J2195+K2195+L2195</f>
        <v>2</v>
      </c>
      <c r="N2195" s="13"/>
      <c r="O2195" s="6">
        <v>30</v>
      </c>
      <c r="P2195" s="6"/>
      <c r="Q2195" s="6"/>
      <c r="R2195" s="7"/>
      <c r="S2195" s="20" t="s">
        <v>31</v>
      </c>
      <c r="T2195" s="22" t="s">
        <v>77</v>
      </c>
      <c r="U2195" s="91"/>
    </row>
    <row r="2196" spans="1:21">
      <c r="A2196" s="17">
        <v>44960</v>
      </c>
      <c r="B2196" s="56">
        <f>WEEKDAY(C2196,2)</f>
        <v>5</v>
      </c>
      <c r="C2196" s="17">
        <f>A2196</f>
        <v>44960</v>
      </c>
      <c r="D2196" s="12" t="str">
        <f>YEAR(C2196)&amp;"/"&amp;TEXT(WEEKNUM(C2196,21),"00")</f>
        <v>2023/05</v>
      </c>
      <c r="E2196" t="s">
        <v>46</v>
      </c>
      <c r="F2196" s="114">
        <v>0.16666666666666671</v>
      </c>
      <c r="G2196" s="114">
        <v>0.20833333333333329</v>
      </c>
      <c r="H2196">
        <f>CONVERT((G2195-F2195)*24,"hr","mn")</f>
        <v>59.999999999999865</v>
      </c>
      <c r="I2196">
        <v>4</v>
      </c>
      <c r="K2196">
        <v>2</v>
      </c>
      <c r="M2196">
        <f>J2195+K2195+L2195</f>
        <v>2</v>
      </c>
      <c r="N2196" s="14"/>
      <c r="O2196" s="3">
        <v>5</v>
      </c>
      <c r="P2196" s="3"/>
      <c r="Q2196" s="3"/>
      <c r="R2196" s="8"/>
      <c r="S2196" s="21" t="s">
        <v>93</v>
      </c>
      <c r="T2196" s="4" t="s">
        <v>73</v>
      </c>
      <c r="U2196" s="92"/>
    </row>
    <row r="2197" spans="1:21">
      <c r="A2197" s="17">
        <v>44960</v>
      </c>
      <c r="B2197" s="56">
        <f>WEEKDAY(C2197,2)</f>
        <v>5</v>
      </c>
      <c r="C2197" s="17">
        <f>A2197</f>
        <v>44960</v>
      </c>
      <c r="D2197" s="12" t="str">
        <f>YEAR(C2197)&amp;"/"&amp;TEXT(WEEKNUM(C2197,21),"00")</f>
        <v>2023/05</v>
      </c>
      <c r="E2197" t="s">
        <v>46</v>
      </c>
      <c r="F2197" s="114">
        <v>0.16666666666666671</v>
      </c>
      <c r="G2197" s="114">
        <v>0.20833333333333329</v>
      </c>
      <c r="H2197">
        <f>CONVERT((G2195-F2195)*24,"hr","mn")</f>
        <v>59.999999999999865</v>
      </c>
      <c r="I2197">
        <v>4</v>
      </c>
      <c r="K2197">
        <v>2</v>
      </c>
      <c r="M2197">
        <f>J2195+K2195+L2195</f>
        <v>2</v>
      </c>
      <c r="N2197" s="58"/>
      <c r="O2197" s="59"/>
      <c r="P2197" s="59"/>
      <c r="Q2197" s="59"/>
      <c r="R2197" s="60"/>
      <c r="S2197" s="21"/>
      <c r="T2197" s="4"/>
      <c r="U2197" s="93"/>
    </row>
    <row r="2198" spans="1:21" ht="15" customHeight="1" thickBot="1">
      <c r="A2198" s="17">
        <v>44960</v>
      </c>
      <c r="B2198" s="56">
        <f>WEEKDAY(C2198,2)</f>
        <v>5</v>
      </c>
      <c r="C2198" s="17">
        <f>A2198</f>
        <v>44960</v>
      </c>
      <c r="D2198" s="12" t="str">
        <f>YEAR(C2198)&amp;"/"&amp;TEXT(WEEKNUM(C2198,21),"00")</f>
        <v>2023/05</v>
      </c>
      <c r="E2198" t="s">
        <v>46</v>
      </c>
      <c r="F2198" s="114">
        <v>0.16666666666666671</v>
      </c>
      <c r="G2198" s="114">
        <v>0.20833333333333329</v>
      </c>
      <c r="H2198">
        <f>CONVERT((G2195-F2195)*24,"hr","mn")</f>
        <v>59.999999999999865</v>
      </c>
      <c r="I2198">
        <v>4</v>
      </c>
      <c r="K2198">
        <v>2</v>
      </c>
      <c r="M2198">
        <f>J2195+K2195+L2195</f>
        <v>2</v>
      </c>
      <c r="N2198" s="15"/>
      <c r="O2198" s="9"/>
      <c r="P2198" s="9"/>
      <c r="Q2198" s="9">
        <v>15</v>
      </c>
      <c r="R2198" s="10"/>
      <c r="S2198" s="19"/>
      <c r="T2198" s="23" t="s">
        <v>39</v>
      </c>
      <c r="U2198" s="94"/>
    </row>
    <row r="2199" spans="1:21">
      <c r="A2199" s="12"/>
      <c r="B2199" s="56">
        <f>WEEKDAY(C2199,2)</f>
        <v>6</v>
      </c>
      <c r="C2199" s="17">
        <f>A2199</f>
        <v>0</v>
      </c>
      <c r="D2199" s="12" t="str">
        <f>YEAR(C2199)&amp;"/"&amp;TEXT(WEEKNUM(C2199,21),"00")</f>
        <v>1900/52</v>
      </c>
      <c r="E2199" s="79"/>
      <c r="F2199" s="80"/>
      <c r="G2199" s="80"/>
      <c r="H2199" s="87">
        <f>CONVERT((G2199-F2199)*24,"hr","mn")</f>
        <v>0</v>
      </c>
      <c r="I2199" s="83"/>
      <c r="J2199" s="84"/>
      <c r="K2199" s="85"/>
      <c r="L2199" s="85"/>
      <c r="M2199" s="87">
        <f>J2199+K2199+L2199</f>
        <v>0</v>
      </c>
      <c r="N2199" s="13"/>
      <c r="O2199" s="6"/>
      <c r="P2199" s="6"/>
      <c r="Q2199" s="6"/>
      <c r="R2199" s="7"/>
      <c r="S2199" s="20"/>
      <c r="T2199" s="22"/>
      <c r="U2199" s="91"/>
    </row>
    <row r="2200" spans="1:21">
      <c r="A2200" s="17"/>
      <c r="B2200" s="56">
        <f>WEEKDAY(C2200,2)</f>
        <v>6</v>
      </c>
      <c r="C2200" s="17">
        <f>A2200</f>
        <v>0</v>
      </c>
      <c r="D2200" s="12" t="str">
        <f>YEAR(C2200)&amp;"/"&amp;TEXT(WEEKNUM(C2200,21),"00")</f>
        <v>1900/52</v>
      </c>
      <c r="H2200">
        <f>CONVERT((G2199-F2199)*24,"hr","mn")</f>
        <v>0</v>
      </c>
      <c r="M2200">
        <f>J2199+K2199+L2199</f>
        <v>0</v>
      </c>
      <c r="N2200" s="14"/>
      <c r="O2200" s="3"/>
      <c r="P2200" s="3"/>
      <c r="Q2200" s="3"/>
      <c r="R2200" s="8"/>
      <c r="S2200" s="21"/>
      <c r="T2200" s="4"/>
      <c r="U2200" s="92"/>
    </row>
    <row r="2201" spans="1:21">
      <c r="A2201" s="17"/>
      <c r="B2201" s="56">
        <f>WEEKDAY(C2201,2)</f>
        <v>6</v>
      </c>
      <c r="C2201" s="17">
        <f>A2201</f>
        <v>0</v>
      </c>
      <c r="D2201" s="12" t="str">
        <f>YEAR(C2201)&amp;"/"&amp;TEXT(WEEKNUM(C2201,21),"00")</f>
        <v>1900/52</v>
      </c>
      <c r="H2201">
        <f>CONVERT((G2199-F2199)*24,"hr","mn")</f>
        <v>0</v>
      </c>
      <c r="M2201">
        <f>J2199+K2199+L2199</f>
        <v>0</v>
      </c>
      <c r="N2201" s="58"/>
      <c r="O2201" s="59"/>
      <c r="P2201" s="59"/>
      <c r="Q2201" s="59"/>
      <c r="R2201" s="60"/>
      <c r="S2201" s="21"/>
      <c r="T2201" s="4"/>
      <c r="U2201" s="93"/>
    </row>
    <row r="2202" spans="1:21" ht="15" customHeight="1" thickBot="1">
      <c r="A2202" s="12"/>
      <c r="B2202" s="56">
        <f>WEEKDAY(C2202,2)</f>
        <v>6</v>
      </c>
      <c r="C2202" s="17">
        <f>A2202</f>
        <v>0</v>
      </c>
      <c r="D2202" s="12" t="str">
        <f>YEAR(C2202)&amp;"/"&amp;TEXT(WEEKNUM(C2202,21),"00")</f>
        <v>1900/52</v>
      </c>
      <c r="H2202">
        <f>CONVERT((G2199-F2199)*24,"hr","mn")</f>
        <v>0</v>
      </c>
      <c r="M2202">
        <f>J2199+K2199+L2199</f>
        <v>0</v>
      </c>
      <c r="N2202" s="15"/>
      <c r="O2202" s="9"/>
      <c r="P2202" s="9"/>
      <c r="Q2202" s="9"/>
      <c r="R2202" s="10"/>
      <c r="S2202" s="19"/>
      <c r="T2202" s="23"/>
      <c r="U2202" s="94"/>
    </row>
    <row r="2203" spans="1:21">
      <c r="A2203" s="17">
        <v>44960</v>
      </c>
      <c r="B2203" s="56">
        <f>WEEKDAY(C2203,2)</f>
        <v>5</v>
      </c>
      <c r="C2203" s="17">
        <f>A2203</f>
        <v>44960</v>
      </c>
      <c r="D2203" s="12" t="str">
        <f>YEAR(C2203)&amp;"/"&amp;TEXT(WEEKNUM(C2203,21),"00")</f>
        <v>2023/05</v>
      </c>
      <c r="E2203" s="79" t="s">
        <v>52</v>
      </c>
      <c r="F2203" s="80">
        <v>0.20833333333333329</v>
      </c>
      <c r="G2203" s="80">
        <v>0.25</v>
      </c>
      <c r="H2203" s="87">
        <f>CONVERT((G2203-F2203)*24,"hr","mn")</f>
        <v>60.000000000000071</v>
      </c>
      <c r="I2203" s="83">
        <v>3</v>
      </c>
      <c r="J2203" s="84"/>
      <c r="K2203" s="85">
        <v>4</v>
      </c>
      <c r="L2203" s="85"/>
      <c r="M2203" s="87">
        <f>J2203+K2203+L2203</f>
        <v>4</v>
      </c>
      <c r="N2203" s="13"/>
      <c r="O2203" s="6"/>
      <c r="P2203" s="6"/>
      <c r="Q2203" s="6">
        <v>25</v>
      </c>
      <c r="R2203" s="7"/>
      <c r="S2203" s="20"/>
      <c r="T2203" s="22" t="s">
        <v>25</v>
      </c>
      <c r="U2203" s="91"/>
    </row>
    <row r="2204" spans="1:21">
      <c r="A2204" s="17">
        <v>44960</v>
      </c>
      <c r="B2204" s="56">
        <f>WEEKDAY(C2204,2)</f>
        <v>5</v>
      </c>
      <c r="C2204" s="17">
        <f>A2204</f>
        <v>44960</v>
      </c>
      <c r="D2204" s="12" t="str">
        <f>YEAR(C2204)&amp;"/"&amp;TEXT(WEEKNUM(C2204,21),"00")</f>
        <v>2023/05</v>
      </c>
      <c r="E2204" t="s">
        <v>52</v>
      </c>
      <c r="F2204" s="114">
        <v>0.20833333333333329</v>
      </c>
      <c r="G2204" s="114">
        <v>0.25</v>
      </c>
      <c r="H2204">
        <f>CONVERT((G2203-F2203)*24,"hr","mn")</f>
        <v>60.000000000000071</v>
      </c>
      <c r="I2204">
        <v>3</v>
      </c>
      <c r="K2204">
        <v>4</v>
      </c>
      <c r="M2204">
        <f>J2203+K2203+L2203</f>
        <v>4</v>
      </c>
      <c r="N2204" s="14"/>
      <c r="O2204" s="3">
        <v>5</v>
      </c>
      <c r="P2204" s="3"/>
      <c r="Q2204" s="3"/>
      <c r="R2204" s="8"/>
      <c r="S2204" s="21" t="s">
        <v>35</v>
      </c>
      <c r="T2204" s="4" t="s">
        <v>29</v>
      </c>
      <c r="U2204" s="92"/>
    </row>
    <row r="2205" spans="1:21">
      <c r="A2205" s="17">
        <v>44960</v>
      </c>
      <c r="B2205" s="56">
        <f>WEEKDAY(C2205,2)</f>
        <v>5</v>
      </c>
      <c r="C2205" s="17">
        <f>A2205</f>
        <v>44960</v>
      </c>
      <c r="D2205" s="12" t="str">
        <f>YEAR(C2205)&amp;"/"&amp;TEXT(WEEKNUM(C2205,21),"00")</f>
        <v>2023/05</v>
      </c>
      <c r="E2205" t="s">
        <v>52</v>
      </c>
      <c r="F2205" s="114">
        <v>0.20833333333333329</v>
      </c>
      <c r="G2205" s="114">
        <v>0.25</v>
      </c>
      <c r="H2205">
        <f>CONVERT((G2203-F2203)*24,"hr","mn")</f>
        <v>60.000000000000071</v>
      </c>
      <c r="I2205">
        <v>3</v>
      </c>
      <c r="K2205">
        <v>4</v>
      </c>
      <c r="M2205">
        <f>J2203+K2203+L2203</f>
        <v>4</v>
      </c>
      <c r="N2205" s="58"/>
      <c r="O2205" s="59">
        <v>8</v>
      </c>
      <c r="P2205" s="59"/>
      <c r="Q2205" s="59"/>
      <c r="R2205" s="60"/>
      <c r="S2205" s="21" t="s">
        <v>26</v>
      </c>
      <c r="T2205" s="4" t="s">
        <v>23</v>
      </c>
      <c r="U2205" s="93" t="s">
        <v>442</v>
      </c>
    </row>
    <row r="2206" spans="1:21" ht="15" customHeight="1" thickBot="1">
      <c r="A2206" s="17">
        <v>44960</v>
      </c>
      <c r="B2206" s="56">
        <f>WEEKDAY(C2206,2)</f>
        <v>5</v>
      </c>
      <c r="C2206" s="17">
        <f>A2206</f>
        <v>44960</v>
      </c>
      <c r="D2206" s="12" t="str">
        <f>YEAR(C2206)&amp;"/"&amp;TEXT(WEEKNUM(C2206,21),"00")</f>
        <v>2023/05</v>
      </c>
      <c r="E2206" t="s">
        <v>52</v>
      </c>
      <c r="F2206" s="114">
        <v>0.20833333333333329</v>
      </c>
      <c r="G2206" s="114">
        <v>0.25</v>
      </c>
      <c r="H2206">
        <f>CONVERT((G2203-F2203)*24,"hr","mn")</f>
        <v>60.000000000000071</v>
      </c>
      <c r="I2206">
        <v>3</v>
      </c>
      <c r="K2206">
        <v>4</v>
      </c>
      <c r="M2206">
        <f>J2203+K2203+L2203</f>
        <v>4</v>
      </c>
      <c r="N2206" s="15"/>
      <c r="O2206" s="9"/>
      <c r="P2206" s="9"/>
      <c r="Q2206" s="9"/>
      <c r="R2206" s="10"/>
      <c r="S2206" s="19"/>
      <c r="T2206" s="23"/>
      <c r="U2206" s="94"/>
    </row>
    <row r="2207" spans="1:21">
      <c r="A2207" s="17">
        <v>44960</v>
      </c>
      <c r="B2207" s="56">
        <f>WEEKDAY(C2207,2)</f>
        <v>5</v>
      </c>
      <c r="C2207" s="17">
        <f>A2207</f>
        <v>44960</v>
      </c>
      <c r="D2207" s="12" t="str">
        <f>YEAR(C2207)&amp;"/"&amp;TEXT(WEEKNUM(C2207,21),"00")</f>
        <v>2023/05</v>
      </c>
      <c r="E2207" s="79" t="s">
        <v>52</v>
      </c>
      <c r="F2207" s="80">
        <v>0.25</v>
      </c>
      <c r="G2207" s="80">
        <v>0.29166666666666669</v>
      </c>
      <c r="H2207" s="87">
        <f>CONVERT((G2207-F2207)*24,"hr","mn")</f>
        <v>60.000000000000028</v>
      </c>
      <c r="I2207" s="83">
        <v>3</v>
      </c>
      <c r="J2207" s="84"/>
      <c r="K2207" s="85">
        <v>8</v>
      </c>
      <c r="L2207" s="85">
        <v>4</v>
      </c>
      <c r="M2207" s="87">
        <f>J2207+K2207+L2207</f>
        <v>12</v>
      </c>
      <c r="N2207" s="13"/>
      <c r="O2207" s="6">
        <v>8</v>
      </c>
      <c r="P2207" s="6"/>
      <c r="Q2207" s="6"/>
      <c r="R2207" s="7"/>
      <c r="S2207" s="20" t="s">
        <v>32</v>
      </c>
      <c r="T2207" s="22" t="s">
        <v>23</v>
      </c>
      <c r="U2207" s="91" t="s">
        <v>412</v>
      </c>
    </row>
    <row r="2208" spans="1:21">
      <c r="A2208" s="17">
        <v>44960</v>
      </c>
      <c r="B2208" s="56">
        <f>WEEKDAY(C2208,2)</f>
        <v>5</v>
      </c>
      <c r="C2208" s="17">
        <f>A2208</f>
        <v>44960</v>
      </c>
      <c r="D2208" s="12" t="str">
        <f>YEAR(C2208)&amp;"/"&amp;TEXT(WEEKNUM(C2208,21),"00")</f>
        <v>2023/05</v>
      </c>
      <c r="E2208" t="s">
        <v>52</v>
      </c>
      <c r="F2208" s="114">
        <v>0.25</v>
      </c>
      <c r="G2208" s="114">
        <v>0.29166666666666669</v>
      </c>
      <c r="H2208">
        <f>CONVERT((G2207-F2207)*24,"hr","mn")</f>
        <v>60.000000000000028</v>
      </c>
      <c r="I2208">
        <v>3</v>
      </c>
      <c r="K2208">
        <v>8</v>
      </c>
      <c r="L2208">
        <v>4</v>
      </c>
      <c r="M2208">
        <f>J2207+K2207+L2207</f>
        <v>12</v>
      </c>
      <c r="N2208" s="14"/>
      <c r="O2208" s="3">
        <v>5</v>
      </c>
      <c r="P2208" s="3"/>
      <c r="Q2208" s="3"/>
      <c r="R2208" s="8"/>
      <c r="S2208" s="21" t="s">
        <v>93</v>
      </c>
      <c r="T2208" s="4" t="s">
        <v>110</v>
      </c>
      <c r="U2208" s="92"/>
    </row>
    <row r="2209" spans="1:21">
      <c r="A2209" s="17">
        <v>44960</v>
      </c>
      <c r="B2209" s="56">
        <f>WEEKDAY(C2209,2)</f>
        <v>5</v>
      </c>
      <c r="C2209" s="17">
        <f>A2209</f>
        <v>44960</v>
      </c>
      <c r="D2209" s="12" t="str">
        <f>YEAR(C2209)&amp;"/"&amp;TEXT(WEEKNUM(C2209,21),"00")</f>
        <v>2023/05</v>
      </c>
      <c r="E2209" t="s">
        <v>52</v>
      </c>
      <c r="F2209" s="114">
        <v>0.25</v>
      </c>
      <c r="G2209" s="114">
        <v>0.29166666666666669</v>
      </c>
      <c r="H2209">
        <f>CONVERT((G2207-F2207)*24,"hr","mn")</f>
        <v>60.000000000000028</v>
      </c>
      <c r="I2209">
        <v>3</v>
      </c>
      <c r="K2209">
        <v>8</v>
      </c>
      <c r="L2209">
        <v>4</v>
      </c>
      <c r="M2209">
        <f>J2207+K2207+L2207</f>
        <v>12</v>
      </c>
      <c r="N2209" s="58"/>
      <c r="O2209" s="59">
        <v>5</v>
      </c>
      <c r="P2209" s="59"/>
      <c r="Q2209" s="59"/>
      <c r="R2209" s="60"/>
      <c r="S2209" s="21" t="s">
        <v>26</v>
      </c>
      <c r="T2209" s="4" t="s">
        <v>23</v>
      </c>
      <c r="U2209" s="93" t="s">
        <v>237</v>
      </c>
    </row>
    <row r="2210" spans="1:21" ht="15" customHeight="1" thickBot="1">
      <c r="A2210" s="17">
        <v>44960</v>
      </c>
      <c r="B2210" s="56">
        <f>WEEKDAY(C2210,2)</f>
        <v>5</v>
      </c>
      <c r="C2210" s="17">
        <f>A2210</f>
        <v>44960</v>
      </c>
      <c r="D2210" s="12" t="str">
        <f>YEAR(C2210)&amp;"/"&amp;TEXT(WEEKNUM(C2210,21),"00")</f>
        <v>2023/05</v>
      </c>
      <c r="E2210" t="s">
        <v>52</v>
      </c>
      <c r="F2210" s="114">
        <v>0.25</v>
      </c>
      <c r="G2210" s="114">
        <v>0.29166666666666669</v>
      </c>
      <c r="H2210">
        <f>CONVERT((G2207-F2207)*24,"hr","mn")</f>
        <v>60.000000000000028</v>
      </c>
      <c r="I2210">
        <v>3</v>
      </c>
      <c r="K2210">
        <v>8</v>
      </c>
      <c r="L2210">
        <v>4</v>
      </c>
      <c r="M2210">
        <f>J2207+K2207+L2207</f>
        <v>12</v>
      </c>
      <c r="N2210" s="15"/>
      <c r="O2210" s="9"/>
      <c r="P2210" s="9"/>
      <c r="Q2210" s="9"/>
      <c r="R2210" s="10"/>
      <c r="S2210" s="19"/>
      <c r="T2210" s="23"/>
      <c r="U2210" s="94"/>
    </row>
    <row r="2211" spans="1:21">
      <c r="A2211" s="17">
        <v>44960</v>
      </c>
      <c r="B2211" s="56">
        <f>WEEKDAY(C2211,2)</f>
        <v>5</v>
      </c>
      <c r="C2211" s="17">
        <f>A2211</f>
        <v>44960</v>
      </c>
      <c r="D2211" s="12" t="str">
        <f>YEAR(C2211)&amp;"/"&amp;TEXT(WEEKNUM(C2211,21),"00")</f>
        <v>2023/05</v>
      </c>
      <c r="E2211" s="79" t="s">
        <v>52</v>
      </c>
      <c r="F2211" s="80">
        <v>0.29166666666666669</v>
      </c>
      <c r="G2211" s="80">
        <v>0.33333333333333331</v>
      </c>
      <c r="H2211" s="87">
        <f>CONVERT((G2211-F2211)*24,"hr","mn")</f>
        <v>59.99999999999995</v>
      </c>
      <c r="I2211" s="83">
        <v>4</v>
      </c>
      <c r="J2211" s="84"/>
      <c r="K2211" s="85">
        <v>8</v>
      </c>
      <c r="L2211" s="85"/>
      <c r="M2211" s="87">
        <f>J2211+K2211+L2211</f>
        <v>8</v>
      </c>
      <c r="N2211" s="13"/>
      <c r="O2211" s="6">
        <v>5</v>
      </c>
      <c r="P2211" s="6"/>
      <c r="Q2211" s="6"/>
      <c r="R2211" s="7"/>
      <c r="S2211" s="20" t="s">
        <v>35</v>
      </c>
      <c r="T2211" s="22" t="s">
        <v>29</v>
      </c>
      <c r="U2211" s="91"/>
    </row>
    <row r="2212" spans="1:21">
      <c r="A2212" s="17">
        <v>44960</v>
      </c>
      <c r="B2212" s="56">
        <f>WEEKDAY(C2212,2)</f>
        <v>5</v>
      </c>
      <c r="C2212" s="17">
        <f>A2212</f>
        <v>44960</v>
      </c>
      <c r="D2212" s="12" t="str">
        <f>YEAR(C2212)&amp;"/"&amp;TEXT(WEEKNUM(C2212,21),"00")</f>
        <v>2023/05</v>
      </c>
      <c r="E2212" t="s">
        <v>52</v>
      </c>
      <c r="F2212" s="114">
        <v>0.29166666666666669</v>
      </c>
      <c r="G2212" s="114">
        <v>0.33333333333333331</v>
      </c>
      <c r="H2212">
        <f>CONVERT((G2211-F2211)*24,"hr","mn")</f>
        <v>59.99999999999995</v>
      </c>
      <c r="I2212">
        <v>4</v>
      </c>
      <c r="K2212">
        <v>8</v>
      </c>
      <c r="M2212">
        <f>J2211+K2211+L2211</f>
        <v>8</v>
      </c>
      <c r="N2212" s="14"/>
      <c r="O2212" s="3">
        <v>5</v>
      </c>
      <c r="P2212" s="3"/>
      <c r="Q2212" s="3"/>
      <c r="R2212" s="8"/>
      <c r="S2212" s="21" t="s">
        <v>49</v>
      </c>
      <c r="T2212" s="4" t="s">
        <v>29</v>
      </c>
      <c r="U2212" s="92"/>
    </row>
    <row r="2213" spans="1:21">
      <c r="A2213" s="17">
        <v>44960</v>
      </c>
      <c r="B2213" s="56">
        <f>WEEKDAY(C2213,2)</f>
        <v>5</v>
      </c>
      <c r="C2213" s="17">
        <f>A2213</f>
        <v>44960</v>
      </c>
      <c r="D2213" s="12" t="str">
        <f>YEAR(C2213)&amp;"/"&amp;TEXT(WEEKNUM(C2213,21),"00")</f>
        <v>2023/05</v>
      </c>
      <c r="E2213" t="s">
        <v>52</v>
      </c>
      <c r="F2213" s="114">
        <v>0.29166666666666669</v>
      </c>
      <c r="G2213" s="114">
        <v>0.33333333333333331</v>
      </c>
      <c r="H2213">
        <f>CONVERT((G2211-F2211)*24,"hr","mn")</f>
        <v>59.99999999999995</v>
      </c>
      <c r="I2213">
        <v>4</v>
      </c>
      <c r="K2213">
        <v>8</v>
      </c>
      <c r="M2213">
        <f>J2211+K2211+L2211</f>
        <v>8</v>
      </c>
      <c r="N2213" s="58"/>
      <c r="O2213" s="59">
        <v>8</v>
      </c>
      <c r="P2213" s="59"/>
      <c r="Q2213" s="59"/>
      <c r="R2213" s="60"/>
      <c r="S2213" s="21" t="s">
        <v>32</v>
      </c>
      <c r="T2213" s="4" t="s">
        <v>23</v>
      </c>
      <c r="U2213" s="91" t="s">
        <v>412</v>
      </c>
    </row>
    <row r="2214" spans="1:21" ht="15" customHeight="1" thickBot="1">
      <c r="A2214" s="17">
        <v>44960</v>
      </c>
      <c r="B2214" s="56">
        <f>WEEKDAY(C2214,2)</f>
        <v>5</v>
      </c>
      <c r="C2214" s="17">
        <f>A2214</f>
        <v>44960</v>
      </c>
      <c r="D2214" s="12" t="str">
        <f>YEAR(C2214)&amp;"/"&amp;TEXT(WEEKNUM(C2214,21),"00")</f>
        <v>2023/05</v>
      </c>
      <c r="E2214" t="s">
        <v>52</v>
      </c>
      <c r="F2214" s="114">
        <v>0.29166666666666669</v>
      </c>
      <c r="G2214" s="114">
        <v>0.33333333333333331</v>
      </c>
      <c r="H2214">
        <f>CONVERT((G2211-F2211)*24,"hr","mn")</f>
        <v>59.99999999999995</v>
      </c>
      <c r="I2214">
        <v>4</v>
      </c>
      <c r="K2214">
        <v>8</v>
      </c>
      <c r="M2214">
        <f>J2211+K2211+L2211</f>
        <v>8</v>
      </c>
      <c r="N2214" s="15"/>
      <c r="O2214" s="9">
        <v>8</v>
      </c>
      <c r="P2214" s="9"/>
      <c r="Q2214" s="9"/>
      <c r="R2214" s="10"/>
      <c r="S2214" s="19" t="s">
        <v>26</v>
      </c>
      <c r="T2214" s="23" t="s">
        <v>218</v>
      </c>
      <c r="U2214" s="94" t="s">
        <v>97</v>
      </c>
    </row>
    <row r="2215" spans="1:21">
      <c r="A2215" s="17">
        <v>44960</v>
      </c>
      <c r="B2215" s="56">
        <f>WEEKDAY(C2215,2)</f>
        <v>5</v>
      </c>
      <c r="C2215" s="17">
        <f>A2215</f>
        <v>44960</v>
      </c>
      <c r="D2215" s="12" t="str">
        <f>YEAR(C2215)&amp;"/"&amp;TEXT(WEEKNUM(C2215,21),"00")</f>
        <v>2023/05</v>
      </c>
      <c r="E2215" s="79" t="s">
        <v>52</v>
      </c>
      <c r="F2215" s="80">
        <v>0.33333333333333331</v>
      </c>
      <c r="G2215" s="80">
        <v>0.375</v>
      </c>
      <c r="H2215" s="87">
        <f>CONVERT((G2215-F2215)*24,"hr","mn")</f>
        <v>60.000000000000028</v>
      </c>
      <c r="I2215" s="83">
        <v>4</v>
      </c>
      <c r="J2215" s="84"/>
      <c r="K2215" s="85">
        <v>8</v>
      </c>
      <c r="L2215" s="85">
        <v>3</v>
      </c>
      <c r="M2215" s="87">
        <f>J2215+K2215+L2215</f>
        <v>11</v>
      </c>
      <c r="N2215" s="13"/>
      <c r="O2215" s="6">
        <v>5</v>
      </c>
      <c r="P2215" s="6"/>
      <c r="Q2215" s="6"/>
      <c r="R2215" s="7"/>
      <c r="S2215" s="20" t="s">
        <v>26</v>
      </c>
      <c r="T2215" s="22" t="s">
        <v>23</v>
      </c>
      <c r="U2215" s="91" t="s">
        <v>237</v>
      </c>
    </row>
    <row r="2216" spans="1:21">
      <c r="A2216" s="17">
        <v>44960</v>
      </c>
      <c r="B2216" s="56">
        <f>WEEKDAY(C2216,2)</f>
        <v>5</v>
      </c>
      <c r="C2216" s="17">
        <f>A2216</f>
        <v>44960</v>
      </c>
      <c r="D2216" s="12" t="str">
        <f>YEAR(C2216)&amp;"/"&amp;TEXT(WEEKNUM(C2216,21),"00")</f>
        <v>2023/05</v>
      </c>
      <c r="E2216" t="s">
        <v>52</v>
      </c>
      <c r="F2216" s="114">
        <v>0.33333333333333331</v>
      </c>
      <c r="G2216" s="114">
        <v>0.375</v>
      </c>
      <c r="H2216">
        <f>CONVERT((G2215-F2215)*24,"hr","mn")</f>
        <v>60.000000000000028</v>
      </c>
      <c r="I2216">
        <v>4</v>
      </c>
      <c r="K2216">
        <v>8</v>
      </c>
      <c r="L2216">
        <v>3</v>
      </c>
      <c r="M2216">
        <f>J2215+K2215+L2215</f>
        <v>11</v>
      </c>
      <c r="N2216" s="14"/>
      <c r="O2216" s="3">
        <v>5</v>
      </c>
      <c r="P2216" s="3"/>
      <c r="Q2216" s="3"/>
      <c r="R2216" s="8"/>
      <c r="S2216" s="21" t="s">
        <v>35</v>
      </c>
      <c r="T2216" s="4" t="s">
        <v>29</v>
      </c>
      <c r="U2216" s="92"/>
    </row>
    <row r="2217" spans="1:21">
      <c r="A2217" s="17">
        <v>44960</v>
      </c>
      <c r="B2217" s="56">
        <f>WEEKDAY(C2217,2)</f>
        <v>5</v>
      </c>
      <c r="C2217" s="17">
        <f>A2217</f>
        <v>44960</v>
      </c>
      <c r="D2217" s="12" t="str">
        <f>YEAR(C2217)&amp;"/"&amp;TEXT(WEEKNUM(C2217,21),"00")</f>
        <v>2023/05</v>
      </c>
      <c r="E2217" t="s">
        <v>52</v>
      </c>
      <c r="F2217" s="114">
        <v>0.33333333333333331</v>
      </c>
      <c r="G2217" s="114">
        <v>0.375</v>
      </c>
      <c r="H2217">
        <f>CONVERT((G2215-F2215)*24,"hr","mn")</f>
        <v>60.000000000000028</v>
      </c>
      <c r="I2217">
        <v>4</v>
      </c>
      <c r="K2217">
        <v>8</v>
      </c>
      <c r="L2217">
        <v>3</v>
      </c>
      <c r="M2217">
        <f>J2215+K2215+L2215</f>
        <v>11</v>
      </c>
      <c r="N2217" s="58"/>
      <c r="O2217" s="59"/>
      <c r="P2217" s="59"/>
      <c r="Q2217" s="59"/>
      <c r="R2217" s="60"/>
      <c r="S2217" s="21"/>
      <c r="T2217" s="4"/>
      <c r="U2217" s="93"/>
    </row>
    <row r="2218" spans="1:21" ht="15" customHeight="1" thickBot="1">
      <c r="A2218" s="17">
        <v>44960</v>
      </c>
      <c r="B2218" s="56">
        <f>WEEKDAY(C2218,2)</f>
        <v>5</v>
      </c>
      <c r="C2218" s="17">
        <f>A2218</f>
        <v>44960</v>
      </c>
      <c r="D2218" s="12" t="str">
        <f>YEAR(C2218)&amp;"/"&amp;TEXT(WEEKNUM(C2218,21),"00")</f>
        <v>2023/05</v>
      </c>
      <c r="E2218" t="s">
        <v>52</v>
      </c>
      <c r="F2218" s="114">
        <v>0.33333333333333331</v>
      </c>
      <c r="G2218" s="114">
        <v>0.375</v>
      </c>
      <c r="H2218">
        <f>CONVERT((G2215-F2215)*24,"hr","mn")</f>
        <v>60.000000000000028</v>
      </c>
      <c r="I2218">
        <v>4</v>
      </c>
      <c r="K2218">
        <v>8</v>
      </c>
      <c r="L2218">
        <v>3</v>
      </c>
      <c r="M2218">
        <f>J2215+K2215+L2215</f>
        <v>11</v>
      </c>
      <c r="N2218" s="15"/>
      <c r="O2218" s="9"/>
      <c r="P2218" s="9"/>
      <c r="Q2218" s="9"/>
      <c r="R2218" s="10"/>
      <c r="S2218" s="19"/>
      <c r="T2218" s="23"/>
      <c r="U2218" s="94"/>
    </row>
    <row r="2219" spans="1:21">
      <c r="A2219" s="17">
        <v>44960</v>
      </c>
      <c r="B2219" s="56">
        <f>WEEKDAY(C2219,2)</f>
        <v>5</v>
      </c>
      <c r="C2219" s="17">
        <f>A2219</f>
        <v>44960</v>
      </c>
      <c r="D2219" s="12" t="str">
        <f>YEAR(C2219)&amp;"/"&amp;TEXT(WEEKNUM(C2219,21),"00")</f>
        <v>2023/05</v>
      </c>
      <c r="E2219" s="79" t="s">
        <v>52</v>
      </c>
      <c r="F2219" s="80">
        <v>0.39583333333333331</v>
      </c>
      <c r="G2219" s="80">
        <v>0.41666666666666669</v>
      </c>
      <c r="H2219" s="87">
        <f>CONVERT((G2219-F2219)*24,"hr","mn")</f>
        <v>30.000000000000053</v>
      </c>
      <c r="I2219" s="83">
        <v>4</v>
      </c>
      <c r="J2219" s="84"/>
      <c r="K2219" s="85">
        <v>2</v>
      </c>
      <c r="L2219" s="85"/>
      <c r="M2219" s="87">
        <f>J2219+K2219+L2219</f>
        <v>2</v>
      </c>
      <c r="N2219" s="13"/>
      <c r="O2219" s="6">
        <v>8</v>
      </c>
      <c r="P2219" s="6"/>
      <c r="Q2219" s="6"/>
      <c r="R2219" s="7"/>
      <c r="S2219" s="20" t="s">
        <v>32</v>
      </c>
      <c r="T2219" s="22" t="s">
        <v>23</v>
      </c>
      <c r="U2219" s="91" t="s">
        <v>412</v>
      </c>
    </row>
    <row r="2220" spans="1:21">
      <c r="A2220" s="17">
        <v>44960</v>
      </c>
      <c r="B2220" s="56">
        <f>WEEKDAY(C2220,2)</f>
        <v>5</v>
      </c>
      <c r="C2220" s="17">
        <f>A2220</f>
        <v>44960</v>
      </c>
      <c r="D2220" s="12" t="str">
        <f>YEAR(C2220)&amp;"/"&amp;TEXT(WEEKNUM(C2220,21),"00")</f>
        <v>2023/05</v>
      </c>
      <c r="E2220" t="s">
        <v>52</v>
      </c>
      <c r="F2220" s="114">
        <v>0.39583333333333331</v>
      </c>
      <c r="G2220" s="114">
        <v>0.41666666666666669</v>
      </c>
      <c r="H2220">
        <f>CONVERT((G2219-F2219)*24,"hr","mn")</f>
        <v>30.000000000000053</v>
      </c>
      <c r="I2220">
        <v>4</v>
      </c>
      <c r="K2220">
        <v>2</v>
      </c>
      <c r="M2220">
        <f>J2219+K2219+L2219</f>
        <v>2</v>
      </c>
      <c r="N2220" s="14"/>
      <c r="O2220" s="3">
        <v>5</v>
      </c>
      <c r="P2220" s="3"/>
      <c r="Q2220" s="3"/>
      <c r="R2220" s="8"/>
      <c r="S2220" s="21" t="s">
        <v>49</v>
      </c>
      <c r="T2220" s="4" t="s">
        <v>29</v>
      </c>
      <c r="U2220" s="92"/>
    </row>
    <row r="2221" spans="1:21">
      <c r="A2221" s="17">
        <v>44960</v>
      </c>
      <c r="B2221" s="56">
        <f>WEEKDAY(C2221,2)</f>
        <v>5</v>
      </c>
      <c r="C2221" s="17">
        <f>A2221</f>
        <v>44960</v>
      </c>
      <c r="D2221" s="12" t="str">
        <f>YEAR(C2221)&amp;"/"&amp;TEXT(WEEKNUM(C2221,21),"00")</f>
        <v>2023/05</v>
      </c>
      <c r="E2221" t="s">
        <v>52</v>
      </c>
      <c r="F2221" s="114">
        <v>0.39583333333333331</v>
      </c>
      <c r="G2221" s="114">
        <v>0.41666666666666669</v>
      </c>
      <c r="H2221">
        <f>CONVERT((G2219-F2219)*24,"hr","mn")</f>
        <v>30.000000000000053</v>
      </c>
      <c r="I2221">
        <v>4</v>
      </c>
      <c r="K2221">
        <v>2</v>
      </c>
      <c r="M2221">
        <f>J2219+K2219+L2219</f>
        <v>2</v>
      </c>
      <c r="N2221" s="58"/>
      <c r="O2221" s="59"/>
      <c r="P2221" s="59"/>
      <c r="Q2221" s="59"/>
      <c r="R2221" s="60"/>
      <c r="S2221" s="21"/>
      <c r="T2221" s="4"/>
      <c r="U2221" s="93"/>
    </row>
    <row r="2222" spans="1:21" ht="15" customHeight="1" thickBot="1">
      <c r="A2222" s="17">
        <v>44960</v>
      </c>
      <c r="B2222" s="56">
        <f>WEEKDAY(C2222,2)</f>
        <v>5</v>
      </c>
      <c r="C2222" s="17">
        <f>A2222</f>
        <v>44960</v>
      </c>
      <c r="D2222" s="12" t="str">
        <f>YEAR(C2222)&amp;"/"&amp;TEXT(WEEKNUM(C2222,21),"00")</f>
        <v>2023/05</v>
      </c>
      <c r="E2222" t="s">
        <v>52</v>
      </c>
      <c r="F2222" s="114">
        <v>0.39583333333333331</v>
      </c>
      <c r="G2222" s="114">
        <v>0.41666666666666669</v>
      </c>
      <c r="H2222">
        <f>CONVERT((G2219-F2219)*24,"hr","mn")</f>
        <v>30.000000000000053</v>
      </c>
      <c r="I2222">
        <v>4</v>
      </c>
      <c r="K2222">
        <v>2</v>
      </c>
      <c r="M2222">
        <f>J2219+K2219+L2219</f>
        <v>2</v>
      </c>
      <c r="N2222" s="15"/>
      <c r="O2222" s="9"/>
      <c r="P2222" s="9"/>
      <c r="Q2222" s="9"/>
      <c r="R2222" s="10"/>
      <c r="S2222" s="19"/>
      <c r="T2222" s="23"/>
      <c r="U2222" s="94"/>
    </row>
    <row r="2223" spans="1:21">
      <c r="A2223" s="17">
        <v>44960</v>
      </c>
      <c r="B2223" s="56">
        <f>WEEKDAY(C2223,2)</f>
        <v>5</v>
      </c>
      <c r="C2223" s="17">
        <f>A2223</f>
        <v>44960</v>
      </c>
      <c r="D2223" s="12" t="str">
        <f>YEAR(C2223)&amp;"/"&amp;TEXT(WEEKNUM(C2223,21),"00")</f>
        <v>2023/05</v>
      </c>
      <c r="E2223" s="79" t="s">
        <v>52</v>
      </c>
      <c r="F2223" s="80">
        <v>0.41666666666666669</v>
      </c>
      <c r="G2223" s="80">
        <v>0.45833333333333331</v>
      </c>
      <c r="H2223" s="87">
        <f>CONVERT((G2223-F2223)*24,"hr","mn")</f>
        <v>59.99999999999995</v>
      </c>
      <c r="I2223" s="83">
        <v>4</v>
      </c>
      <c r="J2223" s="84"/>
      <c r="K2223" s="85">
        <v>12</v>
      </c>
      <c r="L2223" s="85"/>
      <c r="M2223" s="87">
        <f>J2223+K2223+L2223</f>
        <v>12</v>
      </c>
      <c r="N2223" s="13"/>
      <c r="O2223" s="6">
        <v>8</v>
      </c>
      <c r="P2223" s="6"/>
      <c r="Q2223" s="6"/>
      <c r="R2223" s="7"/>
      <c r="S2223" s="20" t="s">
        <v>57</v>
      </c>
      <c r="T2223" s="22" t="s">
        <v>56</v>
      </c>
      <c r="U2223" s="91"/>
    </row>
    <row r="2224" spans="1:21">
      <c r="A2224" s="17">
        <v>44960</v>
      </c>
      <c r="B2224" s="56">
        <f>WEEKDAY(C2224,2)</f>
        <v>5</v>
      </c>
      <c r="C2224" s="17">
        <f>A2224</f>
        <v>44960</v>
      </c>
      <c r="D2224" s="12" t="str">
        <f>YEAR(C2224)&amp;"/"&amp;TEXT(WEEKNUM(C2224,21),"00")</f>
        <v>2023/05</v>
      </c>
      <c r="E2224" t="s">
        <v>52</v>
      </c>
      <c r="F2224" s="114">
        <v>0.41666666666666669</v>
      </c>
      <c r="G2224" s="114">
        <v>0.45833333333333331</v>
      </c>
      <c r="H2224">
        <f>CONVERT((G2223-F2223)*24,"hr","mn")</f>
        <v>59.99999999999995</v>
      </c>
      <c r="I2224">
        <v>4</v>
      </c>
      <c r="K2224">
        <v>12</v>
      </c>
      <c r="M2224">
        <f>J2223+K2223+L2223</f>
        <v>12</v>
      </c>
      <c r="N2224" s="14"/>
      <c r="O2224" s="3">
        <v>5</v>
      </c>
      <c r="P2224" s="3"/>
      <c r="Q2224" s="3"/>
      <c r="R2224" s="8"/>
      <c r="S2224" s="21" t="s">
        <v>31</v>
      </c>
      <c r="T2224" s="4" t="s">
        <v>29</v>
      </c>
      <c r="U2224" s="92"/>
    </row>
    <row r="2225" spans="1:21">
      <c r="A2225" s="17">
        <v>44960</v>
      </c>
      <c r="B2225" s="56">
        <f>WEEKDAY(C2225,2)</f>
        <v>5</v>
      </c>
      <c r="C2225" s="17">
        <f>A2225</f>
        <v>44960</v>
      </c>
      <c r="D2225" s="12" t="str">
        <f>YEAR(C2225)&amp;"/"&amp;TEXT(WEEKNUM(C2225,21),"00")</f>
        <v>2023/05</v>
      </c>
      <c r="E2225" t="s">
        <v>52</v>
      </c>
      <c r="F2225" s="114">
        <v>0.41666666666666669</v>
      </c>
      <c r="G2225" s="114">
        <v>0.45833333333333331</v>
      </c>
      <c r="H2225">
        <f>CONVERT((G2223-F2223)*24,"hr","mn")</f>
        <v>59.99999999999995</v>
      </c>
      <c r="I2225">
        <v>4</v>
      </c>
      <c r="K2225">
        <v>12</v>
      </c>
      <c r="M2225">
        <f>J2223+K2223+L2223</f>
        <v>12</v>
      </c>
      <c r="N2225" s="58"/>
      <c r="O2225" s="59">
        <v>8</v>
      </c>
      <c r="P2225" s="59"/>
      <c r="Q2225" s="59"/>
      <c r="R2225" s="60"/>
      <c r="S2225" s="21" t="s">
        <v>32</v>
      </c>
      <c r="T2225" s="4" t="s">
        <v>23</v>
      </c>
      <c r="U2225" s="93" t="s">
        <v>412</v>
      </c>
    </row>
    <row r="2226" spans="1:21" ht="15" customHeight="1" thickBot="1">
      <c r="A2226" s="17">
        <v>44960</v>
      </c>
      <c r="B2226" s="56">
        <f>WEEKDAY(C2226,2)</f>
        <v>5</v>
      </c>
      <c r="C2226" s="17">
        <f>A2226</f>
        <v>44960</v>
      </c>
      <c r="D2226" s="12" t="str">
        <f>YEAR(C2226)&amp;"/"&amp;TEXT(WEEKNUM(C2226,21),"00")</f>
        <v>2023/05</v>
      </c>
      <c r="E2226" t="s">
        <v>52</v>
      </c>
      <c r="F2226" s="114">
        <v>0.41666666666666669</v>
      </c>
      <c r="G2226" s="114">
        <v>0.45833333333333331</v>
      </c>
      <c r="H2226">
        <f>CONVERT((G2223-F2223)*24,"hr","mn")</f>
        <v>59.99999999999995</v>
      </c>
      <c r="I2226">
        <v>4</v>
      </c>
      <c r="K2226">
        <v>12</v>
      </c>
      <c r="M2226">
        <f>J2223+K2223+L2223</f>
        <v>12</v>
      </c>
      <c r="N2226" s="15"/>
      <c r="O2226" s="9"/>
      <c r="P2226" s="9"/>
      <c r="Q2226" s="9"/>
      <c r="R2226" s="10"/>
      <c r="S2226" s="19"/>
      <c r="T2226" s="23"/>
      <c r="U2226" s="94"/>
    </row>
    <row r="2227" spans="1:21">
      <c r="A2227" s="17">
        <v>44960</v>
      </c>
      <c r="B2227" s="56">
        <f>WEEKDAY(C2227,2)</f>
        <v>5</v>
      </c>
      <c r="C2227" s="17">
        <f>A2227</f>
        <v>44960</v>
      </c>
      <c r="D2227" s="12" t="str">
        <f>YEAR(C2227)&amp;"/"&amp;TEXT(WEEKNUM(C2227,21),"00")</f>
        <v>2023/05</v>
      </c>
      <c r="E2227" s="79" t="s">
        <v>52</v>
      </c>
      <c r="F2227" s="80">
        <v>0.45833333333333331</v>
      </c>
      <c r="G2227" s="80">
        <v>0.5</v>
      </c>
      <c r="H2227" s="87">
        <f>CONVERT((G2227-F2227)*24,"hr","mn")</f>
        <v>60.000000000000028</v>
      </c>
      <c r="I2227" s="83">
        <v>4</v>
      </c>
      <c r="J2227" s="84"/>
      <c r="K2227" s="85">
        <v>8</v>
      </c>
      <c r="L2227" s="85"/>
      <c r="M2227" s="87">
        <f>J2227+K2227+L2227</f>
        <v>8</v>
      </c>
      <c r="N2227" s="13"/>
      <c r="O2227" s="6">
        <v>8</v>
      </c>
      <c r="P2227" s="6"/>
      <c r="Q2227" s="6"/>
      <c r="R2227" s="7"/>
      <c r="S2227" s="20" t="s">
        <v>57</v>
      </c>
      <c r="T2227" s="22" t="s">
        <v>29</v>
      </c>
      <c r="U2227" s="91"/>
    </row>
    <row r="2228" spans="1:21">
      <c r="A2228" s="17">
        <v>44960</v>
      </c>
      <c r="B2228" s="56">
        <f>WEEKDAY(C2228,2)</f>
        <v>5</v>
      </c>
      <c r="C2228" s="17">
        <f>A2228</f>
        <v>44960</v>
      </c>
      <c r="D2228" s="12" t="str">
        <f>YEAR(C2228)&amp;"/"&amp;TEXT(WEEKNUM(C2228,21),"00")</f>
        <v>2023/05</v>
      </c>
      <c r="E2228" t="s">
        <v>52</v>
      </c>
      <c r="F2228" s="114">
        <v>0.45833333333333331</v>
      </c>
      <c r="G2228" s="114">
        <v>0.5</v>
      </c>
      <c r="H2228">
        <f>CONVERT((G2227-F2227)*24,"hr","mn")</f>
        <v>60.000000000000028</v>
      </c>
      <c r="I2228">
        <v>4</v>
      </c>
      <c r="K2228">
        <v>8</v>
      </c>
      <c r="M2228">
        <f>J2227+K2227+L2227</f>
        <v>8</v>
      </c>
      <c r="N2228" s="14"/>
      <c r="O2228" s="3">
        <v>8</v>
      </c>
      <c r="P2228" s="3"/>
      <c r="Q2228" s="3"/>
      <c r="R2228" s="8"/>
      <c r="S2228" s="21" t="s">
        <v>32</v>
      </c>
      <c r="T2228" s="4" t="s">
        <v>23</v>
      </c>
      <c r="U2228" s="92" t="s">
        <v>412</v>
      </c>
    </row>
    <row r="2229" spans="1:21">
      <c r="A2229" s="17">
        <v>44960</v>
      </c>
      <c r="B2229" s="56">
        <f>WEEKDAY(C2229,2)</f>
        <v>5</v>
      </c>
      <c r="C2229" s="17">
        <f>A2229</f>
        <v>44960</v>
      </c>
      <c r="D2229" s="12" t="str">
        <f>YEAR(C2229)&amp;"/"&amp;TEXT(WEEKNUM(C2229,21),"00")</f>
        <v>2023/05</v>
      </c>
      <c r="E2229" t="s">
        <v>52</v>
      </c>
      <c r="F2229" s="114">
        <v>0.45833333333333331</v>
      </c>
      <c r="G2229" s="114">
        <v>0.5</v>
      </c>
      <c r="H2229">
        <f>CONVERT((G2227-F2227)*24,"hr","mn")</f>
        <v>60.000000000000028</v>
      </c>
      <c r="I2229">
        <v>4</v>
      </c>
      <c r="K2229">
        <v>8</v>
      </c>
      <c r="M2229">
        <f>J2227+K2227+L2227</f>
        <v>8</v>
      </c>
      <c r="N2229" s="58"/>
      <c r="O2229" s="59">
        <v>5</v>
      </c>
      <c r="P2229" s="59"/>
      <c r="Q2229" s="59"/>
      <c r="R2229" s="60"/>
      <c r="S2229" s="21" t="s">
        <v>90</v>
      </c>
      <c r="T2229" s="4" t="s">
        <v>23</v>
      </c>
      <c r="U2229" s="93" t="s">
        <v>64</v>
      </c>
    </row>
    <row r="2230" spans="1:21" ht="15" customHeight="1" thickBot="1">
      <c r="A2230" s="17">
        <v>44960</v>
      </c>
      <c r="B2230" s="56">
        <f>WEEKDAY(C2230,2)</f>
        <v>5</v>
      </c>
      <c r="C2230" s="17">
        <f>A2230</f>
        <v>44960</v>
      </c>
      <c r="D2230" s="12" t="str">
        <f>YEAR(C2230)&amp;"/"&amp;TEXT(WEEKNUM(C2230,21),"00")</f>
        <v>2023/05</v>
      </c>
      <c r="E2230" t="s">
        <v>52</v>
      </c>
      <c r="F2230" s="114">
        <v>0.45833333333333331</v>
      </c>
      <c r="G2230" s="114">
        <v>0.5</v>
      </c>
      <c r="H2230">
        <f>CONVERT((G2227-F2227)*24,"hr","mn")</f>
        <v>60.000000000000028</v>
      </c>
      <c r="I2230">
        <v>4</v>
      </c>
      <c r="K2230">
        <v>8</v>
      </c>
      <c r="M2230">
        <f>J2227+K2227+L2227</f>
        <v>8</v>
      </c>
      <c r="N2230" s="15"/>
      <c r="O2230" s="9">
        <v>5</v>
      </c>
      <c r="P2230" s="9"/>
      <c r="Q2230" s="9"/>
      <c r="R2230" s="10"/>
      <c r="S2230" s="19" t="s">
        <v>26</v>
      </c>
      <c r="T2230" s="23"/>
      <c r="U2230" s="94" t="s">
        <v>237</v>
      </c>
    </row>
    <row r="2231" spans="1:21">
      <c r="A2231" s="17">
        <v>44960</v>
      </c>
      <c r="B2231" s="56">
        <f>WEEKDAY(C2231,2)</f>
        <v>5</v>
      </c>
      <c r="C2231" s="17">
        <f>A2231</f>
        <v>44960</v>
      </c>
      <c r="D2231" s="12" t="str">
        <f>YEAR(C2231)&amp;"/"&amp;TEXT(WEEKNUM(C2231,21),"00")</f>
        <v>2023/05</v>
      </c>
      <c r="E2231" s="79" t="s">
        <v>52</v>
      </c>
      <c r="F2231" s="80">
        <v>0.5</v>
      </c>
      <c r="G2231" s="80">
        <v>0.54166666666666663</v>
      </c>
      <c r="H2231" s="87">
        <f>CONVERT((G2231-F2231)*24,"hr","mn")</f>
        <v>59.99999999999995</v>
      </c>
      <c r="I2231" s="83">
        <v>4</v>
      </c>
      <c r="J2231" s="84"/>
      <c r="K2231" s="85">
        <v>8</v>
      </c>
      <c r="L2231" s="85"/>
      <c r="M2231" s="87">
        <f>J2231+K2231+L2231</f>
        <v>8</v>
      </c>
      <c r="N2231" s="13"/>
      <c r="O2231" s="6">
        <v>5</v>
      </c>
      <c r="P2231" s="6"/>
      <c r="Q2231" s="6"/>
      <c r="R2231" s="7"/>
      <c r="S2231" s="20" t="s">
        <v>31</v>
      </c>
      <c r="T2231" s="22" t="s">
        <v>29</v>
      </c>
      <c r="U2231" s="91"/>
    </row>
    <row r="2232" spans="1:21">
      <c r="A2232" s="17">
        <v>44960</v>
      </c>
      <c r="B2232" s="56">
        <f>WEEKDAY(C2232,2)</f>
        <v>5</v>
      </c>
      <c r="C2232" s="17">
        <f>A2232</f>
        <v>44960</v>
      </c>
      <c r="D2232" s="12" t="str">
        <f>YEAR(C2232)&amp;"/"&amp;TEXT(WEEKNUM(C2232,21),"00")</f>
        <v>2023/05</v>
      </c>
      <c r="E2232" t="s">
        <v>52</v>
      </c>
      <c r="F2232" s="114">
        <v>0.5</v>
      </c>
      <c r="G2232" s="114">
        <v>0.54166666666666663</v>
      </c>
      <c r="H2232">
        <f>CONVERT((G2231-F2231)*24,"hr","mn")</f>
        <v>59.99999999999995</v>
      </c>
      <c r="I2232">
        <v>4</v>
      </c>
      <c r="K2232">
        <v>8</v>
      </c>
      <c r="M2232">
        <f>J2231+K2231+L2231</f>
        <v>8</v>
      </c>
      <c r="N2232" s="14"/>
      <c r="O2232" s="3">
        <v>8</v>
      </c>
      <c r="P2232" s="3"/>
      <c r="Q2232" s="3"/>
      <c r="R2232" s="8"/>
      <c r="S2232" s="21" t="s">
        <v>43</v>
      </c>
      <c r="T2232" s="4" t="s">
        <v>56</v>
      </c>
      <c r="U2232" s="92"/>
    </row>
    <row r="2233" spans="1:21">
      <c r="A2233" s="17">
        <v>44960</v>
      </c>
      <c r="B2233" s="56">
        <f>WEEKDAY(C2233,2)</f>
        <v>5</v>
      </c>
      <c r="C2233" s="17">
        <f>A2233</f>
        <v>44960</v>
      </c>
      <c r="D2233" s="12" t="str">
        <f>YEAR(C2233)&amp;"/"&amp;TEXT(WEEKNUM(C2233,21),"00")</f>
        <v>2023/05</v>
      </c>
      <c r="E2233" t="s">
        <v>52</v>
      </c>
      <c r="F2233" s="114">
        <v>0.5</v>
      </c>
      <c r="G2233" s="114">
        <v>0.54166666666666663</v>
      </c>
      <c r="H2233">
        <f>CONVERT((G2231-F2231)*24,"hr","mn")</f>
        <v>59.99999999999995</v>
      </c>
      <c r="I2233">
        <v>4</v>
      </c>
      <c r="K2233">
        <v>8</v>
      </c>
      <c r="M2233">
        <f>J2231+K2231+L2231</f>
        <v>8</v>
      </c>
      <c r="N2233" s="58"/>
      <c r="O2233" s="59"/>
      <c r="P2233" s="59"/>
      <c r="Q2233" s="59">
        <v>15</v>
      </c>
      <c r="R2233" s="60"/>
      <c r="S2233" s="21"/>
      <c r="T2233" s="4" t="s">
        <v>39</v>
      </c>
      <c r="U2233" s="93"/>
    </row>
    <row r="2234" spans="1:21" ht="15" customHeight="1" thickBot="1">
      <c r="A2234" s="17">
        <v>44960</v>
      </c>
      <c r="B2234" s="56">
        <f>WEEKDAY(C2234,2)</f>
        <v>5</v>
      </c>
      <c r="C2234" s="17">
        <f>A2234</f>
        <v>44960</v>
      </c>
      <c r="D2234" s="12" t="str">
        <f>YEAR(C2234)&amp;"/"&amp;TEXT(WEEKNUM(C2234,21),"00")</f>
        <v>2023/05</v>
      </c>
      <c r="E2234" t="s">
        <v>52</v>
      </c>
      <c r="F2234" s="114">
        <v>0.5</v>
      </c>
      <c r="G2234" s="114">
        <v>0.54166666666666663</v>
      </c>
      <c r="H2234">
        <f>CONVERT((G2231-F2231)*24,"hr","mn")</f>
        <v>59.99999999999995</v>
      </c>
      <c r="I2234">
        <v>4</v>
      </c>
      <c r="K2234">
        <v>8</v>
      </c>
      <c r="M2234">
        <f>J2231+K2231+L2231</f>
        <v>8</v>
      </c>
      <c r="N2234" s="15"/>
      <c r="O2234" s="9"/>
      <c r="P2234" s="9"/>
      <c r="Q2234" s="9"/>
      <c r="R2234" s="10"/>
      <c r="S2234" s="19"/>
      <c r="T2234" s="23"/>
      <c r="U2234" s="94"/>
    </row>
    <row r="2235" spans="1:21">
      <c r="A2235" s="12"/>
      <c r="B2235" s="56">
        <f>WEEKDAY(C2235,2)</f>
        <v>6</v>
      </c>
      <c r="C2235" s="17">
        <f>A2235</f>
        <v>0</v>
      </c>
      <c r="D2235" s="12" t="str">
        <f>YEAR(C2235)&amp;"/"&amp;TEXT(WEEKNUM(C2235,21),"00")</f>
        <v>1900/52</v>
      </c>
      <c r="E2235" s="79"/>
      <c r="F2235" s="80"/>
      <c r="G2235" s="80"/>
      <c r="H2235" s="87">
        <f>CONVERT((G2235-F2235)*24,"hr","mn")</f>
        <v>0</v>
      </c>
      <c r="I2235" s="83"/>
      <c r="J2235" s="84"/>
      <c r="K2235" s="85"/>
      <c r="L2235" s="85"/>
      <c r="M2235" s="87">
        <f>J2235+K2235+L2235</f>
        <v>0</v>
      </c>
      <c r="N2235" s="13"/>
      <c r="O2235" s="6"/>
      <c r="P2235" s="6"/>
      <c r="Q2235" s="6"/>
      <c r="R2235" s="7"/>
      <c r="S2235" s="20"/>
      <c r="T2235" s="22"/>
      <c r="U2235" s="91"/>
    </row>
    <row r="2236" spans="1:21">
      <c r="A2236" s="17"/>
      <c r="B2236" s="56">
        <f>WEEKDAY(C2236,2)</f>
        <v>6</v>
      </c>
      <c r="C2236" s="17">
        <f>A2236</f>
        <v>0</v>
      </c>
      <c r="D2236" s="12" t="str">
        <f>YEAR(C2236)&amp;"/"&amp;TEXT(WEEKNUM(C2236,21),"00")</f>
        <v>1900/52</v>
      </c>
      <c r="H2236">
        <f>CONVERT((G2235-F2235)*24,"hr","mn")</f>
        <v>0</v>
      </c>
      <c r="M2236">
        <f>J2235+K2235+L2235</f>
        <v>0</v>
      </c>
      <c r="N2236" s="14"/>
      <c r="O2236" s="3"/>
      <c r="P2236" s="3"/>
      <c r="Q2236" s="3"/>
      <c r="R2236" s="8"/>
      <c r="S2236" s="21"/>
      <c r="T2236" s="4"/>
      <c r="U2236" s="92"/>
    </row>
    <row r="2237" spans="1:21">
      <c r="A2237" s="17"/>
      <c r="B2237" s="56">
        <f>WEEKDAY(C2237,2)</f>
        <v>6</v>
      </c>
      <c r="C2237" s="17">
        <f>A2237</f>
        <v>0</v>
      </c>
      <c r="D2237" s="12" t="str">
        <f>YEAR(C2237)&amp;"/"&amp;TEXT(WEEKNUM(C2237,21),"00")</f>
        <v>1900/52</v>
      </c>
      <c r="H2237">
        <f>CONVERT((G2235-F2235)*24,"hr","mn")</f>
        <v>0</v>
      </c>
      <c r="M2237">
        <f>J2235+K2235+L2235</f>
        <v>0</v>
      </c>
      <c r="N2237" s="58"/>
      <c r="O2237" s="59"/>
      <c r="P2237" s="59"/>
      <c r="Q2237" s="59"/>
      <c r="R2237" s="60"/>
      <c r="S2237" s="21"/>
      <c r="T2237" s="4"/>
      <c r="U2237" s="93"/>
    </row>
    <row r="2238" spans="1:21" ht="15" customHeight="1" thickBot="1">
      <c r="A2238" s="12"/>
      <c r="B2238" s="56">
        <f>WEEKDAY(C2238,2)</f>
        <v>6</v>
      </c>
      <c r="C2238" s="17">
        <f>A2238</f>
        <v>0</v>
      </c>
      <c r="D2238" s="12" t="str">
        <f>YEAR(C2238)&amp;"/"&amp;TEXT(WEEKNUM(C2238,21),"00")</f>
        <v>1900/52</v>
      </c>
      <c r="H2238">
        <f>CONVERT((G2235-F2235)*24,"hr","mn")</f>
        <v>0</v>
      </c>
      <c r="M2238">
        <f>J2235+K2235+L2235</f>
        <v>0</v>
      </c>
      <c r="N2238" s="15"/>
      <c r="O2238" s="9"/>
      <c r="P2238" s="9"/>
      <c r="Q2238" s="9"/>
      <c r="R2238" s="10"/>
      <c r="S2238" s="19"/>
      <c r="T2238" s="23"/>
      <c r="U2238" s="94"/>
    </row>
    <row r="2239" spans="1:21">
      <c r="A2239" s="17">
        <v>44960</v>
      </c>
      <c r="B2239" s="56">
        <f>WEEKDAY(C2239,2)</f>
        <v>5</v>
      </c>
      <c r="C2239" s="17">
        <f>A2239</f>
        <v>44960</v>
      </c>
      <c r="D2239" s="12" t="str">
        <f>YEAR(C2239)&amp;"/"&amp;TEXT(WEEKNUM(C2239,21),"00")</f>
        <v>2023/05</v>
      </c>
      <c r="E2239" s="79" t="s">
        <v>69</v>
      </c>
      <c r="F2239" s="80">
        <v>0.54166666666666663</v>
      </c>
      <c r="G2239" s="80">
        <v>0.58333333333333337</v>
      </c>
      <c r="H2239" s="87">
        <f>CONVERT((G2239-F2239)*24,"hr","mn")</f>
        <v>60.000000000000107</v>
      </c>
      <c r="I2239" s="83">
        <v>4</v>
      </c>
      <c r="J2239" s="84"/>
      <c r="K2239" s="85">
        <v>2</v>
      </c>
      <c r="L2239" s="85"/>
      <c r="M2239" s="87">
        <f>J2239+K2239+L2239</f>
        <v>2</v>
      </c>
      <c r="N2239" s="13"/>
      <c r="O2239" s="6"/>
      <c r="P2239" s="6"/>
      <c r="Q2239" s="6">
        <v>23</v>
      </c>
      <c r="R2239" s="7"/>
      <c r="S2239" s="20"/>
      <c r="T2239" s="22" t="s">
        <v>25</v>
      </c>
      <c r="U2239" s="91"/>
    </row>
    <row r="2240" spans="1:21">
      <c r="A2240" s="17">
        <v>44960</v>
      </c>
      <c r="B2240" s="56">
        <f>WEEKDAY(C2240,2)</f>
        <v>5</v>
      </c>
      <c r="C2240" s="17">
        <f>A2240</f>
        <v>44960</v>
      </c>
      <c r="D2240" s="12" t="str">
        <f>YEAR(C2240)&amp;"/"&amp;TEXT(WEEKNUM(C2240,21),"00")</f>
        <v>2023/05</v>
      </c>
      <c r="E2240" t="s">
        <v>69</v>
      </c>
      <c r="F2240" s="114">
        <v>0.54166666666666663</v>
      </c>
      <c r="G2240" s="114">
        <v>0.58333333333333337</v>
      </c>
      <c r="H2240">
        <f>CONVERT((G2239-F2239)*24,"hr","mn")</f>
        <v>60.000000000000107</v>
      </c>
      <c r="I2240">
        <v>4</v>
      </c>
      <c r="K2240">
        <v>2</v>
      </c>
      <c r="M2240">
        <f>J2239+K2239+L2239</f>
        <v>2</v>
      </c>
      <c r="N2240" s="14"/>
      <c r="O2240" s="3">
        <v>7</v>
      </c>
      <c r="P2240" s="3"/>
      <c r="Q2240" s="3"/>
      <c r="R2240" s="8"/>
      <c r="S2240" s="21" t="s">
        <v>443</v>
      </c>
      <c r="T2240" s="4" t="s">
        <v>23</v>
      </c>
      <c r="U2240" s="92" t="s">
        <v>444</v>
      </c>
    </row>
    <row r="2241" spans="1:21">
      <c r="A2241" s="17">
        <v>44960</v>
      </c>
      <c r="B2241" s="56">
        <f>WEEKDAY(C2241,2)</f>
        <v>5</v>
      </c>
      <c r="C2241" s="17">
        <f>A2241</f>
        <v>44960</v>
      </c>
      <c r="D2241" s="12" t="str">
        <f>YEAR(C2241)&amp;"/"&amp;TEXT(WEEKNUM(C2241,21),"00")</f>
        <v>2023/05</v>
      </c>
      <c r="E2241" t="s">
        <v>69</v>
      </c>
      <c r="F2241" s="114">
        <v>0.54166666666666663</v>
      </c>
      <c r="G2241" s="114">
        <v>0.58333333333333337</v>
      </c>
      <c r="H2241">
        <f>CONVERT((G2239-F2239)*24,"hr","mn")</f>
        <v>60.000000000000107</v>
      </c>
      <c r="I2241">
        <v>4</v>
      </c>
      <c r="K2241">
        <v>2</v>
      </c>
      <c r="M2241">
        <f>J2239+K2239+L2239</f>
        <v>2</v>
      </c>
      <c r="N2241" s="58"/>
      <c r="O2241" s="59">
        <v>4</v>
      </c>
      <c r="P2241" s="59"/>
      <c r="Q2241" s="59"/>
      <c r="R2241" s="60"/>
      <c r="S2241" s="21" t="s">
        <v>44</v>
      </c>
      <c r="T2241" s="4" t="s">
        <v>73</v>
      </c>
      <c r="U2241" s="93"/>
    </row>
    <row r="2242" spans="1:21" ht="15" customHeight="1" thickBot="1">
      <c r="A2242" s="17">
        <v>44960</v>
      </c>
      <c r="B2242" s="56">
        <f>WEEKDAY(C2242,2)</f>
        <v>5</v>
      </c>
      <c r="C2242" s="17">
        <f>A2242</f>
        <v>44960</v>
      </c>
      <c r="D2242" s="12" t="str">
        <f>YEAR(C2242)&amp;"/"&amp;TEXT(WEEKNUM(C2242,21),"00")</f>
        <v>2023/05</v>
      </c>
      <c r="E2242" t="s">
        <v>69</v>
      </c>
      <c r="F2242" s="114">
        <v>0.54166666666666663</v>
      </c>
      <c r="G2242" s="114">
        <v>0.58333333333333337</v>
      </c>
      <c r="H2242">
        <f>CONVERT((G2239-F2239)*24,"hr","mn")</f>
        <v>60.000000000000107</v>
      </c>
      <c r="I2242">
        <v>4</v>
      </c>
      <c r="K2242">
        <v>2</v>
      </c>
      <c r="M2242">
        <f>J2239+K2239+L2239</f>
        <v>2</v>
      </c>
      <c r="N2242" s="15"/>
      <c r="O2242" s="9"/>
      <c r="P2242" s="9"/>
      <c r="Q2242" s="9"/>
      <c r="R2242" s="10"/>
      <c r="S2242" s="19"/>
      <c r="T2242" s="23"/>
      <c r="U2242" s="94"/>
    </row>
    <row r="2243" spans="1:21">
      <c r="A2243" s="17">
        <v>44960</v>
      </c>
      <c r="B2243" s="56">
        <f>WEEKDAY(C2243,2)</f>
        <v>5</v>
      </c>
      <c r="C2243" s="17">
        <f>A2243</f>
        <v>44960</v>
      </c>
      <c r="D2243" s="12" t="str">
        <f>YEAR(C2243)&amp;"/"&amp;TEXT(WEEKNUM(C2243,21),"00")</f>
        <v>2023/05</v>
      </c>
      <c r="E2243" s="79" t="s">
        <v>69</v>
      </c>
      <c r="F2243" s="80">
        <v>0.58333333333333337</v>
      </c>
      <c r="G2243" s="80">
        <v>0.625</v>
      </c>
      <c r="H2243" s="87">
        <f>CONVERT((G2243-F2243)*24,"hr","mn")</f>
        <v>59.99999999999995</v>
      </c>
      <c r="I2243" s="83">
        <v>4</v>
      </c>
      <c r="J2243" s="84"/>
      <c r="K2243" s="85">
        <v>4</v>
      </c>
      <c r="L2243" s="85">
        <v>4</v>
      </c>
      <c r="M2243" s="87">
        <f>J2243+K2243+L2243</f>
        <v>8</v>
      </c>
      <c r="N2243" s="13"/>
      <c r="O2243" s="6">
        <v>5</v>
      </c>
      <c r="P2243" s="6"/>
      <c r="Q2243" s="6"/>
      <c r="R2243" s="7"/>
      <c r="S2243" s="20" t="s">
        <v>31</v>
      </c>
      <c r="T2243" s="22" t="s">
        <v>29</v>
      </c>
      <c r="U2243" s="91" t="s">
        <v>445</v>
      </c>
    </row>
    <row r="2244" spans="1:21">
      <c r="A2244" s="17">
        <v>44960</v>
      </c>
      <c r="B2244" s="56">
        <f>WEEKDAY(C2244,2)</f>
        <v>5</v>
      </c>
      <c r="C2244" s="17">
        <f>A2244</f>
        <v>44960</v>
      </c>
      <c r="D2244" s="12" t="str">
        <f>YEAR(C2244)&amp;"/"&amp;TEXT(WEEKNUM(C2244,21),"00")</f>
        <v>2023/05</v>
      </c>
      <c r="E2244" t="s">
        <v>69</v>
      </c>
      <c r="F2244" s="114">
        <v>0.58333333333333337</v>
      </c>
      <c r="G2244" s="114">
        <v>0.625</v>
      </c>
      <c r="H2244">
        <f>CONVERT((G2243-F2243)*24,"hr","mn")</f>
        <v>59.99999999999995</v>
      </c>
      <c r="I2244">
        <v>4</v>
      </c>
      <c r="K2244">
        <v>4</v>
      </c>
      <c r="L2244">
        <v>4</v>
      </c>
      <c r="M2244">
        <f>J2243+K2243+L2243</f>
        <v>8</v>
      </c>
      <c r="N2244" s="14"/>
      <c r="O2244" s="3"/>
      <c r="P2244" s="3"/>
      <c r="Q2244" s="3"/>
      <c r="R2244" s="8"/>
      <c r="S2244" s="21"/>
      <c r="T2244" s="4"/>
      <c r="U2244" s="92"/>
    </row>
    <row r="2245" spans="1:21">
      <c r="A2245" s="17">
        <v>44960</v>
      </c>
      <c r="B2245" s="56">
        <f>WEEKDAY(C2245,2)</f>
        <v>5</v>
      </c>
      <c r="C2245" s="17">
        <f>A2245</f>
        <v>44960</v>
      </c>
      <c r="D2245" s="12" t="str">
        <f>YEAR(C2245)&amp;"/"&amp;TEXT(WEEKNUM(C2245,21),"00")</f>
        <v>2023/05</v>
      </c>
      <c r="E2245" t="s">
        <v>69</v>
      </c>
      <c r="F2245" s="114">
        <v>0.58333333333333337</v>
      </c>
      <c r="G2245" s="114">
        <v>0.625</v>
      </c>
      <c r="H2245">
        <f>CONVERT((G2243-F2243)*24,"hr","mn")</f>
        <v>59.99999999999995</v>
      </c>
      <c r="I2245">
        <v>4</v>
      </c>
      <c r="K2245">
        <v>4</v>
      </c>
      <c r="L2245">
        <v>4</v>
      </c>
      <c r="M2245">
        <f>J2243+K2243+L2243</f>
        <v>8</v>
      </c>
      <c r="N2245" s="58"/>
      <c r="O2245" s="59"/>
      <c r="P2245" s="59"/>
      <c r="Q2245" s="59"/>
      <c r="R2245" s="60"/>
      <c r="S2245" s="21"/>
      <c r="T2245" s="4"/>
      <c r="U2245" s="93"/>
    </row>
    <row r="2246" spans="1:21" ht="15" customHeight="1" thickBot="1">
      <c r="A2246" s="17">
        <v>44960</v>
      </c>
      <c r="B2246" s="56">
        <f>WEEKDAY(C2246,2)</f>
        <v>5</v>
      </c>
      <c r="C2246" s="17">
        <f>A2246</f>
        <v>44960</v>
      </c>
      <c r="D2246" s="12" t="str">
        <f>YEAR(C2246)&amp;"/"&amp;TEXT(WEEKNUM(C2246,21),"00")</f>
        <v>2023/05</v>
      </c>
      <c r="E2246" t="s">
        <v>69</v>
      </c>
      <c r="F2246" s="114">
        <v>0.58333333333333337</v>
      </c>
      <c r="G2246" s="114">
        <v>0.625</v>
      </c>
      <c r="H2246">
        <f>CONVERT((G2243-F2243)*24,"hr","mn")</f>
        <v>59.99999999999995</v>
      </c>
      <c r="I2246">
        <v>4</v>
      </c>
      <c r="K2246">
        <v>4</v>
      </c>
      <c r="L2246">
        <v>4</v>
      </c>
      <c r="M2246">
        <f>J2243+K2243+L2243</f>
        <v>8</v>
      </c>
      <c r="N2246" s="15"/>
      <c r="O2246" s="9"/>
      <c r="P2246" s="9"/>
      <c r="Q2246" s="9"/>
      <c r="R2246" s="10"/>
      <c r="S2246" s="19"/>
      <c r="T2246" s="23"/>
      <c r="U2246" s="94"/>
    </row>
    <row r="2247" spans="1:21">
      <c r="A2247" s="17">
        <v>44960</v>
      </c>
      <c r="B2247" s="56">
        <f>WEEKDAY(C2247,2)</f>
        <v>5</v>
      </c>
      <c r="C2247" s="17">
        <f>A2247</f>
        <v>44960</v>
      </c>
      <c r="D2247" s="12" t="str">
        <f>YEAR(C2247)&amp;"/"&amp;TEXT(WEEKNUM(C2247,21),"00")</f>
        <v>2023/05</v>
      </c>
      <c r="E2247" s="79" t="s">
        <v>69</v>
      </c>
      <c r="F2247" s="80">
        <v>0.625</v>
      </c>
      <c r="G2247" s="80">
        <v>0.66666666666666663</v>
      </c>
      <c r="H2247" s="87">
        <f>CONVERT((G2247-F2247)*24,"hr","mn")</f>
        <v>59.99999999999995</v>
      </c>
      <c r="I2247" s="83">
        <v>4</v>
      </c>
      <c r="J2247" s="84"/>
      <c r="K2247" s="85"/>
      <c r="L2247" s="85">
        <v>5</v>
      </c>
      <c r="M2247" s="87">
        <f>J2247+K2247+L2247</f>
        <v>5</v>
      </c>
      <c r="N2247" s="13"/>
      <c r="O2247" s="6">
        <v>10</v>
      </c>
      <c r="P2247" s="6"/>
      <c r="Q2247" s="6"/>
      <c r="R2247" s="7"/>
      <c r="S2247" s="20" t="s">
        <v>428</v>
      </c>
      <c r="T2247" s="22" t="s">
        <v>60</v>
      </c>
      <c r="U2247" s="91" t="s">
        <v>446</v>
      </c>
    </row>
    <row r="2248" spans="1:21">
      <c r="A2248" s="17">
        <v>44960</v>
      </c>
      <c r="B2248" s="56">
        <f>WEEKDAY(C2248,2)</f>
        <v>5</v>
      </c>
      <c r="C2248" s="17">
        <f>A2248</f>
        <v>44960</v>
      </c>
      <c r="D2248" s="12" t="str">
        <f>YEAR(C2248)&amp;"/"&amp;TEXT(WEEKNUM(C2248,21),"00")</f>
        <v>2023/05</v>
      </c>
      <c r="E2248" t="s">
        <v>69</v>
      </c>
      <c r="F2248" s="114">
        <v>0.625</v>
      </c>
      <c r="G2248" s="114">
        <v>0.66666666666666663</v>
      </c>
      <c r="H2248">
        <f>CONVERT((G2247-F2247)*24,"hr","mn")</f>
        <v>59.99999999999995</v>
      </c>
      <c r="I2248">
        <v>4</v>
      </c>
      <c r="L2248">
        <v>5</v>
      </c>
      <c r="M2248">
        <f>J2247+K2247+L2247</f>
        <v>5</v>
      </c>
      <c r="N2248" s="14"/>
      <c r="O2248" s="3"/>
      <c r="P2248" s="3"/>
      <c r="Q2248" s="3"/>
      <c r="R2248" s="8">
        <v>18</v>
      </c>
      <c r="S2248" s="21" t="s">
        <v>79</v>
      </c>
      <c r="T2248" s="4" t="s">
        <v>23</v>
      </c>
      <c r="U2248" s="92" t="s">
        <v>447</v>
      </c>
    </row>
    <row r="2249" spans="1:21">
      <c r="A2249" s="17">
        <v>44960</v>
      </c>
      <c r="B2249" s="56">
        <f>WEEKDAY(C2249,2)</f>
        <v>5</v>
      </c>
      <c r="C2249" s="17">
        <f>A2249</f>
        <v>44960</v>
      </c>
      <c r="D2249" s="12" t="str">
        <f>YEAR(C2249)&amp;"/"&amp;TEXT(WEEKNUM(C2249,21),"00")</f>
        <v>2023/05</v>
      </c>
      <c r="E2249" t="s">
        <v>69</v>
      </c>
      <c r="F2249" s="114">
        <v>0.625</v>
      </c>
      <c r="G2249" s="114">
        <v>0.66666666666666663</v>
      </c>
      <c r="H2249">
        <f>CONVERT((G2247-F2247)*24,"hr","mn")</f>
        <v>59.99999999999995</v>
      </c>
      <c r="I2249">
        <v>4</v>
      </c>
      <c r="L2249">
        <v>5</v>
      </c>
      <c r="M2249">
        <f>J2247+K2247+L2247</f>
        <v>5</v>
      </c>
      <c r="N2249" s="58"/>
      <c r="O2249" s="59"/>
      <c r="P2249" s="59"/>
      <c r="Q2249" s="59">
        <v>5</v>
      </c>
      <c r="R2249" s="60"/>
      <c r="S2249" s="21" t="s">
        <v>432</v>
      </c>
      <c r="T2249" s="4" t="s">
        <v>56</v>
      </c>
      <c r="U2249" s="93"/>
    </row>
    <row r="2250" spans="1:21" ht="15" customHeight="1" thickBot="1">
      <c r="A2250" s="17">
        <v>44960</v>
      </c>
      <c r="B2250" s="56">
        <f>WEEKDAY(C2250,2)</f>
        <v>5</v>
      </c>
      <c r="C2250" s="17">
        <f>A2250</f>
        <v>44960</v>
      </c>
      <c r="D2250" s="12" t="str">
        <f>YEAR(C2250)&amp;"/"&amp;TEXT(WEEKNUM(C2250,21),"00")</f>
        <v>2023/05</v>
      </c>
      <c r="E2250" t="s">
        <v>69</v>
      </c>
      <c r="F2250" s="114">
        <v>0.625</v>
      </c>
      <c r="G2250" s="114">
        <v>0.66666666666666663</v>
      </c>
      <c r="H2250">
        <f>CONVERT((G2247-F2247)*24,"hr","mn")</f>
        <v>59.99999999999995</v>
      </c>
      <c r="I2250">
        <v>4</v>
      </c>
      <c r="L2250">
        <v>5</v>
      </c>
      <c r="M2250">
        <f>J2247+K2247+L2247</f>
        <v>5</v>
      </c>
      <c r="N2250" s="15"/>
      <c r="O2250" s="9"/>
      <c r="P2250" s="9"/>
      <c r="Q2250" s="9">
        <v>4</v>
      </c>
      <c r="R2250" s="10"/>
      <c r="S2250" s="19" t="s">
        <v>35</v>
      </c>
      <c r="T2250" s="23" t="s">
        <v>56</v>
      </c>
      <c r="U2250" s="94"/>
    </row>
    <row r="2251" spans="1:21">
      <c r="A2251" s="17">
        <v>44960</v>
      </c>
      <c r="B2251" s="56">
        <f>WEEKDAY(C2251,2)</f>
        <v>5</v>
      </c>
      <c r="C2251" s="17">
        <f>A2251</f>
        <v>44960</v>
      </c>
      <c r="D2251" s="12" t="str">
        <f>YEAR(C2251)&amp;"/"&amp;TEXT(WEEKNUM(C2251,21),"00")</f>
        <v>2023/05</v>
      </c>
      <c r="E2251" s="79" t="s">
        <v>69</v>
      </c>
      <c r="F2251" s="80">
        <v>0.66666666666666663</v>
      </c>
      <c r="G2251" s="80">
        <v>0.70833333333333337</v>
      </c>
      <c r="H2251" s="87">
        <f>CONVERT((G2251-F2251)*24,"hr","mn")</f>
        <v>60.000000000000107</v>
      </c>
      <c r="I2251" s="83">
        <v>4</v>
      </c>
      <c r="J2251" s="84"/>
      <c r="K2251" s="85">
        <v>4</v>
      </c>
      <c r="L2251" s="85">
        <v>3</v>
      </c>
      <c r="M2251" s="87">
        <f>J2251+K2251+L2251</f>
        <v>7</v>
      </c>
      <c r="N2251" s="13"/>
      <c r="O2251" s="6">
        <v>10</v>
      </c>
      <c r="P2251" s="6"/>
      <c r="Q2251" s="6"/>
      <c r="R2251" s="7"/>
      <c r="S2251" s="20" t="s">
        <v>448</v>
      </c>
      <c r="T2251" s="22" t="s">
        <v>121</v>
      </c>
      <c r="U2251" s="91"/>
    </row>
    <row r="2252" spans="1:21">
      <c r="A2252" s="17">
        <v>44960</v>
      </c>
      <c r="B2252" s="56">
        <f>WEEKDAY(C2252,2)</f>
        <v>5</v>
      </c>
      <c r="C2252" s="17">
        <f>A2252</f>
        <v>44960</v>
      </c>
      <c r="D2252" s="12" t="str">
        <f>YEAR(C2252)&amp;"/"&amp;TEXT(WEEKNUM(C2252,21),"00")</f>
        <v>2023/05</v>
      </c>
      <c r="E2252" t="s">
        <v>69</v>
      </c>
      <c r="F2252" s="114">
        <v>0.66666666666666663</v>
      </c>
      <c r="G2252" s="114">
        <v>0.70833333333333337</v>
      </c>
      <c r="H2252">
        <f>CONVERT((G2251-F2251)*24,"hr","mn")</f>
        <v>60.000000000000107</v>
      </c>
      <c r="I2252">
        <v>4</v>
      </c>
      <c r="K2252">
        <v>4</v>
      </c>
      <c r="L2252">
        <v>3</v>
      </c>
      <c r="M2252">
        <f>J2251+K2251+L2251</f>
        <v>7</v>
      </c>
      <c r="N2252" s="14"/>
      <c r="O2252" s="3">
        <v>8</v>
      </c>
      <c r="P2252" s="3"/>
      <c r="Q2252" s="3"/>
      <c r="R2252" s="8"/>
      <c r="S2252" s="21" t="s">
        <v>35</v>
      </c>
      <c r="T2252" s="4" t="s">
        <v>23</v>
      </c>
      <c r="U2252" s="92" t="s">
        <v>449</v>
      </c>
    </row>
    <row r="2253" spans="1:21">
      <c r="A2253" s="17">
        <v>44960</v>
      </c>
      <c r="B2253" s="56">
        <f>WEEKDAY(C2253,2)</f>
        <v>5</v>
      </c>
      <c r="C2253" s="17">
        <f>A2253</f>
        <v>44960</v>
      </c>
      <c r="D2253" s="12" t="str">
        <f>YEAR(C2253)&amp;"/"&amp;TEXT(WEEKNUM(C2253,21),"00")</f>
        <v>2023/05</v>
      </c>
      <c r="E2253" t="s">
        <v>69</v>
      </c>
      <c r="F2253" s="114">
        <v>0.66666666666666663</v>
      </c>
      <c r="G2253" s="114">
        <v>0.70833333333333337</v>
      </c>
      <c r="H2253">
        <f>CONVERT((G2251-F2251)*24,"hr","mn")</f>
        <v>60.000000000000107</v>
      </c>
      <c r="I2253">
        <v>4</v>
      </c>
      <c r="K2253">
        <v>4</v>
      </c>
      <c r="L2253">
        <v>3</v>
      </c>
      <c r="M2253">
        <f>J2251+K2251+L2251</f>
        <v>7</v>
      </c>
      <c r="N2253" s="58"/>
      <c r="O2253" s="59"/>
      <c r="P2253" s="59"/>
      <c r="Q2253" s="59"/>
      <c r="R2253" s="60"/>
      <c r="S2253" s="21"/>
      <c r="T2253" s="4"/>
      <c r="U2253" s="93"/>
    </row>
    <row r="2254" spans="1:21" ht="15" customHeight="1" thickBot="1">
      <c r="A2254" s="17">
        <v>44960</v>
      </c>
      <c r="B2254" s="56">
        <f>WEEKDAY(C2254,2)</f>
        <v>5</v>
      </c>
      <c r="C2254" s="17">
        <f>A2254</f>
        <v>44960</v>
      </c>
      <c r="D2254" s="12" t="str">
        <f>YEAR(C2254)&amp;"/"&amp;TEXT(WEEKNUM(C2254,21),"00")</f>
        <v>2023/05</v>
      </c>
      <c r="E2254" t="s">
        <v>69</v>
      </c>
      <c r="F2254" s="114">
        <v>0.66666666666666663</v>
      </c>
      <c r="G2254" s="114">
        <v>0.70833333333333337</v>
      </c>
      <c r="H2254">
        <f>CONVERT((G2251-F2251)*24,"hr","mn")</f>
        <v>60.000000000000107</v>
      </c>
      <c r="I2254">
        <v>4</v>
      </c>
      <c r="K2254">
        <v>4</v>
      </c>
      <c r="L2254">
        <v>3</v>
      </c>
      <c r="M2254">
        <f>J2251+K2251+L2251</f>
        <v>7</v>
      </c>
      <c r="N2254" s="15"/>
      <c r="O2254" s="9"/>
      <c r="P2254" s="9"/>
      <c r="Q2254" s="9"/>
      <c r="R2254" s="10"/>
      <c r="S2254" s="19"/>
      <c r="T2254" s="23"/>
      <c r="U2254" s="94"/>
    </row>
    <row r="2255" spans="1:21">
      <c r="A2255" s="17">
        <v>44960</v>
      </c>
      <c r="B2255" s="56">
        <f>WEEKDAY(C2255,2)</f>
        <v>5</v>
      </c>
      <c r="C2255" s="17">
        <f>A2255</f>
        <v>44960</v>
      </c>
      <c r="D2255" s="12" t="str">
        <f>YEAR(C2255)&amp;"/"&amp;TEXT(WEEKNUM(C2255,21),"00")</f>
        <v>2023/05</v>
      </c>
      <c r="E2255" s="79" t="s">
        <v>69</v>
      </c>
      <c r="F2255" s="80">
        <v>0.72916666666666663</v>
      </c>
      <c r="G2255" s="80">
        <v>0.75</v>
      </c>
      <c r="H2255" s="87">
        <f>CONVERT((G2255-F2255)*24,"hr","mn")</f>
        <v>30.000000000000053</v>
      </c>
      <c r="I2255" s="83">
        <v>4</v>
      </c>
      <c r="J2255" s="84"/>
      <c r="K2255" s="85">
        <v>4</v>
      </c>
      <c r="L2255" s="85"/>
      <c r="M2255" s="87">
        <f>J2255+K2255+L2255</f>
        <v>4</v>
      </c>
      <c r="N2255" s="13"/>
      <c r="O2255" s="6">
        <v>7</v>
      </c>
      <c r="P2255" s="6"/>
      <c r="Q2255" s="6"/>
      <c r="R2255" s="7"/>
      <c r="S2255" s="20" t="s">
        <v>428</v>
      </c>
      <c r="T2255" s="22" t="s">
        <v>60</v>
      </c>
      <c r="U2255" s="91" t="s">
        <v>450</v>
      </c>
    </row>
    <row r="2256" spans="1:21">
      <c r="A2256" s="17">
        <v>44960</v>
      </c>
      <c r="B2256" s="56">
        <f>WEEKDAY(C2256,2)</f>
        <v>5</v>
      </c>
      <c r="C2256" s="17">
        <f>A2256</f>
        <v>44960</v>
      </c>
      <c r="D2256" s="12" t="str">
        <f>YEAR(C2256)&amp;"/"&amp;TEXT(WEEKNUM(C2256,21),"00")</f>
        <v>2023/05</v>
      </c>
      <c r="E2256" t="s">
        <v>69</v>
      </c>
      <c r="F2256" s="114">
        <v>0.72916666666666663</v>
      </c>
      <c r="G2256" s="114">
        <v>0.75</v>
      </c>
      <c r="H2256">
        <f>CONVERT((G2255-F2255)*24,"hr","mn")</f>
        <v>30.000000000000053</v>
      </c>
      <c r="I2256">
        <v>4</v>
      </c>
      <c r="K2256">
        <v>4</v>
      </c>
      <c r="M2256">
        <f>J2255+K2255+L2255</f>
        <v>4</v>
      </c>
      <c r="N2256" s="14"/>
      <c r="O2256" s="3">
        <v>4</v>
      </c>
      <c r="P2256" s="3"/>
      <c r="Q2256" s="3"/>
      <c r="R2256" s="8"/>
      <c r="S2256" s="21" t="s">
        <v>35</v>
      </c>
      <c r="T2256" s="4" t="s">
        <v>29</v>
      </c>
      <c r="U2256" s="92"/>
    </row>
    <row r="2257" spans="1:21">
      <c r="A2257" s="17">
        <v>44960</v>
      </c>
      <c r="B2257" s="56">
        <f>WEEKDAY(C2257,2)</f>
        <v>5</v>
      </c>
      <c r="C2257" s="17">
        <f>A2257</f>
        <v>44960</v>
      </c>
      <c r="D2257" s="12" t="str">
        <f>YEAR(C2257)&amp;"/"&amp;TEXT(WEEKNUM(C2257,21),"00")</f>
        <v>2023/05</v>
      </c>
      <c r="E2257" t="s">
        <v>69</v>
      </c>
      <c r="F2257" s="114">
        <v>0.72916666666666663</v>
      </c>
      <c r="G2257" s="114">
        <v>0.75</v>
      </c>
      <c r="H2257">
        <f>CONVERT((G2255-F2255)*24,"hr","mn")</f>
        <v>30.000000000000053</v>
      </c>
      <c r="I2257">
        <v>4</v>
      </c>
      <c r="K2257">
        <v>4</v>
      </c>
      <c r="M2257">
        <f>J2255+K2255+L2255</f>
        <v>4</v>
      </c>
      <c r="N2257" s="58"/>
      <c r="O2257" s="59"/>
      <c r="P2257" s="59"/>
      <c r="Q2257" s="59">
        <v>4</v>
      </c>
      <c r="R2257" s="60"/>
      <c r="S2257" s="21" t="s">
        <v>432</v>
      </c>
      <c r="T2257" s="4" t="s">
        <v>34</v>
      </c>
      <c r="U2257" s="93"/>
    </row>
    <row r="2258" spans="1:21" ht="15" customHeight="1" thickBot="1">
      <c r="A2258" s="17">
        <v>44960</v>
      </c>
      <c r="B2258" s="56">
        <f>WEEKDAY(C2258,2)</f>
        <v>5</v>
      </c>
      <c r="C2258" s="17">
        <f>A2258</f>
        <v>44960</v>
      </c>
      <c r="D2258" s="12" t="str">
        <f>YEAR(C2258)&amp;"/"&amp;TEXT(WEEKNUM(C2258,21),"00")</f>
        <v>2023/05</v>
      </c>
      <c r="E2258" t="s">
        <v>69</v>
      </c>
      <c r="F2258" s="114">
        <v>0.72916666666666663</v>
      </c>
      <c r="G2258" s="114">
        <v>0.75</v>
      </c>
      <c r="H2258">
        <f>CONVERT((G2255-F2255)*24,"hr","mn")</f>
        <v>30.000000000000053</v>
      </c>
      <c r="I2258">
        <v>4</v>
      </c>
      <c r="K2258">
        <v>4</v>
      </c>
      <c r="M2258">
        <f>J2255+K2255+L2255</f>
        <v>4</v>
      </c>
      <c r="N2258" s="15"/>
      <c r="O2258" s="9"/>
      <c r="P2258" s="9"/>
      <c r="Q2258" s="9">
        <v>3</v>
      </c>
      <c r="R2258" s="10"/>
      <c r="S2258" s="19" t="s">
        <v>35</v>
      </c>
      <c r="T2258" s="23" t="s">
        <v>34</v>
      </c>
      <c r="U2258" s="94"/>
    </row>
    <row r="2259" spans="1:21">
      <c r="A2259" s="17">
        <v>44960</v>
      </c>
      <c r="B2259" s="56">
        <f>WEEKDAY(C2259,2)</f>
        <v>5</v>
      </c>
      <c r="C2259" s="17">
        <f>A2259</f>
        <v>44960</v>
      </c>
      <c r="D2259" s="12" t="str">
        <f>YEAR(C2259)&amp;"/"&amp;TEXT(WEEKNUM(C2259,21),"00")</f>
        <v>2023/05</v>
      </c>
      <c r="E2259" s="79" t="s">
        <v>69</v>
      </c>
      <c r="F2259" s="80">
        <v>0.75</v>
      </c>
      <c r="G2259" s="80">
        <v>0.79166666666666663</v>
      </c>
      <c r="H2259" s="87">
        <f>CONVERT((G2259-F2259)*24,"hr","mn")</f>
        <v>59.99999999999995</v>
      </c>
      <c r="I2259" s="83">
        <v>4</v>
      </c>
      <c r="J2259" s="84"/>
      <c r="K2259" s="85">
        <v>10</v>
      </c>
      <c r="L2259" s="85"/>
      <c r="M2259" s="87">
        <f>J2259+K2259+L2259</f>
        <v>10</v>
      </c>
      <c r="N2259" s="13"/>
      <c r="O2259" s="6">
        <v>3</v>
      </c>
      <c r="P2259" s="6"/>
      <c r="Q2259" s="6"/>
      <c r="R2259" s="7"/>
      <c r="S2259" s="20" t="s">
        <v>93</v>
      </c>
      <c r="T2259" s="22" t="s">
        <v>73</v>
      </c>
      <c r="U2259" s="91"/>
    </row>
    <row r="2260" spans="1:21">
      <c r="A2260" s="17">
        <v>44960</v>
      </c>
      <c r="B2260" s="56">
        <f>WEEKDAY(C2260,2)</f>
        <v>5</v>
      </c>
      <c r="C2260" s="17">
        <f>A2260</f>
        <v>44960</v>
      </c>
      <c r="D2260" s="12" t="str">
        <f>YEAR(C2260)&amp;"/"&amp;TEXT(WEEKNUM(C2260,21),"00")</f>
        <v>2023/05</v>
      </c>
      <c r="E2260" t="s">
        <v>69</v>
      </c>
      <c r="F2260" s="114">
        <v>0.75</v>
      </c>
      <c r="G2260" s="114">
        <v>0.79166666666666663</v>
      </c>
      <c r="H2260">
        <f>CONVERT((G2259-F2259)*24,"hr","mn")</f>
        <v>59.99999999999995</v>
      </c>
      <c r="I2260">
        <v>4</v>
      </c>
      <c r="K2260">
        <v>10</v>
      </c>
      <c r="M2260">
        <f>J2259+K2259+L2259</f>
        <v>10</v>
      </c>
      <c r="N2260" s="14"/>
      <c r="O2260" s="3"/>
      <c r="P2260" s="3"/>
      <c r="Q2260" s="3"/>
      <c r="R2260" s="8"/>
      <c r="S2260" s="21"/>
      <c r="T2260" s="4"/>
      <c r="U2260" s="92"/>
    </row>
    <row r="2261" spans="1:21">
      <c r="A2261" s="17">
        <v>44960</v>
      </c>
      <c r="B2261" s="56">
        <f>WEEKDAY(C2261,2)</f>
        <v>5</v>
      </c>
      <c r="C2261" s="17">
        <f>A2261</f>
        <v>44960</v>
      </c>
      <c r="D2261" s="12" t="str">
        <f>YEAR(C2261)&amp;"/"&amp;TEXT(WEEKNUM(C2261,21),"00")</f>
        <v>2023/05</v>
      </c>
      <c r="E2261" t="s">
        <v>69</v>
      </c>
      <c r="F2261" s="114">
        <v>0.75</v>
      </c>
      <c r="G2261" s="114">
        <v>0.79166666666666663</v>
      </c>
      <c r="H2261">
        <f>CONVERT((G2259-F2259)*24,"hr","mn")</f>
        <v>59.99999999999995</v>
      </c>
      <c r="I2261">
        <v>4</v>
      </c>
      <c r="K2261">
        <v>10</v>
      </c>
      <c r="M2261">
        <f>J2259+K2259+L2259</f>
        <v>10</v>
      </c>
      <c r="N2261" s="58"/>
      <c r="O2261" s="59"/>
      <c r="P2261" s="59"/>
      <c r="Q2261" s="59"/>
      <c r="R2261" s="60"/>
      <c r="S2261" s="21"/>
      <c r="T2261" s="4"/>
      <c r="U2261" s="93"/>
    </row>
    <row r="2262" spans="1:21" ht="15" customHeight="1" thickBot="1">
      <c r="A2262" s="17">
        <v>44960</v>
      </c>
      <c r="B2262" s="56">
        <f>WEEKDAY(C2262,2)</f>
        <v>5</v>
      </c>
      <c r="C2262" s="17">
        <f>A2262</f>
        <v>44960</v>
      </c>
      <c r="D2262" s="12" t="str">
        <f>YEAR(C2262)&amp;"/"&amp;TEXT(WEEKNUM(C2262,21),"00")</f>
        <v>2023/05</v>
      </c>
      <c r="E2262" t="s">
        <v>69</v>
      </c>
      <c r="F2262" s="114">
        <v>0.75</v>
      </c>
      <c r="G2262" s="114">
        <v>0.79166666666666663</v>
      </c>
      <c r="H2262">
        <f>CONVERT((G2259-F2259)*24,"hr","mn")</f>
        <v>59.99999999999995</v>
      </c>
      <c r="I2262">
        <v>4</v>
      </c>
      <c r="K2262">
        <v>10</v>
      </c>
      <c r="M2262">
        <f>J2259+K2259+L2259</f>
        <v>10</v>
      </c>
      <c r="N2262" s="15"/>
      <c r="O2262" s="9"/>
      <c r="P2262" s="9"/>
      <c r="Q2262" s="9"/>
      <c r="R2262" s="10"/>
      <c r="S2262" s="19"/>
      <c r="T2262" s="23"/>
      <c r="U2262" s="94"/>
    </row>
    <row r="2263" spans="1:21">
      <c r="A2263" s="17">
        <v>44960</v>
      </c>
      <c r="B2263" s="56">
        <f>WEEKDAY(C2263,2)</f>
        <v>5</v>
      </c>
      <c r="C2263" s="17">
        <f>A2263</f>
        <v>44960</v>
      </c>
      <c r="D2263" s="12" t="str">
        <f>YEAR(C2263)&amp;"/"&amp;TEXT(WEEKNUM(C2263,21),"00")</f>
        <v>2023/05</v>
      </c>
      <c r="E2263" s="79" t="s">
        <v>69</v>
      </c>
      <c r="F2263" s="80">
        <v>0.79166666666666663</v>
      </c>
      <c r="G2263" s="80">
        <v>0.83333333333333337</v>
      </c>
      <c r="H2263" s="87">
        <f>CONVERT((G2263-F2263)*24,"hr","mn")</f>
        <v>60.000000000000107</v>
      </c>
      <c r="I2263" s="83">
        <v>4</v>
      </c>
      <c r="J2263" s="84"/>
      <c r="K2263" s="85">
        <v>8</v>
      </c>
      <c r="L2263" s="85"/>
      <c r="M2263" s="87">
        <f>J2263+K2263+L2263</f>
        <v>8</v>
      </c>
      <c r="N2263" s="13"/>
      <c r="O2263" s="6">
        <v>4</v>
      </c>
      <c r="P2263" s="6"/>
      <c r="Q2263" s="6"/>
      <c r="R2263" s="7"/>
      <c r="S2263" s="20" t="s">
        <v>43</v>
      </c>
      <c r="T2263" s="22" t="s">
        <v>29</v>
      </c>
      <c r="U2263" s="91"/>
    </row>
    <row r="2264" spans="1:21">
      <c r="A2264" s="17">
        <v>44960</v>
      </c>
      <c r="B2264" s="56">
        <f>WEEKDAY(C2264,2)</f>
        <v>5</v>
      </c>
      <c r="C2264" s="17">
        <f>A2264</f>
        <v>44960</v>
      </c>
      <c r="D2264" s="12" t="str">
        <f>YEAR(C2264)&amp;"/"&amp;TEXT(WEEKNUM(C2264,21),"00")</f>
        <v>2023/05</v>
      </c>
      <c r="E2264" t="s">
        <v>69</v>
      </c>
      <c r="F2264" s="114">
        <v>0.79166666666666663</v>
      </c>
      <c r="G2264" s="114">
        <v>0.83333333333333337</v>
      </c>
      <c r="H2264">
        <f>CONVERT((G2263-F2263)*24,"hr","mn")</f>
        <v>60.000000000000107</v>
      </c>
      <c r="I2264">
        <v>4</v>
      </c>
      <c r="K2264">
        <v>8</v>
      </c>
      <c r="M2264">
        <f>J2263+K2263+L2263</f>
        <v>8</v>
      </c>
      <c r="N2264" s="14"/>
      <c r="O2264" s="3">
        <v>3</v>
      </c>
      <c r="P2264" s="3"/>
      <c r="Q2264" s="3"/>
      <c r="R2264" s="8"/>
      <c r="S2264" s="21" t="s">
        <v>26</v>
      </c>
      <c r="T2264" s="4" t="s">
        <v>110</v>
      </c>
      <c r="U2264" s="92" t="s">
        <v>242</v>
      </c>
    </row>
    <row r="2265" spans="1:21">
      <c r="A2265" s="17">
        <v>44960</v>
      </c>
      <c r="B2265" s="56">
        <f>WEEKDAY(C2265,2)</f>
        <v>5</v>
      </c>
      <c r="C2265" s="17">
        <f>A2265</f>
        <v>44960</v>
      </c>
      <c r="D2265" s="12" t="str">
        <f>YEAR(C2265)&amp;"/"&amp;TEXT(WEEKNUM(C2265,21),"00")</f>
        <v>2023/05</v>
      </c>
      <c r="E2265" t="s">
        <v>69</v>
      </c>
      <c r="F2265" s="114">
        <v>0.79166666666666663</v>
      </c>
      <c r="G2265" s="114">
        <v>0.83333333333333337</v>
      </c>
      <c r="H2265">
        <f>CONVERT((G2263-F2263)*24,"hr","mn")</f>
        <v>60.000000000000107</v>
      </c>
      <c r="I2265">
        <v>4</v>
      </c>
      <c r="K2265">
        <v>8</v>
      </c>
      <c r="M2265">
        <f>J2263+K2263+L2263</f>
        <v>8</v>
      </c>
      <c r="N2265" s="58"/>
      <c r="O2265" s="59"/>
      <c r="P2265" s="59"/>
      <c r="Q2265" s="59">
        <v>4</v>
      </c>
      <c r="R2265" s="60"/>
      <c r="S2265" s="21" t="s">
        <v>432</v>
      </c>
      <c r="T2265" s="4" t="s">
        <v>34</v>
      </c>
      <c r="U2265" s="93"/>
    </row>
    <row r="2266" spans="1:21" ht="15" customHeight="1" thickBot="1">
      <c r="A2266" s="17">
        <v>44960</v>
      </c>
      <c r="B2266" s="56">
        <f>WEEKDAY(C2266,2)</f>
        <v>5</v>
      </c>
      <c r="C2266" s="17">
        <f>A2266</f>
        <v>44960</v>
      </c>
      <c r="D2266" s="12" t="str">
        <f>YEAR(C2266)&amp;"/"&amp;TEXT(WEEKNUM(C2266,21),"00")</f>
        <v>2023/05</v>
      </c>
      <c r="E2266" t="s">
        <v>69</v>
      </c>
      <c r="F2266" s="114">
        <v>0.79166666666666663</v>
      </c>
      <c r="G2266" s="114">
        <v>0.83333333333333337</v>
      </c>
      <c r="H2266">
        <f>CONVERT((G2263-F2263)*24,"hr","mn")</f>
        <v>60.000000000000107</v>
      </c>
      <c r="I2266">
        <v>4</v>
      </c>
      <c r="K2266">
        <v>8</v>
      </c>
      <c r="M2266">
        <f>J2263+K2263+L2263</f>
        <v>8</v>
      </c>
      <c r="N2266" s="15"/>
      <c r="O2266" s="9">
        <v>5</v>
      </c>
      <c r="P2266" s="9"/>
      <c r="Q2266" s="9"/>
      <c r="R2266" s="10"/>
      <c r="S2266" s="19" t="s">
        <v>35</v>
      </c>
      <c r="T2266" s="23" t="s">
        <v>29</v>
      </c>
      <c r="U2266" s="94" t="s">
        <v>445</v>
      </c>
    </row>
    <row r="2267" spans="1:21">
      <c r="A2267" s="17">
        <v>44960</v>
      </c>
      <c r="B2267" s="56">
        <f>WEEKDAY(C2267,2)</f>
        <v>5</v>
      </c>
      <c r="C2267" s="17">
        <f>A2267</f>
        <v>44960</v>
      </c>
      <c r="D2267" s="12" t="str">
        <f>YEAR(C2267)&amp;"/"&amp;TEXT(WEEKNUM(C2267,21),"00")</f>
        <v>2023/05</v>
      </c>
      <c r="E2267" s="79" t="s">
        <v>69</v>
      </c>
      <c r="F2267" s="80">
        <v>0.83333333333333337</v>
      </c>
      <c r="G2267" s="80">
        <v>0.875</v>
      </c>
      <c r="H2267" s="87">
        <f>CONVERT((G2267-F2267)*24,"hr","mn")</f>
        <v>59.99999999999995</v>
      </c>
      <c r="I2267" s="83">
        <v>4</v>
      </c>
      <c r="J2267" s="84"/>
      <c r="K2267" s="85">
        <v>6</v>
      </c>
      <c r="L2267" s="85">
        <v>2</v>
      </c>
      <c r="M2267" s="87">
        <f>J2267+K2267+L2267</f>
        <v>8</v>
      </c>
      <c r="N2267" s="13"/>
      <c r="O2267" s="6">
        <v>3</v>
      </c>
      <c r="P2267" s="6"/>
      <c r="Q2267" s="6"/>
      <c r="R2267" s="7"/>
      <c r="S2267" s="20" t="s">
        <v>26</v>
      </c>
      <c r="T2267" s="22" t="s">
        <v>110</v>
      </c>
      <c r="U2267" s="91" t="s">
        <v>242</v>
      </c>
    </row>
    <row r="2268" spans="1:21">
      <c r="A2268" s="17">
        <v>44960</v>
      </c>
      <c r="B2268" s="56">
        <f>WEEKDAY(C2268,2)</f>
        <v>5</v>
      </c>
      <c r="C2268" s="17">
        <f>A2268</f>
        <v>44960</v>
      </c>
      <c r="D2268" s="12" t="str">
        <f>YEAR(C2268)&amp;"/"&amp;TEXT(WEEKNUM(C2268,21),"00")</f>
        <v>2023/05</v>
      </c>
      <c r="E2268" t="s">
        <v>69</v>
      </c>
      <c r="F2268" s="114">
        <v>0.83333333333333337</v>
      </c>
      <c r="G2268" s="114">
        <v>0.875</v>
      </c>
      <c r="H2268">
        <f>CONVERT((G2267-F2267)*24,"hr","mn")</f>
        <v>59.99999999999995</v>
      </c>
      <c r="I2268">
        <v>4</v>
      </c>
      <c r="K2268">
        <v>6</v>
      </c>
      <c r="L2268">
        <v>2</v>
      </c>
      <c r="M2268">
        <f>J2267+K2267+L2267</f>
        <v>8</v>
      </c>
      <c r="N2268" s="14"/>
      <c r="O2268" s="3"/>
      <c r="P2268" s="3"/>
      <c r="Q2268" s="3"/>
      <c r="R2268" s="8"/>
      <c r="S2268" s="21"/>
      <c r="T2268" s="4"/>
      <c r="U2268" s="92"/>
    </row>
    <row r="2269" spans="1:21">
      <c r="A2269" s="17">
        <v>44960</v>
      </c>
      <c r="B2269" s="56">
        <f>WEEKDAY(C2269,2)</f>
        <v>5</v>
      </c>
      <c r="C2269" s="17">
        <f>A2269</f>
        <v>44960</v>
      </c>
      <c r="D2269" s="12" t="str">
        <f>YEAR(C2269)&amp;"/"&amp;TEXT(WEEKNUM(C2269,21),"00")</f>
        <v>2023/05</v>
      </c>
      <c r="E2269" t="s">
        <v>69</v>
      </c>
      <c r="F2269" s="114">
        <v>0.83333333333333337</v>
      </c>
      <c r="G2269" s="114">
        <v>0.875</v>
      </c>
      <c r="H2269">
        <f>CONVERT((G2267-F2267)*24,"hr","mn")</f>
        <v>59.99999999999995</v>
      </c>
      <c r="I2269">
        <v>4</v>
      </c>
      <c r="K2269">
        <v>6</v>
      </c>
      <c r="L2269">
        <v>2</v>
      </c>
      <c r="M2269">
        <f>J2267+K2267+L2267</f>
        <v>8</v>
      </c>
      <c r="N2269" s="58"/>
      <c r="O2269" s="59"/>
      <c r="P2269" s="59"/>
      <c r="Q2269" s="59"/>
      <c r="R2269" s="60"/>
      <c r="S2269" s="21"/>
      <c r="T2269" s="4"/>
      <c r="U2269" s="93"/>
    </row>
    <row r="2270" spans="1:21" ht="15" customHeight="1" thickBot="1">
      <c r="A2270" s="17">
        <v>44960</v>
      </c>
      <c r="B2270" s="56">
        <f>WEEKDAY(C2270,2)</f>
        <v>5</v>
      </c>
      <c r="C2270" s="17">
        <f>A2270</f>
        <v>44960</v>
      </c>
      <c r="D2270" s="12" t="str">
        <f>YEAR(C2270)&amp;"/"&amp;TEXT(WEEKNUM(C2270,21),"00")</f>
        <v>2023/05</v>
      </c>
      <c r="E2270" t="s">
        <v>69</v>
      </c>
      <c r="F2270" s="114">
        <v>0.83333333333333337</v>
      </c>
      <c r="G2270" s="114">
        <v>0.875</v>
      </c>
      <c r="H2270">
        <f>CONVERT((G2267-F2267)*24,"hr","mn")</f>
        <v>59.99999999999995</v>
      </c>
      <c r="I2270">
        <v>4</v>
      </c>
      <c r="K2270">
        <v>6</v>
      </c>
      <c r="L2270">
        <v>2</v>
      </c>
      <c r="M2270">
        <f>J2267+K2267+L2267</f>
        <v>8</v>
      </c>
      <c r="N2270" s="15"/>
      <c r="O2270" s="9"/>
      <c r="P2270" s="9"/>
      <c r="Q2270" s="9">
        <v>15</v>
      </c>
      <c r="R2270" s="10"/>
      <c r="S2270" s="19"/>
      <c r="T2270" s="23" t="s">
        <v>39</v>
      </c>
      <c r="U2270" s="94"/>
    </row>
    <row r="2271" spans="1:21">
      <c r="A2271" s="12"/>
      <c r="B2271" s="56">
        <f>WEEKDAY(C2271,2)</f>
        <v>6</v>
      </c>
      <c r="C2271" s="17">
        <f>A2271</f>
        <v>0</v>
      </c>
      <c r="D2271" s="12" t="str">
        <f>YEAR(C2271)&amp;"/"&amp;TEXT(WEEKNUM(C2271,21),"00")</f>
        <v>1900/52</v>
      </c>
      <c r="E2271" s="79"/>
      <c r="F2271" s="80"/>
      <c r="G2271" s="80"/>
      <c r="H2271" s="87">
        <f>CONVERT((G2271-F2271)*24,"hr","mn")</f>
        <v>0</v>
      </c>
      <c r="I2271" s="83"/>
      <c r="J2271" s="84"/>
      <c r="K2271" s="85"/>
      <c r="L2271" s="85"/>
      <c r="M2271" s="87">
        <f>J2271+K2271+L2271</f>
        <v>0</v>
      </c>
      <c r="N2271" s="13"/>
      <c r="O2271" s="6"/>
      <c r="P2271" s="6"/>
      <c r="Q2271" s="6"/>
      <c r="R2271" s="7"/>
      <c r="S2271" s="20"/>
      <c r="T2271" s="22"/>
      <c r="U2271" s="91"/>
    </row>
    <row r="2272" spans="1:21">
      <c r="A2272" s="17"/>
      <c r="B2272" s="56">
        <f>WEEKDAY(C2272,2)</f>
        <v>6</v>
      </c>
      <c r="C2272" s="17">
        <f>A2272</f>
        <v>0</v>
      </c>
      <c r="D2272" s="12" t="str">
        <f>YEAR(C2272)&amp;"/"&amp;TEXT(WEEKNUM(C2272,21),"00")</f>
        <v>1900/52</v>
      </c>
      <c r="H2272">
        <f>CONVERT((G2271-F2271)*24,"hr","mn")</f>
        <v>0</v>
      </c>
      <c r="M2272">
        <f>J2271+K2271+L2271</f>
        <v>0</v>
      </c>
      <c r="N2272" s="14"/>
      <c r="O2272" s="3"/>
      <c r="P2272" s="3"/>
      <c r="Q2272" s="3"/>
      <c r="R2272" s="8"/>
      <c r="S2272" s="21"/>
      <c r="T2272" s="4"/>
      <c r="U2272" s="92"/>
    </row>
    <row r="2273" spans="1:21">
      <c r="A2273" s="17"/>
      <c r="B2273" s="56">
        <f>WEEKDAY(C2273,2)</f>
        <v>6</v>
      </c>
      <c r="C2273" s="17">
        <f>A2273</f>
        <v>0</v>
      </c>
      <c r="D2273" s="12" t="str">
        <f>YEAR(C2273)&amp;"/"&amp;TEXT(WEEKNUM(C2273,21),"00")</f>
        <v>1900/52</v>
      </c>
      <c r="H2273">
        <f>CONVERT((G2271-F2271)*24,"hr","mn")</f>
        <v>0</v>
      </c>
      <c r="M2273">
        <f>J2271+K2271+L2271</f>
        <v>0</v>
      </c>
      <c r="N2273" s="58"/>
      <c r="O2273" s="59"/>
      <c r="P2273" s="59"/>
      <c r="Q2273" s="59"/>
      <c r="R2273" s="60"/>
      <c r="S2273" s="21"/>
      <c r="T2273" s="4"/>
      <c r="U2273" s="93"/>
    </row>
    <row r="2274" spans="1:21" ht="15" customHeight="1" thickBot="1">
      <c r="A2274" s="12"/>
      <c r="B2274" s="56">
        <f>WEEKDAY(C2274,2)</f>
        <v>6</v>
      </c>
      <c r="C2274" s="17">
        <f>A2274</f>
        <v>0</v>
      </c>
      <c r="D2274" s="12" t="str">
        <f>YEAR(C2274)&amp;"/"&amp;TEXT(WEEKNUM(C2274,21),"00")</f>
        <v>1900/52</v>
      </c>
      <c r="H2274">
        <f>CONVERT((G2271-F2271)*24,"hr","mn")</f>
        <v>0</v>
      </c>
      <c r="M2274">
        <f>J2271+K2271+L2271</f>
        <v>0</v>
      </c>
      <c r="N2274" s="15"/>
      <c r="O2274" s="9"/>
      <c r="P2274" s="9"/>
      <c r="Q2274" s="9"/>
      <c r="R2274" s="10"/>
      <c r="S2274" s="19"/>
      <c r="T2274" s="23"/>
      <c r="U2274" s="94"/>
    </row>
    <row r="2275" spans="1:21">
      <c r="A2275" s="17">
        <v>44962</v>
      </c>
      <c r="B2275" s="56">
        <f>WEEKDAY(C2275,2)</f>
        <v>7</v>
      </c>
      <c r="C2275" s="17">
        <f>A2275</f>
        <v>44962</v>
      </c>
      <c r="D2275" s="12" t="str">
        <f>YEAR(C2275)&amp;"/"&amp;TEXT(WEEKNUM(C2275,21),"00")</f>
        <v>2023/05</v>
      </c>
      <c r="E2275" s="79" t="s">
        <v>46</v>
      </c>
      <c r="F2275" s="80">
        <v>0.875</v>
      </c>
      <c r="G2275" s="80">
        <v>0.91666666666666663</v>
      </c>
      <c r="H2275" s="87">
        <f>CONVERT((G2275-F2275)*24,"hr","mn")</f>
        <v>59.99999999999995</v>
      </c>
      <c r="I2275" s="83">
        <v>5</v>
      </c>
      <c r="J2275" s="84">
        <v>1</v>
      </c>
      <c r="K2275" s="85">
        <v>7</v>
      </c>
      <c r="L2275" s="85"/>
      <c r="M2275" s="87">
        <f>J2275+K2275+L2275</f>
        <v>8</v>
      </c>
      <c r="N2275" s="13"/>
      <c r="O2275" s="6"/>
      <c r="P2275" s="6"/>
      <c r="Q2275" s="6">
        <v>23</v>
      </c>
      <c r="R2275" s="7"/>
      <c r="S2275" s="20"/>
      <c r="T2275" s="22" t="s">
        <v>25</v>
      </c>
      <c r="U2275" s="91"/>
    </row>
    <row r="2276" spans="1:21">
      <c r="A2276" s="17">
        <v>44962</v>
      </c>
      <c r="B2276" s="56">
        <f>WEEKDAY(C2276,2)</f>
        <v>7</v>
      </c>
      <c r="C2276" s="17">
        <f>A2276</f>
        <v>44962</v>
      </c>
      <c r="D2276" s="12" t="str">
        <f>YEAR(C2276)&amp;"/"&amp;TEXT(WEEKNUM(C2276,21),"00")</f>
        <v>2023/05</v>
      </c>
      <c r="E2276" t="s">
        <v>46</v>
      </c>
      <c r="F2276" s="114">
        <v>0.875</v>
      </c>
      <c r="G2276" s="114">
        <v>0.91666666666666663</v>
      </c>
      <c r="H2276">
        <f>CONVERT((G2275-F2275)*24,"hr","mn")</f>
        <v>59.99999999999995</v>
      </c>
      <c r="I2276">
        <v>5</v>
      </c>
      <c r="J2276">
        <v>1</v>
      </c>
      <c r="K2276">
        <v>7</v>
      </c>
      <c r="M2276">
        <f>J2275+K2275+L2275</f>
        <v>8</v>
      </c>
      <c r="N2276" s="14"/>
      <c r="O2276" s="3">
        <v>8</v>
      </c>
      <c r="P2276" s="3"/>
      <c r="Q2276" s="3"/>
      <c r="R2276" s="8"/>
      <c r="S2276" s="21" t="s">
        <v>32</v>
      </c>
      <c r="T2276" s="4" t="s">
        <v>23</v>
      </c>
      <c r="U2276" s="92" t="s">
        <v>412</v>
      </c>
    </row>
    <row r="2277" spans="1:21">
      <c r="A2277" s="17">
        <v>44962</v>
      </c>
      <c r="B2277" s="56">
        <f>WEEKDAY(C2277,2)</f>
        <v>7</v>
      </c>
      <c r="C2277" s="17">
        <f>A2277</f>
        <v>44962</v>
      </c>
      <c r="D2277" s="12" t="str">
        <f>YEAR(C2277)&amp;"/"&amp;TEXT(WEEKNUM(C2277,21),"00")</f>
        <v>2023/05</v>
      </c>
      <c r="E2277" t="s">
        <v>46</v>
      </c>
      <c r="F2277" s="114">
        <v>0.875</v>
      </c>
      <c r="G2277" s="114">
        <v>0.91666666666666663</v>
      </c>
      <c r="H2277">
        <f>CONVERT((G2275-F2275)*24,"hr","mn")</f>
        <v>59.99999999999995</v>
      </c>
      <c r="I2277">
        <v>5</v>
      </c>
      <c r="J2277">
        <v>1</v>
      </c>
      <c r="K2277">
        <v>7</v>
      </c>
      <c r="M2277">
        <f>J2275+K2275+L2275</f>
        <v>8</v>
      </c>
      <c r="N2277" s="58"/>
      <c r="O2277" s="59"/>
      <c r="P2277" s="59"/>
      <c r="Q2277" s="59"/>
      <c r="R2277" s="60"/>
      <c r="S2277" s="21"/>
      <c r="T2277" s="4"/>
      <c r="U2277" s="93"/>
    </row>
    <row r="2278" spans="1:21" ht="15" customHeight="1" thickBot="1">
      <c r="A2278" s="17">
        <v>44962</v>
      </c>
      <c r="B2278" s="56">
        <f>WEEKDAY(C2278,2)</f>
        <v>7</v>
      </c>
      <c r="C2278" s="17">
        <f>A2278</f>
        <v>44962</v>
      </c>
      <c r="D2278" s="12" t="str">
        <f>YEAR(C2278)&amp;"/"&amp;TEXT(WEEKNUM(C2278,21),"00")</f>
        <v>2023/05</v>
      </c>
      <c r="E2278" t="s">
        <v>46</v>
      </c>
      <c r="F2278" s="114">
        <v>0.875</v>
      </c>
      <c r="G2278" s="114">
        <v>0.91666666666666663</v>
      </c>
      <c r="H2278">
        <f>CONVERT((G2275-F2275)*24,"hr","mn")</f>
        <v>59.99999999999995</v>
      </c>
      <c r="I2278">
        <v>5</v>
      </c>
      <c r="J2278">
        <v>1</v>
      </c>
      <c r="K2278">
        <v>7</v>
      </c>
      <c r="M2278">
        <f>J2275+K2275+L2275</f>
        <v>8</v>
      </c>
      <c r="N2278" s="15"/>
      <c r="O2278" s="9"/>
      <c r="P2278" s="9"/>
      <c r="Q2278" s="9"/>
      <c r="R2278" s="10"/>
      <c r="S2278" s="19"/>
      <c r="T2278" s="23"/>
      <c r="U2278" s="94"/>
    </row>
    <row r="2279" spans="1:21">
      <c r="A2279" s="17">
        <v>44962</v>
      </c>
      <c r="B2279" s="56">
        <f>WEEKDAY(C2279,2)</f>
        <v>7</v>
      </c>
      <c r="C2279" s="17">
        <f>A2279</f>
        <v>44962</v>
      </c>
      <c r="D2279" s="12" t="str">
        <f>YEAR(C2279)&amp;"/"&amp;TEXT(WEEKNUM(C2279,21),"00")</f>
        <v>2023/05</v>
      </c>
      <c r="E2279" s="79" t="s">
        <v>46</v>
      </c>
      <c r="F2279" s="80">
        <v>0.91666666666666663</v>
      </c>
      <c r="G2279" s="80">
        <v>0.95833333333333337</v>
      </c>
      <c r="H2279" s="87">
        <f>CONVERT((G2279-F2279)*24,"hr","mn")</f>
        <v>60.000000000000107</v>
      </c>
      <c r="I2279" s="83">
        <v>5</v>
      </c>
      <c r="J2279" s="84"/>
      <c r="K2279" s="85">
        <v>6</v>
      </c>
      <c r="L2279" s="85"/>
      <c r="M2279" s="87">
        <f>J2279+K2279+L2279</f>
        <v>6</v>
      </c>
      <c r="N2279" s="13"/>
      <c r="O2279" s="6">
        <v>8</v>
      </c>
      <c r="P2279" s="6"/>
      <c r="Q2279" s="6"/>
      <c r="R2279" s="7"/>
      <c r="S2279" s="20" t="s">
        <v>32</v>
      </c>
      <c r="T2279" s="22" t="s">
        <v>23</v>
      </c>
      <c r="U2279" s="92" t="s">
        <v>412</v>
      </c>
    </row>
    <row r="2280" spans="1:21">
      <c r="A2280" s="17">
        <v>44962</v>
      </c>
      <c r="B2280" s="56">
        <f>WEEKDAY(C2280,2)</f>
        <v>7</v>
      </c>
      <c r="C2280" s="17">
        <f>A2280</f>
        <v>44962</v>
      </c>
      <c r="D2280" s="12" t="str">
        <f>YEAR(C2280)&amp;"/"&amp;TEXT(WEEKNUM(C2280,21),"00")</f>
        <v>2023/05</v>
      </c>
      <c r="E2280" t="s">
        <v>46</v>
      </c>
      <c r="F2280" s="114">
        <v>0.91666666666666663</v>
      </c>
      <c r="G2280" s="114">
        <v>0.95833333333333337</v>
      </c>
      <c r="H2280">
        <f>CONVERT((G2279-F2279)*24,"hr","mn")</f>
        <v>60.000000000000107</v>
      </c>
      <c r="I2280">
        <v>5</v>
      </c>
      <c r="K2280">
        <v>6</v>
      </c>
      <c r="M2280">
        <f>J2279+K2279+L2279</f>
        <v>6</v>
      </c>
      <c r="N2280" s="14"/>
      <c r="O2280" s="3">
        <v>5</v>
      </c>
      <c r="P2280" s="3"/>
      <c r="Q2280" s="3"/>
      <c r="R2280" s="8"/>
      <c r="S2280" s="21" t="s">
        <v>49</v>
      </c>
      <c r="T2280" s="4" t="s">
        <v>29</v>
      </c>
      <c r="U2280" s="92"/>
    </row>
    <row r="2281" spans="1:21">
      <c r="A2281" s="17">
        <v>44962</v>
      </c>
      <c r="B2281" s="56">
        <f>WEEKDAY(C2281,2)</f>
        <v>7</v>
      </c>
      <c r="C2281" s="17">
        <f>A2281</f>
        <v>44962</v>
      </c>
      <c r="D2281" s="12" t="str">
        <f>YEAR(C2281)&amp;"/"&amp;TEXT(WEEKNUM(C2281,21),"00")</f>
        <v>2023/05</v>
      </c>
      <c r="E2281" t="s">
        <v>46</v>
      </c>
      <c r="F2281" s="114">
        <v>0.91666666666666663</v>
      </c>
      <c r="G2281" s="114">
        <v>0.95833333333333337</v>
      </c>
      <c r="H2281">
        <f>CONVERT((G2279-F2279)*24,"hr","mn")</f>
        <v>60.000000000000107</v>
      </c>
      <c r="I2281">
        <v>5</v>
      </c>
      <c r="K2281">
        <v>6</v>
      </c>
      <c r="M2281">
        <f>J2279+K2279+L2279</f>
        <v>6</v>
      </c>
      <c r="N2281" s="58"/>
      <c r="O2281" s="59">
        <v>8</v>
      </c>
      <c r="P2281" s="59"/>
      <c r="Q2281" s="59"/>
      <c r="R2281" s="60"/>
      <c r="S2281" s="21" t="s">
        <v>26</v>
      </c>
      <c r="T2281" s="4" t="s">
        <v>218</v>
      </c>
      <c r="U2281" s="93" t="s">
        <v>237</v>
      </c>
    </row>
    <row r="2282" spans="1:21" ht="15" customHeight="1" thickBot="1">
      <c r="A2282" s="17">
        <v>44962</v>
      </c>
      <c r="B2282" s="56">
        <f>WEEKDAY(C2282,2)</f>
        <v>7</v>
      </c>
      <c r="C2282" s="17">
        <f>A2282</f>
        <v>44962</v>
      </c>
      <c r="D2282" s="12" t="str">
        <f>YEAR(C2282)&amp;"/"&amp;TEXT(WEEKNUM(C2282,21),"00")</f>
        <v>2023/05</v>
      </c>
      <c r="E2282" t="s">
        <v>46</v>
      </c>
      <c r="F2282" s="114">
        <v>0.91666666666666663</v>
      </c>
      <c r="G2282" s="114">
        <v>0.95833333333333337</v>
      </c>
      <c r="H2282">
        <f>CONVERT((G2279-F2279)*24,"hr","mn")</f>
        <v>60.000000000000107</v>
      </c>
      <c r="I2282">
        <v>5</v>
      </c>
      <c r="K2282">
        <v>6</v>
      </c>
      <c r="M2282">
        <f>J2279+K2279+L2279</f>
        <v>6</v>
      </c>
      <c r="N2282" s="15"/>
      <c r="O2282" s="9">
        <v>5</v>
      </c>
      <c r="P2282" s="9"/>
      <c r="Q2282" s="9"/>
      <c r="R2282" s="10"/>
      <c r="S2282" s="19" t="s">
        <v>31</v>
      </c>
      <c r="T2282" s="23" t="s">
        <v>29</v>
      </c>
      <c r="U2282" s="94"/>
    </row>
    <row r="2283" spans="1:21">
      <c r="A2283" s="17">
        <v>44962</v>
      </c>
      <c r="B2283" s="56">
        <f>WEEKDAY(C2283,2)</f>
        <v>7</v>
      </c>
      <c r="C2283" s="17">
        <f>A2283</f>
        <v>44962</v>
      </c>
      <c r="D2283" s="12" t="str">
        <f>YEAR(C2283)&amp;"/"&amp;TEXT(WEEKNUM(C2283,21),"00")</f>
        <v>2023/05</v>
      </c>
      <c r="E2283" s="79" t="s">
        <v>46</v>
      </c>
      <c r="F2283" s="80">
        <v>0.95833333333333337</v>
      </c>
      <c r="G2283" s="80">
        <v>1</v>
      </c>
      <c r="H2283" s="87">
        <f>CONVERT((G2283-F2283)*24,"hr","mn")</f>
        <v>59.99999999999995</v>
      </c>
      <c r="I2283" s="83">
        <v>5</v>
      </c>
      <c r="J2283" s="84"/>
      <c r="K2283" s="85">
        <v>6</v>
      </c>
      <c r="L2283" s="85"/>
      <c r="M2283" s="87">
        <f>J2283+K2283+L2283</f>
        <v>6</v>
      </c>
      <c r="N2283" s="13"/>
      <c r="O2283" s="6">
        <v>8</v>
      </c>
      <c r="P2283" s="6"/>
      <c r="Q2283" s="6"/>
      <c r="R2283" s="7"/>
      <c r="S2283" s="20" t="s">
        <v>32</v>
      </c>
      <c r="T2283" s="22" t="s">
        <v>23</v>
      </c>
      <c r="U2283" s="92" t="s">
        <v>412</v>
      </c>
    </row>
    <row r="2284" spans="1:21">
      <c r="A2284" s="17">
        <v>44962</v>
      </c>
      <c r="B2284" s="56">
        <f>WEEKDAY(C2284,2)</f>
        <v>7</v>
      </c>
      <c r="C2284" s="17">
        <f>A2284</f>
        <v>44962</v>
      </c>
      <c r="D2284" s="12" t="str">
        <f>YEAR(C2284)&amp;"/"&amp;TEXT(WEEKNUM(C2284,21),"00")</f>
        <v>2023/05</v>
      </c>
      <c r="E2284" t="s">
        <v>46</v>
      </c>
      <c r="F2284" s="114">
        <v>0.95833333333333337</v>
      </c>
      <c r="G2284" s="115">
        <v>1</v>
      </c>
      <c r="H2284">
        <f>CONVERT((G2283-F2283)*24,"hr","mn")</f>
        <v>59.99999999999995</v>
      </c>
      <c r="I2284">
        <v>5</v>
      </c>
      <c r="K2284">
        <v>6</v>
      </c>
      <c r="M2284">
        <f>J2283+K2283+L2283</f>
        <v>6</v>
      </c>
      <c r="N2284" s="14"/>
      <c r="O2284" s="3">
        <v>8</v>
      </c>
      <c r="P2284" s="3"/>
      <c r="Q2284" s="3"/>
      <c r="R2284" s="8"/>
      <c r="S2284" s="21" t="s">
        <v>26</v>
      </c>
      <c r="T2284" s="4" t="s">
        <v>451</v>
      </c>
      <c r="U2284" s="92" t="s">
        <v>237</v>
      </c>
    </row>
    <row r="2285" spans="1:21">
      <c r="A2285" s="17">
        <v>44962</v>
      </c>
      <c r="B2285" s="56">
        <f>WEEKDAY(C2285,2)</f>
        <v>7</v>
      </c>
      <c r="C2285" s="17">
        <f>A2285</f>
        <v>44962</v>
      </c>
      <c r="D2285" s="12" t="str">
        <f>YEAR(C2285)&amp;"/"&amp;TEXT(WEEKNUM(C2285,21),"00")</f>
        <v>2023/05</v>
      </c>
      <c r="E2285" t="s">
        <v>46</v>
      </c>
      <c r="F2285" s="114">
        <v>0.95833333333333337</v>
      </c>
      <c r="G2285" s="115">
        <v>1</v>
      </c>
      <c r="H2285">
        <f>CONVERT((G2283-F2283)*24,"hr","mn")</f>
        <v>59.99999999999995</v>
      </c>
      <c r="I2285">
        <v>5</v>
      </c>
      <c r="K2285">
        <v>6</v>
      </c>
      <c r="M2285">
        <f>J2283+K2283+L2283</f>
        <v>6</v>
      </c>
      <c r="N2285" s="58"/>
      <c r="O2285" s="59">
        <v>5</v>
      </c>
      <c r="P2285" s="59"/>
      <c r="Q2285" s="59"/>
      <c r="R2285" s="60"/>
      <c r="S2285" s="21" t="s">
        <v>28</v>
      </c>
      <c r="T2285" s="4" t="s">
        <v>64</v>
      </c>
      <c r="U2285" s="93"/>
    </row>
    <row r="2286" spans="1:21" ht="15" customHeight="1" thickBot="1">
      <c r="A2286" s="17">
        <v>44962</v>
      </c>
      <c r="B2286" s="56">
        <f>WEEKDAY(C2286,2)</f>
        <v>7</v>
      </c>
      <c r="C2286" s="17">
        <f>A2286</f>
        <v>44962</v>
      </c>
      <c r="D2286" s="12" t="str">
        <f>YEAR(C2286)&amp;"/"&amp;TEXT(WEEKNUM(C2286,21),"00")</f>
        <v>2023/05</v>
      </c>
      <c r="E2286" t="s">
        <v>46</v>
      </c>
      <c r="F2286" s="114">
        <v>0.95833333333333337</v>
      </c>
      <c r="G2286" s="115">
        <v>1</v>
      </c>
      <c r="H2286">
        <f>CONVERT((G2283-F2283)*24,"hr","mn")</f>
        <v>59.99999999999995</v>
      </c>
      <c r="I2286">
        <v>5</v>
      </c>
      <c r="K2286">
        <v>6</v>
      </c>
      <c r="M2286">
        <f>J2283+K2283+L2283</f>
        <v>6</v>
      </c>
      <c r="N2286" s="15"/>
      <c r="O2286" s="9"/>
      <c r="P2286" s="9"/>
      <c r="Q2286" s="9"/>
      <c r="R2286" s="10"/>
      <c r="S2286" s="19"/>
      <c r="T2286" s="23"/>
      <c r="U2286" s="94"/>
    </row>
    <row r="2287" spans="1:21">
      <c r="A2287" s="17">
        <v>44963</v>
      </c>
      <c r="B2287" s="56">
        <f>WEEKDAY(C2287,2)</f>
        <v>1</v>
      </c>
      <c r="C2287" s="17">
        <f>A2287</f>
        <v>44963</v>
      </c>
      <c r="D2287" s="12" t="str">
        <f>YEAR(C2287)&amp;"/"&amp;TEXT(WEEKNUM(C2287,21),"00")</f>
        <v>2023/06</v>
      </c>
      <c r="E2287" s="79" t="s">
        <v>46</v>
      </c>
      <c r="F2287" s="80">
        <v>0</v>
      </c>
      <c r="G2287" s="80">
        <v>4.1666666666666657E-2</v>
      </c>
      <c r="H2287" s="87">
        <f>CONVERT((G2287-F2287)*24,"hr","mn")</f>
        <v>59.999999999999986</v>
      </c>
      <c r="I2287" s="83">
        <v>5</v>
      </c>
      <c r="J2287" s="84"/>
      <c r="K2287" s="85">
        <v>6</v>
      </c>
      <c r="L2287" s="85">
        <v>2</v>
      </c>
      <c r="M2287" s="87">
        <f>J2287+K2287+L2287</f>
        <v>8</v>
      </c>
      <c r="N2287" s="13"/>
      <c r="O2287" s="6">
        <v>8</v>
      </c>
      <c r="P2287" s="6"/>
      <c r="Q2287" s="6"/>
      <c r="R2287" s="7"/>
      <c r="S2287" s="20" t="s">
        <v>28</v>
      </c>
      <c r="T2287" s="22" t="s">
        <v>29</v>
      </c>
      <c r="U2287" s="91" t="s">
        <v>64</v>
      </c>
    </row>
    <row r="2288" spans="1:21">
      <c r="A2288" s="17">
        <v>44963</v>
      </c>
      <c r="B2288" s="56">
        <f>WEEKDAY(C2288,2)</f>
        <v>1</v>
      </c>
      <c r="C2288" s="17">
        <f>A2288</f>
        <v>44963</v>
      </c>
      <c r="D2288" s="12" t="str">
        <f>YEAR(C2288)&amp;"/"&amp;TEXT(WEEKNUM(C2288,21),"00")</f>
        <v>2023/06</v>
      </c>
      <c r="E2288" t="s">
        <v>46</v>
      </c>
      <c r="F2288" s="114">
        <v>0</v>
      </c>
      <c r="G2288" s="114">
        <v>4.1666666666666657E-2</v>
      </c>
      <c r="H2288">
        <f>CONVERT((G2287-F2287)*24,"hr","mn")</f>
        <v>59.999999999999986</v>
      </c>
      <c r="I2288">
        <v>5</v>
      </c>
      <c r="K2288">
        <v>6</v>
      </c>
      <c r="L2288">
        <v>2</v>
      </c>
      <c r="M2288">
        <f>J2287+K2287+L2287</f>
        <v>8</v>
      </c>
      <c r="N2288" s="14"/>
      <c r="O2288" s="3">
        <v>5</v>
      </c>
      <c r="P2288" s="3"/>
      <c r="Q2288" s="3"/>
      <c r="R2288" s="8"/>
      <c r="S2288" s="21" t="s">
        <v>31</v>
      </c>
      <c r="T2288" s="4" t="s">
        <v>29</v>
      </c>
      <c r="U2288" s="92"/>
    </row>
    <row r="2289" spans="1:21">
      <c r="A2289" s="17">
        <v>44963</v>
      </c>
      <c r="B2289" s="56">
        <f>WEEKDAY(C2289,2)</f>
        <v>1</v>
      </c>
      <c r="C2289" s="17">
        <f>A2289</f>
        <v>44963</v>
      </c>
      <c r="D2289" s="12" t="str">
        <f>YEAR(C2289)&amp;"/"&amp;TEXT(WEEKNUM(C2289,21),"00")</f>
        <v>2023/06</v>
      </c>
      <c r="E2289" t="s">
        <v>46</v>
      </c>
      <c r="F2289" s="114">
        <v>0</v>
      </c>
      <c r="G2289" s="114">
        <v>4.1666666666666657E-2</v>
      </c>
      <c r="H2289">
        <f>CONVERT((G2287-F2287)*24,"hr","mn")</f>
        <v>59.999999999999986</v>
      </c>
      <c r="I2289">
        <v>5</v>
      </c>
      <c r="K2289">
        <v>6</v>
      </c>
      <c r="L2289">
        <v>2</v>
      </c>
      <c r="M2289">
        <f>J2287+K2287+L2287</f>
        <v>8</v>
      </c>
      <c r="N2289" s="58"/>
      <c r="O2289" s="59">
        <v>8</v>
      </c>
      <c r="P2289" s="59"/>
      <c r="Q2289" s="59"/>
      <c r="R2289" s="60"/>
      <c r="S2289" s="21" t="s">
        <v>57</v>
      </c>
      <c r="T2289" s="4" t="s">
        <v>56</v>
      </c>
      <c r="U2289" s="93"/>
    </row>
    <row r="2290" spans="1:21" ht="15" customHeight="1" thickBot="1">
      <c r="A2290" s="17">
        <v>44963</v>
      </c>
      <c r="B2290" s="56">
        <f>WEEKDAY(C2290,2)</f>
        <v>1</v>
      </c>
      <c r="C2290" s="17">
        <f>A2290</f>
        <v>44963</v>
      </c>
      <c r="D2290" s="12" t="str">
        <f>YEAR(C2290)&amp;"/"&amp;TEXT(WEEKNUM(C2290,21),"00")</f>
        <v>2023/06</v>
      </c>
      <c r="E2290" t="s">
        <v>46</v>
      </c>
      <c r="F2290" s="114">
        <v>0</v>
      </c>
      <c r="G2290" s="114">
        <v>4.1666666666666657E-2</v>
      </c>
      <c r="H2290">
        <f>CONVERT((G2287-F2287)*24,"hr","mn")</f>
        <v>59.999999999999986</v>
      </c>
      <c r="I2290">
        <v>5</v>
      </c>
      <c r="K2290">
        <v>6</v>
      </c>
      <c r="L2290">
        <v>2</v>
      </c>
      <c r="M2290">
        <f>J2287+K2287+L2287</f>
        <v>8</v>
      </c>
      <c r="N2290" s="15"/>
      <c r="O2290" s="9">
        <v>5</v>
      </c>
      <c r="P2290" s="9"/>
      <c r="Q2290" s="9"/>
      <c r="R2290" s="10"/>
      <c r="S2290" s="19" t="s">
        <v>26</v>
      </c>
      <c r="T2290" s="23" t="s">
        <v>23</v>
      </c>
      <c r="U2290" s="94" t="s">
        <v>237</v>
      </c>
    </row>
    <row r="2291" spans="1:21">
      <c r="A2291" s="17">
        <v>44963</v>
      </c>
      <c r="B2291" s="56">
        <f>WEEKDAY(C2291,2)</f>
        <v>1</v>
      </c>
      <c r="C2291" s="17">
        <f>A2291</f>
        <v>44963</v>
      </c>
      <c r="D2291" s="12" t="str">
        <f>YEAR(C2291)&amp;"/"&amp;TEXT(WEEKNUM(C2291,21),"00")</f>
        <v>2023/06</v>
      </c>
      <c r="E2291" s="79" t="s">
        <v>46</v>
      </c>
      <c r="F2291" s="80">
        <v>6.25E-2</v>
      </c>
      <c r="G2291" s="80">
        <v>8.3333333333333329E-2</v>
      </c>
      <c r="H2291" s="87">
        <f>CONVERT((G2291-F2291)*24,"hr","mn")</f>
        <v>29.999999999999993</v>
      </c>
      <c r="I2291" s="83">
        <v>5</v>
      </c>
      <c r="J2291" s="84"/>
      <c r="K2291" s="85"/>
      <c r="L2291" s="85">
        <v>6</v>
      </c>
      <c r="M2291" s="87">
        <f>J2291+K2291+L2291</f>
        <v>6</v>
      </c>
      <c r="N2291" s="13"/>
      <c r="O2291" s="6">
        <v>8</v>
      </c>
      <c r="P2291" s="6"/>
      <c r="Q2291" s="6"/>
      <c r="R2291" s="7"/>
      <c r="S2291" s="20" t="s">
        <v>49</v>
      </c>
      <c r="T2291" s="22" t="s">
        <v>60</v>
      </c>
      <c r="U2291" s="91"/>
    </row>
    <row r="2292" spans="1:21">
      <c r="A2292" s="17">
        <v>44963</v>
      </c>
      <c r="B2292" s="56">
        <f>WEEKDAY(C2292,2)</f>
        <v>1</v>
      </c>
      <c r="C2292" s="17">
        <f>A2292</f>
        <v>44963</v>
      </c>
      <c r="D2292" s="12" t="str">
        <f>YEAR(C2292)&amp;"/"&amp;TEXT(WEEKNUM(C2292,21),"00")</f>
        <v>2023/06</v>
      </c>
      <c r="E2292" t="s">
        <v>46</v>
      </c>
      <c r="F2292" s="114">
        <v>6.25E-2</v>
      </c>
      <c r="G2292" s="114">
        <v>8.3333333333333329E-2</v>
      </c>
      <c r="H2292">
        <f>CONVERT((G2291-F2291)*24,"hr","mn")</f>
        <v>29.999999999999993</v>
      </c>
      <c r="I2292">
        <v>5</v>
      </c>
      <c r="L2292">
        <v>6</v>
      </c>
      <c r="M2292">
        <f>J2291+K2291+L2291</f>
        <v>6</v>
      </c>
      <c r="N2292" s="14"/>
      <c r="O2292" s="3"/>
      <c r="P2292" s="3"/>
      <c r="Q2292" s="3"/>
      <c r="R2292" s="8"/>
      <c r="S2292" s="21"/>
      <c r="T2292" s="4"/>
      <c r="U2292" s="92"/>
    </row>
    <row r="2293" spans="1:21">
      <c r="A2293" s="17">
        <v>44963</v>
      </c>
      <c r="B2293" s="56">
        <f>WEEKDAY(C2293,2)</f>
        <v>1</v>
      </c>
      <c r="C2293" s="17">
        <f>A2293</f>
        <v>44963</v>
      </c>
      <c r="D2293" s="12" t="str">
        <f>YEAR(C2293)&amp;"/"&amp;TEXT(WEEKNUM(C2293,21),"00")</f>
        <v>2023/06</v>
      </c>
      <c r="E2293" t="s">
        <v>46</v>
      </c>
      <c r="F2293" s="114">
        <v>6.25E-2</v>
      </c>
      <c r="G2293" s="114">
        <v>8.3333333333333329E-2</v>
      </c>
      <c r="H2293">
        <f>CONVERT((G2291-F2291)*24,"hr","mn")</f>
        <v>29.999999999999993</v>
      </c>
      <c r="I2293">
        <v>5</v>
      </c>
      <c r="L2293">
        <v>6</v>
      </c>
      <c r="M2293">
        <f>J2291+K2291+L2291</f>
        <v>6</v>
      </c>
      <c r="N2293" s="58"/>
      <c r="O2293" s="59"/>
      <c r="P2293" s="59"/>
      <c r="Q2293" s="59"/>
      <c r="R2293" s="60"/>
      <c r="S2293" s="21"/>
      <c r="T2293" s="4"/>
      <c r="U2293" s="93"/>
    </row>
    <row r="2294" spans="1:21" ht="15" customHeight="1" thickBot="1">
      <c r="A2294" s="17">
        <v>44963</v>
      </c>
      <c r="B2294" s="56">
        <f>WEEKDAY(C2294,2)</f>
        <v>1</v>
      </c>
      <c r="C2294" s="17">
        <f>A2294</f>
        <v>44963</v>
      </c>
      <c r="D2294" s="12" t="str">
        <f>YEAR(C2294)&amp;"/"&amp;TEXT(WEEKNUM(C2294,21),"00")</f>
        <v>2023/06</v>
      </c>
      <c r="E2294" t="s">
        <v>46</v>
      </c>
      <c r="F2294" s="114">
        <v>6.25E-2</v>
      </c>
      <c r="G2294" s="114">
        <v>8.3333333333333329E-2</v>
      </c>
      <c r="H2294">
        <f>CONVERT((G2291-F2291)*24,"hr","mn")</f>
        <v>29.999999999999993</v>
      </c>
      <c r="I2294">
        <v>5</v>
      </c>
      <c r="L2294">
        <v>6</v>
      </c>
      <c r="M2294">
        <f>J2291+K2291+L2291</f>
        <v>6</v>
      </c>
      <c r="N2294" s="15"/>
      <c r="O2294" s="9"/>
      <c r="P2294" s="9"/>
      <c r="Q2294" s="9"/>
      <c r="R2294" s="10"/>
      <c r="S2294" s="19"/>
      <c r="T2294" s="23"/>
      <c r="U2294" s="94"/>
    </row>
    <row r="2295" spans="1:21">
      <c r="A2295" s="17">
        <v>44963</v>
      </c>
      <c r="B2295" s="56">
        <f>WEEKDAY(C2295,2)</f>
        <v>1</v>
      </c>
      <c r="C2295" s="17">
        <f>A2295</f>
        <v>44963</v>
      </c>
      <c r="D2295" s="12" t="str">
        <f>YEAR(C2295)&amp;"/"&amp;TEXT(WEEKNUM(C2295,21),"00")</f>
        <v>2023/06</v>
      </c>
      <c r="E2295" s="79" t="s">
        <v>46</v>
      </c>
      <c r="F2295" s="80">
        <v>8.3333333333333329E-2</v>
      </c>
      <c r="G2295" s="80">
        <v>0.125</v>
      </c>
      <c r="H2295" s="87">
        <f>CONVERT((G2295-F2295)*24,"hr","mn")</f>
        <v>60</v>
      </c>
      <c r="I2295" s="83">
        <v>5</v>
      </c>
      <c r="J2295" s="84"/>
      <c r="K2295" s="85"/>
      <c r="L2295" s="85"/>
      <c r="M2295" s="87">
        <f>J2295+K2295+L2295</f>
        <v>0</v>
      </c>
      <c r="N2295" s="13"/>
      <c r="O2295" s="6">
        <v>8</v>
      </c>
      <c r="P2295" s="6"/>
      <c r="Q2295" s="6"/>
      <c r="R2295" s="7"/>
      <c r="S2295" s="20" t="s">
        <v>35</v>
      </c>
      <c r="T2295" s="22" t="s">
        <v>50</v>
      </c>
      <c r="U2295" s="91"/>
    </row>
    <row r="2296" spans="1:21" ht="15" customHeight="1" thickBot="1">
      <c r="A2296" s="17">
        <v>44963</v>
      </c>
      <c r="B2296" s="56">
        <f>WEEKDAY(C2296,2)</f>
        <v>1</v>
      </c>
      <c r="C2296" s="17">
        <f>A2296</f>
        <v>44963</v>
      </c>
      <c r="D2296" s="12" t="str">
        <f>YEAR(C2296)&amp;"/"&amp;TEXT(WEEKNUM(C2296,21),"00")</f>
        <v>2023/06</v>
      </c>
      <c r="E2296" t="s">
        <v>46</v>
      </c>
      <c r="F2296" s="114">
        <v>8.3333333333333329E-2</v>
      </c>
      <c r="G2296" s="114">
        <v>0.125</v>
      </c>
      <c r="H2296">
        <f>CONVERT((G2295-F2295)*24,"hr","mn")</f>
        <v>60</v>
      </c>
      <c r="I2296">
        <v>5</v>
      </c>
      <c r="M2296">
        <f>J2295+K2295+L2295</f>
        <v>0</v>
      </c>
      <c r="N2296" s="14"/>
      <c r="O2296" s="3">
        <v>5</v>
      </c>
      <c r="P2296" s="3"/>
      <c r="Q2296" s="3"/>
      <c r="R2296" s="8"/>
      <c r="S2296" s="21" t="s">
        <v>26</v>
      </c>
      <c r="T2296" s="4" t="s">
        <v>23</v>
      </c>
      <c r="U2296" s="94" t="s">
        <v>237</v>
      </c>
    </row>
    <row r="2297" spans="1:21">
      <c r="A2297" s="17">
        <v>44963</v>
      </c>
      <c r="B2297" s="56">
        <f>WEEKDAY(C2297,2)</f>
        <v>1</v>
      </c>
      <c r="C2297" s="17">
        <f>A2297</f>
        <v>44963</v>
      </c>
      <c r="D2297" s="12" t="str">
        <f>YEAR(C2297)&amp;"/"&amp;TEXT(WEEKNUM(C2297,21),"00")</f>
        <v>2023/06</v>
      </c>
      <c r="E2297" t="s">
        <v>46</v>
      </c>
      <c r="F2297" s="114">
        <v>8.3333333333333329E-2</v>
      </c>
      <c r="G2297" s="114">
        <v>0.125</v>
      </c>
      <c r="H2297">
        <f>CONVERT((G2295-F2295)*24,"hr","mn")</f>
        <v>60</v>
      </c>
      <c r="I2297">
        <v>5</v>
      </c>
      <c r="M2297">
        <f>J2295+K2295+L2295</f>
        <v>0</v>
      </c>
      <c r="N2297" s="58"/>
      <c r="O2297" s="59"/>
      <c r="P2297" s="59"/>
      <c r="Q2297" s="59"/>
      <c r="R2297" s="60">
        <v>30</v>
      </c>
      <c r="S2297" s="21" t="s">
        <v>79</v>
      </c>
      <c r="T2297" s="4" t="s">
        <v>23</v>
      </c>
      <c r="U2297" s="93" t="s">
        <v>452</v>
      </c>
    </row>
    <row r="2298" spans="1:21" ht="15" customHeight="1" thickBot="1">
      <c r="A2298" s="17">
        <v>44963</v>
      </c>
      <c r="B2298" s="56">
        <f>WEEKDAY(C2298,2)</f>
        <v>1</v>
      </c>
      <c r="C2298" s="17">
        <f>A2298</f>
        <v>44963</v>
      </c>
      <c r="D2298" s="12" t="str">
        <f>YEAR(C2298)&amp;"/"&amp;TEXT(WEEKNUM(C2298,21),"00")</f>
        <v>2023/06</v>
      </c>
      <c r="E2298" t="s">
        <v>46</v>
      </c>
      <c r="F2298" s="114">
        <v>8.3333333333333329E-2</v>
      </c>
      <c r="G2298" s="114">
        <v>0.125</v>
      </c>
      <c r="H2298">
        <f>CONVERT((G2295-F2295)*24,"hr","mn")</f>
        <v>60</v>
      </c>
      <c r="I2298">
        <v>5</v>
      </c>
      <c r="M2298">
        <f>J2295+K2295+L2295</f>
        <v>0</v>
      </c>
      <c r="N2298" s="15"/>
      <c r="O2298" s="9"/>
      <c r="P2298" s="9"/>
      <c r="Q2298" s="9"/>
      <c r="R2298" s="10"/>
      <c r="S2298" s="19"/>
      <c r="T2298" s="23"/>
      <c r="U2298" s="94"/>
    </row>
    <row r="2299" spans="1:21">
      <c r="A2299" s="17">
        <v>44963</v>
      </c>
      <c r="B2299" s="56">
        <f>WEEKDAY(C2299,2)</f>
        <v>1</v>
      </c>
      <c r="C2299" s="17">
        <f>A2299</f>
        <v>44963</v>
      </c>
      <c r="D2299" s="12" t="str">
        <f>YEAR(C2299)&amp;"/"&amp;TEXT(WEEKNUM(C2299,21),"00")</f>
        <v>2023/06</v>
      </c>
      <c r="E2299" s="79" t="s">
        <v>46</v>
      </c>
      <c r="F2299" s="80">
        <v>0.125</v>
      </c>
      <c r="G2299" s="80">
        <v>0.16666666666666671</v>
      </c>
      <c r="H2299" s="87">
        <f>CONVERT((G2299-F2299)*24,"hr","mn")</f>
        <v>60.000000000000071</v>
      </c>
      <c r="I2299" s="83">
        <v>5</v>
      </c>
      <c r="J2299" s="84">
        <v>2</v>
      </c>
      <c r="K2299" s="85"/>
      <c r="L2299" s="85">
        <v>10</v>
      </c>
      <c r="M2299" s="87">
        <f>J2299+K2299+L2299</f>
        <v>12</v>
      </c>
      <c r="N2299" s="13"/>
      <c r="O2299" s="6"/>
      <c r="P2299" s="6"/>
      <c r="Q2299" s="6"/>
      <c r="R2299" s="7">
        <v>10</v>
      </c>
      <c r="S2299" s="20" t="s">
        <v>79</v>
      </c>
      <c r="T2299" s="22" t="s">
        <v>23</v>
      </c>
      <c r="U2299" s="93" t="s">
        <v>453</v>
      </c>
    </row>
    <row r="2300" spans="1:21">
      <c r="A2300" s="17">
        <v>44963</v>
      </c>
      <c r="B2300" s="56">
        <f>WEEKDAY(C2300,2)</f>
        <v>1</v>
      </c>
      <c r="C2300" s="17">
        <f>A2300</f>
        <v>44963</v>
      </c>
      <c r="D2300" s="12" t="str">
        <f>YEAR(C2300)&amp;"/"&amp;TEXT(WEEKNUM(C2300,21),"00")</f>
        <v>2023/06</v>
      </c>
      <c r="E2300" t="s">
        <v>46</v>
      </c>
      <c r="F2300" s="114">
        <v>0.125</v>
      </c>
      <c r="G2300" s="114">
        <v>0.16666666666666671</v>
      </c>
      <c r="H2300">
        <f>CONVERT((G2299-F2299)*24,"hr","mn")</f>
        <v>60.000000000000071</v>
      </c>
      <c r="I2300">
        <v>5</v>
      </c>
      <c r="J2300">
        <v>2</v>
      </c>
      <c r="L2300">
        <v>10</v>
      </c>
      <c r="M2300">
        <f>J2299+K2299+L2299</f>
        <v>12</v>
      </c>
      <c r="N2300" s="14"/>
      <c r="O2300" s="3">
        <v>5</v>
      </c>
      <c r="P2300" s="3"/>
      <c r="Q2300" s="3"/>
      <c r="R2300" s="8"/>
      <c r="S2300" s="21" t="s">
        <v>26</v>
      </c>
      <c r="T2300" s="4" t="s">
        <v>23</v>
      </c>
      <c r="U2300" s="92" t="s">
        <v>237</v>
      </c>
    </row>
    <row r="2301" spans="1:21">
      <c r="A2301" s="17">
        <v>44963</v>
      </c>
      <c r="B2301" s="56">
        <f>WEEKDAY(C2301,2)</f>
        <v>1</v>
      </c>
      <c r="C2301" s="17">
        <f>A2301</f>
        <v>44963</v>
      </c>
      <c r="D2301" s="12" t="str">
        <f>YEAR(C2301)&amp;"/"&amp;TEXT(WEEKNUM(C2301,21),"00")</f>
        <v>2023/06</v>
      </c>
      <c r="E2301" t="s">
        <v>46</v>
      </c>
      <c r="F2301" s="114">
        <v>0.125</v>
      </c>
      <c r="G2301" s="114">
        <v>0.16666666666666671</v>
      </c>
      <c r="H2301">
        <f>CONVERT((G2299-F2299)*24,"hr","mn")</f>
        <v>60.000000000000071</v>
      </c>
      <c r="I2301">
        <v>5</v>
      </c>
      <c r="J2301">
        <v>2</v>
      </c>
      <c r="L2301">
        <v>10</v>
      </c>
      <c r="M2301">
        <f>J2299+K2299+L2299</f>
        <v>12</v>
      </c>
      <c r="N2301" s="58"/>
      <c r="O2301" s="59">
        <v>5</v>
      </c>
      <c r="P2301" s="59"/>
      <c r="Q2301" s="59"/>
      <c r="R2301" s="60"/>
      <c r="S2301" s="21" t="s">
        <v>35</v>
      </c>
      <c r="T2301" s="4" t="s">
        <v>29</v>
      </c>
      <c r="U2301" s="93"/>
    </row>
    <row r="2302" spans="1:21" ht="15" customHeight="1" thickBot="1">
      <c r="A2302" s="17">
        <v>44963</v>
      </c>
      <c r="B2302" s="56">
        <f>WEEKDAY(C2302,2)</f>
        <v>1</v>
      </c>
      <c r="C2302" s="17">
        <f>A2302</f>
        <v>44963</v>
      </c>
      <c r="D2302" s="12" t="str">
        <f>YEAR(C2302)&amp;"/"&amp;TEXT(WEEKNUM(C2302,21),"00")</f>
        <v>2023/06</v>
      </c>
      <c r="E2302" t="s">
        <v>46</v>
      </c>
      <c r="F2302" s="114">
        <v>0.125</v>
      </c>
      <c r="G2302" s="114">
        <v>0.16666666666666671</v>
      </c>
      <c r="H2302">
        <f>CONVERT((G2299-F2299)*24,"hr","mn")</f>
        <v>60.000000000000071</v>
      </c>
      <c r="I2302">
        <v>5</v>
      </c>
      <c r="J2302">
        <v>2</v>
      </c>
      <c r="L2302">
        <v>10</v>
      </c>
      <c r="M2302">
        <f>J2299+K2299+L2299</f>
        <v>12</v>
      </c>
      <c r="N2302" s="15"/>
      <c r="O2302" s="9"/>
      <c r="P2302" s="9"/>
      <c r="Q2302" s="9"/>
      <c r="R2302" s="10"/>
      <c r="S2302" s="19"/>
      <c r="T2302" s="23"/>
      <c r="U2302" s="94"/>
    </row>
    <row r="2303" spans="1:21">
      <c r="A2303" s="17">
        <v>44963</v>
      </c>
      <c r="B2303" s="56">
        <f>WEEKDAY(C2303,2)</f>
        <v>1</v>
      </c>
      <c r="C2303" s="17">
        <f>A2303</f>
        <v>44963</v>
      </c>
      <c r="D2303" s="12" t="str">
        <f>YEAR(C2303)&amp;"/"&amp;TEXT(WEEKNUM(C2303,21),"00")</f>
        <v>2023/06</v>
      </c>
      <c r="E2303" s="79" t="s">
        <v>46</v>
      </c>
      <c r="F2303" s="80">
        <v>0.16666666666666671</v>
      </c>
      <c r="G2303" s="80">
        <v>0.20833333333333329</v>
      </c>
      <c r="H2303" s="87">
        <f>CONVERT((G2303-F2303)*24,"hr","mn")</f>
        <v>59.999999999999865</v>
      </c>
      <c r="I2303" s="83">
        <v>5</v>
      </c>
      <c r="J2303" s="84"/>
      <c r="K2303" s="85"/>
      <c r="L2303" s="85">
        <v>6</v>
      </c>
      <c r="M2303" s="87">
        <f>J2303+K2303+L2303</f>
        <v>6</v>
      </c>
      <c r="N2303" s="13"/>
      <c r="O2303" s="6">
        <v>5</v>
      </c>
      <c r="P2303" s="6"/>
      <c r="Q2303" s="6"/>
      <c r="R2303" s="7"/>
      <c r="S2303" s="20" t="s">
        <v>26</v>
      </c>
      <c r="T2303" s="22" t="s">
        <v>23</v>
      </c>
      <c r="U2303" s="92" t="s">
        <v>237</v>
      </c>
    </row>
    <row r="2304" spans="1:21">
      <c r="A2304" s="17">
        <v>44963</v>
      </c>
      <c r="B2304" s="56">
        <f>WEEKDAY(C2304,2)</f>
        <v>1</v>
      </c>
      <c r="C2304" s="17">
        <f>A2304</f>
        <v>44963</v>
      </c>
      <c r="D2304" s="12" t="str">
        <f>YEAR(C2304)&amp;"/"&amp;TEXT(WEEKNUM(C2304,21),"00")</f>
        <v>2023/06</v>
      </c>
      <c r="E2304" t="s">
        <v>46</v>
      </c>
      <c r="F2304" s="114">
        <v>0.16666666666666671</v>
      </c>
      <c r="G2304" s="114">
        <v>0.20833333333333329</v>
      </c>
      <c r="H2304">
        <f>CONVERT((G2303-F2303)*24,"hr","mn")</f>
        <v>59.999999999999865</v>
      </c>
      <c r="I2304">
        <v>5</v>
      </c>
      <c r="L2304">
        <v>6</v>
      </c>
      <c r="M2304">
        <f>J2303+K2303+L2303</f>
        <v>6</v>
      </c>
      <c r="N2304" s="14"/>
      <c r="O2304" s="3">
        <v>8</v>
      </c>
      <c r="P2304" s="3"/>
      <c r="Q2304" s="3"/>
      <c r="R2304" s="8"/>
      <c r="S2304" s="21" t="s">
        <v>454</v>
      </c>
      <c r="T2304" s="4" t="s">
        <v>23</v>
      </c>
      <c r="U2304" s="92" t="s">
        <v>455</v>
      </c>
    </row>
    <row r="2305" spans="1:21">
      <c r="A2305" s="17">
        <v>44963</v>
      </c>
      <c r="B2305" s="56">
        <f>WEEKDAY(C2305,2)</f>
        <v>1</v>
      </c>
      <c r="C2305" s="17">
        <f>A2305</f>
        <v>44963</v>
      </c>
      <c r="D2305" s="12" t="str">
        <f>YEAR(C2305)&amp;"/"&amp;TEXT(WEEKNUM(C2305,21),"00")</f>
        <v>2023/06</v>
      </c>
      <c r="E2305" t="s">
        <v>46</v>
      </c>
      <c r="F2305" s="114">
        <v>0.16666666666666671</v>
      </c>
      <c r="G2305" s="114">
        <v>0.20833333333333329</v>
      </c>
      <c r="H2305">
        <f>CONVERT((G2303-F2303)*24,"hr","mn")</f>
        <v>59.999999999999865</v>
      </c>
      <c r="I2305">
        <v>5</v>
      </c>
      <c r="L2305">
        <v>6</v>
      </c>
      <c r="M2305">
        <f>J2303+K2303+L2303</f>
        <v>6</v>
      </c>
      <c r="N2305" s="58"/>
      <c r="O2305" s="59">
        <v>5</v>
      </c>
      <c r="P2305" s="59"/>
      <c r="Q2305" s="59"/>
      <c r="R2305" s="60"/>
      <c r="S2305" s="21" t="s">
        <v>35</v>
      </c>
      <c r="T2305" s="4" t="s">
        <v>29</v>
      </c>
      <c r="U2305" s="93"/>
    </row>
    <row r="2306" spans="1:21" ht="15" customHeight="1" thickBot="1">
      <c r="A2306" s="17">
        <v>44963</v>
      </c>
      <c r="B2306" s="56">
        <f>WEEKDAY(C2306,2)</f>
        <v>1</v>
      </c>
      <c r="C2306" s="17">
        <f>A2306</f>
        <v>44963</v>
      </c>
      <c r="D2306" s="12" t="str">
        <f>YEAR(C2306)&amp;"/"&amp;TEXT(WEEKNUM(C2306,21),"00")</f>
        <v>2023/06</v>
      </c>
      <c r="E2306" t="s">
        <v>46</v>
      </c>
      <c r="F2306" s="114">
        <v>0.16666666666666671</v>
      </c>
      <c r="G2306" s="114">
        <v>0.20833333333333329</v>
      </c>
      <c r="H2306">
        <f>CONVERT((G2303-F2303)*24,"hr","mn")</f>
        <v>59.999999999999865</v>
      </c>
      <c r="I2306">
        <v>5</v>
      </c>
      <c r="L2306">
        <v>6</v>
      </c>
      <c r="M2306">
        <f>J2303+K2303+L2303</f>
        <v>6</v>
      </c>
      <c r="N2306" s="15"/>
      <c r="O2306" s="9"/>
      <c r="P2306" s="9"/>
      <c r="Q2306" s="9">
        <v>15</v>
      </c>
      <c r="R2306" s="10"/>
      <c r="S2306" s="19"/>
      <c r="T2306" s="23" t="s">
        <v>39</v>
      </c>
      <c r="U2306" s="94"/>
    </row>
    <row r="2307" spans="1:21">
      <c r="A2307" s="12"/>
      <c r="B2307" s="56">
        <f>WEEKDAY(C2307,2)</f>
        <v>6</v>
      </c>
      <c r="C2307" s="17">
        <f>A2307</f>
        <v>0</v>
      </c>
      <c r="D2307" s="12" t="str">
        <f>YEAR(C2307)&amp;"/"&amp;TEXT(WEEKNUM(C2307,21),"00")</f>
        <v>1900/52</v>
      </c>
      <c r="E2307" s="79"/>
      <c r="F2307" s="80"/>
      <c r="G2307" s="80"/>
      <c r="H2307" s="87">
        <f>CONVERT((G2307-F2307)*24,"hr","mn")</f>
        <v>0</v>
      </c>
      <c r="I2307" s="83"/>
      <c r="J2307" s="84"/>
      <c r="K2307" s="85"/>
      <c r="L2307" s="85"/>
      <c r="M2307" s="87">
        <f>J2307+K2307+L2307</f>
        <v>0</v>
      </c>
      <c r="N2307" s="13"/>
      <c r="O2307" s="6"/>
      <c r="P2307" s="6"/>
      <c r="Q2307" s="6"/>
      <c r="R2307" s="7"/>
      <c r="S2307" s="20"/>
      <c r="T2307" s="22"/>
      <c r="U2307" s="91"/>
    </row>
    <row r="2308" spans="1:21">
      <c r="A2308" s="17"/>
      <c r="B2308" s="56">
        <f>WEEKDAY(C2308,2)</f>
        <v>6</v>
      </c>
      <c r="C2308" s="17">
        <f>A2308</f>
        <v>0</v>
      </c>
      <c r="D2308" s="12" t="str">
        <f>YEAR(C2308)&amp;"/"&amp;TEXT(WEEKNUM(C2308,21),"00")</f>
        <v>1900/52</v>
      </c>
      <c r="H2308">
        <f>CONVERT((G2307-F2307)*24,"hr","mn")</f>
        <v>0</v>
      </c>
      <c r="M2308">
        <f>J2307+K2307+L2307</f>
        <v>0</v>
      </c>
      <c r="N2308" s="14"/>
      <c r="O2308" s="3"/>
      <c r="P2308" s="3"/>
      <c r="Q2308" s="3"/>
      <c r="R2308" s="8"/>
      <c r="S2308" s="21"/>
      <c r="T2308" s="4"/>
      <c r="U2308" s="92"/>
    </row>
    <row r="2309" spans="1:21">
      <c r="A2309" s="17"/>
      <c r="B2309" s="56">
        <f>WEEKDAY(C2309,2)</f>
        <v>6</v>
      </c>
      <c r="C2309" s="17">
        <f>A2309</f>
        <v>0</v>
      </c>
      <c r="D2309" s="12" t="str">
        <f>YEAR(C2309)&amp;"/"&amp;TEXT(WEEKNUM(C2309,21),"00")</f>
        <v>1900/52</v>
      </c>
      <c r="H2309">
        <f>CONVERT((G2307-F2307)*24,"hr","mn")</f>
        <v>0</v>
      </c>
      <c r="M2309">
        <f>J2307+K2307+L2307</f>
        <v>0</v>
      </c>
      <c r="N2309" s="58"/>
      <c r="O2309" s="59"/>
      <c r="P2309" s="59"/>
      <c r="Q2309" s="59"/>
      <c r="R2309" s="60"/>
      <c r="S2309" s="21"/>
      <c r="T2309" s="4"/>
      <c r="U2309" s="93"/>
    </row>
    <row r="2310" spans="1:21" ht="15" customHeight="1" thickBot="1">
      <c r="A2310" s="12"/>
      <c r="B2310" s="56">
        <f>WEEKDAY(C2310,2)</f>
        <v>6</v>
      </c>
      <c r="C2310" s="17">
        <f>A2310</f>
        <v>0</v>
      </c>
      <c r="D2310" s="12" t="str">
        <f>YEAR(C2310)&amp;"/"&amp;TEXT(WEEKNUM(C2310,21),"00")</f>
        <v>1900/52</v>
      </c>
      <c r="H2310">
        <f>CONVERT((G2307-F2307)*24,"hr","mn")</f>
        <v>0</v>
      </c>
      <c r="M2310">
        <f>J2307+K2307+L2307</f>
        <v>0</v>
      </c>
      <c r="N2310" s="15"/>
      <c r="O2310" s="9"/>
      <c r="P2310" s="9"/>
      <c r="Q2310" s="9"/>
      <c r="R2310" s="10"/>
      <c r="S2310" s="19"/>
      <c r="T2310" s="23"/>
      <c r="U2310" s="94"/>
    </row>
    <row r="2311" spans="1:21">
      <c r="A2311" s="17">
        <v>44963</v>
      </c>
      <c r="B2311" s="56">
        <f>WEEKDAY(C2311,2)</f>
        <v>1</v>
      </c>
      <c r="C2311" s="17">
        <f>A2311</f>
        <v>44963</v>
      </c>
      <c r="D2311" s="12" t="str">
        <f>YEAR(C2311)&amp;"/"&amp;TEXT(WEEKNUM(C2311,21),"00")</f>
        <v>2023/06</v>
      </c>
      <c r="E2311" s="79" t="s">
        <v>52</v>
      </c>
      <c r="F2311" s="80">
        <v>0.20833333333333329</v>
      </c>
      <c r="G2311" s="80">
        <v>0.25</v>
      </c>
      <c r="H2311" s="87">
        <f>CONVERT((G2311-F2311)*24,"hr","mn")</f>
        <v>60.000000000000071</v>
      </c>
      <c r="I2311" s="83">
        <v>4</v>
      </c>
      <c r="J2311" s="84"/>
      <c r="K2311" s="85">
        <v>8</v>
      </c>
      <c r="L2311" s="85"/>
      <c r="M2311" s="87">
        <f>J2311+K2311+L2311</f>
        <v>8</v>
      </c>
      <c r="N2311" s="13"/>
      <c r="O2311" s="6"/>
      <c r="P2311" s="6"/>
      <c r="Q2311" s="6">
        <v>23</v>
      </c>
      <c r="R2311" s="7"/>
      <c r="S2311" s="20"/>
      <c r="T2311" s="22" t="s">
        <v>25</v>
      </c>
      <c r="U2311" s="91"/>
    </row>
    <row r="2312" spans="1:21">
      <c r="A2312" s="17">
        <v>44963</v>
      </c>
      <c r="B2312" s="56">
        <f>WEEKDAY(C2312,2)</f>
        <v>1</v>
      </c>
      <c r="C2312" s="17">
        <f>A2312</f>
        <v>44963</v>
      </c>
      <c r="D2312" s="12" t="str">
        <f>YEAR(C2312)&amp;"/"&amp;TEXT(WEEKNUM(C2312,21),"00")</f>
        <v>2023/06</v>
      </c>
      <c r="E2312" t="s">
        <v>52</v>
      </c>
      <c r="F2312" s="114">
        <v>0.20833333333333329</v>
      </c>
      <c r="G2312" s="114">
        <v>0.25</v>
      </c>
      <c r="H2312">
        <f>CONVERT((G2311-F2311)*24,"hr","mn")</f>
        <v>60.000000000000071</v>
      </c>
      <c r="I2312">
        <v>4</v>
      </c>
      <c r="K2312">
        <v>8</v>
      </c>
      <c r="M2312">
        <f>J2311+K2311+L2311</f>
        <v>8</v>
      </c>
      <c r="N2312" s="14"/>
      <c r="O2312" s="3">
        <v>3</v>
      </c>
      <c r="P2312" s="3"/>
      <c r="Q2312" s="3"/>
      <c r="R2312" s="8"/>
      <c r="S2312" s="21" t="s">
        <v>26</v>
      </c>
      <c r="T2312" s="4" t="s">
        <v>241</v>
      </c>
      <c r="U2312" s="92" t="s">
        <v>242</v>
      </c>
    </row>
    <row r="2313" spans="1:21">
      <c r="A2313" s="17">
        <v>44963</v>
      </c>
      <c r="B2313" s="56">
        <f>WEEKDAY(C2313,2)</f>
        <v>1</v>
      </c>
      <c r="C2313" s="17">
        <f>A2313</f>
        <v>44963</v>
      </c>
      <c r="D2313" s="12" t="str">
        <f>YEAR(C2313)&amp;"/"&amp;TEXT(WEEKNUM(C2313,21),"00")</f>
        <v>2023/06</v>
      </c>
      <c r="E2313" t="s">
        <v>52</v>
      </c>
      <c r="F2313" s="114">
        <v>0.20833333333333329</v>
      </c>
      <c r="G2313" s="114">
        <v>0.25</v>
      </c>
      <c r="H2313">
        <f>CONVERT((G2311-F2311)*24,"hr","mn")</f>
        <v>60.000000000000071</v>
      </c>
      <c r="I2313">
        <v>4</v>
      </c>
      <c r="K2313">
        <v>8</v>
      </c>
      <c r="M2313">
        <f>J2311+K2311+L2311</f>
        <v>8</v>
      </c>
      <c r="N2313" s="58"/>
      <c r="O2313" s="59">
        <v>5</v>
      </c>
      <c r="P2313" s="59"/>
      <c r="Q2313" s="59"/>
      <c r="R2313" s="60"/>
      <c r="S2313" s="21" t="s">
        <v>35</v>
      </c>
      <c r="T2313" s="4" t="s">
        <v>29</v>
      </c>
      <c r="U2313" s="93" t="s">
        <v>180</v>
      </c>
    </row>
    <row r="2314" spans="1:21" ht="15" customHeight="1" thickBot="1">
      <c r="A2314" s="17">
        <v>44963</v>
      </c>
      <c r="B2314" s="56">
        <f>WEEKDAY(C2314,2)</f>
        <v>1</v>
      </c>
      <c r="C2314" s="17">
        <f>A2314</f>
        <v>44963</v>
      </c>
      <c r="D2314" s="12" t="str">
        <f>YEAR(C2314)&amp;"/"&amp;TEXT(WEEKNUM(C2314,21),"00")</f>
        <v>2023/06</v>
      </c>
      <c r="E2314" t="s">
        <v>52</v>
      </c>
      <c r="F2314" s="114">
        <v>0.20833333333333329</v>
      </c>
      <c r="G2314" s="114">
        <v>0.25</v>
      </c>
      <c r="H2314">
        <f>CONVERT((G2311-F2311)*24,"hr","mn")</f>
        <v>60.000000000000071</v>
      </c>
      <c r="I2314">
        <v>4</v>
      </c>
      <c r="K2314">
        <v>8</v>
      </c>
      <c r="M2314">
        <f>J2311+K2311+L2311</f>
        <v>8</v>
      </c>
      <c r="N2314" s="15"/>
      <c r="O2314" s="9"/>
      <c r="P2314" s="9"/>
      <c r="Q2314" s="9"/>
      <c r="R2314" s="10"/>
      <c r="S2314" s="19"/>
      <c r="T2314" s="23"/>
      <c r="U2314" s="94"/>
    </row>
    <row r="2315" spans="1:21">
      <c r="A2315" s="17">
        <v>44963</v>
      </c>
      <c r="B2315" s="56">
        <f>WEEKDAY(C2315,2)</f>
        <v>1</v>
      </c>
      <c r="C2315" s="17">
        <f>A2315</f>
        <v>44963</v>
      </c>
      <c r="D2315" s="12" t="str">
        <f>YEAR(C2315)&amp;"/"&amp;TEXT(WEEKNUM(C2315,21),"00")</f>
        <v>2023/06</v>
      </c>
      <c r="E2315" s="79" t="s">
        <v>52</v>
      </c>
      <c r="F2315" s="80">
        <v>0.25</v>
      </c>
      <c r="G2315" s="80">
        <v>0.29166666666666669</v>
      </c>
      <c r="H2315" s="87">
        <f>CONVERT((G2315-F2315)*24,"hr","mn")</f>
        <v>60.000000000000028</v>
      </c>
      <c r="I2315" s="83">
        <v>4</v>
      </c>
      <c r="J2315" s="84"/>
      <c r="K2315" s="85">
        <v>4</v>
      </c>
      <c r="L2315" s="85">
        <v>2</v>
      </c>
      <c r="M2315" s="87">
        <f>J2315+K2315+L2315</f>
        <v>6</v>
      </c>
      <c r="N2315" s="13"/>
      <c r="O2315" s="6">
        <v>5</v>
      </c>
      <c r="P2315" s="6"/>
      <c r="Q2315" s="6"/>
      <c r="R2315" s="7"/>
      <c r="S2315" s="20" t="s">
        <v>36</v>
      </c>
      <c r="T2315" s="22" t="s">
        <v>121</v>
      </c>
      <c r="U2315" s="91" t="s">
        <v>456</v>
      </c>
    </row>
    <row r="2316" spans="1:21">
      <c r="A2316" s="17">
        <v>44963</v>
      </c>
      <c r="B2316" s="56">
        <f>WEEKDAY(C2316,2)</f>
        <v>1</v>
      </c>
      <c r="C2316" s="17">
        <f>A2316</f>
        <v>44963</v>
      </c>
      <c r="D2316" s="12" t="str">
        <f>YEAR(C2316)&amp;"/"&amp;TEXT(WEEKNUM(C2316,21),"00")</f>
        <v>2023/06</v>
      </c>
      <c r="E2316" t="s">
        <v>52</v>
      </c>
      <c r="F2316" s="114">
        <v>0.25</v>
      </c>
      <c r="G2316" s="114">
        <v>0.29166666666666669</v>
      </c>
      <c r="H2316">
        <f>CONVERT((G2315-F2315)*24,"hr","mn")</f>
        <v>60.000000000000028</v>
      </c>
      <c r="I2316">
        <v>4</v>
      </c>
      <c r="K2316">
        <v>4</v>
      </c>
      <c r="L2316">
        <v>2</v>
      </c>
      <c r="M2316">
        <f>J2315+K2315+L2315</f>
        <v>6</v>
      </c>
      <c r="N2316" s="14"/>
      <c r="O2316" s="3">
        <v>5</v>
      </c>
      <c r="P2316" s="3"/>
      <c r="Q2316" s="3"/>
      <c r="R2316" s="8"/>
      <c r="S2316" s="21" t="s">
        <v>457</v>
      </c>
      <c r="T2316" s="4" t="s">
        <v>121</v>
      </c>
      <c r="U2316" s="92" t="s">
        <v>458</v>
      </c>
    </row>
    <row r="2317" spans="1:21">
      <c r="A2317" s="17">
        <v>44963</v>
      </c>
      <c r="B2317" s="56">
        <f>WEEKDAY(C2317,2)</f>
        <v>1</v>
      </c>
      <c r="C2317" s="17">
        <f>A2317</f>
        <v>44963</v>
      </c>
      <c r="D2317" s="12" t="str">
        <f>YEAR(C2317)&amp;"/"&amp;TEXT(WEEKNUM(C2317,21),"00")</f>
        <v>2023/06</v>
      </c>
      <c r="E2317" t="s">
        <v>52</v>
      </c>
      <c r="F2317" s="114">
        <v>0.25</v>
      </c>
      <c r="G2317" s="114">
        <v>0.29166666666666669</v>
      </c>
      <c r="H2317">
        <f>CONVERT((G2315-F2315)*24,"hr","mn")</f>
        <v>60.000000000000028</v>
      </c>
      <c r="I2317">
        <v>4</v>
      </c>
      <c r="K2317">
        <v>4</v>
      </c>
      <c r="L2317">
        <v>2</v>
      </c>
      <c r="M2317">
        <f>J2315+K2315+L2315</f>
        <v>6</v>
      </c>
      <c r="N2317" s="58"/>
      <c r="O2317" s="59">
        <v>3</v>
      </c>
      <c r="P2317" s="59"/>
      <c r="Q2317" s="59"/>
      <c r="R2317" s="60"/>
      <c r="S2317" s="21" t="s">
        <v>26</v>
      </c>
      <c r="T2317" s="4" t="s">
        <v>241</v>
      </c>
      <c r="U2317" s="93" t="s">
        <v>242</v>
      </c>
    </row>
    <row r="2318" spans="1:21" ht="15" customHeight="1" thickBot="1">
      <c r="A2318" s="17">
        <v>44963</v>
      </c>
      <c r="B2318" s="56">
        <f>WEEKDAY(C2318,2)</f>
        <v>1</v>
      </c>
      <c r="C2318" s="17">
        <f>A2318</f>
        <v>44963</v>
      </c>
      <c r="D2318" s="12" t="str">
        <f>YEAR(C2318)&amp;"/"&amp;TEXT(WEEKNUM(C2318,21),"00")</f>
        <v>2023/06</v>
      </c>
      <c r="E2318" t="s">
        <v>52</v>
      </c>
      <c r="F2318" s="114">
        <v>0.25</v>
      </c>
      <c r="G2318" s="114">
        <v>0.29166666666666669</v>
      </c>
      <c r="H2318">
        <f>CONVERT((G2315-F2315)*24,"hr","mn")</f>
        <v>60.000000000000028</v>
      </c>
      <c r="I2318">
        <v>4</v>
      </c>
      <c r="K2318">
        <v>4</v>
      </c>
      <c r="L2318">
        <v>2</v>
      </c>
      <c r="M2318">
        <f>J2315+K2315+L2315</f>
        <v>6</v>
      </c>
      <c r="N2318" s="15"/>
      <c r="O2318" s="9"/>
      <c r="P2318" s="9"/>
      <c r="Q2318" s="9"/>
      <c r="R2318" s="10"/>
      <c r="S2318" s="19"/>
      <c r="T2318" s="23"/>
      <c r="U2318" s="94"/>
    </row>
    <row r="2319" spans="1:21">
      <c r="A2319" s="17">
        <v>44963</v>
      </c>
      <c r="B2319" s="56">
        <f>WEEKDAY(C2319,2)</f>
        <v>1</v>
      </c>
      <c r="C2319" s="17">
        <f>A2319</f>
        <v>44963</v>
      </c>
      <c r="D2319" s="12" t="str">
        <f>YEAR(C2319)&amp;"/"&amp;TEXT(WEEKNUM(C2319,21),"00")</f>
        <v>2023/06</v>
      </c>
      <c r="E2319" s="79" t="s">
        <v>52</v>
      </c>
      <c r="F2319" s="80">
        <v>0.29166666666666669</v>
      </c>
      <c r="G2319" s="80">
        <v>0.33333333333333331</v>
      </c>
      <c r="H2319" s="87">
        <f>CONVERT((G2319-F2319)*24,"hr","mn")</f>
        <v>59.99999999999995</v>
      </c>
      <c r="I2319" s="83">
        <v>4</v>
      </c>
      <c r="J2319" s="84"/>
      <c r="K2319" s="85">
        <v>8</v>
      </c>
      <c r="L2319" s="85">
        <v>4</v>
      </c>
      <c r="M2319" s="87">
        <f>J2319+K2319+L2319</f>
        <v>12</v>
      </c>
      <c r="N2319" s="13"/>
      <c r="O2319" s="6">
        <v>5</v>
      </c>
      <c r="P2319" s="6"/>
      <c r="Q2319" s="6"/>
      <c r="R2319" s="7"/>
      <c r="S2319" s="20" t="s">
        <v>136</v>
      </c>
      <c r="T2319" s="22" t="s">
        <v>23</v>
      </c>
      <c r="U2319" s="91" t="s">
        <v>368</v>
      </c>
    </row>
    <row r="2320" spans="1:21">
      <c r="A2320" s="17">
        <v>44963</v>
      </c>
      <c r="B2320" s="56">
        <f>WEEKDAY(C2320,2)</f>
        <v>1</v>
      </c>
      <c r="C2320" s="17">
        <f>A2320</f>
        <v>44963</v>
      </c>
      <c r="D2320" s="12" t="str">
        <f>YEAR(C2320)&amp;"/"&amp;TEXT(WEEKNUM(C2320,21),"00")</f>
        <v>2023/06</v>
      </c>
      <c r="E2320" t="s">
        <v>52</v>
      </c>
      <c r="F2320" s="114">
        <v>0.29166666666666669</v>
      </c>
      <c r="G2320" s="114">
        <v>0.33333333333333331</v>
      </c>
      <c r="H2320">
        <f>CONVERT((G2319-F2319)*24,"hr","mn")</f>
        <v>59.99999999999995</v>
      </c>
      <c r="I2320">
        <v>4</v>
      </c>
      <c r="K2320">
        <v>8</v>
      </c>
      <c r="L2320">
        <v>4</v>
      </c>
      <c r="M2320">
        <f>J2319+K2319+L2319</f>
        <v>12</v>
      </c>
      <c r="N2320" s="14"/>
      <c r="O2320" s="3">
        <v>5</v>
      </c>
      <c r="P2320" s="3"/>
      <c r="Q2320" s="3"/>
      <c r="R2320" s="8"/>
      <c r="S2320" s="21" t="s">
        <v>93</v>
      </c>
      <c r="T2320" s="4" t="s">
        <v>73</v>
      </c>
      <c r="U2320" s="92"/>
    </row>
    <row r="2321" spans="1:21">
      <c r="A2321" s="17">
        <v>44963</v>
      </c>
      <c r="B2321" s="56">
        <f>WEEKDAY(C2321,2)</f>
        <v>1</v>
      </c>
      <c r="C2321" s="17">
        <f>A2321</f>
        <v>44963</v>
      </c>
      <c r="D2321" s="12" t="str">
        <f>YEAR(C2321)&amp;"/"&amp;TEXT(WEEKNUM(C2321,21),"00")</f>
        <v>2023/06</v>
      </c>
      <c r="E2321" t="s">
        <v>52</v>
      </c>
      <c r="F2321" s="114">
        <v>0.29166666666666669</v>
      </c>
      <c r="G2321" s="114">
        <v>0.33333333333333331</v>
      </c>
      <c r="H2321">
        <f>CONVERT((G2319-F2319)*24,"hr","mn")</f>
        <v>59.99999999999995</v>
      </c>
      <c r="I2321">
        <v>4</v>
      </c>
      <c r="K2321">
        <v>8</v>
      </c>
      <c r="L2321">
        <v>4</v>
      </c>
      <c r="M2321">
        <f>J2319+K2319+L2319</f>
        <v>12</v>
      </c>
      <c r="N2321" s="58"/>
      <c r="O2321" s="59">
        <v>5</v>
      </c>
      <c r="P2321" s="59"/>
      <c r="Q2321" s="59"/>
      <c r="R2321" s="60"/>
      <c r="S2321" s="21" t="s">
        <v>26</v>
      </c>
      <c r="T2321" s="4" t="s">
        <v>241</v>
      </c>
      <c r="U2321" s="93" t="s">
        <v>242</v>
      </c>
    </row>
    <row r="2322" spans="1:21" ht="15" customHeight="1" thickBot="1">
      <c r="A2322" s="17">
        <v>44963</v>
      </c>
      <c r="B2322" s="56">
        <f>WEEKDAY(C2322,2)</f>
        <v>1</v>
      </c>
      <c r="C2322" s="17">
        <f>A2322</f>
        <v>44963</v>
      </c>
      <c r="D2322" s="12" t="str">
        <f>YEAR(C2322)&amp;"/"&amp;TEXT(WEEKNUM(C2322,21),"00")</f>
        <v>2023/06</v>
      </c>
      <c r="E2322" t="s">
        <v>52</v>
      </c>
      <c r="F2322" s="114">
        <v>0.29166666666666669</v>
      </c>
      <c r="G2322" s="114">
        <v>0.33333333333333331</v>
      </c>
      <c r="H2322">
        <f>CONVERT((G2319-F2319)*24,"hr","mn")</f>
        <v>59.99999999999995</v>
      </c>
      <c r="I2322">
        <v>4</v>
      </c>
      <c r="K2322">
        <v>8</v>
      </c>
      <c r="L2322">
        <v>4</v>
      </c>
      <c r="M2322">
        <f>J2319+K2319+L2319</f>
        <v>12</v>
      </c>
      <c r="N2322" s="15"/>
      <c r="O2322" s="9"/>
      <c r="P2322" s="9"/>
      <c r="Q2322" s="9"/>
      <c r="R2322" s="10"/>
      <c r="S2322" s="19"/>
      <c r="T2322" s="23"/>
      <c r="U2322" s="94"/>
    </row>
    <row r="2323" spans="1:21">
      <c r="A2323" s="17">
        <v>44963</v>
      </c>
      <c r="B2323" s="56">
        <f>WEEKDAY(C2323,2)</f>
        <v>1</v>
      </c>
      <c r="C2323" s="17">
        <f>A2323</f>
        <v>44963</v>
      </c>
      <c r="D2323" s="12" t="str">
        <f>YEAR(C2323)&amp;"/"&amp;TEXT(WEEKNUM(C2323,21),"00")</f>
        <v>2023/06</v>
      </c>
      <c r="E2323" s="79" t="s">
        <v>52</v>
      </c>
      <c r="F2323" s="80">
        <v>0.33333333333333331</v>
      </c>
      <c r="G2323" s="80">
        <v>0.375</v>
      </c>
      <c r="H2323" s="87">
        <f>CONVERT((G2323-F2323)*24,"hr","mn")</f>
        <v>60.000000000000028</v>
      </c>
      <c r="I2323" s="83">
        <v>4</v>
      </c>
      <c r="J2323" s="84"/>
      <c r="K2323" s="85">
        <v>6</v>
      </c>
      <c r="L2323" s="85"/>
      <c r="M2323" s="87">
        <f>J2323+K2323+L2323</f>
        <v>6</v>
      </c>
      <c r="N2323" s="13"/>
      <c r="O2323" s="6">
        <v>3</v>
      </c>
      <c r="P2323" s="6"/>
      <c r="Q2323" s="6"/>
      <c r="R2323" s="7"/>
      <c r="S2323" s="20" t="s">
        <v>35</v>
      </c>
      <c r="T2323" s="22" t="s">
        <v>23</v>
      </c>
      <c r="U2323" s="91" t="s">
        <v>208</v>
      </c>
    </row>
    <row r="2324" spans="1:21">
      <c r="A2324" s="17">
        <v>44963</v>
      </c>
      <c r="B2324" s="56">
        <f>WEEKDAY(C2324,2)</f>
        <v>1</v>
      </c>
      <c r="C2324" s="17">
        <f>A2324</f>
        <v>44963</v>
      </c>
      <c r="D2324" s="12" t="str">
        <f>YEAR(C2324)&amp;"/"&amp;TEXT(WEEKNUM(C2324,21),"00")</f>
        <v>2023/06</v>
      </c>
      <c r="E2324" t="s">
        <v>52</v>
      </c>
      <c r="F2324" s="114">
        <v>0.33333333333333331</v>
      </c>
      <c r="G2324" s="114">
        <v>0.375</v>
      </c>
      <c r="H2324">
        <f>CONVERT((G2323-F2323)*24,"hr","mn")</f>
        <v>60.000000000000028</v>
      </c>
      <c r="I2324">
        <v>4</v>
      </c>
      <c r="K2324">
        <v>6</v>
      </c>
      <c r="M2324">
        <f>J2323+K2323+L2323</f>
        <v>6</v>
      </c>
      <c r="N2324" s="14"/>
      <c r="O2324" s="3">
        <v>3</v>
      </c>
      <c r="P2324" s="3"/>
      <c r="Q2324" s="3"/>
      <c r="R2324" s="8"/>
      <c r="S2324" s="21" t="s">
        <v>32</v>
      </c>
      <c r="T2324" s="4" t="s">
        <v>89</v>
      </c>
      <c r="U2324" s="92" t="s">
        <v>459</v>
      </c>
    </row>
    <row r="2325" spans="1:21">
      <c r="A2325" s="17">
        <v>44963</v>
      </c>
      <c r="B2325" s="56">
        <f>WEEKDAY(C2325,2)</f>
        <v>1</v>
      </c>
      <c r="C2325" s="17">
        <f>A2325</f>
        <v>44963</v>
      </c>
      <c r="D2325" s="12" t="str">
        <f>YEAR(C2325)&amp;"/"&amp;TEXT(WEEKNUM(C2325,21),"00")</f>
        <v>2023/06</v>
      </c>
      <c r="E2325" t="s">
        <v>52</v>
      </c>
      <c r="F2325" s="114">
        <v>0.33333333333333331</v>
      </c>
      <c r="G2325" s="114">
        <v>0.375</v>
      </c>
      <c r="H2325">
        <f>CONVERT((G2323-F2323)*24,"hr","mn")</f>
        <v>60.000000000000028</v>
      </c>
      <c r="I2325">
        <v>4</v>
      </c>
      <c r="K2325">
        <v>6</v>
      </c>
      <c r="M2325">
        <f>J2323+K2323+L2323</f>
        <v>6</v>
      </c>
      <c r="N2325" s="58"/>
      <c r="O2325" s="59">
        <v>5</v>
      </c>
      <c r="P2325" s="59"/>
      <c r="Q2325" s="59"/>
      <c r="R2325" s="60"/>
      <c r="S2325" s="21" t="s">
        <v>26</v>
      </c>
      <c r="T2325" s="4" t="s">
        <v>241</v>
      </c>
      <c r="U2325" s="93" t="s">
        <v>242</v>
      </c>
    </row>
    <row r="2326" spans="1:21" ht="15" customHeight="1" thickBot="1">
      <c r="A2326" s="17">
        <v>44963</v>
      </c>
      <c r="B2326" s="56">
        <f>WEEKDAY(C2326,2)</f>
        <v>1</v>
      </c>
      <c r="C2326" s="17">
        <f>A2326</f>
        <v>44963</v>
      </c>
      <c r="D2326" s="12" t="str">
        <f>YEAR(C2326)&amp;"/"&amp;TEXT(WEEKNUM(C2326,21),"00")</f>
        <v>2023/06</v>
      </c>
      <c r="E2326" t="s">
        <v>52</v>
      </c>
      <c r="F2326" s="114">
        <v>0.33333333333333331</v>
      </c>
      <c r="G2326" s="114">
        <v>0.375</v>
      </c>
      <c r="H2326">
        <f>CONVERT((G2323-F2323)*24,"hr","mn")</f>
        <v>60.000000000000028</v>
      </c>
      <c r="I2326">
        <v>4</v>
      </c>
      <c r="K2326">
        <v>6</v>
      </c>
      <c r="M2326">
        <f>J2323+K2323+L2323</f>
        <v>6</v>
      </c>
      <c r="N2326" s="15"/>
      <c r="O2326" s="9">
        <v>6</v>
      </c>
      <c r="P2326" s="9"/>
      <c r="Q2326" s="9"/>
      <c r="R2326" s="10"/>
      <c r="S2326" s="19" t="s">
        <v>289</v>
      </c>
      <c r="T2326" s="23" t="s">
        <v>29</v>
      </c>
      <c r="U2326" s="94" t="s">
        <v>460</v>
      </c>
    </row>
    <row r="2327" spans="1:21">
      <c r="A2327" s="17">
        <v>44963</v>
      </c>
      <c r="B2327" s="56">
        <f>WEEKDAY(C2327,2)</f>
        <v>1</v>
      </c>
      <c r="C2327" s="17">
        <f>A2327</f>
        <v>44963</v>
      </c>
      <c r="D2327" s="12" t="str">
        <f>YEAR(C2327)&amp;"/"&amp;TEXT(WEEKNUM(C2327,21),"00")</f>
        <v>2023/06</v>
      </c>
      <c r="E2327" s="79" t="s">
        <v>52</v>
      </c>
      <c r="F2327" s="80">
        <v>0.39583333333333331</v>
      </c>
      <c r="G2327" s="80">
        <v>0.41666666666666669</v>
      </c>
      <c r="H2327" s="87">
        <f>CONVERT((G2327-F2327)*24,"hr","mn")</f>
        <v>30.000000000000053</v>
      </c>
      <c r="I2327" s="83">
        <v>4</v>
      </c>
      <c r="J2327" s="84"/>
      <c r="K2327" s="85">
        <v>5</v>
      </c>
      <c r="L2327" s="85"/>
      <c r="M2327" s="87">
        <f>J2327+K2327+L2327</f>
        <v>5</v>
      </c>
      <c r="N2327" s="13"/>
      <c r="O2327" s="6">
        <v>3</v>
      </c>
      <c r="P2327" s="6"/>
      <c r="Q2327" s="6"/>
      <c r="R2327" s="7"/>
      <c r="S2327" s="20" t="s">
        <v>93</v>
      </c>
      <c r="T2327" s="22" t="s">
        <v>73</v>
      </c>
      <c r="U2327" s="91" t="s">
        <v>461</v>
      </c>
    </row>
    <row r="2328" spans="1:21">
      <c r="A2328" s="17">
        <v>44963</v>
      </c>
      <c r="B2328" s="56">
        <f>WEEKDAY(C2328,2)</f>
        <v>1</v>
      </c>
      <c r="C2328" s="17">
        <f>A2328</f>
        <v>44963</v>
      </c>
      <c r="D2328" s="12" t="str">
        <f>YEAR(C2328)&amp;"/"&amp;TEXT(WEEKNUM(C2328,21),"00")</f>
        <v>2023/06</v>
      </c>
      <c r="E2328" t="s">
        <v>52</v>
      </c>
      <c r="F2328" s="114">
        <v>0.39583333333333331</v>
      </c>
      <c r="G2328" s="114">
        <v>0.41666666666666669</v>
      </c>
      <c r="H2328">
        <f>CONVERT((G2327-F2327)*24,"hr","mn")</f>
        <v>30.000000000000053</v>
      </c>
      <c r="I2328">
        <v>4</v>
      </c>
      <c r="K2328">
        <v>5</v>
      </c>
      <c r="M2328">
        <f>J2327+K2327+L2327</f>
        <v>5</v>
      </c>
      <c r="N2328" s="14"/>
      <c r="O2328" s="3"/>
      <c r="P2328" s="3"/>
      <c r="Q2328" s="3">
        <v>9</v>
      </c>
      <c r="R2328" s="8"/>
      <c r="S2328" s="21" t="s">
        <v>287</v>
      </c>
      <c r="T2328" s="4" t="s">
        <v>56</v>
      </c>
      <c r="U2328" s="92"/>
    </row>
    <row r="2329" spans="1:21">
      <c r="A2329" s="17">
        <v>44963</v>
      </c>
      <c r="B2329" s="56">
        <f>WEEKDAY(C2329,2)</f>
        <v>1</v>
      </c>
      <c r="C2329" s="17">
        <f>A2329</f>
        <v>44963</v>
      </c>
      <c r="D2329" s="12" t="str">
        <f>YEAR(C2329)&amp;"/"&amp;TEXT(WEEKNUM(C2329,21),"00")</f>
        <v>2023/06</v>
      </c>
      <c r="E2329" t="s">
        <v>52</v>
      </c>
      <c r="F2329" s="114">
        <v>0.39583333333333331</v>
      </c>
      <c r="G2329" s="114">
        <v>0.41666666666666669</v>
      </c>
      <c r="H2329">
        <f>CONVERT((G2327-F2327)*24,"hr","mn")</f>
        <v>30.000000000000053</v>
      </c>
      <c r="I2329">
        <v>4</v>
      </c>
      <c r="K2329">
        <v>5</v>
      </c>
      <c r="M2329">
        <f>J2327+K2327+L2327</f>
        <v>5</v>
      </c>
      <c r="N2329" s="58"/>
      <c r="O2329" s="59"/>
      <c r="P2329" s="59"/>
      <c r="Q2329" s="59"/>
      <c r="R2329" s="60"/>
      <c r="S2329" s="21"/>
      <c r="T2329" s="4"/>
      <c r="U2329" s="93"/>
    </row>
    <row r="2330" spans="1:21" ht="15" customHeight="1" thickBot="1">
      <c r="A2330" s="17">
        <v>44963</v>
      </c>
      <c r="B2330" s="56">
        <f>WEEKDAY(C2330,2)</f>
        <v>1</v>
      </c>
      <c r="C2330" s="17">
        <f>A2330</f>
        <v>44963</v>
      </c>
      <c r="D2330" s="12" t="str">
        <f>YEAR(C2330)&amp;"/"&amp;TEXT(WEEKNUM(C2330,21),"00")</f>
        <v>2023/06</v>
      </c>
      <c r="E2330" t="s">
        <v>52</v>
      </c>
      <c r="F2330" s="114">
        <v>0.39583333333333331</v>
      </c>
      <c r="G2330" s="114">
        <v>0.41666666666666669</v>
      </c>
      <c r="H2330">
        <f>CONVERT((G2327-F2327)*24,"hr","mn")</f>
        <v>30.000000000000053</v>
      </c>
      <c r="I2330">
        <v>4</v>
      </c>
      <c r="K2330">
        <v>5</v>
      </c>
      <c r="M2330">
        <f>J2327+K2327+L2327</f>
        <v>5</v>
      </c>
      <c r="N2330" s="15"/>
      <c r="O2330" s="9"/>
      <c r="P2330" s="9"/>
      <c r="Q2330" s="9"/>
      <c r="R2330" s="10"/>
      <c r="S2330" s="19"/>
      <c r="T2330" s="23"/>
      <c r="U2330" s="94"/>
    </row>
    <row r="2331" spans="1:21">
      <c r="A2331" s="17">
        <v>44963</v>
      </c>
      <c r="B2331" s="56">
        <f>WEEKDAY(C2331,2)</f>
        <v>1</v>
      </c>
      <c r="C2331" s="17">
        <f>A2331</f>
        <v>44963</v>
      </c>
      <c r="D2331" s="12" t="str">
        <f>YEAR(C2331)&amp;"/"&amp;TEXT(WEEKNUM(C2331,21),"00")</f>
        <v>2023/06</v>
      </c>
      <c r="E2331" s="79" t="s">
        <v>52</v>
      </c>
      <c r="F2331" s="80">
        <v>0.41666666666666669</v>
      </c>
      <c r="G2331" s="80">
        <v>0.45833333333333331</v>
      </c>
      <c r="H2331" s="87">
        <f>CONVERT((G2331-F2331)*24,"hr","mn")</f>
        <v>59.99999999999995</v>
      </c>
      <c r="I2331" s="83">
        <v>4</v>
      </c>
      <c r="J2331" s="84"/>
      <c r="K2331" s="85">
        <v>9</v>
      </c>
      <c r="L2331" s="85"/>
      <c r="M2331" s="87">
        <f>J2331+K2331+L2331</f>
        <v>9</v>
      </c>
      <c r="N2331" s="13"/>
      <c r="O2331" s="6">
        <v>9</v>
      </c>
      <c r="P2331" s="6"/>
      <c r="Q2331" s="6"/>
      <c r="R2331" s="7"/>
      <c r="S2331" s="20" t="s">
        <v>93</v>
      </c>
      <c r="T2331" s="22" t="s">
        <v>73</v>
      </c>
      <c r="U2331" s="91" t="s">
        <v>461</v>
      </c>
    </row>
    <row r="2332" spans="1:21">
      <c r="A2332" s="17">
        <v>44963</v>
      </c>
      <c r="B2332" s="56">
        <f>WEEKDAY(C2332,2)</f>
        <v>1</v>
      </c>
      <c r="C2332" s="17">
        <f>A2332</f>
        <v>44963</v>
      </c>
      <c r="D2332" s="12" t="str">
        <f>YEAR(C2332)&amp;"/"&amp;TEXT(WEEKNUM(C2332,21),"00")</f>
        <v>2023/06</v>
      </c>
      <c r="E2332" t="s">
        <v>52</v>
      </c>
      <c r="F2332" s="114">
        <v>0.41666666666666669</v>
      </c>
      <c r="G2332" s="114">
        <v>0.45833333333333331</v>
      </c>
      <c r="H2332">
        <f>CONVERT((G2331-F2331)*24,"hr","mn")</f>
        <v>59.99999999999995</v>
      </c>
      <c r="I2332">
        <v>4</v>
      </c>
      <c r="K2332">
        <v>9</v>
      </c>
      <c r="M2332">
        <f>J2331+K2331+L2331</f>
        <v>9</v>
      </c>
      <c r="N2332" s="14"/>
      <c r="O2332" s="3">
        <v>7</v>
      </c>
      <c r="P2332" s="3"/>
      <c r="Q2332" s="3"/>
      <c r="R2332" s="8"/>
      <c r="S2332" s="21" t="s">
        <v>26</v>
      </c>
      <c r="T2332" s="4" t="s">
        <v>241</v>
      </c>
      <c r="U2332" s="92" t="s">
        <v>242</v>
      </c>
    </row>
    <row r="2333" spans="1:21">
      <c r="A2333" s="17">
        <v>44963</v>
      </c>
      <c r="B2333" s="56">
        <f>WEEKDAY(C2333,2)</f>
        <v>1</v>
      </c>
      <c r="C2333" s="17">
        <f>A2333</f>
        <v>44963</v>
      </c>
      <c r="D2333" s="12" t="str">
        <f>YEAR(C2333)&amp;"/"&amp;TEXT(WEEKNUM(C2333,21),"00")</f>
        <v>2023/06</v>
      </c>
      <c r="E2333" t="s">
        <v>52</v>
      </c>
      <c r="F2333" s="114">
        <v>0.41666666666666669</v>
      </c>
      <c r="G2333" s="114">
        <v>0.45833333333333331</v>
      </c>
      <c r="H2333">
        <f>CONVERT((G2331-F2331)*24,"hr","mn")</f>
        <v>59.99999999999995</v>
      </c>
      <c r="I2333">
        <v>4</v>
      </c>
      <c r="K2333">
        <v>9</v>
      </c>
      <c r="M2333">
        <f>J2331+K2331+L2331</f>
        <v>9</v>
      </c>
      <c r="N2333" s="58"/>
      <c r="O2333" s="59"/>
      <c r="P2333" s="59"/>
      <c r="Q2333" s="59"/>
      <c r="R2333" s="60"/>
      <c r="S2333" s="21"/>
      <c r="T2333" s="4"/>
      <c r="U2333" s="93"/>
    </row>
    <row r="2334" spans="1:21" ht="15" customHeight="1" thickBot="1">
      <c r="A2334" s="17">
        <v>44963</v>
      </c>
      <c r="B2334" s="56">
        <f>WEEKDAY(C2334,2)</f>
        <v>1</v>
      </c>
      <c r="C2334" s="17">
        <f>A2334</f>
        <v>44963</v>
      </c>
      <c r="D2334" s="12" t="str">
        <f>YEAR(C2334)&amp;"/"&amp;TEXT(WEEKNUM(C2334,21),"00")</f>
        <v>2023/06</v>
      </c>
      <c r="E2334" t="s">
        <v>52</v>
      </c>
      <c r="F2334" s="114">
        <v>0.41666666666666669</v>
      </c>
      <c r="G2334" s="114">
        <v>0.45833333333333331</v>
      </c>
      <c r="H2334">
        <f>CONVERT((G2331-F2331)*24,"hr","mn")</f>
        <v>59.99999999999995</v>
      </c>
      <c r="I2334">
        <v>4</v>
      </c>
      <c r="K2334">
        <v>9</v>
      </c>
      <c r="M2334">
        <f>J2331+K2331+L2331</f>
        <v>9</v>
      </c>
      <c r="N2334" s="15"/>
      <c r="O2334" s="9"/>
      <c r="P2334" s="9"/>
      <c r="Q2334" s="9"/>
      <c r="R2334" s="10"/>
      <c r="S2334" s="19"/>
      <c r="T2334" s="23"/>
      <c r="U2334" s="94"/>
    </row>
    <row r="2335" spans="1:21">
      <c r="A2335" s="17">
        <v>44963</v>
      </c>
      <c r="B2335" s="56">
        <f>WEEKDAY(C2335,2)</f>
        <v>1</v>
      </c>
      <c r="C2335" s="17">
        <f>A2335</f>
        <v>44963</v>
      </c>
      <c r="D2335" s="12" t="str">
        <f>YEAR(C2335)&amp;"/"&amp;TEXT(WEEKNUM(C2335,21),"00")</f>
        <v>2023/06</v>
      </c>
      <c r="E2335" s="79" t="s">
        <v>52</v>
      </c>
      <c r="F2335" s="80">
        <v>0.45833333333333331</v>
      </c>
      <c r="G2335" s="80">
        <v>0.5</v>
      </c>
      <c r="H2335" s="87">
        <f>CONVERT((G2335-F2335)*24,"hr","mn")</f>
        <v>60.000000000000028</v>
      </c>
      <c r="I2335" s="83">
        <v>4</v>
      </c>
      <c r="J2335" s="84"/>
      <c r="K2335" s="85">
        <v>9</v>
      </c>
      <c r="L2335" s="85"/>
      <c r="M2335" s="87">
        <f>J2335+K2335+L2335</f>
        <v>9</v>
      </c>
      <c r="N2335" s="13"/>
      <c r="O2335" s="6">
        <v>3</v>
      </c>
      <c r="P2335" s="6"/>
      <c r="Q2335" s="6"/>
      <c r="R2335" s="7"/>
      <c r="S2335" s="20" t="s">
        <v>35</v>
      </c>
      <c r="T2335" s="22" t="s">
        <v>23</v>
      </c>
      <c r="U2335" s="91" t="s">
        <v>271</v>
      </c>
    </row>
    <row r="2336" spans="1:21">
      <c r="A2336" s="17">
        <v>44963</v>
      </c>
      <c r="B2336" s="56">
        <f>WEEKDAY(C2336,2)</f>
        <v>1</v>
      </c>
      <c r="C2336" s="17">
        <f>A2336</f>
        <v>44963</v>
      </c>
      <c r="D2336" s="12" t="str">
        <f>YEAR(C2336)&amp;"/"&amp;TEXT(WEEKNUM(C2336,21),"00")</f>
        <v>2023/06</v>
      </c>
      <c r="E2336" t="s">
        <v>52</v>
      </c>
      <c r="F2336" s="114">
        <v>0.45833333333333331</v>
      </c>
      <c r="G2336" s="114">
        <v>0.5</v>
      </c>
      <c r="H2336">
        <f>CONVERT((G2335-F2335)*24,"hr","mn")</f>
        <v>60.000000000000028</v>
      </c>
      <c r="I2336">
        <v>4</v>
      </c>
      <c r="K2336">
        <v>9</v>
      </c>
      <c r="M2336">
        <f>J2335+K2335+L2335</f>
        <v>9</v>
      </c>
      <c r="N2336" s="14"/>
      <c r="O2336" s="3">
        <v>3</v>
      </c>
      <c r="P2336" s="3"/>
      <c r="Q2336" s="3"/>
      <c r="R2336" s="8"/>
      <c r="S2336" s="21" t="s">
        <v>28</v>
      </c>
      <c r="T2336" s="4" t="s">
        <v>23</v>
      </c>
      <c r="U2336" s="92" t="s">
        <v>271</v>
      </c>
    </row>
    <row r="2337" spans="1:21">
      <c r="A2337" s="17">
        <v>44963</v>
      </c>
      <c r="B2337" s="56">
        <f>WEEKDAY(C2337,2)</f>
        <v>1</v>
      </c>
      <c r="C2337" s="17">
        <f>A2337</f>
        <v>44963</v>
      </c>
      <c r="D2337" s="12" t="str">
        <f>YEAR(C2337)&amp;"/"&amp;TEXT(WEEKNUM(C2337,21),"00")</f>
        <v>2023/06</v>
      </c>
      <c r="E2337" t="s">
        <v>52</v>
      </c>
      <c r="F2337" s="114">
        <v>0.45833333333333331</v>
      </c>
      <c r="G2337" s="114">
        <v>0.5</v>
      </c>
      <c r="H2337">
        <f>CONVERT((G2335-F2335)*24,"hr","mn")</f>
        <v>60.000000000000028</v>
      </c>
      <c r="I2337">
        <v>4</v>
      </c>
      <c r="K2337">
        <v>9</v>
      </c>
      <c r="M2337">
        <f>J2335+K2335+L2335</f>
        <v>9</v>
      </c>
      <c r="N2337" s="58"/>
      <c r="O2337" s="59">
        <v>7</v>
      </c>
      <c r="P2337" s="59"/>
      <c r="Q2337" s="59"/>
      <c r="R2337" s="60"/>
      <c r="S2337" s="21" t="s">
        <v>93</v>
      </c>
      <c r="T2337" s="4" t="s">
        <v>73</v>
      </c>
      <c r="U2337" s="93" t="s">
        <v>461</v>
      </c>
    </row>
    <row r="2338" spans="1:21" ht="15" customHeight="1" thickBot="1">
      <c r="A2338" s="17">
        <v>44963</v>
      </c>
      <c r="B2338" s="56">
        <f>WEEKDAY(C2338,2)</f>
        <v>1</v>
      </c>
      <c r="C2338" s="17">
        <f>A2338</f>
        <v>44963</v>
      </c>
      <c r="D2338" s="12" t="str">
        <f>YEAR(C2338)&amp;"/"&amp;TEXT(WEEKNUM(C2338,21),"00")</f>
        <v>2023/06</v>
      </c>
      <c r="E2338" t="s">
        <v>52</v>
      </c>
      <c r="F2338" s="114">
        <v>0.45833333333333331</v>
      </c>
      <c r="G2338" s="114">
        <v>0.5</v>
      </c>
      <c r="H2338">
        <f>CONVERT((G2335-F2335)*24,"hr","mn")</f>
        <v>60.000000000000028</v>
      </c>
      <c r="I2338">
        <v>4</v>
      </c>
      <c r="K2338">
        <v>9</v>
      </c>
      <c r="M2338">
        <f>J2335+K2335+L2335</f>
        <v>9</v>
      </c>
      <c r="N2338" s="15"/>
      <c r="O2338" s="9"/>
      <c r="P2338" s="9"/>
      <c r="Q2338" s="9"/>
      <c r="R2338" s="10"/>
      <c r="S2338" s="19"/>
      <c r="T2338" s="23"/>
      <c r="U2338" s="94"/>
    </row>
    <row r="2339" spans="1:21">
      <c r="A2339" s="17">
        <v>44963</v>
      </c>
      <c r="B2339" s="56">
        <f>WEEKDAY(C2339,2)</f>
        <v>1</v>
      </c>
      <c r="C2339" s="17">
        <f>A2339</f>
        <v>44963</v>
      </c>
      <c r="D2339" s="12" t="str">
        <f>YEAR(C2339)&amp;"/"&amp;TEXT(WEEKNUM(C2339,21),"00")</f>
        <v>2023/06</v>
      </c>
      <c r="E2339" s="79" t="s">
        <v>52</v>
      </c>
      <c r="F2339" s="80">
        <v>0.5</v>
      </c>
      <c r="G2339" s="80">
        <v>0.54166666666666663</v>
      </c>
      <c r="H2339" s="87">
        <f>CONVERT((G2339-F2339)*24,"hr","mn")</f>
        <v>59.99999999999995</v>
      </c>
      <c r="I2339" s="83">
        <v>4</v>
      </c>
      <c r="J2339" s="84"/>
      <c r="K2339" s="85">
        <v>6</v>
      </c>
      <c r="L2339" s="85"/>
      <c r="M2339" s="87">
        <f>J2339+K2339+L2339</f>
        <v>6</v>
      </c>
      <c r="N2339" s="13"/>
      <c r="O2339" s="6">
        <v>3</v>
      </c>
      <c r="P2339" s="6"/>
      <c r="Q2339" s="6"/>
      <c r="R2339" s="7"/>
      <c r="S2339" s="20" t="s">
        <v>93</v>
      </c>
      <c r="T2339" s="22" t="s">
        <v>73</v>
      </c>
      <c r="U2339" s="91" t="s">
        <v>461</v>
      </c>
    </row>
    <row r="2340" spans="1:21">
      <c r="A2340" s="17">
        <v>44963</v>
      </c>
      <c r="B2340" s="56">
        <f>WEEKDAY(C2340,2)</f>
        <v>1</v>
      </c>
      <c r="C2340" s="17">
        <f>A2340</f>
        <v>44963</v>
      </c>
      <c r="D2340" s="12" t="str">
        <f>YEAR(C2340)&amp;"/"&amp;TEXT(WEEKNUM(C2340,21),"00")</f>
        <v>2023/06</v>
      </c>
      <c r="E2340" t="s">
        <v>52</v>
      </c>
      <c r="F2340" s="114">
        <v>0.5</v>
      </c>
      <c r="G2340" s="114">
        <v>0.54166666666666663</v>
      </c>
      <c r="H2340">
        <f>CONVERT((G2339-F2339)*24,"hr","mn")</f>
        <v>59.99999999999995</v>
      </c>
      <c r="I2340">
        <v>4</v>
      </c>
      <c r="K2340">
        <v>6</v>
      </c>
      <c r="M2340">
        <f>J2339+K2339+L2339</f>
        <v>6</v>
      </c>
      <c r="N2340" s="14"/>
      <c r="O2340" s="3">
        <v>5</v>
      </c>
      <c r="P2340" s="3"/>
      <c r="Q2340" s="3"/>
      <c r="R2340" s="8"/>
      <c r="S2340" s="21" t="s">
        <v>31</v>
      </c>
      <c r="T2340" s="4" t="s">
        <v>56</v>
      </c>
      <c r="U2340" s="92"/>
    </row>
    <row r="2341" spans="1:21">
      <c r="A2341" s="17">
        <v>44963</v>
      </c>
      <c r="B2341" s="56">
        <f>WEEKDAY(C2341,2)</f>
        <v>1</v>
      </c>
      <c r="C2341" s="17">
        <f>A2341</f>
        <v>44963</v>
      </c>
      <c r="D2341" s="12" t="str">
        <f>YEAR(C2341)&amp;"/"&amp;TEXT(WEEKNUM(C2341,21),"00")</f>
        <v>2023/06</v>
      </c>
      <c r="E2341" t="s">
        <v>52</v>
      </c>
      <c r="F2341" s="114">
        <v>0.5</v>
      </c>
      <c r="G2341" s="114">
        <v>0.54166666666666663</v>
      </c>
      <c r="H2341">
        <f>CONVERT((G2339-F2339)*24,"hr","mn")</f>
        <v>59.99999999999995</v>
      </c>
      <c r="I2341">
        <v>4</v>
      </c>
      <c r="K2341">
        <v>6</v>
      </c>
      <c r="M2341">
        <f>J2339+K2339+L2339</f>
        <v>6</v>
      </c>
      <c r="N2341" s="58"/>
      <c r="O2341" s="59">
        <v>3</v>
      </c>
      <c r="P2341" s="59"/>
      <c r="Q2341" s="59"/>
      <c r="R2341" s="60"/>
      <c r="S2341" s="21" t="s">
        <v>28</v>
      </c>
      <c r="T2341" s="4" t="s">
        <v>29</v>
      </c>
      <c r="U2341" s="93"/>
    </row>
    <row r="2342" spans="1:21" ht="15" customHeight="1" thickBot="1">
      <c r="A2342" s="17">
        <v>44963</v>
      </c>
      <c r="B2342" s="56">
        <f>WEEKDAY(C2342,2)</f>
        <v>1</v>
      </c>
      <c r="C2342" s="17">
        <f>A2342</f>
        <v>44963</v>
      </c>
      <c r="D2342" s="12" t="str">
        <f>YEAR(C2342)&amp;"/"&amp;TEXT(WEEKNUM(C2342,21),"00")</f>
        <v>2023/06</v>
      </c>
      <c r="E2342" t="s">
        <v>52</v>
      </c>
      <c r="F2342" s="114">
        <v>0.5</v>
      </c>
      <c r="G2342" s="114">
        <v>0.54166666666666663</v>
      </c>
      <c r="H2342">
        <f>CONVERT((G2339-F2339)*24,"hr","mn")</f>
        <v>59.99999999999995</v>
      </c>
      <c r="I2342">
        <v>4</v>
      </c>
      <c r="K2342">
        <v>6</v>
      </c>
      <c r="M2342">
        <f>J2339+K2339+L2339</f>
        <v>6</v>
      </c>
      <c r="N2342" s="15"/>
      <c r="O2342" s="9"/>
      <c r="P2342" s="9"/>
      <c r="Q2342" s="9">
        <v>15</v>
      </c>
      <c r="R2342" s="10"/>
      <c r="S2342" s="19"/>
      <c r="T2342" s="23" t="s">
        <v>39</v>
      </c>
      <c r="U2342" s="94"/>
    </row>
    <row r="2343" spans="1:21">
      <c r="A2343" s="12"/>
      <c r="B2343" s="56">
        <f>WEEKDAY(C2343,2)</f>
        <v>6</v>
      </c>
      <c r="C2343" s="17">
        <f>A2343</f>
        <v>0</v>
      </c>
      <c r="D2343" s="12" t="str">
        <f>YEAR(C2343)&amp;"/"&amp;TEXT(WEEKNUM(C2343,21),"00")</f>
        <v>1900/52</v>
      </c>
      <c r="E2343" s="79"/>
      <c r="F2343" s="80"/>
      <c r="G2343" s="80"/>
      <c r="H2343" s="87">
        <f>CONVERT((G2343-F2343)*24,"hr","mn")</f>
        <v>0</v>
      </c>
      <c r="I2343" s="83"/>
      <c r="J2343" s="84"/>
      <c r="K2343" s="85"/>
      <c r="L2343" s="85"/>
      <c r="M2343" s="87">
        <f>J2343+K2343+L2343</f>
        <v>0</v>
      </c>
      <c r="N2343" s="13"/>
      <c r="O2343" s="6"/>
      <c r="P2343" s="6"/>
      <c r="Q2343" s="6"/>
      <c r="R2343" s="7"/>
      <c r="S2343" s="20"/>
      <c r="T2343" s="22"/>
      <c r="U2343" s="91"/>
    </row>
    <row r="2344" spans="1:21">
      <c r="A2344" s="17"/>
      <c r="B2344" s="56">
        <f>WEEKDAY(C2344,2)</f>
        <v>6</v>
      </c>
      <c r="C2344" s="17">
        <f>A2344</f>
        <v>0</v>
      </c>
      <c r="D2344" s="12" t="str">
        <f>YEAR(C2344)&amp;"/"&amp;TEXT(WEEKNUM(C2344,21),"00")</f>
        <v>1900/52</v>
      </c>
      <c r="H2344">
        <f>CONVERT((G2343-F2343)*24,"hr","mn")</f>
        <v>0</v>
      </c>
      <c r="M2344">
        <f>J2343+K2343+L2343</f>
        <v>0</v>
      </c>
      <c r="N2344" s="14"/>
      <c r="O2344" s="3"/>
      <c r="P2344" s="3"/>
      <c r="Q2344" s="3"/>
      <c r="R2344" s="8"/>
      <c r="S2344" s="21"/>
      <c r="T2344" s="4"/>
      <c r="U2344" s="92"/>
    </row>
    <row r="2345" spans="1:21">
      <c r="A2345" s="17"/>
      <c r="B2345" s="56">
        <f>WEEKDAY(C2345,2)</f>
        <v>6</v>
      </c>
      <c r="C2345" s="17">
        <f>A2345</f>
        <v>0</v>
      </c>
      <c r="D2345" s="12" t="str">
        <f>YEAR(C2345)&amp;"/"&amp;TEXT(WEEKNUM(C2345,21),"00")</f>
        <v>1900/52</v>
      </c>
      <c r="H2345">
        <f>CONVERT((G2343-F2343)*24,"hr","mn")</f>
        <v>0</v>
      </c>
      <c r="M2345">
        <f>J2343+K2343+L2343</f>
        <v>0</v>
      </c>
      <c r="N2345" s="58"/>
      <c r="O2345" s="59"/>
      <c r="P2345" s="59"/>
      <c r="Q2345" s="59"/>
      <c r="R2345" s="60"/>
      <c r="S2345" s="21"/>
      <c r="T2345" s="4"/>
      <c r="U2345" s="93"/>
    </row>
    <row r="2346" spans="1:21" ht="15" customHeight="1" thickBot="1">
      <c r="A2346" s="12"/>
      <c r="B2346" s="56">
        <f>WEEKDAY(C2346,2)</f>
        <v>6</v>
      </c>
      <c r="C2346" s="17">
        <f>A2346</f>
        <v>0</v>
      </c>
      <c r="D2346" s="12" t="str">
        <f>YEAR(C2346)&amp;"/"&amp;TEXT(WEEKNUM(C2346,21),"00")</f>
        <v>1900/52</v>
      </c>
      <c r="H2346">
        <f>CONVERT((G2343-F2343)*24,"hr","mn")</f>
        <v>0</v>
      </c>
      <c r="M2346">
        <f>J2343+K2343+L2343</f>
        <v>0</v>
      </c>
      <c r="N2346" s="15"/>
      <c r="O2346" s="9"/>
      <c r="P2346" s="9"/>
      <c r="Q2346" s="9"/>
      <c r="R2346" s="10"/>
      <c r="S2346" s="19"/>
      <c r="T2346" s="23"/>
      <c r="U2346" s="94"/>
    </row>
    <row r="2347" spans="1:21">
      <c r="A2347" s="17">
        <v>44963</v>
      </c>
      <c r="B2347" s="56">
        <f>WEEKDAY(C2347,2)</f>
        <v>1</v>
      </c>
      <c r="C2347" s="17">
        <f>A2347</f>
        <v>44963</v>
      </c>
      <c r="D2347" s="12" t="str">
        <f>YEAR(C2347)&amp;"/"&amp;TEXT(WEEKNUM(C2347,21),"00")</f>
        <v>2023/06</v>
      </c>
      <c r="E2347" s="79" t="s">
        <v>69</v>
      </c>
      <c r="F2347" s="80">
        <v>0.54166666666666663</v>
      </c>
      <c r="G2347" s="80">
        <v>0.58333333333333337</v>
      </c>
      <c r="H2347" s="87">
        <f>CONVERT((G2347-F2347)*24,"hr","mn")</f>
        <v>60.000000000000107</v>
      </c>
      <c r="I2347" s="83">
        <v>4</v>
      </c>
      <c r="J2347" s="84"/>
      <c r="K2347" s="85">
        <v>8</v>
      </c>
      <c r="L2347" s="85"/>
      <c r="M2347" s="87">
        <f>J2347+K2347+L2347</f>
        <v>8</v>
      </c>
      <c r="N2347" s="13"/>
      <c r="O2347" s="6"/>
      <c r="P2347" s="6"/>
      <c r="Q2347" s="6">
        <v>20</v>
      </c>
      <c r="R2347" s="7"/>
      <c r="S2347" s="20"/>
      <c r="T2347" s="22" t="s">
        <v>25</v>
      </c>
      <c r="U2347" s="91"/>
    </row>
    <row r="2348" spans="1:21">
      <c r="A2348" s="17">
        <v>44963</v>
      </c>
      <c r="B2348" s="56">
        <f>WEEKDAY(C2348,2)</f>
        <v>1</v>
      </c>
      <c r="C2348" s="17">
        <f>A2348</f>
        <v>44963</v>
      </c>
      <c r="D2348" s="12" t="str">
        <f>YEAR(C2348)&amp;"/"&amp;TEXT(WEEKNUM(C2348,21),"00")</f>
        <v>2023/06</v>
      </c>
      <c r="E2348" t="s">
        <v>69</v>
      </c>
      <c r="F2348" s="114">
        <v>0.54166666666666663</v>
      </c>
      <c r="G2348" s="114">
        <v>0.58333333333333337</v>
      </c>
      <c r="H2348">
        <f>CONVERT((G2347-F2347)*24,"hr","mn")</f>
        <v>60.000000000000107</v>
      </c>
      <c r="I2348">
        <v>4</v>
      </c>
      <c r="K2348">
        <v>8</v>
      </c>
      <c r="M2348">
        <f>J2347+K2347+L2347</f>
        <v>8</v>
      </c>
      <c r="N2348" s="14"/>
      <c r="O2348" s="3">
        <v>5</v>
      </c>
      <c r="P2348" s="3"/>
      <c r="Q2348" s="3"/>
      <c r="R2348" s="8"/>
      <c r="S2348" s="21" t="s">
        <v>93</v>
      </c>
      <c r="T2348" s="4" t="s">
        <v>73</v>
      </c>
      <c r="U2348" s="92"/>
    </row>
    <row r="2349" spans="1:21">
      <c r="A2349" s="17">
        <v>44963</v>
      </c>
      <c r="B2349" s="56">
        <f>WEEKDAY(C2349,2)</f>
        <v>1</v>
      </c>
      <c r="C2349" s="17">
        <f>A2349</f>
        <v>44963</v>
      </c>
      <c r="D2349" s="12" t="str">
        <f>YEAR(C2349)&amp;"/"&amp;TEXT(WEEKNUM(C2349,21),"00")</f>
        <v>2023/06</v>
      </c>
      <c r="E2349" t="s">
        <v>69</v>
      </c>
      <c r="F2349" s="114">
        <v>0.54166666666666663</v>
      </c>
      <c r="G2349" s="114">
        <v>0.58333333333333337</v>
      </c>
      <c r="H2349">
        <f>CONVERT((G2347-F2347)*24,"hr","mn")</f>
        <v>60.000000000000107</v>
      </c>
      <c r="I2349">
        <v>4</v>
      </c>
      <c r="K2349">
        <v>8</v>
      </c>
      <c r="M2349">
        <f>J2347+K2347+L2347</f>
        <v>8</v>
      </c>
      <c r="N2349" s="58"/>
      <c r="O2349" s="59"/>
      <c r="P2349" s="59"/>
      <c r="Q2349" s="59"/>
      <c r="R2349" s="60"/>
      <c r="S2349" s="21"/>
      <c r="T2349" s="4"/>
      <c r="U2349" s="93"/>
    </row>
    <row r="2350" spans="1:21" ht="15" customHeight="1" thickBot="1">
      <c r="A2350" s="17">
        <v>44963</v>
      </c>
      <c r="B2350" s="56">
        <f>WEEKDAY(C2350,2)</f>
        <v>1</v>
      </c>
      <c r="C2350" s="17">
        <f>A2350</f>
        <v>44963</v>
      </c>
      <c r="D2350" s="12" t="str">
        <f>YEAR(C2350)&amp;"/"&amp;TEXT(WEEKNUM(C2350,21),"00")</f>
        <v>2023/06</v>
      </c>
      <c r="E2350" t="s">
        <v>69</v>
      </c>
      <c r="F2350" s="114">
        <v>0.54166666666666663</v>
      </c>
      <c r="G2350" s="114">
        <v>0.58333333333333337</v>
      </c>
      <c r="H2350">
        <f>CONVERT((G2347-F2347)*24,"hr","mn")</f>
        <v>60.000000000000107</v>
      </c>
      <c r="I2350">
        <v>4</v>
      </c>
      <c r="K2350">
        <v>8</v>
      </c>
      <c r="M2350">
        <f>J2347+K2347+L2347</f>
        <v>8</v>
      </c>
      <c r="N2350" s="15"/>
      <c r="O2350" s="9"/>
      <c r="P2350" s="9"/>
      <c r="Q2350" s="9"/>
      <c r="R2350" s="10"/>
      <c r="S2350" s="19"/>
      <c r="T2350" s="23"/>
      <c r="U2350" s="94"/>
    </row>
    <row r="2351" spans="1:21">
      <c r="A2351" s="17">
        <v>44963</v>
      </c>
      <c r="B2351" s="56">
        <f>WEEKDAY(C2351,2)</f>
        <v>1</v>
      </c>
      <c r="C2351" s="17">
        <f>A2351</f>
        <v>44963</v>
      </c>
      <c r="D2351" s="12" t="str">
        <f>YEAR(C2351)&amp;"/"&amp;TEXT(WEEKNUM(C2351,21),"00")</f>
        <v>2023/06</v>
      </c>
      <c r="E2351" s="79" t="s">
        <v>69</v>
      </c>
      <c r="F2351" s="80">
        <v>0.58333333333333337</v>
      </c>
      <c r="G2351" s="80">
        <v>0.625</v>
      </c>
      <c r="H2351" s="87">
        <f>CONVERT((G2351-F2351)*24,"hr","mn")</f>
        <v>59.99999999999995</v>
      </c>
      <c r="I2351" s="83">
        <v>4</v>
      </c>
      <c r="J2351" s="84">
        <v>1</v>
      </c>
      <c r="K2351" s="85">
        <v>10</v>
      </c>
      <c r="L2351" s="85"/>
      <c r="M2351" s="87">
        <f>J2351+K2351+L2351</f>
        <v>11</v>
      </c>
      <c r="N2351" s="13"/>
      <c r="O2351" s="6">
        <v>5</v>
      </c>
      <c r="P2351" s="6"/>
      <c r="Q2351" s="6"/>
      <c r="R2351" s="7"/>
      <c r="S2351" s="20" t="s">
        <v>93</v>
      </c>
      <c r="T2351" s="22" t="s">
        <v>73</v>
      </c>
      <c r="U2351" s="91"/>
    </row>
    <row r="2352" spans="1:21">
      <c r="A2352" s="17">
        <v>44963</v>
      </c>
      <c r="B2352" s="56">
        <f>WEEKDAY(C2352,2)</f>
        <v>1</v>
      </c>
      <c r="C2352" s="17">
        <f>A2352</f>
        <v>44963</v>
      </c>
      <c r="D2352" s="12" t="str">
        <f>YEAR(C2352)&amp;"/"&amp;TEXT(WEEKNUM(C2352,21),"00")</f>
        <v>2023/06</v>
      </c>
      <c r="E2352" t="s">
        <v>69</v>
      </c>
      <c r="F2352" s="114">
        <v>0.58333333333333337</v>
      </c>
      <c r="G2352" s="114">
        <v>0.625</v>
      </c>
      <c r="H2352">
        <f>CONVERT((G2351-F2351)*24,"hr","mn")</f>
        <v>59.99999999999995</v>
      </c>
      <c r="I2352">
        <v>4</v>
      </c>
      <c r="J2352">
        <v>1</v>
      </c>
      <c r="K2352">
        <v>10</v>
      </c>
      <c r="M2352">
        <f>J2351+K2351+L2351</f>
        <v>11</v>
      </c>
      <c r="N2352" s="14"/>
      <c r="O2352" s="3">
        <v>5</v>
      </c>
      <c r="P2352" s="3"/>
      <c r="Q2352" s="3"/>
      <c r="R2352" s="8"/>
      <c r="S2352" s="21" t="s">
        <v>43</v>
      </c>
      <c r="T2352" s="4" t="s">
        <v>56</v>
      </c>
      <c r="U2352" s="92"/>
    </row>
    <row r="2353" spans="1:21">
      <c r="A2353" s="17">
        <v>44963</v>
      </c>
      <c r="B2353" s="56">
        <f>WEEKDAY(C2353,2)</f>
        <v>1</v>
      </c>
      <c r="C2353" s="17">
        <f>A2353</f>
        <v>44963</v>
      </c>
      <c r="D2353" s="12" t="str">
        <f>YEAR(C2353)&amp;"/"&amp;TEXT(WEEKNUM(C2353,21),"00")</f>
        <v>2023/06</v>
      </c>
      <c r="E2353" t="s">
        <v>69</v>
      </c>
      <c r="F2353" s="114">
        <v>0.58333333333333337</v>
      </c>
      <c r="G2353" s="114">
        <v>0.625</v>
      </c>
      <c r="H2353">
        <f>CONVERT((G2351-F2351)*24,"hr","mn")</f>
        <v>59.99999999999995</v>
      </c>
      <c r="I2353">
        <v>4</v>
      </c>
      <c r="J2353">
        <v>1</v>
      </c>
      <c r="K2353">
        <v>10</v>
      </c>
      <c r="M2353">
        <f>J2351+K2351+L2351</f>
        <v>11</v>
      </c>
      <c r="N2353" s="58"/>
      <c r="O2353" s="59">
        <v>10</v>
      </c>
      <c r="P2353" s="59"/>
      <c r="Q2353" s="59"/>
      <c r="R2353" s="60"/>
      <c r="S2353" s="21" t="s">
        <v>148</v>
      </c>
      <c r="T2353" s="4" t="s">
        <v>45</v>
      </c>
      <c r="U2353" s="93"/>
    </row>
    <row r="2354" spans="1:21" ht="15" customHeight="1" thickBot="1">
      <c r="A2354" s="17">
        <v>44963</v>
      </c>
      <c r="B2354" s="56">
        <f>WEEKDAY(C2354,2)</f>
        <v>1</v>
      </c>
      <c r="C2354" s="17">
        <f>A2354</f>
        <v>44963</v>
      </c>
      <c r="D2354" s="12" t="str">
        <f>YEAR(C2354)&amp;"/"&amp;TEXT(WEEKNUM(C2354,21),"00")</f>
        <v>2023/06</v>
      </c>
      <c r="E2354" t="s">
        <v>69</v>
      </c>
      <c r="F2354" s="114">
        <v>0.58333333333333337</v>
      </c>
      <c r="G2354" s="114">
        <v>0.625</v>
      </c>
      <c r="H2354">
        <f>CONVERT((G2351-F2351)*24,"hr","mn")</f>
        <v>59.99999999999995</v>
      </c>
      <c r="I2354">
        <v>4</v>
      </c>
      <c r="J2354">
        <v>1</v>
      </c>
      <c r="K2354">
        <v>10</v>
      </c>
      <c r="M2354">
        <f>J2351+K2351+L2351</f>
        <v>11</v>
      </c>
      <c r="N2354" s="15"/>
      <c r="O2354" s="9">
        <v>5</v>
      </c>
      <c r="P2354" s="9"/>
      <c r="Q2354" s="9"/>
      <c r="R2354" s="10"/>
      <c r="S2354" s="19" t="s">
        <v>26</v>
      </c>
      <c r="T2354" s="23" t="s">
        <v>241</v>
      </c>
      <c r="U2354" s="94"/>
    </row>
    <row r="2355" spans="1:21">
      <c r="A2355" s="17">
        <v>44963</v>
      </c>
      <c r="B2355" s="56">
        <f>WEEKDAY(C2355,2)</f>
        <v>1</v>
      </c>
      <c r="C2355" s="17">
        <f>A2355</f>
        <v>44963</v>
      </c>
      <c r="D2355" s="12" t="str">
        <f>YEAR(C2355)&amp;"/"&amp;TEXT(WEEKNUM(C2355,21),"00")</f>
        <v>2023/06</v>
      </c>
      <c r="E2355" s="79" t="s">
        <v>69</v>
      </c>
      <c r="F2355" s="80">
        <v>0.625</v>
      </c>
      <c r="G2355" s="80">
        <v>0.66666666666666663</v>
      </c>
      <c r="H2355" s="87">
        <f>CONVERT((G2355-F2355)*24,"hr","mn")</f>
        <v>59.99999999999995</v>
      </c>
      <c r="I2355" s="83">
        <v>4</v>
      </c>
      <c r="J2355" s="84">
        <v>1</v>
      </c>
      <c r="K2355" s="85"/>
      <c r="L2355" s="85">
        <v>6</v>
      </c>
      <c r="M2355" s="87">
        <f>J2355+K2355+L2355</f>
        <v>7</v>
      </c>
      <c r="N2355" s="13"/>
      <c r="O2355" s="6">
        <v>5</v>
      </c>
      <c r="P2355" s="6"/>
      <c r="Q2355" s="6"/>
      <c r="R2355" s="7"/>
      <c r="S2355" s="20" t="s">
        <v>93</v>
      </c>
      <c r="T2355" s="22" t="s">
        <v>73</v>
      </c>
      <c r="U2355" s="91"/>
    </row>
    <row r="2356" spans="1:21">
      <c r="A2356" s="17">
        <v>44963</v>
      </c>
      <c r="B2356" s="56">
        <f>WEEKDAY(C2356,2)</f>
        <v>1</v>
      </c>
      <c r="C2356" s="17">
        <f>A2356</f>
        <v>44963</v>
      </c>
      <c r="D2356" s="12" t="str">
        <f>YEAR(C2356)&amp;"/"&amp;TEXT(WEEKNUM(C2356,21),"00")</f>
        <v>2023/06</v>
      </c>
      <c r="E2356" t="s">
        <v>69</v>
      </c>
      <c r="F2356" s="114">
        <v>0.625</v>
      </c>
      <c r="G2356" s="114">
        <v>0.66666666666666663</v>
      </c>
      <c r="H2356">
        <f>CONVERT((G2355-F2355)*24,"hr","mn")</f>
        <v>59.99999999999995</v>
      </c>
      <c r="I2356">
        <v>4</v>
      </c>
      <c r="J2356">
        <v>1</v>
      </c>
      <c r="L2356">
        <v>6</v>
      </c>
      <c r="M2356">
        <f>J2355+K2355+L2355</f>
        <v>7</v>
      </c>
      <c r="N2356" s="14"/>
      <c r="O2356" s="3">
        <v>12</v>
      </c>
      <c r="P2356" s="3"/>
      <c r="Q2356" s="3"/>
      <c r="R2356" s="8"/>
      <c r="S2356" s="21" t="s">
        <v>136</v>
      </c>
      <c r="T2356" s="4" t="s">
        <v>23</v>
      </c>
      <c r="U2356" s="92" t="s">
        <v>462</v>
      </c>
    </row>
    <row r="2357" spans="1:21">
      <c r="A2357" s="17">
        <v>44963</v>
      </c>
      <c r="B2357" s="56">
        <f>WEEKDAY(C2357,2)</f>
        <v>1</v>
      </c>
      <c r="C2357" s="17">
        <f>A2357</f>
        <v>44963</v>
      </c>
      <c r="D2357" s="12" t="str">
        <f>YEAR(C2357)&amp;"/"&amp;TEXT(WEEKNUM(C2357,21),"00")</f>
        <v>2023/06</v>
      </c>
      <c r="E2357" t="s">
        <v>69</v>
      </c>
      <c r="F2357" s="114">
        <v>0.625</v>
      </c>
      <c r="G2357" s="114">
        <v>0.66666666666666663</v>
      </c>
      <c r="H2357">
        <f>CONVERT((G2355-F2355)*24,"hr","mn")</f>
        <v>59.99999999999995</v>
      </c>
      <c r="I2357">
        <v>4</v>
      </c>
      <c r="J2357">
        <v>1</v>
      </c>
      <c r="L2357">
        <v>6</v>
      </c>
      <c r="M2357">
        <f>J2355+K2355+L2355</f>
        <v>7</v>
      </c>
      <c r="N2357" s="58"/>
      <c r="O2357" s="59">
        <v>5</v>
      </c>
      <c r="P2357" s="59"/>
      <c r="Q2357" s="59"/>
      <c r="R2357" s="60"/>
      <c r="S2357" s="21" t="s">
        <v>28</v>
      </c>
      <c r="T2357" s="4" t="s">
        <v>29</v>
      </c>
      <c r="U2357" s="93"/>
    </row>
    <row r="2358" spans="1:21" ht="15" customHeight="1" thickBot="1">
      <c r="A2358" s="17">
        <v>44963</v>
      </c>
      <c r="B2358" s="56">
        <f>WEEKDAY(C2358,2)</f>
        <v>1</v>
      </c>
      <c r="C2358" s="17">
        <f>A2358</f>
        <v>44963</v>
      </c>
      <c r="D2358" s="12" t="str">
        <f>YEAR(C2358)&amp;"/"&amp;TEXT(WEEKNUM(C2358,21),"00")</f>
        <v>2023/06</v>
      </c>
      <c r="E2358" t="s">
        <v>69</v>
      </c>
      <c r="F2358" s="114">
        <v>0.625</v>
      </c>
      <c r="G2358" s="114">
        <v>0.66666666666666663</v>
      </c>
      <c r="H2358">
        <f>CONVERT((G2355-F2355)*24,"hr","mn")</f>
        <v>59.99999999999995</v>
      </c>
      <c r="I2358">
        <v>4</v>
      </c>
      <c r="J2358">
        <v>1</v>
      </c>
      <c r="L2358">
        <v>6</v>
      </c>
      <c r="M2358">
        <f>J2355+K2355+L2355</f>
        <v>7</v>
      </c>
      <c r="N2358" s="15"/>
      <c r="O2358" s="9"/>
      <c r="P2358" s="9"/>
      <c r="Q2358" s="9"/>
      <c r="R2358" s="10"/>
      <c r="S2358" s="19"/>
      <c r="T2358" s="23"/>
      <c r="U2358" s="94"/>
    </row>
    <row r="2359" spans="1:21">
      <c r="A2359" s="17">
        <v>44963</v>
      </c>
      <c r="B2359" s="56">
        <f>WEEKDAY(C2359,2)</f>
        <v>1</v>
      </c>
      <c r="C2359" s="17">
        <f>A2359</f>
        <v>44963</v>
      </c>
      <c r="D2359" s="12" t="str">
        <f>YEAR(C2359)&amp;"/"&amp;TEXT(WEEKNUM(C2359,21),"00")</f>
        <v>2023/06</v>
      </c>
      <c r="E2359" s="79" t="s">
        <v>69</v>
      </c>
      <c r="F2359" s="80">
        <v>0.66666666666666663</v>
      </c>
      <c r="G2359" s="80">
        <v>0.70833333333333337</v>
      </c>
      <c r="H2359" s="87">
        <f>CONVERT((G2359-F2359)*24,"hr","mn")</f>
        <v>60.000000000000107</v>
      </c>
      <c r="I2359" s="83">
        <v>4</v>
      </c>
      <c r="J2359" s="84"/>
      <c r="K2359" s="85"/>
      <c r="L2359" s="85">
        <v>7</v>
      </c>
      <c r="M2359" s="87">
        <f>J2359+K2359+L2359</f>
        <v>7</v>
      </c>
      <c r="N2359" s="13"/>
      <c r="O2359" s="6">
        <v>5</v>
      </c>
      <c r="P2359" s="6"/>
      <c r="Q2359" s="6"/>
      <c r="R2359" s="7"/>
      <c r="S2359" s="20" t="s">
        <v>93</v>
      </c>
      <c r="T2359" s="22" t="s">
        <v>73</v>
      </c>
      <c r="U2359" s="91"/>
    </row>
    <row r="2360" spans="1:21">
      <c r="A2360" s="17">
        <v>44963</v>
      </c>
      <c r="B2360" s="56">
        <f>WEEKDAY(C2360,2)</f>
        <v>1</v>
      </c>
      <c r="C2360" s="17">
        <f>A2360</f>
        <v>44963</v>
      </c>
      <c r="D2360" s="12" t="str">
        <f>YEAR(C2360)&amp;"/"&amp;TEXT(WEEKNUM(C2360,21),"00")</f>
        <v>2023/06</v>
      </c>
      <c r="E2360" t="s">
        <v>69</v>
      </c>
      <c r="F2360" s="114">
        <v>0.66666666666666663</v>
      </c>
      <c r="G2360" s="114">
        <v>0.70833333333333337</v>
      </c>
      <c r="H2360">
        <f>CONVERT((G2359-F2359)*24,"hr","mn")</f>
        <v>60.000000000000107</v>
      </c>
      <c r="I2360">
        <v>4</v>
      </c>
      <c r="L2360">
        <v>7</v>
      </c>
      <c r="M2360">
        <f>J2359+K2359+L2359</f>
        <v>7</v>
      </c>
      <c r="N2360" s="14"/>
      <c r="O2360" s="3">
        <v>5</v>
      </c>
      <c r="P2360" s="3"/>
      <c r="Q2360" s="3"/>
      <c r="R2360" s="8"/>
      <c r="S2360" s="21" t="s">
        <v>26</v>
      </c>
      <c r="T2360" s="4" t="s">
        <v>241</v>
      </c>
      <c r="U2360" s="92"/>
    </row>
    <row r="2361" spans="1:21">
      <c r="A2361" s="17">
        <v>44963</v>
      </c>
      <c r="B2361" s="56">
        <f>WEEKDAY(C2361,2)</f>
        <v>1</v>
      </c>
      <c r="C2361" s="17">
        <f>A2361</f>
        <v>44963</v>
      </c>
      <c r="D2361" s="12" t="str">
        <f>YEAR(C2361)&amp;"/"&amp;TEXT(WEEKNUM(C2361,21),"00")</f>
        <v>2023/06</v>
      </c>
      <c r="E2361" t="s">
        <v>69</v>
      </c>
      <c r="F2361" s="114">
        <v>0.66666666666666663</v>
      </c>
      <c r="G2361" s="114">
        <v>0.70833333333333337</v>
      </c>
      <c r="H2361">
        <f>CONVERT((G2359-F2359)*24,"hr","mn")</f>
        <v>60.000000000000107</v>
      </c>
      <c r="I2361">
        <v>4</v>
      </c>
      <c r="L2361">
        <v>7</v>
      </c>
      <c r="M2361">
        <f>J2359+K2359+L2359</f>
        <v>7</v>
      </c>
      <c r="N2361" s="58"/>
      <c r="O2361" s="59"/>
      <c r="P2361" s="59"/>
      <c r="Q2361" s="59"/>
      <c r="R2361" s="60"/>
      <c r="S2361" s="21"/>
      <c r="T2361" s="4"/>
      <c r="U2361" s="93"/>
    </row>
    <row r="2362" spans="1:21" ht="15" customHeight="1" thickBot="1">
      <c r="A2362" s="17">
        <v>44963</v>
      </c>
      <c r="B2362" s="56">
        <f>WEEKDAY(C2362,2)</f>
        <v>1</v>
      </c>
      <c r="C2362" s="17">
        <f>A2362</f>
        <v>44963</v>
      </c>
      <c r="D2362" s="12" t="str">
        <f>YEAR(C2362)&amp;"/"&amp;TEXT(WEEKNUM(C2362,21),"00")</f>
        <v>2023/06</v>
      </c>
      <c r="E2362" t="s">
        <v>69</v>
      </c>
      <c r="F2362" s="114">
        <v>0.66666666666666663</v>
      </c>
      <c r="G2362" s="114">
        <v>0.70833333333333337</v>
      </c>
      <c r="H2362">
        <f>CONVERT((G2359-F2359)*24,"hr","mn")</f>
        <v>60.000000000000107</v>
      </c>
      <c r="I2362">
        <v>4</v>
      </c>
      <c r="L2362">
        <v>7</v>
      </c>
      <c r="M2362">
        <f>J2359+K2359+L2359</f>
        <v>7</v>
      </c>
      <c r="N2362" s="15"/>
      <c r="O2362" s="9"/>
      <c r="P2362" s="9"/>
      <c r="Q2362" s="9"/>
      <c r="R2362" s="10"/>
      <c r="S2362" s="19"/>
      <c r="T2362" s="23"/>
      <c r="U2362" s="94"/>
    </row>
    <row r="2363" spans="1:21">
      <c r="A2363" s="17">
        <v>44963</v>
      </c>
      <c r="B2363" s="56">
        <f>WEEKDAY(C2363,2)</f>
        <v>1</v>
      </c>
      <c r="C2363" s="17">
        <f>A2363</f>
        <v>44963</v>
      </c>
      <c r="D2363" s="12" t="str">
        <f>YEAR(C2363)&amp;"/"&amp;TEXT(WEEKNUM(C2363,21),"00")</f>
        <v>2023/06</v>
      </c>
      <c r="E2363" s="79" t="s">
        <v>69</v>
      </c>
      <c r="F2363" s="80">
        <v>0.72916666666666663</v>
      </c>
      <c r="G2363" s="80">
        <v>0.75</v>
      </c>
      <c r="H2363" s="87">
        <f>CONVERT((G2363-F2363)*24,"hr","mn")</f>
        <v>30.000000000000053</v>
      </c>
      <c r="I2363" s="83">
        <v>4</v>
      </c>
      <c r="J2363" s="84"/>
      <c r="K2363" s="85"/>
      <c r="L2363" s="85">
        <v>2</v>
      </c>
      <c r="M2363" s="87">
        <f>J2363+K2363+L2363</f>
        <v>2</v>
      </c>
      <c r="N2363" s="13"/>
      <c r="O2363" s="6">
        <v>5</v>
      </c>
      <c r="P2363" s="6"/>
      <c r="Q2363" s="6"/>
      <c r="R2363" s="7"/>
      <c r="S2363" s="20" t="s">
        <v>93</v>
      </c>
      <c r="T2363" s="22" t="s">
        <v>73</v>
      </c>
      <c r="U2363" s="91"/>
    </row>
    <row r="2364" spans="1:21">
      <c r="A2364" s="17">
        <v>44963</v>
      </c>
      <c r="B2364" s="56">
        <f>WEEKDAY(C2364,2)</f>
        <v>1</v>
      </c>
      <c r="C2364" s="17">
        <f>A2364</f>
        <v>44963</v>
      </c>
      <c r="D2364" s="12" t="str">
        <f>YEAR(C2364)&amp;"/"&amp;TEXT(WEEKNUM(C2364,21),"00")</f>
        <v>2023/06</v>
      </c>
      <c r="E2364" t="s">
        <v>69</v>
      </c>
      <c r="F2364" s="114">
        <v>0.72916666666666663</v>
      </c>
      <c r="G2364" s="114">
        <v>0.75</v>
      </c>
      <c r="H2364">
        <f>CONVERT((G2363-F2363)*24,"hr","mn")</f>
        <v>30.000000000000053</v>
      </c>
      <c r="I2364">
        <v>4</v>
      </c>
      <c r="L2364">
        <v>2</v>
      </c>
      <c r="M2364">
        <f>J2363+K2363+L2363</f>
        <v>2</v>
      </c>
      <c r="N2364" s="14"/>
      <c r="O2364" s="3">
        <v>5</v>
      </c>
      <c r="P2364" s="3"/>
      <c r="Q2364" s="3"/>
      <c r="R2364" s="8"/>
      <c r="S2364" s="21" t="s">
        <v>26</v>
      </c>
      <c r="T2364" s="4" t="s">
        <v>89</v>
      </c>
      <c r="U2364" s="92"/>
    </row>
    <row r="2365" spans="1:21">
      <c r="A2365" s="17">
        <v>44963</v>
      </c>
      <c r="B2365" s="56">
        <f>WEEKDAY(C2365,2)</f>
        <v>1</v>
      </c>
      <c r="C2365" s="17">
        <f>A2365</f>
        <v>44963</v>
      </c>
      <c r="D2365" s="12" t="str">
        <f>YEAR(C2365)&amp;"/"&amp;TEXT(WEEKNUM(C2365,21),"00")</f>
        <v>2023/06</v>
      </c>
      <c r="E2365" t="s">
        <v>69</v>
      </c>
      <c r="F2365" s="114">
        <v>0.72916666666666663</v>
      </c>
      <c r="G2365" s="114">
        <v>0.75</v>
      </c>
      <c r="H2365">
        <f>CONVERT((G2363-F2363)*24,"hr","mn")</f>
        <v>30.000000000000053</v>
      </c>
      <c r="I2365">
        <v>4</v>
      </c>
      <c r="L2365">
        <v>2</v>
      </c>
      <c r="M2365">
        <f>J2363+K2363+L2363</f>
        <v>2</v>
      </c>
      <c r="N2365" s="58"/>
      <c r="O2365" s="59"/>
      <c r="P2365" s="59"/>
      <c r="Q2365" s="59"/>
      <c r="R2365" s="60"/>
      <c r="S2365" s="21"/>
      <c r="T2365" s="4"/>
      <c r="U2365" s="93"/>
    </row>
    <row r="2366" spans="1:21" ht="15" customHeight="1" thickBot="1">
      <c r="A2366" s="17">
        <v>44963</v>
      </c>
      <c r="B2366" s="56">
        <f>WEEKDAY(C2366,2)</f>
        <v>1</v>
      </c>
      <c r="C2366" s="17">
        <f>A2366</f>
        <v>44963</v>
      </c>
      <c r="D2366" s="12" t="str">
        <f>YEAR(C2366)&amp;"/"&amp;TEXT(WEEKNUM(C2366,21),"00")</f>
        <v>2023/06</v>
      </c>
      <c r="E2366" t="s">
        <v>69</v>
      </c>
      <c r="F2366" s="114">
        <v>0.72916666666666663</v>
      </c>
      <c r="G2366" s="114">
        <v>0.75</v>
      </c>
      <c r="H2366">
        <f>CONVERT((G2363-F2363)*24,"hr","mn")</f>
        <v>30.000000000000053</v>
      </c>
      <c r="I2366">
        <v>4</v>
      </c>
      <c r="L2366">
        <v>2</v>
      </c>
      <c r="M2366">
        <f>J2363+K2363+L2363</f>
        <v>2</v>
      </c>
      <c r="N2366" s="15"/>
      <c r="O2366" s="9"/>
      <c r="P2366" s="9"/>
      <c r="Q2366" s="9"/>
      <c r="R2366" s="10"/>
      <c r="S2366" s="19"/>
      <c r="T2366" s="23"/>
      <c r="U2366" s="94"/>
    </row>
    <row r="2367" spans="1:21">
      <c r="A2367" s="17">
        <v>44963</v>
      </c>
      <c r="B2367" s="56">
        <f>WEEKDAY(C2367,2)</f>
        <v>1</v>
      </c>
      <c r="C2367" s="17">
        <f>A2367</f>
        <v>44963</v>
      </c>
      <c r="D2367" s="12" t="str">
        <f>YEAR(C2367)&amp;"/"&amp;TEXT(WEEKNUM(C2367,21),"00")</f>
        <v>2023/06</v>
      </c>
      <c r="E2367" s="79" t="s">
        <v>69</v>
      </c>
      <c r="F2367" s="80">
        <v>0.75</v>
      </c>
      <c r="G2367" s="80">
        <v>0.79166666666666663</v>
      </c>
      <c r="H2367" s="87">
        <f>CONVERT((G2367-F2367)*24,"hr","mn")</f>
        <v>59.99999999999995</v>
      </c>
      <c r="I2367" s="83">
        <v>4</v>
      </c>
      <c r="J2367" s="84">
        <v>1</v>
      </c>
      <c r="K2367" s="85">
        <v>3</v>
      </c>
      <c r="L2367" s="85"/>
      <c r="M2367" s="87">
        <f>J2367+K2367+L2367</f>
        <v>4</v>
      </c>
      <c r="N2367" s="13"/>
      <c r="O2367" s="6">
        <v>5</v>
      </c>
      <c r="P2367" s="6"/>
      <c r="Q2367" s="6"/>
      <c r="R2367" s="7"/>
      <c r="S2367" s="20" t="s">
        <v>28</v>
      </c>
      <c r="T2367" s="22" t="s">
        <v>29</v>
      </c>
      <c r="U2367" s="91"/>
    </row>
    <row r="2368" spans="1:21">
      <c r="A2368" s="17">
        <v>44963</v>
      </c>
      <c r="B2368" s="56">
        <f>WEEKDAY(C2368,2)</f>
        <v>1</v>
      </c>
      <c r="C2368" s="17">
        <f>A2368</f>
        <v>44963</v>
      </c>
      <c r="D2368" s="12" t="str">
        <f>YEAR(C2368)&amp;"/"&amp;TEXT(WEEKNUM(C2368,21),"00")</f>
        <v>2023/06</v>
      </c>
      <c r="E2368" t="s">
        <v>69</v>
      </c>
      <c r="F2368" s="114">
        <v>0.75</v>
      </c>
      <c r="G2368" s="114">
        <v>0.79166666666666663</v>
      </c>
      <c r="H2368">
        <f>CONVERT((G2367-F2367)*24,"hr","mn")</f>
        <v>59.99999999999995</v>
      </c>
      <c r="I2368">
        <v>4</v>
      </c>
      <c r="J2368">
        <v>1</v>
      </c>
      <c r="K2368">
        <v>3</v>
      </c>
      <c r="M2368">
        <f>J2367+K2367+L2367</f>
        <v>4</v>
      </c>
      <c r="N2368" s="14"/>
      <c r="O2368" s="3">
        <v>5</v>
      </c>
      <c r="P2368" s="3"/>
      <c r="Q2368" s="3"/>
      <c r="R2368" s="8"/>
      <c r="S2368" s="21" t="s">
        <v>93</v>
      </c>
      <c r="T2368" s="4" t="s">
        <v>73</v>
      </c>
      <c r="U2368" s="92"/>
    </row>
    <row r="2369" spans="1:21">
      <c r="A2369" s="17">
        <v>44963</v>
      </c>
      <c r="B2369" s="56">
        <f>WEEKDAY(C2369,2)</f>
        <v>1</v>
      </c>
      <c r="C2369" s="17">
        <f>A2369</f>
        <v>44963</v>
      </c>
      <c r="D2369" s="12" t="str">
        <f>YEAR(C2369)&amp;"/"&amp;TEXT(WEEKNUM(C2369,21),"00")</f>
        <v>2023/06</v>
      </c>
      <c r="E2369" t="s">
        <v>69</v>
      </c>
      <c r="F2369" s="114">
        <v>0.75</v>
      </c>
      <c r="G2369" s="114">
        <v>0.79166666666666663</v>
      </c>
      <c r="H2369">
        <f>CONVERT((G2367-F2367)*24,"hr","mn")</f>
        <v>59.99999999999995</v>
      </c>
      <c r="I2369">
        <v>4</v>
      </c>
      <c r="J2369">
        <v>1</v>
      </c>
      <c r="K2369">
        <v>3</v>
      </c>
      <c r="M2369">
        <f>J2367+K2367+L2367</f>
        <v>4</v>
      </c>
      <c r="N2369" s="58"/>
      <c r="O2369" s="59"/>
      <c r="P2369" s="59"/>
      <c r="Q2369" s="59"/>
      <c r="R2369" s="60"/>
      <c r="S2369" s="21"/>
      <c r="T2369" s="4"/>
      <c r="U2369" s="93"/>
    </row>
    <row r="2370" spans="1:21" ht="15" customHeight="1" thickBot="1">
      <c r="A2370" s="17">
        <v>44963</v>
      </c>
      <c r="B2370" s="56">
        <f>WEEKDAY(C2370,2)</f>
        <v>1</v>
      </c>
      <c r="C2370" s="17">
        <f>A2370</f>
        <v>44963</v>
      </c>
      <c r="D2370" s="12" t="str">
        <f>YEAR(C2370)&amp;"/"&amp;TEXT(WEEKNUM(C2370,21),"00")</f>
        <v>2023/06</v>
      </c>
      <c r="E2370" t="s">
        <v>69</v>
      </c>
      <c r="F2370" s="114">
        <v>0.75</v>
      </c>
      <c r="G2370" s="114">
        <v>0.79166666666666663</v>
      </c>
      <c r="H2370">
        <f>CONVERT((G2367-F2367)*24,"hr","mn")</f>
        <v>59.99999999999995</v>
      </c>
      <c r="I2370">
        <v>4</v>
      </c>
      <c r="J2370">
        <v>1</v>
      </c>
      <c r="K2370">
        <v>3</v>
      </c>
      <c r="M2370">
        <f>J2367+K2367+L2367</f>
        <v>4</v>
      </c>
      <c r="N2370" s="15"/>
      <c r="O2370" s="9"/>
      <c r="P2370" s="9"/>
      <c r="Q2370" s="9"/>
      <c r="R2370" s="10"/>
      <c r="S2370" s="19"/>
      <c r="T2370" s="23"/>
      <c r="U2370" s="94"/>
    </row>
    <row r="2371" spans="1:21">
      <c r="A2371" s="17">
        <v>44963</v>
      </c>
      <c r="B2371" s="56">
        <f>WEEKDAY(C2371,2)</f>
        <v>1</v>
      </c>
      <c r="C2371" s="17">
        <f>A2371</f>
        <v>44963</v>
      </c>
      <c r="D2371" s="12" t="str">
        <f>YEAR(C2371)&amp;"/"&amp;TEXT(WEEKNUM(C2371,21),"00")</f>
        <v>2023/06</v>
      </c>
      <c r="E2371" s="79" t="s">
        <v>69</v>
      </c>
      <c r="F2371" s="80">
        <v>0.79166666666666663</v>
      </c>
      <c r="G2371" s="80">
        <v>0.83333333333333337</v>
      </c>
      <c r="H2371" s="87">
        <f>CONVERT((G2371-F2371)*24,"hr","mn")</f>
        <v>60.000000000000107</v>
      </c>
      <c r="I2371" s="83">
        <v>4</v>
      </c>
      <c r="J2371" s="84"/>
      <c r="K2371" s="85">
        <v>8</v>
      </c>
      <c r="L2371" s="85"/>
      <c r="M2371" s="87">
        <f>J2371+K2371+L2371</f>
        <v>8</v>
      </c>
      <c r="N2371" s="13"/>
      <c r="O2371" s="6">
        <v>10</v>
      </c>
      <c r="P2371" s="6"/>
      <c r="Q2371" s="6"/>
      <c r="R2371" s="7"/>
      <c r="S2371" s="20" t="s">
        <v>93</v>
      </c>
      <c r="T2371" s="22" t="s">
        <v>23</v>
      </c>
      <c r="U2371" s="91" t="s">
        <v>463</v>
      </c>
    </row>
    <row r="2372" spans="1:21">
      <c r="A2372" s="17">
        <v>44963</v>
      </c>
      <c r="B2372" s="56">
        <f>WEEKDAY(C2372,2)</f>
        <v>1</v>
      </c>
      <c r="C2372" s="17">
        <f>A2372</f>
        <v>44963</v>
      </c>
      <c r="D2372" s="12" t="str">
        <f>YEAR(C2372)&amp;"/"&amp;TEXT(WEEKNUM(C2372,21),"00")</f>
        <v>2023/06</v>
      </c>
      <c r="E2372" t="s">
        <v>69</v>
      </c>
      <c r="F2372" s="114">
        <v>0.79166666666666663</v>
      </c>
      <c r="G2372" s="114">
        <v>0.83333333333333337</v>
      </c>
      <c r="H2372">
        <f>CONVERT((G2371-F2371)*24,"hr","mn")</f>
        <v>60.000000000000107</v>
      </c>
      <c r="I2372">
        <v>4</v>
      </c>
      <c r="K2372">
        <v>8</v>
      </c>
      <c r="M2372">
        <f>J2371+K2371+L2371</f>
        <v>8</v>
      </c>
      <c r="N2372" s="14"/>
      <c r="O2372" s="3">
        <v>5</v>
      </c>
      <c r="P2372" s="3"/>
      <c r="Q2372" s="3"/>
      <c r="R2372" s="8"/>
      <c r="S2372" s="21" t="s">
        <v>26</v>
      </c>
      <c r="T2372" s="4" t="s">
        <v>241</v>
      </c>
      <c r="U2372" s="92"/>
    </row>
    <row r="2373" spans="1:21">
      <c r="A2373" s="17">
        <v>44963</v>
      </c>
      <c r="B2373" s="56">
        <f>WEEKDAY(C2373,2)</f>
        <v>1</v>
      </c>
      <c r="C2373" s="17">
        <f>A2373</f>
        <v>44963</v>
      </c>
      <c r="D2373" s="12" t="str">
        <f>YEAR(C2373)&amp;"/"&amp;TEXT(WEEKNUM(C2373,21),"00")</f>
        <v>2023/06</v>
      </c>
      <c r="E2373" t="s">
        <v>69</v>
      </c>
      <c r="F2373" s="114">
        <v>0.79166666666666663</v>
      </c>
      <c r="G2373" s="114">
        <v>0.83333333333333337</v>
      </c>
      <c r="H2373">
        <f>CONVERT((G2371-F2371)*24,"hr","mn")</f>
        <v>60.000000000000107</v>
      </c>
      <c r="I2373">
        <v>4</v>
      </c>
      <c r="K2373">
        <v>8</v>
      </c>
      <c r="M2373">
        <f>J2371+K2371+L2371</f>
        <v>8</v>
      </c>
      <c r="N2373" s="58"/>
      <c r="O2373" s="59"/>
      <c r="P2373" s="59"/>
      <c r="Q2373" s="59"/>
      <c r="R2373" s="60"/>
      <c r="S2373" s="21"/>
      <c r="T2373" s="4"/>
      <c r="U2373" s="93"/>
    </row>
    <row r="2374" spans="1:21" ht="15" customHeight="1" thickBot="1">
      <c r="A2374" s="17">
        <v>44963</v>
      </c>
      <c r="B2374" s="56">
        <f>WEEKDAY(C2374,2)</f>
        <v>1</v>
      </c>
      <c r="C2374" s="17">
        <f>A2374</f>
        <v>44963</v>
      </c>
      <c r="D2374" s="12" t="str">
        <f>YEAR(C2374)&amp;"/"&amp;TEXT(WEEKNUM(C2374,21),"00")</f>
        <v>2023/06</v>
      </c>
      <c r="E2374" t="s">
        <v>69</v>
      </c>
      <c r="F2374" s="114">
        <v>0.79166666666666663</v>
      </c>
      <c r="G2374" s="114">
        <v>0.83333333333333337</v>
      </c>
      <c r="H2374">
        <f>CONVERT((G2371-F2371)*24,"hr","mn")</f>
        <v>60.000000000000107</v>
      </c>
      <c r="I2374">
        <v>4</v>
      </c>
      <c r="K2374">
        <v>8</v>
      </c>
      <c r="M2374">
        <f>J2371+K2371+L2371</f>
        <v>8</v>
      </c>
      <c r="N2374" s="15"/>
      <c r="O2374" s="9"/>
      <c r="P2374" s="9"/>
      <c r="Q2374" s="9"/>
      <c r="R2374" s="10"/>
      <c r="S2374" s="19"/>
      <c r="T2374" s="23"/>
      <c r="U2374" s="94"/>
    </row>
    <row r="2375" spans="1:21">
      <c r="A2375" s="17">
        <v>44963</v>
      </c>
      <c r="B2375" s="56">
        <f>WEEKDAY(C2375,2)</f>
        <v>1</v>
      </c>
      <c r="C2375" s="17">
        <f>A2375</f>
        <v>44963</v>
      </c>
      <c r="D2375" s="12" t="str">
        <f>YEAR(C2375)&amp;"/"&amp;TEXT(WEEKNUM(C2375,21),"00")</f>
        <v>2023/06</v>
      </c>
      <c r="E2375" s="79" t="s">
        <v>69</v>
      </c>
      <c r="F2375" s="80">
        <v>0.83333333333333337</v>
      </c>
      <c r="G2375" s="80">
        <v>0.875</v>
      </c>
      <c r="H2375" s="87">
        <f>CONVERT((G2375-F2375)*24,"hr","mn")</f>
        <v>59.99999999999995</v>
      </c>
      <c r="I2375" s="83">
        <v>4</v>
      </c>
      <c r="J2375" s="84"/>
      <c r="K2375" s="85">
        <v>6</v>
      </c>
      <c r="L2375" s="85"/>
      <c r="M2375" s="87">
        <f>J2375+K2375+L2375</f>
        <v>6</v>
      </c>
      <c r="N2375" s="13"/>
      <c r="O2375" s="6">
        <v>5</v>
      </c>
      <c r="P2375" s="6"/>
      <c r="Q2375" s="6"/>
      <c r="R2375" s="7"/>
      <c r="S2375" s="20" t="s">
        <v>93</v>
      </c>
      <c r="T2375" s="22" t="s">
        <v>73</v>
      </c>
      <c r="U2375" s="91"/>
    </row>
    <row r="2376" spans="1:21">
      <c r="A2376" s="17">
        <v>44963</v>
      </c>
      <c r="B2376" s="56">
        <f>WEEKDAY(C2376,2)</f>
        <v>1</v>
      </c>
      <c r="C2376" s="17">
        <f>A2376</f>
        <v>44963</v>
      </c>
      <c r="D2376" s="12" t="str">
        <f>YEAR(C2376)&amp;"/"&amp;TEXT(WEEKNUM(C2376,21),"00")</f>
        <v>2023/06</v>
      </c>
      <c r="E2376" t="s">
        <v>69</v>
      </c>
      <c r="F2376" s="114">
        <v>0.83333333333333337</v>
      </c>
      <c r="G2376" s="114">
        <v>0.875</v>
      </c>
      <c r="H2376">
        <f>CONVERT((G2375-F2375)*24,"hr","mn")</f>
        <v>59.99999999999995</v>
      </c>
      <c r="I2376">
        <v>4</v>
      </c>
      <c r="K2376">
        <v>6</v>
      </c>
      <c r="M2376">
        <f>J2375+K2375+L2375</f>
        <v>6</v>
      </c>
      <c r="N2376" s="14"/>
      <c r="O2376" s="3">
        <v>5</v>
      </c>
      <c r="P2376" s="3"/>
      <c r="Q2376" s="3"/>
      <c r="R2376" s="8"/>
      <c r="S2376" s="21" t="s">
        <v>28</v>
      </c>
      <c r="T2376" s="4" t="s">
        <v>224</v>
      </c>
      <c r="U2376" s="92"/>
    </row>
    <row r="2377" spans="1:21">
      <c r="A2377" s="17">
        <v>44963</v>
      </c>
      <c r="B2377" s="56">
        <f>WEEKDAY(C2377,2)</f>
        <v>1</v>
      </c>
      <c r="C2377" s="17">
        <f>A2377</f>
        <v>44963</v>
      </c>
      <c r="D2377" s="12" t="str">
        <f>YEAR(C2377)&amp;"/"&amp;TEXT(WEEKNUM(C2377,21),"00")</f>
        <v>2023/06</v>
      </c>
      <c r="E2377" t="s">
        <v>69</v>
      </c>
      <c r="F2377" s="114">
        <v>0.83333333333333337</v>
      </c>
      <c r="G2377" s="114">
        <v>0.875</v>
      </c>
      <c r="H2377">
        <f>CONVERT((G2375-F2375)*24,"hr","mn")</f>
        <v>59.99999999999995</v>
      </c>
      <c r="I2377">
        <v>4</v>
      </c>
      <c r="K2377">
        <v>6</v>
      </c>
      <c r="M2377">
        <f>J2375+K2375+L2375</f>
        <v>6</v>
      </c>
      <c r="N2377" s="58"/>
      <c r="O2377" s="59"/>
      <c r="P2377" s="59"/>
      <c r="Q2377" s="59"/>
      <c r="R2377" s="60"/>
      <c r="S2377" s="21"/>
      <c r="T2377" s="4"/>
      <c r="U2377" s="93"/>
    </row>
    <row r="2378" spans="1:21" ht="15" customHeight="1" thickBot="1">
      <c r="A2378" s="17">
        <v>44963</v>
      </c>
      <c r="B2378" s="56">
        <f>WEEKDAY(C2378,2)</f>
        <v>1</v>
      </c>
      <c r="C2378" s="17">
        <f>A2378</f>
        <v>44963</v>
      </c>
      <c r="D2378" s="12" t="str">
        <f>YEAR(C2378)&amp;"/"&amp;TEXT(WEEKNUM(C2378,21),"00")</f>
        <v>2023/06</v>
      </c>
      <c r="E2378" t="s">
        <v>69</v>
      </c>
      <c r="F2378" s="114">
        <v>0.83333333333333337</v>
      </c>
      <c r="G2378" s="114">
        <v>0.875</v>
      </c>
      <c r="H2378">
        <f>CONVERT((G2375-F2375)*24,"hr","mn")</f>
        <v>59.99999999999995</v>
      </c>
      <c r="I2378">
        <v>4</v>
      </c>
      <c r="K2378">
        <v>6</v>
      </c>
      <c r="M2378">
        <f>J2375+K2375+L2375</f>
        <v>6</v>
      </c>
      <c r="N2378" s="15"/>
      <c r="O2378" s="9"/>
      <c r="P2378" s="9"/>
      <c r="Q2378" s="9">
        <v>15</v>
      </c>
      <c r="R2378" s="10"/>
      <c r="S2378" s="19"/>
      <c r="T2378" s="23" t="s">
        <v>39</v>
      </c>
      <c r="U2378" s="94"/>
    </row>
    <row r="2379" spans="1:21">
      <c r="A2379" s="12"/>
      <c r="B2379" s="56">
        <f>WEEKDAY(C2379,2)</f>
        <v>6</v>
      </c>
      <c r="C2379" s="17">
        <f>A2379</f>
        <v>0</v>
      </c>
      <c r="D2379" s="12" t="str">
        <f>YEAR(C2379)&amp;"/"&amp;TEXT(WEEKNUM(C2379,21),"00")</f>
        <v>1900/52</v>
      </c>
      <c r="E2379" s="79"/>
      <c r="F2379" s="80"/>
      <c r="G2379" s="80"/>
      <c r="H2379" s="87">
        <f>CONVERT((G2379-F2379)*24,"hr","mn")</f>
        <v>0</v>
      </c>
      <c r="I2379" s="83"/>
      <c r="J2379" s="84"/>
      <c r="K2379" s="85"/>
      <c r="L2379" s="85"/>
      <c r="M2379" s="87">
        <f>J2379+K2379+L2379</f>
        <v>0</v>
      </c>
      <c r="N2379" s="13"/>
      <c r="O2379" s="6"/>
      <c r="P2379" s="6"/>
      <c r="Q2379" s="6"/>
      <c r="R2379" s="7"/>
      <c r="S2379" s="20"/>
      <c r="T2379" s="22"/>
      <c r="U2379" s="91"/>
    </row>
    <row r="2380" spans="1:21">
      <c r="A2380" s="17"/>
      <c r="B2380" s="56">
        <f>WEEKDAY(C2380,2)</f>
        <v>6</v>
      </c>
      <c r="C2380" s="17">
        <f>A2380</f>
        <v>0</v>
      </c>
      <c r="D2380" s="12" t="str">
        <f>YEAR(C2380)&amp;"/"&amp;TEXT(WEEKNUM(C2380,21),"00")</f>
        <v>1900/52</v>
      </c>
      <c r="H2380">
        <f>CONVERT((G2379-F2379)*24,"hr","mn")</f>
        <v>0</v>
      </c>
      <c r="M2380">
        <f>J2379+K2379+L2379</f>
        <v>0</v>
      </c>
      <c r="N2380" s="14"/>
      <c r="O2380" s="3"/>
      <c r="P2380" s="3"/>
      <c r="Q2380" s="3"/>
      <c r="R2380" s="8"/>
      <c r="S2380" s="21"/>
      <c r="T2380" s="4"/>
      <c r="U2380" s="92"/>
    </row>
    <row r="2381" spans="1:21">
      <c r="A2381" s="17"/>
      <c r="B2381" s="56">
        <f>WEEKDAY(C2381,2)</f>
        <v>6</v>
      </c>
      <c r="C2381" s="17">
        <f>A2381</f>
        <v>0</v>
      </c>
      <c r="D2381" s="12" t="str">
        <f>YEAR(C2381)&amp;"/"&amp;TEXT(WEEKNUM(C2381,21),"00")</f>
        <v>1900/52</v>
      </c>
      <c r="H2381">
        <f>CONVERT((G2379-F2379)*24,"hr","mn")</f>
        <v>0</v>
      </c>
      <c r="M2381">
        <f>J2379+K2379+L2379</f>
        <v>0</v>
      </c>
      <c r="N2381" s="58"/>
      <c r="O2381" s="59"/>
      <c r="P2381" s="59"/>
      <c r="Q2381" s="59"/>
      <c r="R2381" s="60"/>
      <c r="S2381" s="21"/>
      <c r="T2381" s="4"/>
      <c r="U2381" s="93"/>
    </row>
    <row r="2382" spans="1:21" ht="15" customHeight="1" thickBot="1">
      <c r="A2382" s="12"/>
      <c r="B2382" s="56">
        <f>WEEKDAY(C2382,2)</f>
        <v>6</v>
      </c>
      <c r="C2382" s="17">
        <f>A2382</f>
        <v>0</v>
      </c>
      <c r="D2382" s="12" t="str">
        <f>YEAR(C2382)&amp;"/"&amp;TEXT(WEEKNUM(C2382,21),"00")</f>
        <v>1900/52</v>
      </c>
      <c r="H2382">
        <f>CONVERT((G2379-F2379)*24,"hr","mn")</f>
        <v>0</v>
      </c>
      <c r="M2382">
        <f>J2379+K2379+L2379</f>
        <v>0</v>
      </c>
      <c r="N2382" s="15"/>
      <c r="O2382" s="9"/>
      <c r="P2382" s="9"/>
      <c r="Q2382" s="9"/>
      <c r="R2382" s="10"/>
      <c r="S2382" s="19"/>
      <c r="T2382" s="23"/>
      <c r="U2382" s="94"/>
    </row>
    <row r="2383" spans="1:21">
      <c r="A2383" s="17">
        <v>44963</v>
      </c>
      <c r="B2383" s="56">
        <f>WEEKDAY(C2383,2)</f>
        <v>1</v>
      </c>
      <c r="C2383" s="17">
        <f>A2383</f>
        <v>44963</v>
      </c>
      <c r="D2383" s="12" t="str">
        <f>YEAR(C2383)&amp;"/"&amp;TEXT(WEEKNUM(C2383,21),"00")</f>
        <v>2023/06</v>
      </c>
      <c r="E2383" s="79" t="s">
        <v>46</v>
      </c>
      <c r="F2383" s="80">
        <v>0.875</v>
      </c>
      <c r="G2383" s="80">
        <v>0.91666666666666663</v>
      </c>
      <c r="H2383" s="87">
        <f>CONVERT((G2383-F2383)*24,"hr","mn")</f>
        <v>59.99999999999995</v>
      </c>
      <c r="I2383" s="83">
        <v>4</v>
      </c>
      <c r="J2383" s="84">
        <v>2</v>
      </c>
      <c r="K2383" s="85"/>
      <c r="L2383" s="85">
        <v>3</v>
      </c>
      <c r="M2383" s="87">
        <f>J2383+K2383+L2383</f>
        <v>5</v>
      </c>
      <c r="N2383" s="13"/>
      <c r="O2383" s="6"/>
      <c r="P2383" s="6"/>
      <c r="Q2383" s="6">
        <v>23</v>
      </c>
      <c r="R2383" s="7"/>
      <c r="S2383" s="20"/>
      <c r="T2383" s="22" t="s">
        <v>25</v>
      </c>
      <c r="U2383" s="91" t="s">
        <v>139</v>
      </c>
    </row>
    <row r="2384" spans="1:21">
      <c r="A2384" s="17">
        <v>44963</v>
      </c>
      <c r="B2384" s="56">
        <f>WEEKDAY(C2384,2)</f>
        <v>1</v>
      </c>
      <c r="C2384" s="17">
        <f>A2384</f>
        <v>44963</v>
      </c>
      <c r="D2384" s="12" t="str">
        <f>YEAR(C2384)&amp;"/"&amp;TEXT(WEEKNUM(C2384,21),"00")</f>
        <v>2023/06</v>
      </c>
      <c r="E2384" t="s">
        <v>46</v>
      </c>
      <c r="F2384" s="114">
        <v>0.875</v>
      </c>
      <c r="G2384" s="114">
        <v>0.91666666666666663</v>
      </c>
      <c r="H2384">
        <f>CONVERT((G2383-F2383)*24,"hr","mn")</f>
        <v>59.99999999999995</v>
      </c>
      <c r="I2384">
        <v>4</v>
      </c>
      <c r="J2384">
        <v>2</v>
      </c>
      <c r="L2384">
        <v>3</v>
      </c>
      <c r="M2384">
        <f>J2383+K2383+L2383</f>
        <v>5</v>
      </c>
      <c r="N2384" s="14"/>
      <c r="O2384" s="3">
        <v>20</v>
      </c>
      <c r="P2384" s="3"/>
      <c r="Q2384" s="3"/>
      <c r="R2384" s="8"/>
      <c r="S2384" s="21" t="s">
        <v>35</v>
      </c>
      <c r="T2384" s="4" t="s">
        <v>23</v>
      </c>
      <c r="U2384" s="92" t="s">
        <v>464</v>
      </c>
    </row>
    <row r="2385" spans="1:21">
      <c r="A2385" s="17">
        <v>44963</v>
      </c>
      <c r="B2385" s="56">
        <f>WEEKDAY(C2385,2)</f>
        <v>1</v>
      </c>
      <c r="C2385" s="17">
        <f>A2385</f>
        <v>44963</v>
      </c>
      <c r="D2385" s="12" t="str">
        <f>YEAR(C2385)&amp;"/"&amp;TEXT(WEEKNUM(C2385,21),"00")</f>
        <v>2023/06</v>
      </c>
      <c r="E2385" t="s">
        <v>46</v>
      </c>
      <c r="F2385" s="114">
        <v>0.875</v>
      </c>
      <c r="G2385" s="114">
        <v>0.91666666666666663</v>
      </c>
      <c r="H2385">
        <f>CONVERT((G2383-F2383)*24,"hr","mn")</f>
        <v>59.99999999999995</v>
      </c>
      <c r="I2385">
        <v>4</v>
      </c>
      <c r="J2385">
        <v>2</v>
      </c>
      <c r="L2385">
        <v>3</v>
      </c>
      <c r="M2385">
        <f>J2383+K2383+L2383</f>
        <v>5</v>
      </c>
      <c r="N2385" s="58"/>
      <c r="O2385" s="59">
        <v>15</v>
      </c>
      <c r="P2385" s="59"/>
      <c r="Q2385" s="59"/>
      <c r="R2385" s="60"/>
      <c r="S2385" s="21" t="s">
        <v>93</v>
      </c>
      <c r="T2385" s="4" t="s">
        <v>103</v>
      </c>
      <c r="U2385" s="93" t="s">
        <v>465</v>
      </c>
    </row>
    <row r="2386" spans="1:21" ht="15" customHeight="1" thickBot="1">
      <c r="A2386" s="17">
        <v>44963</v>
      </c>
      <c r="B2386" s="56">
        <f>WEEKDAY(C2386,2)</f>
        <v>1</v>
      </c>
      <c r="C2386" s="17">
        <f>A2386</f>
        <v>44963</v>
      </c>
      <c r="D2386" s="12" t="str">
        <f>YEAR(C2386)&amp;"/"&amp;TEXT(WEEKNUM(C2386,21),"00")</f>
        <v>2023/06</v>
      </c>
      <c r="E2386" t="s">
        <v>46</v>
      </c>
      <c r="F2386" s="114">
        <v>0.875</v>
      </c>
      <c r="G2386" s="114">
        <v>0.91666666666666663</v>
      </c>
      <c r="H2386">
        <f>CONVERT((G2383-F2383)*24,"hr","mn")</f>
        <v>59.99999999999995</v>
      </c>
      <c r="I2386">
        <v>4</v>
      </c>
      <c r="J2386">
        <v>2</v>
      </c>
      <c r="L2386">
        <v>3</v>
      </c>
      <c r="M2386">
        <f>J2383+K2383+L2383</f>
        <v>5</v>
      </c>
      <c r="N2386" s="15"/>
      <c r="O2386" s="9"/>
      <c r="P2386" s="9"/>
      <c r="Q2386" s="9"/>
      <c r="R2386" s="10"/>
      <c r="S2386" s="19"/>
      <c r="T2386" s="23"/>
      <c r="U2386" s="94"/>
    </row>
    <row r="2387" spans="1:21">
      <c r="A2387" s="17">
        <v>44963</v>
      </c>
      <c r="B2387" s="56">
        <f>WEEKDAY(C2387,2)</f>
        <v>1</v>
      </c>
      <c r="C2387" s="17">
        <f>A2387</f>
        <v>44963</v>
      </c>
      <c r="D2387" s="12" t="str">
        <f>YEAR(C2387)&amp;"/"&amp;TEXT(WEEKNUM(C2387,21),"00")</f>
        <v>2023/06</v>
      </c>
      <c r="E2387" s="79" t="s">
        <v>46</v>
      </c>
      <c r="F2387" s="80">
        <v>0.91666666666666663</v>
      </c>
      <c r="G2387" s="80">
        <v>0.95833333333333337</v>
      </c>
      <c r="H2387" s="87">
        <f>CONVERT((G2387-F2387)*24,"hr","mn")</f>
        <v>60.000000000000107</v>
      </c>
      <c r="I2387" s="83">
        <v>4</v>
      </c>
      <c r="J2387" s="84"/>
      <c r="K2387" s="85">
        <v>2</v>
      </c>
      <c r="L2387" s="85"/>
      <c r="M2387" s="87">
        <f>J2387+K2387+L2387</f>
        <v>2</v>
      </c>
      <c r="N2387" s="13"/>
      <c r="O2387" s="6">
        <v>8</v>
      </c>
      <c r="P2387" s="6"/>
      <c r="Q2387" s="6"/>
      <c r="R2387" s="7"/>
      <c r="S2387" s="20" t="s">
        <v>32</v>
      </c>
      <c r="T2387" s="22" t="s">
        <v>23</v>
      </c>
      <c r="U2387" s="92" t="s">
        <v>412</v>
      </c>
    </row>
    <row r="2388" spans="1:21">
      <c r="A2388" s="17">
        <v>44963</v>
      </c>
      <c r="B2388" s="56">
        <f>WEEKDAY(C2388,2)</f>
        <v>1</v>
      </c>
      <c r="C2388" s="17">
        <f>A2388</f>
        <v>44963</v>
      </c>
      <c r="D2388" s="12" t="str">
        <f>YEAR(C2388)&amp;"/"&amp;TEXT(WEEKNUM(C2388,21),"00")</f>
        <v>2023/06</v>
      </c>
      <c r="E2388" t="s">
        <v>46</v>
      </c>
      <c r="F2388" s="114">
        <v>0.91666666666666663</v>
      </c>
      <c r="G2388" s="114">
        <v>0.95833333333333337</v>
      </c>
      <c r="H2388">
        <f>CONVERT((G2387-F2387)*24,"hr","mn")</f>
        <v>60.000000000000107</v>
      </c>
      <c r="I2388">
        <v>4</v>
      </c>
      <c r="K2388">
        <v>2</v>
      </c>
      <c r="M2388">
        <f>J2387+K2387+L2387</f>
        <v>2</v>
      </c>
      <c r="N2388" s="14"/>
      <c r="O2388" s="3">
        <v>5</v>
      </c>
      <c r="P2388" s="3"/>
      <c r="Q2388" s="3"/>
      <c r="R2388" s="8"/>
      <c r="S2388" s="21" t="s">
        <v>28</v>
      </c>
      <c r="T2388" s="4" t="s">
        <v>29</v>
      </c>
      <c r="U2388" s="92"/>
    </row>
    <row r="2389" spans="1:21">
      <c r="A2389" s="17">
        <v>44963</v>
      </c>
      <c r="B2389" s="56">
        <f>WEEKDAY(C2389,2)</f>
        <v>1</v>
      </c>
      <c r="C2389" s="17">
        <f>A2389</f>
        <v>44963</v>
      </c>
      <c r="D2389" s="12" t="str">
        <f>YEAR(C2389)&amp;"/"&amp;TEXT(WEEKNUM(C2389,21),"00")</f>
        <v>2023/06</v>
      </c>
      <c r="E2389" t="s">
        <v>46</v>
      </c>
      <c r="F2389" s="114">
        <v>0.91666666666666663</v>
      </c>
      <c r="G2389" s="114">
        <v>0.95833333333333337</v>
      </c>
      <c r="H2389">
        <f>CONVERT((G2387-F2387)*24,"hr","mn")</f>
        <v>60.000000000000107</v>
      </c>
      <c r="I2389">
        <v>4</v>
      </c>
      <c r="K2389">
        <v>2</v>
      </c>
      <c r="M2389">
        <f>J2387+K2387+L2387</f>
        <v>2</v>
      </c>
      <c r="N2389" s="58"/>
      <c r="O2389" s="59">
        <v>5</v>
      </c>
      <c r="P2389" s="59"/>
      <c r="Q2389" s="59"/>
      <c r="R2389" s="60"/>
      <c r="S2389" s="21" t="s">
        <v>26</v>
      </c>
      <c r="T2389" s="4" t="s">
        <v>23</v>
      </c>
      <c r="U2389" s="93" t="s">
        <v>237</v>
      </c>
    </row>
    <row r="2390" spans="1:21" ht="15" customHeight="1" thickBot="1">
      <c r="A2390" s="17">
        <v>44963</v>
      </c>
      <c r="B2390" s="56">
        <f>WEEKDAY(C2390,2)</f>
        <v>1</v>
      </c>
      <c r="C2390" s="17">
        <f>A2390</f>
        <v>44963</v>
      </c>
      <c r="D2390" s="12" t="str">
        <f>YEAR(C2390)&amp;"/"&amp;TEXT(WEEKNUM(C2390,21),"00")</f>
        <v>2023/06</v>
      </c>
      <c r="E2390" t="s">
        <v>46</v>
      </c>
      <c r="F2390" s="114">
        <v>0.91666666666666663</v>
      </c>
      <c r="G2390" s="114">
        <v>0.95833333333333337</v>
      </c>
      <c r="H2390">
        <f>CONVERT((G2387-F2387)*24,"hr","mn")</f>
        <v>60.000000000000107</v>
      </c>
      <c r="I2390">
        <v>4</v>
      </c>
      <c r="K2390">
        <v>2</v>
      </c>
      <c r="M2390">
        <f>J2387+K2387+L2387</f>
        <v>2</v>
      </c>
      <c r="N2390" s="15"/>
      <c r="O2390" s="9"/>
      <c r="P2390" s="9"/>
      <c r="Q2390" s="9"/>
      <c r="R2390" s="10"/>
      <c r="S2390" s="19"/>
      <c r="T2390" s="23"/>
      <c r="U2390" s="94"/>
    </row>
    <row r="2391" spans="1:21">
      <c r="A2391" s="17">
        <v>44963</v>
      </c>
      <c r="B2391" s="56">
        <f>WEEKDAY(C2391,2)</f>
        <v>1</v>
      </c>
      <c r="C2391" s="17">
        <f>A2391</f>
        <v>44963</v>
      </c>
      <c r="D2391" s="12" t="str">
        <f>YEAR(C2391)&amp;"/"&amp;TEXT(WEEKNUM(C2391,21),"00")</f>
        <v>2023/06</v>
      </c>
      <c r="E2391" s="79" t="s">
        <v>46</v>
      </c>
      <c r="F2391" s="80">
        <v>0.95833333333333337</v>
      </c>
      <c r="G2391" s="80">
        <v>1</v>
      </c>
      <c r="H2391" s="87">
        <f>CONVERT((G2391-F2391)*24,"hr","mn")</f>
        <v>59.99999999999995</v>
      </c>
      <c r="I2391" s="83">
        <v>4</v>
      </c>
      <c r="J2391" s="84"/>
      <c r="K2391" s="85">
        <v>6</v>
      </c>
      <c r="L2391" s="85">
        <v>2</v>
      </c>
      <c r="M2391" s="87">
        <f>J2391+K2391+L2391</f>
        <v>8</v>
      </c>
      <c r="N2391" s="13"/>
      <c r="O2391" s="6">
        <v>8</v>
      </c>
      <c r="P2391" s="6"/>
      <c r="Q2391" s="6"/>
      <c r="R2391" s="7"/>
      <c r="S2391" s="20" t="s">
        <v>32</v>
      </c>
      <c r="T2391" s="22" t="s">
        <v>23</v>
      </c>
      <c r="U2391" s="92" t="s">
        <v>412</v>
      </c>
    </row>
    <row r="2392" spans="1:21">
      <c r="A2392" s="17">
        <v>44963</v>
      </c>
      <c r="B2392" s="56">
        <f>WEEKDAY(C2392,2)</f>
        <v>1</v>
      </c>
      <c r="C2392" s="17">
        <f>A2392</f>
        <v>44963</v>
      </c>
      <c r="D2392" s="12" t="str">
        <f>YEAR(C2392)&amp;"/"&amp;TEXT(WEEKNUM(C2392,21),"00")</f>
        <v>2023/06</v>
      </c>
      <c r="E2392" t="s">
        <v>46</v>
      </c>
      <c r="F2392" s="114">
        <v>0.95833333333333337</v>
      </c>
      <c r="G2392" s="115">
        <v>1</v>
      </c>
      <c r="H2392">
        <f>CONVERT((G2391-F2391)*24,"hr","mn")</f>
        <v>59.99999999999995</v>
      </c>
      <c r="I2392">
        <v>4</v>
      </c>
      <c r="K2392">
        <v>6</v>
      </c>
      <c r="L2392">
        <v>2</v>
      </c>
      <c r="M2392">
        <f>J2391+K2391+L2391</f>
        <v>8</v>
      </c>
      <c r="N2392" s="14"/>
      <c r="O2392" s="3">
        <v>8</v>
      </c>
      <c r="P2392" s="3"/>
      <c r="Q2392" s="3"/>
      <c r="R2392" s="8"/>
      <c r="S2392" s="21" t="s">
        <v>36</v>
      </c>
      <c r="T2392" s="4" t="s">
        <v>23</v>
      </c>
      <c r="U2392" s="92" t="s">
        <v>466</v>
      </c>
    </row>
    <row r="2393" spans="1:21">
      <c r="A2393" s="17">
        <v>44963</v>
      </c>
      <c r="B2393" s="56">
        <f>WEEKDAY(C2393,2)</f>
        <v>1</v>
      </c>
      <c r="C2393" s="17">
        <f>A2393</f>
        <v>44963</v>
      </c>
      <c r="D2393" s="12" t="str">
        <f>YEAR(C2393)&amp;"/"&amp;TEXT(WEEKNUM(C2393,21),"00")</f>
        <v>2023/06</v>
      </c>
      <c r="E2393" t="s">
        <v>46</v>
      </c>
      <c r="F2393" s="114">
        <v>0.95833333333333337</v>
      </c>
      <c r="G2393" s="115">
        <v>1</v>
      </c>
      <c r="H2393">
        <f>CONVERT((G2391-F2391)*24,"hr","mn")</f>
        <v>59.99999999999995</v>
      </c>
      <c r="I2393">
        <v>4</v>
      </c>
      <c r="K2393">
        <v>6</v>
      </c>
      <c r="L2393">
        <v>2</v>
      </c>
      <c r="M2393">
        <f>J2391+K2391+L2391</f>
        <v>8</v>
      </c>
      <c r="N2393" s="58"/>
      <c r="O2393" s="59">
        <v>5</v>
      </c>
      <c r="P2393" s="59"/>
      <c r="Q2393" s="59"/>
      <c r="R2393" s="60"/>
      <c r="S2393" s="21" t="s">
        <v>26</v>
      </c>
      <c r="T2393" s="4" t="s">
        <v>23</v>
      </c>
      <c r="U2393" s="93" t="s">
        <v>237</v>
      </c>
    </row>
    <row r="2394" spans="1:21" ht="15" customHeight="1" thickBot="1">
      <c r="A2394" s="17">
        <v>44963</v>
      </c>
      <c r="B2394" s="56">
        <f>WEEKDAY(C2394,2)</f>
        <v>1</v>
      </c>
      <c r="C2394" s="17">
        <f>A2394</f>
        <v>44963</v>
      </c>
      <c r="D2394" s="12" t="str">
        <f>YEAR(C2394)&amp;"/"&amp;TEXT(WEEKNUM(C2394,21),"00")</f>
        <v>2023/06</v>
      </c>
      <c r="E2394" t="s">
        <v>46</v>
      </c>
      <c r="F2394" s="114">
        <v>0.95833333333333337</v>
      </c>
      <c r="G2394" s="115">
        <v>1</v>
      </c>
      <c r="H2394">
        <f>CONVERT((G2391-F2391)*24,"hr","mn")</f>
        <v>59.99999999999995</v>
      </c>
      <c r="I2394">
        <v>4</v>
      </c>
      <c r="K2394">
        <v>6</v>
      </c>
      <c r="L2394">
        <v>2</v>
      </c>
      <c r="M2394">
        <f>J2391+K2391+L2391</f>
        <v>8</v>
      </c>
      <c r="N2394" s="15"/>
      <c r="O2394" s="9">
        <v>5</v>
      </c>
      <c r="P2394" s="9"/>
      <c r="Q2394" s="9"/>
      <c r="R2394" s="10"/>
      <c r="S2394" s="19" t="s">
        <v>49</v>
      </c>
      <c r="T2394" s="23" t="s">
        <v>29</v>
      </c>
      <c r="U2394" s="94"/>
    </row>
    <row r="2395" spans="1:21">
      <c r="A2395" s="17">
        <v>44964</v>
      </c>
      <c r="B2395" s="56">
        <f>WEEKDAY(C2395,2)</f>
        <v>2</v>
      </c>
      <c r="C2395" s="17">
        <f>A2395</f>
        <v>44964</v>
      </c>
      <c r="D2395" s="12" t="str">
        <f>YEAR(C2395)&amp;"/"&amp;TEXT(WEEKNUM(C2395,21),"00")</f>
        <v>2023/06</v>
      </c>
      <c r="E2395" s="79" t="s">
        <v>46</v>
      </c>
      <c r="F2395" s="80">
        <v>0</v>
      </c>
      <c r="G2395" s="80">
        <v>4.1666666666666657E-2</v>
      </c>
      <c r="H2395" s="87">
        <f>CONVERT((G2395-F2395)*24,"hr","mn")</f>
        <v>59.999999999999986</v>
      </c>
      <c r="I2395" s="83">
        <v>4</v>
      </c>
      <c r="J2395" s="84"/>
      <c r="K2395" s="85">
        <v>8</v>
      </c>
      <c r="L2395" s="85"/>
      <c r="M2395" s="87">
        <f>J2395+K2395+L2395</f>
        <v>8</v>
      </c>
      <c r="N2395" s="13"/>
      <c r="O2395" s="6">
        <v>5</v>
      </c>
      <c r="P2395" s="6"/>
      <c r="Q2395" s="6"/>
      <c r="R2395" s="7"/>
      <c r="S2395" s="20" t="s">
        <v>26</v>
      </c>
      <c r="T2395" s="22" t="s">
        <v>23</v>
      </c>
      <c r="U2395" s="93" t="s">
        <v>237</v>
      </c>
    </row>
    <row r="2396" spans="1:21">
      <c r="A2396" s="17">
        <v>44964</v>
      </c>
      <c r="B2396" s="56">
        <f>WEEKDAY(C2396,2)</f>
        <v>2</v>
      </c>
      <c r="C2396" s="17">
        <f>A2396</f>
        <v>44964</v>
      </c>
      <c r="D2396" s="12" t="str">
        <f>YEAR(C2396)&amp;"/"&amp;TEXT(WEEKNUM(C2396,21),"00")</f>
        <v>2023/06</v>
      </c>
      <c r="E2396" t="s">
        <v>46</v>
      </c>
      <c r="F2396" s="114">
        <v>0</v>
      </c>
      <c r="G2396" s="114">
        <v>4.1666666666666657E-2</v>
      </c>
      <c r="H2396">
        <f>CONVERT((G2395-F2395)*24,"hr","mn")</f>
        <v>59.999999999999986</v>
      </c>
      <c r="I2396">
        <v>4</v>
      </c>
      <c r="K2396">
        <v>8</v>
      </c>
      <c r="M2396">
        <f>J2395+K2395+L2395</f>
        <v>8</v>
      </c>
      <c r="N2396" s="14"/>
      <c r="O2396" s="3">
        <v>8</v>
      </c>
      <c r="P2396" s="3"/>
      <c r="Q2396" s="3"/>
      <c r="R2396" s="8"/>
      <c r="S2396" s="21" t="s">
        <v>32</v>
      </c>
      <c r="T2396" s="4" t="s">
        <v>23</v>
      </c>
      <c r="U2396" s="92" t="s">
        <v>412</v>
      </c>
    </row>
    <row r="2397" spans="1:21">
      <c r="A2397" s="17">
        <v>44964</v>
      </c>
      <c r="B2397" s="56">
        <f>WEEKDAY(C2397,2)</f>
        <v>2</v>
      </c>
      <c r="C2397" s="17">
        <f>A2397</f>
        <v>44964</v>
      </c>
      <c r="D2397" s="12" t="str">
        <f>YEAR(C2397)&amp;"/"&amp;TEXT(WEEKNUM(C2397,21),"00")</f>
        <v>2023/06</v>
      </c>
      <c r="E2397" t="s">
        <v>46</v>
      </c>
      <c r="F2397" s="114">
        <v>0</v>
      </c>
      <c r="G2397" s="114">
        <v>4.1666666666666657E-2</v>
      </c>
      <c r="H2397">
        <f>CONVERT((G2395-F2395)*24,"hr","mn")</f>
        <v>59.999999999999986</v>
      </c>
      <c r="I2397">
        <v>4</v>
      </c>
      <c r="K2397">
        <v>8</v>
      </c>
      <c r="M2397">
        <f>J2395+K2395+L2395</f>
        <v>8</v>
      </c>
      <c r="N2397" s="58"/>
      <c r="O2397" s="59"/>
      <c r="P2397" s="59"/>
      <c r="Q2397" s="59"/>
      <c r="R2397" s="60"/>
      <c r="S2397" s="21"/>
      <c r="T2397" s="4"/>
      <c r="U2397" s="93" t="s">
        <v>97</v>
      </c>
    </row>
    <row r="2398" spans="1:21" ht="15" customHeight="1" thickBot="1">
      <c r="A2398" s="17">
        <v>44964</v>
      </c>
      <c r="B2398" s="56">
        <f>WEEKDAY(C2398,2)</f>
        <v>2</v>
      </c>
      <c r="C2398" s="17">
        <f>A2398</f>
        <v>44964</v>
      </c>
      <c r="D2398" s="12" t="str">
        <f>YEAR(C2398)&amp;"/"&amp;TEXT(WEEKNUM(C2398,21),"00")</f>
        <v>2023/06</v>
      </c>
      <c r="E2398" t="s">
        <v>46</v>
      </c>
      <c r="F2398" s="114">
        <v>0</v>
      </c>
      <c r="G2398" s="114">
        <v>4.1666666666666657E-2</v>
      </c>
      <c r="H2398">
        <f>CONVERT((G2395-F2395)*24,"hr","mn")</f>
        <v>59.999999999999986</v>
      </c>
      <c r="I2398">
        <v>4</v>
      </c>
      <c r="K2398">
        <v>8</v>
      </c>
      <c r="M2398">
        <f>J2395+K2395+L2395</f>
        <v>8</v>
      </c>
      <c r="N2398" s="15"/>
      <c r="O2398" s="9"/>
      <c r="P2398" s="9"/>
      <c r="Q2398" s="9"/>
      <c r="R2398" s="10"/>
      <c r="S2398" s="19"/>
      <c r="T2398" s="23"/>
      <c r="U2398" s="94"/>
    </row>
    <row r="2399" spans="1:21">
      <c r="A2399" s="17">
        <v>44964</v>
      </c>
      <c r="B2399" s="56">
        <f>WEEKDAY(C2399,2)</f>
        <v>2</v>
      </c>
      <c r="C2399" s="17">
        <f>A2399</f>
        <v>44964</v>
      </c>
      <c r="D2399" s="12" t="str">
        <f>YEAR(C2399)&amp;"/"&amp;TEXT(WEEKNUM(C2399,21),"00")</f>
        <v>2023/06</v>
      </c>
      <c r="E2399" s="79" t="s">
        <v>46</v>
      </c>
      <c r="F2399" s="80">
        <v>6.25E-2</v>
      </c>
      <c r="G2399" s="80">
        <v>8.3333333333333329E-2</v>
      </c>
      <c r="H2399" s="87">
        <f>CONVERT((G2399-F2399)*24,"hr","mn")</f>
        <v>29.999999999999993</v>
      </c>
      <c r="I2399" s="83">
        <v>4</v>
      </c>
      <c r="J2399" s="84"/>
      <c r="K2399" s="85">
        <v>5</v>
      </c>
      <c r="L2399" s="85"/>
      <c r="M2399" s="87">
        <f>J2399+K2399+L2399</f>
        <v>5</v>
      </c>
      <c r="N2399" s="13"/>
      <c r="O2399" s="6">
        <v>5</v>
      </c>
      <c r="P2399" s="6"/>
      <c r="Q2399" s="6"/>
      <c r="R2399" s="7"/>
      <c r="S2399" s="20" t="s">
        <v>26</v>
      </c>
      <c r="T2399" s="22" t="s">
        <v>23</v>
      </c>
      <c r="U2399" s="91" t="s">
        <v>237</v>
      </c>
    </row>
    <row r="2400" spans="1:21">
      <c r="A2400" s="17">
        <v>44964</v>
      </c>
      <c r="B2400" s="56">
        <f>WEEKDAY(C2400,2)</f>
        <v>2</v>
      </c>
      <c r="C2400" s="17">
        <f>A2400</f>
        <v>44964</v>
      </c>
      <c r="D2400" s="12" t="str">
        <f>YEAR(C2400)&amp;"/"&amp;TEXT(WEEKNUM(C2400,21),"00")</f>
        <v>2023/06</v>
      </c>
      <c r="E2400" t="s">
        <v>46</v>
      </c>
      <c r="F2400" s="114">
        <v>6.25E-2</v>
      </c>
      <c r="G2400" s="114">
        <v>8.3333333333333329E-2</v>
      </c>
      <c r="H2400">
        <f>CONVERT((G2399-F2399)*24,"hr","mn")</f>
        <v>29.999999999999993</v>
      </c>
      <c r="I2400">
        <v>4</v>
      </c>
      <c r="K2400">
        <v>5</v>
      </c>
      <c r="M2400">
        <f>J2399+K2399+L2399</f>
        <v>5</v>
      </c>
      <c r="N2400" s="14"/>
      <c r="O2400" s="3">
        <v>8</v>
      </c>
      <c r="P2400" s="3"/>
      <c r="Q2400" s="3"/>
      <c r="R2400" s="8"/>
      <c r="S2400" s="21" t="s">
        <v>32</v>
      </c>
      <c r="T2400" s="4" t="s">
        <v>23</v>
      </c>
      <c r="U2400" s="92" t="s">
        <v>412</v>
      </c>
    </row>
    <row r="2401" spans="1:21">
      <c r="A2401" s="17">
        <v>44964</v>
      </c>
      <c r="B2401" s="56">
        <f>WEEKDAY(C2401,2)</f>
        <v>2</v>
      </c>
      <c r="C2401" s="17">
        <f>A2401</f>
        <v>44964</v>
      </c>
      <c r="D2401" s="12" t="str">
        <f>YEAR(C2401)&amp;"/"&amp;TEXT(WEEKNUM(C2401,21),"00")</f>
        <v>2023/06</v>
      </c>
      <c r="E2401" t="s">
        <v>46</v>
      </c>
      <c r="F2401" s="114">
        <v>6.25E-2</v>
      </c>
      <c r="G2401" s="114">
        <v>8.3333333333333329E-2</v>
      </c>
      <c r="H2401">
        <f>CONVERT((G2399-F2399)*24,"hr","mn")</f>
        <v>29.999999999999993</v>
      </c>
      <c r="I2401">
        <v>4</v>
      </c>
      <c r="K2401">
        <v>5</v>
      </c>
      <c r="M2401">
        <f>J2399+K2399+L2399</f>
        <v>5</v>
      </c>
      <c r="N2401" s="58"/>
      <c r="O2401" s="59">
        <v>8</v>
      </c>
      <c r="P2401" s="59"/>
      <c r="Q2401" s="59"/>
      <c r="R2401" s="60"/>
      <c r="S2401" s="21" t="s">
        <v>57</v>
      </c>
      <c r="T2401" s="4" t="s">
        <v>56</v>
      </c>
      <c r="U2401" s="93"/>
    </row>
    <row r="2402" spans="1:21" ht="15" customHeight="1" thickBot="1">
      <c r="A2402" s="17">
        <v>44964</v>
      </c>
      <c r="B2402" s="56">
        <f>WEEKDAY(C2402,2)</f>
        <v>2</v>
      </c>
      <c r="C2402" s="17">
        <f>A2402</f>
        <v>44964</v>
      </c>
      <c r="D2402" s="12" t="str">
        <f>YEAR(C2402)&amp;"/"&amp;TEXT(WEEKNUM(C2402,21),"00")</f>
        <v>2023/06</v>
      </c>
      <c r="E2402" t="s">
        <v>46</v>
      </c>
      <c r="F2402" s="114">
        <v>6.25E-2</v>
      </c>
      <c r="G2402" s="114">
        <v>8.3333333333333329E-2</v>
      </c>
      <c r="H2402">
        <f>CONVERT((G2399-F2399)*24,"hr","mn")</f>
        <v>29.999999999999993</v>
      </c>
      <c r="I2402">
        <v>4</v>
      </c>
      <c r="K2402">
        <v>5</v>
      </c>
      <c r="M2402">
        <f>J2399+K2399+L2399</f>
        <v>5</v>
      </c>
      <c r="N2402" s="15"/>
      <c r="O2402" s="9"/>
      <c r="P2402" s="9"/>
      <c r="Q2402" s="9"/>
      <c r="R2402" s="10"/>
      <c r="S2402" s="19"/>
      <c r="T2402" s="23"/>
      <c r="U2402" s="94"/>
    </row>
    <row r="2403" spans="1:21">
      <c r="A2403" s="17">
        <v>44964</v>
      </c>
      <c r="B2403" s="56">
        <f>WEEKDAY(C2403,2)</f>
        <v>2</v>
      </c>
      <c r="C2403" s="17">
        <f>A2403</f>
        <v>44964</v>
      </c>
      <c r="D2403" s="12" t="str">
        <f>YEAR(C2403)&amp;"/"&amp;TEXT(WEEKNUM(C2403,21),"00")</f>
        <v>2023/06</v>
      </c>
      <c r="E2403" s="79" t="s">
        <v>46</v>
      </c>
      <c r="F2403" s="80">
        <v>8.3333333333333329E-2</v>
      </c>
      <c r="G2403" s="80">
        <v>0.125</v>
      </c>
      <c r="H2403" s="87">
        <f>CONVERT((G2403-F2403)*24,"hr","mn")</f>
        <v>60</v>
      </c>
      <c r="I2403" s="83">
        <v>4</v>
      </c>
      <c r="J2403" s="84"/>
      <c r="K2403" s="85">
        <v>8</v>
      </c>
      <c r="L2403" s="85"/>
      <c r="M2403" s="87">
        <f>J2403+K2403+L2403</f>
        <v>8</v>
      </c>
      <c r="N2403" s="13"/>
      <c r="O2403" s="6">
        <v>5</v>
      </c>
      <c r="P2403" s="6"/>
      <c r="Q2403" s="6"/>
      <c r="R2403" s="7"/>
      <c r="S2403" s="20" t="s">
        <v>26</v>
      </c>
      <c r="T2403" s="22" t="s">
        <v>23</v>
      </c>
      <c r="U2403" s="91" t="s">
        <v>237</v>
      </c>
    </row>
    <row r="2404" spans="1:21">
      <c r="A2404" s="17">
        <v>44964</v>
      </c>
      <c r="B2404" s="56">
        <f>WEEKDAY(C2404,2)</f>
        <v>2</v>
      </c>
      <c r="C2404" s="17">
        <f>A2404</f>
        <v>44964</v>
      </c>
      <c r="D2404" s="12" t="str">
        <f>YEAR(C2404)&amp;"/"&amp;TEXT(WEEKNUM(C2404,21),"00")</f>
        <v>2023/06</v>
      </c>
      <c r="E2404" t="s">
        <v>46</v>
      </c>
      <c r="F2404" s="114">
        <v>8.3333333333333329E-2</v>
      </c>
      <c r="G2404" s="114">
        <v>0.125</v>
      </c>
      <c r="H2404">
        <f>CONVERT((G2403-F2403)*24,"hr","mn")</f>
        <v>60</v>
      </c>
      <c r="I2404">
        <v>4</v>
      </c>
      <c r="K2404">
        <v>8</v>
      </c>
      <c r="M2404">
        <f>J2403+K2403+L2403</f>
        <v>8</v>
      </c>
      <c r="N2404" s="14"/>
      <c r="O2404" s="3">
        <v>8</v>
      </c>
      <c r="P2404" s="3"/>
      <c r="Q2404" s="3"/>
      <c r="R2404" s="8"/>
      <c r="S2404" s="21" t="s">
        <v>32</v>
      </c>
      <c r="T2404" s="4" t="s">
        <v>23</v>
      </c>
      <c r="U2404" s="92" t="s">
        <v>412</v>
      </c>
    </row>
    <row r="2405" spans="1:21">
      <c r="A2405" s="17">
        <v>44964</v>
      </c>
      <c r="B2405" s="56">
        <f>WEEKDAY(C2405,2)</f>
        <v>2</v>
      </c>
      <c r="C2405" s="17">
        <f>A2405</f>
        <v>44964</v>
      </c>
      <c r="D2405" s="12" t="str">
        <f>YEAR(C2405)&amp;"/"&amp;TEXT(WEEKNUM(C2405,21),"00")</f>
        <v>2023/06</v>
      </c>
      <c r="E2405" t="s">
        <v>46</v>
      </c>
      <c r="F2405" s="114">
        <v>8.3333333333333329E-2</v>
      </c>
      <c r="G2405" s="114">
        <v>0.125</v>
      </c>
      <c r="H2405">
        <f>CONVERT((G2403-F2403)*24,"hr","mn")</f>
        <v>60</v>
      </c>
      <c r="I2405">
        <v>4</v>
      </c>
      <c r="K2405">
        <v>8</v>
      </c>
      <c r="M2405">
        <f>J2403+K2403+L2403</f>
        <v>8</v>
      </c>
      <c r="N2405" s="58"/>
      <c r="O2405" s="59">
        <v>5</v>
      </c>
      <c r="P2405" s="59"/>
      <c r="Q2405" s="59"/>
      <c r="R2405" s="60"/>
      <c r="S2405" s="21" t="s">
        <v>35</v>
      </c>
      <c r="T2405" s="4" t="s">
        <v>29</v>
      </c>
      <c r="U2405" s="93"/>
    </row>
    <row r="2406" spans="1:21" ht="15" customHeight="1" thickBot="1">
      <c r="A2406" s="17">
        <v>44964</v>
      </c>
      <c r="B2406" s="56">
        <f>WEEKDAY(C2406,2)</f>
        <v>2</v>
      </c>
      <c r="C2406" s="17">
        <f>A2406</f>
        <v>44964</v>
      </c>
      <c r="D2406" s="12" t="str">
        <f>YEAR(C2406)&amp;"/"&amp;TEXT(WEEKNUM(C2406,21),"00")</f>
        <v>2023/06</v>
      </c>
      <c r="E2406" t="s">
        <v>46</v>
      </c>
      <c r="F2406" s="114">
        <v>8.3333333333333329E-2</v>
      </c>
      <c r="G2406" s="114">
        <v>0.125</v>
      </c>
      <c r="H2406">
        <f>CONVERT((G2403-F2403)*24,"hr","mn")</f>
        <v>60</v>
      </c>
      <c r="I2406">
        <v>4</v>
      </c>
      <c r="K2406">
        <v>8</v>
      </c>
      <c r="M2406">
        <f>J2403+K2403+L2403</f>
        <v>8</v>
      </c>
      <c r="N2406" s="15"/>
      <c r="O2406" s="9">
        <v>5</v>
      </c>
      <c r="P2406" s="9"/>
      <c r="Q2406" s="9"/>
      <c r="R2406" s="10"/>
      <c r="S2406" s="19" t="s">
        <v>28</v>
      </c>
      <c r="T2406" s="23" t="s">
        <v>23</v>
      </c>
      <c r="U2406" s="94" t="s">
        <v>64</v>
      </c>
    </row>
    <row r="2407" spans="1:21">
      <c r="A2407" s="17">
        <v>44964</v>
      </c>
      <c r="B2407" s="56">
        <f>WEEKDAY(C2407,2)</f>
        <v>2</v>
      </c>
      <c r="C2407" s="17">
        <f>A2407</f>
        <v>44964</v>
      </c>
      <c r="D2407" s="12" t="str">
        <f>YEAR(C2407)&amp;"/"&amp;TEXT(WEEKNUM(C2407,21),"00")</f>
        <v>2023/06</v>
      </c>
      <c r="E2407" s="79" t="s">
        <v>46</v>
      </c>
      <c r="F2407" s="80">
        <v>0.125</v>
      </c>
      <c r="G2407" s="80">
        <v>0.16666666666666671</v>
      </c>
      <c r="H2407" s="87">
        <f>CONVERT((G2407-F2407)*24,"hr","mn")</f>
        <v>60.000000000000071</v>
      </c>
      <c r="I2407" s="83">
        <v>4</v>
      </c>
      <c r="J2407" s="84">
        <v>1</v>
      </c>
      <c r="K2407" s="85">
        <v>5</v>
      </c>
      <c r="L2407" s="85"/>
      <c r="M2407" s="87">
        <f>J2407+K2407+L2407</f>
        <v>6</v>
      </c>
      <c r="N2407" s="13"/>
      <c r="O2407" s="6">
        <v>8</v>
      </c>
      <c r="P2407" s="6"/>
      <c r="Q2407" s="6"/>
      <c r="R2407" s="7"/>
      <c r="S2407" s="20" t="s">
        <v>32</v>
      </c>
      <c r="T2407" s="22" t="s">
        <v>23</v>
      </c>
      <c r="U2407" s="91" t="s">
        <v>467</v>
      </c>
    </row>
    <row r="2408" spans="1:21">
      <c r="A2408" s="17">
        <v>44964</v>
      </c>
      <c r="B2408" s="56">
        <f>WEEKDAY(C2408,2)</f>
        <v>2</v>
      </c>
      <c r="C2408" s="17">
        <f>A2408</f>
        <v>44964</v>
      </c>
      <c r="D2408" s="12" t="str">
        <f>YEAR(C2408)&amp;"/"&amp;TEXT(WEEKNUM(C2408,21),"00")</f>
        <v>2023/06</v>
      </c>
      <c r="E2408" t="s">
        <v>46</v>
      </c>
      <c r="F2408" s="114">
        <v>0.125</v>
      </c>
      <c r="G2408" s="114">
        <v>0.16666666666666671</v>
      </c>
      <c r="H2408">
        <f>CONVERT((G2407-F2407)*24,"hr","mn")</f>
        <v>60.000000000000071</v>
      </c>
      <c r="I2408">
        <v>4</v>
      </c>
      <c r="J2408">
        <v>1</v>
      </c>
      <c r="K2408">
        <v>5</v>
      </c>
      <c r="M2408">
        <f>J2407+K2407+L2407</f>
        <v>6</v>
      </c>
      <c r="N2408" s="14"/>
      <c r="O2408" s="3">
        <v>5</v>
      </c>
      <c r="P2408" s="3"/>
      <c r="Q2408" s="3"/>
      <c r="R2408" s="8"/>
      <c r="S2408" s="21" t="s">
        <v>26</v>
      </c>
      <c r="T2408" s="4" t="s">
        <v>23</v>
      </c>
      <c r="U2408" s="91" t="s">
        <v>237</v>
      </c>
    </row>
    <row r="2409" spans="1:21">
      <c r="A2409" s="17">
        <v>44964</v>
      </c>
      <c r="B2409" s="56">
        <f>WEEKDAY(C2409,2)</f>
        <v>2</v>
      </c>
      <c r="C2409" s="17">
        <f>A2409</f>
        <v>44964</v>
      </c>
      <c r="D2409" s="12" t="str">
        <f>YEAR(C2409)&amp;"/"&amp;TEXT(WEEKNUM(C2409,21),"00")</f>
        <v>2023/06</v>
      </c>
      <c r="E2409" t="s">
        <v>46</v>
      </c>
      <c r="F2409" s="114">
        <v>0.125</v>
      </c>
      <c r="G2409" s="114">
        <v>0.16666666666666671</v>
      </c>
      <c r="H2409">
        <f>CONVERT((G2407-F2407)*24,"hr","mn")</f>
        <v>60.000000000000071</v>
      </c>
      <c r="I2409">
        <v>4</v>
      </c>
      <c r="J2409">
        <v>1</v>
      </c>
      <c r="K2409">
        <v>5</v>
      </c>
      <c r="M2409">
        <f>J2407+K2407+L2407</f>
        <v>6</v>
      </c>
      <c r="N2409" s="58"/>
      <c r="O2409" s="59">
        <v>5</v>
      </c>
      <c r="P2409" s="59"/>
      <c r="Q2409" s="59"/>
      <c r="R2409" s="60"/>
      <c r="S2409" s="21" t="s">
        <v>32</v>
      </c>
      <c r="T2409" s="4" t="s">
        <v>23</v>
      </c>
      <c r="U2409" s="93" t="s">
        <v>412</v>
      </c>
    </row>
    <row r="2410" spans="1:21" ht="15" customHeight="1" thickBot="1">
      <c r="A2410" s="17">
        <v>44964</v>
      </c>
      <c r="B2410" s="56">
        <f>WEEKDAY(C2410,2)</f>
        <v>2</v>
      </c>
      <c r="C2410" s="17">
        <f>A2410</f>
        <v>44964</v>
      </c>
      <c r="D2410" s="12" t="str">
        <f>YEAR(C2410)&amp;"/"&amp;TEXT(WEEKNUM(C2410,21),"00")</f>
        <v>2023/06</v>
      </c>
      <c r="E2410" t="s">
        <v>46</v>
      </c>
      <c r="F2410" s="114">
        <v>0.125</v>
      </c>
      <c r="G2410" s="114">
        <v>0.16666666666666671</v>
      </c>
      <c r="H2410">
        <f>CONVERT((G2407-F2407)*24,"hr","mn")</f>
        <v>60.000000000000071</v>
      </c>
      <c r="I2410">
        <v>4</v>
      </c>
      <c r="J2410">
        <v>1</v>
      </c>
      <c r="K2410">
        <v>5</v>
      </c>
      <c r="M2410">
        <f>J2407+K2407+L2407</f>
        <v>6</v>
      </c>
      <c r="N2410" s="15"/>
      <c r="O2410" s="9">
        <v>5</v>
      </c>
      <c r="P2410" s="9"/>
      <c r="Q2410" s="9"/>
      <c r="R2410" s="10"/>
      <c r="S2410" s="19" t="s">
        <v>28</v>
      </c>
      <c r="T2410" s="23" t="s">
        <v>29</v>
      </c>
      <c r="U2410" s="94"/>
    </row>
    <row r="2411" spans="1:21">
      <c r="A2411" s="17">
        <v>44964</v>
      </c>
      <c r="B2411" s="56">
        <f>WEEKDAY(C2411,2)</f>
        <v>2</v>
      </c>
      <c r="C2411" s="17">
        <f>A2411</f>
        <v>44964</v>
      </c>
      <c r="D2411" s="12" t="str">
        <f>YEAR(C2411)&amp;"/"&amp;TEXT(WEEKNUM(C2411,21),"00")</f>
        <v>2023/06</v>
      </c>
      <c r="E2411" s="79" t="s">
        <v>46</v>
      </c>
      <c r="F2411" s="80">
        <v>0.16666666666666671</v>
      </c>
      <c r="G2411" s="80">
        <v>0.20833333333333329</v>
      </c>
      <c r="H2411" s="87">
        <f>CONVERT((G2411-F2411)*24,"hr","mn")</f>
        <v>59.999999999999865</v>
      </c>
      <c r="I2411" s="83">
        <v>4</v>
      </c>
      <c r="J2411" s="84"/>
      <c r="K2411" s="85">
        <v>6</v>
      </c>
      <c r="L2411" s="85"/>
      <c r="M2411" s="87">
        <f>J2411+K2411+L2411</f>
        <v>6</v>
      </c>
      <c r="N2411" s="13"/>
      <c r="O2411" s="6">
        <v>8</v>
      </c>
      <c r="P2411" s="6"/>
      <c r="Q2411" s="6"/>
      <c r="R2411" s="7"/>
      <c r="S2411" s="20" t="s">
        <v>32</v>
      </c>
      <c r="T2411" s="22" t="s">
        <v>23</v>
      </c>
      <c r="U2411" s="92" t="s">
        <v>412</v>
      </c>
    </row>
    <row r="2412" spans="1:21" ht="15" customHeight="1" thickBot="1">
      <c r="A2412" s="17">
        <v>44964</v>
      </c>
      <c r="B2412" s="56">
        <f>WEEKDAY(C2412,2)</f>
        <v>2</v>
      </c>
      <c r="C2412" s="17">
        <f>A2412</f>
        <v>44964</v>
      </c>
      <c r="D2412" s="12" t="str">
        <f>YEAR(C2412)&amp;"/"&amp;TEXT(WEEKNUM(C2412,21),"00")</f>
        <v>2023/06</v>
      </c>
      <c r="E2412" t="s">
        <v>46</v>
      </c>
      <c r="F2412" s="114">
        <v>0.16666666666666671</v>
      </c>
      <c r="G2412" s="114">
        <v>0.20833333333333329</v>
      </c>
      <c r="H2412">
        <f>CONVERT((G2411-F2411)*24,"hr","mn")</f>
        <v>59.999999999999865</v>
      </c>
      <c r="I2412">
        <v>4</v>
      </c>
      <c r="K2412">
        <v>6</v>
      </c>
      <c r="M2412">
        <f>J2411+K2411+L2411</f>
        <v>6</v>
      </c>
      <c r="N2412" s="14"/>
      <c r="O2412" s="3">
        <v>5</v>
      </c>
      <c r="P2412" s="3"/>
      <c r="Q2412" s="3"/>
      <c r="R2412" s="8"/>
      <c r="S2412" s="21" t="s">
        <v>28</v>
      </c>
      <c r="T2412" s="4" t="s">
        <v>23</v>
      </c>
      <c r="U2412" s="94" t="s">
        <v>64</v>
      </c>
    </row>
    <row r="2413" spans="1:21">
      <c r="A2413" s="17">
        <v>44964</v>
      </c>
      <c r="B2413" s="56">
        <f>WEEKDAY(C2413,2)</f>
        <v>2</v>
      </c>
      <c r="C2413" s="17">
        <f>A2413</f>
        <v>44964</v>
      </c>
      <c r="D2413" s="12" t="str">
        <f>YEAR(C2413)&amp;"/"&amp;TEXT(WEEKNUM(C2413,21),"00")</f>
        <v>2023/06</v>
      </c>
      <c r="E2413" t="s">
        <v>46</v>
      </c>
      <c r="F2413" s="114">
        <v>0.16666666666666671</v>
      </c>
      <c r="G2413" s="114">
        <v>0.20833333333333329</v>
      </c>
      <c r="H2413">
        <f>CONVERT((G2411-F2411)*24,"hr","mn")</f>
        <v>59.999999999999865</v>
      </c>
      <c r="I2413">
        <v>4</v>
      </c>
      <c r="K2413">
        <v>6</v>
      </c>
      <c r="M2413">
        <f>J2411+K2411+L2411</f>
        <v>6</v>
      </c>
      <c r="N2413" s="58"/>
      <c r="O2413" s="59">
        <v>5</v>
      </c>
      <c r="P2413" s="59"/>
      <c r="Q2413" s="59"/>
      <c r="R2413" s="60"/>
      <c r="S2413" s="21" t="s">
        <v>468</v>
      </c>
      <c r="T2413" s="4" t="s">
        <v>23</v>
      </c>
      <c r="U2413" s="93" t="s">
        <v>469</v>
      </c>
    </row>
    <row r="2414" spans="1:21" ht="15" customHeight="1" thickBot="1">
      <c r="A2414" s="17">
        <v>44964</v>
      </c>
      <c r="B2414" s="56">
        <f>WEEKDAY(C2414,2)</f>
        <v>2</v>
      </c>
      <c r="C2414" s="17">
        <f>A2414</f>
        <v>44964</v>
      </c>
      <c r="D2414" s="12" t="str">
        <f>YEAR(C2414)&amp;"/"&amp;TEXT(WEEKNUM(C2414,21),"00")</f>
        <v>2023/06</v>
      </c>
      <c r="E2414" t="s">
        <v>46</v>
      </c>
      <c r="F2414" s="114">
        <v>0.16666666666666671</v>
      </c>
      <c r="G2414" s="114">
        <v>0.20833333333333329</v>
      </c>
      <c r="H2414">
        <f>CONVERT((G2411-F2411)*24,"hr","mn")</f>
        <v>59.999999999999865</v>
      </c>
      <c r="I2414">
        <v>4</v>
      </c>
      <c r="K2414">
        <v>6</v>
      </c>
      <c r="M2414">
        <f>J2411+K2411+L2411</f>
        <v>6</v>
      </c>
      <c r="N2414" s="15"/>
      <c r="O2414" s="9"/>
      <c r="P2414" s="9"/>
      <c r="Q2414" s="9">
        <v>15</v>
      </c>
      <c r="R2414" s="10"/>
      <c r="S2414" s="19"/>
      <c r="T2414" s="23" t="s">
        <v>39</v>
      </c>
      <c r="U2414" s="94"/>
    </row>
    <row r="2415" spans="1:21">
      <c r="A2415" s="12"/>
      <c r="B2415" s="56">
        <f>WEEKDAY(C2415,2)</f>
        <v>6</v>
      </c>
      <c r="C2415" s="17">
        <f>A2415</f>
        <v>0</v>
      </c>
      <c r="D2415" s="12" t="str">
        <f>YEAR(C2415)&amp;"/"&amp;TEXT(WEEKNUM(C2415,21),"00")</f>
        <v>1900/52</v>
      </c>
      <c r="E2415" s="79"/>
      <c r="F2415" s="80"/>
      <c r="G2415" s="80"/>
      <c r="H2415" s="87">
        <f>CONVERT((G2415-F2415)*24,"hr","mn")</f>
        <v>0</v>
      </c>
      <c r="I2415" s="83"/>
      <c r="J2415" s="84"/>
      <c r="K2415" s="85"/>
      <c r="L2415" s="85"/>
      <c r="M2415" s="87">
        <f>J2415+K2415+L2415</f>
        <v>0</v>
      </c>
      <c r="N2415" s="13"/>
      <c r="O2415" s="6"/>
      <c r="P2415" s="6"/>
      <c r="Q2415" s="6"/>
      <c r="R2415" s="7"/>
      <c r="S2415" s="20"/>
      <c r="T2415" s="22"/>
      <c r="U2415" s="91"/>
    </row>
    <row r="2416" spans="1:21">
      <c r="A2416" s="17"/>
      <c r="B2416" s="56">
        <f>WEEKDAY(C2416,2)</f>
        <v>6</v>
      </c>
      <c r="C2416" s="17">
        <f>A2416</f>
        <v>0</v>
      </c>
      <c r="D2416" s="12" t="str">
        <f>YEAR(C2416)&amp;"/"&amp;TEXT(WEEKNUM(C2416,21),"00")</f>
        <v>1900/52</v>
      </c>
      <c r="H2416">
        <f>CONVERT((G2415-F2415)*24,"hr","mn")</f>
        <v>0</v>
      </c>
      <c r="M2416">
        <f>J2415+K2415+L2415</f>
        <v>0</v>
      </c>
      <c r="N2416" s="14"/>
      <c r="O2416" s="3"/>
      <c r="P2416" s="3"/>
      <c r="Q2416" s="3"/>
      <c r="R2416" s="8"/>
      <c r="S2416" s="21"/>
      <c r="T2416" s="4"/>
      <c r="U2416" s="92"/>
    </row>
    <row r="2417" spans="1:21">
      <c r="A2417" s="17"/>
      <c r="B2417" s="56">
        <f>WEEKDAY(C2417,2)</f>
        <v>6</v>
      </c>
      <c r="C2417" s="17">
        <f>A2417</f>
        <v>0</v>
      </c>
      <c r="D2417" s="12" t="str">
        <f>YEAR(C2417)&amp;"/"&amp;TEXT(WEEKNUM(C2417,21),"00")</f>
        <v>1900/52</v>
      </c>
      <c r="H2417">
        <f>CONVERT((G2415-F2415)*24,"hr","mn")</f>
        <v>0</v>
      </c>
      <c r="M2417">
        <f>J2415+K2415+L2415</f>
        <v>0</v>
      </c>
      <c r="N2417" s="58"/>
      <c r="O2417" s="59"/>
      <c r="P2417" s="59"/>
      <c r="Q2417" s="59"/>
      <c r="R2417" s="60"/>
      <c r="S2417" s="21"/>
      <c r="T2417" s="4"/>
      <c r="U2417" s="93"/>
    </row>
    <row r="2418" spans="1:21" ht="15" customHeight="1" thickBot="1">
      <c r="A2418" s="12"/>
      <c r="B2418" s="56">
        <f>WEEKDAY(C2418,2)</f>
        <v>6</v>
      </c>
      <c r="C2418" s="17">
        <f>A2418</f>
        <v>0</v>
      </c>
      <c r="D2418" s="12" t="str">
        <f>YEAR(C2418)&amp;"/"&amp;TEXT(WEEKNUM(C2418,21),"00")</f>
        <v>1900/52</v>
      </c>
      <c r="H2418">
        <f>CONVERT((G2415-F2415)*24,"hr","mn")</f>
        <v>0</v>
      </c>
      <c r="M2418">
        <f>J2415+K2415+L2415</f>
        <v>0</v>
      </c>
      <c r="N2418" s="15"/>
      <c r="O2418" s="9"/>
      <c r="P2418" s="9"/>
      <c r="Q2418" s="9"/>
      <c r="R2418" s="10"/>
      <c r="S2418" s="19"/>
      <c r="T2418" s="23"/>
      <c r="U2418" s="94"/>
    </row>
    <row r="2419" spans="1:21">
      <c r="A2419" s="17">
        <v>44964</v>
      </c>
      <c r="B2419" s="56">
        <f>WEEKDAY(C2419,2)</f>
        <v>2</v>
      </c>
      <c r="C2419" s="17">
        <f>A2419</f>
        <v>44964</v>
      </c>
      <c r="D2419" s="12" t="str">
        <f>YEAR(C2419)&amp;"/"&amp;TEXT(WEEKNUM(C2419,21),"00")</f>
        <v>2023/06</v>
      </c>
      <c r="E2419" s="79" t="s">
        <v>52</v>
      </c>
      <c r="F2419" s="80">
        <v>0.20833333333333329</v>
      </c>
      <c r="G2419" s="80">
        <v>0.25</v>
      </c>
      <c r="H2419" s="87">
        <f>CONVERT((G2419-F2419)*24,"hr","mn")</f>
        <v>60.000000000000071</v>
      </c>
      <c r="I2419" s="83">
        <v>4</v>
      </c>
      <c r="J2419" s="84"/>
      <c r="K2419" s="85">
        <v>4</v>
      </c>
      <c r="L2419" s="85"/>
      <c r="M2419" s="87">
        <f>J2419+K2419+L2419</f>
        <v>4</v>
      </c>
      <c r="N2419" s="13"/>
      <c r="O2419" s="6"/>
      <c r="P2419" s="6"/>
      <c r="Q2419" s="6">
        <v>23</v>
      </c>
      <c r="R2419" s="7"/>
      <c r="S2419" s="20"/>
      <c r="T2419" s="22" t="s">
        <v>39</v>
      </c>
      <c r="U2419" s="91"/>
    </row>
    <row r="2420" spans="1:21">
      <c r="A2420" s="17">
        <v>44964</v>
      </c>
      <c r="B2420" s="56">
        <f>WEEKDAY(C2420,2)</f>
        <v>2</v>
      </c>
      <c r="C2420" s="17">
        <f>A2420</f>
        <v>44964</v>
      </c>
      <c r="D2420" s="12" t="str">
        <f>YEAR(C2420)&amp;"/"&amp;TEXT(WEEKNUM(C2420,21),"00")</f>
        <v>2023/06</v>
      </c>
      <c r="E2420" t="s">
        <v>52</v>
      </c>
      <c r="F2420" s="114">
        <v>0.20833333333333329</v>
      </c>
      <c r="G2420" s="114">
        <v>0.25</v>
      </c>
      <c r="H2420">
        <f>CONVERT((G2419-F2419)*24,"hr","mn")</f>
        <v>60.000000000000071</v>
      </c>
      <c r="I2420">
        <v>4</v>
      </c>
      <c r="K2420">
        <v>4</v>
      </c>
      <c r="M2420">
        <f>J2419+K2419+L2419</f>
        <v>4</v>
      </c>
      <c r="N2420" s="14"/>
      <c r="O2420" s="3">
        <v>5</v>
      </c>
      <c r="P2420" s="3"/>
      <c r="Q2420" s="3"/>
      <c r="R2420" s="8"/>
      <c r="S2420" s="21" t="s">
        <v>140</v>
      </c>
      <c r="T2420" s="4" t="s">
        <v>23</v>
      </c>
      <c r="U2420" s="92" t="s">
        <v>470</v>
      </c>
    </row>
    <row r="2421" spans="1:21">
      <c r="A2421" s="17">
        <v>44964</v>
      </c>
      <c r="B2421" s="56">
        <f>WEEKDAY(C2421,2)</f>
        <v>2</v>
      </c>
      <c r="C2421" s="17">
        <f>A2421</f>
        <v>44964</v>
      </c>
      <c r="D2421" s="12" t="str">
        <f>YEAR(C2421)&amp;"/"&amp;TEXT(WEEKNUM(C2421,21),"00")</f>
        <v>2023/06</v>
      </c>
      <c r="E2421" t="s">
        <v>52</v>
      </c>
      <c r="F2421" s="114">
        <v>0.20833333333333329</v>
      </c>
      <c r="G2421" s="114">
        <v>0.25</v>
      </c>
      <c r="H2421">
        <f>CONVERT((G2419-F2419)*24,"hr","mn")</f>
        <v>60.000000000000071</v>
      </c>
      <c r="I2421">
        <v>4</v>
      </c>
      <c r="K2421">
        <v>4</v>
      </c>
      <c r="M2421">
        <f>J2419+K2419+L2419</f>
        <v>4</v>
      </c>
      <c r="N2421" s="58"/>
      <c r="O2421" s="59">
        <v>5</v>
      </c>
      <c r="P2421" s="59"/>
      <c r="Q2421" s="59"/>
      <c r="R2421" s="60"/>
      <c r="S2421" s="21" t="s">
        <v>471</v>
      </c>
      <c r="T2421" s="4" t="s">
        <v>73</v>
      </c>
      <c r="U2421" s="93" t="s">
        <v>472</v>
      </c>
    </row>
    <row r="2422" spans="1:21" ht="15" customHeight="1" thickBot="1">
      <c r="A2422" s="17">
        <v>44964</v>
      </c>
      <c r="B2422" s="56">
        <f>WEEKDAY(C2422,2)</f>
        <v>2</v>
      </c>
      <c r="C2422" s="17">
        <f>A2422</f>
        <v>44964</v>
      </c>
      <c r="D2422" s="12" t="str">
        <f>YEAR(C2422)&amp;"/"&amp;TEXT(WEEKNUM(C2422,21),"00")</f>
        <v>2023/06</v>
      </c>
      <c r="E2422" t="s">
        <v>52</v>
      </c>
      <c r="F2422" s="114">
        <v>0.20833333333333329</v>
      </c>
      <c r="G2422" s="114">
        <v>0.25</v>
      </c>
      <c r="H2422">
        <f>CONVERT((G2419-F2419)*24,"hr","mn")</f>
        <v>60.000000000000071</v>
      </c>
      <c r="I2422">
        <v>4</v>
      </c>
      <c r="K2422">
        <v>4</v>
      </c>
      <c r="M2422">
        <f>J2419+K2419+L2419</f>
        <v>4</v>
      </c>
      <c r="N2422" s="15"/>
      <c r="O2422" s="9">
        <v>5</v>
      </c>
      <c r="P2422" s="9"/>
      <c r="Q2422" s="9"/>
      <c r="R2422" s="10"/>
      <c r="S2422" s="19" t="s">
        <v>473</v>
      </c>
      <c r="T2422" s="23" t="s">
        <v>241</v>
      </c>
      <c r="U2422" s="94" t="s">
        <v>474</v>
      </c>
    </row>
    <row r="2423" spans="1:21">
      <c r="A2423" s="17">
        <v>44964</v>
      </c>
      <c r="B2423" s="56">
        <f>WEEKDAY(C2423,2)</f>
        <v>2</v>
      </c>
      <c r="C2423" s="17">
        <f>A2423</f>
        <v>44964</v>
      </c>
      <c r="D2423" s="12" t="str">
        <f>YEAR(C2423)&amp;"/"&amp;TEXT(WEEKNUM(C2423,21),"00")</f>
        <v>2023/06</v>
      </c>
      <c r="E2423" s="79" t="s">
        <v>52</v>
      </c>
      <c r="F2423" s="80">
        <v>0.25</v>
      </c>
      <c r="G2423" s="80">
        <v>0.29166666666666669</v>
      </c>
      <c r="H2423" s="87">
        <f>CONVERT((G2423-F2423)*24,"hr","mn")</f>
        <v>60.000000000000028</v>
      </c>
      <c r="I2423" s="83">
        <v>4</v>
      </c>
      <c r="J2423" s="84"/>
      <c r="K2423" s="85">
        <v>10</v>
      </c>
      <c r="L2423" s="85"/>
      <c r="M2423" s="87">
        <f>J2423+K2423+L2423</f>
        <v>10</v>
      </c>
      <c r="N2423" s="13"/>
      <c r="O2423" s="6">
        <v>5</v>
      </c>
      <c r="P2423" s="6"/>
      <c r="Q2423" s="6"/>
      <c r="R2423" s="7"/>
      <c r="S2423" s="20" t="s">
        <v>93</v>
      </c>
      <c r="T2423" s="22" t="s">
        <v>73</v>
      </c>
      <c r="U2423" s="91" t="s">
        <v>475</v>
      </c>
    </row>
    <row r="2424" spans="1:21">
      <c r="A2424" s="17">
        <v>44964</v>
      </c>
      <c r="B2424" s="56">
        <f>WEEKDAY(C2424,2)</f>
        <v>2</v>
      </c>
      <c r="C2424" s="17">
        <f>A2424</f>
        <v>44964</v>
      </c>
      <c r="D2424" s="12" t="str">
        <f>YEAR(C2424)&amp;"/"&amp;TEXT(WEEKNUM(C2424,21),"00")</f>
        <v>2023/06</v>
      </c>
      <c r="E2424" t="s">
        <v>52</v>
      </c>
      <c r="F2424" s="114">
        <v>0.25</v>
      </c>
      <c r="G2424" s="114">
        <v>0.29166666666666669</v>
      </c>
      <c r="H2424">
        <f>CONVERT((G2423-F2423)*24,"hr","mn")</f>
        <v>60.000000000000028</v>
      </c>
      <c r="I2424">
        <v>4</v>
      </c>
      <c r="K2424">
        <v>10</v>
      </c>
      <c r="M2424">
        <f>J2423+K2423+L2423</f>
        <v>10</v>
      </c>
      <c r="N2424" s="14"/>
      <c r="O2424" s="3">
        <v>4</v>
      </c>
      <c r="P2424" s="3"/>
      <c r="Q2424" s="3"/>
      <c r="R2424" s="8"/>
      <c r="S2424" s="21" t="s">
        <v>213</v>
      </c>
      <c r="T2424" s="4" t="s">
        <v>73</v>
      </c>
      <c r="U2424" s="92"/>
    </row>
    <row r="2425" spans="1:21">
      <c r="A2425" s="17">
        <v>44964</v>
      </c>
      <c r="B2425" s="56">
        <f>WEEKDAY(C2425,2)</f>
        <v>2</v>
      </c>
      <c r="C2425" s="17">
        <f>A2425</f>
        <v>44964</v>
      </c>
      <c r="D2425" s="12" t="str">
        <f>YEAR(C2425)&amp;"/"&amp;TEXT(WEEKNUM(C2425,21),"00")</f>
        <v>2023/06</v>
      </c>
      <c r="E2425" t="s">
        <v>52</v>
      </c>
      <c r="F2425" s="114">
        <v>0.25</v>
      </c>
      <c r="G2425" s="114">
        <v>0.29166666666666669</v>
      </c>
      <c r="H2425">
        <f>CONVERT((G2423-F2423)*24,"hr","mn")</f>
        <v>60.000000000000028</v>
      </c>
      <c r="I2425">
        <v>4</v>
      </c>
      <c r="K2425">
        <v>10</v>
      </c>
      <c r="M2425">
        <f>J2423+K2423+L2423</f>
        <v>10</v>
      </c>
      <c r="N2425" s="58"/>
      <c r="O2425" s="59">
        <v>3</v>
      </c>
      <c r="P2425" s="59"/>
      <c r="Q2425" s="59"/>
      <c r="R2425" s="60"/>
      <c r="S2425" s="21" t="s">
        <v>32</v>
      </c>
      <c r="T2425" s="4" t="s">
        <v>89</v>
      </c>
      <c r="U2425" s="93"/>
    </row>
    <row r="2426" spans="1:21" ht="15" customHeight="1" thickBot="1">
      <c r="A2426" s="17">
        <v>44964</v>
      </c>
      <c r="B2426" s="56">
        <f>WEEKDAY(C2426,2)</f>
        <v>2</v>
      </c>
      <c r="C2426" s="17">
        <f>A2426</f>
        <v>44964</v>
      </c>
      <c r="D2426" s="12" t="str">
        <f>YEAR(C2426)&amp;"/"&amp;TEXT(WEEKNUM(C2426,21),"00")</f>
        <v>2023/06</v>
      </c>
      <c r="E2426" t="s">
        <v>52</v>
      </c>
      <c r="F2426" s="114">
        <v>0.25</v>
      </c>
      <c r="G2426" s="114">
        <v>0.29166666666666669</v>
      </c>
      <c r="H2426">
        <f>CONVERT((G2423-F2423)*24,"hr","mn")</f>
        <v>60.000000000000028</v>
      </c>
      <c r="I2426">
        <v>4</v>
      </c>
      <c r="K2426">
        <v>10</v>
      </c>
      <c r="M2426">
        <f>J2423+K2423+L2423</f>
        <v>10</v>
      </c>
      <c r="N2426" s="15"/>
      <c r="O2426" s="9"/>
      <c r="P2426" s="9"/>
      <c r="Q2426" s="9"/>
      <c r="R2426" s="10"/>
      <c r="S2426" s="19"/>
      <c r="T2426" s="23"/>
      <c r="U2426" s="94"/>
    </row>
    <row r="2427" spans="1:21">
      <c r="A2427" s="17">
        <v>44964</v>
      </c>
      <c r="B2427" s="56">
        <f>WEEKDAY(C2427,2)</f>
        <v>2</v>
      </c>
      <c r="C2427" s="17">
        <f>A2427</f>
        <v>44964</v>
      </c>
      <c r="D2427" s="12" t="str">
        <f>YEAR(C2427)&amp;"/"&amp;TEXT(WEEKNUM(C2427,21),"00")</f>
        <v>2023/06</v>
      </c>
      <c r="E2427" s="79" t="s">
        <v>52</v>
      </c>
      <c r="F2427" s="80">
        <v>0.29166666666666669</v>
      </c>
      <c r="G2427" s="80">
        <v>0.33333333333333331</v>
      </c>
      <c r="H2427" s="87">
        <f>CONVERT((G2427-F2427)*24,"hr","mn")</f>
        <v>59.99999999999995</v>
      </c>
      <c r="I2427" s="83">
        <v>4</v>
      </c>
      <c r="J2427" s="84"/>
      <c r="K2427" s="85">
        <v>2</v>
      </c>
      <c r="L2427" s="85">
        <v>3</v>
      </c>
      <c r="M2427" s="87">
        <f>J2427+K2427+L2427</f>
        <v>5</v>
      </c>
      <c r="N2427" s="13"/>
      <c r="O2427" s="6">
        <v>20</v>
      </c>
      <c r="P2427" s="6"/>
      <c r="Q2427" s="6"/>
      <c r="R2427" s="7"/>
      <c r="S2427" s="20" t="s">
        <v>32</v>
      </c>
      <c r="T2427" s="22" t="s">
        <v>114</v>
      </c>
      <c r="U2427" s="91"/>
    </row>
    <row r="2428" spans="1:21">
      <c r="A2428" s="17">
        <v>44964</v>
      </c>
      <c r="B2428" s="56">
        <f>WEEKDAY(C2428,2)</f>
        <v>2</v>
      </c>
      <c r="C2428" s="17">
        <f>A2428</f>
        <v>44964</v>
      </c>
      <c r="D2428" s="12" t="str">
        <f>YEAR(C2428)&amp;"/"&amp;TEXT(WEEKNUM(C2428,21),"00")</f>
        <v>2023/06</v>
      </c>
      <c r="E2428" t="s">
        <v>52</v>
      </c>
      <c r="F2428" s="114">
        <v>0.29166666666666669</v>
      </c>
      <c r="G2428" s="114">
        <v>0.33333333333333331</v>
      </c>
      <c r="H2428">
        <f>CONVERT((G2427-F2427)*24,"hr","mn")</f>
        <v>59.99999999999995</v>
      </c>
      <c r="I2428">
        <v>4</v>
      </c>
      <c r="K2428">
        <v>2</v>
      </c>
      <c r="L2428">
        <v>3</v>
      </c>
      <c r="M2428">
        <f>J2427+K2427+L2427</f>
        <v>5</v>
      </c>
      <c r="N2428" s="14"/>
      <c r="O2428" s="3">
        <v>3</v>
      </c>
      <c r="P2428" s="3"/>
      <c r="Q2428" s="3"/>
      <c r="R2428" s="8"/>
      <c r="S2428" s="21" t="s">
        <v>93</v>
      </c>
      <c r="T2428" s="4" t="s">
        <v>73</v>
      </c>
      <c r="U2428" s="92" t="s">
        <v>475</v>
      </c>
    </row>
    <row r="2429" spans="1:21">
      <c r="A2429" s="17">
        <v>44964</v>
      </c>
      <c r="B2429" s="56">
        <f>WEEKDAY(C2429,2)</f>
        <v>2</v>
      </c>
      <c r="C2429" s="17">
        <f>A2429</f>
        <v>44964</v>
      </c>
      <c r="D2429" s="12" t="str">
        <f>YEAR(C2429)&amp;"/"&amp;TEXT(WEEKNUM(C2429,21),"00")</f>
        <v>2023/06</v>
      </c>
      <c r="E2429" t="s">
        <v>52</v>
      </c>
      <c r="F2429" s="114">
        <v>0.29166666666666669</v>
      </c>
      <c r="G2429" s="114">
        <v>0.33333333333333331</v>
      </c>
      <c r="H2429">
        <f>CONVERT((G2427-F2427)*24,"hr","mn")</f>
        <v>59.99999999999995</v>
      </c>
      <c r="I2429">
        <v>4</v>
      </c>
      <c r="K2429">
        <v>2</v>
      </c>
      <c r="L2429">
        <v>3</v>
      </c>
      <c r="M2429">
        <f>J2427+K2427+L2427</f>
        <v>5</v>
      </c>
      <c r="N2429" s="58"/>
      <c r="O2429" s="59">
        <v>5</v>
      </c>
      <c r="P2429" s="59"/>
      <c r="Q2429" s="59"/>
      <c r="R2429" s="60"/>
      <c r="S2429" s="21" t="s">
        <v>476</v>
      </c>
      <c r="T2429" s="4" t="s">
        <v>121</v>
      </c>
      <c r="U2429" s="93" t="s">
        <v>477</v>
      </c>
    </row>
    <row r="2430" spans="1:21" ht="15" customHeight="1" thickBot="1">
      <c r="A2430" s="17">
        <v>44964</v>
      </c>
      <c r="B2430" s="56">
        <f>WEEKDAY(C2430,2)</f>
        <v>2</v>
      </c>
      <c r="C2430" s="17">
        <f>A2430</f>
        <v>44964</v>
      </c>
      <c r="D2430" s="12" t="str">
        <f>YEAR(C2430)&amp;"/"&amp;TEXT(WEEKNUM(C2430,21),"00")</f>
        <v>2023/06</v>
      </c>
      <c r="E2430" t="s">
        <v>52</v>
      </c>
      <c r="F2430" s="114">
        <v>0.29166666666666669</v>
      </c>
      <c r="G2430" s="114">
        <v>0.33333333333333331</v>
      </c>
      <c r="H2430">
        <f>CONVERT((G2427-F2427)*24,"hr","mn")</f>
        <v>59.99999999999995</v>
      </c>
      <c r="I2430">
        <v>4</v>
      </c>
      <c r="K2430">
        <v>2</v>
      </c>
      <c r="L2430">
        <v>3</v>
      </c>
      <c r="M2430">
        <f>J2427+K2427+L2427</f>
        <v>5</v>
      </c>
      <c r="N2430" s="15"/>
      <c r="O2430" s="9"/>
      <c r="P2430" s="9"/>
      <c r="Q2430" s="9"/>
      <c r="R2430" s="10"/>
      <c r="S2430" s="19"/>
      <c r="T2430" s="23"/>
      <c r="U2430" s="94"/>
    </row>
    <row r="2431" spans="1:21">
      <c r="A2431" s="17">
        <v>44964</v>
      </c>
      <c r="B2431" s="56">
        <f>WEEKDAY(C2431,2)</f>
        <v>2</v>
      </c>
      <c r="C2431" s="17">
        <f>A2431</f>
        <v>44964</v>
      </c>
      <c r="D2431" s="12" t="str">
        <f>YEAR(C2431)&amp;"/"&amp;TEXT(WEEKNUM(C2431,21),"00")</f>
        <v>2023/06</v>
      </c>
      <c r="E2431" s="79" t="s">
        <v>52</v>
      </c>
      <c r="F2431" s="80">
        <v>0.33333333333333331</v>
      </c>
      <c r="G2431" s="80">
        <v>0.375</v>
      </c>
      <c r="H2431" s="87">
        <f>CONVERT((G2431-F2431)*24,"hr","mn")</f>
        <v>60.000000000000028</v>
      </c>
      <c r="I2431" s="83">
        <v>4</v>
      </c>
      <c r="J2431" s="84"/>
      <c r="K2431" s="85">
        <v>7</v>
      </c>
      <c r="L2431" s="85"/>
      <c r="M2431" s="87">
        <f>J2431+K2431+L2431</f>
        <v>7</v>
      </c>
      <c r="N2431" s="13"/>
      <c r="O2431" s="6">
        <v>5</v>
      </c>
      <c r="P2431" s="6"/>
      <c r="Q2431" s="6"/>
      <c r="R2431" s="7"/>
      <c r="S2431" s="20" t="s">
        <v>31</v>
      </c>
      <c r="T2431" s="22" t="s">
        <v>56</v>
      </c>
      <c r="U2431" s="91"/>
    </row>
    <row r="2432" spans="1:21">
      <c r="A2432" s="17">
        <v>44964</v>
      </c>
      <c r="B2432" s="56">
        <f>WEEKDAY(C2432,2)</f>
        <v>2</v>
      </c>
      <c r="C2432" s="17">
        <f>A2432</f>
        <v>44964</v>
      </c>
      <c r="D2432" s="12" t="str">
        <f>YEAR(C2432)&amp;"/"&amp;TEXT(WEEKNUM(C2432,21),"00")</f>
        <v>2023/06</v>
      </c>
      <c r="E2432" t="s">
        <v>52</v>
      </c>
      <c r="F2432" s="114">
        <v>0.33333333333333331</v>
      </c>
      <c r="G2432" s="114">
        <v>0.375</v>
      </c>
      <c r="H2432">
        <f>CONVERT((G2431-F2431)*24,"hr","mn")</f>
        <v>60.000000000000028</v>
      </c>
      <c r="I2432">
        <v>4</v>
      </c>
      <c r="K2432">
        <v>7</v>
      </c>
      <c r="M2432">
        <f>J2431+K2431+L2431</f>
        <v>7</v>
      </c>
      <c r="N2432" s="14"/>
      <c r="O2432" s="3">
        <v>7</v>
      </c>
      <c r="P2432" s="3"/>
      <c r="Q2432" s="3"/>
      <c r="R2432" s="8"/>
      <c r="S2432" s="21" t="s">
        <v>93</v>
      </c>
      <c r="T2432" s="4" t="s">
        <v>73</v>
      </c>
      <c r="U2432" s="92" t="s">
        <v>478</v>
      </c>
    </row>
    <row r="2433" spans="1:21">
      <c r="A2433" s="17">
        <v>44964</v>
      </c>
      <c r="B2433" s="56">
        <f>WEEKDAY(C2433,2)</f>
        <v>2</v>
      </c>
      <c r="C2433" s="17">
        <f>A2433</f>
        <v>44964</v>
      </c>
      <c r="D2433" s="12" t="str">
        <f>YEAR(C2433)&amp;"/"&amp;TEXT(WEEKNUM(C2433,21),"00")</f>
        <v>2023/06</v>
      </c>
      <c r="E2433" t="s">
        <v>52</v>
      </c>
      <c r="F2433" s="114">
        <v>0.33333333333333331</v>
      </c>
      <c r="G2433" s="114">
        <v>0.375</v>
      </c>
      <c r="H2433">
        <f>CONVERT((G2431-F2431)*24,"hr","mn")</f>
        <v>60.000000000000028</v>
      </c>
      <c r="I2433">
        <v>4</v>
      </c>
      <c r="K2433">
        <v>7</v>
      </c>
      <c r="M2433">
        <f>J2431+K2431+L2431</f>
        <v>7</v>
      </c>
      <c r="N2433" s="58"/>
      <c r="O2433" s="59">
        <v>3</v>
      </c>
      <c r="P2433" s="59"/>
      <c r="Q2433" s="59"/>
      <c r="R2433" s="60"/>
      <c r="S2433" s="21" t="s">
        <v>32</v>
      </c>
      <c r="T2433" s="4" t="s">
        <v>121</v>
      </c>
      <c r="U2433" s="93" t="s">
        <v>479</v>
      </c>
    </row>
    <row r="2434" spans="1:21" ht="15" customHeight="1" thickBot="1">
      <c r="A2434" s="17">
        <v>44964</v>
      </c>
      <c r="B2434" s="56">
        <f>WEEKDAY(C2434,2)</f>
        <v>2</v>
      </c>
      <c r="C2434" s="17">
        <f>A2434</f>
        <v>44964</v>
      </c>
      <c r="D2434" s="12" t="str">
        <f>YEAR(C2434)&amp;"/"&amp;TEXT(WEEKNUM(C2434,21),"00")</f>
        <v>2023/06</v>
      </c>
      <c r="E2434" t="s">
        <v>52</v>
      </c>
      <c r="F2434" s="114">
        <v>0.33333333333333331</v>
      </c>
      <c r="G2434" s="114">
        <v>0.375</v>
      </c>
      <c r="H2434">
        <f>CONVERT((G2431-F2431)*24,"hr","mn")</f>
        <v>60.000000000000028</v>
      </c>
      <c r="I2434">
        <v>4</v>
      </c>
      <c r="K2434">
        <v>7</v>
      </c>
      <c r="M2434">
        <f>J2431+K2431+L2431</f>
        <v>7</v>
      </c>
      <c r="N2434" s="15"/>
      <c r="O2434" s="9"/>
      <c r="P2434" s="9"/>
      <c r="Q2434" s="9"/>
      <c r="R2434" s="10"/>
      <c r="S2434" s="19"/>
      <c r="T2434" s="23"/>
      <c r="U2434" s="94"/>
    </row>
    <row r="2435" spans="1:21">
      <c r="A2435" s="17">
        <v>44964</v>
      </c>
      <c r="B2435" s="56">
        <f>WEEKDAY(C2435,2)</f>
        <v>2</v>
      </c>
      <c r="C2435" s="17">
        <f>A2435</f>
        <v>44964</v>
      </c>
      <c r="D2435" s="12" t="str">
        <f>YEAR(C2435)&amp;"/"&amp;TEXT(WEEKNUM(C2435,21),"00")</f>
        <v>2023/06</v>
      </c>
      <c r="E2435" s="79" t="s">
        <v>52</v>
      </c>
      <c r="F2435" s="80">
        <v>0.39583333333333331</v>
      </c>
      <c r="G2435" s="80">
        <v>0.41666666666666669</v>
      </c>
      <c r="H2435" s="87">
        <f>CONVERT((G2435-F2435)*24,"hr","mn")</f>
        <v>30.000000000000053</v>
      </c>
      <c r="I2435" s="83">
        <v>4</v>
      </c>
      <c r="J2435" s="84"/>
      <c r="K2435" s="85">
        <v>2</v>
      </c>
      <c r="L2435" s="85">
        <v>3</v>
      </c>
      <c r="M2435" s="87">
        <f>J2435+K2435+L2435</f>
        <v>5</v>
      </c>
      <c r="N2435" s="13"/>
      <c r="O2435" s="6"/>
      <c r="P2435" s="6"/>
      <c r="Q2435" s="6">
        <v>9</v>
      </c>
      <c r="R2435" s="7"/>
      <c r="S2435" s="20" t="s">
        <v>287</v>
      </c>
      <c r="T2435" s="22" t="s">
        <v>56</v>
      </c>
      <c r="U2435" s="91"/>
    </row>
    <row r="2436" spans="1:21">
      <c r="A2436" s="17">
        <v>44964</v>
      </c>
      <c r="B2436" s="56">
        <f>WEEKDAY(C2436,2)</f>
        <v>2</v>
      </c>
      <c r="C2436" s="17">
        <f>A2436</f>
        <v>44964</v>
      </c>
      <c r="D2436" s="12" t="str">
        <f>YEAR(C2436)&amp;"/"&amp;TEXT(WEEKNUM(C2436,21),"00")</f>
        <v>2023/06</v>
      </c>
      <c r="E2436" t="s">
        <v>52</v>
      </c>
      <c r="F2436" s="114">
        <v>0.39583333333333331</v>
      </c>
      <c r="G2436" s="114">
        <v>0.41666666666666669</v>
      </c>
      <c r="H2436">
        <f>CONVERT((G2435-F2435)*24,"hr","mn")</f>
        <v>30.000000000000053</v>
      </c>
      <c r="I2436">
        <v>4</v>
      </c>
      <c r="K2436">
        <v>2</v>
      </c>
      <c r="L2436">
        <v>3</v>
      </c>
      <c r="M2436">
        <f>J2435+K2435+L2435</f>
        <v>5</v>
      </c>
      <c r="N2436" s="14"/>
      <c r="O2436" s="3">
        <v>3</v>
      </c>
      <c r="P2436" s="3"/>
      <c r="Q2436" s="3"/>
      <c r="R2436" s="8"/>
      <c r="S2436" s="21" t="s">
        <v>28</v>
      </c>
      <c r="T2436" s="4" t="s">
        <v>23</v>
      </c>
      <c r="U2436" s="92" t="s">
        <v>271</v>
      </c>
    </row>
    <row r="2437" spans="1:21">
      <c r="A2437" s="17">
        <v>44964</v>
      </c>
      <c r="B2437" s="56">
        <f>WEEKDAY(C2437,2)</f>
        <v>2</v>
      </c>
      <c r="C2437" s="17">
        <f>A2437</f>
        <v>44964</v>
      </c>
      <c r="D2437" s="12" t="str">
        <f>YEAR(C2437)&amp;"/"&amp;TEXT(WEEKNUM(C2437,21),"00")</f>
        <v>2023/06</v>
      </c>
      <c r="E2437" t="s">
        <v>52</v>
      </c>
      <c r="F2437" s="114">
        <v>0.39583333333333331</v>
      </c>
      <c r="G2437" s="114">
        <v>0.41666666666666669</v>
      </c>
      <c r="H2437">
        <f>CONVERT((G2435-F2435)*24,"hr","mn")</f>
        <v>30.000000000000053</v>
      </c>
      <c r="I2437">
        <v>4</v>
      </c>
      <c r="K2437">
        <v>2</v>
      </c>
      <c r="L2437">
        <v>3</v>
      </c>
      <c r="M2437">
        <f>J2435+K2435+L2435</f>
        <v>5</v>
      </c>
      <c r="N2437" s="58"/>
      <c r="O2437" s="59">
        <v>3</v>
      </c>
      <c r="P2437" s="59"/>
      <c r="Q2437" s="59"/>
      <c r="R2437" s="60"/>
      <c r="S2437" s="21" t="s">
        <v>93</v>
      </c>
      <c r="T2437" s="4" t="s">
        <v>73</v>
      </c>
      <c r="U2437" s="93" t="s">
        <v>475</v>
      </c>
    </row>
    <row r="2438" spans="1:21" ht="15" customHeight="1" thickBot="1">
      <c r="A2438" s="17">
        <v>44964</v>
      </c>
      <c r="B2438" s="56">
        <f>WEEKDAY(C2438,2)</f>
        <v>2</v>
      </c>
      <c r="C2438" s="17">
        <f>A2438</f>
        <v>44964</v>
      </c>
      <c r="D2438" s="12" t="str">
        <f>YEAR(C2438)&amp;"/"&amp;TEXT(WEEKNUM(C2438,21),"00")</f>
        <v>2023/06</v>
      </c>
      <c r="E2438" t="s">
        <v>52</v>
      </c>
      <c r="F2438" s="114">
        <v>0.39583333333333331</v>
      </c>
      <c r="G2438" s="114">
        <v>0.41666666666666669</v>
      </c>
      <c r="H2438">
        <f>CONVERT((G2435-F2435)*24,"hr","mn")</f>
        <v>30.000000000000053</v>
      </c>
      <c r="I2438">
        <v>4</v>
      </c>
      <c r="K2438">
        <v>2</v>
      </c>
      <c r="L2438">
        <v>3</v>
      </c>
      <c r="M2438">
        <f>J2435+K2435+L2435</f>
        <v>5</v>
      </c>
      <c r="N2438" s="15"/>
      <c r="O2438" s="9"/>
      <c r="P2438" s="9"/>
      <c r="Q2438" s="9"/>
      <c r="R2438" s="10"/>
      <c r="S2438" s="19"/>
      <c r="T2438" s="23"/>
      <c r="U2438" s="94"/>
    </row>
    <row r="2439" spans="1:21">
      <c r="A2439" s="17">
        <v>44964</v>
      </c>
      <c r="B2439" s="56">
        <f>WEEKDAY(C2439,2)</f>
        <v>2</v>
      </c>
      <c r="C2439" s="17">
        <f>A2439</f>
        <v>44964</v>
      </c>
      <c r="D2439" s="12" t="str">
        <f>YEAR(C2439)&amp;"/"&amp;TEXT(WEEKNUM(C2439,21),"00")</f>
        <v>2023/06</v>
      </c>
      <c r="E2439" s="79" t="s">
        <v>52</v>
      </c>
      <c r="F2439" s="80">
        <v>0.41666666666666669</v>
      </c>
      <c r="G2439" s="80">
        <v>0.45833333333333331</v>
      </c>
      <c r="H2439" s="87">
        <f>CONVERT((G2439-F2439)*24,"hr","mn")</f>
        <v>59.99999999999995</v>
      </c>
      <c r="I2439" s="83">
        <v>4</v>
      </c>
      <c r="J2439" s="84"/>
      <c r="K2439" s="85">
        <v>7</v>
      </c>
      <c r="L2439" s="85"/>
      <c r="M2439" s="87">
        <f>J2439+K2439+L2439</f>
        <v>7</v>
      </c>
      <c r="N2439" s="13"/>
      <c r="O2439" s="6">
        <v>7</v>
      </c>
      <c r="P2439" s="6"/>
      <c r="Q2439" s="6"/>
      <c r="R2439" s="7"/>
      <c r="S2439" s="20" t="s">
        <v>93</v>
      </c>
      <c r="T2439" s="22" t="s">
        <v>73</v>
      </c>
      <c r="U2439" s="91" t="s">
        <v>475</v>
      </c>
    </row>
    <row r="2440" spans="1:21">
      <c r="A2440" s="17">
        <v>44964</v>
      </c>
      <c r="B2440" s="56">
        <f>WEEKDAY(C2440,2)</f>
        <v>2</v>
      </c>
      <c r="C2440" s="17">
        <f>A2440</f>
        <v>44964</v>
      </c>
      <c r="D2440" s="12" t="str">
        <f>YEAR(C2440)&amp;"/"&amp;TEXT(WEEKNUM(C2440,21),"00")</f>
        <v>2023/06</v>
      </c>
      <c r="E2440" t="s">
        <v>52</v>
      </c>
      <c r="F2440" s="114">
        <v>0.41666666666666669</v>
      </c>
      <c r="G2440" s="114">
        <v>0.45833333333333331</v>
      </c>
      <c r="H2440">
        <f>CONVERT((G2439-F2439)*24,"hr","mn")</f>
        <v>59.99999999999995</v>
      </c>
      <c r="I2440">
        <v>4</v>
      </c>
      <c r="K2440">
        <v>7</v>
      </c>
      <c r="M2440">
        <f>J2439+K2439+L2439</f>
        <v>7</v>
      </c>
      <c r="N2440" s="14"/>
      <c r="O2440" s="3"/>
      <c r="P2440" s="3"/>
      <c r="Q2440" s="3">
        <v>6</v>
      </c>
      <c r="R2440" s="8"/>
      <c r="S2440" s="21" t="s">
        <v>93</v>
      </c>
      <c r="T2440" s="4" t="s">
        <v>23</v>
      </c>
      <c r="U2440" s="92" t="s">
        <v>480</v>
      </c>
    </row>
    <row r="2441" spans="1:21">
      <c r="A2441" s="17">
        <v>44964</v>
      </c>
      <c r="B2441" s="56">
        <f>WEEKDAY(C2441,2)</f>
        <v>2</v>
      </c>
      <c r="C2441" s="17">
        <f>A2441</f>
        <v>44964</v>
      </c>
      <c r="D2441" s="12" t="str">
        <f>YEAR(C2441)&amp;"/"&amp;TEXT(WEEKNUM(C2441,21),"00")</f>
        <v>2023/06</v>
      </c>
      <c r="E2441" t="s">
        <v>52</v>
      </c>
      <c r="F2441" s="114">
        <v>0.41666666666666669</v>
      </c>
      <c r="G2441" s="114">
        <v>0.45833333333333331</v>
      </c>
      <c r="H2441">
        <f>CONVERT((G2439-F2439)*24,"hr","mn")</f>
        <v>59.99999999999995</v>
      </c>
      <c r="I2441">
        <v>4</v>
      </c>
      <c r="K2441">
        <v>7</v>
      </c>
      <c r="M2441">
        <f>J2439+K2439+L2439</f>
        <v>7</v>
      </c>
      <c r="N2441" s="58"/>
      <c r="O2441" s="59">
        <v>3</v>
      </c>
      <c r="P2441" s="59"/>
      <c r="Q2441" s="59"/>
      <c r="R2441" s="60"/>
      <c r="S2441" s="21" t="s">
        <v>32</v>
      </c>
      <c r="T2441" s="4" t="s">
        <v>89</v>
      </c>
      <c r="U2441" s="93"/>
    </row>
    <row r="2442" spans="1:21" ht="15" customHeight="1" thickBot="1">
      <c r="A2442" s="17">
        <v>44964</v>
      </c>
      <c r="B2442" s="56">
        <f>WEEKDAY(C2442,2)</f>
        <v>2</v>
      </c>
      <c r="C2442" s="17">
        <f>A2442</f>
        <v>44964</v>
      </c>
      <c r="D2442" s="12" t="str">
        <f>YEAR(C2442)&amp;"/"&amp;TEXT(WEEKNUM(C2442,21),"00")</f>
        <v>2023/06</v>
      </c>
      <c r="E2442" t="s">
        <v>52</v>
      </c>
      <c r="F2442" s="114">
        <v>0.41666666666666669</v>
      </c>
      <c r="G2442" s="114">
        <v>0.45833333333333331</v>
      </c>
      <c r="H2442">
        <f>CONVERT((G2439-F2439)*24,"hr","mn")</f>
        <v>59.99999999999995</v>
      </c>
      <c r="I2442">
        <v>4</v>
      </c>
      <c r="K2442">
        <v>7</v>
      </c>
      <c r="M2442">
        <f>J2439+K2439+L2439</f>
        <v>7</v>
      </c>
      <c r="N2442" s="15"/>
      <c r="O2442" s="9">
        <v>3</v>
      </c>
      <c r="P2442" s="9"/>
      <c r="Q2442" s="9"/>
      <c r="R2442" s="10"/>
      <c r="S2442" s="19" t="s">
        <v>26</v>
      </c>
      <c r="T2442" s="23" t="s">
        <v>241</v>
      </c>
      <c r="U2442" s="94" t="s">
        <v>242</v>
      </c>
    </row>
    <row r="2443" spans="1:21">
      <c r="A2443" s="17">
        <v>44964</v>
      </c>
      <c r="B2443" s="56">
        <f>WEEKDAY(C2443,2)</f>
        <v>2</v>
      </c>
      <c r="C2443" s="17">
        <f>A2443</f>
        <v>44964</v>
      </c>
      <c r="D2443" s="12" t="str">
        <f>YEAR(C2443)&amp;"/"&amp;TEXT(WEEKNUM(C2443,21),"00")</f>
        <v>2023/06</v>
      </c>
      <c r="E2443" s="79" t="s">
        <v>52</v>
      </c>
      <c r="F2443" s="80">
        <v>0.45833333333333331</v>
      </c>
      <c r="G2443" s="80">
        <v>0.5</v>
      </c>
      <c r="H2443" s="87">
        <f>CONVERT((G2443-F2443)*24,"hr","mn")</f>
        <v>60.000000000000028</v>
      </c>
      <c r="I2443" s="83">
        <v>4</v>
      </c>
      <c r="J2443" s="84"/>
      <c r="K2443" s="85">
        <v>1</v>
      </c>
      <c r="L2443" s="85">
        <v>8</v>
      </c>
      <c r="M2443" s="87">
        <f>J2443+K2443+L2443</f>
        <v>9</v>
      </c>
      <c r="N2443" s="13"/>
      <c r="O2443" s="6">
        <v>5</v>
      </c>
      <c r="P2443" s="6"/>
      <c r="Q2443" s="6"/>
      <c r="R2443" s="7"/>
      <c r="S2443" s="20" t="s">
        <v>93</v>
      </c>
      <c r="T2443" s="22" t="s">
        <v>73</v>
      </c>
      <c r="U2443" s="91" t="s">
        <v>475</v>
      </c>
    </row>
    <row r="2444" spans="1:21">
      <c r="A2444" s="17">
        <v>44964</v>
      </c>
      <c r="B2444" s="56">
        <f>WEEKDAY(C2444,2)</f>
        <v>2</v>
      </c>
      <c r="C2444" s="17">
        <f>A2444</f>
        <v>44964</v>
      </c>
      <c r="D2444" s="12" t="str">
        <f>YEAR(C2444)&amp;"/"&amp;TEXT(WEEKNUM(C2444,21),"00")</f>
        <v>2023/06</v>
      </c>
      <c r="E2444" t="s">
        <v>52</v>
      </c>
      <c r="F2444" s="114">
        <v>0.45833333333333331</v>
      </c>
      <c r="G2444" s="114">
        <v>0.5</v>
      </c>
      <c r="H2444">
        <f>CONVERT((G2443-F2443)*24,"hr","mn")</f>
        <v>60.000000000000028</v>
      </c>
      <c r="I2444">
        <v>4</v>
      </c>
      <c r="K2444">
        <v>1</v>
      </c>
      <c r="L2444">
        <v>8</v>
      </c>
      <c r="M2444">
        <f>J2443+K2443+L2443</f>
        <v>9</v>
      </c>
      <c r="N2444" s="14"/>
      <c r="O2444" s="3">
        <v>3</v>
      </c>
      <c r="P2444" s="3"/>
      <c r="Q2444" s="3"/>
      <c r="R2444" s="8"/>
      <c r="S2444" s="21" t="s">
        <v>26</v>
      </c>
      <c r="T2444" s="4" t="s">
        <v>241</v>
      </c>
      <c r="U2444" s="92"/>
    </row>
    <row r="2445" spans="1:21">
      <c r="A2445" s="17">
        <v>44964</v>
      </c>
      <c r="B2445" s="56">
        <f>WEEKDAY(C2445,2)</f>
        <v>2</v>
      </c>
      <c r="C2445" s="17">
        <f>A2445</f>
        <v>44964</v>
      </c>
      <c r="D2445" s="12" t="str">
        <f>YEAR(C2445)&amp;"/"&amp;TEXT(WEEKNUM(C2445,21),"00")</f>
        <v>2023/06</v>
      </c>
      <c r="E2445" t="s">
        <v>52</v>
      </c>
      <c r="F2445" s="114">
        <v>0.45833333333333331</v>
      </c>
      <c r="G2445" s="114">
        <v>0.5</v>
      </c>
      <c r="H2445">
        <f>CONVERT((G2443-F2443)*24,"hr","mn")</f>
        <v>60.000000000000028</v>
      </c>
      <c r="I2445">
        <v>4</v>
      </c>
      <c r="K2445">
        <v>1</v>
      </c>
      <c r="L2445">
        <v>8</v>
      </c>
      <c r="M2445">
        <f>J2443+K2443+L2443</f>
        <v>9</v>
      </c>
      <c r="N2445" s="58"/>
      <c r="O2445" s="59">
        <v>3</v>
      </c>
      <c r="P2445" s="59"/>
      <c r="Q2445" s="59"/>
      <c r="R2445" s="60"/>
      <c r="S2445" s="21" t="s">
        <v>28</v>
      </c>
      <c r="T2445" s="4" t="s">
        <v>23</v>
      </c>
      <c r="U2445" s="93" t="s">
        <v>271</v>
      </c>
    </row>
    <row r="2446" spans="1:21" ht="15" customHeight="1" thickBot="1">
      <c r="A2446" s="17">
        <v>44964</v>
      </c>
      <c r="B2446" s="56">
        <f>WEEKDAY(C2446,2)</f>
        <v>2</v>
      </c>
      <c r="C2446" s="17">
        <f>A2446</f>
        <v>44964</v>
      </c>
      <c r="D2446" s="12" t="str">
        <f>YEAR(C2446)&amp;"/"&amp;TEXT(WEEKNUM(C2446,21),"00")</f>
        <v>2023/06</v>
      </c>
      <c r="E2446" t="s">
        <v>52</v>
      </c>
      <c r="F2446" s="114">
        <v>0.45833333333333331</v>
      </c>
      <c r="G2446" s="114">
        <v>0.5</v>
      </c>
      <c r="H2446">
        <f>CONVERT((G2443-F2443)*24,"hr","mn")</f>
        <v>60.000000000000028</v>
      </c>
      <c r="I2446">
        <v>4</v>
      </c>
      <c r="K2446">
        <v>1</v>
      </c>
      <c r="L2446">
        <v>8</v>
      </c>
      <c r="M2446">
        <f>J2443+K2443+L2443</f>
        <v>9</v>
      </c>
      <c r="N2446" s="15"/>
      <c r="O2446" s="9"/>
      <c r="P2446" s="9"/>
      <c r="Q2446" s="9"/>
      <c r="R2446" s="10"/>
      <c r="S2446" s="19"/>
      <c r="T2446" s="23"/>
      <c r="U2446" s="94"/>
    </row>
    <row r="2447" spans="1:21">
      <c r="A2447" s="17">
        <v>44964</v>
      </c>
      <c r="B2447" s="56">
        <f>WEEKDAY(C2447,2)</f>
        <v>2</v>
      </c>
      <c r="C2447" s="17">
        <f>A2447</f>
        <v>44964</v>
      </c>
      <c r="D2447" s="12" t="str">
        <f>YEAR(C2447)&amp;"/"&amp;TEXT(WEEKNUM(C2447,21),"00")</f>
        <v>2023/06</v>
      </c>
      <c r="E2447" s="79" t="s">
        <v>52</v>
      </c>
      <c r="F2447" s="80">
        <v>0.5</v>
      </c>
      <c r="G2447" s="80">
        <v>0.54166666666666663</v>
      </c>
      <c r="H2447" s="87">
        <f>CONVERT((G2447-F2447)*24,"hr","mn")</f>
        <v>59.99999999999995</v>
      </c>
      <c r="I2447" s="83">
        <v>4</v>
      </c>
      <c r="J2447" s="84"/>
      <c r="K2447" s="85">
        <v>8</v>
      </c>
      <c r="L2447" s="85"/>
      <c r="M2447" s="87">
        <f>J2447+K2447+L2447</f>
        <v>8</v>
      </c>
      <c r="N2447" s="13"/>
      <c r="O2447" s="6">
        <v>7</v>
      </c>
      <c r="P2447" s="6"/>
      <c r="Q2447" s="6"/>
      <c r="R2447" s="7"/>
      <c r="S2447" s="20" t="s">
        <v>93</v>
      </c>
      <c r="T2447" s="22" t="s">
        <v>73</v>
      </c>
      <c r="U2447" s="91" t="s">
        <v>475</v>
      </c>
    </row>
    <row r="2448" spans="1:21">
      <c r="A2448" s="17">
        <v>44964</v>
      </c>
      <c r="B2448" s="56">
        <f>WEEKDAY(C2448,2)</f>
        <v>2</v>
      </c>
      <c r="C2448" s="17">
        <f>A2448</f>
        <v>44964</v>
      </c>
      <c r="D2448" s="12" t="str">
        <f>YEAR(C2448)&amp;"/"&amp;TEXT(WEEKNUM(C2448,21),"00")</f>
        <v>2023/06</v>
      </c>
      <c r="E2448" t="s">
        <v>52</v>
      </c>
      <c r="F2448" s="114">
        <v>0.5</v>
      </c>
      <c r="G2448" s="114">
        <v>0.54166666666666663</v>
      </c>
      <c r="H2448">
        <f>CONVERT((G2447-F2447)*24,"hr","mn")</f>
        <v>59.99999999999995</v>
      </c>
      <c r="I2448">
        <v>4</v>
      </c>
      <c r="K2448">
        <v>8</v>
      </c>
      <c r="M2448">
        <f>J2447+K2447+L2447</f>
        <v>8</v>
      </c>
      <c r="N2448" s="14"/>
      <c r="O2448" s="3">
        <v>3</v>
      </c>
      <c r="P2448" s="3"/>
      <c r="Q2448" s="3"/>
      <c r="R2448" s="8"/>
      <c r="S2448" s="21" t="s">
        <v>26</v>
      </c>
      <c r="T2448" s="4" t="s">
        <v>241</v>
      </c>
      <c r="U2448" s="92" t="s">
        <v>242</v>
      </c>
    </row>
    <row r="2449" spans="1:21">
      <c r="A2449" s="17">
        <v>44964</v>
      </c>
      <c r="B2449" s="56">
        <f>WEEKDAY(C2449,2)</f>
        <v>2</v>
      </c>
      <c r="C2449" s="17">
        <f>A2449</f>
        <v>44964</v>
      </c>
      <c r="D2449" s="12" t="str">
        <f>YEAR(C2449)&amp;"/"&amp;TEXT(WEEKNUM(C2449,21),"00")</f>
        <v>2023/06</v>
      </c>
      <c r="E2449" t="s">
        <v>52</v>
      </c>
      <c r="F2449" s="114">
        <v>0.5</v>
      </c>
      <c r="G2449" s="114">
        <v>0.54166666666666663</v>
      </c>
      <c r="H2449">
        <f>CONVERT((G2447-F2447)*24,"hr","mn")</f>
        <v>59.99999999999995</v>
      </c>
      <c r="I2449">
        <v>4</v>
      </c>
      <c r="K2449">
        <v>8</v>
      </c>
      <c r="M2449">
        <f>J2447+K2447+L2447</f>
        <v>8</v>
      </c>
      <c r="N2449" s="58"/>
      <c r="O2449" s="59">
        <v>5</v>
      </c>
      <c r="P2449" s="59"/>
      <c r="Q2449" s="59"/>
      <c r="R2449" s="60"/>
      <c r="S2449" s="21" t="s">
        <v>93</v>
      </c>
      <c r="T2449" s="4" t="s">
        <v>23</v>
      </c>
      <c r="U2449" s="93" t="s">
        <v>311</v>
      </c>
    </row>
    <row r="2450" spans="1:21" ht="15" customHeight="1" thickBot="1">
      <c r="A2450" s="17">
        <v>44964</v>
      </c>
      <c r="B2450" s="56">
        <f>WEEKDAY(C2450,2)</f>
        <v>2</v>
      </c>
      <c r="C2450" s="17">
        <f>A2450</f>
        <v>44964</v>
      </c>
      <c r="D2450" s="12" t="str">
        <f>YEAR(C2450)&amp;"/"&amp;TEXT(WEEKNUM(C2450,21),"00")</f>
        <v>2023/06</v>
      </c>
      <c r="E2450" t="s">
        <v>52</v>
      </c>
      <c r="F2450" s="114">
        <v>0.5</v>
      </c>
      <c r="G2450" s="114">
        <v>0.54166666666666663</v>
      </c>
      <c r="H2450">
        <f>CONVERT((G2447-F2447)*24,"hr","mn")</f>
        <v>59.99999999999995</v>
      </c>
      <c r="I2450">
        <v>4</v>
      </c>
      <c r="K2450">
        <v>8</v>
      </c>
      <c r="M2450">
        <f>J2447+K2447+L2447</f>
        <v>8</v>
      </c>
      <c r="N2450" s="15"/>
      <c r="O2450" s="9"/>
      <c r="P2450" s="9"/>
      <c r="Q2450" s="9">
        <v>15</v>
      </c>
      <c r="R2450" s="10"/>
      <c r="S2450" s="19"/>
      <c r="T2450" s="23" t="s">
        <v>39</v>
      </c>
      <c r="U2450" s="94"/>
    </row>
    <row r="2451" spans="1:21">
      <c r="A2451" s="12"/>
      <c r="B2451" s="56">
        <f>WEEKDAY(C2451,2)</f>
        <v>6</v>
      </c>
      <c r="C2451" s="17">
        <f>A2451</f>
        <v>0</v>
      </c>
      <c r="D2451" s="12" t="str">
        <f>YEAR(C2451)&amp;"/"&amp;TEXT(WEEKNUM(C2451,21),"00")</f>
        <v>1900/52</v>
      </c>
      <c r="E2451" s="79"/>
      <c r="F2451" s="80"/>
      <c r="G2451" s="80"/>
      <c r="H2451" s="87">
        <f>CONVERT((G2451-F2451)*24,"hr","mn")</f>
        <v>0</v>
      </c>
      <c r="I2451" s="83"/>
      <c r="J2451" s="84"/>
      <c r="K2451" s="85"/>
      <c r="L2451" s="85"/>
      <c r="M2451" s="87">
        <f>J2451+K2451+L2451</f>
        <v>0</v>
      </c>
      <c r="N2451" s="13"/>
      <c r="O2451" s="6"/>
      <c r="P2451" s="6"/>
      <c r="Q2451" s="6"/>
      <c r="R2451" s="7"/>
      <c r="S2451" s="20"/>
      <c r="T2451" s="22"/>
      <c r="U2451" s="91"/>
    </row>
    <row r="2452" spans="1:21">
      <c r="A2452" s="17"/>
      <c r="B2452" s="56">
        <f>WEEKDAY(C2452,2)</f>
        <v>6</v>
      </c>
      <c r="C2452" s="17">
        <f>A2452</f>
        <v>0</v>
      </c>
      <c r="D2452" s="12" t="str">
        <f>YEAR(C2452)&amp;"/"&amp;TEXT(WEEKNUM(C2452,21),"00")</f>
        <v>1900/52</v>
      </c>
      <c r="H2452">
        <f>CONVERT((G2451-F2451)*24,"hr","mn")</f>
        <v>0</v>
      </c>
      <c r="M2452">
        <f>J2451+K2451+L2451</f>
        <v>0</v>
      </c>
      <c r="N2452" s="14"/>
      <c r="O2452" s="3"/>
      <c r="P2452" s="3"/>
      <c r="Q2452" s="3"/>
      <c r="R2452" s="8"/>
      <c r="S2452" s="21"/>
      <c r="T2452" s="4"/>
      <c r="U2452" s="92"/>
    </row>
    <row r="2453" spans="1:21">
      <c r="A2453" s="17"/>
      <c r="B2453" s="56">
        <f>WEEKDAY(C2453,2)</f>
        <v>6</v>
      </c>
      <c r="C2453" s="17">
        <f>A2453</f>
        <v>0</v>
      </c>
      <c r="D2453" s="12" t="str">
        <f>YEAR(C2453)&amp;"/"&amp;TEXT(WEEKNUM(C2453,21),"00")</f>
        <v>1900/52</v>
      </c>
      <c r="H2453">
        <f>CONVERT((G2451-F2451)*24,"hr","mn")</f>
        <v>0</v>
      </c>
      <c r="M2453">
        <f>J2451+K2451+L2451</f>
        <v>0</v>
      </c>
      <c r="N2453" s="58"/>
      <c r="O2453" s="59"/>
      <c r="P2453" s="59"/>
      <c r="Q2453" s="59"/>
      <c r="R2453" s="60"/>
      <c r="S2453" s="21"/>
      <c r="T2453" s="4"/>
      <c r="U2453" s="93"/>
    </row>
    <row r="2454" spans="1:21" ht="15" customHeight="1" thickBot="1">
      <c r="A2454" s="12"/>
      <c r="B2454" s="56">
        <f>WEEKDAY(C2454,2)</f>
        <v>6</v>
      </c>
      <c r="C2454" s="17">
        <f>A2454</f>
        <v>0</v>
      </c>
      <c r="D2454" s="12" t="str">
        <f>YEAR(C2454)&amp;"/"&amp;TEXT(WEEKNUM(C2454,21),"00")</f>
        <v>1900/52</v>
      </c>
      <c r="H2454">
        <f>CONVERT((G2451-F2451)*24,"hr","mn")</f>
        <v>0</v>
      </c>
      <c r="M2454">
        <f>J2451+K2451+L2451</f>
        <v>0</v>
      </c>
      <c r="N2454" s="15"/>
      <c r="O2454" s="9"/>
      <c r="P2454" s="9"/>
      <c r="Q2454" s="9"/>
      <c r="R2454" s="10"/>
      <c r="S2454" s="19"/>
      <c r="T2454" s="23"/>
      <c r="U2454" s="94"/>
    </row>
    <row r="2455" spans="1:21">
      <c r="A2455" s="17">
        <v>44964</v>
      </c>
      <c r="B2455" s="56">
        <f>WEEKDAY(C2455,2)</f>
        <v>2</v>
      </c>
      <c r="C2455" s="17">
        <f>A2455</f>
        <v>44964</v>
      </c>
      <c r="D2455" s="12" t="str">
        <f>YEAR(C2455)&amp;"/"&amp;TEXT(WEEKNUM(C2455,21),"00")</f>
        <v>2023/06</v>
      </c>
      <c r="E2455" s="79" t="s">
        <v>69</v>
      </c>
      <c r="F2455" s="80">
        <v>0.54166666666666663</v>
      </c>
      <c r="G2455" s="80">
        <v>0.58333333333333337</v>
      </c>
      <c r="H2455" s="87">
        <f>CONVERT((G2455-F2455)*24,"hr","mn")</f>
        <v>60.000000000000107</v>
      </c>
      <c r="I2455" s="83">
        <v>4</v>
      </c>
      <c r="J2455" s="84">
        <v>1</v>
      </c>
      <c r="K2455" s="85">
        <v>7</v>
      </c>
      <c r="L2455" s="85"/>
      <c r="M2455" s="87">
        <f>J2455+K2455+L2455</f>
        <v>8</v>
      </c>
      <c r="N2455" s="13"/>
      <c r="O2455" s="6"/>
      <c r="P2455" s="6"/>
      <c r="Q2455" s="6">
        <v>20</v>
      </c>
      <c r="R2455" s="7"/>
      <c r="S2455" s="20"/>
      <c r="T2455" s="22" t="s">
        <v>25</v>
      </c>
      <c r="U2455" s="91"/>
    </row>
    <row r="2456" spans="1:21">
      <c r="A2456" s="17">
        <v>44964</v>
      </c>
      <c r="B2456" s="56">
        <f>WEEKDAY(C2456,2)</f>
        <v>2</v>
      </c>
      <c r="C2456" s="17">
        <f>A2456</f>
        <v>44964</v>
      </c>
      <c r="D2456" s="12" t="str">
        <f>YEAR(C2456)&amp;"/"&amp;TEXT(WEEKNUM(C2456,21),"00")</f>
        <v>2023/06</v>
      </c>
      <c r="E2456" t="s">
        <v>69</v>
      </c>
      <c r="F2456" s="114">
        <v>0.54166666666666663</v>
      </c>
      <c r="G2456" s="114">
        <v>0.58333333333333337</v>
      </c>
      <c r="H2456">
        <f>CONVERT((G2455-F2455)*24,"hr","mn")</f>
        <v>60.000000000000107</v>
      </c>
      <c r="I2456">
        <v>4</v>
      </c>
      <c r="J2456">
        <v>1</v>
      </c>
      <c r="K2456">
        <v>7</v>
      </c>
      <c r="M2456">
        <f>J2455+K2455+L2455</f>
        <v>8</v>
      </c>
      <c r="N2456" s="14"/>
      <c r="O2456" s="3">
        <v>10</v>
      </c>
      <c r="P2456" s="3"/>
      <c r="Q2456" s="3"/>
      <c r="R2456" s="8"/>
      <c r="S2456" s="21" t="s">
        <v>93</v>
      </c>
      <c r="T2456" s="4" t="s">
        <v>45</v>
      </c>
      <c r="U2456" s="92"/>
    </row>
    <row r="2457" spans="1:21">
      <c r="A2457" s="17">
        <v>44964</v>
      </c>
      <c r="B2457" s="56">
        <f>WEEKDAY(C2457,2)</f>
        <v>2</v>
      </c>
      <c r="C2457" s="17">
        <f>A2457</f>
        <v>44964</v>
      </c>
      <c r="D2457" s="12" t="str">
        <f>YEAR(C2457)&amp;"/"&amp;TEXT(WEEKNUM(C2457,21),"00")</f>
        <v>2023/06</v>
      </c>
      <c r="E2457" t="s">
        <v>69</v>
      </c>
      <c r="F2457" s="114">
        <v>0.54166666666666663</v>
      </c>
      <c r="G2457" s="114">
        <v>0.58333333333333337</v>
      </c>
      <c r="H2457">
        <f>CONVERT((G2455-F2455)*24,"hr","mn")</f>
        <v>60.000000000000107</v>
      </c>
      <c r="I2457">
        <v>4</v>
      </c>
      <c r="J2457">
        <v>1</v>
      </c>
      <c r="K2457">
        <v>7</v>
      </c>
      <c r="M2457">
        <f>J2455+K2455+L2455</f>
        <v>8</v>
      </c>
      <c r="N2457" s="58"/>
      <c r="O2457" s="59"/>
      <c r="P2457" s="59"/>
      <c r="Q2457" s="59"/>
      <c r="R2457" s="60"/>
      <c r="S2457" s="21"/>
      <c r="T2457" s="4"/>
      <c r="U2457" s="93"/>
    </row>
    <row r="2458" spans="1:21" ht="15" customHeight="1" thickBot="1">
      <c r="A2458" s="17">
        <v>44964</v>
      </c>
      <c r="B2458" s="56">
        <f>WEEKDAY(C2458,2)</f>
        <v>2</v>
      </c>
      <c r="C2458" s="17">
        <f>A2458</f>
        <v>44964</v>
      </c>
      <c r="D2458" s="12" t="str">
        <f>YEAR(C2458)&amp;"/"&amp;TEXT(WEEKNUM(C2458,21),"00")</f>
        <v>2023/06</v>
      </c>
      <c r="E2458" t="s">
        <v>69</v>
      </c>
      <c r="F2458" s="114">
        <v>0.54166666666666663</v>
      </c>
      <c r="G2458" s="114">
        <v>0.58333333333333337</v>
      </c>
      <c r="H2458">
        <f>CONVERT((G2455-F2455)*24,"hr","mn")</f>
        <v>60.000000000000107</v>
      </c>
      <c r="I2458">
        <v>4</v>
      </c>
      <c r="J2458">
        <v>1</v>
      </c>
      <c r="K2458">
        <v>7</v>
      </c>
      <c r="M2458">
        <f>J2455+K2455+L2455</f>
        <v>8</v>
      </c>
      <c r="N2458" s="15"/>
      <c r="O2458" s="9"/>
      <c r="P2458" s="9"/>
      <c r="Q2458" s="9"/>
      <c r="R2458" s="10"/>
      <c r="S2458" s="19"/>
      <c r="T2458" s="23"/>
      <c r="U2458" s="94"/>
    </row>
    <row r="2459" spans="1:21">
      <c r="A2459" s="17">
        <v>44964</v>
      </c>
      <c r="B2459" s="56">
        <f>WEEKDAY(C2459,2)</f>
        <v>2</v>
      </c>
      <c r="C2459" s="17">
        <f>A2459</f>
        <v>44964</v>
      </c>
      <c r="D2459" s="12" t="str">
        <f>YEAR(C2459)&amp;"/"&amp;TEXT(WEEKNUM(C2459,21),"00")</f>
        <v>2023/06</v>
      </c>
      <c r="E2459" s="79" t="s">
        <v>69</v>
      </c>
      <c r="F2459" s="80">
        <v>0.58333333333333337</v>
      </c>
      <c r="G2459" s="80">
        <v>0.625</v>
      </c>
      <c r="H2459" s="87">
        <f>CONVERT((G2459-F2459)*24,"hr","mn")</f>
        <v>59.99999999999995</v>
      </c>
      <c r="I2459" s="83">
        <v>4</v>
      </c>
      <c r="J2459" s="84"/>
      <c r="K2459" s="85">
        <v>6</v>
      </c>
      <c r="L2459" s="85"/>
      <c r="M2459" s="87">
        <f>J2459+K2459+L2459</f>
        <v>6</v>
      </c>
      <c r="N2459" s="13"/>
      <c r="O2459" s="6">
        <v>10</v>
      </c>
      <c r="P2459" s="6"/>
      <c r="Q2459" s="6"/>
      <c r="R2459" s="7"/>
      <c r="S2459" s="20" t="s">
        <v>93</v>
      </c>
      <c r="T2459" s="22" t="s">
        <v>73</v>
      </c>
      <c r="U2459" s="91"/>
    </row>
    <row r="2460" spans="1:21">
      <c r="A2460" s="17">
        <v>44964</v>
      </c>
      <c r="B2460" s="56">
        <f>WEEKDAY(C2460,2)</f>
        <v>2</v>
      </c>
      <c r="C2460" s="17">
        <f>A2460</f>
        <v>44964</v>
      </c>
      <c r="D2460" s="12" t="str">
        <f>YEAR(C2460)&amp;"/"&amp;TEXT(WEEKNUM(C2460,21),"00")</f>
        <v>2023/06</v>
      </c>
      <c r="E2460" t="s">
        <v>69</v>
      </c>
      <c r="F2460" s="114">
        <v>0.58333333333333337</v>
      </c>
      <c r="G2460" s="114">
        <v>0.625</v>
      </c>
      <c r="H2460">
        <f>CONVERT((G2459-F2459)*24,"hr","mn")</f>
        <v>59.99999999999995</v>
      </c>
      <c r="I2460">
        <v>4</v>
      </c>
      <c r="K2460">
        <v>6</v>
      </c>
      <c r="M2460">
        <f>J2459+K2459+L2459</f>
        <v>6</v>
      </c>
      <c r="N2460" s="14"/>
      <c r="O2460" s="3">
        <v>5</v>
      </c>
      <c r="P2460" s="3"/>
      <c r="Q2460" s="3"/>
      <c r="R2460" s="8"/>
      <c r="S2460" s="21" t="s">
        <v>26</v>
      </c>
      <c r="T2460" s="4" t="s">
        <v>241</v>
      </c>
      <c r="U2460" s="92"/>
    </row>
    <row r="2461" spans="1:21">
      <c r="A2461" s="17">
        <v>44964</v>
      </c>
      <c r="B2461" s="56">
        <f>WEEKDAY(C2461,2)</f>
        <v>2</v>
      </c>
      <c r="C2461" s="17">
        <f>A2461</f>
        <v>44964</v>
      </c>
      <c r="D2461" s="12" t="str">
        <f>YEAR(C2461)&amp;"/"&amp;TEXT(WEEKNUM(C2461,21),"00")</f>
        <v>2023/06</v>
      </c>
      <c r="E2461" t="s">
        <v>69</v>
      </c>
      <c r="F2461" s="114">
        <v>0.58333333333333337</v>
      </c>
      <c r="G2461" s="114">
        <v>0.625</v>
      </c>
      <c r="H2461">
        <f>CONVERT((G2459-F2459)*24,"hr","mn")</f>
        <v>59.99999999999995</v>
      </c>
      <c r="I2461">
        <v>4</v>
      </c>
      <c r="K2461">
        <v>6</v>
      </c>
      <c r="M2461">
        <f>J2459+K2459+L2459</f>
        <v>6</v>
      </c>
      <c r="N2461" s="58"/>
      <c r="O2461" s="59"/>
      <c r="P2461" s="59"/>
      <c r="Q2461" s="59"/>
      <c r="R2461" s="60"/>
      <c r="S2461" s="21"/>
      <c r="T2461" s="4"/>
      <c r="U2461" s="93"/>
    </row>
    <row r="2462" spans="1:21" ht="15" customHeight="1" thickBot="1">
      <c r="A2462" s="17">
        <v>44964</v>
      </c>
      <c r="B2462" s="56">
        <f>WEEKDAY(C2462,2)</f>
        <v>2</v>
      </c>
      <c r="C2462" s="17">
        <f>A2462</f>
        <v>44964</v>
      </c>
      <c r="D2462" s="12" t="str">
        <f>YEAR(C2462)&amp;"/"&amp;TEXT(WEEKNUM(C2462,21),"00")</f>
        <v>2023/06</v>
      </c>
      <c r="E2462" t="s">
        <v>69</v>
      </c>
      <c r="F2462" s="114">
        <v>0.58333333333333337</v>
      </c>
      <c r="G2462" s="114">
        <v>0.625</v>
      </c>
      <c r="H2462">
        <f>CONVERT((G2459-F2459)*24,"hr","mn")</f>
        <v>59.99999999999995</v>
      </c>
      <c r="I2462">
        <v>4</v>
      </c>
      <c r="K2462">
        <v>6</v>
      </c>
      <c r="M2462">
        <f>J2459+K2459+L2459</f>
        <v>6</v>
      </c>
      <c r="N2462" s="15"/>
      <c r="O2462" s="9"/>
      <c r="P2462" s="9"/>
      <c r="Q2462" s="9"/>
      <c r="R2462" s="10"/>
      <c r="S2462" s="19"/>
      <c r="T2462" s="23"/>
      <c r="U2462" s="94"/>
    </row>
    <row r="2463" spans="1:21">
      <c r="A2463" s="17">
        <v>44964</v>
      </c>
      <c r="B2463" s="56">
        <f>WEEKDAY(C2463,2)</f>
        <v>2</v>
      </c>
      <c r="C2463" s="17">
        <f>A2463</f>
        <v>44964</v>
      </c>
      <c r="D2463" s="12" t="str">
        <f>YEAR(C2463)&amp;"/"&amp;TEXT(WEEKNUM(C2463,21),"00")</f>
        <v>2023/06</v>
      </c>
      <c r="E2463" s="79" t="s">
        <v>69</v>
      </c>
      <c r="F2463" s="80">
        <v>0.625</v>
      </c>
      <c r="G2463" s="80">
        <v>0.66666666666666663</v>
      </c>
      <c r="H2463" s="87">
        <f>CONVERT((G2463-F2463)*24,"hr","mn")</f>
        <v>59.99999999999995</v>
      </c>
      <c r="I2463" s="83">
        <v>4</v>
      </c>
      <c r="J2463" s="84"/>
      <c r="K2463" s="85">
        <v>4</v>
      </c>
      <c r="L2463" s="85"/>
      <c r="M2463" s="87">
        <f>J2463+K2463+L2463</f>
        <v>4</v>
      </c>
      <c r="N2463" s="13"/>
      <c r="O2463" s="6">
        <v>47</v>
      </c>
      <c r="P2463" s="6"/>
      <c r="Q2463" s="6"/>
      <c r="R2463" s="7"/>
      <c r="S2463" s="20" t="s">
        <v>93</v>
      </c>
      <c r="T2463" s="22" t="s">
        <v>23</v>
      </c>
      <c r="U2463" s="91" t="s">
        <v>362</v>
      </c>
    </row>
    <row r="2464" spans="1:21">
      <c r="A2464" s="17">
        <v>44964</v>
      </c>
      <c r="B2464" s="56">
        <f>WEEKDAY(C2464,2)</f>
        <v>2</v>
      </c>
      <c r="C2464" s="17">
        <f>A2464</f>
        <v>44964</v>
      </c>
      <c r="D2464" s="12" t="str">
        <f>YEAR(C2464)&amp;"/"&amp;TEXT(WEEKNUM(C2464,21),"00")</f>
        <v>2023/06</v>
      </c>
      <c r="E2464" t="s">
        <v>69</v>
      </c>
      <c r="F2464" s="114">
        <v>0.625</v>
      </c>
      <c r="G2464" s="114">
        <v>0.66666666666666663</v>
      </c>
      <c r="H2464">
        <f>CONVERT((G2463-F2463)*24,"hr","mn")</f>
        <v>59.99999999999995</v>
      </c>
      <c r="I2464">
        <v>4</v>
      </c>
      <c r="K2464">
        <v>4</v>
      </c>
      <c r="M2464">
        <f>J2463+K2463+L2463</f>
        <v>4</v>
      </c>
      <c r="N2464" s="14"/>
      <c r="O2464" s="3"/>
      <c r="P2464" s="3"/>
      <c r="Q2464" s="3"/>
      <c r="R2464" s="8"/>
      <c r="S2464" s="21"/>
      <c r="T2464" s="4"/>
      <c r="U2464" s="92"/>
    </row>
    <row r="2465" spans="1:21">
      <c r="A2465" s="17">
        <v>44964</v>
      </c>
      <c r="B2465" s="56">
        <f>WEEKDAY(C2465,2)</f>
        <v>2</v>
      </c>
      <c r="C2465" s="17">
        <f>A2465</f>
        <v>44964</v>
      </c>
      <c r="D2465" s="12" t="str">
        <f>YEAR(C2465)&amp;"/"&amp;TEXT(WEEKNUM(C2465,21),"00")</f>
        <v>2023/06</v>
      </c>
      <c r="E2465" t="s">
        <v>69</v>
      </c>
      <c r="F2465" s="114">
        <v>0.625</v>
      </c>
      <c r="G2465" s="114">
        <v>0.66666666666666663</v>
      </c>
      <c r="H2465">
        <f>CONVERT((G2463-F2463)*24,"hr","mn")</f>
        <v>59.99999999999995</v>
      </c>
      <c r="I2465">
        <v>4</v>
      </c>
      <c r="K2465">
        <v>4</v>
      </c>
      <c r="M2465">
        <f>J2463+K2463+L2463</f>
        <v>4</v>
      </c>
      <c r="N2465" s="58"/>
      <c r="O2465" s="59"/>
      <c r="P2465" s="59"/>
      <c r="Q2465" s="59"/>
      <c r="R2465" s="60"/>
      <c r="S2465" s="21"/>
      <c r="T2465" s="4"/>
      <c r="U2465" s="93"/>
    </row>
    <row r="2466" spans="1:21" ht="15" customHeight="1" thickBot="1">
      <c r="A2466" s="17">
        <v>44964</v>
      </c>
      <c r="B2466" s="56">
        <f>WEEKDAY(C2466,2)</f>
        <v>2</v>
      </c>
      <c r="C2466" s="17">
        <f>A2466</f>
        <v>44964</v>
      </c>
      <c r="D2466" s="12" t="str">
        <f>YEAR(C2466)&amp;"/"&amp;TEXT(WEEKNUM(C2466,21),"00")</f>
        <v>2023/06</v>
      </c>
      <c r="E2466" t="s">
        <v>69</v>
      </c>
      <c r="F2466" s="114">
        <v>0.625</v>
      </c>
      <c r="G2466" s="114">
        <v>0.66666666666666663</v>
      </c>
      <c r="H2466">
        <f>CONVERT((G2463-F2463)*24,"hr","mn")</f>
        <v>59.99999999999995</v>
      </c>
      <c r="I2466">
        <v>4</v>
      </c>
      <c r="K2466">
        <v>4</v>
      </c>
      <c r="M2466">
        <f>J2463+K2463+L2463</f>
        <v>4</v>
      </c>
      <c r="N2466" s="15"/>
      <c r="O2466" s="9"/>
      <c r="P2466" s="9"/>
      <c r="Q2466" s="9"/>
      <c r="R2466" s="10"/>
      <c r="S2466" s="19"/>
      <c r="T2466" s="23"/>
      <c r="U2466" s="94"/>
    </row>
    <row r="2467" spans="1:21">
      <c r="A2467" s="17">
        <v>44964</v>
      </c>
      <c r="B2467" s="56">
        <f>WEEKDAY(C2467,2)</f>
        <v>2</v>
      </c>
      <c r="C2467" s="17">
        <f>A2467</f>
        <v>44964</v>
      </c>
      <c r="D2467" s="12" t="str">
        <f>YEAR(C2467)&amp;"/"&amp;TEXT(WEEKNUM(C2467,21),"00")</f>
        <v>2023/06</v>
      </c>
      <c r="E2467" s="79" t="s">
        <v>69</v>
      </c>
      <c r="F2467" s="80">
        <v>0.66666666666666663</v>
      </c>
      <c r="G2467" s="80">
        <v>0.70833333333333337</v>
      </c>
      <c r="H2467" s="87">
        <f>CONVERT((G2467-F2467)*24,"hr","mn")</f>
        <v>60.000000000000107</v>
      </c>
      <c r="I2467" s="83">
        <v>4</v>
      </c>
      <c r="J2467" s="84"/>
      <c r="K2467" s="85">
        <v>6</v>
      </c>
      <c r="L2467" s="85"/>
      <c r="M2467" s="87">
        <f>J2467+K2467+L2467</f>
        <v>6</v>
      </c>
      <c r="N2467" s="13"/>
      <c r="O2467" s="6">
        <v>10</v>
      </c>
      <c r="P2467" s="6"/>
      <c r="Q2467" s="6"/>
      <c r="R2467" s="7"/>
      <c r="S2467" s="20" t="s">
        <v>93</v>
      </c>
      <c r="T2467" s="22" t="s">
        <v>73</v>
      </c>
      <c r="U2467" s="91"/>
    </row>
    <row r="2468" spans="1:21">
      <c r="A2468" s="17">
        <v>44964</v>
      </c>
      <c r="B2468" s="56">
        <f>WEEKDAY(C2468,2)</f>
        <v>2</v>
      </c>
      <c r="C2468" s="17">
        <f>A2468</f>
        <v>44964</v>
      </c>
      <c r="D2468" s="12" t="str">
        <f>YEAR(C2468)&amp;"/"&amp;TEXT(WEEKNUM(C2468,21),"00")</f>
        <v>2023/06</v>
      </c>
      <c r="E2468" t="s">
        <v>69</v>
      </c>
      <c r="F2468" s="114">
        <v>0.66666666666666663</v>
      </c>
      <c r="G2468" s="114">
        <v>0.70833333333333337</v>
      </c>
      <c r="H2468">
        <f>CONVERT((G2467-F2467)*24,"hr","mn")</f>
        <v>60.000000000000107</v>
      </c>
      <c r="I2468">
        <v>4</v>
      </c>
      <c r="K2468">
        <v>6</v>
      </c>
      <c r="M2468">
        <f>J2467+K2467+L2467</f>
        <v>6</v>
      </c>
      <c r="N2468" s="14"/>
      <c r="O2468" s="3">
        <v>5</v>
      </c>
      <c r="P2468" s="3"/>
      <c r="Q2468" s="3"/>
      <c r="R2468" s="8"/>
      <c r="S2468" s="21" t="s">
        <v>35</v>
      </c>
      <c r="T2468" s="4" t="s">
        <v>29</v>
      </c>
      <c r="U2468" s="92" t="s">
        <v>481</v>
      </c>
    </row>
    <row r="2469" spans="1:21">
      <c r="A2469" s="17">
        <v>44964</v>
      </c>
      <c r="B2469" s="56">
        <f>WEEKDAY(C2469,2)</f>
        <v>2</v>
      </c>
      <c r="C2469" s="17">
        <f>A2469</f>
        <v>44964</v>
      </c>
      <c r="D2469" s="12" t="str">
        <f>YEAR(C2469)&amp;"/"&amp;TEXT(WEEKNUM(C2469,21),"00")</f>
        <v>2023/06</v>
      </c>
      <c r="E2469" t="s">
        <v>69</v>
      </c>
      <c r="F2469" s="114">
        <v>0.66666666666666663</v>
      </c>
      <c r="G2469" s="114">
        <v>0.70833333333333337</v>
      </c>
      <c r="H2469">
        <f>CONVERT((G2467-F2467)*24,"hr","mn")</f>
        <v>60.000000000000107</v>
      </c>
      <c r="I2469">
        <v>4</v>
      </c>
      <c r="K2469">
        <v>6</v>
      </c>
      <c r="M2469">
        <f>J2467+K2467+L2467</f>
        <v>6</v>
      </c>
      <c r="N2469" s="58"/>
      <c r="O2469" s="59"/>
      <c r="P2469" s="59"/>
      <c r="Q2469" s="59"/>
      <c r="R2469" s="60"/>
      <c r="S2469" s="21"/>
      <c r="T2469" s="4"/>
      <c r="U2469" s="93"/>
    </row>
    <row r="2470" spans="1:21" ht="15" customHeight="1" thickBot="1">
      <c r="A2470" s="17">
        <v>44964</v>
      </c>
      <c r="B2470" s="56">
        <f>WEEKDAY(C2470,2)</f>
        <v>2</v>
      </c>
      <c r="C2470" s="17">
        <f>A2470</f>
        <v>44964</v>
      </c>
      <c r="D2470" s="12" t="str">
        <f>YEAR(C2470)&amp;"/"&amp;TEXT(WEEKNUM(C2470,21),"00")</f>
        <v>2023/06</v>
      </c>
      <c r="E2470" t="s">
        <v>69</v>
      </c>
      <c r="F2470" s="114">
        <v>0.66666666666666663</v>
      </c>
      <c r="G2470" s="114">
        <v>0.70833333333333337</v>
      </c>
      <c r="H2470">
        <f>CONVERT((G2467-F2467)*24,"hr","mn")</f>
        <v>60.000000000000107</v>
      </c>
      <c r="I2470">
        <v>4</v>
      </c>
      <c r="K2470">
        <v>6</v>
      </c>
      <c r="M2470">
        <f>J2467+K2467+L2467</f>
        <v>6</v>
      </c>
      <c r="N2470" s="15"/>
      <c r="O2470" s="9"/>
      <c r="P2470" s="9"/>
      <c r="Q2470" s="9"/>
      <c r="R2470" s="10"/>
      <c r="S2470" s="19"/>
      <c r="T2470" s="23"/>
      <c r="U2470" s="94"/>
    </row>
    <row r="2471" spans="1:21">
      <c r="A2471" s="17">
        <v>44964</v>
      </c>
      <c r="B2471" s="56">
        <f>WEEKDAY(C2471,2)</f>
        <v>2</v>
      </c>
      <c r="C2471" s="17">
        <f>A2471</f>
        <v>44964</v>
      </c>
      <c r="D2471" s="12" t="str">
        <f>YEAR(C2471)&amp;"/"&amp;TEXT(WEEKNUM(C2471,21),"00")</f>
        <v>2023/06</v>
      </c>
      <c r="E2471" s="79" t="s">
        <v>69</v>
      </c>
      <c r="F2471" s="80">
        <v>0.72916666666666663</v>
      </c>
      <c r="G2471" s="80">
        <v>0.75</v>
      </c>
      <c r="H2471" s="87">
        <f>CONVERT((G2471-F2471)*24,"hr","mn")</f>
        <v>30.000000000000053</v>
      </c>
      <c r="I2471" s="83">
        <v>4</v>
      </c>
      <c r="J2471" s="84"/>
      <c r="K2471" s="85">
        <v>6</v>
      </c>
      <c r="L2471" s="85"/>
      <c r="M2471" s="87">
        <f>J2471+K2471+L2471</f>
        <v>6</v>
      </c>
      <c r="N2471" s="13"/>
      <c r="O2471" s="6">
        <v>5</v>
      </c>
      <c r="P2471" s="6"/>
      <c r="Q2471" s="6"/>
      <c r="R2471" s="7"/>
      <c r="S2471" s="20" t="s">
        <v>93</v>
      </c>
      <c r="T2471" s="22" t="s">
        <v>73</v>
      </c>
      <c r="U2471" s="91"/>
    </row>
    <row r="2472" spans="1:21">
      <c r="A2472" s="17">
        <v>44964</v>
      </c>
      <c r="B2472" s="56">
        <f>WEEKDAY(C2472,2)</f>
        <v>2</v>
      </c>
      <c r="C2472" s="17">
        <f>A2472</f>
        <v>44964</v>
      </c>
      <c r="D2472" s="12" t="str">
        <f>YEAR(C2472)&amp;"/"&amp;TEXT(WEEKNUM(C2472,21),"00")</f>
        <v>2023/06</v>
      </c>
      <c r="E2472" t="s">
        <v>69</v>
      </c>
      <c r="F2472" s="114">
        <v>0.72916666666666663</v>
      </c>
      <c r="G2472" s="114">
        <v>0.75</v>
      </c>
      <c r="H2472">
        <f>CONVERT((G2471-F2471)*24,"hr","mn")</f>
        <v>30.000000000000053</v>
      </c>
      <c r="I2472">
        <v>4</v>
      </c>
      <c r="K2472">
        <v>6</v>
      </c>
      <c r="M2472">
        <f>J2471+K2471+L2471</f>
        <v>6</v>
      </c>
      <c r="N2472" s="14"/>
      <c r="O2472" s="3"/>
      <c r="P2472" s="3"/>
      <c r="Q2472" s="3"/>
      <c r="R2472" s="8"/>
      <c r="S2472" s="21"/>
      <c r="T2472" s="4"/>
      <c r="U2472" s="92"/>
    </row>
    <row r="2473" spans="1:21">
      <c r="A2473" s="17">
        <v>44964</v>
      </c>
      <c r="B2473" s="56">
        <f>WEEKDAY(C2473,2)</f>
        <v>2</v>
      </c>
      <c r="C2473" s="17">
        <f>A2473</f>
        <v>44964</v>
      </c>
      <c r="D2473" s="12" t="str">
        <f>YEAR(C2473)&amp;"/"&amp;TEXT(WEEKNUM(C2473,21),"00")</f>
        <v>2023/06</v>
      </c>
      <c r="E2473" t="s">
        <v>69</v>
      </c>
      <c r="F2473" s="114">
        <v>0.72916666666666663</v>
      </c>
      <c r="G2473" s="114">
        <v>0.75</v>
      </c>
      <c r="H2473">
        <f>CONVERT((G2471-F2471)*24,"hr","mn")</f>
        <v>30.000000000000053</v>
      </c>
      <c r="I2473">
        <v>4</v>
      </c>
      <c r="K2473">
        <v>6</v>
      </c>
      <c r="M2473">
        <f>J2471+K2471+L2471</f>
        <v>6</v>
      </c>
      <c r="N2473" s="58"/>
      <c r="O2473" s="59"/>
      <c r="P2473" s="59"/>
      <c r="Q2473" s="59"/>
      <c r="R2473" s="60"/>
      <c r="S2473" s="21"/>
      <c r="T2473" s="4"/>
      <c r="U2473" s="93"/>
    </row>
    <row r="2474" spans="1:21" ht="15" customHeight="1" thickBot="1">
      <c r="A2474" s="17">
        <v>44964</v>
      </c>
      <c r="B2474" s="56">
        <f>WEEKDAY(C2474,2)</f>
        <v>2</v>
      </c>
      <c r="C2474" s="17">
        <f>A2474</f>
        <v>44964</v>
      </c>
      <c r="D2474" s="12" t="str">
        <f>YEAR(C2474)&amp;"/"&amp;TEXT(WEEKNUM(C2474,21),"00")</f>
        <v>2023/06</v>
      </c>
      <c r="E2474" t="s">
        <v>69</v>
      </c>
      <c r="F2474" s="114">
        <v>0.72916666666666663</v>
      </c>
      <c r="G2474" s="114">
        <v>0.75</v>
      </c>
      <c r="H2474">
        <f>CONVERT((G2471-F2471)*24,"hr","mn")</f>
        <v>30.000000000000053</v>
      </c>
      <c r="I2474">
        <v>4</v>
      </c>
      <c r="K2474">
        <v>6</v>
      </c>
      <c r="M2474">
        <f>J2471+K2471+L2471</f>
        <v>6</v>
      </c>
      <c r="N2474" s="15"/>
      <c r="O2474" s="9"/>
      <c r="P2474" s="9"/>
      <c r="Q2474" s="9"/>
      <c r="R2474" s="10"/>
      <c r="S2474" s="19"/>
      <c r="T2474" s="23"/>
      <c r="U2474" s="94"/>
    </row>
    <row r="2475" spans="1:21">
      <c r="A2475" s="17">
        <v>44964</v>
      </c>
      <c r="B2475" s="56">
        <f>WEEKDAY(C2475,2)</f>
        <v>2</v>
      </c>
      <c r="C2475" s="17">
        <f>A2475</f>
        <v>44964</v>
      </c>
      <c r="D2475" s="12" t="str">
        <f>YEAR(C2475)&amp;"/"&amp;TEXT(WEEKNUM(C2475,21),"00")</f>
        <v>2023/06</v>
      </c>
      <c r="E2475" s="79" t="s">
        <v>69</v>
      </c>
      <c r="F2475" s="80">
        <v>0.75</v>
      </c>
      <c r="G2475" s="80">
        <v>0.79166666666666663</v>
      </c>
      <c r="H2475" s="87">
        <f>CONVERT((G2475-F2475)*24,"hr","mn")</f>
        <v>59.99999999999995</v>
      </c>
      <c r="I2475" s="83">
        <v>4</v>
      </c>
      <c r="J2475" s="84"/>
      <c r="K2475" s="85">
        <v>8</v>
      </c>
      <c r="L2475" s="85"/>
      <c r="M2475" s="87">
        <f>J2475+K2475+L2475</f>
        <v>8</v>
      </c>
      <c r="N2475" s="13"/>
      <c r="O2475" s="6">
        <v>5</v>
      </c>
      <c r="P2475" s="6"/>
      <c r="Q2475" s="6"/>
      <c r="R2475" s="7"/>
      <c r="S2475" s="20" t="s">
        <v>49</v>
      </c>
      <c r="T2475" s="22" t="s">
        <v>29</v>
      </c>
      <c r="U2475" s="91"/>
    </row>
    <row r="2476" spans="1:21">
      <c r="A2476" s="17">
        <v>44964</v>
      </c>
      <c r="B2476" s="56">
        <f>WEEKDAY(C2476,2)</f>
        <v>2</v>
      </c>
      <c r="C2476" s="17">
        <f>A2476</f>
        <v>44964</v>
      </c>
      <c r="D2476" s="12" t="str">
        <f>YEAR(C2476)&amp;"/"&amp;TEXT(WEEKNUM(C2476,21),"00")</f>
        <v>2023/06</v>
      </c>
      <c r="E2476" t="s">
        <v>69</v>
      </c>
      <c r="F2476" s="114">
        <v>0.75</v>
      </c>
      <c r="G2476" s="114">
        <v>0.79166666666666663</v>
      </c>
      <c r="H2476">
        <f>CONVERT((G2475-F2475)*24,"hr","mn")</f>
        <v>59.99999999999995</v>
      </c>
      <c r="I2476">
        <v>4</v>
      </c>
      <c r="K2476">
        <v>8</v>
      </c>
      <c r="M2476">
        <f>J2475+K2475+L2475</f>
        <v>8</v>
      </c>
      <c r="N2476" s="14"/>
      <c r="O2476" s="3">
        <v>5</v>
      </c>
      <c r="P2476" s="3"/>
      <c r="Q2476" s="3"/>
      <c r="R2476" s="8"/>
      <c r="S2476" s="21" t="s">
        <v>93</v>
      </c>
      <c r="T2476" s="4" t="s">
        <v>73</v>
      </c>
      <c r="U2476" s="92"/>
    </row>
    <row r="2477" spans="1:21">
      <c r="A2477" s="17">
        <v>44964</v>
      </c>
      <c r="B2477" s="56">
        <f>WEEKDAY(C2477,2)</f>
        <v>2</v>
      </c>
      <c r="C2477" s="17">
        <f>A2477</f>
        <v>44964</v>
      </c>
      <c r="D2477" s="12" t="str">
        <f>YEAR(C2477)&amp;"/"&amp;TEXT(WEEKNUM(C2477,21),"00")</f>
        <v>2023/06</v>
      </c>
      <c r="E2477" t="s">
        <v>69</v>
      </c>
      <c r="F2477" s="114">
        <v>0.75</v>
      </c>
      <c r="G2477" s="114">
        <v>0.79166666666666663</v>
      </c>
      <c r="H2477">
        <f>CONVERT((G2475-F2475)*24,"hr","mn")</f>
        <v>59.99999999999995</v>
      </c>
      <c r="I2477">
        <v>4</v>
      </c>
      <c r="K2477">
        <v>8</v>
      </c>
      <c r="M2477">
        <f>J2475+K2475+L2475</f>
        <v>8</v>
      </c>
      <c r="N2477" s="58"/>
      <c r="O2477" s="59"/>
      <c r="P2477" s="59"/>
      <c r="Q2477" s="59"/>
      <c r="R2477" s="60"/>
      <c r="S2477" s="21"/>
      <c r="T2477" s="4"/>
      <c r="U2477" s="93"/>
    </row>
    <row r="2478" spans="1:21" ht="15" customHeight="1" thickBot="1">
      <c r="A2478" s="17">
        <v>44964</v>
      </c>
      <c r="B2478" s="56">
        <f>WEEKDAY(C2478,2)</f>
        <v>2</v>
      </c>
      <c r="C2478" s="17">
        <f>A2478</f>
        <v>44964</v>
      </c>
      <c r="D2478" s="12" t="str">
        <f>YEAR(C2478)&amp;"/"&amp;TEXT(WEEKNUM(C2478,21),"00")</f>
        <v>2023/06</v>
      </c>
      <c r="E2478" t="s">
        <v>69</v>
      </c>
      <c r="F2478" s="114">
        <v>0.75</v>
      </c>
      <c r="G2478" s="114">
        <v>0.79166666666666663</v>
      </c>
      <c r="H2478">
        <f>CONVERT((G2475-F2475)*24,"hr","mn")</f>
        <v>59.99999999999995</v>
      </c>
      <c r="I2478">
        <v>4</v>
      </c>
      <c r="K2478">
        <v>8</v>
      </c>
      <c r="M2478">
        <f>J2475+K2475+L2475</f>
        <v>8</v>
      </c>
      <c r="N2478" s="15"/>
      <c r="O2478" s="9"/>
      <c r="P2478" s="9"/>
      <c r="Q2478" s="9"/>
      <c r="R2478" s="10"/>
      <c r="S2478" s="19"/>
      <c r="T2478" s="23"/>
      <c r="U2478" s="94"/>
    </row>
    <row r="2479" spans="1:21">
      <c r="A2479" s="17">
        <v>44964</v>
      </c>
      <c r="B2479" s="56">
        <f>WEEKDAY(C2479,2)</f>
        <v>2</v>
      </c>
      <c r="C2479" s="17">
        <f>A2479</f>
        <v>44964</v>
      </c>
      <c r="D2479" s="12" t="str">
        <f>YEAR(C2479)&amp;"/"&amp;TEXT(WEEKNUM(C2479,21),"00")</f>
        <v>2023/06</v>
      </c>
      <c r="E2479" s="79" t="s">
        <v>69</v>
      </c>
      <c r="F2479" s="80">
        <v>0.79166666666666663</v>
      </c>
      <c r="G2479" s="80">
        <v>0.83333333333333337</v>
      </c>
      <c r="H2479" s="87">
        <f>CONVERT((G2479-F2479)*24,"hr","mn")</f>
        <v>60.000000000000107</v>
      </c>
      <c r="I2479" s="83">
        <v>4</v>
      </c>
      <c r="J2479" s="84"/>
      <c r="K2479" s="85">
        <v>2</v>
      </c>
      <c r="L2479" s="85"/>
      <c r="M2479" s="87">
        <f>J2479+K2479+L2479</f>
        <v>2</v>
      </c>
      <c r="N2479" s="13"/>
      <c r="O2479" s="6">
        <v>5</v>
      </c>
      <c r="P2479" s="6"/>
      <c r="Q2479" s="6"/>
      <c r="R2479" s="7"/>
      <c r="S2479" s="20" t="s">
        <v>93</v>
      </c>
      <c r="T2479" s="22" t="s">
        <v>73</v>
      </c>
      <c r="U2479" s="91"/>
    </row>
    <row r="2480" spans="1:21">
      <c r="A2480" s="17">
        <v>44964</v>
      </c>
      <c r="B2480" s="56">
        <f>WEEKDAY(C2480,2)</f>
        <v>2</v>
      </c>
      <c r="C2480" s="17">
        <f>A2480</f>
        <v>44964</v>
      </c>
      <c r="D2480" s="12" t="str">
        <f>YEAR(C2480)&amp;"/"&amp;TEXT(WEEKNUM(C2480,21),"00")</f>
        <v>2023/06</v>
      </c>
      <c r="E2480" t="s">
        <v>69</v>
      </c>
      <c r="F2480" s="114">
        <v>0.79166666666666663</v>
      </c>
      <c r="G2480" s="114">
        <v>0.83333333333333337</v>
      </c>
      <c r="H2480">
        <f>CONVERT((G2479-F2479)*24,"hr","mn")</f>
        <v>60.000000000000107</v>
      </c>
      <c r="I2480">
        <v>4</v>
      </c>
      <c r="K2480">
        <v>2</v>
      </c>
      <c r="M2480">
        <f>J2479+K2479+L2479</f>
        <v>2</v>
      </c>
      <c r="N2480" s="14"/>
      <c r="O2480" s="3">
        <v>20</v>
      </c>
      <c r="P2480" s="3"/>
      <c r="Q2480" s="3"/>
      <c r="R2480" s="8"/>
      <c r="S2480" s="21" t="s">
        <v>49</v>
      </c>
      <c r="T2480" s="4" t="s">
        <v>29</v>
      </c>
      <c r="U2480" s="92" t="s">
        <v>482</v>
      </c>
    </row>
    <row r="2481" spans="1:21">
      <c r="A2481" s="17">
        <v>44964</v>
      </c>
      <c r="B2481" s="56">
        <f>WEEKDAY(C2481,2)</f>
        <v>2</v>
      </c>
      <c r="C2481" s="17">
        <f>A2481</f>
        <v>44964</v>
      </c>
      <c r="D2481" s="12" t="str">
        <f>YEAR(C2481)&amp;"/"&amp;TEXT(WEEKNUM(C2481,21),"00")</f>
        <v>2023/06</v>
      </c>
      <c r="E2481" t="s">
        <v>69</v>
      </c>
      <c r="F2481" s="114">
        <v>0.79166666666666663</v>
      </c>
      <c r="G2481" s="114">
        <v>0.83333333333333337</v>
      </c>
      <c r="H2481">
        <f>CONVERT((G2479-F2479)*24,"hr","mn")</f>
        <v>60.000000000000107</v>
      </c>
      <c r="I2481">
        <v>4</v>
      </c>
      <c r="K2481">
        <v>2</v>
      </c>
      <c r="M2481">
        <f>J2479+K2479+L2479</f>
        <v>2</v>
      </c>
      <c r="N2481" s="58"/>
      <c r="O2481" s="59">
        <v>5</v>
      </c>
      <c r="P2481" s="59"/>
      <c r="Q2481" s="59"/>
      <c r="R2481" s="60"/>
      <c r="S2481" s="21" t="s">
        <v>26</v>
      </c>
      <c r="T2481" s="4" t="s">
        <v>218</v>
      </c>
      <c r="U2481" s="93"/>
    </row>
    <row r="2482" spans="1:21" ht="15" customHeight="1" thickBot="1">
      <c r="A2482" s="17">
        <v>44964</v>
      </c>
      <c r="B2482" s="56">
        <f>WEEKDAY(C2482,2)</f>
        <v>2</v>
      </c>
      <c r="C2482" s="17">
        <f>A2482</f>
        <v>44964</v>
      </c>
      <c r="D2482" s="12" t="str">
        <f>YEAR(C2482)&amp;"/"&amp;TEXT(WEEKNUM(C2482,21),"00")</f>
        <v>2023/06</v>
      </c>
      <c r="E2482" t="s">
        <v>69</v>
      </c>
      <c r="F2482" s="114">
        <v>0.79166666666666663</v>
      </c>
      <c r="G2482" s="114">
        <v>0.83333333333333337</v>
      </c>
      <c r="H2482">
        <f>CONVERT((G2479-F2479)*24,"hr","mn")</f>
        <v>60.000000000000107</v>
      </c>
      <c r="I2482">
        <v>4</v>
      </c>
      <c r="K2482">
        <v>2</v>
      </c>
      <c r="M2482">
        <f>J2479+K2479+L2479</f>
        <v>2</v>
      </c>
      <c r="N2482" s="15"/>
      <c r="O2482" s="9">
        <v>5</v>
      </c>
      <c r="P2482" s="9"/>
      <c r="Q2482" s="9"/>
      <c r="R2482" s="10"/>
      <c r="S2482" s="19" t="s">
        <v>32</v>
      </c>
      <c r="T2482" s="23" t="s">
        <v>234</v>
      </c>
      <c r="U2482" s="94"/>
    </row>
    <row r="2483" spans="1:21">
      <c r="A2483" s="17">
        <v>44964</v>
      </c>
      <c r="B2483" s="56">
        <f>WEEKDAY(C2483,2)</f>
        <v>2</v>
      </c>
      <c r="C2483" s="17">
        <f>A2483</f>
        <v>44964</v>
      </c>
      <c r="D2483" s="12" t="str">
        <f>YEAR(C2483)&amp;"/"&amp;TEXT(WEEKNUM(C2483,21),"00")</f>
        <v>2023/06</v>
      </c>
      <c r="E2483" s="79" t="s">
        <v>69</v>
      </c>
      <c r="F2483" s="80">
        <v>0.83333333333333337</v>
      </c>
      <c r="G2483" s="80">
        <v>0.875</v>
      </c>
      <c r="H2483" s="87">
        <f>CONVERT((G2483-F2483)*24,"hr","mn")</f>
        <v>59.99999999999995</v>
      </c>
      <c r="I2483" s="83">
        <v>4</v>
      </c>
      <c r="J2483" s="84"/>
      <c r="K2483" s="85">
        <v>6</v>
      </c>
      <c r="L2483" s="85"/>
      <c r="M2483" s="87">
        <f>J2483+K2483+L2483</f>
        <v>6</v>
      </c>
      <c r="N2483" s="13"/>
      <c r="O2483" s="6">
        <v>5</v>
      </c>
      <c r="P2483" s="6"/>
      <c r="Q2483" s="6"/>
      <c r="R2483" s="7"/>
      <c r="S2483" s="20" t="s">
        <v>26</v>
      </c>
      <c r="T2483" s="22" t="s">
        <v>241</v>
      </c>
      <c r="U2483" s="91"/>
    </row>
    <row r="2484" spans="1:21">
      <c r="A2484" s="17">
        <v>44964</v>
      </c>
      <c r="B2484" s="56">
        <f>WEEKDAY(C2484,2)</f>
        <v>2</v>
      </c>
      <c r="C2484" s="17">
        <f>A2484</f>
        <v>44964</v>
      </c>
      <c r="D2484" s="12" t="str">
        <f>YEAR(C2484)&amp;"/"&amp;TEXT(WEEKNUM(C2484,21),"00")</f>
        <v>2023/06</v>
      </c>
      <c r="E2484" t="s">
        <v>69</v>
      </c>
      <c r="F2484" s="114">
        <v>0.83333333333333337</v>
      </c>
      <c r="G2484" s="114">
        <v>0.875</v>
      </c>
      <c r="H2484">
        <f>CONVERT((G2483-F2483)*24,"hr","mn")</f>
        <v>59.99999999999995</v>
      </c>
      <c r="I2484">
        <v>4</v>
      </c>
      <c r="K2484">
        <v>6</v>
      </c>
      <c r="M2484">
        <f>J2483+K2483+L2483</f>
        <v>6</v>
      </c>
      <c r="N2484" s="14"/>
      <c r="O2484" s="3"/>
      <c r="P2484" s="3"/>
      <c r="Q2484" s="3"/>
      <c r="R2484" s="8"/>
      <c r="S2484" s="21"/>
      <c r="T2484" s="4"/>
      <c r="U2484" s="92"/>
    </row>
    <row r="2485" spans="1:21">
      <c r="A2485" s="17">
        <v>44964</v>
      </c>
      <c r="B2485" s="56">
        <f>WEEKDAY(C2485,2)</f>
        <v>2</v>
      </c>
      <c r="C2485" s="17">
        <f>A2485</f>
        <v>44964</v>
      </c>
      <c r="D2485" s="12" t="str">
        <f>YEAR(C2485)&amp;"/"&amp;TEXT(WEEKNUM(C2485,21),"00")</f>
        <v>2023/06</v>
      </c>
      <c r="E2485" t="s">
        <v>69</v>
      </c>
      <c r="F2485" s="114">
        <v>0.83333333333333337</v>
      </c>
      <c r="G2485" s="114">
        <v>0.875</v>
      </c>
      <c r="H2485">
        <f>CONVERT((G2483-F2483)*24,"hr","mn")</f>
        <v>59.99999999999995</v>
      </c>
      <c r="I2485">
        <v>4</v>
      </c>
      <c r="K2485">
        <v>6</v>
      </c>
      <c r="M2485">
        <f>J2483+K2483+L2483</f>
        <v>6</v>
      </c>
      <c r="N2485" s="58"/>
      <c r="O2485" s="59"/>
      <c r="P2485" s="59"/>
      <c r="Q2485" s="59"/>
      <c r="R2485" s="60"/>
      <c r="S2485" s="21"/>
      <c r="T2485" s="4"/>
      <c r="U2485" s="93"/>
    </row>
    <row r="2486" spans="1:21" ht="15" customHeight="1" thickBot="1">
      <c r="A2486" s="17">
        <v>44964</v>
      </c>
      <c r="B2486" s="56">
        <f>WEEKDAY(C2486,2)</f>
        <v>2</v>
      </c>
      <c r="C2486" s="17">
        <f>A2486</f>
        <v>44964</v>
      </c>
      <c r="D2486" s="12" t="str">
        <f>YEAR(C2486)&amp;"/"&amp;TEXT(WEEKNUM(C2486,21),"00")</f>
        <v>2023/06</v>
      </c>
      <c r="E2486" t="s">
        <v>69</v>
      </c>
      <c r="F2486" s="114">
        <v>0.83333333333333337</v>
      </c>
      <c r="G2486" s="114">
        <v>0.875</v>
      </c>
      <c r="H2486">
        <f>CONVERT((G2483-F2483)*24,"hr","mn")</f>
        <v>59.99999999999995</v>
      </c>
      <c r="I2486">
        <v>4</v>
      </c>
      <c r="K2486">
        <v>6</v>
      </c>
      <c r="M2486">
        <f>J2483+K2483+L2483</f>
        <v>6</v>
      </c>
      <c r="N2486" s="15"/>
      <c r="O2486" s="9"/>
      <c r="P2486" s="9"/>
      <c r="Q2486" s="9">
        <v>15</v>
      </c>
      <c r="R2486" s="10"/>
      <c r="S2486" s="19"/>
      <c r="T2486" s="23" t="s">
        <v>39</v>
      </c>
      <c r="U2486" s="94"/>
    </row>
    <row r="2487" spans="1:21">
      <c r="A2487" s="12"/>
      <c r="B2487" s="56">
        <f>WEEKDAY(C2487,2)</f>
        <v>6</v>
      </c>
      <c r="C2487" s="17">
        <f>A2487</f>
        <v>0</v>
      </c>
      <c r="D2487" s="12" t="str">
        <f>YEAR(C2487)&amp;"/"&amp;TEXT(WEEKNUM(C2487,21),"00")</f>
        <v>1900/52</v>
      </c>
      <c r="E2487" s="79"/>
      <c r="F2487" s="80"/>
      <c r="G2487" s="80"/>
      <c r="H2487" s="87">
        <f>CONVERT((G2487-F2487)*24,"hr","mn")</f>
        <v>0</v>
      </c>
      <c r="I2487" s="83"/>
      <c r="J2487" s="84"/>
      <c r="K2487" s="85"/>
      <c r="L2487" s="85"/>
      <c r="M2487" s="87">
        <f>J2487+K2487+L2487</f>
        <v>0</v>
      </c>
      <c r="N2487" s="13"/>
      <c r="O2487" s="6"/>
      <c r="P2487" s="6"/>
      <c r="Q2487" s="6"/>
      <c r="R2487" s="7"/>
      <c r="S2487" s="20"/>
      <c r="T2487" s="22"/>
      <c r="U2487" s="91"/>
    </row>
    <row r="2488" spans="1:21">
      <c r="A2488" s="17"/>
      <c r="B2488" s="56">
        <f>WEEKDAY(C2488,2)</f>
        <v>6</v>
      </c>
      <c r="C2488" s="17">
        <f>A2488</f>
        <v>0</v>
      </c>
      <c r="D2488" s="12" t="str">
        <f>YEAR(C2488)&amp;"/"&amp;TEXT(WEEKNUM(C2488,21),"00")</f>
        <v>1900/52</v>
      </c>
      <c r="H2488">
        <f>CONVERT((G2487-F2487)*24,"hr","mn")</f>
        <v>0</v>
      </c>
      <c r="M2488">
        <f>J2487+K2487+L2487</f>
        <v>0</v>
      </c>
      <c r="N2488" s="14"/>
      <c r="O2488" s="3"/>
      <c r="P2488" s="3"/>
      <c r="Q2488" s="3"/>
      <c r="R2488" s="8"/>
      <c r="S2488" s="21"/>
      <c r="T2488" s="4"/>
      <c r="U2488" s="92"/>
    </row>
    <row r="2489" spans="1:21">
      <c r="A2489" s="17"/>
      <c r="B2489" s="56">
        <f>WEEKDAY(C2489,2)</f>
        <v>6</v>
      </c>
      <c r="C2489" s="17">
        <f>A2489</f>
        <v>0</v>
      </c>
      <c r="D2489" s="12" t="str">
        <f>YEAR(C2489)&amp;"/"&amp;TEXT(WEEKNUM(C2489,21),"00")</f>
        <v>1900/52</v>
      </c>
      <c r="H2489">
        <f>CONVERT((G2487-F2487)*24,"hr","mn")</f>
        <v>0</v>
      </c>
      <c r="M2489">
        <f>J2487+K2487+L2487</f>
        <v>0</v>
      </c>
      <c r="N2489" s="58"/>
      <c r="O2489" s="59"/>
      <c r="P2489" s="59"/>
      <c r="Q2489" s="59"/>
      <c r="R2489" s="60"/>
      <c r="S2489" s="21"/>
      <c r="T2489" s="4"/>
      <c r="U2489" s="93"/>
    </row>
    <row r="2490" spans="1:21" ht="15" customHeight="1" thickBot="1">
      <c r="A2490" s="12"/>
      <c r="B2490" s="56">
        <f>WEEKDAY(C2490,2)</f>
        <v>6</v>
      </c>
      <c r="C2490" s="17">
        <f>A2490</f>
        <v>0</v>
      </c>
      <c r="D2490" s="12" t="str">
        <f>YEAR(C2490)&amp;"/"&amp;TEXT(WEEKNUM(C2490,21),"00")</f>
        <v>1900/52</v>
      </c>
      <c r="H2490">
        <f>CONVERT((G2487-F2487)*24,"hr","mn")</f>
        <v>0</v>
      </c>
      <c r="M2490">
        <f>J2487+K2487+L2487</f>
        <v>0</v>
      </c>
      <c r="N2490" s="15"/>
      <c r="O2490" s="9"/>
      <c r="P2490" s="9"/>
      <c r="Q2490" s="9"/>
      <c r="R2490" s="10"/>
      <c r="S2490" s="19"/>
      <c r="T2490" s="23"/>
      <c r="U2490" s="94"/>
    </row>
    <row r="2491" spans="1:21">
      <c r="A2491" s="17">
        <v>44964</v>
      </c>
      <c r="B2491" s="56">
        <f>WEEKDAY(C2491,2)</f>
        <v>2</v>
      </c>
      <c r="C2491" s="17">
        <f>A2491</f>
        <v>44964</v>
      </c>
      <c r="D2491" s="12" t="str">
        <f>YEAR(C2491)&amp;"/"&amp;TEXT(WEEKNUM(C2491,21),"00")</f>
        <v>2023/06</v>
      </c>
      <c r="E2491" s="79" t="s">
        <v>46</v>
      </c>
      <c r="F2491" s="80">
        <v>0.875</v>
      </c>
      <c r="G2491" s="80">
        <v>0.91666666666666663</v>
      </c>
      <c r="H2491" s="87">
        <f>CONVERT((G2491-F2491)*24,"hr","mn")</f>
        <v>59.99999999999995</v>
      </c>
      <c r="I2491" s="83">
        <v>5</v>
      </c>
      <c r="J2491" s="84"/>
      <c r="K2491" s="85">
        <v>4</v>
      </c>
      <c r="L2491" s="85"/>
      <c r="M2491" s="87">
        <f>J2491+K2491+L2491</f>
        <v>4</v>
      </c>
      <c r="N2491" s="13"/>
      <c r="O2491" s="6"/>
      <c r="P2491" s="6"/>
      <c r="Q2491" s="6">
        <v>23</v>
      </c>
      <c r="R2491" s="7"/>
      <c r="S2491" s="20"/>
      <c r="T2491" s="22" t="s">
        <v>25</v>
      </c>
      <c r="U2491" s="91"/>
    </row>
    <row r="2492" spans="1:21">
      <c r="A2492" s="17">
        <v>44964</v>
      </c>
      <c r="B2492" s="56">
        <f>WEEKDAY(C2492,2)</f>
        <v>2</v>
      </c>
      <c r="C2492" s="17">
        <f>A2492</f>
        <v>44964</v>
      </c>
      <c r="D2492" s="12" t="str">
        <f>YEAR(C2492)&amp;"/"&amp;TEXT(WEEKNUM(C2492,21),"00")</f>
        <v>2023/06</v>
      </c>
      <c r="E2492" t="s">
        <v>46</v>
      </c>
      <c r="F2492" s="114">
        <v>0.875</v>
      </c>
      <c r="G2492" s="114">
        <v>0.91666666666666663</v>
      </c>
      <c r="H2492">
        <f>CONVERT((G2491-F2491)*24,"hr","mn")</f>
        <v>59.99999999999995</v>
      </c>
      <c r="I2492">
        <v>5</v>
      </c>
      <c r="K2492">
        <v>4</v>
      </c>
      <c r="M2492">
        <f>J2491+K2491+L2491</f>
        <v>4</v>
      </c>
      <c r="N2492" s="14"/>
      <c r="O2492" s="3">
        <v>5</v>
      </c>
      <c r="P2492" s="3"/>
      <c r="Q2492" s="3"/>
      <c r="R2492" s="8"/>
      <c r="S2492" s="21" t="s">
        <v>26</v>
      </c>
      <c r="T2492" s="4" t="s">
        <v>23</v>
      </c>
      <c r="U2492" s="92" t="s">
        <v>237</v>
      </c>
    </row>
    <row r="2493" spans="1:21">
      <c r="A2493" s="17">
        <v>44964</v>
      </c>
      <c r="B2493" s="56">
        <f>WEEKDAY(C2493,2)</f>
        <v>2</v>
      </c>
      <c r="C2493" s="17">
        <f>A2493</f>
        <v>44964</v>
      </c>
      <c r="D2493" s="12" t="str">
        <f>YEAR(C2493)&amp;"/"&amp;TEXT(WEEKNUM(C2493,21),"00")</f>
        <v>2023/06</v>
      </c>
      <c r="E2493" t="s">
        <v>46</v>
      </c>
      <c r="F2493" s="114">
        <v>0.875</v>
      </c>
      <c r="G2493" s="114">
        <v>0.91666666666666663</v>
      </c>
      <c r="H2493">
        <f>CONVERT((G2491-F2491)*24,"hr","mn")</f>
        <v>59.99999999999995</v>
      </c>
      <c r="I2493">
        <v>5</v>
      </c>
      <c r="K2493">
        <v>4</v>
      </c>
      <c r="M2493">
        <f>J2491+K2491+L2491</f>
        <v>4</v>
      </c>
      <c r="N2493" s="58"/>
      <c r="O2493" s="59">
        <v>5</v>
      </c>
      <c r="P2493" s="59"/>
      <c r="Q2493" s="59"/>
      <c r="R2493" s="60"/>
      <c r="S2493" s="21" t="s">
        <v>28</v>
      </c>
      <c r="T2493" s="4" t="s">
        <v>23</v>
      </c>
      <c r="U2493" s="93" t="s">
        <v>64</v>
      </c>
    </row>
    <row r="2494" spans="1:21" ht="15" customHeight="1" thickBot="1">
      <c r="A2494" s="17">
        <v>44964</v>
      </c>
      <c r="B2494" s="56">
        <f>WEEKDAY(C2494,2)</f>
        <v>2</v>
      </c>
      <c r="C2494" s="17">
        <f>A2494</f>
        <v>44964</v>
      </c>
      <c r="D2494" s="12" t="str">
        <f>YEAR(C2494)&amp;"/"&amp;TEXT(WEEKNUM(C2494,21),"00")</f>
        <v>2023/06</v>
      </c>
      <c r="E2494" t="s">
        <v>46</v>
      </c>
      <c r="F2494" s="114">
        <v>0.875</v>
      </c>
      <c r="G2494" s="114">
        <v>0.91666666666666663</v>
      </c>
      <c r="H2494">
        <f>CONVERT((G2491-F2491)*24,"hr","mn")</f>
        <v>59.99999999999995</v>
      </c>
      <c r="I2494">
        <v>5</v>
      </c>
      <c r="K2494">
        <v>4</v>
      </c>
      <c r="M2494">
        <f>J2491+K2491+L2491</f>
        <v>4</v>
      </c>
      <c r="N2494" s="15"/>
      <c r="O2494" s="9">
        <v>8</v>
      </c>
      <c r="P2494" s="9"/>
      <c r="Q2494" s="9"/>
      <c r="R2494" s="10"/>
      <c r="S2494" s="19" t="s">
        <v>32</v>
      </c>
      <c r="T2494" s="23" t="s">
        <v>73</v>
      </c>
      <c r="U2494" s="94" t="s">
        <v>478</v>
      </c>
    </row>
    <row r="2495" spans="1:21" ht="15" customHeight="1" thickBot="1">
      <c r="A2495" s="17">
        <v>44964</v>
      </c>
      <c r="B2495" s="56">
        <f>WEEKDAY(C2495,2)</f>
        <v>2</v>
      </c>
      <c r="C2495" s="17">
        <f>A2495</f>
        <v>44964</v>
      </c>
      <c r="D2495" s="12" t="str">
        <f>YEAR(C2495)&amp;"/"&amp;TEXT(WEEKNUM(C2495,21),"00")</f>
        <v>2023/06</v>
      </c>
      <c r="E2495" s="79" t="s">
        <v>46</v>
      </c>
      <c r="F2495" s="80">
        <v>0.91666666666666663</v>
      </c>
      <c r="G2495" s="80">
        <v>0.95833333333333337</v>
      </c>
      <c r="H2495" s="87">
        <f>CONVERT((G2495-F2495)*24,"hr","mn")</f>
        <v>60.000000000000107</v>
      </c>
      <c r="I2495" s="83">
        <v>5</v>
      </c>
      <c r="J2495" s="84"/>
      <c r="K2495" s="85">
        <v>4</v>
      </c>
      <c r="L2495" s="85"/>
      <c r="M2495" s="87">
        <f>J2495+K2495+L2495</f>
        <v>4</v>
      </c>
      <c r="N2495" s="13"/>
      <c r="O2495" s="6">
        <v>8</v>
      </c>
      <c r="P2495" s="6"/>
      <c r="Q2495" s="6"/>
      <c r="R2495" s="7"/>
      <c r="S2495" s="20" t="s">
        <v>32</v>
      </c>
      <c r="T2495" s="22" t="s">
        <v>73</v>
      </c>
      <c r="U2495" s="94" t="s">
        <v>478</v>
      </c>
    </row>
    <row r="2496" spans="1:21">
      <c r="A2496" s="17">
        <v>44964</v>
      </c>
      <c r="B2496" s="56">
        <f>WEEKDAY(C2496,2)</f>
        <v>2</v>
      </c>
      <c r="C2496" s="17">
        <f>A2496</f>
        <v>44964</v>
      </c>
      <c r="D2496" s="12" t="str">
        <f>YEAR(C2496)&amp;"/"&amp;TEXT(WEEKNUM(C2496,21),"00")</f>
        <v>2023/06</v>
      </c>
      <c r="E2496" t="s">
        <v>46</v>
      </c>
      <c r="F2496" s="114">
        <v>0.91666666666666663</v>
      </c>
      <c r="G2496" s="114">
        <v>0.95833333333333337</v>
      </c>
      <c r="H2496">
        <f>CONVERT((G2495-F2495)*24,"hr","mn")</f>
        <v>60.000000000000107</v>
      </c>
      <c r="I2496">
        <v>5</v>
      </c>
      <c r="K2496">
        <v>4</v>
      </c>
      <c r="M2496">
        <f>J2495+K2495+L2495</f>
        <v>4</v>
      </c>
      <c r="N2496" s="14"/>
      <c r="O2496" s="3">
        <v>5</v>
      </c>
      <c r="P2496" s="3"/>
      <c r="Q2496" s="3"/>
      <c r="R2496" s="8"/>
      <c r="S2496" s="21" t="s">
        <v>26</v>
      </c>
      <c r="T2496" s="4" t="s">
        <v>23</v>
      </c>
      <c r="U2496" s="92" t="s">
        <v>237</v>
      </c>
    </row>
    <row r="2497" spans="1:21">
      <c r="A2497" s="17">
        <v>44964</v>
      </c>
      <c r="B2497" s="56">
        <f>WEEKDAY(C2497,2)</f>
        <v>2</v>
      </c>
      <c r="C2497" s="17">
        <f>A2497</f>
        <v>44964</v>
      </c>
      <c r="D2497" s="12" t="str">
        <f>YEAR(C2497)&amp;"/"&amp;TEXT(WEEKNUM(C2497,21),"00")</f>
        <v>2023/06</v>
      </c>
      <c r="E2497" t="s">
        <v>46</v>
      </c>
      <c r="F2497" s="114">
        <v>0.91666666666666663</v>
      </c>
      <c r="G2497" s="114">
        <v>0.95833333333333337</v>
      </c>
      <c r="H2497">
        <f>CONVERT((G2495-F2495)*24,"hr","mn")</f>
        <v>60.000000000000107</v>
      </c>
      <c r="I2497">
        <v>5</v>
      </c>
      <c r="K2497">
        <v>4</v>
      </c>
      <c r="M2497">
        <f>J2495+K2495+L2495</f>
        <v>4</v>
      </c>
      <c r="N2497" s="58"/>
      <c r="O2497" s="59">
        <v>5</v>
      </c>
      <c r="P2497" s="59"/>
      <c r="Q2497" s="59"/>
      <c r="R2497" s="60"/>
      <c r="S2497" s="21" t="s">
        <v>28</v>
      </c>
      <c r="T2497" s="4" t="s">
        <v>23</v>
      </c>
      <c r="U2497" s="93" t="s">
        <v>64</v>
      </c>
    </row>
    <row r="2498" spans="1:21" ht="15" customHeight="1" thickBot="1">
      <c r="A2498" s="17">
        <v>44964</v>
      </c>
      <c r="B2498" s="56">
        <f>WEEKDAY(C2498,2)</f>
        <v>2</v>
      </c>
      <c r="C2498" s="17">
        <f>A2498</f>
        <v>44964</v>
      </c>
      <c r="D2498" s="12" t="str">
        <f>YEAR(C2498)&amp;"/"&amp;TEXT(WEEKNUM(C2498,21),"00")</f>
        <v>2023/06</v>
      </c>
      <c r="E2498" t="s">
        <v>46</v>
      </c>
      <c r="F2498" s="114">
        <v>0.91666666666666663</v>
      </c>
      <c r="G2498" s="114">
        <v>0.95833333333333337</v>
      </c>
      <c r="H2498">
        <f>CONVERT((G2495-F2495)*24,"hr","mn")</f>
        <v>60.000000000000107</v>
      </c>
      <c r="I2498">
        <v>5</v>
      </c>
      <c r="K2498">
        <v>4</v>
      </c>
      <c r="M2498">
        <f>J2495+K2495+L2495</f>
        <v>4</v>
      </c>
      <c r="N2498" s="15"/>
      <c r="O2498" s="9">
        <v>10</v>
      </c>
      <c r="P2498" s="9"/>
      <c r="Q2498" s="9"/>
      <c r="R2498" s="10"/>
      <c r="S2498" s="19" t="s">
        <v>44</v>
      </c>
      <c r="T2498" s="23" t="s">
        <v>23</v>
      </c>
      <c r="U2498" s="94" t="s">
        <v>483</v>
      </c>
    </row>
    <row r="2499" spans="1:21">
      <c r="A2499" s="17">
        <v>44964</v>
      </c>
      <c r="B2499" s="56">
        <f>WEEKDAY(C2499,2)</f>
        <v>2</v>
      </c>
      <c r="C2499" s="17">
        <f>A2499</f>
        <v>44964</v>
      </c>
      <c r="D2499" s="12" t="str">
        <f>YEAR(C2499)&amp;"/"&amp;TEXT(WEEKNUM(C2499,21),"00")</f>
        <v>2023/06</v>
      </c>
      <c r="E2499" s="79" t="s">
        <v>46</v>
      </c>
      <c r="F2499" s="80">
        <v>0.95833333333333337</v>
      </c>
      <c r="G2499" s="80">
        <v>1</v>
      </c>
      <c r="H2499" s="87">
        <f>CONVERT((G2499-F2499)*24,"hr","mn")</f>
        <v>59.99999999999995</v>
      </c>
      <c r="I2499" s="83">
        <v>5</v>
      </c>
      <c r="J2499" s="84"/>
      <c r="K2499" s="85">
        <v>8</v>
      </c>
      <c r="L2499" s="85"/>
      <c r="M2499" s="87">
        <f>J2499+K2499+L2499</f>
        <v>8</v>
      </c>
      <c r="N2499" s="13"/>
      <c r="O2499" s="6">
        <v>5</v>
      </c>
      <c r="P2499" s="6"/>
      <c r="Q2499" s="6"/>
      <c r="R2499" s="7"/>
      <c r="S2499" s="20" t="s">
        <v>28</v>
      </c>
      <c r="T2499" s="22" t="s">
        <v>23</v>
      </c>
      <c r="U2499" s="91" t="s">
        <v>64</v>
      </c>
    </row>
    <row r="2500" spans="1:21">
      <c r="A2500" s="17">
        <v>44964</v>
      </c>
      <c r="B2500" s="56">
        <f>WEEKDAY(C2500,2)</f>
        <v>2</v>
      </c>
      <c r="C2500" s="17">
        <f>A2500</f>
        <v>44964</v>
      </c>
      <c r="D2500" s="12" t="str">
        <f>YEAR(C2500)&amp;"/"&amp;TEXT(WEEKNUM(C2500,21),"00")</f>
        <v>2023/06</v>
      </c>
      <c r="E2500" t="s">
        <v>46</v>
      </c>
      <c r="F2500" s="114">
        <v>0.95833333333333337</v>
      </c>
      <c r="G2500" s="115">
        <v>1</v>
      </c>
      <c r="H2500">
        <f>CONVERT((G2499-F2499)*24,"hr","mn")</f>
        <v>59.99999999999995</v>
      </c>
      <c r="I2500">
        <v>5</v>
      </c>
      <c r="K2500">
        <v>8</v>
      </c>
      <c r="M2500">
        <f>J2499+K2499+L2499</f>
        <v>8</v>
      </c>
      <c r="N2500" s="14"/>
      <c r="O2500" s="3">
        <v>5</v>
      </c>
      <c r="P2500" s="3"/>
      <c r="Q2500" s="3"/>
      <c r="R2500" s="8"/>
      <c r="S2500" s="21" t="s">
        <v>26</v>
      </c>
      <c r="T2500" s="4" t="s">
        <v>23</v>
      </c>
      <c r="U2500" s="92" t="s">
        <v>237</v>
      </c>
    </row>
    <row r="2501" spans="1:21" ht="15" customHeight="1" thickBot="1">
      <c r="A2501" s="17">
        <v>44964</v>
      </c>
      <c r="B2501" s="56">
        <f>WEEKDAY(C2501,2)</f>
        <v>2</v>
      </c>
      <c r="C2501" s="17">
        <f>A2501</f>
        <v>44964</v>
      </c>
      <c r="D2501" s="12" t="str">
        <f>YEAR(C2501)&amp;"/"&amp;TEXT(WEEKNUM(C2501,21),"00")</f>
        <v>2023/06</v>
      </c>
      <c r="E2501" t="s">
        <v>46</v>
      </c>
      <c r="F2501" s="114">
        <v>0.95833333333333337</v>
      </c>
      <c r="G2501" s="115">
        <v>1</v>
      </c>
      <c r="H2501">
        <f>CONVERT((G2499-F2499)*24,"hr","mn")</f>
        <v>59.99999999999995</v>
      </c>
      <c r="I2501">
        <v>5</v>
      </c>
      <c r="K2501">
        <v>8</v>
      </c>
      <c r="M2501">
        <f>J2499+K2499+L2499</f>
        <v>8</v>
      </c>
      <c r="N2501" s="58"/>
      <c r="O2501" s="59">
        <v>8</v>
      </c>
      <c r="P2501" s="59"/>
      <c r="Q2501" s="59"/>
      <c r="R2501" s="60"/>
      <c r="S2501" s="21" t="s">
        <v>32</v>
      </c>
      <c r="T2501" s="4" t="s">
        <v>73</v>
      </c>
      <c r="U2501" s="94" t="s">
        <v>478</v>
      </c>
    </row>
    <row r="2502" spans="1:21" ht="15" customHeight="1" thickBot="1">
      <c r="A2502" s="17">
        <v>44964</v>
      </c>
      <c r="B2502" s="56">
        <f>WEEKDAY(C2502,2)</f>
        <v>2</v>
      </c>
      <c r="C2502" s="17">
        <f>A2502</f>
        <v>44964</v>
      </c>
      <c r="D2502" s="12" t="str">
        <f>YEAR(C2502)&amp;"/"&amp;TEXT(WEEKNUM(C2502,21),"00")</f>
        <v>2023/06</v>
      </c>
      <c r="E2502" t="s">
        <v>46</v>
      </c>
      <c r="F2502" s="114">
        <v>0.95833333333333337</v>
      </c>
      <c r="G2502" s="115">
        <v>1</v>
      </c>
      <c r="H2502">
        <f>CONVERT((G2499-F2499)*24,"hr","mn")</f>
        <v>59.99999999999995</v>
      </c>
      <c r="I2502">
        <v>5</v>
      </c>
      <c r="K2502">
        <v>8</v>
      </c>
      <c r="M2502">
        <f>J2499+K2499+L2499</f>
        <v>8</v>
      </c>
      <c r="N2502" s="15"/>
      <c r="O2502" s="9">
        <v>10</v>
      </c>
      <c r="P2502" s="9"/>
      <c r="Q2502" s="9"/>
      <c r="R2502" s="10"/>
      <c r="S2502" s="19" t="s">
        <v>93</v>
      </c>
      <c r="T2502" s="23" t="s">
        <v>23</v>
      </c>
      <c r="U2502" s="94" t="s">
        <v>484</v>
      </c>
    </row>
    <row r="2503" spans="1:21">
      <c r="A2503" s="17">
        <v>44965</v>
      </c>
      <c r="B2503" s="56">
        <f>WEEKDAY(C2503,2)</f>
        <v>3</v>
      </c>
      <c r="C2503" s="17">
        <f>A2503</f>
        <v>44965</v>
      </c>
      <c r="D2503" s="12" t="str">
        <f>YEAR(C2503)&amp;"/"&amp;TEXT(WEEKNUM(C2503,21),"00")</f>
        <v>2023/06</v>
      </c>
      <c r="E2503" s="79" t="s">
        <v>46</v>
      </c>
      <c r="F2503" s="80">
        <v>0</v>
      </c>
      <c r="G2503" s="80">
        <v>4.1666666666666657E-2</v>
      </c>
      <c r="H2503" s="87">
        <f>CONVERT((G2503-F2503)*24,"hr","mn")</f>
        <v>59.999999999999986</v>
      </c>
      <c r="I2503" s="83">
        <v>5</v>
      </c>
      <c r="J2503" s="84"/>
      <c r="K2503" s="85">
        <v>8</v>
      </c>
      <c r="L2503" s="85"/>
      <c r="M2503" s="87">
        <f>J2503+K2503+L2503</f>
        <v>8</v>
      </c>
      <c r="N2503" s="13"/>
      <c r="O2503" s="6">
        <v>5</v>
      </c>
      <c r="P2503" s="6"/>
      <c r="Q2503" s="6"/>
      <c r="R2503" s="7"/>
      <c r="S2503" s="20" t="s">
        <v>31</v>
      </c>
      <c r="T2503" s="22" t="s">
        <v>23</v>
      </c>
      <c r="U2503" s="91" t="s">
        <v>29</v>
      </c>
    </row>
    <row r="2504" spans="1:21">
      <c r="A2504" s="17">
        <v>44965</v>
      </c>
      <c r="B2504" s="56">
        <f>WEEKDAY(C2504,2)</f>
        <v>3</v>
      </c>
      <c r="C2504" s="17">
        <f>A2504</f>
        <v>44965</v>
      </c>
      <c r="D2504" s="12" t="str">
        <f>YEAR(C2504)&amp;"/"&amp;TEXT(WEEKNUM(C2504,21),"00")</f>
        <v>2023/06</v>
      </c>
      <c r="E2504" t="s">
        <v>46</v>
      </c>
      <c r="F2504" s="114">
        <v>0</v>
      </c>
      <c r="G2504" s="114">
        <v>4.1666666666666657E-2</v>
      </c>
      <c r="H2504">
        <f>CONVERT((G2503-F2503)*24,"hr","mn")</f>
        <v>59.999999999999986</v>
      </c>
      <c r="I2504">
        <v>5</v>
      </c>
      <c r="K2504">
        <v>8</v>
      </c>
      <c r="M2504">
        <f>J2503+K2503+L2503</f>
        <v>8</v>
      </c>
      <c r="N2504" s="14"/>
      <c r="O2504" s="3">
        <v>5</v>
      </c>
      <c r="P2504" s="3"/>
      <c r="Q2504" s="3"/>
      <c r="R2504" s="8"/>
      <c r="S2504" s="21" t="s">
        <v>26</v>
      </c>
      <c r="T2504" s="4" t="s">
        <v>23</v>
      </c>
      <c r="U2504" s="92" t="s">
        <v>237</v>
      </c>
    </row>
    <row r="2505" spans="1:21">
      <c r="A2505" s="17">
        <v>44965</v>
      </c>
      <c r="B2505" s="56">
        <f>WEEKDAY(C2505,2)</f>
        <v>3</v>
      </c>
      <c r="C2505" s="17">
        <f>A2505</f>
        <v>44965</v>
      </c>
      <c r="D2505" s="12" t="str">
        <f>YEAR(C2505)&amp;"/"&amp;TEXT(WEEKNUM(C2505,21),"00")</f>
        <v>2023/06</v>
      </c>
      <c r="E2505" t="s">
        <v>46</v>
      </c>
      <c r="F2505" s="114">
        <v>0</v>
      </c>
      <c r="G2505" s="114">
        <v>4.1666666666666657E-2</v>
      </c>
      <c r="H2505">
        <f>CONVERT((G2503-F2503)*24,"hr","mn")</f>
        <v>59.999999999999986</v>
      </c>
      <c r="I2505">
        <v>5</v>
      </c>
      <c r="K2505">
        <v>8</v>
      </c>
      <c r="M2505">
        <f>J2503+K2503+L2503</f>
        <v>8</v>
      </c>
      <c r="N2505" s="58"/>
      <c r="O2505" s="59">
        <v>5</v>
      </c>
      <c r="P2505" s="59"/>
      <c r="Q2505" s="59"/>
      <c r="R2505" s="60"/>
      <c r="S2505" s="21" t="s">
        <v>28</v>
      </c>
      <c r="T2505" s="4" t="s">
        <v>23</v>
      </c>
      <c r="U2505" s="93" t="s">
        <v>64</v>
      </c>
    </row>
    <row r="2506" spans="1:21" ht="15" customHeight="1" thickBot="1">
      <c r="A2506" s="17">
        <v>44965</v>
      </c>
      <c r="B2506" s="56">
        <f>WEEKDAY(C2506,2)</f>
        <v>3</v>
      </c>
      <c r="C2506" s="17">
        <f>A2506</f>
        <v>44965</v>
      </c>
      <c r="D2506" s="12" t="str">
        <f>YEAR(C2506)&amp;"/"&amp;TEXT(WEEKNUM(C2506,21),"00")</f>
        <v>2023/06</v>
      </c>
      <c r="E2506" t="s">
        <v>46</v>
      </c>
      <c r="F2506" s="114">
        <v>0</v>
      </c>
      <c r="G2506" s="114">
        <v>4.1666666666666657E-2</v>
      </c>
      <c r="H2506">
        <f>CONVERT((G2503-F2503)*24,"hr","mn")</f>
        <v>59.999999999999986</v>
      </c>
      <c r="I2506">
        <v>5</v>
      </c>
      <c r="K2506">
        <v>8</v>
      </c>
      <c r="M2506">
        <f>J2503+K2503+L2503</f>
        <v>8</v>
      </c>
      <c r="N2506" s="15"/>
      <c r="O2506" s="9">
        <v>8</v>
      </c>
      <c r="P2506" s="9"/>
      <c r="Q2506" s="9"/>
      <c r="R2506" s="10"/>
      <c r="S2506" s="19" t="s">
        <v>32</v>
      </c>
      <c r="T2506" s="23" t="s">
        <v>73</v>
      </c>
      <c r="U2506" s="94" t="s">
        <v>478</v>
      </c>
    </row>
    <row r="2507" spans="1:21">
      <c r="A2507" s="17">
        <v>44965</v>
      </c>
      <c r="B2507" s="56">
        <f>WEEKDAY(C2507,2)</f>
        <v>3</v>
      </c>
      <c r="C2507" s="17">
        <f>A2507</f>
        <v>44965</v>
      </c>
      <c r="D2507" s="12" t="str">
        <f>YEAR(C2507)&amp;"/"&amp;TEXT(WEEKNUM(C2507,21),"00")</f>
        <v>2023/06</v>
      </c>
      <c r="E2507" s="79" t="s">
        <v>46</v>
      </c>
      <c r="F2507" s="80">
        <v>6.25E-2</v>
      </c>
      <c r="G2507" s="80">
        <v>8.3333333333333329E-2</v>
      </c>
      <c r="H2507" s="87">
        <f>CONVERT((G2507-F2507)*24,"hr","mn")</f>
        <v>29.999999999999993</v>
      </c>
      <c r="I2507" s="83">
        <v>5</v>
      </c>
      <c r="J2507" s="84"/>
      <c r="K2507" s="85">
        <v>4</v>
      </c>
      <c r="L2507" s="85"/>
      <c r="M2507" s="87">
        <f>J2507+K2507+L2507</f>
        <v>4</v>
      </c>
      <c r="N2507" s="13"/>
      <c r="O2507" s="6">
        <v>8</v>
      </c>
      <c r="P2507" s="6"/>
      <c r="Q2507" s="6"/>
      <c r="R2507" s="7"/>
      <c r="S2507" s="20" t="s">
        <v>32</v>
      </c>
      <c r="T2507" s="22" t="s">
        <v>73</v>
      </c>
      <c r="U2507" s="91" t="s">
        <v>478</v>
      </c>
    </row>
    <row r="2508" spans="1:21">
      <c r="A2508" s="17">
        <v>44965</v>
      </c>
      <c r="B2508" s="56">
        <f>WEEKDAY(C2508,2)</f>
        <v>3</v>
      </c>
      <c r="C2508" s="17">
        <f>A2508</f>
        <v>44965</v>
      </c>
      <c r="D2508" s="12" t="str">
        <f>YEAR(C2508)&amp;"/"&amp;TEXT(WEEKNUM(C2508,21),"00")</f>
        <v>2023/06</v>
      </c>
      <c r="E2508" t="s">
        <v>46</v>
      </c>
      <c r="F2508" s="114">
        <v>6.25E-2</v>
      </c>
      <c r="G2508" s="114">
        <v>8.3333333333333329E-2</v>
      </c>
      <c r="H2508">
        <f>CONVERT((G2507-F2507)*24,"hr","mn")</f>
        <v>29.999999999999993</v>
      </c>
      <c r="I2508">
        <v>5</v>
      </c>
      <c r="K2508">
        <v>4</v>
      </c>
      <c r="M2508">
        <f>J2507+K2507+L2507</f>
        <v>4</v>
      </c>
      <c r="N2508" s="14"/>
      <c r="O2508" s="3">
        <v>5</v>
      </c>
      <c r="P2508" s="3"/>
      <c r="Q2508" s="3"/>
      <c r="R2508" s="8"/>
      <c r="S2508" s="21" t="s">
        <v>31</v>
      </c>
      <c r="T2508" s="4" t="s">
        <v>23</v>
      </c>
      <c r="U2508" s="92" t="s">
        <v>29</v>
      </c>
    </row>
    <row r="2509" spans="1:21">
      <c r="A2509" s="17">
        <v>44965</v>
      </c>
      <c r="B2509" s="56">
        <f>WEEKDAY(C2509,2)</f>
        <v>3</v>
      </c>
      <c r="C2509" s="17">
        <f>A2509</f>
        <v>44965</v>
      </c>
      <c r="D2509" s="12" t="str">
        <f>YEAR(C2509)&amp;"/"&amp;TEXT(WEEKNUM(C2509,21),"00")</f>
        <v>2023/06</v>
      </c>
      <c r="E2509" t="s">
        <v>46</v>
      </c>
      <c r="F2509" s="114">
        <v>6.25E-2</v>
      </c>
      <c r="G2509" s="114">
        <v>8.3333333333333329E-2</v>
      </c>
      <c r="H2509">
        <f>CONVERT((G2507-F2507)*24,"hr","mn")</f>
        <v>29.999999999999993</v>
      </c>
      <c r="I2509">
        <v>5</v>
      </c>
      <c r="K2509">
        <v>4</v>
      </c>
      <c r="M2509">
        <f>J2507+K2507+L2507</f>
        <v>4</v>
      </c>
      <c r="N2509" s="58"/>
      <c r="O2509" s="59"/>
      <c r="P2509" s="59"/>
      <c r="Q2509" s="59"/>
      <c r="R2509" s="60"/>
      <c r="S2509" s="21"/>
      <c r="T2509" s="4"/>
      <c r="U2509" s="93"/>
    </row>
    <row r="2510" spans="1:21" ht="15" customHeight="1" thickBot="1">
      <c r="A2510" s="17">
        <v>44965</v>
      </c>
      <c r="B2510" s="56">
        <f>WEEKDAY(C2510,2)</f>
        <v>3</v>
      </c>
      <c r="C2510" s="17">
        <f>A2510</f>
        <v>44965</v>
      </c>
      <c r="D2510" s="12" t="str">
        <f>YEAR(C2510)&amp;"/"&amp;TEXT(WEEKNUM(C2510,21),"00")</f>
        <v>2023/06</v>
      </c>
      <c r="E2510" t="s">
        <v>46</v>
      </c>
      <c r="F2510" s="114">
        <v>6.25E-2</v>
      </c>
      <c r="G2510" s="114">
        <v>8.3333333333333329E-2</v>
      </c>
      <c r="H2510">
        <f>CONVERT((G2507-F2507)*24,"hr","mn")</f>
        <v>29.999999999999993</v>
      </c>
      <c r="I2510">
        <v>5</v>
      </c>
      <c r="K2510">
        <v>4</v>
      </c>
      <c r="M2510">
        <f>J2507+K2507+L2507</f>
        <v>4</v>
      </c>
      <c r="N2510" s="15"/>
      <c r="O2510" s="9"/>
      <c r="P2510" s="9"/>
      <c r="Q2510" s="9"/>
      <c r="R2510" s="10"/>
      <c r="S2510" s="19"/>
      <c r="T2510" s="23"/>
      <c r="U2510" s="94"/>
    </row>
    <row r="2511" spans="1:21">
      <c r="A2511" s="17">
        <v>44965</v>
      </c>
      <c r="B2511" s="56">
        <f>WEEKDAY(C2511,2)</f>
        <v>3</v>
      </c>
      <c r="C2511" s="17">
        <f>A2511</f>
        <v>44965</v>
      </c>
      <c r="D2511" s="12" t="str">
        <f>YEAR(C2511)&amp;"/"&amp;TEXT(WEEKNUM(C2511,21),"00")</f>
        <v>2023/06</v>
      </c>
      <c r="E2511" s="79" t="s">
        <v>46</v>
      </c>
      <c r="F2511" s="80">
        <v>8.3333333333333329E-2</v>
      </c>
      <c r="G2511" s="80">
        <v>0.125</v>
      </c>
      <c r="H2511" s="87">
        <f>CONVERT((G2511-F2511)*24,"hr","mn")</f>
        <v>60</v>
      </c>
      <c r="I2511" s="83">
        <v>5</v>
      </c>
      <c r="J2511" s="84"/>
      <c r="K2511" s="85">
        <v>6</v>
      </c>
      <c r="L2511" s="85">
        <v>2</v>
      </c>
      <c r="M2511" s="87">
        <f>J2511+K2511+L2511</f>
        <v>8</v>
      </c>
      <c r="N2511" s="13"/>
      <c r="O2511" s="6">
        <v>8</v>
      </c>
      <c r="P2511" s="6"/>
      <c r="Q2511" s="6"/>
      <c r="R2511" s="7"/>
      <c r="S2511" s="20" t="s">
        <v>57</v>
      </c>
      <c r="T2511" s="22" t="s">
        <v>56</v>
      </c>
      <c r="U2511" s="91"/>
    </row>
    <row r="2512" spans="1:21">
      <c r="A2512" s="17">
        <v>44965</v>
      </c>
      <c r="B2512" s="56">
        <f>WEEKDAY(C2512,2)</f>
        <v>3</v>
      </c>
      <c r="C2512" s="17">
        <f>A2512</f>
        <v>44965</v>
      </c>
      <c r="D2512" s="12" t="str">
        <f>YEAR(C2512)&amp;"/"&amp;TEXT(WEEKNUM(C2512,21),"00")</f>
        <v>2023/06</v>
      </c>
      <c r="E2512" t="s">
        <v>46</v>
      </c>
      <c r="F2512" s="114">
        <v>8.3333333333333329E-2</v>
      </c>
      <c r="G2512" s="114">
        <v>0.125</v>
      </c>
      <c r="H2512">
        <f>CONVERT((G2511-F2511)*24,"hr","mn")</f>
        <v>60</v>
      </c>
      <c r="I2512">
        <v>5</v>
      </c>
      <c r="K2512">
        <v>6</v>
      </c>
      <c r="L2512">
        <v>2</v>
      </c>
      <c r="M2512">
        <f>J2511+K2511+L2511</f>
        <v>8</v>
      </c>
      <c r="N2512" s="14"/>
      <c r="O2512" s="3">
        <v>5</v>
      </c>
      <c r="P2512" s="3"/>
      <c r="Q2512" s="3"/>
      <c r="R2512" s="8"/>
      <c r="S2512" s="21" t="s">
        <v>26</v>
      </c>
      <c r="T2512" s="4" t="s">
        <v>23</v>
      </c>
      <c r="U2512" s="92" t="s">
        <v>237</v>
      </c>
    </row>
    <row r="2513" spans="1:21">
      <c r="A2513" s="17">
        <v>44965</v>
      </c>
      <c r="B2513" s="56">
        <f>WEEKDAY(C2513,2)</f>
        <v>3</v>
      </c>
      <c r="C2513" s="17">
        <f>A2513</f>
        <v>44965</v>
      </c>
      <c r="D2513" s="12" t="str">
        <f>YEAR(C2513)&amp;"/"&amp;TEXT(WEEKNUM(C2513,21),"00")</f>
        <v>2023/06</v>
      </c>
      <c r="E2513" t="s">
        <v>46</v>
      </c>
      <c r="F2513" s="114">
        <v>8.3333333333333329E-2</v>
      </c>
      <c r="G2513" s="114">
        <v>0.125</v>
      </c>
      <c r="H2513">
        <f>CONVERT((G2511-F2511)*24,"hr","mn")</f>
        <v>60</v>
      </c>
      <c r="I2513">
        <v>5</v>
      </c>
      <c r="K2513">
        <v>6</v>
      </c>
      <c r="L2513">
        <v>2</v>
      </c>
      <c r="M2513">
        <f>J2511+K2511+L2511</f>
        <v>8</v>
      </c>
      <c r="N2513" s="58"/>
      <c r="O2513" s="59">
        <v>5</v>
      </c>
      <c r="P2513" s="59"/>
      <c r="Q2513" s="59"/>
      <c r="R2513" s="60"/>
      <c r="S2513" s="21" t="s">
        <v>28</v>
      </c>
      <c r="T2513" s="4" t="s">
        <v>29</v>
      </c>
      <c r="U2513" s="93"/>
    </row>
    <row r="2514" spans="1:21" ht="15" customHeight="1" thickBot="1">
      <c r="A2514" s="17">
        <v>44965</v>
      </c>
      <c r="B2514" s="56">
        <f>WEEKDAY(C2514,2)</f>
        <v>3</v>
      </c>
      <c r="C2514" s="17">
        <f>A2514</f>
        <v>44965</v>
      </c>
      <c r="D2514" s="12" t="str">
        <f>YEAR(C2514)&amp;"/"&amp;TEXT(WEEKNUM(C2514,21),"00")</f>
        <v>2023/06</v>
      </c>
      <c r="E2514" t="s">
        <v>46</v>
      </c>
      <c r="F2514" s="114">
        <v>8.3333333333333329E-2</v>
      </c>
      <c r="G2514" s="114">
        <v>0.125</v>
      </c>
      <c r="H2514">
        <f>CONVERT((G2511-F2511)*24,"hr","mn")</f>
        <v>60</v>
      </c>
      <c r="I2514">
        <v>5</v>
      </c>
      <c r="K2514">
        <v>6</v>
      </c>
      <c r="L2514">
        <v>2</v>
      </c>
      <c r="M2514">
        <f>J2511+K2511+L2511</f>
        <v>8</v>
      </c>
      <c r="N2514" s="15"/>
      <c r="O2514" s="9"/>
      <c r="P2514" s="9"/>
      <c r="Q2514" s="9"/>
      <c r="R2514" s="10"/>
      <c r="S2514" s="19"/>
      <c r="T2514" s="23"/>
      <c r="U2514" s="94"/>
    </row>
    <row r="2515" spans="1:21">
      <c r="A2515" s="17">
        <v>44965</v>
      </c>
      <c r="B2515" s="56">
        <f>WEEKDAY(C2515,2)</f>
        <v>3</v>
      </c>
      <c r="C2515" s="17">
        <f>A2515</f>
        <v>44965</v>
      </c>
      <c r="D2515" s="12" t="str">
        <f>YEAR(C2515)&amp;"/"&amp;TEXT(WEEKNUM(C2515,21),"00")</f>
        <v>2023/06</v>
      </c>
      <c r="E2515" s="79" t="s">
        <v>46</v>
      </c>
      <c r="F2515" s="80">
        <v>0.125</v>
      </c>
      <c r="G2515" s="80">
        <v>0.16666666666666671</v>
      </c>
      <c r="H2515" s="87">
        <f>CONVERT((G2515-F2515)*24,"hr","mn")</f>
        <v>60.000000000000071</v>
      </c>
      <c r="I2515" s="83">
        <v>5</v>
      </c>
      <c r="J2515" s="84"/>
      <c r="K2515" s="85">
        <v>4</v>
      </c>
      <c r="L2515" s="85">
        <v>4</v>
      </c>
      <c r="M2515" s="87">
        <f>J2515+K2515+L2515</f>
        <v>8</v>
      </c>
      <c r="N2515" s="13"/>
      <c r="O2515" s="6">
        <v>8</v>
      </c>
      <c r="P2515" s="6"/>
      <c r="Q2515" s="6"/>
      <c r="R2515" s="7"/>
      <c r="S2515" s="20" t="s">
        <v>32</v>
      </c>
      <c r="T2515" s="22" t="s">
        <v>73</v>
      </c>
      <c r="U2515" s="91" t="s">
        <v>478</v>
      </c>
    </row>
    <row r="2516" spans="1:21">
      <c r="A2516" s="17">
        <v>44965</v>
      </c>
      <c r="B2516" s="56">
        <f>WEEKDAY(C2516,2)</f>
        <v>3</v>
      </c>
      <c r="C2516" s="17">
        <f>A2516</f>
        <v>44965</v>
      </c>
      <c r="D2516" s="12" t="str">
        <f>YEAR(C2516)&amp;"/"&amp;TEXT(WEEKNUM(C2516,21),"00")</f>
        <v>2023/06</v>
      </c>
      <c r="E2516" t="s">
        <v>46</v>
      </c>
      <c r="F2516" s="114">
        <v>0.125</v>
      </c>
      <c r="G2516" s="114">
        <v>0.16666666666666671</v>
      </c>
      <c r="H2516">
        <f>CONVERT((G2515-F2515)*24,"hr","mn")</f>
        <v>60.000000000000071</v>
      </c>
      <c r="I2516">
        <v>5</v>
      </c>
      <c r="K2516">
        <v>4</v>
      </c>
      <c r="L2516">
        <v>4</v>
      </c>
      <c r="M2516">
        <f>J2515+K2515+L2515</f>
        <v>8</v>
      </c>
      <c r="N2516" s="14"/>
      <c r="O2516" s="3">
        <v>5</v>
      </c>
      <c r="P2516" s="3"/>
      <c r="Q2516" s="3"/>
      <c r="R2516" s="8"/>
      <c r="S2516" s="21" t="s">
        <v>28</v>
      </c>
      <c r="T2516" s="4" t="s">
        <v>23</v>
      </c>
      <c r="U2516" s="92" t="s">
        <v>64</v>
      </c>
    </row>
    <row r="2517" spans="1:21">
      <c r="A2517" s="17">
        <v>44965</v>
      </c>
      <c r="B2517" s="56">
        <f>WEEKDAY(C2517,2)</f>
        <v>3</v>
      </c>
      <c r="C2517" s="17">
        <f>A2517</f>
        <v>44965</v>
      </c>
      <c r="D2517" s="12" t="str">
        <f>YEAR(C2517)&amp;"/"&amp;TEXT(WEEKNUM(C2517,21),"00")</f>
        <v>2023/06</v>
      </c>
      <c r="E2517" t="s">
        <v>46</v>
      </c>
      <c r="F2517" s="114">
        <v>0.125</v>
      </c>
      <c r="G2517" s="114">
        <v>0.16666666666666671</v>
      </c>
      <c r="H2517">
        <f>CONVERT((G2515-F2515)*24,"hr","mn")</f>
        <v>60.000000000000071</v>
      </c>
      <c r="I2517">
        <v>5</v>
      </c>
      <c r="K2517">
        <v>4</v>
      </c>
      <c r="L2517">
        <v>4</v>
      </c>
      <c r="M2517">
        <f>J2515+K2515+L2515</f>
        <v>8</v>
      </c>
      <c r="N2517" s="58"/>
      <c r="O2517" s="59">
        <v>5</v>
      </c>
      <c r="P2517" s="59"/>
      <c r="Q2517" s="59"/>
      <c r="R2517" s="60"/>
      <c r="S2517" s="21" t="s">
        <v>26</v>
      </c>
      <c r="T2517" s="4" t="s">
        <v>23</v>
      </c>
      <c r="U2517" s="93" t="s">
        <v>237</v>
      </c>
    </row>
    <row r="2518" spans="1:21" ht="15" customHeight="1" thickBot="1">
      <c r="A2518" s="17">
        <v>44965</v>
      </c>
      <c r="B2518" s="56">
        <f>WEEKDAY(C2518,2)</f>
        <v>3</v>
      </c>
      <c r="C2518" s="17">
        <f>A2518</f>
        <v>44965</v>
      </c>
      <c r="D2518" s="12" t="str">
        <f>YEAR(C2518)&amp;"/"&amp;TEXT(WEEKNUM(C2518,21),"00")</f>
        <v>2023/06</v>
      </c>
      <c r="E2518" t="s">
        <v>46</v>
      </c>
      <c r="F2518" s="114">
        <v>0.125</v>
      </c>
      <c r="G2518" s="114">
        <v>0.16666666666666671</v>
      </c>
      <c r="H2518">
        <f>CONVERT((G2515-F2515)*24,"hr","mn")</f>
        <v>60.000000000000071</v>
      </c>
      <c r="I2518">
        <v>5</v>
      </c>
      <c r="K2518">
        <v>4</v>
      </c>
      <c r="L2518">
        <v>4</v>
      </c>
      <c r="M2518">
        <f>J2515+K2515+L2515</f>
        <v>8</v>
      </c>
      <c r="N2518" s="15"/>
      <c r="O2518" s="9">
        <v>5</v>
      </c>
      <c r="P2518" s="9"/>
      <c r="Q2518" s="9"/>
      <c r="R2518" s="10"/>
      <c r="S2518" s="19" t="s">
        <v>32</v>
      </c>
      <c r="T2518" s="23" t="s">
        <v>89</v>
      </c>
      <c r="U2518" s="94"/>
    </row>
    <row r="2519" spans="1:21">
      <c r="A2519" s="17">
        <v>44965</v>
      </c>
      <c r="B2519" s="56">
        <f>WEEKDAY(C2519,2)</f>
        <v>3</v>
      </c>
      <c r="C2519" s="17">
        <f>A2519</f>
        <v>44965</v>
      </c>
      <c r="D2519" s="12" t="str">
        <f>YEAR(C2519)&amp;"/"&amp;TEXT(WEEKNUM(C2519,21),"00")</f>
        <v>2023/06</v>
      </c>
      <c r="E2519" s="79" t="s">
        <v>46</v>
      </c>
      <c r="F2519" s="80">
        <v>0.16666666666666671</v>
      </c>
      <c r="G2519" s="80">
        <v>0.20833333333333329</v>
      </c>
      <c r="H2519" s="87">
        <f>CONVERT((G2519-F2519)*24,"hr","mn")</f>
        <v>59.999999999999865</v>
      </c>
      <c r="I2519" s="83">
        <v>5</v>
      </c>
      <c r="J2519" s="84"/>
      <c r="K2519" s="85">
        <v>2</v>
      </c>
      <c r="L2519" s="85">
        <v>6</v>
      </c>
      <c r="M2519" s="87">
        <f>J2519+K2519+L2519</f>
        <v>8</v>
      </c>
      <c r="N2519" s="13"/>
      <c r="O2519" s="6">
        <v>5</v>
      </c>
      <c r="P2519" s="6"/>
      <c r="Q2519" s="6"/>
      <c r="R2519" s="7"/>
      <c r="S2519" s="20" t="s">
        <v>26</v>
      </c>
      <c r="T2519" s="22" t="s">
        <v>23</v>
      </c>
      <c r="U2519" s="93" t="s">
        <v>237</v>
      </c>
    </row>
    <row r="2520" spans="1:21">
      <c r="A2520" s="17">
        <v>44965</v>
      </c>
      <c r="B2520" s="56">
        <f>WEEKDAY(C2520,2)</f>
        <v>3</v>
      </c>
      <c r="C2520" s="17">
        <f>A2520</f>
        <v>44965</v>
      </c>
      <c r="D2520" s="12" t="str">
        <f>YEAR(C2520)&amp;"/"&amp;TEXT(WEEKNUM(C2520,21),"00")</f>
        <v>2023/06</v>
      </c>
      <c r="E2520" t="s">
        <v>46</v>
      </c>
      <c r="F2520" s="114">
        <v>0.16666666666666671</v>
      </c>
      <c r="G2520" s="114">
        <v>0.20833333333333329</v>
      </c>
      <c r="H2520">
        <f>CONVERT((G2519-F2519)*24,"hr","mn")</f>
        <v>59.999999999999865</v>
      </c>
      <c r="I2520">
        <v>5</v>
      </c>
      <c r="K2520">
        <v>2</v>
      </c>
      <c r="L2520">
        <v>6</v>
      </c>
      <c r="M2520">
        <f>J2519+K2519+L2519</f>
        <v>8</v>
      </c>
      <c r="N2520" s="14"/>
      <c r="O2520" s="3">
        <v>5</v>
      </c>
      <c r="P2520" s="3"/>
      <c r="Q2520" s="3"/>
      <c r="R2520" s="8"/>
      <c r="S2520" s="21" t="s">
        <v>31</v>
      </c>
      <c r="T2520" s="4" t="s">
        <v>29</v>
      </c>
      <c r="U2520" s="92"/>
    </row>
    <row r="2521" spans="1:21">
      <c r="A2521" s="17">
        <v>44965</v>
      </c>
      <c r="B2521" s="56">
        <f>WEEKDAY(C2521,2)</f>
        <v>3</v>
      </c>
      <c r="C2521" s="17">
        <f>A2521</f>
        <v>44965</v>
      </c>
      <c r="D2521" s="12" t="str">
        <f>YEAR(C2521)&amp;"/"&amp;TEXT(WEEKNUM(C2521,21),"00")</f>
        <v>2023/06</v>
      </c>
      <c r="E2521" t="s">
        <v>46</v>
      </c>
      <c r="F2521" s="114">
        <v>0.16666666666666671</v>
      </c>
      <c r="G2521" s="114">
        <v>0.20833333333333329</v>
      </c>
      <c r="H2521">
        <f>CONVERT((G2519-F2519)*24,"hr","mn")</f>
        <v>59.999999999999865</v>
      </c>
      <c r="I2521">
        <v>5</v>
      </c>
      <c r="K2521">
        <v>2</v>
      </c>
      <c r="L2521">
        <v>6</v>
      </c>
      <c r="M2521">
        <f>J2519+K2519+L2519</f>
        <v>8</v>
      </c>
      <c r="N2521" s="58"/>
      <c r="O2521" s="59"/>
      <c r="P2521" s="59"/>
      <c r="Q2521" s="59">
        <v>15</v>
      </c>
      <c r="R2521" s="60"/>
      <c r="S2521" s="21"/>
      <c r="T2521" s="4" t="s">
        <v>39</v>
      </c>
      <c r="U2521" s="93"/>
    </row>
    <row r="2522" spans="1:21" ht="15" customHeight="1" thickBot="1">
      <c r="A2522" s="17">
        <v>44965</v>
      </c>
      <c r="B2522" s="56">
        <f>WEEKDAY(C2522,2)</f>
        <v>3</v>
      </c>
      <c r="C2522" s="17">
        <f>A2522</f>
        <v>44965</v>
      </c>
      <c r="D2522" s="12" t="str">
        <f>YEAR(C2522)&amp;"/"&amp;TEXT(WEEKNUM(C2522,21),"00")</f>
        <v>2023/06</v>
      </c>
      <c r="E2522" t="s">
        <v>46</v>
      </c>
      <c r="F2522" s="114">
        <v>0.16666666666666671</v>
      </c>
      <c r="G2522" s="114">
        <v>0.20833333333333329</v>
      </c>
      <c r="H2522">
        <f>CONVERT((G2519-F2519)*24,"hr","mn")</f>
        <v>59.999999999999865</v>
      </c>
      <c r="I2522">
        <v>5</v>
      </c>
      <c r="K2522">
        <v>2</v>
      </c>
      <c r="L2522">
        <v>6</v>
      </c>
      <c r="M2522">
        <f>J2519+K2519+L2519</f>
        <v>8</v>
      </c>
      <c r="N2522" s="15"/>
      <c r="O2522" s="9"/>
      <c r="P2522" s="9"/>
      <c r="Q2522" s="9"/>
      <c r="R2522" s="10"/>
      <c r="S2522" s="19"/>
      <c r="T2522" s="23"/>
      <c r="U2522" s="94"/>
    </row>
    <row r="2523" spans="1:21">
      <c r="A2523" s="12"/>
      <c r="B2523" s="56">
        <f>WEEKDAY(C2523,2)</f>
        <v>6</v>
      </c>
      <c r="C2523" s="17">
        <f>A2523</f>
        <v>0</v>
      </c>
      <c r="D2523" s="12" t="str">
        <f>YEAR(C2523)&amp;"/"&amp;TEXT(WEEKNUM(C2523,21),"00")</f>
        <v>1900/52</v>
      </c>
      <c r="E2523" s="79"/>
      <c r="F2523" s="80"/>
      <c r="G2523" s="80"/>
      <c r="H2523" s="87">
        <f>CONVERT((G2523-F2523)*24,"hr","mn")</f>
        <v>0</v>
      </c>
      <c r="I2523" s="83"/>
      <c r="J2523" s="84"/>
      <c r="K2523" s="85"/>
      <c r="L2523" s="85"/>
      <c r="M2523" s="87">
        <f>J2523+K2523+L2523</f>
        <v>0</v>
      </c>
      <c r="N2523" s="13"/>
      <c r="O2523" s="6"/>
      <c r="P2523" s="6"/>
      <c r="Q2523" s="6"/>
      <c r="R2523" s="7"/>
      <c r="S2523" s="20"/>
      <c r="T2523" s="22"/>
      <c r="U2523" s="91"/>
    </row>
    <row r="2524" spans="1:21">
      <c r="A2524" s="17"/>
      <c r="B2524" s="56">
        <f>WEEKDAY(C2524,2)</f>
        <v>6</v>
      </c>
      <c r="C2524" s="17">
        <f>A2524</f>
        <v>0</v>
      </c>
      <c r="D2524" s="12" t="str">
        <f>YEAR(C2524)&amp;"/"&amp;TEXT(WEEKNUM(C2524,21),"00")</f>
        <v>1900/52</v>
      </c>
      <c r="H2524">
        <f>CONVERT((G2523-F2523)*24,"hr","mn")</f>
        <v>0</v>
      </c>
      <c r="M2524">
        <f>J2523+K2523+L2523</f>
        <v>0</v>
      </c>
      <c r="N2524" s="14"/>
      <c r="O2524" s="3"/>
      <c r="P2524" s="3"/>
      <c r="Q2524" s="3"/>
      <c r="R2524" s="8"/>
      <c r="S2524" s="21"/>
      <c r="T2524" s="4"/>
      <c r="U2524" s="92"/>
    </row>
    <row r="2525" spans="1:21">
      <c r="A2525" s="17"/>
      <c r="B2525" s="56">
        <f>WEEKDAY(C2525,2)</f>
        <v>6</v>
      </c>
      <c r="C2525" s="17">
        <f>A2525</f>
        <v>0</v>
      </c>
      <c r="D2525" s="12" t="str">
        <f>YEAR(C2525)&amp;"/"&amp;TEXT(WEEKNUM(C2525,21),"00")</f>
        <v>1900/52</v>
      </c>
      <c r="H2525">
        <f>CONVERT((G2523-F2523)*24,"hr","mn")</f>
        <v>0</v>
      </c>
      <c r="M2525">
        <f>J2523+K2523+L2523</f>
        <v>0</v>
      </c>
      <c r="N2525" s="58"/>
      <c r="O2525" s="59"/>
      <c r="P2525" s="59"/>
      <c r="Q2525" s="59"/>
      <c r="R2525" s="60"/>
      <c r="S2525" s="21"/>
      <c r="T2525" s="4"/>
      <c r="U2525" s="93"/>
    </row>
    <row r="2526" spans="1:21" ht="15" customHeight="1" thickBot="1">
      <c r="A2526" s="12"/>
      <c r="B2526" s="56">
        <f>WEEKDAY(C2526,2)</f>
        <v>6</v>
      </c>
      <c r="C2526" s="17">
        <f>A2526</f>
        <v>0</v>
      </c>
      <c r="D2526" s="12" t="str">
        <f>YEAR(C2526)&amp;"/"&amp;TEXT(WEEKNUM(C2526,21),"00")</f>
        <v>1900/52</v>
      </c>
      <c r="H2526">
        <f>CONVERT((G2523-F2523)*24,"hr","mn")</f>
        <v>0</v>
      </c>
      <c r="M2526">
        <f>J2523+K2523+L2523</f>
        <v>0</v>
      </c>
      <c r="N2526" s="15"/>
      <c r="O2526" s="9"/>
      <c r="P2526" s="9"/>
      <c r="Q2526" s="9"/>
      <c r="R2526" s="10"/>
      <c r="S2526" s="19"/>
      <c r="T2526" s="23"/>
      <c r="U2526" s="94"/>
    </row>
    <row r="2527" spans="1:21">
      <c r="A2527" s="17">
        <v>44965</v>
      </c>
      <c r="B2527" s="56">
        <f>WEEKDAY(C2527,2)</f>
        <v>3</v>
      </c>
      <c r="C2527" s="17">
        <f>A2527</f>
        <v>44965</v>
      </c>
      <c r="D2527" s="12" t="str">
        <f>YEAR(C2527)&amp;"/"&amp;TEXT(WEEKNUM(C2527,21),"00")</f>
        <v>2023/06</v>
      </c>
      <c r="E2527" s="79" t="s">
        <v>52</v>
      </c>
      <c r="F2527" s="80">
        <v>0.20833333333333329</v>
      </c>
      <c r="G2527" s="80">
        <v>0.25</v>
      </c>
      <c r="H2527" s="87">
        <f>CONVERT((G2527-F2527)*24,"hr","mn")</f>
        <v>60.000000000000071</v>
      </c>
      <c r="I2527" s="83">
        <v>4</v>
      </c>
      <c r="J2527" s="84"/>
      <c r="K2527" s="85"/>
      <c r="L2527" s="85">
        <v>2</v>
      </c>
      <c r="M2527" s="87">
        <f>J2527+K2527+L2527</f>
        <v>2</v>
      </c>
      <c r="N2527" s="13"/>
      <c r="O2527" s="6"/>
      <c r="P2527" s="6"/>
      <c r="Q2527" s="6">
        <v>23</v>
      </c>
      <c r="R2527" s="7"/>
      <c r="S2527" s="20"/>
      <c r="T2527" s="22" t="s">
        <v>25</v>
      </c>
      <c r="U2527" s="91"/>
    </row>
    <row r="2528" spans="1:21">
      <c r="A2528" s="17">
        <v>44965</v>
      </c>
      <c r="B2528" s="56">
        <f>WEEKDAY(C2528,2)</f>
        <v>3</v>
      </c>
      <c r="C2528" s="17">
        <f>A2528</f>
        <v>44965</v>
      </c>
      <c r="D2528" s="12" t="str">
        <f>YEAR(C2528)&amp;"/"&amp;TEXT(WEEKNUM(C2528,21),"00")</f>
        <v>2023/06</v>
      </c>
      <c r="E2528" t="s">
        <v>52</v>
      </c>
      <c r="F2528" s="114">
        <v>0.20833333333333329</v>
      </c>
      <c r="G2528" s="114">
        <v>0.25</v>
      </c>
      <c r="H2528">
        <f>CONVERT((G2527-F2527)*24,"hr","mn")</f>
        <v>60.000000000000071</v>
      </c>
      <c r="I2528">
        <v>4</v>
      </c>
      <c r="L2528">
        <v>2</v>
      </c>
      <c r="M2528">
        <f>J2527+K2527+L2527</f>
        <v>2</v>
      </c>
      <c r="N2528" s="14"/>
      <c r="O2528" s="3">
        <v>20</v>
      </c>
      <c r="P2528" s="3"/>
      <c r="Q2528" s="3"/>
      <c r="R2528" s="8"/>
      <c r="S2528" s="21" t="s">
        <v>485</v>
      </c>
      <c r="T2528" s="4" t="s">
        <v>45</v>
      </c>
      <c r="U2528" s="92" t="s">
        <v>486</v>
      </c>
    </row>
    <row r="2529" spans="1:21">
      <c r="A2529" s="17">
        <v>44965</v>
      </c>
      <c r="B2529" s="56">
        <f>WEEKDAY(C2529,2)</f>
        <v>3</v>
      </c>
      <c r="C2529" s="17">
        <f>A2529</f>
        <v>44965</v>
      </c>
      <c r="D2529" s="12" t="str">
        <f>YEAR(C2529)&amp;"/"&amp;TEXT(WEEKNUM(C2529,21),"00")</f>
        <v>2023/06</v>
      </c>
      <c r="E2529" t="s">
        <v>52</v>
      </c>
      <c r="F2529" s="114">
        <v>0.20833333333333329</v>
      </c>
      <c r="G2529" s="114">
        <v>0.25</v>
      </c>
      <c r="H2529">
        <f>CONVERT((G2527-F2527)*24,"hr","mn")</f>
        <v>60.000000000000071</v>
      </c>
      <c r="I2529">
        <v>4</v>
      </c>
      <c r="L2529">
        <v>2</v>
      </c>
      <c r="M2529">
        <f>J2527+K2527+L2527</f>
        <v>2</v>
      </c>
      <c r="N2529" s="58"/>
      <c r="O2529" s="59">
        <v>6</v>
      </c>
      <c r="P2529" s="59"/>
      <c r="Q2529" s="59"/>
      <c r="R2529" s="60"/>
      <c r="S2529" s="21" t="s">
        <v>28</v>
      </c>
      <c r="T2529" s="4" t="s">
        <v>183</v>
      </c>
      <c r="U2529" s="93"/>
    </row>
    <row r="2530" spans="1:21" ht="15" customHeight="1" thickBot="1">
      <c r="A2530" s="17">
        <v>44965</v>
      </c>
      <c r="B2530" s="56">
        <f>WEEKDAY(C2530,2)</f>
        <v>3</v>
      </c>
      <c r="C2530" s="17">
        <f>A2530</f>
        <v>44965</v>
      </c>
      <c r="D2530" s="12" t="str">
        <f>YEAR(C2530)&amp;"/"&amp;TEXT(WEEKNUM(C2530,21),"00")</f>
        <v>2023/06</v>
      </c>
      <c r="E2530" t="s">
        <v>52</v>
      </c>
      <c r="F2530" s="114">
        <v>0.20833333333333329</v>
      </c>
      <c r="G2530" s="114">
        <v>0.25</v>
      </c>
      <c r="H2530">
        <f>CONVERT((G2527-F2527)*24,"hr","mn")</f>
        <v>60.000000000000071</v>
      </c>
      <c r="I2530">
        <v>4</v>
      </c>
      <c r="L2530">
        <v>2</v>
      </c>
      <c r="M2530">
        <f>J2527+K2527+L2527</f>
        <v>2</v>
      </c>
      <c r="N2530" s="15"/>
      <c r="O2530" s="9">
        <v>3</v>
      </c>
      <c r="P2530" s="9"/>
      <c r="Q2530" s="9"/>
      <c r="R2530" s="10"/>
      <c r="S2530" s="19" t="s">
        <v>28</v>
      </c>
      <c r="T2530" s="23" t="s">
        <v>23</v>
      </c>
      <c r="U2530" s="94" t="s">
        <v>271</v>
      </c>
    </row>
    <row r="2531" spans="1:21">
      <c r="A2531" s="17">
        <v>44965</v>
      </c>
      <c r="B2531" s="56">
        <f>WEEKDAY(C2531,2)</f>
        <v>3</v>
      </c>
      <c r="C2531" s="17">
        <f>A2531</f>
        <v>44965</v>
      </c>
      <c r="D2531" s="12" t="str">
        <f>YEAR(C2531)&amp;"/"&amp;TEXT(WEEKNUM(C2531,21),"00")</f>
        <v>2023/06</v>
      </c>
      <c r="E2531" s="79" t="s">
        <v>52</v>
      </c>
      <c r="F2531" s="80">
        <v>0.25</v>
      </c>
      <c r="G2531" s="80">
        <v>0.29166666666666669</v>
      </c>
      <c r="H2531" s="87">
        <f>CONVERT((G2531-F2531)*24,"hr","mn")</f>
        <v>60.000000000000028</v>
      </c>
      <c r="I2531" s="83">
        <v>4</v>
      </c>
      <c r="J2531" s="84"/>
      <c r="K2531" s="85"/>
      <c r="L2531" s="85">
        <v>5</v>
      </c>
      <c r="M2531" s="87">
        <f>J2531+K2531+L2531</f>
        <v>5</v>
      </c>
      <c r="N2531" s="13"/>
      <c r="O2531" s="6">
        <v>5</v>
      </c>
      <c r="P2531" s="6"/>
      <c r="Q2531" s="6"/>
      <c r="R2531" s="7"/>
      <c r="S2531" s="20" t="s">
        <v>28</v>
      </c>
      <c r="T2531" s="22" t="s">
        <v>23</v>
      </c>
      <c r="U2531" s="91" t="s">
        <v>271</v>
      </c>
    </row>
    <row r="2532" spans="1:21">
      <c r="A2532" s="17">
        <v>44965</v>
      </c>
      <c r="B2532" s="56">
        <f>WEEKDAY(C2532,2)</f>
        <v>3</v>
      </c>
      <c r="C2532" s="17">
        <f>A2532</f>
        <v>44965</v>
      </c>
      <c r="D2532" s="12" t="str">
        <f>YEAR(C2532)&amp;"/"&amp;TEXT(WEEKNUM(C2532,21),"00")</f>
        <v>2023/06</v>
      </c>
      <c r="E2532" t="s">
        <v>52</v>
      </c>
      <c r="F2532" s="114">
        <v>0.25</v>
      </c>
      <c r="G2532" s="114">
        <v>0.29166666666666669</v>
      </c>
      <c r="H2532">
        <f>CONVERT((G2531-F2531)*24,"hr","mn")</f>
        <v>60.000000000000028</v>
      </c>
      <c r="I2532">
        <v>4</v>
      </c>
      <c r="L2532">
        <v>5</v>
      </c>
      <c r="M2532">
        <f>J2531+K2531+L2531</f>
        <v>5</v>
      </c>
      <c r="N2532" s="14"/>
      <c r="O2532" s="3">
        <v>3</v>
      </c>
      <c r="P2532" s="3"/>
      <c r="Q2532" s="3"/>
      <c r="R2532" s="8"/>
      <c r="S2532" s="21" t="s">
        <v>26</v>
      </c>
      <c r="T2532" s="4" t="s">
        <v>241</v>
      </c>
      <c r="U2532" s="92" t="s">
        <v>242</v>
      </c>
    </row>
    <row r="2533" spans="1:21">
      <c r="A2533" s="17">
        <v>44965</v>
      </c>
      <c r="B2533" s="56">
        <f>WEEKDAY(C2533,2)</f>
        <v>3</v>
      </c>
      <c r="C2533" s="17">
        <f>A2533</f>
        <v>44965</v>
      </c>
      <c r="D2533" s="12" t="str">
        <f>YEAR(C2533)&amp;"/"&amp;TEXT(WEEKNUM(C2533,21),"00")</f>
        <v>2023/06</v>
      </c>
      <c r="E2533" t="s">
        <v>52</v>
      </c>
      <c r="F2533" s="114">
        <v>0.25</v>
      </c>
      <c r="G2533" s="114">
        <v>0.29166666666666669</v>
      </c>
      <c r="H2533">
        <f>CONVERT((G2531-F2531)*24,"hr","mn")</f>
        <v>60.000000000000028</v>
      </c>
      <c r="I2533">
        <v>4</v>
      </c>
      <c r="L2533">
        <v>5</v>
      </c>
      <c r="M2533">
        <f>J2531+K2531+L2531</f>
        <v>5</v>
      </c>
      <c r="N2533" s="58"/>
      <c r="O2533" s="59">
        <v>3</v>
      </c>
      <c r="P2533" s="59"/>
      <c r="Q2533" s="59"/>
      <c r="R2533" s="60"/>
      <c r="S2533" s="21" t="s">
        <v>28</v>
      </c>
      <c r="T2533" s="4" t="s">
        <v>29</v>
      </c>
      <c r="U2533" s="93"/>
    </row>
    <row r="2534" spans="1:21" ht="15" customHeight="1" thickBot="1">
      <c r="A2534" s="17">
        <v>44965</v>
      </c>
      <c r="B2534" s="56">
        <f>WEEKDAY(C2534,2)</f>
        <v>3</v>
      </c>
      <c r="C2534" s="17">
        <f>A2534</f>
        <v>44965</v>
      </c>
      <c r="D2534" s="12" t="str">
        <f>YEAR(C2534)&amp;"/"&amp;TEXT(WEEKNUM(C2534,21),"00")</f>
        <v>2023/06</v>
      </c>
      <c r="E2534" t="s">
        <v>52</v>
      </c>
      <c r="F2534" s="114">
        <v>0.25</v>
      </c>
      <c r="G2534" s="114">
        <v>0.29166666666666669</v>
      </c>
      <c r="H2534">
        <f>CONVERT((G2531-F2531)*24,"hr","mn")</f>
        <v>60.000000000000028</v>
      </c>
      <c r="I2534">
        <v>4</v>
      </c>
      <c r="L2534">
        <v>5</v>
      </c>
      <c r="M2534">
        <f>J2531+K2531+L2531</f>
        <v>5</v>
      </c>
      <c r="N2534" s="15"/>
      <c r="O2534" s="9"/>
      <c r="P2534" s="9"/>
      <c r="Q2534" s="9"/>
      <c r="R2534" s="10"/>
      <c r="S2534" s="19"/>
      <c r="T2534" s="23"/>
      <c r="U2534" s="94"/>
    </row>
    <row r="2535" spans="1:21">
      <c r="A2535" s="17">
        <v>44965</v>
      </c>
      <c r="B2535" s="56">
        <f>WEEKDAY(C2535,2)</f>
        <v>3</v>
      </c>
      <c r="C2535" s="17">
        <f>A2535</f>
        <v>44965</v>
      </c>
      <c r="D2535" s="12" t="str">
        <f>YEAR(C2535)&amp;"/"&amp;TEXT(WEEKNUM(C2535,21),"00")</f>
        <v>2023/06</v>
      </c>
      <c r="E2535" s="79" t="s">
        <v>52</v>
      </c>
      <c r="F2535" s="80">
        <v>0.29166666666666669</v>
      </c>
      <c r="G2535" s="80">
        <v>0.33333333333333331</v>
      </c>
      <c r="H2535" s="87">
        <f>CONVERT((G2535-F2535)*24,"hr","mn")</f>
        <v>59.99999999999995</v>
      </c>
      <c r="I2535" s="83">
        <v>4</v>
      </c>
      <c r="J2535" s="84"/>
      <c r="K2535" s="85">
        <v>2</v>
      </c>
      <c r="L2535" s="85">
        <v>5</v>
      </c>
      <c r="M2535" s="87">
        <f>J2535+K2535+L2535</f>
        <v>7</v>
      </c>
      <c r="N2535" s="13"/>
      <c r="O2535" s="6">
        <v>6</v>
      </c>
      <c r="P2535" s="6"/>
      <c r="Q2535" s="6"/>
      <c r="R2535" s="7"/>
      <c r="S2535" s="20" t="s">
        <v>26</v>
      </c>
      <c r="T2535" s="22" t="s">
        <v>23</v>
      </c>
      <c r="U2535" s="91" t="s">
        <v>242</v>
      </c>
    </row>
    <row r="2536" spans="1:21">
      <c r="A2536" s="17">
        <v>44965</v>
      </c>
      <c r="B2536" s="56">
        <f>WEEKDAY(C2536,2)</f>
        <v>3</v>
      </c>
      <c r="C2536" s="17">
        <f>A2536</f>
        <v>44965</v>
      </c>
      <c r="D2536" s="12" t="str">
        <f>YEAR(C2536)&amp;"/"&amp;TEXT(WEEKNUM(C2536,21),"00")</f>
        <v>2023/06</v>
      </c>
      <c r="E2536" t="s">
        <v>52</v>
      </c>
      <c r="F2536" s="114">
        <v>0.29166666666666669</v>
      </c>
      <c r="G2536" s="114">
        <v>0.33333333333333331</v>
      </c>
      <c r="H2536">
        <f>CONVERT((G2535-F2535)*24,"hr","mn")</f>
        <v>59.99999999999995</v>
      </c>
      <c r="I2536">
        <v>4</v>
      </c>
      <c r="K2536">
        <v>2</v>
      </c>
      <c r="L2536">
        <v>5</v>
      </c>
      <c r="M2536">
        <f>J2535+K2535+L2535</f>
        <v>7</v>
      </c>
      <c r="N2536" s="14"/>
      <c r="O2536" s="3">
        <v>3</v>
      </c>
      <c r="P2536" s="3"/>
      <c r="Q2536" s="3"/>
      <c r="R2536" s="8"/>
      <c r="S2536" s="21" t="s">
        <v>44</v>
      </c>
      <c r="T2536" s="4" t="s">
        <v>73</v>
      </c>
      <c r="U2536" s="92" t="s">
        <v>487</v>
      </c>
    </row>
    <row r="2537" spans="1:21">
      <c r="A2537" s="17">
        <v>44965</v>
      </c>
      <c r="B2537" s="56">
        <f>WEEKDAY(C2537,2)</f>
        <v>3</v>
      </c>
      <c r="C2537" s="17">
        <f>A2537</f>
        <v>44965</v>
      </c>
      <c r="D2537" s="12" t="str">
        <f>YEAR(C2537)&amp;"/"&amp;TEXT(WEEKNUM(C2537,21),"00")</f>
        <v>2023/06</v>
      </c>
      <c r="E2537" t="s">
        <v>52</v>
      </c>
      <c r="F2537" s="114">
        <v>0.29166666666666669</v>
      </c>
      <c r="G2537" s="114">
        <v>0.33333333333333331</v>
      </c>
      <c r="H2537">
        <f>CONVERT((G2535-F2535)*24,"hr","mn")</f>
        <v>59.99999999999995</v>
      </c>
      <c r="I2537">
        <v>4</v>
      </c>
      <c r="K2537">
        <v>2</v>
      </c>
      <c r="L2537">
        <v>5</v>
      </c>
      <c r="M2537">
        <f>J2535+K2535+L2535</f>
        <v>7</v>
      </c>
      <c r="N2537" s="58"/>
      <c r="O2537" s="59">
        <v>3</v>
      </c>
      <c r="P2537" s="59"/>
      <c r="Q2537" s="59"/>
      <c r="R2537" s="60"/>
      <c r="S2537" s="21" t="s">
        <v>93</v>
      </c>
      <c r="T2537" s="4" t="s">
        <v>73</v>
      </c>
      <c r="U2537" s="93" t="s">
        <v>487</v>
      </c>
    </row>
    <row r="2538" spans="1:21" ht="15" customHeight="1" thickBot="1">
      <c r="A2538" s="17">
        <v>44965</v>
      </c>
      <c r="B2538" s="56">
        <f>WEEKDAY(C2538,2)</f>
        <v>3</v>
      </c>
      <c r="C2538" s="17">
        <f>A2538</f>
        <v>44965</v>
      </c>
      <c r="D2538" s="12" t="str">
        <f>YEAR(C2538)&amp;"/"&amp;TEXT(WEEKNUM(C2538,21),"00")</f>
        <v>2023/06</v>
      </c>
      <c r="E2538" t="s">
        <v>52</v>
      </c>
      <c r="F2538" s="114">
        <v>0.29166666666666669</v>
      </c>
      <c r="G2538" s="114">
        <v>0.33333333333333331</v>
      </c>
      <c r="H2538">
        <f>CONVERT((G2535-F2535)*24,"hr","mn")</f>
        <v>59.99999999999995</v>
      </c>
      <c r="I2538">
        <v>4</v>
      </c>
      <c r="K2538">
        <v>2</v>
      </c>
      <c r="L2538">
        <v>5</v>
      </c>
      <c r="M2538">
        <f>J2535+K2535+L2535</f>
        <v>7</v>
      </c>
      <c r="N2538" s="15"/>
      <c r="O2538" s="9">
        <v>5</v>
      </c>
      <c r="P2538" s="9"/>
      <c r="Q2538" s="9"/>
      <c r="R2538" s="10"/>
      <c r="S2538" s="19" t="s">
        <v>43</v>
      </c>
      <c r="T2538" s="23" t="s">
        <v>29</v>
      </c>
      <c r="U2538" s="94"/>
    </row>
    <row r="2539" spans="1:21">
      <c r="A2539" s="17">
        <v>44965</v>
      </c>
      <c r="B2539" s="56">
        <f>WEEKDAY(C2539,2)</f>
        <v>3</v>
      </c>
      <c r="C2539" s="17">
        <f>A2539</f>
        <v>44965</v>
      </c>
      <c r="D2539" s="12" t="str">
        <f>YEAR(C2539)&amp;"/"&amp;TEXT(WEEKNUM(C2539,21),"00")</f>
        <v>2023/06</v>
      </c>
      <c r="E2539" s="79" t="s">
        <v>52</v>
      </c>
      <c r="F2539" s="80">
        <v>0.33333333333333331</v>
      </c>
      <c r="G2539" s="80">
        <v>0.375</v>
      </c>
      <c r="H2539" s="87">
        <f>CONVERT((G2539-F2539)*24,"hr","mn")</f>
        <v>60.000000000000028</v>
      </c>
      <c r="I2539" s="83">
        <v>4</v>
      </c>
      <c r="J2539" s="84"/>
      <c r="K2539" s="85">
        <v>9</v>
      </c>
      <c r="L2539" s="85"/>
      <c r="M2539" s="87">
        <f>J2539+K2539+L2539</f>
        <v>9</v>
      </c>
      <c r="N2539" s="13"/>
      <c r="O2539" s="6">
        <v>5</v>
      </c>
      <c r="P2539" s="6"/>
      <c r="Q2539" s="6"/>
      <c r="R2539" s="7"/>
      <c r="S2539" s="20" t="s">
        <v>476</v>
      </c>
      <c r="T2539" s="22" t="s">
        <v>121</v>
      </c>
      <c r="U2539" s="91" t="s">
        <v>488</v>
      </c>
    </row>
    <row r="2540" spans="1:21">
      <c r="A2540" s="17">
        <v>44965</v>
      </c>
      <c r="B2540" s="56">
        <f>WEEKDAY(C2540,2)</f>
        <v>3</v>
      </c>
      <c r="C2540" s="17">
        <f>A2540</f>
        <v>44965</v>
      </c>
      <c r="D2540" s="12" t="str">
        <f>YEAR(C2540)&amp;"/"&amp;TEXT(WEEKNUM(C2540,21),"00")</f>
        <v>2023/06</v>
      </c>
      <c r="E2540" t="s">
        <v>52</v>
      </c>
      <c r="F2540" s="114">
        <v>0.33333333333333331</v>
      </c>
      <c r="G2540" s="114">
        <v>0.375</v>
      </c>
      <c r="H2540">
        <f>CONVERT((G2539-F2539)*24,"hr","mn")</f>
        <v>60.000000000000028</v>
      </c>
      <c r="I2540">
        <v>4</v>
      </c>
      <c r="K2540">
        <v>9</v>
      </c>
      <c r="M2540">
        <f>J2539+K2539+L2539</f>
        <v>9</v>
      </c>
      <c r="N2540" s="14"/>
      <c r="O2540" s="3">
        <v>5</v>
      </c>
      <c r="P2540" s="3"/>
      <c r="Q2540" s="3"/>
      <c r="R2540" s="8"/>
      <c r="S2540" s="21" t="s">
        <v>32</v>
      </c>
      <c r="T2540" s="4" t="s">
        <v>73</v>
      </c>
      <c r="U2540" s="92" t="s">
        <v>487</v>
      </c>
    </row>
    <row r="2541" spans="1:21">
      <c r="A2541" s="17">
        <v>44965</v>
      </c>
      <c r="B2541" s="56">
        <f>WEEKDAY(C2541,2)</f>
        <v>3</v>
      </c>
      <c r="C2541" s="17">
        <f>A2541</f>
        <v>44965</v>
      </c>
      <c r="D2541" s="12" t="str">
        <f>YEAR(C2541)&amp;"/"&amp;TEXT(WEEKNUM(C2541,21),"00")</f>
        <v>2023/06</v>
      </c>
      <c r="E2541" t="s">
        <v>52</v>
      </c>
      <c r="F2541" s="114">
        <v>0.33333333333333331</v>
      </c>
      <c r="G2541" s="114">
        <v>0.375</v>
      </c>
      <c r="H2541">
        <f>CONVERT((G2539-F2539)*24,"hr","mn")</f>
        <v>60.000000000000028</v>
      </c>
      <c r="I2541">
        <v>4</v>
      </c>
      <c r="K2541">
        <v>9</v>
      </c>
      <c r="M2541">
        <f>J2539+K2539+L2539</f>
        <v>9</v>
      </c>
      <c r="N2541" s="58"/>
      <c r="O2541" s="59">
        <v>3</v>
      </c>
      <c r="P2541" s="59"/>
      <c r="Q2541" s="59"/>
      <c r="R2541" s="60"/>
      <c r="S2541" s="21" t="s">
        <v>43</v>
      </c>
      <c r="T2541" s="4" t="s">
        <v>29</v>
      </c>
      <c r="U2541" s="93" t="s">
        <v>180</v>
      </c>
    </row>
    <row r="2542" spans="1:21" ht="15" customHeight="1" thickBot="1">
      <c r="A2542" s="17">
        <v>44965</v>
      </c>
      <c r="B2542" s="56">
        <f>WEEKDAY(C2542,2)</f>
        <v>3</v>
      </c>
      <c r="C2542" s="17">
        <f>A2542</f>
        <v>44965</v>
      </c>
      <c r="D2542" s="12" t="str">
        <f>YEAR(C2542)&amp;"/"&amp;TEXT(WEEKNUM(C2542,21),"00")</f>
        <v>2023/06</v>
      </c>
      <c r="E2542" t="s">
        <v>52</v>
      </c>
      <c r="F2542" s="114">
        <v>0.33333333333333331</v>
      </c>
      <c r="G2542" s="114">
        <v>0.375</v>
      </c>
      <c r="H2542">
        <f>CONVERT((G2539-F2539)*24,"hr","mn")</f>
        <v>60.000000000000028</v>
      </c>
      <c r="I2542">
        <v>4</v>
      </c>
      <c r="K2542">
        <v>9</v>
      </c>
      <c r="M2542">
        <f>J2539+K2539+L2539</f>
        <v>9</v>
      </c>
      <c r="N2542" s="15"/>
      <c r="O2542" s="9"/>
      <c r="P2542" s="9"/>
      <c r="Q2542" s="9"/>
      <c r="R2542" s="10"/>
      <c r="S2542" s="19"/>
      <c r="T2542" s="23"/>
      <c r="U2542" s="94"/>
    </row>
    <row r="2543" spans="1:21">
      <c r="A2543" s="17">
        <v>44965</v>
      </c>
      <c r="B2543" s="56">
        <f>WEEKDAY(C2543,2)</f>
        <v>3</v>
      </c>
      <c r="C2543" s="17">
        <f>A2543</f>
        <v>44965</v>
      </c>
      <c r="D2543" s="12" t="str">
        <f>YEAR(C2543)&amp;"/"&amp;TEXT(WEEKNUM(C2543,21),"00")</f>
        <v>2023/06</v>
      </c>
      <c r="E2543" s="79" t="s">
        <v>52</v>
      </c>
      <c r="F2543" s="80">
        <v>0.39583333333333331</v>
      </c>
      <c r="G2543" s="80">
        <v>0.41666666666666669</v>
      </c>
      <c r="H2543" s="87">
        <f>CONVERT((G2543-F2543)*24,"hr","mn")</f>
        <v>30.000000000000053</v>
      </c>
      <c r="I2543" s="83">
        <v>4</v>
      </c>
      <c r="J2543" s="84"/>
      <c r="K2543" s="85">
        <v>1</v>
      </c>
      <c r="L2543" s="85"/>
      <c r="M2543" s="87">
        <f>J2543+K2543+L2543</f>
        <v>1</v>
      </c>
      <c r="N2543" s="13"/>
      <c r="O2543" s="6">
        <v>5</v>
      </c>
      <c r="P2543" s="6"/>
      <c r="Q2543" s="6"/>
      <c r="R2543" s="7"/>
      <c r="S2543" s="20" t="s">
        <v>93</v>
      </c>
      <c r="T2543" s="22" t="s">
        <v>73</v>
      </c>
      <c r="U2543" s="91" t="s">
        <v>487</v>
      </c>
    </row>
    <row r="2544" spans="1:21">
      <c r="A2544" s="17">
        <v>44965</v>
      </c>
      <c r="B2544" s="56">
        <f>WEEKDAY(C2544,2)</f>
        <v>3</v>
      </c>
      <c r="C2544" s="17">
        <f>A2544</f>
        <v>44965</v>
      </c>
      <c r="D2544" s="12" t="str">
        <f>YEAR(C2544)&amp;"/"&amp;TEXT(WEEKNUM(C2544,21),"00")</f>
        <v>2023/06</v>
      </c>
      <c r="E2544" t="s">
        <v>52</v>
      </c>
      <c r="F2544" s="114">
        <v>0.39583333333333331</v>
      </c>
      <c r="G2544" s="114">
        <v>0.41666666666666669</v>
      </c>
      <c r="H2544">
        <f>CONVERT((G2543-F2543)*24,"hr","mn")</f>
        <v>30.000000000000053</v>
      </c>
      <c r="I2544">
        <v>4</v>
      </c>
      <c r="K2544">
        <v>1</v>
      </c>
      <c r="M2544">
        <f>J2543+K2543+L2543</f>
        <v>1</v>
      </c>
      <c r="N2544" s="14"/>
      <c r="O2544" s="3">
        <v>5</v>
      </c>
      <c r="P2544" s="3"/>
      <c r="Q2544" s="3"/>
      <c r="R2544" s="8"/>
      <c r="S2544" s="21" t="s">
        <v>26</v>
      </c>
      <c r="T2544" s="4" t="s">
        <v>241</v>
      </c>
      <c r="U2544" s="92" t="s">
        <v>242</v>
      </c>
    </row>
    <row r="2545" spans="1:21">
      <c r="A2545" s="17">
        <v>44965</v>
      </c>
      <c r="B2545" s="56">
        <f>WEEKDAY(C2545,2)</f>
        <v>3</v>
      </c>
      <c r="C2545" s="17">
        <f>A2545</f>
        <v>44965</v>
      </c>
      <c r="D2545" s="12" t="str">
        <f>YEAR(C2545)&amp;"/"&amp;TEXT(WEEKNUM(C2545,21),"00")</f>
        <v>2023/06</v>
      </c>
      <c r="E2545" t="s">
        <v>52</v>
      </c>
      <c r="F2545" s="114">
        <v>0.39583333333333331</v>
      </c>
      <c r="G2545" s="114">
        <v>0.41666666666666669</v>
      </c>
      <c r="H2545">
        <f>CONVERT((G2543-F2543)*24,"hr","mn")</f>
        <v>30.000000000000053</v>
      </c>
      <c r="I2545">
        <v>4</v>
      </c>
      <c r="K2545">
        <v>1</v>
      </c>
      <c r="M2545">
        <f>J2543+K2543+L2543</f>
        <v>1</v>
      </c>
      <c r="N2545" s="58"/>
      <c r="O2545" s="59"/>
      <c r="P2545" s="59"/>
      <c r="Q2545" s="59"/>
      <c r="R2545" s="60"/>
      <c r="S2545" s="21"/>
      <c r="T2545" s="4"/>
      <c r="U2545" s="93"/>
    </row>
    <row r="2546" spans="1:21" ht="15" customHeight="1" thickBot="1">
      <c r="A2546" s="17">
        <v>44965</v>
      </c>
      <c r="B2546" s="56">
        <f>WEEKDAY(C2546,2)</f>
        <v>3</v>
      </c>
      <c r="C2546" s="17">
        <f>A2546</f>
        <v>44965</v>
      </c>
      <c r="D2546" s="12" t="str">
        <f>YEAR(C2546)&amp;"/"&amp;TEXT(WEEKNUM(C2546,21),"00")</f>
        <v>2023/06</v>
      </c>
      <c r="E2546" t="s">
        <v>52</v>
      </c>
      <c r="F2546" s="114">
        <v>0.39583333333333331</v>
      </c>
      <c r="G2546" s="114">
        <v>0.41666666666666669</v>
      </c>
      <c r="H2546">
        <f>CONVERT((G2543-F2543)*24,"hr","mn")</f>
        <v>30.000000000000053</v>
      </c>
      <c r="I2546">
        <v>4</v>
      </c>
      <c r="K2546">
        <v>1</v>
      </c>
      <c r="M2546">
        <f>J2543+K2543+L2543</f>
        <v>1</v>
      </c>
      <c r="N2546" s="15"/>
      <c r="O2546" s="9"/>
      <c r="P2546" s="9"/>
      <c r="Q2546" s="9"/>
      <c r="R2546" s="10"/>
      <c r="S2546" s="19"/>
      <c r="T2546" s="23"/>
      <c r="U2546" s="94"/>
    </row>
    <row r="2547" spans="1:21">
      <c r="A2547" s="17">
        <v>44965</v>
      </c>
      <c r="B2547" s="56">
        <f>WEEKDAY(C2547,2)</f>
        <v>3</v>
      </c>
      <c r="C2547" s="17">
        <f>A2547</f>
        <v>44965</v>
      </c>
      <c r="D2547" s="12" t="str">
        <f>YEAR(C2547)&amp;"/"&amp;TEXT(WEEKNUM(C2547,21),"00")</f>
        <v>2023/06</v>
      </c>
      <c r="E2547" s="79" t="s">
        <v>52</v>
      </c>
      <c r="F2547" s="80">
        <v>0.41666666666666669</v>
      </c>
      <c r="G2547" s="80">
        <v>0.45833333333333331</v>
      </c>
      <c r="H2547" s="87">
        <f>CONVERT((G2547-F2547)*24,"hr","mn")</f>
        <v>59.99999999999995</v>
      </c>
      <c r="I2547" s="83">
        <v>4</v>
      </c>
      <c r="J2547" s="84"/>
      <c r="K2547" s="85">
        <v>8</v>
      </c>
      <c r="L2547" s="85"/>
      <c r="M2547" s="87">
        <f>J2547+K2547+L2547</f>
        <v>8</v>
      </c>
      <c r="N2547" s="13"/>
      <c r="O2547" s="6"/>
      <c r="P2547" s="6"/>
      <c r="Q2547" s="6">
        <v>9</v>
      </c>
      <c r="R2547" s="7"/>
      <c r="S2547" s="20" t="s">
        <v>287</v>
      </c>
      <c r="T2547" s="22" t="s">
        <v>56</v>
      </c>
      <c r="U2547" s="91"/>
    </row>
    <row r="2548" spans="1:21">
      <c r="A2548" s="17">
        <v>44965</v>
      </c>
      <c r="B2548" s="56">
        <f>WEEKDAY(C2548,2)</f>
        <v>3</v>
      </c>
      <c r="C2548" s="17">
        <f>A2548</f>
        <v>44965</v>
      </c>
      <c r="D2548" s="12" t="str">
        <f>YEAR(C2548)&amp;"/"&amp;TEXT(WEEKNUM(C2548,21),"00")</f>
        <v>2023/06</v>
      </c>
      <c r="E2548" t="s">
        <v>52</v>
      </c>
      <c r="F2548" s="114">
        <v>0.41666666666666669</v>
      </c>
      <c r="G2548" s="114">
        <v>0.45833333333333331</v>
      </c>
      <c r="H2548">
        <f>CONVERT((G2547-F2547)*24,"hr","mn")</f>
        <v>59.99999999999995</v>
      </c>
      <c r="I2548">
        <v>4</v>
      </c>
      <c r="K2548">
        <v>8</v>
      </c>
      <c r="M2548">
        <f>J2547+K2547+L2547</f>
        <v>8</v>
      </c>
      <c r="N2548" s="14"/>
      <c r="O2548" s="3">
        <v>5</v>
      </c>
      <c r="P2548" s="3"/>
      <c r="Q2548" s="3"/>
      <c r="R2548" s="8"/>
      <c r="S2548" s="21" t="s">
        <v>32</v>
      </c>
      <c r="T2548" s="4" t="s">
        <v>121</v>
      </c>
      <c r="U2548" s="92" t="s">
        <v>489</v>
      </c>
    </row>
    <row r="2549" spans="1:21">
      <c r="A2549" s="17">
        <v>44965</v>
      </c>
      <c r="B2549" s="56">
        <f>WEEKDAY(C2549,2)</f>
        <v>3</v>
      </c>
      <c r="C2549" s="17">
        <f>A2549</f>
        <v>44965</v>
      </c>
      <c r="D2549" s="12" t="str">
        <f>YEAR(C2549)&amp;"/"&amp;TEXT(WEEKNUM(C2549,21),"00")</f>
        <v>2023/06</v>
      </c>
      <c r="E2549" t="s">
        <v>52</v>
      </c>
      <c r="F2549" s="114">
        <v>0.41666666666666669</v>
      </c>
      <c r="G2549" s="114">
        <v>0.45833333333333331</v>
      </c>
      <c r="H2549">
        <f>CONVERT((G2547-F2547)*24,"hr","mn")</f>
        <v>59.99999999999995</v>
      </c>
      <c r="I2549">
        <v>4</v>
      </c>
      <c r="K2549">
        <v>8</v>
      </c>
      <c r="M2549">
        <f>J2547+K2547+L2547</f>
        <v>8</v>
      </c>
      <c r="N2549" s="58"/>
      <c r="O2549" s="59">
        <v>7</v>
      </c>
      <c r="P2549" s="59"/>
      <c r="Q2549" s="59"/>
      <c r="R2549" s="60"/>
      <c r="S2549" s="21" t="s">
        <v>476</v>
      </c>
      <c r="T2549" s="4" t="s">
        <v>73</v>
      </c>
      <c r="U2549" s="93" t="s">
        <v>490</v>
      </c>
    </row>
    <row r="2550" spans="1:21" ht="15" customHeight="1" thickBot="1">
      <c r="A2550" s="17">
        <v>44965</v>
      </c>
      <c r="B2550" s="56">
        <f>WEEKDAY(C2550,2)</f>
        <v>3</v>
      </c>
      <c r="C2550" s="17">
        <f>A2550</f>
        <v>44965</v>
      </c>
      <c r="D2550" s="12" t="str">
        <f>YEAR(C2550)&amp;"/"&amp;TEXT(WEEKNUM(C2550,21),"00")</f>
        <v>2023/06</v>
      </c>
      <c r="E2550" t="s">
        <v>52</v>
      </c>
      <c r="F2550" s="114">
        <v>0.41666666666666669</v>
      </c>
      <c r="G2550" s="114">
        <v>0.45833333333333331</v>
      </c>
      <c r="H2550">
        <f>CONVERT((G2547-F2547)*24,"hr","mn")</f>
        <v>59.99999999999995</v>
      </c>
      <c r="I2550">
        <v>4</v>
      </c>
      <c r="K2550">
        <v>8</v>
      </c>
      <c r="M2550">
        <f>J2547+K2547+L2547</f>
        <v>8</v>
      </c>
      <c r="N2550" s="15"/>
      <c r="O2550" s="9">
        <v>3</v>
      </c>
      <c r="P2550" s="9"/>
      <c r="Q2550" s="9"/>
      <c r="R2550" s="10"/>
      <c r="S2550" s="19" t="s">
        <v>31</v>
      </c>
      <c r="T2550" s="23" t="s">
        <v>29</v>
      </c>
      <c r="U2550" s="94"/>
    </row>
    <row r="2551" spans="1:21">
      <c r="A2551" s="17">
        <v>44965</v>
      </c>
      <c r="B2551" s="56">
        <f>WEEKDAY(C2551,2)</f>
        <v>3</v>
      </c>
      <c r="C2551" s="17">
        <f>A2551</f>
        <v>44965</v>
      </c>
      <c r="D2551" s="12" t="str">
        <f>YEAR(C2551)&amp;"/"&amp;TEXT(WEEKNUM(C2551,21),"00")</f>
        <v>2023/06</v>
      </c>
      <c r="E2551" s="79" t="s">
        <v>52</v>
      </c>
      <c r="F2551" s="80">
        <v>0.45833333333333331</v>
      </c>
      <c r="G2551" s="80">
        <v>0.5</v>
      </c>
      <c r="H2551" s="87">
        <f>CONVERT((G2551-F2551)*24,"hr","mn")</f>
        <v>60.000000000000028</v>
      </c>
      <c r="I2551" s="83">
        <v>4</v>
      </c>
      <c r="J2551" s="84"/>
      <c r="K2551" s="85">
        <v>8</v>
      </c>
      <c r="L2551" s="85"/>
      <c r="M2551" s="87">
        <f>J2551+K2551+L2551</f>
        <v>8</v>
      </c>
      <c r="N2551" s="13"/>
      <c r="O2551" s="6">
        <v>3</v>
      </c>
      <c r="P2551" s="6"/>
      <c r="Q2551" s="6"/>
      <c r="R2551" s="7"/>
      <c r="S2551" s="20" t="s">
        <v>43</v>
      </c>
      <c r="T2551" s="22" t="s">
        <v>29</v>
      </c>
      <c r="U2551" s="91" t="s">
        <v>180</v>
      </c>
    </row>
    <row r="2552" spans="1:21">
      <c r="A2552" s="17">
        <v>44965</v>
      </c>
      <c r="B2552" s="56">
        <f>WEEKDAY(C2552,2)</f>
        <v>3</v>
      </c>
      <c r="C2552" s="17">
        <f>A2552</f>
        <v>44965</v>
      </c>
      <c r="D2552" s="12" t="str">
        <f>YEAR(C2552)&amp;"/"&amp;TEXT(WEEKNUM(C2552,21),"00")</f>
        <v>2023/06</v>
      </c>
      <c r="E2552" t="s">
        <v>52</v>
      </c>
      <c r="F2552" s="114">
        <v>0.45833333333333331</v>
      </c>
      <c r="G2552" s="114">
        <v>0.5</v>
      </c>
      <c r="H2552">
        <f>CONVERT((G2551-F2551)*24,"hr","mn")</f>
        <v>60.000000000000028</v>
      </c>
      <c r="I2552">
        <v>4</v>
      </c>
      <c r="K2552">
        <v>8</v>
      </c>
      <c r="M2552">
        <f>J2551+K2551+L2551</f>
        <v>8</v>
      </c>
      <c r="N2552" s="14"/>
      <c r="O2552" s="3">
        <v>7</v>
      </c>
      <c r="P2552" s="3"/>
      <c r="Q2552" s="3"/>
      <c r="R2552" s="8"/>
      <c r="S2552" s="21" t="s">
        <v>93</v>
      </c>
      <c r="T2552" s="4" t="s">
        <v>73</v>
      </c>
      <c r="U2552" s="92" t="s">
        <v>487</v>
      </c>
    </row>
    <row r="2553" spans="1:21">
      <c r="A2553" s="17">
        <v>44965</v>
      </c>
      <c r="B2553" s="56">
        <f>WEEKDAY(C2553,2)</f>
        <v>3</v>
      </c>
      <c r="C2553" s="17">
        <f>A2553</f>
        <v>44965</v>
      </c>
      <c r="D2553" s="12" t="str">
        <f>YEAR(C2553)&amp;"/"&amp;TEXT(WEEKNUM(C2553,21),"00")</f>
        <v>2023/06</v>
      </c>
      <c r="E2553" t="s">
        <v>52</v>
      </c>
      <c r="F2553" s="114">
        <v>0.45833333333333331</v>
      </c>
      <c r="G2553" s="114">
        <v>0.5</v>
      </c>
      <c r="H2553">
        <f>CONVERT((G2551-F2551)*24,"hr","mn")</f>
        <v>60.000000000000028</v>
      </c>
      <c r="I2553">
        <v>4</v>
      </c>
      <c r="K2553">
        <v>8</v>
      </c>
      <c r="M2553">
        <f>J2551+K2551+L2551</f>
        <v>8</v>
      </c>
      <c r="N2553" s="58"/>
      <c r="O2553" s="59">
        <v>3</v>
      </c>
      <c r="P2553" s="59"/>
      <c r="Q2553" s="59"/>
      <c r="R2553" s="60"/>
      <c r="S2553" s="21" t="s">
        <v>26</v>
      </c>
      <c r="T2553" s="4" t="s">
        <v>241</v>
      </c>
      <c r="U2553" s="93" t="s">
        <v>242</v>
      </c>
    </row>
    <row r="2554" spans="1:21" ht="15" customHeight="1" thickBot="1">
      <c r="A2554" s="17">
        <v>44965</v>
      </c>
      <c r="B2554" s="56">
        <f>WEEKDAY(C2554,2)</f>
        <v>3</v>
      </c>
      <c r="C2554" s="17">
        <f>A2554</f>
        <v>44965</v>
      </c>
      <c r="D2554" s="12" t="str">
        <f>YEAR(C2554)&amp;"/"&amp;TEXT(WEEKNUM(C2554,21),"00")</f>
        <v>2023/06</v>
      </c>
      <c r="E2554" t="s">
        <v>52</v>
      </c>
      <c r="F2554" s="114">
        <v>0.45833333333333331</v>
      </c>
      <c r="G2554" s="114">
        <v>0.5</v>
      </c>
      <c r="H2554">
        <f>CONVERT((G2551-F2551)*24,"hr","mn")</f>
        <v>60.000000000000028</v>
      </c>
      <c r="I2554">
        <v>4</v>
      </c>
      <c r="K2554">
        <v>8</v>
      </c>
      <c r="M2554">
        <f>J2551+K2551+L2551</f>
        <v>8</v>
      </c>
      <c r="N2554" s="15"/>
      <c r="O2554" s="9">
        <v>5</v>
      </c>
      <c r="P2554" s="9"/>
      <c r="Q2554" s="9"/>
      <c r="R2554" s="10"/>
      <c r="S2554" s="19" t="s">
        <v>35</v>
      </c>
      <c r="T2554" s="23" t="s">
        <v>56</v>
      </c>
      <c r="U2554" s="94"/>
    </row>
    <row r="2555" spans="1:21">
      <c r="A2555" s="17">
        <v>44965</v>
      </c>
      <c r="B2555" s="56">
        <f>WEEKDAY(C2555,2)</f>
        <v>3</v>
      </c>
      <c r="C2555" s="17">
        <f>A2555</f>
        <v>44965</v>
      </c>
      <c r="D2555" s="12" t="str">
        <f>YEAR(C2555)&amp;"/"&amp;TEXT(WEEKNUM(C2555,21),"00")</f>
        <v>2023/06</v>
      </c>
      <c r="E2555" s="79" t="s">
        <v>52</v>
      </c>
      <c r="F2555" s="80">
        <v>0.5</v>
      </c>
      <c r="G2555" s="80">
        <v>0.54166666666666663</v>
      </c>
      <c r="H2555" s="87">
        <f>CONVERT((G2555-F2555)*24,"hr","mn")</f>
        <v>59.99999999999995</v>
      </c>
      <c r="I2555" s="83">
        <v>4</v>
      </c>
      <c r="J2555" s="84"/>
      <c r="K2555" s="85">
        <v>10</v>
      </c>
      <c r="L2555" s="85"/>
      <c r="M2555" s="87">
        <f>J2555+K2555+L2555</f>
        <v>10</v>
      </c>
      <c r="N2555" s="13"/>
      <c r="O2555" s="6">
        <v>5</v>
      </c>
      <c r="P2555" s="6"/>
      <c r="Q2555" s="6"/>
      <c r="R2555" s="7"/>
      <c r="S2555" s="20" t="s">
        <v>32</v>
      </c>
      <c r="T2555" s="22" t="s">
        <v>224</v>
      </c>
      <c r="U2555" s="91"/>
    </row>
    <row r="2556" spans="1:21">
      <c r="A2556" s="17">
        <v>44965</v>
      </c>
      <c r="B2556" s="56">
        <f>WEEKDAY(C2556,2)</f>
        <v>3</v>
      </c>
      <c r="C2556" s="17">
        <f>A2556</f>
        <v>44965</v>
      </c>
      <c r="D2556" s="12" t="str">
        <f>YEAR(C2556)&amp;"/"&amp;TEXT(WEEKNUM(C2556,21),"00")</f>
        <v>2023/06</v>
      </c>
      <c r="E2556" t="s">
        <v>52</v>
      </c>
      <c r="F2556" s="114">
        <v>0.5</v>
      </c>
      <c r="G2556" s="114">
        <v>0.54166666666666663</v>
      </c>
      <c r="H2556">
        <f>CONVERT((G2555-F2555)*24,"hr","mn")</f>
        <v>59.99999999999995</v>
      </c>
      <c r="I2556">
        <v>4</v>
      </c>
      <c r="K2556">
        <v>10</v>
      </c>
      <c r="M2556">
        <f>J2555+K2555+L2555</f>
        <v>10</v>
      </c>
      <c r="N2556" s="14"/>
      <c r="O2556" s="3">
        <v>7</v>
      </c>
      <c r="P2556" s="3"/>
      <c r="Q2556" s="3"/>
      <c r="R2556" s="8"/>
      <c r="S2556" s="21" t="s">
        <v>93</v>
      </c>
      <c r="T2556" s="4" t="s">
        <v>73</v>
      </c>
      <c r="U2556" s="92" t="s">
        <v>487</v>
      </c>
    </row>
    <row r="2557" spans="1:21">
      <c r="A2557" s="17">
        <v>44965</v>
      </c>
      <c r="B2557" s="56">
        <f>WEEKDAY(C2557,2)</f>
        <v>3</v>
      </c>
      <c r="C2557" s="17">
        <f>A2557</f>
        <v>44965</v>
      </c>
      <c r="D2557" s="12" t="str">
        <f>YEAR(C2557)&amp;"/"&amp;TEXT(WEEKNUM(C2557,21),"00")</f>
        <v>2023/06</v>
      </c>
      <c r="E2557" t="s">
        <v>52</v>
      </c>
      <c r="F2557" s="114">
        <v>0.5</v>
      </c>
      <c r="G2557" s="114">
        <v>0.54166666666666663</v>
      </c>
      <c r="H2557">
        <f>CONVERT((G2555-F2555)*24,"hr","mn")</f>
        <v>59.99999999999995</v>
      </c>
      <c r="I2557">
        <v>4</v>
      </c>
      <c r="K2557">
        <v>10</v>
      </c>
      <c r="M2557">
        <f>J2555+K2555+L2555</f>
        <v>10</v>
      </c>
      <c r="N2557" s="58"/>
      <c r="O2557" s="59"/>
      <c r="P2557" s="59"/>
      <c r="Q2557" s="59"/>
      <c r="R2557" s="60"/>
      <c r="S2557" s="21"/>
      <c r="T2557" s="4"/>
      <c r="U2557" s="93"/>
    </row>
    <row r="2558" spans="1:21" ht="15" customHeight="1" thickBot="1">
      <c r="A2558" s="17">
        <v>44965</v>
      </c>
      <c r="B2558" s="56">
        <f>WEEKDAY(C2558,2)</f>
        <v>3</v>
      </c>
      <c r="C2558" s="17">
        <f>A2558</f>
        <v>44965</v>
      </c>
      <c r="D2558" s="12" t="str">
        <f>YEAR(C2558)&amp;"/"&amp;TEXT(WEEKNUM(C2558,21),"00")</f>
        <v>2023/06</v>
      </c>
      <c r="E2558" t="s">
        <v>52</v>
      </c>
      <c r="F2558" s="114">
        <v>0.5</v>
      </c>
      <c r="G2558" s="114">
        <v>0.54166666666666663</v>
      </c>
      <c r="H2558">
        <f>CONVERT((G2555-F2555)*24,"hr","mn")</f>
        <v>59.99999999999995</v>
      </c>
      <c r="I2558">
        <v>4</v>
      </c>
      <c r="K2558">
        <v>10</v>
      </c>
      <c r="M2558">
        <f>J2555+K2555+L2555</f>
        <v>10</v>
      </c>
      <c r="N2558" s="15"/>
      <c r="O2558" s="9"/>
      <c r="P2558" s="9"/>
      <c r="Q2558" s="9">
        <v>15</v>
      </c>
      <c r="R2558" s="10"/>
      <c r="S2558" s="19"/>
      <c r="T2558" s="23" t="s">
        <v>39</v>
      </c>
      <c r="U2558" s="94"/>
    </row>
    <row r="2559" spans="1:21">
      <c r="A2559" s="12"/>
      <c r="B2559" s="56">
        <f>WEEKDAY(C2559,2)</f>
        <v>6</v>
      </c>
      <c r="C2559" s="17">
        <f>A2559</f>
        <v>0</v>
      </c>
      <c r="D2559" s="12" t="str">
        <f>YEAR(C2559)&amp;"/"&amp;TEXT(WEEKNUM(C2559,21),"00")</f>
        <v>1900/52</v>
      </c>
      <c r="E2559" s="79"/>
      <c r="F2559" s="80"/>
      <c r="G2559" s="80"/>
      <c r="H2559" s="87">
        <f>CONVERT((G2559-F2559)*24,"hr","mn")</f>
        <v>0</v>
      </c>
      <c r="I2559" s="83"/>
      <c r="J2559" s="84"/>
      <c r="K2559" s="85"/>
      <c r="L2559" s="85"/>
      <c r="M2559" s="87">
        <f>J2559+K2559+L2559</f>
        <v>0</v>
      </c>
      <c r="N2559" s="13"/>
      <c r="O2559" s="6"/>
      <c r="P2559" s="6"/>
      <c r="Q2559" s="6"/>
      <c r="R2559" s="7"/>
      <c r="S2559" s="20"/>
      <c r="T2559" s="22"/>
      <c r="U2559" s="91"/>
    </row>
    <row r="2560" spans="1:21">
      <c r="A2560" s="17"/>
      <c r="B2560" s="56">
        <f>WEEKDAY(C2560,2)</f>
        <v>6</v>
      </c>
      <c r="C2560" s="17">
        <f>A2560</f>
        <v>0</v>
      </c>
      <c r="D2560" s="12" t="str">
        <f>YEAR(C2560)&amp;"/"&amp;TEXT(WEEKNUM(C2560,21),"00")</f>
        <v>1900/52</v>
      </c>
      <c r="H2560">
        <f>CONVERT((G2559-F2559)*24,"hr","mn")</f>
        <v>0</v>
      </c>
      <c r="M2560">
        <f>J2559+K2559+L2559</f>
        <v>0</v>
      </c>
      <c r="N2560" s="14"/>
      <c r="O2560" s="3"/>
      <c r="P2560" s="3"/>
      <c r="Q2560" s="3"/>
      <c r="R2560" s="8"/>
      <c r="S2560" s="21"/>
      <c r="T2560" s="4"/>
      <c r="U2560" s="92"/>
    </row>
    <row r="2561" spans="1:21">
      <c r="A2561" s="17"/>
      <c r="B2561" s="56">
        <f>WEEKDAY(C2561,2)</f>
        <v>6</v>
      </c>
      <c r="C2561" s="17">
        <f>A2561</f>
        <v>0</v>
      </c>
      <c r="D2561" s="12" t="str">
        <f>YEAR(C2561)&amp;"/"&amp;TEXT(WEEKNUM(C2561,21),"00")</f>
        <v>1900/52</v>
      </c>
      <c r="H2561">
        <f>CONVERT((G2559-F2559)*24,"hr","mn")</f>
        <v>0</v>
      </c>
      <c r="M2561">
        <f>J2559+K2559+L2559</f>
        <v>0</v>
      </c>
      <c r="N2561" s="58"/>
      <c r="O2561" s="59"/>
      <c r="P2561" s="59"/>
      <c r="Q2561" s="59"/>
      <c r="R2561" s="60"/>
      <c r="S2561" s="21"/>
      <c r="T2561" s="4"/>
      <c r="U2561" s="93"/>
    </row>
    <row r="2562" spans="1:21" ht="15" customHeight="1" thickBot="1">
      <c r="A2562" s="12"/>
      <c r="B2562" s="56">
        <f>WEEKDAY(C2562,2)</f>
        <v>6</v>
      </c>
      <c r="C2562" s="17">
        <f>A2562</f>
        <v>0</v>
      </c>
      <c r="D2562" s="12" t="str">
        <f>YEAR(C2562)&amp;"/"&amp;TEXT(WEEKNUM(C2562,21),"00")</f>
        <v>1900/52</v>
      </c>
      <c r="H2562">
        <f>CONVERT((G2559-F2559)*24,"hr","mn")</f>
        <v>0</v>
      </c>
      <c r="M2562">
        <f>J2559+K2559+L2559</f>
        <v>0</v>
      </c>
      <c r="N2562" s="15"/>
      <c r="O2562" s="9"/>
      <c r="P2562" s="9"/>
      <c r="Q2562" s="9"/>
      <c r="R2562" s="10"/>
      <c r="S2562" s="19"/>
      <c r="T2562" s="23"/>
      <c r="U2562" s="94"/>
    </row>
    <row r="2563" spans="1:21">
      <c r="A2563" s="17">
        <v>44965</v>
      </c>
      <c r="B2563" s="56">
        <f>WEEKDAY(C2563,2)</f>
        <v>3</v>
      </c>
      <c r="C2563" s="17">
        <f>A2563</f>
        <v>44965</v>
      </c>
      <c r="D2563" s="12" t="str">
        <f>YEAR(C2563)&amp;"/"&amp;TEXT(WEEKNUM(C2563,21),"00")</f>
        <v>2023/06</v>
      </c>
      <c r="E2563" s="79" t="s">
        <v>69</v>
      </c>
      <c r="F2563" s="80">
        <v>0.54166666666666663</v>
      </c>
      <c r="G2563" s="80">
        <v>0.58333333333333337</v>
      </c>
      <c r="H2563" s="87">
        <f>CONVERT((G2563-F2563)*24,"hr","mn")</f>
        <v>60.000000000000107</v>
      </c>
      <c r="I2563" s="83">
        <v>4</v>
      </c>
      <c r="J2563" s="84">
        <v>1</v>
      </c>
      <c r="K2563" s="85">
        <v>6</v>
      </c>
      <c r="L2563" s="85"/>
      <c r="M2563" s="87">
        <f>J2563+K2563+L2563</f>
        <v>7</v>
      </c>
      <c r="N2563" s="13"/>
      <c r="O2563" s="6"/>
      <c r="P2563" s="6"/>
      <c r="Q2563" s="6">
        <v>20</v>
      </c>
      <c r="R2563" s="7"/>
      <c r="S2563" s="20"/>
      <c r="T2563" s="22" t="s">
        <v>25</v>
      </c>
      <c r="U2563" s="91"/>
    </row>
    <row r="2564" spans="1:21">
      <c r="A2564" s="17">
        <v>44965</v>
      </c>
      <c r="B2564" s="56">
        <f>WEEKDAY(C2564,2)</f>
        <v>3</v>
      </c>
      <c r="C2564" s="17">
        <f>A2564</f>
        <v>44965</v>
      </c>
      <c r="D2564" s="12" t="str">
        <f>YEAR(C2564)&amp;"/"&amp;TEXT(WEEKNUM(C2564,21),"00")</f>
        <v>2023/06</v>
      </c>
      <c r="E2564" t="s">
        <v>69</v>
      </c>
      <c r="F2564" s="114">
        <v>0.54166666666666663</v>
      </c>
      <c r="G2564" s="114">
        <v>0.58333333333333337</v>
      </c>
      <c r="H2564">
        <f>CONVERT((G2563-F2563)*24,"hr","mn")</f>
        <v>60.000000000000107</v>
      </c>
      <c r="I2564">
        <v>4</v>
      </c>
      <c r="J2564">
        <v>1</v>
      </c>
      <c r="K2564">
        <v>6</v>
      </c>
      <c r="M2564">
        <f>J2563+K2563+L2563</f>
        <v>7</v>
      </c>
      <c r="N2564" s="14"/>
      <c r="O2564" s="3">
        <v>5</v>
      </c>
      <c r="P2564" s="3"/>
      <c r="Q2564" s="3"/>
      <c r="R2564" s="8"/>
      <c r="S2564" s="21" t="s">
        <v>93</v>
      </c>
      <c r="T2564" s="4" t="s">
        <v>73</v>
      </c>
      <c r="U2564" s="92"/>
    </row>
    <row r="2565" spans="1:21">
      <c r="A2565" s="17">
        <v>44965</v>
      </c>
      <c r="B2565" s="56">
        <f>WEEKDAY(C2565,2)</f>
        <v>3</v>
      </c>
      <c r="C2565" s="17">
        <f>A2565</f>
        <v>44965</v>
      </c>
      <c r="D2565" s="12" t="str">
        <f>YEAR(C2565)&amp;"/"&amp;TEXT(WEEKNUM(C2565,21),"00")</f>
        <v>2023/06</v>
      </c>
      <c r="E2565" t="s">
        <v>69</v>
      </c>
      <c r="F2565" s="114">
        <v>0.54166666666666663</v>
      </c>
      <c r="G2565" s="114">
        <v>0.58333333333333337</v>
      </c>
      <c r="H2565">
        <f>CONVERT((G2563-F2563)*24,"hr","mn")</f>
        <v>60.000000000000107</v>
      </c>
      <c r="I2565">
        <v>4</v>
      </c>
      <c r="J2565">
        <v>1</v>
      </c>
      <c r="K2565">
        <v>6</v>
      </c>
      <c r="M2565">
        <f>J2563+K2563+L2563</f>
        <v>7</v>
      </c>
      <c r="N2565" s="58"/>
      <c r="O2565" s="59"/>
      <c r="P2565" s="59"/>
      <c r="Q2565" s="59"/>
      <c r="R2565" s="60"/>
      <c r="S2565" s="21"/>
      <c r="T2565" s="4"/>
      <c r="U2565" s="93"/>
    </row>
    <row r="2566" spans="1:21" ht="15" customHeight="1" thickBot="1">
      <c r="A2566" s="17">
        <v>44965</v>
      </c>
      <c r="B2566" s="56">
        <f>WEEKDAY(C2566,2)</f>
        <v>3</v>
      </c>
      <c r="C2566" s="17">
        <f>A2566</f>
        <v>44965</v>
      </c>
      <c r="D2566" s="12" t="str">
        <f>YEAR(C2566)&amp;"/"&amp;TEXT(WEEKNUM(C2566,21),"00")</f>
        <v>2023/06</v>
      </c>
      <c r="E2566" t="s">
        <v>69</v>
      </c>
      <c r="F2566" s="114">
        <v>0.54166666666666663</v>
      </c>
      <c r="G2566" s="114">
        <v>0.58333333333333337</v>
      </c>
      <c r="H2566">
        <f>CONVERT((G2563-F2563)*24,"hr","mn")</f>
        <v>60.000000000000107</v>
      </c>
      <c r="I2566">
        <v>4</v>
      </c>
      <c r="J2566">
        <v>1</v>
      </c>
      <c r="K2566">
        <v>6</v>
      </c>
      <c r="M2566">
        <f>J2563+K2563+L2563</f>
        <v>7</v>
      </c>
      <c r="N2566" s="15"/>
      <c r="O2566" s="9"/>
      <c r="P2566" s="9"/>
      <c r="Q2566" s="9"/>
      <c r="R2566" s="10"/>
      <c r="S2566" s="19"/>
      <c r="T2566" s="23"/>
      <c r="U2566" s="94"/>
    </row>
    <row r="2567" spans="1:21">
      <c r="A2567" s="17">
        <v>44965</v>
      </c>
      <c r="B2567" s="56">
        <f>WEEKDAY(C2567,2)</f>
        <v>3</v>
      </c>
      <c r="C2567" s="17">
        <f>A2567</f>
        <v>44965</v>
      </c>
      <c r="D2567" s="12" t="str">
        <f>YEAR(C2567)&amp;"/"&amp;TEXT(WEEKNUM(C2567,21),"00")</f>
        <v>2023/06</v>
      </c>
      <c r="E2567" s="79" t="s">
        <v>69</v>
      </c>
      <c r="F2567" s="80">
        <v>0.58333333333333337</v>
      </c>
      <c r="G2567" s="80">
        <v>0.625</v>
      </c>
      <c r="H2567" s="87">
        <f>CONVERT((G2567-F2567)*24,"hr","mn")</f>
        <v>59.99999999999995</v>
      </c>
      <c r="I2567" s="83">
        <v>4</v>
      </c>
      <c r="J2567" s="84"/>
      <c r="K2567" s="85">
        <v>6</v>
      </c>
      <c r="L2567" s="85"/>
      <c r="M2567" s="87">
        <f>J2567+K2567+L2567</f>
        <v>6</v>
      </c>
      <c r="N2567" s="13"/>
      <c r="O2567" s="6">
        <v>8</v>
      </c>
      <c r="P2567" s="6"/>
      <c r="Q2567" s="6"/>
      <c r="R2567" s="7"/>
      <c r="S2567" s="20" t="s">
        <v>93</v>
      </c>
      <c r="T2567" s="22" t="s">
        <v>73</v>
      </c>
      <c r="U2567" s="91"/>
    </row>
    <row r="2568" spans="1:21">
      <c r="A2568" s="17">
        <v>44965</v>
      </c>
      <c r="B2568" s="56">
        <f>WEEKDAY(C2568,2)</f>
        <v>3</v>
      </c>
      <c r="C2568" s="17">
        <f>A2568</f>
        <v>44965</v>
      </c>
      <c r="D2568" s="12" t="str">
        <f>YEAR(C2568)&amp;"/"&amp;TEXT(WEEKNUM(C2568,21),"00")</f>
        <v>2023/06</v>
      </c>
      <c r="E2568" t="s">
        <v>69</v>
      </c>
      <c r="F2568" s="114">
        <v>0.58333333333333337</v>
      </c>
      <c r="G2568" s="114">
        <v>0.625</v>
      </c>
      <c r="H2568">
        <f>CONVERT((G2567-F2567)*24,"hr","mn")</f>
        <v>59.99999999999995</v>
      </c>
      <c r="I2568">
        <v>4</v>
      </c>
      <c r="K2568">
        <v>6</v>
      </c>
      <c r="M2568">
        <f>J2567+K2567+L2567</f>
        <v>6</v>
      </c>
      <c r="N2568" s="14">
        <v>34</v>
      </c>
      <c r="O2568" s="3"/>
      <c r="P2568" s="3"/>
      <c r="Q2568" s="3"/>
      <c r="R2568" s="8"/>
      <c r="S2568" s="21" t="s">
        <v>79</v>
      </c>
      <c r="T2568" s="4" t="s">
        <v>23</v>
      </c>
      <c r="U2568" s="96" t="s">
        <v>491</v>
      </c>
    </row>
    <row r="2569" spans="1:21">
      <c r="A2569" s="17">
        <v>44965</v>
      </c>
      <c r="B2569" s="56">
        <f>WEEKDAY(C2569,2)</f>
        <v>3</v>
      </c>
      <c r="C2569" s="17">
        <f>A2569</f>
        <v>44965</v>
      </c>
      <c r="D2569" s="12" t="str">
        <f>YEAR(C2569)&amp;"/"&amp;TEXT(WEEKNUM(C2569,21),"00")</f>
        <v>2023/06</v>
      </c>
      <c r="E2569" t="s">
        <v>69</v>
      </c>
      <c r="F2569" s="114">
        <v>0.58333333333333337</v>
      </c>
      <c r="G2569" s="114">
        <v>0.625</v>
      </c>
      <c r="H2569">
        <f>CONVERT((G2567-F2567)*24,"hr","mn")</f>
        <v>59.99999999999995</v>
      </c>
      <c r="I2569">
        <v>4</v>
      </c>
      <c r="K2569">
        <v>6</v>
      </c>
      <c r="M2569">
        <f>J2567+K2567+L2567</f>
        <v>6</v>
      </c>
      <c r="N2569" s="58"/>
      <c r="O2569" s="59"/>
      <c r="P2569" s="59"/>
      <c r="Q2569" s="59"/>
      <c r="R2569" s="60"/>
      <c r="S2569" s="21"/>
      <c r="T2569" s="4"/>
      <c r="U2569" s="93"/>
    </row>
    <row r="2570" spans="1:21" ht="15" customHeight="1" thickBot="1">
      <c r="A2570" s="17">
        <v>44965</v>
      </c>
      <c r="B2570" s="56">
        <f>WEEKDAY(C2570,2)</f>
        <v>3</v>
      </c>
      <c r="C2570" s="17">
        <f>A2570</f>
        <v>44965</v>
      </c>
      <c r="D2570" s="12" t="str">
        <f>YEAR(C2570)&amp;"/"&amp;TEXT(WEEKNUM(C2570,21),"00")</f>
        <v>2023/06</v>
      </c>
      <c r="E2570" t="s">
        <v>69</v>
      </c>
      <c r="F2570" s="114">
        <v>0.58333333333333337</v>
      </c>
      <c r="G2570" s="114">
        <v>0.625</v>
      </c>
      <c r="H2570">
        <f>CONVERT((G2567-F2567)*24,"hr","mn")</f>
        <v>59.99999999999995</v>
      </c>
      <c r="I2570">
        <v>4</v>
      </c>
      <c r="K2570">
        <v>6</v>
      </c>
      <c r="M2570">
        <f>J2567+K2567+L2567</f>
        <v>6</v>
      </c>
      <c r="N2570" s="15"/>
      <c r="O2570" s="9"/>
      <c r="P2570" s="9"/>
      <c r="Q2570" s="9"/>
      <c r="R2570" s="10"/>
      <c r="S2570" s="19"/>
      <c r="T2570" s="23"/>
      <c r="U2570" s="94"/>
    </row>
    <row r="2571" spans="1:21">
      <c r="A2571" s="17">
        <v>44965</v>
      </c>
      <c r="B2571" s="56">
        <f>WEEKDAY(C2571,2)</f>
        <v>3</v>
      </c>
      <c r="C2571" s="17">
        <f>A2571</f>
        <v>44965</v>
      </c>
      <c r="D2571" s="12" t="str">
        <f>YEAR(C2571)&amp;"/"&amp;TEXT(WEEKNUM(C2571,21),"00")</f>
        <v>2023/06</v>
      </c>
      <c r="E2571" s="79" t="s">
        <v>69</v>
      </c>
      <c r="F2571" s="80">
        <v>0.625</v>
      </c>
      <c r="G2571" s="80">
        <v>0.66666666666666663</v>
      </c>
      <c r="H2571" s="87">
        <f>CONVERT((G2571-F2571)*24,"hr","mn")</f>
        <v>59.99999999999995</v>
      </c>
      <c r="I2571" s="83">
        <v>4</v>
      </c>
      <c r="J2571" s="84"/>
      <c r="K2571" s="85">
        <v>6</v>
      </c>
      <c r="L2571" s="85"/>
      <c r="M2571" s="87">
        <f>J2571+K2571+L2571</f>
        <v>6</v>
      </c>
      <c r="N2571" s="13"/>
      <c r="O2571" s="6">
        <v>10</v>
      </c>
      <c r="P2571" s="6"/>
      <c r="Q2571" s="6"/>
      <c r="R2571" s="7"/>
      <c r="S2571" s="20" t="s">
        <v>93</v>
      </c>
      <c r="T2571" s="22" t="s">
        <v>73</v>
      </c>
      <c r="U2571" s="91"/>
    </row>
    <row r="2572" spans="1:21">
      <c r="A2572" s="17">
        <v>44965</v>
      </c>
      <c r="B2572" s="56">
        <f>WEEKDAY(C2572,2)</f>
        <v>3</v>
      </c>
      <c r="C2572" s="17">
        <f>A2572</f>
        <v>44965</v>
      </c>
      <c r="D2572" s="12" t="str">
        <f>YEAR(C2572)&amp;"/"&amp;TEXT(WEEKNUM(C2572,21),"00")</f>
        <v>2023/06</v>
      </c>
      <c r="E2572" t="s">
        <v>69</v>
      </c>
      <c r="F2572" s="114">
        <v>0.625</v>
      </c>
      <c r="G2572" s="114">
        <v>0.66666666666666663</v>
      </c>
      <c r="H2572">
        <f>CONVERT((G2571-F2571)*24,"hr","mn")</f>
        <v>59.99999999999995</v>
      </c>
      <c r="I2572">
        <v>4</v>
      </c>
      <c r="K2572">
        <v>6</v>
      </c>
      <c r="M2572">
        <f>J2571+K2571+L2571</f>
        <v>6</v>
      </c>
      <c r="N2572" s="14"/>
      <c r="O2572" s="3">
        <v>5</v>
      </c>
      <c r="P2572" s="3"/>
      <c r="Q2572" s="3"/>
      <c r="R2572" s="8"/>
      <c r="S2572" s="21" t="s">
        <v>31</v>
      </c>
      <c r="T2572" s="4" t="s">
        <v>29</v>
      </c>
      <c r="U2572" s="92"/>
    </row>
    <row r="2573" spans="1:21">
      <c r="A2573" s="17">
        <v>44965</v>
      </c>
      <c r="B2573" s="56">
        <f>WEEKDAY(C2573,2)</f>
        <v>3</v>
      </c>
      <c r="C2573" s="17">
        <f>A2573</f>
        <v>44965</v>
      </c>
      <c r="D2573" s="12" t="str">
        <f>YEAR(C2573)&amp;"/"&amp;TEXT(WEEKNUM(C2573,21),"00")</f>
        <v>2023/06</v>
      </c>
      <c r="E2573" t="s">
        <v>69</v>
      </c>
      <c r="F2573" s="114">
        <v>0.625</v>
      </c>
      <c r="G2573" s="114">
        <v>0.66666666666666663</v>
      </c>
      <c r="H2573">
        <f>CONVERT((G2571-F2571)*24,"hr","mn")</f>
        <v>59.99999999999995</v>
      </c>
      <c r="I2573">
        <v>4</v>
      </c>
      <c r="K2573">
        <v>6</v>
      </c>
      <c r="M2573">
        <f>J2571+K2571+L2571</f>
        <v>6</v>
      </c>
      <c r="N2573" s="58"/>
      <c r="O2573" s="59"/>
      <c r="P2573" s="59"/>
      <c r="Q2573" s="59"/>
      <c r="R2573" s="60"/>
      <c r="S2573" s="21"/>
      <c r="T2573" s="4"/>
      <c r="U2573" s="93"/>
    </row>
    <row r="2574" spans="1:21" ht="15" customHeight="1" thickBot="1">
      <c r="A2574" s="17">
        <v>44965</v>
      </c>
      <c r="B2574" s="56">
        <f>WEEKDAY(C2574,2)</f>
        <v>3</v>
      </c>
      <c r="C2574" s="17">
        <f>A2574</f>
        <v>44965</v>
      </c>
      <c r="D2574" s="12" t="str">
        <f>YEAR(C2574)&amp;"/"&amp;TEXT(WEEKNUM(C2574,21),"00")</f>
        <v>2023/06</v>
      </c>
      <c r="E2574" t="s">
        <v>69</v>
      </c>
      <c r="F2574" s="114">
        <v>0.625</v>
      </c>
      <c r="G2574" s="114">
        <v>0.66666666666666663</v>
      </c>
      <c r="H2574">
        <f>CONVERT((G2571-F2571)*24,"hr","mn")</f>
        <v>59.99999999999995</v>
      </c>
      <c r="I2574">
        <v>4</v>
      </c>
      <c r="K2574">
        <v>6</v>
      </c>
      <c r="M2574">
        <f>J2571+K2571+L2571</f>
        <v>6</v>
      </c>
      <c r="N2574" s="15"/>
      <c r="O2574" s="9"/>
      <c r="P2574" s="9"/>
      <c r="Q2574" s="9"/>
      <c r="R2574" s="10"/>
      <c r="S2574" s="19"/>
      <c r="T2574" s="23"/>
      <c r="U2574" s="94"/>
    </row>
    <row r="2575" spans="1:21">
      <c r="A2575" s="17">
        <v>44965</v>
      </c>
      <c r="B2575" s="56">
        <f>WEEKDAY(C2575,2)</f>
        <v>3</v>
      </c>
      <c r="C2575" s="17">
        <f>A2575</f>
        <v>44965</v>
      </c>
      <c r="D2575" s="12" t="str">
        <f>YEAR(C2575)&amp;"/"&amp;TEXT(WEEKNUM(C2575,21),"00")</f>
        <v>2023/06</v>
      </c>
      <c r="E2575" s="79" t="s">
        <v>69</v>
      </c>
      <c r="F2575" s="80">
        <v>0.66666666666666663</v>
      </c>
      <c r="G2575" s="80">
        <v>0.70833333333333337</v>
      </c>
      <c r="H2575" s="87">
        <f>CONVERT((G2575-F2575)*24,"hr","mn")</f>
        <v>60.000000000000107</v>
      </c>
      <c r="I2575" s="83">
        <v>4</v>
      </c>
      <c r="J2575" s="84"/>
      <c r="K2575" s="85">
        <v>6</v>
      </c>
      <c r="L2575" s="85"/>
      <c r="M2575" s="87">
        <f>J2575+K2575+L2575</f>
        <v>6</v>
      </c>
      <c r="N2575" s="13"/>
      <c r="O2575" s="6">
        <v>12</v>
      </c>
      <c r="P2575" s="6"/>
      <c r="Q2575" s="6"/>
      <c r="R2575" s="7"/>
      <c r="S2575" s="20" t="s">
        <v>93</v>
      </c>
      <c r="T2575" s="22" t="s">
        <v>73</v>
      </c>
      <c r="U2575" s="91"/>
    </row>
    <row r="2576" spans="1:21">
      <c r="A2576" s="17">
        <v>44965</v>
      </c>
      <c r="B2576" s="56">
        <f>WEEKDAY(C2576,2)</f>
        <v>3</v>
      </c>
      <c r="C2576" s="17">
        <f>A2576</f>
        <v>44965</v>
      </c>
      <c r="D2576" s="12" t="str">
        <f>YEAR(C2576)&amp;"/"&amp;TEXT(WEEKNUM(C2576,21),"00")</f>
        <v>2023/06</v>
      </c>
      <c r="E2576" t="s">
        <v>69</v>
      </c>
      <c r="F2576" s="114">
        <v>0.66666666666666663</v>
      </c>
      <c r="G2576" s="114">
        <v>0.70833333333333337</v>
      </c>
      <c r="H2576">
        <f>CONVERT((G2575-F2575)*24,"hr","mn")</f>
        <v>60.000000000000107</v>
      </c>
      <c r="I2576">
        <v>4</v>
      </c>
      <c r="K2576">
        <v>6</v>
      </c>
      <c r="M2576">
        <f>J2575+K2575+L2575</f>
        <v>6</v>
      </c>
      <c r="N2576" s="14"/>
      <c r="O2576" s="3"/>
      <c r="P2576" s="3"/>
      <c r="Q2576" s="3"/>
      <c r="R2576" s="8"/>
      <c r="S2576" s="21"/>
      <c r="T2576" s="4"/>
      <c r="U2576" s="92"/>
    </row>
    <row r="2577" spans="1:21">
      <c r="A2577" s="17">
        <v>44965</v>
      </c>
      <c r="B2577" s="56">
        <f>WEEKDAY(C2577,2)</f>
        <v>3</v>
      </c>
      <c r="C2577" s="17">
        <f>A2577</f>
        <v>44965</v>
      </c>
      <c r="D2577" s="12" t="str">
        <f>YEAR(C2577)&amp;"/"&amp;TEXT(WEEKNUM(C2577,21),"00")</f>
        <v>2023/06</v>
      </c>
      <c r="E2577" t="s">
        <v>69</v>
      </c>
      <c r="F2577" s="114">
        <v>0.66666666666666663</v>
      </c>
      <c r="G2577" s="114">
        <v>0.70833333333333337</v>
      </c>
      <c r="H2577">
        <f>CONVERT((G2575-F2575)*24,"hr","mn")</f>
        <v>60.000000000000107</v>
      </c>
      <c r="I2577">
        <v>4</v>
      </c>
      <c r="K2577">
        <v>6</v>
      </c>
      <c r="M2577">
        <f>J2575+K2575+L2575</f>
        <v>6</v>
      </c>
      <c r="N2577" s="58"/>
      <c r="O2577" s="59"/>
      <c r="P2577" s="59"/>
      <c r="Q2577" s="59"/>
      <c r="R2577" s="60"/>
      <c r="S2577" s="21"/>
      <c r="T2577" s="4"/>
      <c r="U2577" s="93"/>
    </row>
    <row r="2578" spans="1:21" ht="15" customHeight="1" thickBot="1">
      <c r="A2578" s="17">
        <v>44965</v>
      </c>
      <c r="B2578" s="56">
        <f>WEEKDAY(C2578,2)</f>
        <v>3</v>
      </c>
      <c r="C2578" s="17">
        <f>A2578</f>
        <v>44965</v>
      </c>
      <c r="D2578" s="12" t="str">
        <f>YEAR(C2578)&amp;"/"&amp;TEXT(WEEKNUM(C2578,21),"00")</f>
        <v>2023/06</v>
      </c>
      <c r="E2578" t="s">
        <v>69</v>
      </c>
      <c r="F2578" s="114">
        <v>0.66666666666666663</v>
      </c>
      <c r="G2578" s="114">
        <v>0.70833333333333337</v>
      </c>
      <c r="H2578">
        <f>CONVERT((G2575-F2575)*24,"hr","mn")</f>
        <v>60.000000000000107</v>
      </c>
      <c r="I2578">
        <v>4</v>
      </c>
      <c r="K2578">
        <v>6</v>
      </c>
      <c r="M2578">
        <f>J2575+K2575+L2575</f>
        <v>6</v>
      </c>
      <c r="N2578" s="15"/>
      <c r="O2578" s="9"/>
      <c r="P2578" s="9"/>
      <c r="Q2578" s="9"/>
      <c r="R2578" s="10"/>
      <c r="S2578" s="19"/>
      <c r="T2578" s="23"/>
      <c r="U2578" s="94"/>
    </row>
    <row r="2579" spans="1:21">
      <c r="A2579" s="17">
        <v>44965</v>
      </c>
      <c r="B2579" s="56">
        <f>WEEKDAY(C2579,2)</f>
        <v>3</v>
      </c>
      <c r="C2579" s="17">
        <f>A2579</f>
        <v>44965</v>
      </c>
      <c r="D2579" s="12" t="str">
        <f>YEAR(C2579)&amp;"/"&amp;TEXT(WEEKNUM(C2579,21),"00")</f>
        <v>2023/06</v>
      </c>
      <c r="E2579" s="79" t="s">
        <v>69</v>
      </c>
      <c r="F2579" s="80">
        <v>0.72916666666666663</v>
      </c>
      <c r="G2579" s="80">
        <v>0.75</v>
      </c>
      <c r="H2579" s="87">
        <f>CONVERT((G2579-F2579)*24,"hr","mn")</f>
        <v>30.000000000000053</v>
      </c>
      <c r="I2579" s="83">
        <v>4</v>
      </c>
      <c r="J2579" s="84"/>
      <c r="K2579" s="85">
        <v>5</v>
      </c>
      <c r="L2579" s="85"/>
      <c r="M2579" s="87">
        <f>J2579+K2579+L2579</f>
        <v>5</v>
      </c>
      <c r="N2579" s="13"/>
      <c r="O2579" s="6">
        <v>5</v>
      </c>
      <c r="P2579" s="6"/>
      <c r="Q2579" s="6"/>
      <c r="R2579" s="7"/>
      <c r="S2579" s="20" t="s">
        <v>49</v>
      </c>
      <c r="T2579" s="22" t="s">
        <v>29</v>
      </c>
      <c r="U2579" s="91"/>
    </row>
    <row r="2580" spans="1:21">
      <c r="A2580" s="17">
        <v>44965</v>
      </c>
      <c r="B2580" s="56">
        <f>WEEKDAY(C2580,2)</f>
        <v>3</v>
      </c>
      <c r="C2580" s="17">
        <f>A2580</f>
        <v>44965</v>
      </c>
      <c r="D2580" s="12" t="str">
        <f>YEAR(C2580)&amp;"/"&amp;TEXT(WEEKNUM(C2580,21),"00")</f>
        <v>2023/06</v>
      </c>
      <c r="E2580" t="s">
        <v>69</v>
      </c>
      <c r="F2580" s="114">
        <v>0.72916666666666663</v>
      </c>
      <c r="G2580" s="114">
        <v>0.75</v>
      </c>
      <c r="H2580">
        <f>CONVERT((G2579-F2579)*24,"hr","mn")</f>
        <v>30.000000000000053</v>
      </c>
      <c r="I2580">
        <v>4</v>
      </c>
      <c r="K2580">
        <v>5</v>
      </c>
      <c r="M2580">
        <f>J2579+K2579+L2579</f>
        <v>5</v>
      </c>
      <c r="N2580" s="14"/>
      <c r="O2580" s="3">
        <v>8</v>
      </c>
      <c r="P2580" s="3"/>
      <c r="Q2580" s="3"/>
      <c r="R2580" s="8"/>
      <c r="S2580" s="21" t="s">
        <v>93</v>
      </c>
      <c r="T2580" s="4" t="s">
        <v>73</v>
      </c>
      <c r="U2580" s="92"/>
    </row>
    <row r="2581" spans="1:21">
      <c r="A2581" s="17">
        <v>44965</v>
      </c>
      <c r="B2581" s="56">
        <f>WEEKDAY(C2581,2)</f>
        <v>3</v>
      </c>
      <c r="C2581" s="17">
        <f>A2581</f>
        <v>44965</v>
      </c>
      <c r="D2581" s="12" t="str">
        <f>YEAR(C2581)&amp;"/"&amp;TEXT(WEEKNUM(C2581,21),"00")</f>
        <v>2023/06</v>
      </c>
      <c r="E2581" t="s">
        <v>69</v>
      </c>
      <c r="F2581" s="114">
        <v>0.72916666666666663</v>
      </c>
      <c r="G2581" s="114">
        <v>0.75</v>
      </c>
      <c r="H2581">
        <f>CONVERT((G2579-F2579)*24,"hr","mn")</f>
        <v>30.000000000000053</v>
      </c>
      <c r="I2581">
        <v>4</v>
      </c>
      <c r="K2581">
        <v>5</v>
      </c>
      <c r="M2581">
        <f>J2579+K2579+L2579</f>
        <v>5</v>
      </c>
      <c r="N2581" s="58"/>
      <c r="O2581" s="59"/>
      <c r="P2581" s="59"/>
      <c r="Q2581" s="59"/>
      <c r="R2581" s="60"/>
      <c r="S2581" s="21"/>
      <c r="T2581" s="4"/>
      <c r="U2581" s="93"/>
    </row>
    <row r="2582" spans="1:21" ht="15" customHeight="1" thickBot="1">
      <c r="A2582" s="17">
        <v>44965</v>
      </c>
      <c r="B2582" s="56">
        <f>WEEKDAY(C2582,2)</f>
        <v>3</v>
      </c>
      <c r="C2582" s="17">
        <f>A2582</f>
        <v>44965</v>
      </c>
      <c r="D2582" s="12" t="str">
        <f>YEAR(C2582)&amp;"/"&amp;TEXT(WEEKNUM(C2582,21),"00")</f>
        <v>2023/06</v>
      </c>
      <c r="E2582" t="s">
        <v>69</v>
      </c>
      <c r="F2582" s="114">
        <v>0.72916666666666663</v>
      </c>
      <c r="G2582" s="114">
        <v>0.75</v>
      </c>
      <c r="H2582">
        <f>CONVERT((G2579-F2579)*24,"hr","mn")</f>
        <v>30.000000000000053</v>
      </c>
      <c r="I2582">
        <v>4</v>
      </c>
      <c r="K2582">
        <v>5</v>
      </c>
      <c r="M2582">
        <f>J2579+K2579+L2579</f>
        <v>5</v>
      </c>
      <c r="N2582" s="15"/>
      <c r="O2582" s="9"/>
      <c r="P2582" s="9"/>
      <c r="Q2582" s="9"/>
      <c r="R2582" s="10"/>
      <c r="S2582" s="19"/>
      <c r="T2582" s="23"/>
      <c r="U2582" s="94"/>
    </row>
    <row r="2583" spans="1:21">
      <c r="A2583" s="17">
        <v>44965</v>
      </c>
      <c r="B2583" s="56">
        <f>WEEKDAY(C2583,2)</f>
        <v>3</v>
      </c>
      <c r="C2583" s="17">
        <f>A2583</f>
        <v>44965</v>
      </c>
      <c r="D2583" s="12" t="str">
        <f>YEAR(C2583)&amp;"/"&amp;TEXT(WEEKNUM(C2583,21),"00")</f>
        <v>2023/06</v>
      </c>
      <c r="E2583" s="79" t="s">
        <v>69</v>
      </c>
      <c r="F2583" s="80">
        <v>0.75</v>
      </c>
      <c r="G2583" s="80">
        <v>0.79166666666666663</v>
      </c>
      <c r="H2583" s="87">
        <f>CONVERT((G2583-F2583)*24,"hr","mn")</f>
        <v>59.99999999999995</v>
      </c>
      <c r="I2583" s="83">
        <v>4</v>
      </c>
      <c r="J2583" s="84"/>
      <c r="K2583" s="85">
        <v>7</v>
      </c>
      <c r="L2583" s="85"/>
      <c r="M2583" s="87">
        <f>J2583+K2583+L2583</f>
        <v>7</v>
      </c>
      <c r="N2583" s="13"/>
      <c r="O2583" s="6">
        <v>27</v>
      </c>
      <c r="P2583" s="6"/>
      <c r="Q2583" s="6"/>
      <c r="R2583" s="7"/>
      <c r="S2583" s="20" t="s">
        <v>35</v>
      </c>
      <c r="T2583" s="22" t="s">
        <v>23</v>
      </c>
      <c r="U2583" s="91" t="s">
        <v>492</v>
      </c>
    </row>
    <row r="2584" spans="1:21">
      <c r="A2584" s="17">
        <v>44965</v>
      </c>
      <c r="B2584" s="56">
        <f>WEEKDAY(C2584,2)</f>
        <v>3</v>
      </c>
      <c r="C2584" s="17">
        <f>A2584</f>
        <v>44965</v>
      </c>
      <c r="D2584" s="12" t="str">
        <f>YEAR(C2584)&amp;"/"&amp;TEXT(WEEKNUM(C2584,21),"00")</f>
        <v>2023/06</v>
      </c>
      <c r="E2584" t="s">
        <v>69</v>
      </c>
      <c r="F2584" s="114">
        <v>0.75</v>
      </c>
      <c r="G2584" s="114">
        <v>0.79166666666666663</v>
      </c>
      <c r="H2584">
        <f>CONVERT((G2583-F2583)*24,"hr","mn")</f>
        <v>59.99999999999995</v>
      </c>
      <c r="I2584">
        <v>4</v>
      </c>
      <c r="K2584">
        <v>7</v>
      </c>
      <c r="M2584">
        <f>J2583+K2583+L2583</f>
        <v>7</v>
      </c>
      <c r="N2584" s="14"/>
      <c r="O2584" s="3">
        <v>8</v>
      </c>
      <c r="P2584" s="3"/>
      <c r="Q2584" s="3"/>
      <c r="R2584" s="8"/>
      <c r="S2584" s="21" t="s">
        <v>93</v>
      </c>
      <c r="T2584" s="4" t="s">
        <v>73</v>
      </c>
      <c r="U2584" s="92"/>
    </row>
    <row r="2585" spans="1:21">
      <c r="A2585" s="17">
        <v>44965</v>
      </c>
      <c r="B2585" s="56">
        <f>WEEKDAY(C2585,2)</f>
        <v>3</v>
      </c>
      <c r="C2585" s="17">
        <f>A2585</f>
        <v>44965</v>
      </c>
      <c r="D2585" s="12" t="str">
        <f>YEAR(C2585)&amp;"/"&amp;TEXT(WEEKNUM(C2585,21),"00")</f>
        <v>2023/06</v>
      </c>
      <c r="E2585" t="s">
        <v>69</v>
      </c>
      <c r="F2585" s="114">
        <v>0.75</v>
      </c>
      <c r="G2585" s="114">
        <v>0.79166666666666663</v>
      </c>
      <c r="H2585">
        <f>CONVERT((G2583-F2583)*24,"hr","mn")</f>
        <v>59.99999999999995</v>
      </c>
      <c r="I2585">
        <v>4</v>
      </c>
      <c r="K2585">
        <v>7</v>
      </c>
      <c r="M2585">
        <f>J2583+K2583+L2583</f>
        <v>7</v>
      </c>
      <c r="N2585" s="58"/>
      <c r="O2585" s="59"/>
      <c r="P2585" s="59"/>
      <c r="Q2585" s="59"/>
      <c r="R2585" s="60"/>
      <c r="S2585" s="21"/>
      <c r="T2585" s="4"/>
      <c r="U2585" s="93"/>
    </row>
    <row r="2586" spans="1:21" ht="15" customHeight="1" thickBot="1">
      <c r="A2586" s="17">
        <v>44965</v>
      </c>
      <c r="B2586" s="56">
        <f>WEEKDAY(C2586,2)</f>
        <v>3</v>
      </c>
      <c r="C2586" s="17">
        <f>A2586</f>
        <v>44965</v>
      </c>
      <c r="D2586" s="12" t="str">
        <f>YEAR(C2586)&amp;"/"&amp;TEXT(WEEKNUM(C2586,21),"00")</f>
        <v>2023/06</v>
      </c>
      <c r="E2586" t="s">
        <v>69</v>
      </c>
      <c r="F2586" s="114">
        <v>0.75</v>
      </c>
      <c r="G2586" s="114">
        <v>0.79166666666666663</v>
      </c>
      <c r="H2586">
        <f>CONVERT((G2583-F2583)*24,"hr","mn")</f>
        <v>59.99999999999995</v>
      </c>
      <c r="I2586">
        <v>4</v>
      </c>
      <c r="K2586">
        <v>7</v>
      </c>
      <c r="M2586">
        <f>J2583+K2583+L2583</f>
        <v>7</v>
      </c>
      <c r="N2586" s="15"/>
      <c r="O2586" s="9"/>
      <c r="P2586" s="9"/>
      <c r="Q2586" s="9"/>
      <c r="R2586" s="10"/>
      <c r="S2586" s="19"/>
      <c r="T2586" s="23"/>
      <c r="U2586" s="94"/>
    </row>
    <row r="2587" spans="1:21">
      <c r="A2587" s="17">
        <v>44965</v>
      </c>
      <c r="B2587" s="56">
        <f>WEEKDAY(C2587,2)</f>
        <v>3</v>
      </c>
      <c r="C2587" s="17">
        <f>A2587</f>
        <v>44965</v>
      </c>
      <c r="D2587" s="12" t="str">
        <f>YEAR(C2587)&amp;"/"&amp;TEXT(WEEKNUM(C2587,21),"00")</f>
        <v>2023/06</v>
      </c>
      <c r="E2587" s="79" t="s">
        <v>69</v>
      </c>
      <c r="F2587" s="80">
        <v>0.79166666666666663</v>
      </c>
      <c r="G2587" s="80">
        <v>0.83333333333333337</v>
      </c>
      <c r="H2587" s="87">
        <f>CONVERT((G2587-F2587)*24,"hr","mn")</f>
        <v>60.000000000000107</v>
      </c>
      <c r="I2587" s="83">
        <v>4</v>
      </c>
      <c r="J2587" s="84"/>
      <c r="K2587" s="85">
        <v>6</v>
      </c>
      <c r="L2587" s="85"/>
      <c r="M2587" s="87">
        <f>J2587+K2587+L2587</f>
        <v>6</v>
      </c>
      <c r="N2587" s="13"/>
      <c r="O2587" s="6">
        <v>5</v>
      </c>
      <c r="P2587" s="6"/>
      <c r="Q2587" s="6"/>
      <c r="R2587" s="7"/>
      <c r="S2587" s="20" t="s">
        <v>93</v>
      </c>
      <c r="T2587" s="22" t="s">
        <v>73</v>
      </c>
      <c r="U2587" s="91"/>
    </row>
    <row r="2588" spans="1:21">
      <c r="A2588" s="17">
        <v>44965</v>
      </c>
      <c r="B2588" s="56">
        <f>WEEKDAY(C2588,2)</f>
        <v>3</v>
      </c>
      <c r="C2588" s="17">
        <f>A2588</f>
        <v>44965</v>
      </c>
      <c r="D2588" s="12" t="str">
        <f>YEAR(C2588)&amp;"/"&amp;TEXT(WEEKNUM(C2588,21),"00")</f>
        <v>2023/06</v>
      </c>
      <c r="E2588" t="s">
        <v>69</v>
      </c>
      <c r="F2588" s="114">
        <v>0.79166666666666663</v>
      </c>
      <c r="G2588" s="114">
        <v>0.83333333333333337</v>
      </c>
      <c r="H2588">
        <f>CONVERT((G2587-F2587)*24,"hr","mn")</f>
        <v>60.000000000000107</v>
      </c>
      <c r="I2588">
        <v>4</v>
      </c>
      <c r="K2588">
        <v>6</v>
      </c>
      <c r="M2588">
        <f>J2587+K2587+L2587</f>
        <v>6</v>
      </c>
      <c r="N2588" s="14"/>
      <c r="O2588" s="3">
        <v>5</v>
      </c>
      <c r="P2588" s="3"/>
      <c r="Q2588" s="3"/>
      <c r="R2588" s="8"/>
      <c r="S2588" s="21" t="s">
        <v>35</v>
      </c>
      <c r="T2588" s="4" t="s">
        <v>29</v>
      </c>
      <c r="U2588" s="92"/>
    </row>
    <row r="2589" spans="1:21">
      <c r="A2589" s="17">
        <v>44965</v>
      </c>
      <c r="B2589" s="56">
        <f>WEEKDAY(C2589,2)</f>
        <v>3</v>
      </c>
      <c r="C2589" s="17">
        <f>A2589</f>
        <v>44965</v>
      </c>
      <c r="D2589" s="12" t="str">
        <f>YEAR(C2589)&amp;"/"&amp;TEXT(WEEKNUM(C2589,21),"00")</f>
        <v>2023/06</v>
      </c>
      <c r="E2589" t="s">
        <v>69</v>
      </c>
      <c r="F2589" s="114">
        <v>0.79166666666666663</v>
      </c>
      <c r="G2589" s="114">
        <v>0.83333333333333337</v>
      </c>
      <c r="H2589">
        <f>CONVERT((G2587-F2587)*24,"hr","mn")</f>
        <v>60.000000000000107</v>
      </c>
      <c r="I2589">
        <v>4</v>
      </c>
      <c r="K2589">
        <v>6</v>
      </c>
      <c r="M2589">
        <f>J2587+K2587+L2587</f>
        <v>6</v>
      </c>
      <c r="N2589" s="58"/>
      <c r="O2589" s="59">
        <v>6</v>
      </c>
      <c r="P2589" s="59"/>
      <c r="Q2589" s="59"/>
      <c r="R2589" s="60"/>
      <c r="S2589" s="21" t="s">
        <v>26</v>
      </c>
      <c r="T2589" s="4" t="s">
        <v>241</v>
      </c>
      <c r="U2589" s="93"/>
    </row>
    <row r="2590" spans="1:21" ht="15" customHeight="1" thickBot="1">
      <c r="A2590" s="17">
        <v>44965</v>
      </c>
      <c r="B2590" s="56">
        <f>WEEKDAY(C2590,2)</f>
        <v>3</v>
      </c>
      <c r="C2590" s="17">
        <f>A2590</f>
        <v>44965</v>
      </c>
      <c r="D2590" s="12" t="str">
        <f>YEAR(C2590)&amp;"/"&amp;TEXT(WEEKNUM(C2590,21),"00")</f>
        <v>2023/06</v>
      </c>
      <c r="E2590" t="s">
        <v>69</v>
      </c>
      <c r="F2590" s="114">
        <v>0.79166666666666663</v>
      </c>
      <c r="G2590" s="114">
        <v>0.83333333333333337</v>
      </c>
      <c r="H2590">
        <f>CONVERT((G2587-F2587)*24,"hr","mn")</f>
        <v>60.000000000000107</v>
      </c>
      <c r="I2590">
        <v>4</v>
      </c>
      <c r="K2590">
        <v>6</v>
      </c>
      <c r="M2590">
        <f>J2587+K2587+L2587</f>
        <v>6</v>
      </c>
      <c r="N2590" s="15"/>
      <c r="O2590" s="9"/>
      <c r="P2590" s="9"/>
      <c r="Q2590" s="9"/>
      <c r="R2590" s="10"/>
      <c r="S2590" s="19"/>
      <c r="T2590" s="23"/>
      <c r="U2590" s="94"/>
    </row>
    <row r="2591" spans="1:21">
      <c r="A2591" s="17">
        <v>44965</v>
      </c>
      <c r="B2591" s="56">
        <f>WEEKDAY(C2591,2)</f>
        <v>3</v>
      </c>
      <c r="C2591" s="17">
        <f>A2591</f>
        <v>44965</v>
      </c>
      <c r="D2591" s="12" t="str">
        <f>YEAR(C2591)&amp;"/"&amp;TEXT(WEEKNUM(C2591,21),"00")</f>
        <v>2023/06</v>
      </c>
      <c r="E2591" s="79" t="s">
        <v>69</v>
      </c>
      <c r="F2591" s="80">
        <v>0.83333333333333337</v>
      </c>
      <c r="G2591" s="80">
        <v>0.875</v>
      </c>
      <c r="H2591" s="87">
        <f>CONVERT((G2591-F2591)*24,"hr","mn")</f>
        <v>59.99999999999995</v>
      </c>
      <c r="I2591" s="83">
        <v>4</v>
      </c>
      <c r="J2591" s="84"/>
      <c r="K2591" s="85">
        <v>7</v>
      </c>
      <c r="L2591" s="85"/>
      <c r="M2591" s="87">
        <f>J2591+K2591+L2591</f>
        <v>7</v>
      </c>
      <c r="N2591" s="13"/>
      <c r="O2591" s="6">
        <v>5</v>
      </c>
      <c r="P2591" s="6"/>
      <c r="Q2591" s="6"/>
      <c r="R2591" s="7"/>
      <c r="S2591" s="20" t="s">
        <v>26</v>
      </c>
      <c r="T2591" s="22" t="s">
        <v>241</v>
      </c>
      <c r="U2591" s="91"/>
    </row>
    <row r="2592" spans="1:21">
      <c r="A2592" s="17">
        <v>44965</v>
      </c>
      <c r="B2592" s="56">
        <f>WEEKDAY(C2592,2)</f>
        <v>3</v>
      </c>
      <c r="C2592" s="17">
        <f>A2592</f>
        <v>44965</v>
      </c>
      <c r="D2592" s="12" t="str">
        <f>YEAR(C2592)&amp;"/"&amp;TEXT(WEEKNUM(C2592,21),"00")</f>
        <v>2023/06</v>
      </c>
      <c r="E2592" t="s">
        <v>69</v>
      </c>
      <c r="F2592" s="114">
        <v>0.83333333333333337</v>
      </c>
      <c r="G2592" s="114">
        <v>0.875</v>
      </c>
      <c r="H2592">
        <f>CONVERT((G2591-F2591)*24,"hr","mn")</f>
        <v>59.99999999999995</v>
      </c>
      <c r="I2592">
        <v>4</v>
      </c>
      <c r="K2592">
        <v>7</v>
      </c>
      <c r="M2592">
        <f>J2591+K2591+L2591</f>
        <v>7</v>
      </c>
      <c r="N2592" s="14"/>
      <c r="O2592" s="3"/>
      <c r="P2592" s="3"/>
      <c r="Q2592" s="3"/>
      <c r="R2592" s="8"/>
      <c r="S2592" s="21"/>
      <c r="T2592" s="4"/>
      <c r="U2592" s="92"/>
    </row>
    <row r="2593" spans="1:21">
      <c r="A2593" s="17">
        <v>44965</v>
      </c>
      <c r="B2593" s="56">
        <f>WEEKDAY(C2593,2)</f>
        <v>3</v>
      </c>
      <c r="C2593" s="17">
        <f>A2593</f>
        <v>44965</v>
      </c>
      <c r="D2593" s="12" t="str">
        <f>YEAR(C2593)&amp;"/"&amp;TEXT(WEEKNUM(C2593,21),"00")</f>
        <v>2023/06</v>
      </c>
      <c r="E2593" t="s">
        <v>69</v>
      </c>
      <c r="F2593" s="114">
        <v>0.83333333333333337</v>
      </c>
      <c r="G2593" s="114">
        <v>0.875</v>
      </c>
      <c r="H2593">
        <f>CONVERT((G2591-F2591)*24,"hr","mn")</f>
        <v>59.99999999999995</v>
      </c>
      <c r="I2593">
        <v>4</v>
      </c>
      <c r="K2593">
        <v>7</v>
      </c>
      <c r="M2593">
        <f>J2591+K2591+L2591</f>
        <v>7</v>
      </c>
      <c r="N2593" s="58"/>
      <c r="O2593" s="59"/>
      <c r="P2593" s="59"/>
      <c r="Q2593" s="59"/>
      <c r="R2593" s="60"/>
      <c r="S2593" s="21"/>
      <c r="T2593" s="4"/>
      <c r="U2593" s="93"/>
    </row>
    <row r="2594" spans="1:21" ht="15" customHeight="1" thickBot="1">
      <c r="A2594" s="17">
        <v>44965</v>
      </c>
      <c r="B2594" s="56">
        <f>WEEKDAY(C2594,2)</f>
        <v>3</v>
      </c>
      <c r="C2594" s="17">
        <f>A2594</f>
        <v>44965</v>
      </c>
      <c r="D2594" s="12" t="str">
        <f>YEAR(C2594)&amp;"/"&amp;TEXT(WEEKNUM(C2594,21),"00")</f>
        <v>2023/06</v>
      </c>
      <c r="E2594" t="s">
        <v>69</v>
      </c>
      <c r="F2594" s="114">
        <v>0.83333333333333337</v>
      </c>
      <c r="G2594" s="114">
        <v>0.875</v>
      </c>
      <c r="H2594">
        <f>CONVERT((G2591-F2591)*24,"hr","mn")</f>
        <v>59.99999999999995</v>
      </c>
      <c r="I2594">
        <v>4</v>
      </c>
      <c r="K2594">
        <v>7</v>
      </c>
      <c r="M2594">
        <f>J2591+K2591+L2591</f>
        <v>7</v>
      </c>
      <c r="N2594" s="15"/>
      <c r="O2594" s="9"/>
      <c r="P2594" s="9"/>
      <c r="Q2594" s="9">
        <v>15</v>
      </c>
      <c r="R2594" s="10"/>
      <c r="S2594" s="19"/>
      <c r="T2594" s="23" t="s">
        <v>39</v>
      </c>
      <c r="U2594" s="94"/>
    </row>
    <row r="2595" spans="1:21">
      <c r="A2595" s="12"/>
      <c r="B2595" s="56">
        <f>WEEKDAY(C2595,2)</f>
        <v>6</v>
      </c>
      <c r="C2595" s="17">
        <f>A2595</f>
        <v>0</v>
      </c>
      <c r="D2595" s="12" t="str">
        <f>YEAR(C2595)&amp;"/"&amp;TEXT(WEEKNUM(C2595,21),"00")</f>
        <v>1900/52</v>
      </c>
      <c r="E2595" s="79"/>
      <c r="F2595" s="80"/>
      <c r="G2595" s="80"/>
      <c r="H2595" s="87">
        <f>CONVERT((G2595-F2595)*24,"hr","mn")</f>
        <v>0</v>
      </c>
      <c r="I2595" s="83"/>
      <c r="J2595" s="84"/>
      <c r="K2595" s="85"/>
      <c r="L2595" s="85"/>
      <c r="M2595" s="87">
        <f>J2595+K2595+L2595</f>
        <v>0</v>
      </c>
      <c r="N2595" s="13"/>
      <c r="O2595" s="6"/>
      <c r="P2595" s="6"/>
      <c r="Q2595" s="6"/>
      <c r="R2595" s="7"/>
      <c r="S2595" s="20"/>
      <c r="T2595" s="22"/>
      <c r="U2595" s="91"/>
    </row>
    <row r="2596" spans="1:21">
      <c r="A2596" s="17"/>
      <c r="B2596" s="56">
        <f>WEEKDAY(C2596,2)</f>
        <v>6</v>
      </c>
      <c r="C2596" s="17">
        <f>A2596</f>
        <v>0</v>
      </c>
      <c r="D2596" s="12" t="str">
        <f>YEAR(C2596)&amp;"/"&amp;TEXT(WEEKNUM(C2596,21),"00")</f>
        <v>1900/52</v>
      </c>
      <c r="H2596">
        <f>CONVERT((G2595-F2595)*24,"hr","mn")</f>
        <v>0</v>
      </c>
      <c r="M2596">
        <f>J2595+K2595+L2595</f>
        <v>0</v>
      </c>
      <c r="N2596" s="14"/>
      <c r="O2596" s="3"/>
      <c r="P2596" s="3"/>
      <c r="Q2596" s="3"/>
      <c r="R2596" s="8"/>
      <c r="S2596" s="21"/>
      <c r="T2596" s="4"/>
      <c r="U2596" s="92"/>
    </row>
    <row r="2597" spans="1:21">
      <c r="A2597" s="17"/>
      <c r="B2597" s="56">
        <f>WEEKDAY(C2597,2)</f>
        <v>6</v>
      </c>
      <c r="C2597" s="17">
        <f>A2597</f>
        <v>0</v>
      </c>
      <c r="D2597" s="12" t="str">
        <f>YEAR(C2597)&amp;"/"&amp;TEXT(WEEKNUM(C2597,21),"00")</f>
        <v>1900/52</v>
      </c>
      <c r="H2597">
        <f>CONVERT((G2595-F2595)*24,"hr","mn")</f>
        <v>0</v>
      </c>
      <c r="M2597">
        <f>J2595+K2595+L2595</f>
        <v>0</v>
      </c>
      <c r="N2597" s="58"/>
      <c r="O2597" s="59"/>
      <c r="P2597" s="59"/>
      <c r="Q2597" s="59"/>
      <c r="R2597" s="60"/>
      <c r="S2597" s="21"/>
      <c r="T2597" s="4"/>
      <c r="U2597" s="93"/>
    </row>
    <row r="2598" spans="1:21" ht="15" customHeight="1" thickBot="1">
      <c r="A2598" s="12"/>
      <c r="B2598" s="56">
        <f>WEEKDAY(C2598,2)</f>
        <v>6</v>
      </c>
      <c r="C2598" s="17">
        <f>A2598</f>
        <v>0</v>
      </c>
      <c r="D2598" s="12" t="str">
        <f>YEAR(C2598)&amp;"/"&amp;TEXT(WEEKNUM(C2598,21),"00")</f>
        <v>1900/52</v>
      </c>
      <c r="H2598">
        <f>CONVERT((G2595-F2595)*24,"hr","mn")</f>
        <v>0</v>
      </c>
      <c r="M2598">
        <f>J2595+K2595+L2595</f>
        <v>0</v>
      </c>
      <c r="N2598" s="15"/>
      <c r="O2598" s="9"/>
      <c r="P2598" s="9"/>
      <c r="Q2598" s="9"/>
      <c r="R2598" s="10"/>
      <c r="S2598" s="19"/>
      <c r="T2598" s="23"/>
      <c r="U2598" s="94"/>
    </row>
    <row r="2599" spans="1:21">
      <c r="A2599" s="17">
        <v>44965</v>
      </c>
      <c r="B2599" s="56">
        <f>WEEKDAY(C2599,2)</f>
        <v>3</v>
      </c>
      <c r="C2599" s="17">
        <f>A2599</f>
        <v>44965</v>
      </c>
      <c r="D2599" s="12" t="str">
        <f>YEAR(C2599)&amp;"/"&amp;TEXT(WEEKNUM(C2599,21),"00")</f>
        <v>2023/06</v>
      </c>
      <c r="E2599" s="79" t="s">
        <v>46</v>
      </c>
      <c r="F2599" s="80">
        <v>0.875</v>
      </c>
      <c r="G2599" s="80">
        <v>0.91666666666666663</v>
      </c>
      <c r="H2599" s="87">
        <f>CONVERT((G2599-F2599)*24,"hr","mn")</f>
        <v>59.99999999999995</v>
      </c>
      <c r="I2599" s="83">
        <v>5</v>
      </c>
      <c r="J2599" s="84"/>
      <c r="K2599" s="85">
        <v>3</v>
      </c>
      <c r="L2599" s="85"/>
      <c r="M2599" s="87">
        <f>J2599+K2599+L2599</f>
        <v>3</v>
      </c>
      <c r="N2599" s="13"/>
      <c r="O2599" s="6"/>
      <c r="P2599" s="6"/>
      <c r="Q2599" s="6">
        <v>23</v>
      </c>
      <c r="R2599" s="7"/>
      <c r="S2599" s="20"/>
      <c r="T2599" s="22" t="s">
        <v>25</v>
      </c>
      <c r="U2599" s="91"/>
    </row>
    <row r="2600" spans="1:21">
      <c r="A2600" s="17">
        <v>44965</v>
      </c>
      <c r="B2600" s="56">
        <f>WEEKDAY(C2600,2)</f>
        <v>3</v>
      </c>
      <c r="C2600" s="17">
        <f>A2600</f>
        <v>44965</v>
      </c>
      <c r="D2600" s="12" t="str">
        <f>YEAR(C2600)&amp;"/"&amp;TEXT(WEEKNUM(C2600,21),"00")</f>
        <v>2023/06</v>
      </c>
      <c r="E2600" t="s">
        <v>46</v>
      </c>
      <c r="F2600" s="114">
        <v>0.875</v>
      </c>
      <c r="G2600" s="114">
        <v>0.91666666666666663</v>
      </c>
      <c r="H2600">
        <f>CONVERT((G2599-F2599)*24,"hr","mn")</f>
        <v>59.99999999999995</v>
      </c>
      <c r="I2600">
        <v>5</v>
      </c>
      <c r="K2600">
        <v>3</v>
      </c>
      <c r="M2600">
        <f>J2599+K2599+L2599</f>
        <v>3</v>
      </c>
      <c r="N2600" s="14"/>
      <c r="O2600" s="3">
        <v>5</v>
      </c>
      <c r="P2600" s="3"/>
      <c r="Q2600" s="3"/>
      <c r="R2600" s="8"/>
      <c r="S2600" s="21" t="s">
        <v>26</v>
      </c>
      <c r="T2600" s="4" t="s">
        <v>23</v>
      </c>
      <c r="U2600" s="92" t="s">
        <v>237</v>
      </c>
    </row>
    <row r="2601" spans="1:21">
      <c r="A2601" s="17">
        <v>44965</v>
      </c>
      <c r="B2601" s="56">
        <f>WEEKDAY(C2601,2)</f>
        <v>3</v>
      </c>
      <c r="C2601" s="17">
        <f>A2601</f>
        <v>44965</v>
      </c>
      <c r="D2601" s="12" t="str">
        <f>YEAR(C2601)&amp;"/"&amp;TEXT(WEEKNUM(C2601,21),"00")</f>
        <v>2023/06</v>
      </c>
      <c r="E2601" t="s">
        <v>46</v>
      </c>
      <c r="F2601" s="114">
        <v>0.875</v>
      </c>
      <c r="G2601" s="114">
        <v>0.91666666666666663</v>
      </c>
      <c r="H2601">
        <f>CONVERT((G2599-F2599)*24,"hr","mn")</f>
        <v>59.99999999999995</v>
      </c>
      <c r="I2601">
        <v>5</v>
      </c>
      <c r="K2601">
        <v>3</v>
      </c>
      <c r="M2601">
        <f>J2599+K2599+L2599</f>
        <v>3</v>
      </c>
      <c r="N2601" s="58"/>
      <c r="O2601" s="59">
        <v>5</v>
      </c>
      <c r="P2601" s="59"/>
      <c r="Q2601" s="59"/>
      <c r="R2601" s="60"/>
      <c r="S2601" s="21" t="s">
        <v>49</v>
      </c>
      <c r="T2601" s="4" t="s">
        <v>29</v>
      </c>
      <c r="U2601" s="93"/>
    </row>
    <row r="2602" spans="1:21" ht="15" customHeight="1" thickBot="1">
      <c r="A2602" s="17">
        <v>44965</v>
      </c>
      <c r="B2602" s="56">
        <f>WEEKDAY(C2602,2)</f>
        <v>3</v>
      </c>
      <c r="C2602" s="17">
        <f>A2602</f>
        <v>44965</v>
      </c>
      <c r="D2602" s="12" t="str">
        <f>YEAR(C2602)&amp;"/"&amp;TEXT(WEEKNUM(C2602,21),"00")</f>
        <v>2023/06</v>
      </c>
      <c r="E2602" t="s">
        <v>46</v>
      </c>
      <c r="F2602" s="114">
        <v>0.875</v>
      </c>
      <c r="G2602" s="114">
        <v>0.91666666666666663</v>
      </c>
      <c r="H2602">
        <f>CONVERT((G2599-F2599)*24,"hr","mn")</f>
        <v>59.99999999999995</v>
      </c>
      <c r="I2602">
        <v>5</v>
      </c>
      <c r="K2602">
        <v>3</v>
      </c>
      <c r="M2602">
        <f>J2599+K2599+L2599</f>
        <v>3</v>
      </c>
      <c r="N2602" s="15"/>
      <c r="O2602" s="9">
        <v>8</v>
      </c>
      <c r="P2602" s="9"/>
      <c r="Q2602" s="9"/>
      <c r="R2602" s="10"/>
      <c r="S2602" s="19" t="s">
        <v>32</v>
      </c>
      <c r="T2602" s="23" t="s">
        <v>73</v>
      </c>
      <c r="U2602" s="94" t="s">
        <v>478</v>
      </c>
    </row>
    <row r="2603" spans="1:21">
      <c r="A2603" s="17">
        <v>44965</v>
      </c>
      <c r="B2603" s="56">
        <f>WEEKDAY(C2603,2)</f>
        <v>3</v>
      </c>
      <c r="C2603" s="17">
        <f>A2603</f>
        <v>44965</v>
      </c>
      <c r="D2603" s="12" t="str">
        <f>YEAR(C2603)&amp;"/"&amp;TEXT(WEEKNUM(C2603,21),"00")</f>
        <v>2023/06</v>
      </c>
      <c r="E2603" s="79" t="s">
        <v>46</v>
      </c>
      <c r="F2603" s="80">
        <v>0.91666666666666663</v>
      </c>
      <c r="G2603" s="80">
        <v>0.95833333333333337</v>
      </c>
      <c r="H2603" s="87">
        <f>CONVERT((G2603-F2603)*24,"hr","mn")</f>
        <v>60.000000000000107</v>
      </c>
      <c r="I2603" s="83">
        <v>5</v>
      </c>
      <c r="J2603" s="84"/>
      <c r="K2603" s="85">
        <v>4</v>
      </c>
      <c r="L2603" s="85"/>
      <c r="M2603" s="87">
        <f>J2603+K2603+L2603</f>
        <v>4</v>
      </c>
      <c r="N2603" s="13"/>
      <c r="O2603" s="6">
        <v>5</v>
      </c>
      <c r="P2603" s="6"/>
      <c r="Q2603" s="6"/>
      <c r="R2603" s="7"/>
      <c r="S2603" s="20" t="s">
        <v>26</v>
      </c>
      <c r="T2603" s="22" t="s">
        <v>23</v>
      </c>
      <c r="U2603" s="92" t="s">
        <v>237</v>
      </c>
    </row>
    <row r="2604" spans="1:21">
      <c r="A2604" s="17">
        <v>44965</v>
      </c>
      <c r="B2604" s="56">
        <f>WEEKDAY(C2604,2)</f>
        <v>3</v>
      </c>
      <c r="C2604" s="17">
        <f>A2604</f>
        <v>44965</v>
      </c>
      <c r="D2604" s="12" t="str">
        <f>YEAR(C2604)&amp;"/"&amp;TEXT(WEEKNUM(C2604,21),"00")</f>
        <v>2023/06</v>
      </c>
      <c r="E2604" t="s">
        <v>46</v>
      </c>
      <c r="F2604" s="114">
        <v>0.91666666666666663</v>
      </c>
      <c r="G2604" s="114">
        <v>0.95833333333333337</v>
      </c>
      <c r="H2604">
        <f>CONVERT((G2603-F2603)*24,"hr","mn")</f>
        <v>60.000000000000107</v>
      </c>
      <c r="I2604">
        <v>5</v>
      </c>
      <c r="K2604">
        <v>4</v>
      </c>
      <c r="M2604">
        <f>J2603+K2603+L2603</f>
        <v>4</v>
      </c>
      <c r="N2604" s="14"/>
      <c r="O2604" s="3">
        <v>5</v>
      </c>
      <c r="P2604" s="3"/>
      <c r="Q2604" s="3"/>
      <c r="R2604" s="8"/>
      <c r="S2604" s="21" t="s">
        <v>31</v>
      </c>
      <c r="T2604" s="4" t="s">
        <v>29</v>
      </c>
      <c r="U2604" s="92"/>
    </row>
    <row r="2605" spans="1:21">
      <c r="A2605" s="17">
        <v>44965</v>
      </c>
      <c r="B2605" s="56">
        <f>WEEKDAY(C2605,2)</f>
        <v>3</v>
      </c>
      <c r="C2605" s="17">
        <f>A2605</f>
        <v>44965</v>
      </c>
      <c r="D2605" s="12" t="str">
        <f>YEAR(C2605)&amp;"/"&amp;TEXT(WEEKNUM(C2605,21),"00")</f>
        <v>2023/06</v>
      </c>
      <c r="E2605" t="s">
        <v>46</v>
      </c>
      <c r="F2605" s="114">
        <v>0.91666666666666663</v>
      </c>
      <c r="G2605" s="114">
        <v>0.95833333333333337</v>
      </c>
      <c r="H2605">
        <f>CONVERT((G2603-F2603)*24,"hr","mn")</f>
        <v>60.000000000000107</v>
      </c>
      <c r="I2605">
        <v>5</v>
      </c>
      <c r="K2605">
        <v>4</v>
      </c>
      <c r="M2605">
        <f>J2603+K2603+L2603</f>
        <v>4</v>
      </c>
      <c r="N2605" s="58"/>
      <c r="O2605" s="59">
        <v>10</v>
      </c>
      <c r="P2605" s="59"/>
      <c r="Q2605" s="59"/>
      <c r="R2605" s="60"/>
      <c r="S2605" s="21" t="s">
        <v>36</v>
      </c>
      <c r="T2605" s="4" t="s">
        <v>23</v>
      </c>
      <c r="U2605" s="93" t="s">
        <v>493</v>
      </c>
    </row>
    <row r="2606" spans="1:21" ht="15" customHeight="1" thickBot="1">
      <c r="A2606" s="17">
        <v>44965</v>
      </c>
      <c r="B2606" s="56">
        <f>WEEKDAY(C2606,2)</f>
        <v>3</v>
      </c>
      <c r="C2606" s="17">
        <f>A2606</f>
        <v>44965</v>
      </c>
      <c r="D2606" s="12" t="str">
        <f>YEAR(C2606)&amp;"/"&amp;TEXT(WEEKNUM(C2606,21),"00")</f>
        <v>2023/06</v>
      </c>
      <c r="E2606" t="s">
        <v>46</v>
      </c>
      <c r="F2606" s="114">
        <v>0.91666666666666663</v>
      </c>
      <c r="G2606" s="114">
        <v>0.95833333333333337</v>
      </c>
      <c r="H2606">
        <f>CONVERT((G2603-F2603)*24,"hr","mn")</f>
        <v>60.000000000000107</v>
      </c>
      <c r="I2606">
        <v>5</v>
      </c>
      <c r="K2606">
        <v>4</v>
      </c>
      <c r="M2606">
        <f>J2603+K2603+L2603</f>
        <v>4</v>
      </c>
      <c r="N2606" s="15"/>
      <c r="O2606" s="9">
        <v>8</v>
      </c>
      <c r="P2606" s="9"/>
      <c r="Q2606" s="9"/>
      <c r="R2606" s="10"/>
      <c r="S2606" s="19" t="s">
        <v>32</v>
      </c>
      <c r="T2606" s="23" t="s">
        <v>73</v>
      </c>
      <c r="U2606" s="94" t="s">
        <v>478</v>
      </c>
    </row>
    <row r="2607" spans="1:21">
      <c r="A2607" s="17">
        <v>44965</v>
      </c>
      <c r="B2607" s="56">
        <f>WEEKDAY(C2607,2)</f>
        <v>3</v>
      </c>
      <c r="C2607" s="17">
        <f>A2607</f>
        <v>44965</v>
      </c>
      <c r="D2607" s="12" t="str">
        <f>YEAR(C2607)&amp;"/"&amp;TEXT(WEEKNUM(C2607,21),"00")</f>
        <v>2023/06</v>
      </c>
      <c r="E2607" s="79" t="s">
        <v>46</v>
      </c>
      <c r="F2607" s="80">
        <v>0.95833333333333337</v>
      </c>
      <c r="G2607" s="80">
        <v>1</v>
      </c>
      <c r="H2607" s="87">
        <f>CONVERT((G2607-F2607)*24,"hr","mn")</f>
        <v>59.99999999999995</v>
      </c>
      <c r="I2607" s="83">
        <v>5</v>
      </c>
      <c r="J2607" s="84"/>
      <c r="K2607" s="85">
        <v>9</v>
      </c>
      <c r="L2607" s="85"/>
      <c r="M2607" s="87">
        <f>J2607+K2607+L2607</f>
        <v>9</v>
      </c>
      <c r="N2607" s="13"/>
      <c r="O2607" s="6">
        <v>10</v>
      </c>
      <c r="P2607" s="6"/>
      <c r="Q2607" s="6"/>
      <c r="R2607" s="7"/>
      <c r="S2607" s="20" t="s">
        <v>36</v>
      </c>
      <c r="T2607" s="22" t="s">
        <v>23</v>
      </c>
      <c r="U2607" s="93" t="s">
        <v>493</v>
      </c>
    </row>
    <row r="2608" spans="1:21" ht="15" customHeight="1" thickBot="1">
      <c r="A2608" s="17">
        <v>44965</v>
      </c>
      <c r="B2608" s="56">
        <f>WEEKDAY(C2608,2)</f>
        <v>3</v>
      </c>
      <c r="C2608" s="17">
        <f>A2608</f>
        <v>44965</v>
      </c>
      <c r="D2608" s="12" t="str">
        <f>YEAR(C2608)&amp;"/"&amp;TEXT(WEEKNUM(C2608,21),"00")</f>
        <v>2023/06</v>
      </c>
      <c r="E2608" t="s">
        <v>46</v>
      </c>
      <c r="F2608" s="114">
        <v>0.95833333333333337</v>
      </c>
      <c r="G2608" s="115">
        <v>1</v>
      </c>
      <c r="H2608">
        <f>CONVERT((G2607-F2607)*24,"hr","mn")</f>
        <v>59.99999999999995</v>
      </c>
      <c r="I2608">
        <v>5</v>
      </c>
      <c r="K2608">
        <v>9</v>
      </c>
      <c r="M2608">
        <f>J2607+K2607+L2607</f>
        <v>9</v>
      </c>
      <c r="N2608" s="14"/>
      <c r="O2608" s="3">
        <v>10</v>
      </c>
      <c r="P2608" s="3"/>
      <c r="Q2608" s="3"/>
      <c r="R2608" s="8"/>
      <c r="S2608" s="21" t="s">
        <v>93</v>
      </c>
      <c r="T2608" s="4" t="s">
        <v>23</v>
      </c>
      <c r="U2608" s="94" t="s">
        <v>484</v>
      </c>
    </row>
    <row r="2609" spans="1:21">
      <c r="A2609" s="17">
        <v>44965</v>
      </c>
      <c r="B2609" s="56">
        <f>WEEKDAY(C2609,2)</f>
        <v>3</v>
      </c>
      <c r="C2609" s="17">
        <f>A2609</f>
        <v>44965</v>
      </c>
      <c r="D2609" s="12" t="str">
        <f>YEAR(C2609)&amp;"/"&amp;TEXT(WEEKNUM(C2609,21),"00")</f>
        <v>2023/06</v>
      </c>
      <c r="E2609" t="s">
        <v>46</v>
      </c>
      <c r="F2609" s="114">
        <v>0.95833333333333337</v>
      </c>
      <c r="G2609" s="115">
        <v>1</v>
      </c>
      <c r="H2609">
        <f>CONVERT((G2607-F2607)*24,"hr","mn")</f>
        <v>59.99999999999995</v>
      </c>
      <c r="I2609">
        <v>5</v>
      </c>
      <c r="K2609">
        <v>9</v>
      </c>
      <c r="M2609">
        <f>J2607+K2607+L2607</f>
        <v>9</v>
      </c>
      <c r="N2609" s="58"/>
      <c r="O2609" s="59">
        <v>5</v>
      </c>
      <c r="P2609" s="59"/>
      <c r="Q2609" s="59"/>
      <c r="R2609" s="60"/>
      <c r="S2609" s="21" t="s">
        <v>28</v>
      </c>
      <c r="T2609" s="4" t="s">
        <v>23</v>
      </c>
      <c r="U2609" s="93" t="s">
        <v>64</v>
      </c>
    </row>
    <row r="2610" spans="1:21" ht="15" customHeight="1" thickBot="1">
      <c r="A2610" s="17">
        <v>44965</v>
      </c>
      <c r="B2610" s="56">
        <f>WEEKDAY(C2610,2)</f>
        <v>3</v>
      </c>
      <c r="C2610" s="17">
        <f>A2610</f>
        <v>44965</v>
      </c>
      <c r="D2610" s="12" t="str">
        <f>YEAR(C2610)&amp;"/"&amp;TEXT(WEEKNUM(C2610,21),"00")</f>
        <v>2023/06</v>
      </c>
      <c r="E2610" t="s">
        <v>46</v>
      </c>
      <c r="F2610" s="114">
        <v>0.95833333333333337</v>
      </c>
      <c r="G2610" s="115">
        <v>1</v>
      </c>
      <c r="H2610">
        <f>CONVERT((G2607-F2607)*24,"hr","mn")</f>
        <v>59.99999999999995</v>
      </c>
      <c r="I2610">
        <v>5</v>
      </c>
      <c r="K2610">
        <v>9</v>
      </c>
      <c r="M2610">
        <f>J2607+K2607+L2607</f>
        <v>9</v>
      </c>
      <c r="N2610" s="15"/>
      <c r="O2610" s="9"/>
      <c r="P2610" s="9"/>
      <c r="Q2610" s="9"/>
      <c r="R2610" s="10"/>
      <c r="S2610" s="19"/>
      <c r="T2610" s="23"/>
      <c r="U2610" s="94"/>
    </row>
    <row r="2611" spans="1:21">
      <c r="A2611" s="17">
        <v>44966</v>
      </c>
      <c r="B2611" s="56">
        <f>WEEKDAY(C2611,2)</f>
        <v>4</v>
      </c>
      <c r="C2611" s="17">
        <f>A2611</f>
        <v>44966</v>
      </c>
      <c r="D2611" s="12" t="str">
        <f>YEAR(C2611)&amp;"/"&amp;TEXT(WEEKNUM(C2611,21),"00")</f>
        <v>2023/06</v>
      </c>
      <c r="E2611" s="79" t="s">
        <v>46</v>
      </c>
      <c r="F2611" s="80">
        <v>0</v>
      </c>
      <c r="G2611" s="80">
        <v>4.1666666666666657E-2</v>
      </c>
      <c r="H2611" s="87">
        <f>CONVERT((G2611-F2611)*24,"hr","mn")</f>
        <v>59.999999999999986</v>
      </c>
      <c r="I2611" s="83">
        <v>5</v>
      </c>
      <c r="J2611" s="84"/>
      <c r="K2611" s="85">
        <v>8</v>
      </c>
      <c r="L2611" s="85"/>
      <c r="M2611" s="87">
        <f>J2611+K2611+L2611</f>
        <v>8</v>
      </c>
      <c r="N2611" s="13"/>
      <c r="O2611" s="6">
        <v>5</v>
      </c>
      <c r="P2611" s="6"/>
      <c r="Q2611" s="6"/>
      <c r="R2611" s="7"/>
      <c r="S2611" s="20" t="s">
        <v>32</v>
      </c>
      <c r="T2611" s="22" t="s">
        <v>73</v>
      </c>
      <c r="U2611" s="91" t="s">
        <v>478</v>
      </c>
    </row>
    <row r="2612" spans="1:21">
      <c r="A2612" s="17">
        <v>44966</v>
      </c>
      <c r="B2612" s="56">
        <f>WEEKDAY(C2612,2)</f>
        <v>4</v>
      </c>
      <c r="C2612" s="17">
        <f>A2612</f>
        <v>44966</v>
      </c>
      <c r="D2612" s="12" t="str">
        <f>YEAR(C2612)&amp;"/"&amp;TEXT(WEEKNUM(C2612,21),"00")</f>
        <v>2023/06</v>
      </c>
      <c r="E2612" t="s">
        <v>46</v>
      </c>
      <c r="F2612" s="114">
        <v>0</v>
      </c>
      <c r="G2612" s="114">
        <v>4.1666666666666657E-2</v>
      </c>
      <c r="H2612">
        <f>CONVERT((G2611-F2611)*24,"hr","mn")</f>
        <v>59.999999999999986</v>
      </c>
      <c r="I2612">
        <v>5</v>
      </c>
      <c r="K2612">
        <v>8</v>
      </c>
      <c r="M2612">
        <f>J2611+K2611+L2611</f>
        <v>8</v>
      </c>
      <c r="N2612" s="14"/>
      <c r="O2612" s="3">
        <v>5</v>
      </c>
      <c r="P2612" s="3"/>
      <c r="Q2612" s="3"/>
      <c r="R2612" s="8"/>
      <c r="S2612" s="21" t="s">
        <v>35</v>
      </c>
      <c r="T2612" s="4" t="s">
        <v>29</v>
      </c>
      <c r="U2612" s="92" t="s">
        <v>494</v>
      </c>
    </row>
    <row r="2613" spans="1:21">
      <c r="A2613" s="17">
        <v>44966</v>
      </c>
      <c r="B2613" s="56">
        <f>WEEKDAY(C2613,2)</f>
        <v>4</v>
      </c>
      <c r="C2613" s="17">
        <f>A2613</f>
        <v>44966</v>
      </c>
      <c r="D2613" s="12" t="str">
        <f>YEAR(C2613)&amp;"/"&amp;TEXT(WEEKNUM(C2613,21),"00")</f>
        <v>2023/06</v>
      </c>
      <c r="E2613" t="s">
        <v>46</v>
      </c>
      <c r="F2613" s="114">
        <v>0</v>
      </c>
      <c r="G2613" s="114">
        <v>4.1666666666666657E-2</v>
      </c>
      <c r="H2613">
        <f>CONVERT((G2611-F2611)*24,"hr","mn")</f>
        <v>59.999999999999986</v>
      </c>
      <c r="I2613">
        <v>5</v>
      </c>
      <c r="K2613">
        <v>8</v>
      </c>
      <c r="M2613">
        <f>J2611+K2611+L2611</f>
        <v>8</v>
      </c>
      <c r="N2613" s="58"/>
      <c r="O2613" s="59">
        <v>5</v>
      </c>
      <c r="P2613" s="59"/>
      <c r="Q2613" s="59"/>
      <c r="R2613" s="60"/>
      <c r="S2613" s="21" t="s">
        <v>26</v>
      </c>
      <c r="T2613" s="4" t="s">
        <v>23</v>
      </c>
      <c r="U2613" s="93" t="s">
        <v>237</v>
      </c>
    </row>
    <row r="2614" spans="1:21" ht="15" customHeight="1" thickBot="1">
      <c r="A2614" s="17">
        <v>44966</v>
      </c>
      <c r="B2614" s="56">
        <f>WEEKDAY(C2614,2)</f>
        <v>4</v>
      </c>
      <c r="C2614" s="17">
        <f>A2614</f>
        <v>44966</v>
      </c>
      <c r="D2614" s="12" t="str">
        <f>YEAR(C2614)&amp;"/"&amp;TEXT(WEEKNUM(C2614,21),"00")</f>
        <v>2023/06</v>
      </c>
      <c r="E2614" t="s">
        <v>46</v>
      </c>
      <c r="F2614" s="114">
        <v>0</v>
      </c>
      <c r="G2614" s="114">
        <v>4.1666666666666657E-2</v>
      </c>
      <c r="H2614">
        <f>CONVERT((G2611-F2611)*24,"hr","mn")</f>
        <v>59.999999999999986</v>
      </c>
      <c r="I2614">
        <v>5</v>
      </c>
      <c r="K2614">
        <v>8</v>
      </c>
      <c r="M2614">
        <f>J2611+K2611+L2611</f>
        <v>8</v>
      </c>
      <c r="N2614" s="15"/>
      <c r="O2614" s="9">
        <v>5</v>
      </c>
      <c r="P2614" s="9"/>
      <c r="Q2614" s="9"/>
      <c r="R2614" s="10"/>
      <c r="S2614" s="19" t="s">
        <v>31</v>
      </c>
      <c r="T2614" s="23" t="s">
        <v>29</v>
      </c>
      <c r="U2614" s="94"/>
    </row>
    <row r="2615" spans="1:21">
      <c r="A2615" s="17">
        <v>44966</v>
      </c>
      <c r="B2615" s="56">
        <f>WEEKDAY(C2615,2)</f>
        <v>4</v>
      </c>
      <c r="C2615" s="17">
        <f>A2615</f>
        <v>44966</v>
      </c>
      <c r="D2615" s="12" t="str">
        <f>YEAR(C2615)&amp;"/"&amp;TEXT(WEEKNUM(C2615,21),"00")</f>
        <v>2023/06</v>
      </c>
      <c r="E2615" s="79" t="s">
        <v>46</v>
      </c>
      <c r="F2615" s="80">
        <v>6.25E-2</v>
      </c>
      <c r="G2615" s="80">
        <v>8.3333333333333329E-2</v>
      </c>
      <c r="H2615" s="87">
        <f>CONVERT((G2615-F2615)*24,"hr","mn")</f>
        <v>29.999999999999993</v>
      </c>
      <c r="I2615" s="83">
        <v>5</v>
      </c>
      <c r="J2615" s="84"/>
      <c r="K2615" s="85"/>
      <c r="L2615" s="85">
        <v>4</v>
      </c>
      <c r="M2615" s="87">
        <f>J2615+K2615+L2615</f>
        <v>4</v>
      </c>
      <c r="N2615" s="13"/>
      <c r="O2615" s="6">
        <v>5</v>
      </c>
      <c r="P2615" s="6"/>
      <c r="Q2615" s="6"/>
      <c r="R2615" s="7"/>
      <c r="S2615" s="20" t="s">
        <v>26</v>
      </c>
      <c r="T2615" s="22" t="s">
        <v>23</v>
      </c>
      <c r="U2615" s="91" t="s">
        <v>237</v>
      </c>
    </row>
    <row r="2616" spans="1:21">
      <c r="A2616" s="17">
        <v>44966</v>
      </c>
      <c r="B2616" s="56">
        <f>WEEKDAY(C2616,2)</f>
        <v>4</v>
      </c>
      <c r="C2616" s="17">
        <f>A2616</f>
        <v>44966</v>
      </c>
      <c r="D2616" s="12" t="str">
        <f>YEAR(C2616)&amp;"/"&amp;TEXT(WEEKNUM(C2616,21),"00")</f>
        <v>2023/06</v>
      </c>
      <c r="E2616" t="s">
        <v>46</v>
      </c>
      <c r="F2616" s="114">
        <v>6.25E-2</v>
      </c>
      <c r="G2616" s="114">
        <v>8.3333333333333329E-2</v>
      </c>
      <c r="H2616">
        <f>CONVERT((G2615-F2615)*24,"hr","mn")</f>
        <v>29.999999999999993</v>
      </c>
      <c r="I2616">
        <v>5</v>
      </c>
      <c r="L2616">
        <v>4</v>
      </c>
      <c r="M2616">
        <f>J2615+K2615+L2615</f>
        <v>4</v>
      </c>
      <c r="N2616" s="14"/>
      <c r="O2616" s="3">
        <v>15</v>
      </c>
      <c r="P2616" s="3"/>
      <c r="Q2616" s="3"/>
      <c r="R2616" s="8"/>
      <c r="S2616" s="21" t="s">
        <v>36</v>
      </c>
      <c r="T2616" s="4" t="s">
        <v>23</v>
      </c>
      <c r="U2616" s="92" t="s">
        <v>495</v>
      </c>
    </row>
    <row r="2617" spans="1:21">
      <c r="A2617" s="17">
        <v>44966</v>
      </c>
      <c r="B2617" s="56">
        <f>WEEKDAY(C2617,2)</f>
        <v>4</v>
      </c>
      <c r="C2617" s="17">
        <f>A2617</f>
        <v>44966</v>
      </c>
      <c r="D2617" s="12" t="str">
        <f>YEAR(C2617)&amp;"/"&amp;TEXT(WEEKNUM(C2617,21),"00")</f>
        <v>2023/06</v>
      </c>
      <c r="E2617" t="s">
        <v>46</v>
      </c>
      <c r="F2617" s="114">
        <v>6.25E-2</v>
      </c>
      <c r="G2617" s="114">
        <v>8.3333333333333329E-2</v>
      </c>
      <c r="H2617">
        <f>CONVERT((G2615-F2615)*24,"hr","mn")</f>
        <v>29.999999999999993</v>
      </c>
      <c r="I2617">
        <v>5</v>
      </c>
      <c r="L2617">
        <v>4</v>
      </c>
      <c r="M2617">
        <f>J2615+K2615+L2615</f>
        <v>4</v>
      </c>
      <c r="N2617" s="58"/>
      <c r="O2617" s="59">
        <v>5</v>
      </c>
      <c r="P2617" s="59"/>
      <c r="Q2617" s="59"/>
      <c r="R2617" s="60"/>
      <c r="S2617" s="21" t="s">
        <v>35</v>
      </c>
      <c r="T2617" s="4" t="s">
        <v>29</v>
      </c>
      <c r="U2617" s="93"/>
    </row>
    <row r="2618" spans="1:21" ht="15" customHeight="1" thickBot="1">
      <c r="A2618" s="17">
        <v>44966</v>
      </c>
      <c r="B2618" s="56">
        <f>WEEKDAY(C2618,2)</f>
        <v>4</v>
      </c>
      <c r="C2618" s="17">
        <f>A2618</f>
        <v>44966</v>
      </c>
      <c r="D2618" s="12" t="str">
        <f>YEAR(C2618)&amp;"/"&amp;TEXT(WEEKNUM(C2618,21),"00")</f>
        <v>2023/06</v>
      </c>
      <c r="E2618" t="s">
        <v>46</v>
      </c>
      <c r="F2618" s="114">
        <v>6.25E-2</v>
      </c>
      <c r="G2618" s="114">
        <v>8.3333333333333329E-2</v>
      </c>
      <c r="H2618">
        <f>CONVERT((G2615-F2615)*24,"hr","mn")</f>
        <v>29.999999999999993</v>
      </c>
      <c r="I2618">
        <v>5</v>
      </c>
      <c r="L2618">
        <v>4</v>
      </c>
      <c r="M2618">
        <f>J2615+K2615+L2615</f>
        <v>4</v>
      </c>
      <c r="N2618" s="15"/>
      <c r="O2618" s="9"/>
      <c r="P2618" s="9"/>
      <c r="Q2618" s="9"/>
      <c r="R2618" s="10"/>
      <c r="S2618" s="19"/>
      <c r="T2618" s="23"/>
      <c r="U2618" s="94"/>
    </row>
    <row r="2619" spans="1:21">
      <c r="A2619" s="17">
        <v>44966</v>
      </c>
      <c r="B2619" s="56">
        <f>WEEKDAY(C2619,2)</f>
        <v>4</v>
      </c>
      <c r="C2619" s="17">
        <f>A2619</f>
        <v>44966</v>
      </c>
      <c r="D2619" s="12" t="str">
        <f>YEAR(C2619)&amp;"/"&amp;TEXT(WEEKNUM(C2619,21),"00")</f>
        <v>2023/06</v>
      </c>
      <c r="E2619" s="79" t="s">
        <v>46</v>
      </c>
      <c r="F2619" s="80">
        <v>8.3333333333333329E-2</v>
      </c>
      <c r="G2619" s="80">
        <v>0.125</v>
      </c>
      <c r="H2619" s="87">
        <f>CONVERT((G2619-F2619)*24,"hr","mn")</f>
        <v>60</v>
      </c>
      <c r="I2619" s="83">
        <v>5</v>
      </c>
      <c r="J2619" s="84">
        <v>1</v>
      </c>
      <c r="K2619" s="85"/>
      <c r="L2619" s="85">
        <v>6</v>
      </c>
      <c r="M2619" s="87">
        <f>J2619+K2619+L2619</f>
        <v>7</v>
      </c>
      <c r="N2619" s="13"/>
      <c r="O2619" s="6">
        <v>15</v>
      </c>
      <c r="P2619" s="6"/>
      <c r="Q2619" s="6"/>
      <c r="R2619" s="7"/>
      <c r="S2619" s="20" t="s">
        <v>36</v>
      </c>
      <c r="T2619" s="22" t="s">
        <v>23</v>
      </c>
      <c r="U2619" s="92" t="s">
        <v>495</v>
      </c>
    </row>
    <row r="2620" spans="1:21">
      <c r="A2620" s="17">
        <v>44966</v>
      </c>
      <c r="B2620" s="56">
        <f>WEEKDAY(C2620,2)</f>
        <v>4</v>
      </c>
      <c r="C2620" s="17">
        <f>A2620</f>
        <v>44966</v>
      </c>
      <c r="D2620" s="12" t="str">
        <f>YEAR(C2620)&amp;"/"&amp;TEXT(WEEKNUM(C2620,21),"00")</f>
        <v>2023/06</v>
      </c>
      <c r="E2620" t="s">
        <v>46</v>
      </c>
      <c r="F2620" s="114">
        <v>8.3333333333333329E-2</v>
      </c>
      <c r="G2620" s="114">
        <v>0.125</v>
      </c>
      <c r="H2620">
        <f>CONVERT((G2619-F2619)*24,"hr","mn")</f>
        <v>60</v>
      </c>
      <c r="I2620">
        <v>5</v>
      </c>
      <c r="J2620">
        <v>1</v>
      </c>
      <c r="L2620">
        <v>6</v>
      </c>
      <c r="M2620">
        <f>J2619+K2619+L2619</f>
        <v>7</v>
      </c>
      <c r="N2620" s="14"/>
      <c r="O2620" s="3">
        <v>5</v>
      </c>
      <c r="P2620" s="3"/>
      <c r="Q2620" s="3"/>
      <c r="R2620" s="8"/>
      <c r="S2620" s="21" t="s">
        <v>26</v>
      </c>
      <c r="T2620" s="4" t="s">
        <v>23</v>
      </c>
      <c r="U2620" s="92" t="s">
        <v>237</v>
      </c>
    </row>
    <row r="2621" spans="1:21">
      <c r="A2621" s="17">
        <v>44966</v>
      </c>
      <c r="B2621" s="56">
        <f>WEEKDAY(C2621,2)</f>
        <v>4</v>
      </c>
      <c r="C2621" s="17">
        <f>A2621</f>
        <v>44966</v>
      </c>
      <c r="D2621" s="12" t="str">
        <f>YEAR(C2621)&amp;"/"&amp;TEXT(WEEKNUM(C2621,21),"00")</f>
        <v>2023/06</v>
      </c>
      <c r="E2621" t="s">
        <v>46</v>
      </c>
      <c r="F2621" s="114">
        <v>8.3333333333333329E-2</v>
      </c>
      <c r="G2621" s="114">
        <v>0.125</v>
      </c>
      <c r="H2621">
        <f>CONVERT((G2619-F2619)*24,"hr","mn")</f>
        <v>60</v>
      </c>
      <c r="I2621">
        <v>5</v>
      </c>
      <c r="J2621">
        <v>1</v>
      </c>
      <c r="L2621">
        <v>6</v>
      </c>
      <c r="M2621">
        <f>J2619+K2619+L2619</f>
        <v>7</v>
      </c>
      <c r="N2621" s="58"/>
      <c r="O2621" s="59">
        <v>15</v>
      </c>
      <c r="P2621" s="59"/>
      <c r="Q2621" s="59"/>
      <c r="R2621" s="60"/>
      <c r="S2621" s="21" t="s">
        <v>26</v>
      </c>
      <c r="T2621" s="4" t="s">
        <v>23</v>
      </c>
      <c r="U2621" s="93" t="s">
        <v>496</v>
      </c>
    </row>
    <row r="2622" spans="1:21" ht="15" customHeight="1" thickBot="1">
      <c r="A2622" s="17">
        <v>44966</v>
      </c>
      <c r="B2622" s="56">
        <f>WEEKDAY(C2622,2)</f>
        <v>4</v>
      </c>
      <c r="C2622" s="17">
        <f>A2622</f>
        <v>44966</v>
      </c>
      <c r="D2622" s="12" t="str">
        <f>YEAR(C2622)&amp;"/"&amp;TEXT(WEEKNUM(C2622,21),"00")</f>
        <v>2023/06</v>
      </c>
      <c r="E2622" t="s">
        <v>46</v>
      </c>
      <c r="F2622" s="114">
        <v>8.3333333333333329E-2</v>
      </c>
      <c r="G2622" s="114">
        <v>0.125</v>
      </c>
      <c r="H2622">
        <f>CONVERT((G2619-F2619)*24,"hr","mn")</f>
        <v>60</v>
      </c>
      <c r="I2622">
        <v>5</v>
      </c>
      <c r="J2622">
        <v>1</v>
      </c>
      <c r="L2622">
        <v>6</v>
      </c>
      <c r="M2622">
        <f>J2619+K2619+L2619</f>
        <v>7</v>
      </c>
      <c r="N2622" s="15"/>
      <c r="O2622" s="9">
        <v>8</v>
      </c>
      <c r="P2622" s="9"/>
      <c r="Q2622" s="9"/>
      <c r="R2622" s="10"/>
      <c r="S2622" s="19" t="s">
        <v>32</v>
      </c>
      <c r="T2622" s="23" t="s">
        <v>73</v>
      </c>
      <c r="U2622" s="94"/>
    </row>
    <row r="2623" spans="1:21">
      <c r="A2623" s="17">
        <v>44966</v>
      </c>
      <c r="B2623" s="56">
        <f>WEEKDAY(C2623,2)</f>
        <v>4</v>
      </c>
      <c r="C2623" s="17">
        <f>A2623</f>
        <v>44966</v>
      </c>
      <c r="D2623" s="12" t="str">
        <f>YEAR(C2623)&amp;"/"&amp;TEXT(WEEKNUM(C2623,21),"00")</f>
        <v>2023/06</v>
      </c>
      <c r="E2623" s="79" t="s">
        <v>46</v>
      </c>
      <c r="F2623" s="80">
        <v>0.125</v>
      </c>
      <c r="G2623" s="80">
        <v>0.16666666666666671</v>
      </c>
      <c r="H2623" s="87">
        <f>CONVERT((G2623-F2623)*24,"hr","mn")</f>
        <v>60.000000000000071</v>
      </c>
      <c r="I2623" s="83">
        <v>5</v>
      </c>
      <c r="J2623" s="84"/>
      <c r="K2623" s="85">
        <v>6</v>
      </c>
      <c r="L2623" s="85">
        <v>1</v>
      </c>
      <c r="M2623" s="87">
        <f>J2623+K2623+L2623</f>
        <v>7</v>
      </c>
      <c r="N2623" s="13"/>
      <c r="O2623" s="6">
        <v>5</v>
      </c>
      <c r="P2623" s="6"/>
      <c r="Q2623" s="6"/>
      <c r="R2623" s="7"/>
      <c r="S2623" s="20" t="s">
        <v>26</v>
      </c>
      <c r="T2623" s="22" t="s">
        <v>23</v>
      </c>
      <c r="U2623" s="93" t="s">
        <v>237</v>
      </c>
    </row>
    <row r="2624" spans="1:21">
      <c r="A2624" s="17">
        <v>44966</v>
      </c>
      <c r="B2624" s="56">
        <f>WEEKDAY(C2624,2)</f>
        <v>4</v>
      </c>
      <c r="C2624" s="17">
        <f>A2624</f>
        <v>44966</v>
      </c>
      <c r="D2624" s="12" t="str">
        <f>YEAR(C2624)&amp;"/"&amp;TEXT(WEEKNUM(C2624,21),"00")</f>
        <v>2023/06</v>
      </c>
      <c r="E2624" t="s">
        <v>46</v>
      </c>
      <c r="F2624" s="114">
        <v>0.125</v>
      </c>
      <c r="G2624" s="114">
        <v>0.16666666666666671</v>
      </c>
      <c r="H2624">
        <f>CONVERT((G2623-F2623)*24,"hr","mn")</f>
        <v>60.000000000000071</v>
      </c>
      <c r="I2624">
        <v>5</v>
      </c>
      <c r="K2624">
        <v>6</v>
      </c>
      <c r="L2624">
        <v>1</v>
      </c>
      <c r="M2624">
        <f>J2623+K2623+L2623</f>
        <v>7</v>
      </c>
      <c r="N2624" s="14"/>
      <c r="O2624" s="3">
        <v>5</v>
      </c>
      <c r="P2624" s="3"/>
      <c r="Q2624" s="3"/>
      <c r="R2624" s="8"/>
      <c r="S2624" s="21" t="s">
        <v>49</v>
      </c>
      <c r="T2624" s="4" t="s">
        <v>29</v>
      </c>
      <c r="U2624" s="92"/>
    </row>
    <row r="2625" spans="1:21">
      <c r="A2625" s="17">
        <v>44966</v>
      </c>
      <c r="B2625" s="56">
        <f>WEEKDAY(C2625,2)</f>
        <v>4</v>
      </c>
      <c r="C2625" s="17">
        <f>A2625</f>
        <v>44966</v>
      </c>
      <c r="D2625" s="12" t="str">
        <f>YEAR(C2625)&amp;"/"&amp;TEXT(WEEKNUM(C2625,21),"00")</f>
        <v>2023/06</v>
      </c>
      <c r="E2625" t="s">
        <v>46</v>
      </c>
      <c r="F2625" s="114">
        <v>0.125</v>
      </c>
      <c r="G2625" s="114">
        <v>0.16666666666666671</v>
      </c>
      <c r="H2625">
        <f>CONVERT((G2623-F2623)*24,"hr","mn")</f>
        <v>60.000000000000071</v>
      </c>
      <c r="I2625">
        <v>5</v>
      </c>
      <c r="K2625">
        <v>6</v>
      </c>
      <c r="L2625">
        <v>1</v>
      </c>
      <c r="M2625">
        <f>J2623+K2623+L2623</f>
        <v>7</v>
      </c>
      <c r="N2625" s="58"/>
      <c r="O2625" s="59">
        <v>8</v>
      </c>
      <c r="P2625" s="59"/>
      <c r="Q2625" s="59"/>
      <c r="R2625" s="60"/>
      <c r="S2625" s="21" t="s">
        <v>32</v>
      </c>
      <c r="T2625" s="4" t="s">
        <v>73</v>
      </c>
      <c r="U2625" s="93"/>
    </row>
    <row r="2626" spans="1:21" ht="15" customHeight="1" thickBot="1">
      <c r="A2626" s="17">
        <v>44966</v>
      </c>
      <c r="B2626" s="56">
        <f>WEEKDAY(C2626,2)</f>
        <v>4</v>
      </c>
      <c r="C2626" s="17">
        <f>A2626</f>
        <v>44966</v>
      </c>
      <c r="D2626" s="12" t="str">
        <f>YEAR(C2626)&amp;"/"&amp;TEXT(WEEKNUM(C2626,21),"00")</f>
        <v>2023/06</v>
      </c>
      <c r="E2626" t="s">
        <v>46</v>
      </c>
      <c r="F2626" s="114">
        <v>0.125</v>
      </c>
      <c r="G2626" s="114">
        <v>0.16666666666666671</v>
      </c>
      <c r="H2626">
        <f>CONVERT((G2623-F2623)*24,"hr","mn")</f>
        <v>60.000000000000071</v>
      </c>
      <c r="I2626">
        <v>5</v>
      </c>
      <c r="K2626">
        <v>6</v>
      </c>
      <c r="L2626">
        <v>1</v>
      </c>
      <c r="M2626">
        <f>J2623+K2623+L2623</f>
        <v>7</v>
      </c>
      <c r="N2626" s="15"/>
      <c r="O2626" s="9">
        <v>5</v>
      </c>
      <c r="P2626" s="9"/>
      <c r="Q2626" s="9"/>
      <c r="R2626" s="10"/>
      <c r="S2626" s="19" t="s">
        <v>28</v>
      </c>
      <c r="T2626" s="23" t="s">
        <v>23</v>
      </c>
      <c r="U2626" s="94" t="s">
        <v>64</v>
      </c>
    </row>
    <row r="2627" spans="1:21">
      <c r="A2627" s="17">
        <v>44966</v>
      </c>
      <c r="B2627" s="56">
        <f>WEEKDAY(C2627,2)</f>
        <v>4</v>
      </c>
      <c r="C2627" s="17">
        <f>A2627</f>
        <v>44966</v>
      </c>
      <c r="D2627" s="12" t="str">
        <f>YEAR(C2627)&amp;"/"&amp;TEXT(WEEKNUM(C2627,21),"00")</f>
        <v>2023/06</v>
      </c>
      <c r="E2627" s="79" t="s">
        <v>46</v>
      </c>
      <c r="F2627" s="80">
        <v>0.16666666666666671</v>
      </c>
      <c r="G2627" s="80">
        <v>0.20833333333333329</v>
      </c>
      <c r="H2627" s="87">
        <f>CONVERT((G2627-F2627)*24,"hr","mn")</f>
        <v>59.999999999999865</v>
      </c>
      <c r="I2627" s="83">
        <v>5</v>
      </c>
      <c r="J2627" s="84"/>
      <c r="K2627" s="85">
        <v>4</v>
      </c>
      <c r="L2627" s="85"/>
      <c r="M2627" s="87">
        <f>J2627+K2627+L2627</f>
        <v>4</v>
      </c>
      <c r="N2627" s="13"/>
      <c r="O2627" s="6">
        <v>8</v>
      </c>
      <c r="P2627" s="6"/>
      <c r="Q2627" s="6"/>
      <c r="R2627" s="7"/>
      <c r="S2627" s="20" t="s">
        <v>32</v>
      </c>
      <c r="T2627" s="22" t="s">
        <v>73</v>
      </c>
      <c r="U2627" s="91"/>
    </row>
    <row r="2628" spans="1:21">
      <c r="A2628" s="17">
        <v>44966</v>
      </c>
      <c r="B2628" s="56">
        <f>WEEKDAY(C2628,2)</f>
        <v>4</v>
      </c>
      <c r="C2628" s="17">
        <f>A2628</f>
        <v>44966</v>
      </c>
      <c r="D2628" s="12" t="str">
        <f>YEAR(C2628)&amp;"/"&amp;TEXT(WEEKNUM(C2628,21),"00")</f>
        <v>2023/06</v>
      </c>
      <c r="E2628" t="s">
        <v>46</v>
      </c>
      <c r="F2628" s="114">
        <v>0.16666666666666671</v>
      </c>
      <c r="G2628" s="114">
        <v>0.20833333333333329</v>
      </c>
      <c r="H2628">
        <f>CONVERT((G2627-F2627)*24,"hr","mn")</f>
        <v>59.999999999999865</v>
      </c>
      <c r="I2628">
        <v>5</v>
      </c>
      <c r="K2628">
        <v>4</v>
      </c>
      <c r="M2628">
        <f>J2627+K2627+L2627</f>
        <v>4</v>
      </c>
      <c r="N2628" s="14"/>
      <c r="O2628" s="3">
        <v>5</v>
      </c>
      <c r="P2628" s="3"/>
      <c r="Q2628" s="3"/>
      <c r="R2628" s="8"/>
      <c r="S2628" s="21" t="s">
        <v>26</v>
      </c>
      <c r="T2628" s="4" t="s">
        <v>23</v>
      </c>
      <c r="U2628" s="93" t="s">
        <v>237</v>
      </c>
    </row>
    <row r="2629" spans="1:21">
      <c r="A2629" s="17">
        <v>44966</v>
      </c>
      <c r="B2629" s="56">
        <f>WEEKDAY(C2629,2)</f>
        <v>4</v>
      </c>
      <c r="C2629" s="17">
        <f>A2629</f>
        <v>44966</v>
      </c>
      <c r="D2629" s="12" t="str">
        <f>YEAR(C2629)&amp;"/"&amp;TEXT(WEEKNUM(C2629,21),"00")</f>
        <v>2023/06</v>
      </c>
      <c r="E2629" t="s">
        <v>46</v>
      </c>
      <c r="F2629" s="114">
        <v>0.16666666666666671</v>
      </c>
      <c r="G2629" s="114">
        <v>0.20833333333333329</v>
      </c>
      <c r="H2629">
        <f>CONVERT((G2627-F2627)*24,"hr","mn")</f>
        <v>59.999999999999865</v>
      </c>
      <c r="I2629">
        <v>5</v>
      </c>
      <c r="K2629">
        <v>4</v>
      </c>
      <c r="M2629">
        <f>J2627+K2627+L2627</f>
        <v>4</v>
      </c>
      <c r="N2629" s="58"/>
      <c r="O2629" s="59">
        <v>5</v>
      </c>
      <c r="P2629" s="59"/>
      <c r="Q2629" s="59"/>
      <c r="R2629" s="60"/>
      <c r="S2629" s="21" t="s">
        <v>35</v>
      </c>
      <c r="T2629" s="4" t="s">
        <v>29</v>
      </c>
      <c r="U2629" s="93"/>
    </row>
    <row r="2630" spans="1:21" ht="15" customHeight="1" thickBot="1">
      <c r="A2630" s="17">
        <v>44966</v>
      </c>
      <c r="B2630" s="56">
        <f>WEEKDAY(C2630,2)</f>
        <v>4</v>
      </c>
      <c r="C2630" s="17">
        <f>A2630</f>
        <v>44966</v>
      </c>
      <c r="D2630" s="12" t="str">
        <f>YEAR(C2630)&amp;"/"&amp;TEXT(WEEKNUM(C2630,21),"00")</f>
        <v>2023/06</v>
      </c>
      <c r="E2630" t="s">
        <v>46</v>
      </c>
      <c r="F2630" s="114">
        <v>0.16666666666666671</v>
      </c>
      <c r="G2630" s="114">
        <v>0.20833333333333329</v>
      </c>
      <c r="H2630">
        <f>CONVERT((G2627-F2627)*24,"hr","mn")</f>
        <v>59.999999999999865</v>
      </c>
      <c r="I2630">
        <v>5</v>
      </c>
      <c r="K2630">
        <v>4</v>
      </c>
      <c r="M2630">
        <f>J2627+K2627+L2627</f>
        <v>4</v>
      </c>
      <c r="N2630" s="15"/>
      <c r="O2630" s="9">
        <v>5</v>
      </c>
      <c r="P2630" s="9"/>
      <c r="Q2630" s="9"/>
      <c r="R2630" s="10"/>
      <c r="S2630" s="19" t="s">
        <v>32</v>
      </c>
      <c r="T2630" s="23" t="s">
        <v>23</v>
      </c>
      <c r="U2630" s="94" t="s">
        <v>497</v>
      </c>
    </row>
    <row r="2631" spans="1:21">
      <c r="A2631" s="12"/>
      <c r="B2631" s="56">
        <f>WEEKDAY(C2631,2)</f>
        <v>6</v>
      </c>
      <c r="C2631" s="17">
        <f>A2631</f>
        <v>0</v>
      </c>
      <c r="D2631" s="12" t="str">
        <f>YEAR(C2631)&amp;"/"&amp;TEXT(WEEKNUM(C2631,21),"00")</f>
        <v>1900/52</v>
      </c>
      <c r="E2631" s="79"/>
      <c r="F2631" s="80"/>
      <c r="G2631" s="80"/>
      <c r="H2631" s="87">
        <f>CONVERT((G2631-F2631)*24,"hr","mn")</f>
        <v>0</v>
      </c>
      <c r="I2631" s="83"/>
      <c r="J2631" s="84"/>
      <c r="K2631" s="85"/>
      <c r="L2631" s="85"/>
      <c r="M2631" s="87">
        <f>J2631+K2631+L2631</f>
        <v>0</v>
      </c>
      <c r="N2631" s="13"/>
      <c r="O2631" s="6"/>
      <c r="P2631" s="6"/>
      <c r="Q2631" s="6"/>
      <c r="R2631" s="7"/>
      <c r="S2631" s="20"/>
      <c r="T2631" s="22"/>
      <c r="U2631" s="91"/>
    </row>
    <row r="2632" spans="1:21">
      <c r="A2632" s="17"/>
      <c r="B2632" s="56">
        <f>WEEKDAY(C2632,2)</f>
        <v>6</v>
      </c>
      <c r="C2632" s="17">
        <f>A2632</f>
        <v>0</v>
      </c>
      <c r="D2632" s="12" t="str">
        <f>YEAR(C2632)&amp;"/"&amp;TEXT(WEEKNUM(C2632,21),"00")</f>
        <v>1900/52</v>
      </c>
      <c r="H2632">
        <f>CONVERT((G2631-F2631)*24,"hr","mn")</f>
        <v>0</v>
      </c>
      <c r="M2632">
        <f>J2631+K2631+L2631</f>
        <v>0</v>
      </c>
      <c r="N2632" s="14"/>
      <c r="O2632" s="3"/>
      <c r="P2632" s="3"/>
      <c r="Q2632" s="3"/>
      <c r="R2632" s="8"/>
      <c r="S2632" s="21"/>
      <c r="T2632" s="4"/>
      <c r="U2632" s="92"/>
    </row>
    <row r="2633" spans="1:21">
      <c r="A2633" s="17"/>
      <c r="B2633" s="56">
        <f>WEEKDAY(C2633,2)</f>
        <v>6</v>
      </c>
      <c r="C2633" s="17">
        <f>A2633</f>
        <v>0</v>
      </c>
      <c r="D2633" s="12" t="str">
        <f>YEAR(C2633)&amp;"/"&amp;TEXT(WEEKNUM(C2633,21),"00")</f>
        <v>1900/52</v>
      </c>
      <c r="H2633">
        <f>CONVERT((G2631-F2631)*24,"hr","mn")</f>
        <v>0</v>
      </c>
      <c r="M2633">
        <f>J2631+K2631+L2631</f>
        <v>0</v>
      </c>
      <c r="N2633" s="58"/>
      <c r="O2633" s="59"/>
      <c r="P2633" s="59"/>
      <c r="Q2633" s="59"/>
      <c r="R2633" s="60"/>
      <c r="S2633" s="21"/>
      <c r="T2633" s="4"/>
      <c r="U2633" s="93"/>
    </row>
    <row r="2634" spans="1:21" ht="15" customHeight="1" thickBot="1">
      <c r="A2634" s="12"/>
      <c r="B2634" s="56">
        <f>WEEKDAY(C2634,2)</f>
        <v>6</v>
      </c>
      <c r="C2634" s="17">
        <f>A2634</f>
        <v>0</v>
      </c>
      <c r="D2634" s="12" t="str">
        <f>YEAR(C2634)&amp;"/"&amp;TEXT(WEEKNUM(C2634,21),"00")</f>
        <v>1900/52</v>
      </c>
      <c r="H2634">
        <f>CONVERT((G2631-F2631)*24,"hr","mn")</f>
        <v>0</v>
      </c>
      <c r="M2634">
        <f>J2631+K2631+L2631</f>
        <v>0</v>
      </c>
      <c r="N2634" s="15"/>
      <c r="O2634" s="9"/>
      <c r="P2634" s="9"/>
      <c r="Q2634" s="9"/>
      <c r="R2634" s="10"/>
      <c r="S2634" s="19"/>
      <c r="T2634" s="23"/>
      <c r="U2634" s="94"/>
    </row>
    <row r="2635" spans="1:21">
      <c r="A2635" s="17">
        <v>44966</v>
      </c>
      <c r="B2635" s="56">
        <f>WEEKDAY(C2635,2)</f>
        <v>4</v>
      </c>
      <c r="C2635" s="17">
        <f>A2635</f>
        <v>44966</v>
      </c>
      <c r="D2635" s="12" t="str">
        <f>YEAR(C2635)&amp;"/"&amp;TEXT(WEEKNUM(C2635,21),"00")</f>
        <v>2023/06</v>
      </c>
      <c r="E2635" s="79" t="s">
        <v>52</v>
      </c>
      <c r="F2635" s="80">
        <v>0.20833333333333329</v>
      </c>
      <c r="G2635" s="80">
        <v>0.25</v>
      </c>
      <c r="H2635" s="87">
        <f>CONVERT((G2635-F2635)*24,"hr","mn")</f>
        <v>60.000000000000071</v>
      </c>
      <c r="I2635" s="83">
        <v>4</v>
      </c>
      <c r="J2635" s="84"/>
      <c r="K2635" s="85">
        <v>4</v>
      </c>
      <c r="L2635" s="85"/>
      <c r="M2635" s="87">
        <f>J2635+K2635+L2635</f>
        <v>4</v>
      </c>
      <c r="N2635" s="13"/>
      <c r="O2635" s="6"/>
      <c r="P2635" s="6"/>
      <c r="Q2635" s="6">
        <v>25</v>
      </c>
      <c r="R2635" s="7"/>
      <c r="S2635" s="20"/>
      <c r="T2635" s="22" t="s">
        <v>25</v>
      </c>
      <c r="U2635" s="91"/>
    </row>
    <row r="2636" spans="1:21">
      <c r="A2636" s="17">
        <v>44966</v>
      </c>
      <c r="B2636" s="56">
        <f>WEEKDAY(C2636,2)</f>
        <v>4</v>
      </c>
      <c r="C2636" s="17">
        <f>A2636</f>
        <v>44966</v>
      </c>
      <c r="D2636" s="12" t="str">
        <f>YEAR(C2636)&amp;"/"&amp;TEXT(WEEKNUM(C2636,21),"00")</f>
        <v>2023/06</v>
      </c>
      <c r="E2636" t="s">
        <v>52</v>
      </c>
      <c r="F2636" s="114">
        <v>0.20833333333333329</v>
      </c>
      <c r="G2636" s="114">
        <v>0.25</v>
      </c>
      <c r="H2636">
        <f>CONVERT((G2635-F2635)*24,"hr","mn")</f>
        <v>60.000000000000071</v>
      </c>
      <c r="I2636">
        <v>4</v>
      </c>
      <c r="K2636">
        <v>4</v>
      </c>
      <c r="M2636">
        <f>J2635+K2635+L2635</f>
        <v>4</v>
      </c>
      <c r="N2636" s="14"/>
      <c r="O2636" s="3">
        <v>3</v>
      </c>
      <c r="P2636" s="3"/>
      <c r="Q2636" s="3"/>
      <c r="R2636" s="8"/>
      <c r="S2636" s="21" t="s">
        <v>35</v>
      </c>
      <c r="T2636" s="4" t="s">
        <v>23</v>
      </c>
      <c r="U2636" s="92" t="s">
        <v>271</v>
      </c>
    </row>
    <row r="2637" spans="1:21">
      <c r="A2637" s="17">
        <v>44966</v>
      </c>
      <c r="B2637" s="56">
        <f>WEEKDAY(C2637,2)</f>
        <v>4</v>
      </c>
      <c r="C2637" s="17">
        <f>A2637</f>
        <v>44966</v>
      </c>
      <c r="D2637" s="12" t="str">
        <f>YEAR(C2637)&amp;"/"&amp;TEXT(WEEKNUM(C2637,21),"00")</f>
        <v>2023/06</v>
      </c>
      <c r="E2637" t="s">
        <v>52</v>
      </c>
      <c r="F2637" s="114">
        <v>0.20833333333333329</v>
      </c>
      <c r="G2637" s="114">
        <v>0.25</v>
      </c>
      <c r="H2637">
        <f>CONVERT((G2635-F2635)*24,"hr","mn")</f>
        <v>60.000000000000071</v>
      </c>
      <c r="I2637">
        <v>4</v>
      </c>
      <c r="K2637">
        <v>4</v>
      </c>
      <c r="M2637">
        <f>J2635+K2635+L2635</f>
        <v>4</v>
      </c>
      <c r="N2637" s="58"/>
      <c r="O2637" s="59">
        <v>5</v>
      </c>
      <c r="P2637" s="59"/>
      <c r="Q2637" s="59"/>
      <c r="R2637" s="60"/>
      <c r="S2637" s="21" t="s">
        <v>93</v>
      </c>
      <c r="T2637" s="4" t="s">
        <v>73</v>
      </c>
      <c r="U2637" s="93" t="s">
        <v>487</v>
      </c>
    </row>
    <row r="2638" spans="1:21" ht="15" customHeight="1" thickBot="1">
      <c r="A2638" s="17">
        <v>44966</v>
      </c>
      <c r="B2638" s="56">
        <f>WEEKDAY(C2638,2)</f>
        <v>4</v>
      </c>
      <c r="C2638" s="17">
        <f>A2638</f>
        <v>44966</v>
      </c>
      <c r="D2638" s="12" t="str">
        <f>YEAR(C2638)&amp;"/"&amp;TEXT(WEEKNUM(C2638,21),"00")</f>
        <v>2023/06</v>
      </c>
      <c r="E2638" t="s">
        <v>52</v>
      </c>
      <c r="F2638" s="114">
        <v>0.20833333333333329</v>
      </c>
      <c r="G2638" s="114">
        <v>0.25</v>
      </c>
      <c r="H2638">
        <f>CONVERT((G2635-F2635)*24,"hr","mn")</f>
        <v>60.000000000000071</v>
      </c>
      <c r="I2638">
        <v>4</v>
      </c>
      <c r="K2638">
        <v>4</v>
      </c>
      <c r="M2638">
        <f>J2635+K2635+L2635</f>
        <v>4</v>
      </c>
      <c r="N2638" s="15"/>
      <c r="O2638" s="9">
        <v>3</v>
      </c>
      <c r="P2638" s="9"/>
      <c r="Q2638" s="9"/>
      <c r="R2638" s="10"/>
      <c r="S2638" s="19" t="s">
        <v>31</v>
      </c>
      <c r="T2638" s="23" t="s">
        <v>29</v>
      </c>
      <c r="U2638" s="94"/>
    </row>
    <row r="2639" spans="1:21">
      <c r="A2639" s="17">
        <v>44966</v>
      </c>
      <c r="B2639" s="56">
        <f>WEEKDAY(C2639,2)</f>
        <v>4</v>
      </c>
      <c r="C2639" s="17">
        <f>A2639</f>
        <v>44966</v>
      </c>
      <c r="D2639" s="12" t="str">
        <f>YEAR(C2639)&amp;"/"&amp;TEXT(WEEKNUM(C2639,21),"00")</f>
        <v>2023/06</v>
      </c>
      <c r="E2639" s="79" t="s">
        <v>52</v>
      </c>
      <c r="F2639" s="80">
        <v>0.25</v>
      </c>
      <c r="G2639" s="80">
        <v>0.29166666666666669</v>
      </c>
      <c r="H2639" s="87">
        <f>CONVERT((G2639-F2639)*24,"hr","mn")</f>
        <v>60.000000000000028</v>
      </c>
      <c r="I2639" s="83">
        <v>4</v>
      </c>
      <c r="J2639" s="84">
        <v>1</v>
      </c>
      <c r="K2639" s="85">
        <v>9</v>
      </c>
      <c r="L2639" s="85"/>
      <c r="M2639" s="87">
        <f>J2639+K2639+L2639</f>
        <v>10</v>
      </c>
      <c r="N2639" s="13"/>
      <c r="O2639" s="6">
        <v>7</v>
      </c>
      <c r="P2639" s="6"/>
      <c r="Q2639" s="6"/>
      <c r="R2639" s="7"/>
      <c r="S2639" s="20" t="s">
        <v>93</v>
      </c>
      <c r="T2639" s="22" t="s">
        <v>73</v>
      </c>
      <c r="U2639" s="91" t="s">
        <v>487</v>
      </c>
    </row>
    <row r="2640" spans="1:21">
      <c r="A2640" s="17">
        <v>44966</v>
      </c>
      <c r="B2640" s="56">
        <f>WEEKDAY(C2640,2)</f>
        <v>4</v>
      </c>
      <c r="C2640" s="17">
        <f>A2640</f>
        <v>44966</v>
      </c>
      <c r="D2640" s="12" t="str">
        <f>YEAR(C2640)&amp;"/"&amp;TEXT(WEEKNUM(C2640,21),"00")</f>
        <v>2023/06</v>
      </c>
      <c r="E2640" t="s">
        <v>52</v>
      </c>
      <c r="F2640" s="114">
        <v>0.25</v>
      </c>
      <c r="G2640" s="114">
        <v>0.29166666666666669</v>
      </c>
      <c r="H2640">
        <f>CONVERT((G2639-F2639)*24,"hr","mn")</f>
        <v>60.000000000000028</v>
      </c>
      <c r="I2640">
        <v>4</v>
      </c>
      <c r="J2640">
        <v>1</v>
      </c>
      <c r="K2640">
        <v>9</v>
      </c>
      <c r="M2640">
        <f>J2639+K2639+L2639</f>
        <v>10</v>
      </c>
      <c r="N2640" s="14"/>
      <c r="O2640" s="3">
        <v>3</v>
      </c>
      <c r="P2640" s="3"/>
      <c r="Q2640" s="3"/>
      <c r="R2640" s="8"/>
      <c r="S2640" s="21" t="s">
        <v>35</v>
      </c>
      <c r="T2640" s="4" t="s">
        <v>23</v>
      </c>
      <c r="U2640" s="92" t="s">
        <v>271</v>
      </c>
    </row>
    <row r="2641" spans="1:21">
      <c r="A2641" s="17">
        <v>44966</v>
      </c>
      <c r="B2641" s="56">
        <f>WEEKDAY(C2641,2)</f>
        <v>4</v>
      </c>
      <c r="C2641" s="17">
        <f>A2641</f>
        <v>44966</v>
      </c>
      <c r="D2641" s="12" t="str">
        <f>YEAR(C2641)&amp;"/"&amp;TEXT(WEEKNUM(C2641,21),"00")</f>
        <v>2023/06</v>
      </c>
      <c r="E2641" t="s">
        <v>52</v>
      </c>
      <c r="F2641" s="114">
        <v>0.25</v>
      </c>
      <c r="G2641" s="114">
        <v>0.29166666666666669</v>
      </c>
      <c r="H2641">
        <f>CONVERT((G2639-F2639)*24,"hr","mn")</f>
        <v>60.000000000000028</v>
      </c>
      <c r="I2641">
        <v>4</v>
      </c>
      <c r="J2641">
        <v>1</v>
      </c>
      <c r="K2641">
        <v>9</v>
      </c>
      <c r="M2641">
        <f>J2639+K2639+L2639</f>
        <v>10</v>
      </c>
      <c r="N2641" s="58"/>
      <c r="O2641" s="59">
        <v>3</v>
      </c>
      <c r="P2641" s="59"/>
      <c r="Q2641" s="59"/>
      <c r="R2641" s="60"/>
      <c r="S2641" s="21" t="s">
        <v>36</v>
      </c>
      <c r="T2641" s="4" t="s">
        <v>23</v>
      </c>
      <c r="U2641" s="93" t="s">
        <v>498</v>
      </c>
    </row>
    <row r="2642" spans="1:21" ht="15" customHeight="1" thickBot="1">
      <c r="A2642" s="17">
        <v>44966</v>
      </c>
      <c r="B2642" s="56">
        <f>WEEKDAY(C2642,2)</f>
        <v>4</v>
      </c>
      <c r="C2642" s="17">
        <f>A2642</f>
        <v>44966</v>
      </c>
      <c r="D2642" s="12" t="str">
        <f>YEAR(C2642)&amp;"/"&amp;TEXT(WEEKNUM(C2642,21),"00")</f>
        <v>2023/06</v>
      </c>
      <c r="E2642" t="s">
        <v>52</v>
      </c>
      <c r="F2642" s="114">
        <v>0.25</v>
      </c>
      <c r="G2642" s="114">
        <v>0.29166666666666669</v>
      </c>
      <c r="H2642">
        <f>CONVERT((G2639-F2639)*24,"hr","mn")</f>
        <v>60.000000000000028</v>
      </c>
      <c r="I2642">
        <v>4</v>
      </c>
      <c r="J2642">
        <v>1</v>
      </c>
      <c r="K2642">
        <v>9</v>
      </c>
      <c r="M2642">
        <f>J2639+K2639+L2639</f>
        <v>10</v>
      </c>
      <c r="N2642" s="15"/>
      <c r="O2642" s="9">
        <v>3</v>
      </c>
      <c r="P2642" s="9"/>
      <c r="Q2642" s="9"/>
      <c r="R2642" s="10"/>
      <c r="S2642" s="19" t="s">
        <v>28</v>
      </c>
      <c r="T2642" s="23" t="s">
        <v>23</v>
      </c>
      <c r="U2642" s="94" t="s">
        <v>271</v>
      </c>
    </row>
    <row r="2643" spans="1:21">
      <c r="A2643" s="17">
        <v>44966</v>
      </c>
      <c r="B2643" s="56">
        <f>WEEKDAY(C2643,2)</f>
        <v>4</v>
      </c>
      <c r="C2643" s="17">
        <f>A2643</f>
        <v>44966</v>
      </c>
      <c r="D2643" s="12" t="str">
        <f>YEAR(C2643)&amp;"/"&amp;TEXT(WEEKNUM(C2643,21),"00")</f>
        <v>2023/06</v>
      </c>
      <c r="E2643" s="79" t="s">
        <v>52</v>
      </c>
      <c r="F2643" s="80">
        <v>0.29166666666666669</v>
      </c>
      <c r="G2643" s="80">
        <v>0.33333333333333331</v>
      </c>
      <c r="H2643" s="87">
        <f>CONVERT((G2643-F2643)*24,"hr","mn")</f>
        <v>59.99999999999995</v>
      </c>
      <c r="I2643" s="83">
        <v>4</v>
      </c>
      <c r="J2643" s="84"/>
      <c r="K2643" s="85">
        <v>8</v>
      </c>
      <c r="L2643" s="85"/>
      <c r="M2643" s="87">
        <f>J2643+K2643+L2643</f>
        <v>8</v>
      </c>
      <c r="N2643" s="13"/>
      <c r="O2643" s="6">
        <v>7</v>
      </c>
      <c r="P2643" s="6"/>
      <c r="Q2643" s="6"/>
      <c r="R2643" s="7"/>
      <c r="S2643" s="20" t="s">
        <v>93</v>
      </c>
      <c r="T2643" s="22" t="s">
        <v>73</v>
      </c>
      <c r="U2643" s="91" t="s">
        <v>487</v>
      </c>
    </row>
    <row r="2644" spans="1:21">
      <c r="A2644" s="17">
        <v>44966</v>
      </c>
      <c r="B2644" s="56">
        <f>WEEKDAY(C2644,2)</f>
        <v>4</v>
      </c>
      <c r="C2644" s="17">
        <f>A2644</f>
        <v>44966</v>
      </c>
      <c r="D2644" s="12" t="str">
        <f>YEAR(C2644)&amp;"/"&amp;TEXT(WEEKNUM(C2644,21),"00")</f>
        <v>2023/06</v>
      </c>
      <c r="E2644" t="s">
        <v>52</v>
      </c>
      <c r="F2644" s="114">
        <v>0.29166666666666669</v>
      </c>
      <c r="G2644" s="114">
        <v>0.33333333333333331</v>
      </c>
      <c r="H2644">
        <f>CONVERT((G2643-F2643)*24,"hr","mn")</f>
        <v>59.99999999999995</v>
      </c>
      <c r="I2644">
        <v>4</v>
      </c>
      <c r="K2644">
        <v>8</v>
      </c>
      <c r="M2644">
        <f>J2643+K2643+L2643</f>
        <v>8</v>
      </c>
      <c r="N2644" s="14"/>
      <c r="O2644" s="3">
        <v>3</v>
      </c>
      <c r="P2644" s="3"/>
      <c r="Q2644" s="3"/>
      <c r="R2644" s="8"/>
      <c r="S2644" s="21" t="s">
        <v>32</v>
      </c>
      <c r="T2644" s="4" t="s">
        <v>89</v>
      </c>
      <c r="U2644" s="92"/>
    </row>
    <row r="2645" spans="1:21">
      <c r="A2645" s="17">
        <v>44966</v>
      </c>
      <c r="B2645" s="56">
        <f>WEEKDAY(C2645,2)</f>
        <v>4</v>
      </c>
      <c r="C2645" s="17">
        <f>A2645</f>
        <v>44966</v>
      </c>
      <c r="D2645" s="12" t="str">
        <f>YEAR(C2645)&amp;"/"&amp;TEXT(WEEKNUM(C2645,21),"00")</f>
        <v>2023/06</v>
      </c>
      <c r="E2645" t="s">
        <v>52</v>
      </c>
      <c r="F2645" s="114">
        <v>0.29166666666666669</v>
      </c>
      <c r="G2645" s="114">
        <v>0.33333333333333331</v>
      </c>
      <c r="H2645">
        <f>CONVERT((G2643-F2643)*24,"hr","mn")</f>
        <v>59.99999999999995</v>
      </c>
      <c r="I2645">
        <v>4</v>
      </c>
      <c r="K2645">
        <v>8</v>
      </c>
      <c r="M2645">
        <f>J2643+K2643+L2643</f>
        <v>8</v>
      </c>
      <c r="N2645" s="58"/>
      <c r="O2645" s="59">
        <v>5</v>
      </c>
      <c r="P2645" s="59"/>
      <c r="Q2645" s="59"/>
      <c r="R2645" s="60"/>
      <c r="S2645" s="21" t="s">
        <v>28</v>
      </c>
      <c r="T2645" s="4" t="s">
        <v>23</v>
      </c>
      <c r="U2645" s="93" t="s">
        <v>271</v>
      </c>
    </row>
    <row r="2646" spans="1:21" ht="15" customHeight="1" thickBot="1">
      <c r="A2646" s="17">
        <v>44966</v>
      </c>
      <c r="B2646" s="56">
        <f>WEEKDAY(C2646,2)</f>
        <v>4</v>
      </c>
      <c r="C2646" s="17">
        <f>A2646</f>
        <v>44966</v>
      </c>
      <c r="D2646" s="12" t="str">
        <f>YEAR(C2646)&amp;"/"&amp;TEXT(WEEKNUM(C2646,21),"00")</f>
        <v>2023/06</v>
      </c>
      <c r="E2646" t="s">
        <v>52</v>
      </c>
      <c r="F2646" s="114">
        <v>0.29166666666666669</v>
      </c>
      <c r="G2646" s="114">
        <v>0.33333333333333331</v>
      </c>
      <c r="H2646">
        <f>CONVERT((G2643-F2643)*24,"hr","mn")</f>
        <v>59.99999999999995</v>
      </c>
      <c r="I2646">
        <v>4</v>
      </c>
      <c r="K2646">
        <v>8</v>
      </c>
      <c r="M2646">
        <f>J2643+K2643+L2643</f>
        <v>8</v>
      </c>
      <c r="N2646" s="15"/>
      <c r="O2646" s="9">
        <v>3</v>
      </c>
      <c r="P2646" s="9"/>
      <c r="Q2646" s="9"/>
      <c r="R2646" s="10"/>
      <c r="S2646" s="19" t="s">
        <v>160</v>
      </c>
      <c r="T2646" s="23" t="s">
        <v>110</v>
      </c>
      <c r="U2646" s="94"/>
    </row>
    <row r="2647" spans="1:21">
      <c r="A2647" s="17">
        <v>44966</v>
      </c>
      <c r="B2647" s="56">
        <f>WEEKDAY(C2647,2)</f>
        <v>4</v>
      </c>
      <c r="C2647" s="17">
        <f>A2647</f>
        <v>44966</v>
      </c>
      <c r="D2647" s="12" t="str">
        <f>YEAR(C2647)&amp;"/"&amp;TEXT(WEEKNUM(C2647,21),"00")</f>
        <v>2023/06</v>
      </c>
      <c r="E2647" s="79" t="s">
        <v>52</v>
      </c>
      <c r="F2647" s="80">
        <v>0.33333333333333331</v>
      </c>
      <c r="G2647" s="80">
        <v>0.375</v>
      </c>
      <c r="H2647" s="87">
        <f>CONVERT((G2647-F2647)*24,"hr","mn")</f>
        <v>60.000000000000028</v>
      </c>
      <c r="I2647" s="83">
        <v>4</v>
      </c>
      <c r="J2647" s="84"/>
      <c r="K2647" s="85">
        <v>6</v>
      </c>
      <c r="L2647" s="85"/>
      <c r="M2647" s="87">
        <f>J2647+K2647+L2647</f>
        <v>6</v>
      </c>
      <c r="N2647" s="13"/>
      <c r="O2647" s="6">
        <v>3</v>
      </c>
      <c r="P2647" s="6"/>
      <c r="Q2647" s="6"/>
      <c r="R2647" s="7"/>
      <c r="S2647" s="20" t="s">
        <v>93</v>
      </c>
      <c r="T2647" s="22" t="s">
        <v>23</v>
      </c>
      <c r="U2647" s="91" t="s">
        <v>311</v>
      </c>
    </row>
    <row r="2648" spans="1:21">
      <c r="A2648" s="17">
        <v>44966</v>
      </c>
      <c r="B2648" s="56">
        <f>WEEKDAY(C2648,2)</f>
        <v>4</v>
      </c>
      <c r="C2648" s="17">
        <f>A2648</f>
        <v>44966</v>
      </c>
      <c r="D2648" s="12" t="str">
        <f>YEAR(C2648)&amp;"/"&amp;TEXT(WEEKNUM(C2648,21),"00")</f>
        <v>2023/06</v>
      </c>
      <c r="E2648" t="s">
        <v>52</v>
      </c>
      <c r="F2648" s="114">
        <v>0.33333333333333331</v>
      </c>
      <c r="G2648" s="114">
        <v>0.375</v>
      </c>
      <c r="H2648">
        <f>CONVERT((G2647-F2647)*24,"hr","mn")</f>
        <v>60.000000000000028</v>
      </c>
      <c r="I2648">
        <v>4</v>
      </c>
      <c r="K2648">
        <v>6</v>
      </c>
      <c r="M2648">
        <f>J2647+K2647+L2647</f>
        <v>6</v>
      </c>
      <c r="N2648" s="14"/>
      <c r="O2648" s="3">
        <v>4</v>
      </c>
      <c r="P2648" s="3"/>
      <c r="Q2648" s="3"/>
      <c r="R2648" s="8"/>
      <c r="S2648" s="21" t="s">
        <v>35</v>
      </c>
      <c r="T2648" s="4" t="s">
        <v>29</v>
      </c>
      <c r="U2648" s="92" t="s">
        <v>208</v>
      </c>
    </row>
    <row r="2649" spans="1:21">
      <c r="A2649" s="17">
        <v>44966</v>
      </c>
      <c r="B2649" s="56">
        <f>WEEKDAY(C2649,2)</f>
        <v>4</v>
      </c>
      <c r="C2649" s="17">
        <f>A2649</f>
        <v>44966</v>
      </c>
      <c r="D2649" s="12" t="str">
        <f>YEAR(C2649)&amp;"/"&amp;TEXT(WEEKNUM(C2649,21),"00")</f>
        <v>2023/06</v>
      </c>
      <c r="E2649" t="s">
        <v>52</v>
      </c>
      <c r="F2649" s="114">
        <v>0.33333333333333331</v>
      </c>
      <c r="G2649" s="114">
        <v>0.375</v>
      </c>
      <c r="H2649">
        <f>CONVERT((G2647-F2647)*24,"hr","mn")</f>
        <v>60.000000000000028</v>
      </c>
      <c r="I2649">
        <v>4</v>
      </c>
      <c r="K2649">
        <v>6</v>
      </c>
      <c r="M2649">
        <f>J2647+K2647+L2647</f>
        <v>6</v>
      </c>
      <c r="N2649" s="58"/>
      <c r="O2649" s="59">
        <v>9</v>
      </c>
      <c r="P2649" s="59"/>
      <c r="Q2649" s="59"/>
      <c r="R2649" s="60"/>
      <c r="S2649" s="21" t="s">
        <v>93</v>
      </c>
      <c r="T2649" s="4" t="s">
        <v>73</v>
      </c>
      <c r="U2649" s="93" t="s">
        <v>499</v>
      </c>
    </row>
    <row r="2650" spans="1:21" ht="15" customHeight="1" thickBot="1">
      <c r="A2650" s="17">
        <v>44966</v>
      </c>
      <c r="B2650" s="56">
        <f>WEEKDAY(C2650,2)</f>
        <v>4</v>
      </c>
      <c r="C2650" s="17">
        <f>A2650</f>
        <v>44966</v>
      </c>
      <c r="D2650" s="12" t="str">
        <f>YEAR(C2650)&amp;"/"&amp;TEXT(WEEKNUM(C2650,21),"00")</f>
        <v>2023/06</v>
      </c>
      <c r="E2650" t="s">
        <v>52</v>
      </c>
      <c r="F2650" s="114">
        <v>0.33333333333333331</v>
      </c>
      <c r="G2650" s="114">
        <v>0.375</v>
      </c>
      <c r="H2650">
        <f>CONVERT((G2647-F2647)*24,"hr","mn")</f>
        <v>60.000000000000028</v>
      </c>
      <c r="I2650">
        <v>4</v>
      </c>
      <c r="K2650">
        <v>6</v>
      </c>
      <c r="M2650">
        <f>J2647+K2647+L2647</f>
        <v>6</v>
      </c>
      <c r="N2650" s="15">
        <v>20</v>
      </c>
      <c r="O2650" s="9"/>
      <c r="P2650" s="9"/>
      <c r="Q2650" s="9"/>
      <c r="R2650" s="10"/>
      <c r="S2650" s="19"/>
      <c r="T2650" s="23" t="s">
        <v>23</v>
      </c>
      <c r="U2650" s="94" t="s">
        <v>500</v>
      </c>
    </row>
    <row r="2651" spans="1:21">
      <c r="A2651" s="17">
        <v>44966</v>
      </c>
      <c r="B2651" s="56">
        <f>WEEKDAY(C2651,2)</f>
        <v>4</v>
      </c>
      <c r="C2651" s="17">
        <f>A2651</f>
        <v>44966</v>
      </c>
      <c r="D2651" s="12" t="str">
        <f>YEAR(C2651)&amp;"/"&amp;TEXT(WEEKNUM(C2651,21),"00")</f>
        <v>2023/06</v>
      </c>
      <c r="E2651" s="79" t="s">
        <v>52</v>
      </c>
      <c r="F2651" s="80">
        <v>0.39583333333333331</v>
      </c>
      <c r="G2651" s="80">
        <v>0.41666666666666669</v>
      </c>
      <c r="H2651" s="87">
        <f>CONVERT((G2651-F2651)*24,"hr","mn")</f>
        <v>30.000000000000053</v>
      </c>
      <c r="I2651" s="83">
        <v>4</v>
      </c>
      <c r="J2651" s="84"/>
      <c r="K2651" s="85"/>
      <c r="L2651" s="85"/>
      <c r="M2651" s="87">
        <f>J2651+K2651+L2651</f>
        <v>0</v>
      </c>
      <c r="N2651" s="13"/>
      <c r="O2651" s="6"/>
      <c r="P2651" s="6"/>
      <c r="Q2651" s="6">
        <v>30</v>
      </c>
      <c r="R2651" s="7"/>
      <c r="S2651" s="20"/>
      <c r="T2651" s="22" t="s">
        <v>39</v>
      </c>
      <c r="U2651" s="91" t="s">
        <v>501</v>
      </c>
    </row>
    <row r="2652" spans="1:21">
      <c r="A2652" s="17">
        <v>44966</v>
      </c>
      <c r="B2652" s="56">
        <f>WEEKDAY(C2652,2)</f>
        <v>4</v>
      </c>
      <c r="C2652" s="17">
        <f>A2652</f>
        <v>44966</v>
      </c>
      <c r="D2652" s="12" t="str">
        <f>YEAR(C2652)&amp;"/"&amp;TEXT(WEEKNUM(C2652,21),"00")</f>
        <v>2023/06</v>
      </c>
      <c r="E2652" t="s">
        <v>52</v>
      </c>
      <c r="F2652" s="114">
        <v>0.39583333333333331</v>
      </c>
      <c r="G2652" s="114">
        <v>0.41666666666666669</v>
      </c>
      <c r="H2652">
        <f>CONVERT((G2651-F2651)*24,"hr","mn")</f>
        <v>30.000000000000053</v>
      </c>
      <c r="I2652">
        <v>4</v>
      </c>
      <c r="M2652">
        <f>J2651+K2651+L2651</f>
        <v>0</v>
      </c>
      <c r="N2652" s="14"/>
      <c r="O2652" s="3"/>
      <c r="P2652" s="3"/>
      <c r="Q2652" s="3"/>
      <c r="R2652" s="8"/>
      <c r="S2652" s="21"/>
      <c r="T2652" s="4"/>
      <c r="U2652" s="92"/>
    </row>
    <row r="2653" spans="1:21">
      <c r="A2653" s="17">
        <v>44966</v>
      </c>
      <c r="B2653" s="56">
        <f>WEEKDAY(C2653,2)</f>
        <v>4</v>
      </c>
      <c r="C2653" s="17">
        <f>A2653</f>
        <v>44966</v>
      </c>
      <c r="D2653" s="12" t="str">
        <f>YEAR(C2653)&amp;"/"&amp;TEXT(WEEKNUM(C2653,21),"00")</f>
        <v>2023/06</v>
      </c>
      <c r="E2653" t="s">
        <v>52</v>
      </c>
      <c r="F2653" s="114">
        <v>0.39583333333333331</v>
      </c>
      <c r="G2653" s="114">
        <v>0.41666666666666669</v>
      </c>
      <c r="H2653">
        <f>CONVERT((G2651-F2651)*24,"hr","mn")</f>
        <v>30.000000000000053</v>
      </c>
      <c r="I2653">
        <v>4</v>
      </c>
      <c r="M2653">
        <f>J2651+K2651+L2651</f>
        <v>0</v>
      </c>
      <c r="N2653" s="58"/>
      <c r="O2653" s="59"/>
      <c r="P2653" s="59"/>
      <c r="Q2653" s="59"/>
      <c r="R2653" s="60"/>
      <c r="S2653" s="21"/>
      <c r="T2653" s="4"/>
      <c r="U2653" s="93"/>
    </row>
    <row r="2654" spans="1:21" ht="15" customHeight="1" thickBot="1">
      <c r="A2654" s="17">
        <v>44966</v>
      </c>
      <c r="B2654" s="56">
        <f>WEEKDAY(C2654,2)</f>
        <v>4</v>
      </c>
      <c r="C2654" s="17">
        <f>A2654</f>
        <v>44966</v>
      </c>
      <c r="D2654" s="12" t="str">
        <f>YEAR(C2654)&amp;"/"&amp;TEXT(WEEKNUM(C2654,21),"00")</f>
        <v>2023/06</v>
      </c>
      <c r="E2654" t="s">
        <v>52</v>
      </c>
      <c r="F2654" s="114">
        <v>0.39583333333333331</v>
      </c>
      <c r="G2654" s="114">
        <v>0.41666666666666669</v>
      </c>
      <c r="H2654">
        <f>CONVERT((G2651-F2651)*24,"hr","mn")</f>
        <v>30.000000000000053</v>
      </c>
      <c r="I2654">
        <v>4</v>
      </c>
      <c r="M2654">
        <f>J2651+K2651+L2651</f>
        <v>0</v>
      </c>
      <c r="N2654" s="15"/>
      <c r="O2654" s="9"/>
      <c r="P2654" s="9"/>
      <c r="Q2654" s="9"/>
      <c r="R2654" s="10"/>
      <c r="S2654" s="19"/>
      <c r="T2654" s="23"/>
      <c r="U2654" s="94"/>
    </row>
    <row r="2655" spans="1:21">
      <c r="A2655" s="17">
        <v>44966</v>
      </c>
      <c r="B2655" s="56">
        <f>WEEKDAY(C2655,2)</f>
        <v>4</v>
      </c>
      <c r="C2655" s="17">
        <f>A2655</f>
        <v>44966</v>
      </c>
      <c r="D2655" s="12" t="str">
        <f>YEAR(C2655)&amp;"/"&amp;TEXT(WEEKNUM(C2655,21),"00")</f>
        <v>2023/06</v>
      </c>
      <c r="E2655" s="79" t="s">
        <v>52</v>
      </c>
      <c r="F2655" s="80">
        <v>0.41666666666666669</v>
      </c>
      <c r="G2655" s="80">
        <v>0.45833333333333331</v>
      </c>
      <c r="H2655" s="87">
        <f>CONVERT((G2655-F2655)*24,"hr","mn")</f>
        <v>59.99999999999995</v>
      </c>
      <c r="I2655" s="83">
        <v>4</v>
      </c>
      <c r="J2655" s="84"/>
      <c r="K2655" s="85"/>
      <c r="L2655" s="85"/>
      <c r="M2655" s="87">
        <f>J2655+K2655+L2655</f>
        <v>0</v>
      </c>
      <c r="N2655" s="13"/>
      <c r="O2655" s="6"/>
      <c r="P2655" s="6"/>
      <c r="Q2655" s="6">
        <v>60</v>
      </c>
      <c r="R2655" s="7"/>
      <c r="S2655" s="20"/>
      <c r="T2655" s="22" t="s">
        <v>39</v>
      </c>
      <c r="U2655" s="91" t="s">
        <v>501</v>
      </c>
    </row>
    <row r="2656" spans="1:21">
      <c r="A2656" s="17">
        <v>44966</v>
      </c>
      <c r="B2656" s="56">
        <f>WEEKDAY(C2656,2)</f>
        <v>4</v>
      </c>
      <c r="C2656" s="17">
        <f>A2656</f>
        <v>44966</v>
      </c>
      <c r="D2656" s="12" t="str">
        <f>YEAR(C2656)&amp;"/"&amp;TEXT(WEEKNUM(C2656,21),"00")</f>
        <v>2023/06</v>
      </c>
      <c r="E2656" t="s">
        <v>52</v>
      </c>
      <c r="F2656" s="114">
        <v>0.41666666666666669</v>
      </c>
      <c r="G2656" s="114">
        <v>0.45833333333333331</v>
      </c>
      <c r="H2656">
        <f>CONVERT((G2655-F2655)*24,"hr","mn")</f>
        <v>59.99999999999995</v>
      </c>
      <c r="I2656">
        <v>4</v>
      </c>
      <c r="M2656">
        <f>J2655+K2655+L2655</f>
        <v>0</v>
      </c>
      <c r="N2656" s="14"/>
      <c r="O2656" s="3"/>
      <c r="P2656" s="3"/>
      <c r="Q2656" s="3"/>
      <c r="R2656" s="8"/>
      <c r="S2656" s="21"/>
      <c r="T2656" s="4"/>
      <c r="U2656" s="92"/>
    </row>
    <row r="2657" spans="1:21">
      <c r="A2657" s="17">
        <v>44966</v>
      </c>
      <c r="B2657" s="56">
        <f>WEEKDAY(C2657,2)</f>
        <v>4</v>
      </c>
      <c r="C2657" s="17">
        <f>A2657</f>
        <v>44966</v>
      </c>
      <c r="D2657" s="12" t="str">
        <f>YEAR(C2657)&amp;"/"&amp;TEXT(WEEKNUM(C2657,21),"00")</f>
        <v>2023/06</v>
      </c>
      <c r="E2657" t="s">
        <v>52</v>
      </c>
      <c r="F2657" s="114">
        <v>0.41666666666666669</v>
      </c>
      <c r="G2657" s="114">
        <v>0.45833333333333331</v>
      </c>
      <c r="H2657">
        <f>CONVERT((G2655-F2655)*24,"hr","mn")</f>
        <v>59.99999999999995</v>
      </c>
      <c r="I2657">
        <v>4</v>
      </c>
      <c r="M2657">
        <f>J2655+K2655+L2655</f>
        <v>0</v>
      </c>
      <c r="N2657" s="58"/>
      <c r="O2657" s="59"/>
      <c r="P2657" s="59"/>
      <c r="Q2657" s="59"/>
      <c r="R2657" s="60"/>
      <c r="S2657" s="21"/>
      <c r="T2657" s="4"/>
      <c r="U2657" s="93"/>
    </row>
    <row r="2658" spans="1:21" ht="15" customHeight="1" thickBot="1">
      <c r="A2658" s="17">
        <v>44966</v>
      </c>
      <c r="B2658" s="56">
        <f>WEEKDAY(C2658,2)</f>
        <v>4</v>
      </c>
      <c r="C2658" s="17">
        <f>A2658</f>
        <v>44966</v>
      </c>
      <c r="D2658" s="12" t="str">
        <f>YEAR(C2658)&amp;"/"&amp;TEXT(WEEKNUM(C2658,21),"00")</f>
        <v>2023/06</v>
      </c>
      <c r="E2658" t="s">
        <v>52</v>
      </c>
      <c r="F2658" s="114">
        <v>0.41666666666666669</v>
      </c>
      <c r="G2658" s="114">
        <v>0.45833333333333331</v>
      </c>
      <c r="H2658">
        <f>CONVERT((G2655-F2655)*24,"hr","mn")</f>
        <v>59.99999999999995</v>
      </c>
      <c r="I2658">
        <v>4</v>
      </c>
      <c r="M2658">
        <f>J2655+K2655+L2655</f>
        <v>0</v>
      </c>
      <c r="N2658" s="15"/>
      <c r="O2658" s="9"/>
      <c r="P2658" s="9"/>
      <c r="Q2658" s="9"/>
      <c r="R2658" s="10"/>
      <c r="S2658" s="19"/>
      <c r="T2658" s="23"/>
      <c r="U2658" s="94"/>
    </row>
    <row r="2659" spans="1:21">
      <c r="A2659" s="17">
        <v>44966</v>
      </c>
      <c r="B2659" s="56">
        <f>WEEKDAY(C2659,2)</f>
        <v>4</v>
      </c>
      <c r="C2659" s="17">
        <f>A2659</f>
        <v>44966</v>
      </c>
      <c r="D2659" s="12" t="str">
        <f>YEAR(C2659)&amp;"/"&amp;TEXT(WEEKNUM(C2659,21),"00")</f>
        <v>2023/06</v>
      </c>
      <c r="E2659" s="79" t="s">
        <v>52</v>
      </c>
      <c r="F2659" s="80">
        <v>0.45833333333333331</v>
      </c>
      <c r="G2659" s="80">
        <v>0.5</v>
      </c>
      <c r="H2659" s="87">
        <f>CONVERT((G2659-F2659)*24,"hr","mn")</f>
        <v>60.000000000000028</v>
      </c>
      <c r="I2659" s="83">
        <v>4</v>
      </c>
      <c r="J2659" s="84"/>
      <c r="K2659" s="85">
        <v>4</v>
      </c>
      <c r="L2659" s="85"/>
      <c r="M2659" s="87">
        <f>J2659+K2659+L2659</f>
        <v>4</v>
      </c>
      <c r="N2659" s="13"/>
      <c r="O2659" s="6"/>
      <c r="P2659" s="6"/>
      <c r="Q2659" s="6">
        <v>30</v>
      </c>
      <c r="R2659" s="7"/>
      <c r="S2659" s="20"/>
      <c r="T2659" s="22" t="s">
        <v>39</v>
      </c>
      <c r="U2659" s="91" t="s">
        <v>501</v>
      </c>
    </row>
    <row r="2660" spans="1:21">
      <c r="A2660" s="17">
        <v>44966</v>
      </c>
      <c r="B2660" s="56">
        <f>WEEKDAY(C2660,2)</f>
        <v>4</v>
      </c>
      <c r="C2660" s="17">
        <f>A2660</f>
        <v>44966</v>
      </c>
      <c r="D2660" s="12" t="str">
        <f>YEAR(C2660)&amp;"/"&amp;TEXT(WEEKNUM(C2660,21),"00")</f>
        <v>2023/06</v>
      </c>
      <c r="E2660" t="s">
        <v>52</v>
      </c>
      <c r="F2660" s="114">
        <v>0.45833333333333331</v>
      </c>
      <c r="G2660" s="114">
        <v>0.5</v>
      </c>
      <c r="H2660">
        <f>CONVERT((G2659-F2659)*24,"hr","mn")</f>
        <v>60.000000000000028</v>
      </c>
      <c r="I2660">
        <v>4</v>
      </c>
      <c r="K2660">
        <v>4</v>
      </c>
      <c r="M2660">
        <f>J2659+K2659+L2659</f>
        <v>4</v>
      </c>
      <c r="N2660" s="14"/>
      <c r="O2660" s="3">
        <v>8</v>
      </c>
      <c r="P2660" s="3"/>
      <c r="Q2660" s="3"/>
      <c r="R2660" s="8"/>
      <c r="S2660" s="21" t="s">
        <v>32</v>
      </c>
      <c r="T2660" s="4" t="s">
        <v>23</v>
      </c>
      <c r="U2660" s="92" t="s">
        <v>502</v>
      </c>
    </row>
    <row r="2661" spans="1:21">
      <c r="A2661" s="17">
        <v>44966</v>
      </c>
      <c r="B2661" s="56">
        <f>WEEKDAY(C2661,2)</f>
        <v>4</v>
      </c>
      <c r="C2661" s="17">
        <f>A2661</f>
        <v>44966</v>
      </c>
      <c r="D2661" s="12" t="str">
        <f>YEAR(C2661)&amp;"/"&amp;TEXT(WEEKNUM(C2661,21),"00")</f>
        <v>2023/06</v>
      </c>
      <c r="E2661" t="s">
        <v>52</v>
      </c>
      <c r="F2661" s="114">
        <v>0.45833333333333331</v>
      </c>
      <c r="G2661" s="114">
        <v>0.5</v>
      </c>
      <c r="H2661">
        <f>CONVERT((G2659-F2659)*24,"hr","mn")</f>
        <v>60.000000000000028</v>
      </c>
      <c r="I2661">
        <v>4</v>
      </c>
      <c r="K2661">
        <v>4</v>
      </c>
      <c r="M2661">
        <f>J2659+K2659+L2659</f>
        <v>4</v>
      </c>
      <c r="N2661" s="58"/>
      <c r="O2661" s="59">
        <v>5</v>
      </c>
      <c r="P2661" s="59"/>
      <c r="Q2661" s="59"/>
      <c r="R2661" s="60"/>
      <c r="S2661" s="21" t="s">
        <v>26</v>
      </c>
      <c r="T2661" s="4" t="s">
        <v>241</v>
      </c>
      <c r="U2661" s="93" t="s">
        <v>242</v>
      </c>
    </row>
    <row r="2662" spans="1:21" ht="15" customHeight="1" thickBot="1">
      <c r="A2662" s="17">
        <v>44966</v>
      </c>
      <c r="B2662" s="56">
        <f>WEEKDAY(C2662,2)</f>
        <v>4</v>
      </c>
      <c r="C2662" s="17">
        <f>A2662</f>
        <v>44966</v>
      </c>
      <c r="D2662" s="12" t="str">
        <f>YEAR(C2662)&amp;"/"&amp;TEXT(WEEKNUM(C2662,21),"00")</f>
        <v>2023/06</v>
      </c>
      <c r="E2662" t="s">
        <v>52</v>
      </c>
      <c r="F2662" s="114">
        <v>0.45833333333333331</v>
      </c>
      <c r="G2662" s="114">
        <v>0.5</v>
      </c>
      <c r="H2662">
        <f>CONVERT((G2659-F2659)*24,"hr","mn")</f>
        <v>60.000000000000028</v>
      </c>
      <c r="I2662">
        <v>4</v>
      </c>
      <c r="K2662">
        <v>4</v>
      </c>
      <c r="M2662">
        <f>J2659+K2659+L2659</f>
        <v>4</v>
      </c>
      <c r="N2662" s="15"/>
      <c r="O2662" s="9"/>
      <c r="P2662" s="9"/>
      <c r="Q2662" s="9"/>
      <c r="R2662" s="10"/>
      <c r="S2662" s="19"/>
      <c r="T2662" s="23"/>
      <c r="U2662" s="94"/>
    </row>
    <row r="2663" spans="1:21">
      <c r="A2663" s="17">
        <v>44966</v>
      </c>
      <c r="B2663" s="56">
        <f>WEEKDAY(C2663,2)</f>
        <v>4</v>
      </c>
      <c r="C2663" s="17">
        <f>A2663</f>
        <v>44966</v>
      </c>
      <c r="D2663" s="12" t="str">
        <f>YEAR(C2663)&amp;"/"&amp;TEXT(WEEKNUM(C2663,21),"00")</f>
        <v>2023/06</v>
      </c>
      <c r="E2663" s="79" t="s">
        <v>52</v>
      </c>
      <c r="F2663" s="80">
        <v>0.5</v>
      </c>
      <c r="G2663" s="80">
        <v>0.54166666666666663</v>
      </c>
      <c r="H2663" s="87">
        <f>CONVERT((G2663-F2663)*24,"hr","mn")</f>
        <v>59.99999999999995</v>
      </c>
      <c r="I2663" s="83">
        <v>4</v>
      </c>
      <c r="J2663" s="84"/>
      <c r="K2663" s="85">
        <v>6</v>
      </c>
      <c r="L2663" s="85"/>
      <c r="M2663" s="87">
        <f>J2663+K2663+L2663</f>
        <v>6</v>
      </c>
      <c r="N2663" s="13"/>
      <c r="O2663" s="6">
        <v>3</v>
      </c>
      <c r="P2663" s="6"/>
      <c r="Q2663" s="6"/>
      <c r="R2663" s="7"/>
      <c r="S2663" s="20" t="s">
        <v>31</v>
      </c>
      <c r="T2663" s="22" t="s">
        <v>29</v>
      </c>
      <c r="U2663" s="91"/>
    </row>
    <row r="2664" spans="1:21">
      <c r="A2664" s="17">
        <v>44966</v>
      </c>
      <c r="B2664" s="56">
        <f>WEEKDAY(C2664,2)</f>
        <v>4</v>
      </c>
      <c r="C2664" s="17">
        <f>A2664</f>
        <v>44966</v>
      </c>
      <c r="D2664" s="12" t="str">
        <f>YEAR(C2664)&amp;"/"&amp;TEXT(WEEKNUM(C2664,21),"00")</f>
        <v>2023/06</v>
      </c>
      <c r="E2664" t="s">
        <v>52</v>
      </c>
      <c r="F2664" s="114">
        <v>0.5</v>
      </c>
      <c r="G2664" s="114">
        <v>0.54166666666666663</v>
      </c>
      <c r="H2664">
        <f>CONVERT((G2663-F2663)*24,"hr","mn")</f>
        <v>59.99999999999995</v>
      </c>
      <c r="I2664">
        <v>4</v>
      </c>
      <c r="K2664">
        <v>6</v>
      </c>
      <c r="M2664">
        <f>J2663+K2663+L2663</f>
        <v>6</v>
      </c>
      <c r="N2664" s="14"/>
      <c r="O2664" s="3">
        <v>5</v>
      </c>
      <c r="P2664" s="3"/>
      <c r="Q2664" s="3"/>
      <c r="R2664" s="8"/>
      <c r="S2664" s="21" t="s">
        <v>93</v>
      </c>
      <c r="T2664" s="4" t="s">
        <v>73</v>
      </c>
      <c r="U2664" s="92" t="s">
        <v>487</v>
      </c>
    </row>
    <row r="2665" spans="1:21">
      <c r="A2665" s="17">
        <v>44966</v>
      </c>
      <c r="B2665" s="56">
        <f>WEEKDAY(C2665,2)</f>
        <v>4</v>
      </c>
      <c r="C2665" s="17">
        <f>A2665</f>
        <v>44966</v>
      </c>
      <c r="D2665" s="12" t="str">
        <f>YEAR(C2665)&amp;"/"&amp;TEXT(WEEKNUM(C2665,21),"00")</f>
        <v>2023/06</v>
      </c>
      <c r="E2665" t="s">
        <v>52</v>
      </c>
      <c r="F2665" s="114">
        <v>0.5</v>
      </c>
      <c r="G2665" s="114">
        <v>0.54166666666666663</v>
      </c>
      <c r="H2665">
        <f>CONVERT((G2663-F2663)*24,"hr","mn")</f>
        <v>59.99999999999995</v>
      </c>
      <c r="I2665">
        <v>4</v>
      </c>
      <c r="K2665">
        <v>6</v>
      </c>
      <c r="M2665">
        <f>J2663+K2663+L2663</f>
        <v>6</v>
      </c>
      <c r="N2665" s="58"/>
      <c r="O2665" s="59">
        <v>3</v>
      </c>
      <c r="P2665" s="59"/>
      <c r="Q2665" s="59"/>
      <c r="R2665" s="60"/>
      <c r="S2665" s="21" t="s">
        <v>26</v>
      </c>
      <c r="T2665" s="4" t="s">
        <v>218</v>
      </c>
      <c r="U2665" s="93"/>
    </row>
    <row r="2666" spans="1:21" ht="15" customHeight="1" thickBot="1">
      <c r="A2666" s="17">
        <v>44966</v>
      </c>
      <c r="B2666" s="56">
        <f>WEEKDAY(C2666,2)</f>
        <v>4</v>
      </c>
      <c r="C2666" s="17">
        <f>A2666</f>
        <v>44966</v>
      </c>
      <c r="D2666" s="12" t="str">
        <f>YEAR(C2666)&amp;"/"&amp;TEXT(WEEKNUM(C2666,21),"00")</f>
        <v>2023/06</v>
      </c>
      <c r="E2666" t="s">
        <v>52</v>
      </c>
      <c r="F2666" s="114">
        <v>0.5</v>
      </c>
      <c r="G2666" s="114">
        <v>0.54166666666666663</v>
      </c>
      <c r="H2666">
        <f>CONVERT((G2663-F2663)*24,"hr","mn")</f>
        <v>59.99999999999995</v>
      </c>
      <c r="I2666">
        <v>4</v>
      </c>
      <c r="K2666">
        <v>6</v>
      </c>
      <c r="M2666">
        <f>J2663+K2663+L2663</f>
        <v>6</v>
      </c>
      <c r="N2666" s="15"/>
      <c r="O2666" s="9"/>
      <c r="P2666" s="9"/>
      <c r="Q2666" s="9"/>
      <c r="R2666" s="10"/>
      <c r="S2666" s="19"/>
      <c r="T2666" s="23"/>
      <c r="U2666" s="94"/>
    </row>
    <row r="2667" spans="1:21">
      <c r="A2667" s="12"/>
      <c r="B2667" s="56">
        <f>WEEKDAY(C2667,2)</f>
        <v>6</v>
      </c>
      <c r="C2667" s="17">
        <f>A2667</f>
        <v>0</v>
      </c>
      <c r="D2667" s="12" t="str">
        <f>YEAR(C2667)&amp;"/"&amp;TEXT(WEEKNUM(C2667,21),"00")</f>
        <v>1900/52</v>
      </c>
      <c r="E2667" s="79"/>
      <c r="F2667" s="80"/>
      <c r="G2667" s="80"/>
      <c r="H2667" s="87">
        <f>CONVERT((G2667-F2667)*24,"hr","mn")</f>
        <v>0</v>
      </c>
      <c r="I2667" s="83"/>
      <c r="J2667" s="84"/>
      <c r="K2667" s="85"/>
      <c r="L2667" s="85"/>
      <c r="M2667" s="87">
        <f>J2667+K2667+L2667</f>
        <v>0</v>
      </c>
      <c r="N2667" s="13"/>
      <c r="O2667" s="6"/>
      <c r="P2667" s="6"/>
      <c r="Q2667" s="6"/>
      <c r="R2667" s="7"/>
      <c r="S2667" s="20"/>
      <c r="T2667" s="22"/>
      <c r="U2667" s="91"/>
    </row>
    <row r="2668" spans="1:21">
      <c r="A2668" s="17"/>
      <c r="B2668" s="56">
        <f>WEEKDAY(C2668,2)</f>
        <v>6</v>
      </c>
      <c r="C2668" s="17">
        <f>A2668</f>
        <v>0</v>
      </c>
      <c r="D2668" s="12" t="str">
        <f>YEAR(C2668)&amp;"/"&amp;TEXT(WEEKNUM(C2668,21),"00")</f>
        <v>1900/52</v>
      </c>
      <c r="H2668">
        <f>CONVERT((G2667-F2667)*24,"hr","mn")</f>
        <v>0</v>
      </c>
      <c r="M2668">
        <f>J2667+K2667+L2667</f>
        <v>0</v>
      </c>
      <c r="N2668" s="14"/>
      <c r="O2668" s="3"/>
      <c r="P2668" s="3"/>
      <c r="Q2668" s="3"/>
      <c r="R2668" s="8"/>
      <c r="S2668" s="21"/>
      <c r="T2668" s="4"/>
      <c r="U2668" s="92"/>
    </row>
    <row r="2669" spans="1:21">
      <c r="A2669" s="17"/>
      <c r="B2669" s="56">
        <f>WEEKDAY(C2669,2)</f>
        <v>6</v>
      </c>
      <c r="C2669" s="17">
        <f>A2669</f>
        <v>0</v>
      </c>
      <c r="D2669" s="12" t="str">
        <f>YEAR(C2669)&amp;"/"&amp;TEXT(WEEKNUM(C2669,21),"00")</f>
        <v>1900/52</v>
      </c>
      <c r="H2669">
        <f>CONVERT((G2667-F2667)*24,"hr","mn")</f>
        <v>0</v>
      </c>
      <c r="M2669">
        <f>J2667+K2667+L2667</f>
        <v>0</v>
      </c>
      <c r="N2669" s="58"/>
      <c r="O2669" s="59"/>
      <c r="P2669" s="59"/>
      <c r="Q2669" s="59"/>
      <c r="R2669" s="60"/>
      <c r="S2669" s="21"/>
      <c r="T2669" s="4"/>
      <c r="U2669" s="93"/>
    </row>
    <row r="2670" spans="1:21" ht="15" customHeight="1" thickBot="1">
      <c r="A2670" s="12"/>
      <c r="B2670" s="56">
        <f>WEEKDAY(C2670,2)</f>
        <v>6</v>
      </c>
      <c r="C2670" s="17">
        <f>A2670</f>
        <v>0</v>
      </c>
      <c r="D2670" s="12" t="str">
        <f>YEAR(C2670)&amp;"/"&amp;TEXT(WEEKNUM(C2670,21),"00")</f>
        <v>1900/52</v>
      </c>
      <c r="H2670">
        <f>CONVERT((G2667-F2667)*24,"hr","mn")</f>
        <v>0</v>
      </c>
      <c r="M2670">
        <f>J2667+K2667+L2667</f>
        <v>0</v>
      </c>
      <c r="N2670" s="15"/>
      <c r="O2670" s="9"/>
      <c r="P2670" s="9"/>
      <c r="Q2670" s="9"/>
      <c r="R2670" s="10"/>
      <c r="S2670" s="19"/>
      <c r="T2670" s="23"/>
      <c r="U2670" s="94"/>
    </row>
    <row r="2671" spans="1:21">
      <c r="A2671" s="17">
        <v>44966</v>
      </c>
      <c r="B2671" s="56">
        <f>WEEKDAY(C2671,2)</f>
        <v>4</v>
      </c>
      <c r="C2671" s="17">
        <f>A2671</f>
        <v>44966</v>
      </c>
      <c r="D2671" s="12" t="str">
        <f>YEAR(C2671)&amp;"/"&amp;TEXT(WEEKNUM(C2671,21),"00")</f>
        <v>2023/06</v>
      </c>
      <c r="E2671" s="79" t="s">
        <v>69</v>
      </c>
      <c r="F2671" s="80">
        <v>0.54166666666666663</v>
      </c>
      <c r="G2671" s="80">
        <v>0.58333333333333337</v>
      </c>
      <c r="H2671" s="87">
        <f>CONVERT((G2671-F2671)*24,"hr","mn")</f>
        <v>60.000000000000107</v>
      </c>
      <c r="I2671" s="83">
        <v>4</v>
      </c>
      <c r="J2671" s="84"/>
      <c r="K2671" s="85">
        <v>4</v>
      </c>
      <c r="L2671" s="85"/>
      <c r="M2671" s="87">
        <f>J2671+K2671+L2671</f>
        <v>4</v>
      </c>
      <c r="N2671" s="13"/>
      <c r="O2671" s="6"/>
      <c r="P2671" s="6"/>
      <c r="Q2671" s="6">
        <v>20</v>
      </c>
      <c r="R2671" s="7"/>
      <c r="S2671" s="20"/>
      <c r="T2671" s="22" t="s">
        <v>25</v>
      </c>
      <c r="U2671" s="91"/>
    </row>
    <row r="2672" spans="1:21">
      <c r="A2672" s="17">
        <v>44966</v>
      </c>
      <c r="B2672" s="56">
        <f>WEEKDAY(C2672,2)</f>
        <v>4</v>
      </c>
      <c r="C2672" s="17">
        <f>A2672</f>
        <v>44966</v>
      </c>
      <c r="D2672" s="12" t="str">
        <f>YEAR(C2672)&amp;"/"&amp;TEXT(WEEKNUM(C2672,21),"00")</f>
        <v>2023/06</v>
      </c>
      <c r="E2672" t="s">
        <v>69</v>
      </c>
      <c r="F2672" s="114">
        <v>0.54166666666666663</v>
      </c>
      <c r="G2672" s="114">
        <v>0.58333333333333337</v>
      </c>
      <c r="H2672">
        <f>CONVERT((G2671-F2671)*24,"hr","mn")</f>
        <v>60.000000000000107</v>
      </c>
      <c r="I2672">
        <v>4</v>
      </c>
      <c r="K2672">
        <v>4</v>
      </c>
      <c r="M2672">
        <f>J2671+K2671+L2671</f>
        <v>4</v>
      </c>
      <c r="N2672" s="14"/>
      <c r="O2672" s="3">
        <v>5</v>
      </c>
      <c r="P2672" s="3"/>
      <c r="Q2672" s="3"/>
      <c r="R2672" s="8"/>
      <c r="S2672" s="21" t="s">
        <v>35</v>
      </c>
      <c r="T2672" s="4" t="s">
        <v>29</v>
      </c>
      <c r="U2672" s="92"/>
    </row>
    <row r="2673" spans="1:21">
      <c r="A2673" s="17">
        <v>44966</v>
      </c>
      <c r="B2673" s="56">
        <f>WEEKDAY(C2673,2)</f>
        <v>4</v>
      </c>
      <c r="C2673" s="17">
        <f>A2673</f>
        <v>44966</v>
      </c>
      <c r="D2673" s="12" t="str">
        <f>YEAR(C2673)&amp;"/"&amp;TEXT(WEEKNUM(C2673,21),"00")</f>
        <v>2023/06</v>
      </c>
      <c r="E2673" t="s">
        <v>69</v>
      </c>
      <c r="F2673" s="114">
        <v>0.54166666666666663</v>
      </c>
      <c r="G2673" s="114">
        <v>0.58333333333333337</v>
      </c>
      <c r="H2673">
        <f>CONVERT((G2671-F2671)*24,"hr","mn")</f>
        <v>60.000000000000107</v>
      </c>
      <c r="I2673">
        <v>4</v>
      </c>
      <c r="K2673">
        <v>4</v>
      </c>
      <c r="M2673">
        <f>J2671+K2671+L2671</f>
        <v>4</v>
      </c>
      <c r="N2673" s="58"/>
      <c r="O2673" s="59"/>
      <c r="P2673" s="59"/>
      <c r="Q2673" s="59"/>
      <c r="R2673" s="60"/>
      <c r="S2673" s="21"/>
      <c r="T2673" s="4"/>
      <c r="U2673" s="93"/>
    </row>
    <row r="2674" spans="1:21" ht="15" customHeight="1" thickBot="1">
      <c r="A2674" s="17">
        <v>44966</v>
      </c>
      <c r="B2674" s="56">
        <f>WEEKDAY(C2674,2)</f>
        <v>4</v>
      </c>
      <c r="C2674" s="17">
        <f>A2674</f>
        <v>44966</v>
      </c>
      <c r="D2674" s="12" t="str">
        <f>YEAR(C2674)&amp;"/"&amp;TEXT(WEEKNUM(C2674,21),"00")</f>
        <v>2023/06</v>
      </c>
      <c r="E2674" t="s">
        <v>69</v>
      </c>
      <c r="F2674" s="114">
        <v>0.54166666666666663</v>
      </c>
      <c r="G2674" s="114">
        <v>0.58333333333333337</v>
      </c>
      <c r="H2674">
        <f>CONVERT((G2671-F2671)*24,"hr","mn")</f>
        <v>60.000000000000107</v>
      </c>
      <c r="I2674">
        <v>4</v>
      </c>
      <c r="K2674">
        <v>4</v>
      </c>
      <c r="M2674">
        <f>J2671+K2671+L2671</f>
        <v>4</v>
      </c>
      <c r="N2674" s="15"/>
      <c r="O2674" s="9"/>
      <c r="P2674" s="9"/>
      <c r="Q2674" s="9"/>
      <c r="R2674" s="10"/>
      <c r="S2674" s="19"/>
      <c r="T2674" s="23"/>
      <c r="U2674" s="94"/>
    </row>
    <row r="2675" spans="1:21">
      <c r="A2675" s="17">
        <v>44966</v>
      </c>
      <c r="B2675" s="56">
        <f>WEEKDAY(C2675,2)</f>
        <v>4</v>
      </c>
      <c r="C2675" s="17">
        <f>A2675</f>
        <v>44966</v>
      </c>
      <c r="D2675" s="12" t="str">
        <f>YEAR(C2675)&amp;"/"&amp;TEXT(WEEKNUM(C2675,21),"00")</f>
        <v>2023/06</v>
      </c>
      <c r="E2675" s="79" t="s">
        <v>69</v>
      </c>
      <c r="F2675" s="80">
        <v>0.58333333333333337</v>
      </c>
      <c r="G2675" s="80">
        <v>0.625</v>
      </c>
      <c r="H2675" s="87">
        <f>CONVERT((G2675-F2675)*24,"hr","mn")</f>
        <v>59.99999999999995</v>
      </c>
      <c r="I2675" s="83">
        <v>4</v>
      </c>
      <c r="J2675" s="84">
        <v>1</v>
      </c>
      <c r="K2675" s="85">
        <v>4</v>
      </c>
      <c r="L2675" s="85"/>
      <c r="M2675" s="87">
        <f>J2675+K2675+L2675</f>
        <v>5</v>
      </c>
      <c r="N2675" s="13"/>
      <c r="O2675" s="6"/>
      <c r="P2675" s="6"/>
      <c r="Q2675" s="6">
        <v>17</v>
      </c>
      <c r="R2675" s="7"/>
      <c r="S2675" s="20" t="s">
        <v>28</v>
      </c>
      <c r="T2675" s="22" t="s">
        <v>23</v>
      </c>
      <c r="U2675" s="91" t="s">
        <v>503</v>
      </c>
    </row>
    <row r="2676" spans="1:21">
      <c r="A2676" s="17">
        <v>44966</v>
      </c>
      <c r="B2676" s="56">
        <f>WEEKDAY(C2676,2)</f>
        <v>4</v>
      </c>
      <c r="C2676" s="17">
        <f>A2676</f>
        <v>44966</v>
      </c>
      <c r="D2676" s="12" t="str">
        <f>YEAR(C2676)&amp;"/"&amp;TEXT(WEEKNUM(C2676,21),"00")</f>
        <v>2023/06</v>
      </c>
      <c r="E2676" t="s">
        <v>69</v>
      </c>
      <c r="F2676" s="114">
        <v>0.58333333333333337</v>
      </c>
      <c r="G2676" s="114">
        <v>0.625</v>
      </c>
      <c r="H2676">
        <f>CONVERT((G2675-F2675)*24,"hr","mn")</f>
        <v>59.99999999999995</v>
      </c>
      <c r="I2676">
        <v>4</v>
      </c>
      <c r="J2676">
        <v>1</v>
      </c>
      <c r="K2676">
        <v>4</v>
      </c>
      <c r="M2676">
        <f>J2675+K2675+L2675</f>
        <v>5</v>
      </c>
      <c r="N2676" s="14"/>
      <c r="O2676" s="3">
        <v>10</v>
      </c>
      <c r="P2676" s="3"/>
      <c r="Q2676" s="3"/>
      <c r="R2676" s="8"/>
      <c r="S2676" s="21" t="s">
        <v>504</v>
      </c>
      <c r="T2676" s="4" t="s">
        <v>45</v>
      </c>
      <c r="U2676" s="92"/>
    </row>
    <row r="2677" spans="1:21">
      <c r="A2677" s="17">
        <v>44966</v>
      </c>
      <c r="B2677" s="56">
        <f>WEEKDAY(C2677,2)</f>
        <v>4</v>
      </c>
      <c r="C2677" s="17">
        <f>A2677</f>
        <v>44966</v>
      </c>
      <c r="D2677" s="12" t="str">
        <f>YEAR(C2677)&amp;"/"&amp;TEXT(WEEKNUM(C2677,21),"00")</f>
        <v>2023/06</v>
      </c>
      <c r="E2677" t="s">
        <v>69</v>
      </c>
      <c r="F2677" s="114">
        <v>0.58333333333333337</v>
      </c>
      <c r="G2677" s="114">
        <v>0.625</v>
      </c>
      <c r="H2677">
        <f>CONVERT((G2675-F2675)*24,"hr","mn")</f>
        <v>59.99999999999995</v>
      </c>
      <c r="I2677">
        <v>4</v>
      </c>
      <c r="J2677">
        <v>1</v>
      </c>
      <c r="K2677">
        <v>4</v>
      </c>
      <c r="M2677">
        <f>J2675+K2675+L2675</f>
        <v>5</v>
      </c>
      <c r="N2677" s="58">
        <v>20</v>
      </c>
      <c r="O2677" s="59"/>
      <c r="P2677" s="59"/>
      <c r="Q2677" s="59"/>
      <c r="R2677" s="60"/>
      <c r="S2677" s="21" t="s">
        <v>505</v>
      </c>
      <c r="T2677" s="4" t="s">
        <v>23</v>
      </c>
      <c r="U2677" s="93" t="s">
        <v>506</v>
      </c>
    </row>
    <row r="2678" spans="1:21" ht="15" customHeight="1" thickBot="1">
      <c r="A2678" s="17">
        <v>44966</v>
      </c>
      <c r="B2678" s="56">
        <f>WEEKDAY(C2678,2)</f>
        <v>4</v>
      </c>
      <c r="C2678" s="17">
        <f>A2678</f>
        <v>44966</v>
      </c>
      <c r="D2678" s="12" t="str">
        <f>YEAR(C2678)&amp;"/"&amp;TEXT(WEEKNUM(C2678,21),"00")</f>
        <v>2023/06</v>
      </c>
      <c r="E2678" t="s">
        <v>69</v>
      </c>
      <c r="F2678" s="114">
        <v>0.58333333333333337</v>
      </c>
      <c r="G2678" s="114">
        <v>0.625</v>
      </c>
      <c r="H2678">
        <f>CONVERT((G2675-F2675)*24,"hr","mn")</f>
        <v>59.99999999999995</v>
      </c>
      <c r="I2678">
        <v>4</v>
      </c>
      <c r="J2678">
        <v>1</v>
      </c>
      <c r="K2678">
        <v>4</v>
      </c>
      <c r="M2678">
        <f>J2675+K2675+L2675</f>
        <v>5</v>
      </c>
      <c r="N2678" s="15"/>
      <c r="O2678" s="9">
        <v>5</v>
      </c>
      <c r="P2678" s="9"/>
      <c r="Q2678" s="9"/>
      <c r="R2678" s="10"/>
      <c r="S2678" s="19" t="s">
        <v>28</v>
      </c>
      <c r="T2678" s="23" t="s">
        <v>224</v>
      </c>
      <c r="U2678" s="94"/>
    </row>
    <row r="2679" spans="1:21">
      <c r="A2679" s="17">
        <v>44966</v>
      </c>
      <c r="B2679" s="56">
        <f>WEEKDAY(C2679,2)</f>
        <v>4</v>
      </c>
      <c r="C2679" s="17">
        <f>A2679</f>
        <v>44966</v>
      </c>
      <c r="D2679" s="12" t="str">
        <f>YEAR(C2679)&amp;"/"&amp;TEXT(WEEKNUM(C2679,21),"00")</f>
        <v>2023/06</v>
      </c>
      <c r="E2679" s="79" t="s">
        <v>69</v>
      </c>
      <c r="F2679" s="80">
        <v>0.625</v>
      </c>
      <c r="G2679" s="80">
        <v>0.66666666666666663</v>
      </c>
      <c r="H2679" s="87">
        <f>CONVERT((G2679-F2679)*24,"hr","mn")</f>
        <v>59.99999999999995</v>
      </c>
      <c r="I2679" s="83">
        <v>4</v>
      </c>
      <c r="J2679" s="84"/>
      <c r="K2679" s="85">
        <v>9</v>
      </c>
      <c r="L2679" s="85"/>
      <c r="M2679" s="87">
        <f>J2679+K2679+L2679</f>
        <v>9</v>
      </c>
      <c r="N2679" s="13">
        <v>35</v>
      </c>
      <c r="O2679" s="6"/>
      <c r="P2679" s="6"/>
      <c r="Q2679" s="6"/>
      <c r="R2679" s="7"/>
      <c r="S2679" s="20" t="s">
        <v>67</v>
      </c>
      <c r="T2679" s="22" t="s">
        <v>23</v>
      </c>
      <c r="U2679" s="91" t="s">
        <v>507</v>
      </c>
    </row>
    <row r="2680" spans="1:21">
      <c r="A2680" s="17">
        <v>44966</v>
      </c>
      <c r="B2680" s="56">
        <f>WEEKDAY(C2680,2)</f>
        <v>4</v>
      </c>
      <c r="C2680" s="17">
        <f>A2680</f>
        <v>44966</v>
      </c>
      <c r="D2680" s="12" t="str">
        <f>YEAR(C2680)&amp;"/"&amp;TEXT(WEEKNUM(C2680,21),"00")</f>
        <v>2023/06</v>
      </c>
      <c r="E2680" t="s">
        <v>69</v>
      </c>
      <c r="F2680" s="114">
        <v>0.625</v>
      </c>
      <c r="G2680" s="114">
        <v>0.66666666666666663</v>
      </c>
      <c r="H2680">
        <f>CONVERT((G2679-F2679)*24,"hr","mn")</f>
        <v>59.99999999999995</v>
      </c>
      <c r="I2680">
        <v>4</v>
      </c>
      <c r="K2680">
        <v>9</v>
      </c>
      <c r="M2680">
        <f>J2679+K2679+L2679</f>
        <v>9</v>
      </c>
      <c r="N2680" s="14"/>
      <c r="O2680" s="3">
        <v>5</v>
      </c>
      <c r="P2680" s="3"/>
      <c r="Q2680" s="3"/>
      <c r="R2680" s="8"/>
      <c r="S2680" s="21" t="s">
        <v>93</v>
      </c>
      <c r="T2680" s="4" t="s">
        <v>73</v>
      </c>
      <c r="U2680" s="92"/>
    </row>
    <row r="2681" spans="1:21">
      <c r="A2681" s="17">
        <v>44966</v>
      </c>
      <c r="B2681" s="56">
        <f>WEEKDAY(C2681,2)</f>
        <v>4</v>
      </c>
      <c r="C2681" s="17">
        <f>A2681</f>
        <v>44966</v>
      </c>
      <c r="D2681" s="12" t="str">
        <f>YEAR(C2681)&amp;"/"&amp;TEXT(WEEKNUM(C2681,21),"00")</f>
        <v>2023/06</v>
      </c>
      <c r="E2681" t="s">
        <v>69</v>
      </c>
      <c r="F2681" s="114">
        <v>0.625</v>
      </c>
      <c r="G2681" s="114">
        <v>0.66666666666666663</v>
      </c>
      <c r="H2681">
        <f>CONVERT((G2679-F2679)*24,"hr","mn")</f>
        <v>59.99999999999995</v>
      </c>
      <c r="I2681">
        <v>4</v>
      </c>
      <c r="K2681">
        <v>9</v>
      </c>
      <c r="M2681">
        <f>J2679+K2679+L2679</f>
        <v>9</v>
      </c>
      <c r="N2681" s="58"/>
      <c r="O2681" s="59"/>
      <c r="P2681" s="59"/>
      <c r="Q2681" s="59"/>
      <c r="R2681" s="60"/>
      <c r="S2681" s="21"/>
      <c r="T2681" s="4"/>
      <c r="U2681" s="93"/>
    </row>
    <row r="2682" spans="1:21" ht="15" customHeight="1" thickBot="1">
      <c r="A2682" s="17">
        <v>44966</v>
      </c>
      <c r="B2682" s="56">
        <f>WEEKDAY(C2682,2)</f>
        <v>4</v>
      </c>
      <c r="C2682" s="17">
        <f>A2682</f>
        <v>44966</v>
      </c>
      <c r="D2682" s="12" t="str">
        <f>YEAR(C2682)&amp;"/"&amp;TEXT(WEEKNUM(C2682,21),"00")</f>
        <v>2023/06</v>
      </c>
      <c r="E2682" t="s">
        <v>69</v>
      </c>
      <c r="F2682" s="114">
        <v>0.625</v>
      </c>
      <c r="G2682" s="114">
        <v>0.66666666666666663</v>
      </c>
      <c r="H2682">
        <f>CONVERT((G2679-F2679)*24,"hr","mn")</f>
        <v>59.99999999999995</v>
      </c>
      <c r="I2682">
        <v>4</v>
      </c>
      <c r="K2682">
        <v>9</v>
      </c>
      <c r="M2682">
        <f>J2679+K2679+L2679</f>
        <v>9</v>
      </c>
      <c r="N2682" s="15"/>
      <c r="O2682" s="9"/>
      <c r="P2682" s="9"/>
      <c r="Q2682" s="9"/>
      <c r="R2682" s="10"/>
      <c r="S2682" s="19"/>
      <c r="T2682" s="23"/>
      <c r="U2682" s="94"/>
    </row>
    <row r="2683" spans="1:21">
      <c r="A2683" s="17">
        <v>44966</v>
      </c>
      <c r="B2683" s="56">
        <f>WEEKDAY(C2683,2)</f>
        <v>4</v>
      </c>
      <c r="C2683" s="17">
        <f>A2683</f>
        <v>44966</v>
      </c>
      <c r="D2683" s="12" t="str">
        <f>YEAR(C2683)&amp;"/"&amp;TEXT(WEEKNUM(C2683,21),"00")</f>
        <v>2023/06</v>
      </c>
      <c r="E2683" s="79" t="s">
        <v>69</v>
      </c>
      <c r="F2683" s="80">
        <v>0.66666666666666663</v>
      </c>
      <c r="G2683" s="80">
        <v>0.70833333333333337</v>
      </c>
      <c r="H2683" s="87">
        <f>CONVERT((G2683-F2683)*24,"hr","mn")</f>
        <v>60.000000000000107</v>
      </c>
      <c r="I2683" s="83">
        <v>4</v>
      </c>
      <c r="J2683" s="84"/>
      <c r="K2683" s="85">
        <v>2</v>
      </c>
      <c r="L2683" s="85"/>
      <c r="M2683" s="87">
        <f>J2683+K2683+L2683</f>
        <v>2</v>
      </c>
      <c r="N2683" s="13">
        <v>35</v>
      </c>
      <c r="O2683" s="6">
        <v>5</v>
      </c>
      <c r="P2683" s="6"/>
      <c r="Q2683" s="6"/>
      <c r="R2683" s="7"/>
      <c r="S2683" s="20" t="s">
        <v>28</v>
      </c>
      <c r="T2683" s="22" t="s">
        <v>224</v>
      </c>
      <c r="U2683" s="91" t="s">
        <v>508</v>
      </c>
    </row>
    <row r="2684" spans="1:21">
      <c r="A2684" s="17">
        <v>44966</v>
      </c>
      <c r="B2684" s="56">
        <f>WEEKDAY(C2684,2)</f>
        <v>4</v>
      </c>
      <c r="C2684" s="17">
        <f>A2684</f>
        <v>44966</v>
      </c>
      <c r="D2684" s="12" t="str">
        <f>YEAR(C2684)&amp;"/"&amp;TEXT(WEEKNUM(C2684,21),"00")</f>
        <v>2023/06</v>
      </c>
      <c r="E2684" t="s">
        <v>69</v>
      </c>
      <c r="F2684" s="114">
        <v>0.66666666666666663</v>
      </c>
      <c r="G2684" s="114">
        <v>0.70833333333333337</v>
      </c>
      <c r="H2684">
        <f>CONVERT((G2683-F2683)*24,"hr","mn")</f>
        <v>60.000000000000107</v>
      </c>
      <c r="I2684">
        <v>4</v>
      </c>
      <c r="K2684">
        <v>2</v>
      </c>
      <c r="M2684">
        <f>J2683+K2683+L2683</f>
        <v>2</v>
      </c>
      <c r="N2684" s="14"/>
      <c r="O2684" s="3">
        <v>5</v>
      </c>
      <c r="P2684" s="3"/>
      <c r="Q2684" s="3"/>
      <c r="R2684" s="8"/>
      <c r="S2684" s="21" t="s">
        <v>43</v>
      </c>
      <c r="T2684" s="4" t="s">
        <v>29</v>
      </c>
      <c r="U2684" s="92"/>
    </row>
    <row r="2685" spans="1:21">
      <c r="A2685" s="17">
        <v>44966</v>
      </c>
      <c r="B2685" s="56">
        <f>WEEKDAY(C2685,2)</f>
        <v>4</v>
      </c>
      <c r="C2685" s="17">
        <f>A2685</f>
        <v>44966</v>
      </c>
      <c r="D2685" s="12" t="str">
        <f>YEAR(C2685)&amp;"/"&amp;TEXT(WEEKNUM(C2685,21),"00")</f>
        <v>2023/06</v>
      </c>
      <c r="E2685" t="s">
        <v>69</v>
      </c>
      <c r="F2685" s="114">
        <v>0.66666666666666663</v>
      </c>
      <c r="G2685" s="114">
        <v>0.70833333333333337</v>
      </c>
      <c r="H2685">
        <f>CONVERT((G2683-F2683)*24,"hr","mn")</f>
        <v>60.000000000000107</v>
      </c>
      <c r="I2685">
        <v>4</v>
      </c>
      <c r="K2685">
        <v>2</v>
      </c>
      <c r="M2685">
        <f>J2683+K2683+L2683</f>
        <v>2</v>
      </c>
      <c r="N2685" s="58"/>
      <c r="O2685" s="59"/>
      <c r="P2685" s="59"/>
      <c r="Q2685" s="59"/>
      <c r="R2685" s="60"/>
      <c r="S2685" s="21"/>
      <c r="T2685" s="4"/>
      <c r="U2685" s="93"/>
    </row>
    <row r="2686" spans="1:21" ht="15" customHeight="1" thickBot="1">
      <c r="A2686" s="17">
        <v>44966</v>
      </c>
      <c r="B2686" s="56">
        <f>WEEKDAY(C2686,2)</f>
        <v>4</v>
      </c>
      <c r="C2686" s="17">
        <f>A2686</f>
        <v>44966</v>
      </c>
      <c r="D2686" s="12" t="str">
        <f>YEAR(C2686)&amp;"/"&amp;TEXT(WEEKNUM(C2686,21),"00")</f>
        <v>2023/06</v>
      </c>
      <c r="E2686" t="s">
        <v>69</v>
      </c>
      <c r="F2686" s="114">
        <v>0.66666666666666663</v>
      </c>
      <c r="G2686" s="114">
        <v>0.70833333333333337</v>
      </c>
      <c r="H2686">
        <f>CONVERT((G2683-F2683)*24,"hr","mn")</f>
        <v>60.000000000000107</v>
      </c>
      <c r="I2686">
        <v>4</v>
      </c>
      <c r="K2686">
        <v>2</v>
      </c>
      <c r="M2686">
        <f>J2683+K2683+L2683</f>
        <v>2</v>
      </c>
      <c r="N2686" s="15"/>
      <c r="O2686" s="9"/>
      <c r="P2686" s="9"/>
      <c r="Q2686" s="9"/>
      <c r="R2686" s="10"/>
      <c r="S2686" s="19"/>
      <c r="T2686" s="23"/>
      <c r="U2686" s="94"/>
    </row>
    <row r="2687" spans="1:21">
      <c r="A2687" s="17">
        <v>44966</v>
      </c>
      <c r="B2687" s="56">
        <f>WEEKDAY(C2687,2)</f>
        <v>4</v>
      </c>
      <c r="C2687" s="17">
        <f>A2687</f>
        <v>44966</v>
      </c>
      <c r="D2687" s="12" t="str">
        <f>YEAR(C2687)&amp;"/"&amp;TEXT(WEEKNUM(C2687,21),"00")</f>
        <v>2023/06</v>
      </c>
      <c r="E2687" s="79" t="s">
        <v>69</v>
      </c>
      <c r="F2687" s="80">
        <v>0.72916666666666663</v>
      </c>
      <c r="G2687" s="80">
        <v>0.75</v>
      </c>
      <c r="H2687" s="87">
        <f>CONVERT((G2687-F2687)*24,"hr","mn")</f>
        <v>30.000000000000053</v>
      </c>
      <c r="I2687" s="83">
        <v>4</v>
      </c>
      <c r="J2687" s="84"/>
      <c r="K2687" s="85">
        <v>6</v>
      </c>
      <c r="L2687" s="85"/>
      <c r="M2687" s="87">
        <f>J2687+K2687+L2687</f>
        <v>6</v>
      </c>
      <c r="N2687" s="13"/>
      <c r="O2687" s="6">
        <v>5</v>
      </c>
      <c r="P2687" s="6"/>
      <c r="Q2687" s="6"/>
      <c r="R2687" s="7"/>
      <c r="S2687" s="20" t="s">
        <v>28</v>
      </c>
      <c r="T2687" s="22" t="s">
        <v>224</v>
      </c>
      <c r="U2687" s="91"/>
    </row>
    <row r="2688" spans="1:21">
      <c r="A2688" s="17">
        <v>44966</v>
      </c>
      <c r="B2688" s="56">
        <f>WEEKDAY(C2688,2)</f>
        <v>4</v>
      </c>
      <c r="C2688" s="17">
        <f>A2688</f>
        <v>44966</v>
      </c>
      <c r="D2688" s="12" t="str">
        <f>YEAR(C2688)&amp;"/"&amp;TEXT(WEEKNUM(C2688,21),"00")</f>
        <v>2023/06</v>
      </c>
      <c r="E2688" t="s">
        <v>69</v>
      </c>
      <c r="F2688" s="114">
        <v>0.72916666666666663</v>
      </c>
      <c r="G2688" s="114">
        <v>0.75</v>
      </c>
      <c r="H2688">
        <f>CONVERT((G2687-F2687)*24,"hr","mn")</f>
        <v>30.000000000000053</v>
      </c>
      <c r="I2688">
        <v>4</v>
      </c>
      <c r="K2688">
        <v>6</v>
      </c>
      <c r="M2688">
        <f>J2687+K2687+L2687</f>
        <v>6</v>
      </c>
      <c r="N2688" s="14"/>
      <c r="O2688" s="3"/>
      <c r="P2688" s="3"/>
      <c r="Q2688" s="3"/>
      <c r="R2688" s="8"/>
      <c r="S2688" s="21"/>
      <c r="T2688" s="4"/>
      <c r="U2688" s="92"/>
    </row>
    <row r="2689" spans="1:21">
      <c r="A2689" s="17">
        <v>44966</v>
      </c>
      <c r="B2689" s="56">
        <f>WEEKDAY(C2689,2)</f>
        <v>4</v>
      </c>
      <c r="C2689" s="17">
        <f>A2689</f>
        <v>44966</v>
      </c>
      <c r="D2689" s="12" t="str">
        <f>YEAR(C2689)&amp;"/"&amp;TEXT(WEEKNUM(C2689,21),"00")</f>
        <v>2023/06</v>
      </c>
      <c r="E2689" t="s">
        <v>69</v>
      </c>
      <c r="F2689" s="114">
        <v>0.72916666666666663</v>
      </c>
      <c r="G2689" s="114">
        <v>0.75</v>
      </c>
      <c r="H2689">
        <f>CONVERT((G2687-F2687)*24,"hr","mn")</f>
        <v>30.000000000000053</v>
      </c>
      <c r="I2689">
        <v>4</v>
      </c>
      <c r="K2689">
        <v>6</v>
      </c>
      <c r="M2689">
        <f>J2687+K2687+L2687</f>
        <v>6</v>
      </c>
      <c r="N2689" s="58"/>
      <c r="O2689" s="59"/>
      <c r="P2689" s="59"/>
      <c r="Q2689" s="59"/>
      <c r="R2689" s="60"/>
      <c r="S2689" s="21"/>
      <c r="T2689" s="4"/>
      <c r="U2689" s="93"/>
    </row>
    <row r="2690" spans="1:21" ht="15" customHeight="1" thickBot="1">
      <c r="A2690" s="17">
        <v>44966</v>
      </c>
      <c r="B2690" s="56">
        <f>WEEKDAY(C2690,2)</f>
        <v>4</v>
      </c>
      <c r="C2690" s="17">
        <f>A2690</f>
        <v>44966</v>
      </c>
      <c r="D2690" s="12" t="str">
        <f>YEAR(C2690)&amp;"/"&amp;TEXT(WEEKNUM(C2690,21),"00")</f>
        <v>2023/06</v>
      </c>
      <c r="E2690" t="s">
        <v>69</v>
      </c>
      <c r="F2690" s="114">
        <v>0.72916666666666663</v>
      </c>
      <c r="G2690" s="114">
        <v>0.75</v>
      </c>
      <c r="H2690">
        <f>CONVERT((G2687-F2687)*24,"hr","mn")</f>
        <v>30.000000000000053</v>
      </c>
      <c r="I2690">
        <v>4</v>
      </c>
      <c r="K2690">
        <v>6</v>
      </c>
      <c r="M2690">
        <f>J2687+K2687+L2687</f>
        <v>6</v>
      </c>
      <c r="N2690" s="15"/>
      <c r="O2690" s="9"/>
      <c r="P2690" s="9"/>
      <c r="Q2690" s="9"/>
      <c r="R2690" s="10"/>
      <c r="S2690" s="19"/>
      <c r="T2690" s="23"/>
      <c r="U2690" s="94"/>
    </row>
    <row r="2691" spans="1:21">
      <c r="A2691" s="17">
        <v>44966</v>
      </c>
      <c r="B2691" s="56">
        <f>WEEKDAY(C2691,2)</f>
        <v>4</v>
      </c>
      <c r="C2691" s="17">
        <f>A2691</f>
        <v>44966</v>
      </c>
      <c r="D2691" s="12" t="str">
        <f>YEAR(C2691)&amp;"/"&amp;TEXT(WEEKNUM(C2691,21),"00")</f>
        <v>2023/06</v>
      </c>
      <c r="E2691" s="79" t="s">
        <v>69</v>
      </c>
      <c r="F2691" s="80">
        <v>0.75</v>
      </c>
      <c r="G2691" s="80">
        <v>0.79166666666666663</v>
      </c>
      <c r="H2691" s="87">
        <f>CONVERT((G2691-F2691)*24,"hr","mn")</f>
        <v>59.99999999999995</v>
      </c>
      <c r="I2691" s="83">
        <v>4</v>
      </c>
      <c r="J2691" s="84"/>
      <c r="K2691" s="85">
        <v>6</v>
      </c>
      <c r="L2691" s="85"/>
      <c r="M2691" s="87">
        <f>J2691+K2691+L2691</f>
        <v>6</v>
      </c>
      <c r="N2691" s="13"/>
      <c r="O2691" s="6">
        <v>6</v>
      </c>
      <c r="P2691" s="6"/>
      <c r="Q2691" s="6"/>
      <c r="R2691" s="7"/>
      <c r="S2691" s="20" t="s">
        <v>43</v>
      </c>
      <c r="T2691" s="22" t="s">
        <v>56</v>
      </c>
      <c r="U2691" s="91"/>
    </row>
    <row r="2692" spans="1:21">
      <c r="A2692" s="17">
        <v>44966</v>
      </c>
      <c r="B2692" s="56">
        <f>WEEKDAY(C2692,2)</f>
        <v>4</v>
      </c>
      <c r="C2692" s="17">
        <f>A2692</f>
        <v>44966</v>
      </c>
      <c r="D2692" s="12" t="str">
        <f>YEAR(C2692)&amp;"/"&amp;TEXT(WEEKNUM(C2692,21),"00")</f>
        <v>2023/06</v>
      </c>
      <c r="E2692" t="s">
        <v>69</v>
      </c>
      <c r="F2692" s="114">
        <v>0.75</v>
      </c>
      <c r="G2692" s="114">
        <v>0.79166666666666663</v>
      </c>
      <c r="H2692">
        <f>CONVERT((G2691-F2691)*24,"hr","mn")</f>
        <v>59.99999999999995</v>
      </c>
      <c r="I2692">
        <v>4</v>
      </c>
      <c r="K2692">
        <v>6</v>
      </c>
      <c r="M2692">
        <f>J2691+K2691+L2691</f>
        <v>6</v>
      </c>
      <c r="N2692" s="14"/>
      <c r="O2692" s="3">
        <v>5</v>
      </c>
      <c r="P2692" s="3"/>
      <c r="Q2692" s="3"/>
      <c r="R2692" s="8"/>
      <c r="S2692" s="21" t="s">
        <v>28</v>
      </c>
      <c r="T2692" s="4" t="s">
        <v>224</v>
      </c>
      <c r="U2692" s="92"/>
    </row>
    <row r="2693" spans="1:21">
      <c r="A2693" s="17">
        <v>44966</v>
      </c>
      <c r="B2693" s="56">
        <f>WEEKDAY(C2693,2)</f>
        <v>4</v>
      </c>
      <c r="C2693" s="17">
        <f>A2693</f>
        <v>44966</v>
      </c>
      <c r="D2693" s="12" t="str">
        <f>YEAR(C2693)&amp;"/"&amp;TEXT(WEEKNUM(C2693,21),"00")</f>
        <v>2023/06</v>
      </c>
      <c r="E2693" t="s">
        <v>69</v>
      </c>
      <c r="F2693" s="114">
        <v>0.75</v>
      </c>
      <c r="G2693" s="114">
        <v>0.79166666666666663</v>
      </c>
      <c r="H2693">
        <f>CONVERT((G2691-F2691)*24,"hr","mn")</f>
        <v>59.99999999999995</v>
      </c>
      <c r="I2693">
        <v>4</v>
      </c>
      <c r="K2693">
        <v>6</v>
      </c>
      <c r="M2693">
        <f>J2691+K2691+L2691</f>
        <v>6</v>
      </c>
      <c r="N2693" s="58"/>
      <c r="O2693" s="59"/>
      <c r="P2693" s="59"/>
      <c r="Q2693" s="59"/>
      <c r="R2693" s="60"/>
      <c r="S2693" s="21"/>
      <c r="T2693" s="4"/>
      <c r="U2693" s="93"/>
    </row>
    <row r="2694" spans="1:21" ht="15" customHeight="1" thickBot="1">
      <c r="A2694" s="17">
        <v>44966</v>
      </c>
      <c r="B2694" s="56">
        <f>WEEKDAY(C2694,2)</f>
        <v>4</v>
      </c>
      <c r="C2694" s="17">
        <f>A2694</f>
        <v>44966</v>
      </c>
      <c r="D2694" s="12" t="str">
        <f>YEAR(C2694)&amp;"/"&amp;TEXT(WEEKNUM(C2694,21),"00")</f>
        <v>2023/06</v>
      </c>
      <c r="E2694" t="s">
        <v>69</v>
      </c>
      <c r="F2694" s="114">
        <v>0.75</v>
      </c>
      <c r="G2694" s="114">
        <v>0.79166666666666663</v>
      </c>
      <c r="H2694">
        <f>CONVERT((G2691-F2691)*24,"hr","mn")</f>
        <v>59.99999999999995</v>
      </c>
      <c r="I2694">
        <v>4</v>
      </c>
      <c r="K2694">
        <v>6</v>
      </c>
      <c r="M2694">
        <f>J2691+K2691+L2691</f>
        <v>6</v>
      </c>
      <c r="N2694" s="15"/>
      <c r="O2694" s="9"/>
      <c r="P2694" s="9"/>
      <c r="Q2694" s="9"/>
      <c r="R2694" s="10"/>
      <c r="S2694" s="19"/>
      <c r="T2694" s="23"/>
      <c r="U2694" s="94"/>
    </row>
    <row r="2695" spans="1:21">
      <c r="A2695" s="17">
        <v>44966</v>
      </c>
      <c r="B2695" s="56">
        <f>WEEKDAY(C2695,2)</f>
        <v>4</v>
      </c>
      <c r="C2695" s="17">
        <f>A2695</f>
        <v>44966</v>
      </c>
      <c r="D2695" s="12" t="str">
        <f>YEAR(C2695)&amp;"/"&amp;TEXT(WEEKNUM(C2695,21),"00")</f>
        <v>2023/06</v>
      </c>
      <c r="E2695" s="79" t="s">
        <v>69</v>
      </c>
      <c r="F2695" s="80">
        <v>0.79166666666666663</v>
      </c>
      <c r="G2695" s="80">
        <v>0.83333333333333337</v>
      </c>
      <c r="H2695" s="87">
        <f>CONVERT((G2695-F2695)*24,"hr","mn")</f>
        <v>60.000000000000107</v>
      </c>
      <c r="I2695" s="83">
        <v>4</v>
      </c>
      <c r="J2695" s="84"/>
      <c r="K2695" s="85">
        <v>6</v>
      </c>
      <c r="L2695" s="85"/>
      <c r="M2695" s="87">
        <f>J2695+K2695+L2695</f>
        <v>6</v>
      </c>
      <c r="N2695" s="13"/>
      <c r="O2695" s="6">
        <v>5</v>
      </c>
      <c r="P2695" s="6"/>
      <c r="Q2695" s="6"/>
      <c r="R2695" s="7"/>
      <c r="S2695" s="20" t="s">
        <v>28</v>
      </c>
      <c r="T2695" s="22" t="s">
        <v>224</v>
      </c>
      <c r="U2695" s="91"/>
    </row>
    <row r="2696" spans="1:21">
      <c r="A2696" s="17">
        <v>44966</v>
      </c>
      <c r="B2696" s="56">
        <f>WEEKDAY(C2696,2)</f>
        <v>4</v>
      </c>
      <c r="C2696" s="17">
        <f>A2696</f>
        <v>44966</v>
      </c>
      <c r="D2696" s="12" t="str">
        <f>YEAR(C2696)&amp;"/"&amp;TEXT(WEEKNUM(C2696,21),"00")</f>
        <v>2023/06</v>
      </c>
      <c r="E2696" t="s">
        <v>69</v>
      </c>
      <c r="F2696" s="114">
        <v>0.79166666666666663</v>
      </c>
      <c r="G2696" s="114">
        <v>0.83333333333333337</v>
      </c>
      <c r="H2696">
        <f>CONVERT((G2695-F2695)*24,"hr","mn")</f>
        <v>60.000000000000107</v>
      </c>
      <c r="I2696">
        <v>4</v>
      </c>
      <c r="K2696">
        <v>6</v>
      </c>
      <c r="M2696">
        <f>J2695+K2695+L2695</f>
        <v>6</v>
      </c>
      <c r="N2696" s="14"/>
      <c r="O2696" s="3">
        <v>5</v>
      </c>
      <c r="P2696" s="3"/>
      <c r="Q2696" s="3"/>
      <c r="R2696" s="8"/>
      <c r="S2696" s="21" t="s">
        <v>35</v>
      </c>
      <c r="T2696" s="4" t="s">
        <v>29</v>
      </c>
      <c r="U2696" s="92"/>
    </row>
    <row r="2697" spans="1:21">
      <c r="A2697" s="17">
        <v>44966</v>
      </c>
      <c r="B2697" s="56">
        <f>WEEKDAY(C2697,2)</f>
        <v>4</v>
      </c>
      <c r="C2697" s="17">
        <f>A2697</f>
        <v>44966</v>
      </c>
      <c r="D2697" s="12" t="str">
        <f>YEAR(C2697)&amp;"/"&amp;TEXT(WEEKNUM(C2697,21),"00")</f>
        <v>2023/06</v>
      </c>
      <c r="E2697" t="s">
        <v>69</v>
      </c>
      <c r="F2697" s="114">
        <v>0.79166666666666663</v>
      </c>
      <c r="G2697" s="114">
        <v>0.83333333333333337</v>
      </c>
      <c r="H2697">
        <f>CONVERT((G2695-F2695)*24,"hr","mn")</f>
        <v>60.000000000000107</v>
      </c>
      <c r="I2697">
        <v>4</v>
      </c>
      <c r="K2697">
        <v>6</v>
      </c>
      <c r="M2697">
        <f>J2695+K2695+L2695</f>
        <v>6</v>
      </c>
      <c r="N2697" s="58"/>
      <c r="O2697" s="59"/>
      <c r="P2697" s="59"/>
      <c r="Q2697" s="59"/>
      <c r="R2697" s="60"/>
      <c r="S2697" s="21"/>
      <c r="T2697" s="4"/>
      <c r="U2697" s="93"/>
    </row>
    <row r="2698" spans="1:21" ht="15" customHeight="1" thickBot="1">
      <c r="A2698" s="17">
        <v>44966</v>
      </c>
      <c r="B2698" s="56">
        <f>WEEKDAY(C2698,2)</f>
        <v>4</v>
      </c>
      <c r="C2698" s="17">
        <f>A2698</f>
        <v>44966</v>
      </c>
      <c r="D2698" s="12" t="str">
        <f>YEAR(C2698)&amp;"/"&amp;TEXT(WEEKNUM(C2698,21),"00")</f>
        <v>2023/06</v>
      </c>
      <c r="E2698" t="s">
        <v>69</v>
      </c>
      <c r="F2698" s="114">
        <v>0.79166666666666663</v>
      </c>
      <c r="G2698" s="114">
        <v>0.83333333333333337</v>
      </c>
      <c r="H2698">
        <f>CONVERT((G2695-F2695)*24,"hr","mn")</f>
        <v>60.000000000000107</v>
      </c>
      <c r="I2698">
        <v>4</v>
      </c>
      <c r="K2698">
        <v>6</v>
      </c>
      <c r="M2698">
        <f>J2695+K2695+L2695</f>
        <v>6</v>
      </c>
      <c r="N2698" s="15"/>
      <c r="O2698" s="9"/>
      <c r="P2698" s="9"/>
      <c r="Q2698" s="9"/>
      <c r="R2698" s="10"/>
      <c r="S2698" s="19"/>
      <c r="T2698" s="23"/>
      <c r="U2698" s="94"/>
    </row>
    <row r="2699" spans="1:21">
      <c r="A2699" s="17">
        <v>44966</v>
      </c>
      <c r="B2699" s="56">
        <f>WEEKDAY(C2699,2)</f>
        <v>4</v>
      </c>
      <c r="C2699" s="17">
        <f>A2699</f>
        <v>44966</v>
      </c>
      <c r="D2699" s="12" t="str">
        <f>YEAR(C2699)&amp;"/"&amp;TEXT(WEEKNUM(C2699,21),"00")</f>
        <v>2023/06</v>
      </c>
      <c r="E2699" s="79" t="s">
        <v>69</v>
      </c>
      <c r="F2699" s="80">
        <v>0.83333333333333337</v>
      </c>
      <c r="G2699" s="80">
        <v>0.875</v>
      </c>
      <c r="H2699" s="87">
        <f>CONVERT((G2699-F2699)*24,"hr","mn")</f>
        <v>59.99999999999995</v>
      </c>
      <c r="I2699" s="83">
        <v>4</v>
      </c>
      <c r="J2699" s="84"/>
      <c r="K2699" s="85">
        <v>2</v>
      </c>
      <c r="L2699" s="85"/>
      <c r="M2699" s="87">
        <f>J2699+K2699+L2699</f>
        <v>2</v>
      </c>
      <c r="N2699" s="13"/>
      <c r="O2699" s="6">
        <v>5</v>
      </c>
      <c r="P2699" s="6"/>
      <c r="Q2699" s="6"/>
      <c r="R2699" s="7"/>
      <c r="S2699" s="20" t="s">
        <v>35</v>
      </c>
      <c r="T2699" s="22" t="s">
        <v>29</v>
      </c>
      <c r="U2699" s="91"/>
    </row>
    <row r="2700" spans="1:21">
      <c r="A2700" s="17">
        <v>44966</v>
      </c>
      <c r="B2700" s="56">
        <f>WEEKDAY(C2700,2)</f>
        <v>4</v>
      </c>
      <c r="C2700" s="17">
        <f>A2700</f>
        <v>44966</v>
      </c>
      <c r="D2700" s="12" t="str">
        <f>YEAR(C2700)&amp;"/"&amp;TEXT(WEEKNUM(C2700,21),"00")</f>
        <v>2023/06</v>
      </c>
      <c r="E2700" t="s">
        <v>69</v>
      </c>
      <c r="F2700" s="114">
        <v>0.83333333333333337</v>
      </c>
      <c r="G2700" s="114">
        <v>0.875</v>
      </c>
      <c r="H2700">
        <f>CONVERT((G2699-F2699)*24,"hr","mn")</f>
        <v>59.99999999999995</v>
      </c>
      <c r="I2700">
        <v>4</v>
      </c>
      <c r="K2700">
        <v>2</v>
      </c>
      <c r="M2700">
        <f>J2699+K2699+L2699</f>
        <v>2</v>
      </c>
      <c r="N2700" s="14"/>
      <c r="O2700" s="3">
        <v>5</v>
      </c>
      <c r="P2700" s="3"/>
      <c r="Q2700" s="3"/>
      <c r="R2700" s="8"/>
      <c r="S2700" s="21" t="s">
        <v>28</v>
      </c>
      <c r="T2700" s="4" t="s">
        <v>224</v>
      </c>
      <c r="U2700" s="92"/>
    </row>
    <row r="2701" spans="1:21">
      <c r="A2701" s="17">
        <v>44966</v>
      </c>
      <c r="B2701" s="56">
        <f>WEEKDAY(C2701,2)</f>
        <v>4</v>
      </c>
      <c r="C2701" s="17">
        <f>A2701</f>
        <v>44966</v>
      </c>
      <c r="D2701" s="12" t="str">
        <f>YEAR(C2701)&amp;"/"&amp;TEXT(WEEKNUM(C2701,21),"00")</f>
        <v>2023/06</v>
      </c>
      <c r="E2701" t="s">
        <v>69</v>
      </c>
      <c r="F2701" s="114">
        <v>0.83333333333333337</v>
      </c>
      <c r="G2701" s="114">
        <v>0.875</v>
      </c>
      <c r="H2701">
        <f>CONVERT((G2699-F2699)*24,"hr","mn")</f>
        <v>59.99999999999995</v>
      </c>
      <c r="I2701">
        <v>4</v>
      </c>
      <c r="K2701">
        <v>2</v>
      </c>
      <c r="M2701">
        <f>J2699+K2699+L2699</f>
        <v>2</v>
      </c>
      <c r="N2701" s="58"/>
      <c r="O2701" s="59">
        <v>5</v>
      </c>
      <c r="P2701" s="59"/>
      <c r="Q2701" s="59"/>
      <c r="R2701" s="60"/>
      <c r="S2701" s="21" t="s">
        <v>26</v>
      </c>
      <c r="T2701" s="4" t="s">
        <v>241</v>
      </c>
      <c r="U2701" s="93"/>
    </row>
    <row r="2702" spans="1:21" ht="15" customHeight="1" thickBot="1">
      <c r="A2702" s="17">
        <v>44966</v>
      </c>
      <c r="B2702" s="56">
        <f>WEEKDAY(C2702,2)</f>
        <v>4</v>
      </c>
      <c r="C2702" s="17">
        <f>A2702</f>
        <v>44966</v>
      </c>
      <c r="D2702" s="12" t="str">
        <f>YEAR(C2702)&amp;"/"&amp;TEXT(WEEKNUM(C2702,21),"00")</f>
        <v>2023/06</v>
      </c>
      <c r="E2702" t="s">
        <v>69</v>
      </c>
      <c r="F2702" s="114">
        <v>0.83333333333333337</v>
      </c>
      <c r="G2702" s="114">
        <v>0.875</v>
      </c>
      <c r="H2702">
        <f>CONVERT((G2699-F2699)*24,"hr","mn")</f>
        <v>59.99999999999995</v>
      </c>
      <c r="I2702">
        <v>4</v>
      </c>
      <c r="K2702">
        <v>2</v>
      </c>
      <c r="M2702">
        <f>J2699+K2699+L2699</f>
        <v>2</v>
      </c>
      <c r="N2702" s="15"/>
      <c r="O2702" s="9"/>
      <c r="P2702" s="9"/>
      <c r="Q2702" s="9">
        <v>15</v>
      </c>
      <c r="R2702" s="10"/>
      <c r="S2702" s="19"/>
      <c r="T2702" s="23" t="s">
        <v>39</v>
      </c>
      <c r="U2702" s="94"/>
    </row>
    <row r="2703" spans="1:21">
      <c r="A2703" s="12"/>
      <c r="B2703" s="56">
        <f>WEEKDAY(C2703,2)</f>
        <v>6</v>
      </c>
      <c r="C2703" s="17">
        <f>A2703</f>
        <v>0</v>
      </c>
      <c r="D2703" s="12" t="str">
        <f>YEAR(C2703)&amp;"/"&amp;TEXT(WEEKNUM(C2703,21),"00")</f>
        <v>1900/52</v>
      </c>
      <c r="E2703" s="79"/>
      <c r="F2703" s="80"/>
      <c r="G2703" s="80"/>
      <c r="H2703" s="87">
        <f>CONVERT((G2703-F2703)*24,"hr","mn")</f>
        <v>0</v>
      </c>
      <c r="I2703" s="83"/>
      <c r="J2703" s="84"/>
      <c r="K2703" s="85"/>
      <c r="L2703" s="85"/>
      <c r="M2703" s="87">
        <f>J2703+K2703+L2703</f>
        <v>0</v>
      </c>
      <c r="N2703" s="13"/>
      <c r="O2703" s="6"/>
      <c r="P2703" s="6"/>
      <c r="Q2703" s="6"/>
      <c r="R2703" s="7"/>
      <c r="S2703" s="20"/>
      <c r="T2703" s="22"/>
      <c r="U2703" s="91"/>
    </row>
    <row r="2704" spans="1:21">
      <c r="A2704" s="17"/>
      <c r="B2704" s="56">
        <f>WEEKDAY(C2704,2)</f>
        <v>6</v>
      </c>
      <c r="C2704" s="17">
        <f>A2704</f>
        <v>0</v>
      </c>
      <c r="D2704" s="12" t="str">
        <f>YEAR(C2704)&amp;"/"&amp;TEXT(WEEKNUM(C2704,21),"00")</f>
        <v>1900/52</v>
      </c>
      <c r="H2704">
        <f>CONVERT((G2703-F2703)*24,"hr","mn")</f>
        <v>0</v>
      </c>
      <c r="M2704">
        <f>J2703+K2703+L2703</f>
        <v>0</v>
      </c>
      <c r="N2704" s="14"/>
      <c r="O2704" s="3"/>
      <c r="P2704" s="3"/>
      <c r="Q2704" s="3"/>
      <c r="R2704" s="8"/>
      <c r="S2704" s="21"/>
      <c r="T2704" s="4"/>
      <c r="U2704" s="92"/>
    </row>
    <row r="2705" spans="1:21">
      <c r="A2705" s="17"/>
      <c r="B2705" s="56">
        <f>WEEKDAY(C2705,2)</f>
        <v>6</v>
      </c>
      <c r="C2705" s="17">
        <f>A2705</f>
        <v>0</v>
      </c>
      <c r="D2705" s="12" t="str">
        <f>YEAR(C2705)&amp;"/"&amp;TEXT(WEEKNUM(C2705,21),"00")</f>
        <v>1900/52</v>
      </c>
      <c r="H2705">
        <f>CONVERT((G2703-F2703)*24,"hr","mn")</f>
        <v>0</v>
      </c>
      <c r="M2705">
        <f>J2703+K2703+L2703</f>
        <v>0</v>
      </c>
      <c r="N2705" s="58"/>
      <c r="O2705" s="59"/>
      <c r="P2705" s="59"/>
      <c r="Q2705" s="59"/>
      <c r="R2705" s="60"/>
      <c r="S2705" s="21"/>
      <c r="T2705" s="4"/>
      <c r="U2705" s="93"/>
    </row>
    <row r="2706" spans="1:21" ht="15" customHeight="1" thickBot="1">
      <c r="A2706" s="12"/>
      <c r="B2706" s="56">
        <f>WEEKDAY(C2706,2)</f>
        <v>6</v>
      </c>
      <c r="C2706" s="17">
        <f>A2706</f>
        <v>0</v>
      </c>
      <c r="D2706" s="12" t="str">
        <f>YEAR(C2706)&amp;"/"&amp;TEXT(WEEKNUM(C2706,21),"00")</f>
        <v>1900/52</v>
      </c>
      <c r="H2706">
        <f>CONVERT((G2703-F2703)*24,"hr","mn")</f>
        <v>0</v>
      </c>
      <c r="M2706">
        <f>J2703+K2703+L2703</f>
        <v>0</v>
      </c>
      <c r="N2706" s="15"/>
      <c r="O2706" s="9"/>
      <c r="P2706" s="9"/>
      <c r="Q2706" s="9"/>
      <c r="R2706" s="10"/>
      <c r="S2706" s="19"/>
      <c r="T2706" s="23"/>
      <c r="U2706" s="94"/>
    </row>
    <row r="2707" spans="1:21">
      <c r="A2707" s="17">
        <v>44966</v>
      </c>
      <c r="B2707" s="56">
        <f>WEEKDAY(C2707,2)</f>
        <v>4</v>
      </c>
      <c r="C2707" s="17">
        <f>A2707</f>
        <v>44966</v>
      </c>
      <c r="D2707" s="12" t="str">
        <f>YEAR(C2707)&amp;"/"&amp;TEXT(WEEKNUM(C2707,21),"00")</f>
        <v>2023/06</v>
      </c>
      <c r="E2707" s="79" t="s">
        <v>46</v>
      </c>
      <c r="F2707" s="80">
        <v>0.875</v>
      </c>
      <c r="G2707" s="80">
        <v>0.91666666666666663</v>
      </c>
      <c r="H2707" s="87">
        <f>CONVERT((G2707-F2707)*24,"hr","mn")</f>
        <v>59.99999999999995</v>
      </c>
      <c r="I2707" s="83">
        <v>4</v>
      </c>
      <c r="J2707" s="84"/>
      <c r="K2707" s="85">
        <v>8</v>
      </c>
      <c r="L2707" s="85"/>
      <c r="M2707" s="87">
        <f>J2707+K2707+L2707</f>
        <v>8</v>
      </c>
      <c r="N2707" s="13"/>
      <c r="O2707" s="6"/>
      <c r="P2707" s="6"/>
      <c r="Q2707" s="6">
        <v>23</v>
      </c>
      <c r="R2707" s="7"/>
      <c r="S2707" s="20"/>
      <c r="T2707" s="22" t="s">
        <v>25</v>
      </c>
      <c r="U2707" s="91" t="s">
        <v>75</v>
      </c>
    </row>
    <row r="2708" spans="1:21">
      <c r="A2708" s="17">
        <v>44966</v>
      </c>
      <c r="B2708" s="56">
        <f>WEEKDAY(C2708,2)</f>
        <v>4</v>
      </c>
      <c r="C2708" s="17">
        <f>A2708</f>
        <v>44966</v>
      </c>
      <c r="D2708" s="12" t="str">
        <f>YEAR(C2708)&amp;"/"&amp;TEXT(WEEKNUM(C2708,21),"00")</f>
        <v>2023/06</v>
      </c>
      <c r="E2708" t="s">
        <v>46</v>
      </c>
      <c r="F2708" s="114">
        <v>0.875</v>
      </c>
      <c r="G2708" s="114">
        <v>0.91666666666666663</v>
      </c>
      <c r="H2708">
        <f>CONVERT((G2707-F2707)*24,"hr","mn")</f>
        <v>59.99999999999995</v>
      </c>
      <c r="I2708">
        <v>4</v>
      </c>
      <c r="K2708">
        <v>8</v>
      </c>
      <c r="M2708">
        <f>J2707+K2707+L2707</f>
        <v>8</v>
      </c>
      <c r="N2708" s="14"/>
      <c r="O2708" s="3">
        <v>5</v>
      </c>
      <c r="P2708" s="3"/>
      <c r="Q2708" s="3"/>
      <c r="R2708" s="8"/>
      <c r="S2708" s="21" t="s">
        <v>26</v>
      </c>
      <c r="T2708" s="4" t="s">
        <v>23</v>
      </c>
      <c r="U2708" s="92" t="s">
        <v>237</v>
      </c>
    </row>
    <row r="2709" spans="1:21">
      <c r="A2709" s="17">
        <v>44966</v>
      </c>
      <c r="B2709" s="56">
        <f>WEEKDAY(C2709,2)</f>
        <v>4</v>
      </c>
      <c r="C2709" s="17">
        <f>A2709</f>
        <v>44966</v>
      </c>
      <c r="D2709" s="12" t="str">
        <f>YEAR(C2709)&amp;"/"&amp;TEXT(WEEKNUM(C2709,21),"00")</f>
        <v>2023/06</v>
      </c>
      <c r="E2709" t="s">
        <v>46</v>
      </c>
      <c r="F2709" s="114">
        <v>0.875</v>
      </c>
      <c r="G2709" s="114">
        <v>0.91666666666666663</v>
      </c>
      <c r="H2709">
        <f>CONVERT((G2707-F2707)*24,"hr","mn")</f>
        <v>59.99999999999995</v>
      </c>
      <c r="I2709">
        <v>4</v>
      </c>
      <c r="K2709">
        <v>8</v>
      </c>
      <c r="M2709">
        <f>J2707+K2707+L2707</f>
        <v>8</v>
      </c>
      <c r="N2709" s="58"/>
      <c r="O2709" s="59"/>
      <c r="P2709" s="59"/>
      <c r="Q2709" s="59"/>
      <c r="R2709" s="60"/>
      <c r="S2709" s="21"/>
      <c r="T2709" s="4"/>
      <c r="U2709" s="93"/>
    </row>
    <row r="2710" spans="1:21" ht="15" customHeight="1" thickBot="1">
      <c r="A2710" s="17">
        <v>44966</v>
      </c>
      <c r="B2710" s="56">
        <f>WEEKDAY(C2710,2)</f>
        <v>4</v>
      </c>
      <c r="C2710" s="17">
        <f>A2710</f>
        <v>44966</v>
      </c>
      <c r="D2710" s="12" t="str">
        <f>YEAR(C2710)&amp;"/"&amp;TEXT(WEEKNUM(C2710,21),"00")</f>
        <v>2023/06</v>
      </c>
      <c r="E2710" t="s">
        <v>46</v>
      </c>
      <c r="F2710" s="114">
        <v>0.875</v>
      </c>
      <c r="G2710" s="114">
        <v>0.91666666666666663</v>
      </c>
      <c r="H2710">
        <f>CONVERT((G2707-F2707)*24,"hr","mn")</f>
        <v>59.99999999999995</v>
      </c>
      <c r="I2710">
        <v>4</v>
      </c>
      <c r="K2710">
        <v>8</v>
      </c>
      <c r="M2710">
        <f>J2707+K2707+L2707</f>
        <v>8</v>
      </c>
      <c r="N2710" s="15"/>
      <c r="O2710" s="9"/>
      <c r="P2710" s="9"/>
      <c r="Q2710" s="9"/>
      <c r="R2710" s="10"/>
      <c r="S2710" s="19"/>
      <c r="T2710" s="23"/>
      <c r="U2710" s="94" t="s">
        <v>509</v>
      </c>
    </row>
    <row r="2711" spans="1:21">
      <c r="A2711" s="17">
        <v>44966</v>
      </c>
      <c r="B2711" s="56">
        <f>WEEKDAY(C2711,2)</f>
        <v>4</v>
      </c>
      <c r="C2711" s="17">
        <f>A2711</f>
        <v>44966</v>
      </c>
      <c r="D2711" s="12" t="str">
        <f>YEAR(C2711)&amp;"/"&amp;TEXT(WEEKNUM(C2711,21),"00")</f>
        <v>2023/06</v>
      </c>
      <c r="E2711" s="79" t="s">
        <v>46</v>
      </c>
      <c r="F2711" s="80">
        <v>0.91666666666666663</v>
      </c>
      <c r="G2711" s="80">
        <v>0.95833333333333337</v>
      </c>
      <c r="H2711" s="87">
        <f>CONVERT((G2711-F2711)*24,"hr","mn")</f>
        <v>60.000000000000107</v>
      </c>
      <c r="I2711" s="83">
        <v>4</v>
      </c>
      <c r="J2711" s="84"/>
      <c r="K2711" s="85">
        <v>8</v>
      </c>
      <c r="L2711" s="85"/>
      <c r="M2711" s="87">
        <f>J2711+K2711+L2711</f>
        <v>8</v>
      </c>
      <c r="N2711" s="13"/>
      <c r="O2711" s="6">
        <v>5</v>
      </c>
      <c r="P2711" s="6"/>
      <c r="Q2711" s="6"/>
      <c r="R2711" s="7"/>
      <c r="S2711" s="20" t="s">
        <v>26</v>
      </c>
      <c r="T2711" s="22" t="s">
        <v>23</v>
      </c>
      <c r="U2711" s="92" t="s">
        <v>237</v>
      </c>
    </row>
    <row r="2712" spans="1:21">
      <c r="A2712" s="17">
        <v>44966</v>
      </c>
      <c r="B2712" s="56">
        <f>WEEKDAY(C2712,2)</f>
        <v>4</v>
      </c>
      <c r="C2712" s="17">
        <f>A2712</f>
        <v>44966</v>
      </c>
      <c r="D2712" s="12" t="str">
        <f>YEAR(C2712)&amp;"/"&amp;TEXT(WEEKNUM(C2712,21),"00")</f>
        <v>2023/06</v>
      </c>
      <c r="E2712" t="s">
        <v>46</v>
      </c>
      <c r="F2712" s="114">
        <v>0.91666666666666663</v>
      </c>
      <c r="G2712" s="114">
        <v>0.95833333333333337</v>
      </c>
      <c r="H2712">
        <f>CONVERT((G2711-F2711)*24,"hr","mn")</f>
        <v>60.000000000000107</v>
      </c>
      <c r="I2712">
        <v>4</v>
      </c>
      <c r="K2712">
        <v>8</v>
      </c>
      <c r="M2712">
        <f>J2711+K2711+L2711</f>
        <v>8</v>
      </c>
      <c r="N2712" s="14"/>
      <c r="O2712" s="3">
        <v>5</v>
      </c>
      <c r="P2712" s="3"/>
      <c r="Q2712" s="3"/>
      <c r="R2712" s="8"/>
      <c r="S2712" s="21" t="s">
        <v>49</v>
      </c>
      <c r="T2712" s="4" t="s">
        <v>29</v>
      </c>
      <c r="U2712" s="92"/>
    </row>
    <row r="2713" spans="1:21">
      <c r="A2713" s="17">
        <v>44966</v>
      </c>
      <c r="B2713" s="56">
        <f>WEEKDAY(C2713,2)</f>
        <v>4</v>
      </c>
      <c r="C2713" s="17">
        <f>A2713</f>
        <v>44966</v>
      </c>
      <c r="D2713" s="12" t="str">
        <f>YEAR(C2713)&amp;"/"&amp;TEXT(WEEKNUM(C2713,21),"00")</f>
        <v>2023/06</v>
      </c>
      <c r="E2713" t="s">
        <v>46</v>
      </c>
      <c r="F2713" s="114">
        <v>0.91666666666666663</v>
      </c>
      <c r="G2713" s="114">
        <v>0.95833333333333337</v>
      </c>
      <c r="H2713">
        <f>CONVERT((G2711-F2711)*24,"hr","mn")</f>
        <v>60.000000000000107</v>
      </c>
      <c r="I2713">
        <v>4</v>
      </c>
      <c r="K2713">
        <v>8</v>
      </c>
      <c r="M2713">
        <f>J2711+K2711+L2711</f>
        <v>8</v>
      </c>
      <c r="N2713" s="58"/>
      <c r="O2713" s="59">
        <v>5</v>
      </c>
      <c r="P2713" s="59"/>
      <c r="Q2713" s="59"/>
      <c r="R2713" s="60"/>
      <c r="S2713" s="21" t="s">
        <v>28</v>
      </c>
      <c r="T2713" s="4" t="s">
        <v>23</v>
      </c>
      <c r="U2713" s="93" t="s">
        <v>64</v>
      </c>
    </row>
    <row r="2714" spans="1:21" ht="15" customHeight="1" thickBot="1">
      <c r="A2714" s="17">
        <v>44966</v>
      </c>
      <c r="B2714" s="56">
        <f>WEEKDAY(C2714,2)</f>
        <v>4</v>
      </c>
      <c r="C2714" s="17">
        <f>A2714</f>
        <v>44966</v>
      </c>
      <c r="D2714" s="12" t="str">
        <f>YEAR(C2714)&amp;"/"&amp;TEXT(WEEKNUM(C2714,21),"00")</f>
        <v>2023/06</v>
      </c>
      <c r="E2714" t="s">
        <v>46</v>
      </c>
      <c r="F2714" s="114">
        <v>0.91666666666666663</v>
      </c>
      <c r="G2714" s="114">
        <v>0.95833333333333337</v>
      </c>
      <c r="H2714">
        <f>CONVERT((G2711-F2711)*24,"hr","mn")</f>
        <v>60.000000000000107</v>
      </c>
      <c r="I2714">
        <v>4</v>
      </c>
      <c r="K2714">
        <v>8</v>
      </c>
      <c r="M2714">
        <f>J2711+K2711+L2711</f>
        <v>8</v>
      </c>
      <c r="N2714" s="15"/>
      <c r="O2714" s="9"/>
      <c r="P2714" s="9"/>
      <c r="Q2714" s="9"/>
      <c r="R2714" s="10"/>
      <c r="S2714" s="19"/>
      <c r="T2714" s="23"/>
      <c r="U2714" s="94" t="s">
        <v>510</v>
      </c>
    </row>
    <row r="2715" spans="1:21">
      <c r="A2715" s="17">
        <v>44966</v>
      </c>
      <c r="B2715" s="56">
        <f>WEEKDAY(C2715,2)</f>
        <v>4</v>
      </c>
      <c r="C2715" s="17">
        <f>A2715</f>
        <v>44966</v>
      </c>
      <c r="D2715" s="12" t="str">
        <f>YEAR(C2715)&amp;"/"&amp;TEXT(WEEKNUM(C2715,21),"00")</f>
        <v>2023/06</v>
      </c>
      <c r="E2715" s="79" t="s">
        <v>46</v>
      </c>
      <c r="F2715" s="80">
        <v>0.95833333333333337</v>
      </c>
      <c r="G2715" s="80">
        <v>1</v>
      </c>
      <c r="H2715" s="87">
        <f>CONVERT((G2715-F2715)*24,"hr","mn")</f>
        <v>59.99999999999995</v>
      </c>
      <c r="I2715" s="83">
        <v>4</v>
      </c>
      <c r="J2715" s="84"/>
      <c r="K2715" s="85">
        <v>8</v>
      </c>
      <c r="L2715" s="85"/>
      <c r="M2715" s="87">
        <f>J2715+K2715+L2715</f>
        <v>8</v>
      </c>
      <c r="N2715" s="13"/>
      <c r="O2715" s="6">
        <v>5</v>
      </c>
      <c r="P2715" s="6"/>
      <c r="Q2715" s="6"/>
      <c r="R2715" s="7"/>
      <c r="S2715" s="20" t="s">
        <v>28</v>
      </c>
      <c r="T2715" s="22" t="s">
        <v>23</v>
      </c>
      <c r="U2715" s="93" t="s">
        <v>64</v>
      </c>
    </row>
    <row r="2716" spans="1:21">
      <c r="A2716" s="17">
        <v>44966</v>
      </c>
      <c r="B2716" s="56">
        <f>WEEKDAY(C2716,2)</f>
        <v>4</v>
      </c>
      <c r="C2716" s="17">
        <f>A2716</f>
        <v>44966</v>
      </c>
      <c r="D2716" s="12" t="str">
        <f>YEAR(C2716)&amp;"/"&amp;TEXT(WEEKNUM(C2716,21),"00")</f>
        <v>2023/06</v>
      </c>
      <c r="E2716" t="s">
        <v>46</v>
      </c>
      <c r="F2716" s="114">
        <v>0.95833333333333337</v>
      </c>
      <c r="G2716" s="115">
        <v>1</v>
      </c>
      <c r="H2716">
        <f>CONVERT((G2715-F2715)*24,"hr","mn")</f>
        <v>59.99999999999995</v>
      </c>
      <c r="I2716">
        <v>4</v>
      </c>
      <c r="K2716">
        <v>8</v>
      </c>
      <c r="M2716">
        <f>J2715+K2715+L2715</f>
        <v>8</v>
      </c>
      <c r="N2716" s="14"/>
      <c r="O2716" s="3">
        <v>5</v>
      </c>
      <c r="P2716" s="3"/>
      <c r="Q2716" s="3"/>
      <c r="R2716" s="8"/>
      <c r="S2716" s="21" t="s">
        <v>35</v>
      </c>
      <c r="T2716" s="4" t="s">
        <v>29</v>
      </c>
      <c r="U2716" s="92"/>
    </row>
    <row r="2717" spans="1:21">
      <c r="A2717" s="17">
        <v>44966</v>
      </c>
      <c r="B2717" s="56">
        <f>WEEKDAY(C2717,2)</f>
        <v>4</v>
      </c>
      <c r="C2717" s="17">
        <f>A2717</f>
        <v>44966</v>
      </c>
      <c r="D2717" s="12" t="str">
        <f>YEAR(C2717)&amp;"/"&amp;TEXT(WEEKNUM(C2717,21),"00")</f>
        <v>2023/06</v>
      </c>
      <c r="E2717" t="s">
        <v>46</v>
      </c>
      <c r="F2717" s="114">
        <v>0.95833333333333337</v>
      </c>
      <c r="G2717" s="115">
        <v>1</v>
      </c>
      <c r="H2717">
        <f>CONVERT((G2715-F2715)*24,"hr","mn")</f>
        <v>59.99999999999995</v>
      </c>
      <c r="I2717">
        <v>4</v>
      </c>
      <c r="K2717">
        <v>8</v>
      </c>
      <c r="M2717">
        <f>J2715+K2715+L2715</f>
        <v>8</v>
      </c>
      <c r="N2717" s="58"/>
      <c r="O2717" s="59">
        <v>5</v>
      </c>
      <c r="P2717" s="59"/>
      <c r="Q2717" s="59"/>
      <c r="R2717" s="60"/>
      <c r="S2717" s="21" t="s">
        <v>26</v>
      </c>
      <c r="T2717" s="4" t="s">
        <v>23</v>
      </c>
      <c r="U2717" s="93" t="s">
        <v>237</v>
      </c>
    </row>
    <row r="2718" spans="1:21" ht="15" customHeight="1" thickBot="1">
      <c r="A2718" s="17">
        <v>44966</v>
      </c>
      <c r="B2718" s="56">
        <f>WEEKDAY(C2718,2)</f>
        <v>4</v>
      </c>
      <c r="C2718" s="17">
        <f>A2718</f>
        <v>44966</v>
      </c>
      <c r="D2718" s="12" t="str">
        <f>YEAR(C2718)&amp;"/"&amp;TEXT(WEEKNUM(C2718,21),"00")</f>
        <v>2023/06</v>
      </c>
      <c r="E2718" t="s">
        <v>46</v>
      </c>
      <c r="F2718" s="114">
        <v>0.95833333333333337</v>
      </c>
      <c r="G2718" s="115">
        <v>1</v>
      </c>
      <c r="H2718">
        <f>CONVERT((G2715-F2715)*24,"hr","mn")</f>
        <v>59.99999999999995</v>
      </c>
      <c r="I2718">
        <v>4</v>
      </c>
      <c r="K2718">
        <v>8</v>
      </c>
      <c r="M2718">
        <f>J2715+K2715+L2715</f>
        <v>8</v>
      </c>
      <c r="N2718" s="15"/>
      <c r="O2718" s="9"/>
      <c r="P2718" s="9"/>
      <c r="Q2718" s="9"/>
      <c r="R2718" s="10"/>
      <c r="S2718" s="19"/>
      <c r="T2718" s="23"/>
      <c r="U2718" s="94"/>
    </row>
    <row r="2719" spans="1:21">
      <c r="A2719" s="17">
        <v>44967</v>
      </c>
      <c r="B2719" s="56">
        <f>WEEKDAY(C2719,2)</f>
        <v>5</v>
      </c>
      <c r="C2719" s="17">
        <f>A2719</f>
        <v>44967</v>
      </c>
      <c r="D2719" s="12" t="str">
        <f>YEAR(C2719)&amp;"/"&amp;TEXT(WEEKNUM(C2719,21),"00")</f>
        <v>2023/06</v>
      </c>
      <c r="E2719" s="79" t="s">
        <v>46</v>
      </c>
      <c r="F2719" s="80">
        <v>0</v>
      </c>
      <c r="G2719" s="80">
        <v>4.1666666666666657E-2</v>
      </c>
      <c r="H2719" s="87">
        <f>CONVERT((G2719-F2719)*24,"hr","mn")</f>
        <v>59.999999999999986</v>
      </c>
      <c r="I2719" s="83">
        <v>4</v>
      </c>
      <c r="J2719" s="84"/>
      <c r="K2719" s="85">
        <v>8</v>
      </c>
      <c r="L2719" s="85"/>
      <c r="M2719" s="87">
        <f>J2719+K2719+L2719</f>
        <v>8</v>
      </c>
      <c r="N2719" s="13"/>
      <c r="O2719" s="6">
        <v>5</v>
      </c>
      <c r="P2719" s="6"/>
      <c r="Q2719" s="6"/>
      <c r="R2719" s="7"/>
      <c r="S2719" s="20" t="s">
        <v>28</v>
      </c>
      <c r="T2719" s="22" t="s">
        <v>23</v>
      </c>
      <c r="U2719" s="93" t="s">
        <v>64</v>
      </c>
    </row>
    <row r="2720" spans="1:21">
      <c r="A2720" s="17">
        <v>44967</v>
      </c>
      <c r="B2720" s="56">
        <f>WEEKDAY(C2720,2)</f>
        <v>5</v>
      </c>
      <c r="C2720" s="17">
        <f>A2720</f>
        <v>44967</v>
      </c>
      <c r="D2720" s="12" t="str">
        <f>YEAR(C2720)&amp;"/"&amp;TEXT(WEEKNUM(C2720,21),"00")</f>
        <v>2023/06</v>
      </c>
      <c r="E2720" t="s">
        <v>46</v>
      </c>
      <c r="F2720" s="114">
        <v>0</v>
      </c>
      <c r="G2720" s="114">
        <v>4.1666666666666657E-2</v>
      </c>
      <c r="H2720">
        <f>CONVERT((G2719-F2719)*24,"hr","mn")</f>
        <v>59.999999999999986</v>
      </c>
      <c r="I2720">
        <v>4</v>
      </c>
      <c r="K2720">
        <v>8</v>
      </c>
      <c r="M2720">
        <f>J2719+K2719+L2719</f>
        <v>8</v>
      </c>
      <c r="N2720" s="14"/>
      <c r="O2720" s="3">
        <v>5</v>
      </c>
      <c r="P2720" s="3"/>
      <c r="Q2720" s="3"/>
      <c r="R2720" s="8"/>
      <c r="S2720" s="21" t="s">
        <v>31</v>
      </c>
      <c r="T2720" s="4" t="s">
        <v>29</v>
      </c>
      <c r="U2720" s="92"/>
    </row>
    <row r="2721" spans="1:21">
      <c r="A2721" s="17">
        <v>44967</v>
      </c>
      <c r="B2721" s="56">
        <f>WEEKDAY(C2721,2)</f>
        <v>5</v>
      </c>
      <c r="C2721" s="17">
        <f>A2721</f>
        <v>44967</v>
      </c>
      <c r="D2721" s="12" t="str">
        <f>YEAR(C2721)&amp;"/"&amp;TEXT(WEEKNUM(C2721,21),"00")</f>
        <v>2023/06</v>
      </c>
      <c r="E2721" t="s">
        <v>46</v>
      </c>
      <c r="F2721" s="114">
        <v>0</v>
      </c>
      <c r="G2721" s="114">
        <v>4.1666666666666657E-2</v>
      </c>
      <c r="H2721">
        <f>CONVERT((G2719-F2719)*24,"hr","mn")</f>
        <v>59.999999999999986</v>
      </c>
      <c r="I2721">
        <v>4</v>
      </c>
      <c r="K2721">
        <v>8</v>
      </c>
      <c r="M2721">
        <f>J2719+K2719+L2719</f>
        <v>8</v>
      </c>
      <c r="N2721" s="58"/>
      <c r="O2721" s="59">
        <v>5</v>
      </c>
      <c r="P2721" s="59"/>
      <c r="Q2721" s="59"/>
      <c r="R2721" s="60"/>
      <c r="S2721" s="21" t="s">
        <v>35</v>
      </c>
      <c r="T2721" s="4" t="s">
        <v>29</v>
      </c>
      <c r="U2721" s="93"/>
    </row>
    <row r="2722" spans="1:21" ht="15" customHeight="1" thickBot="1">
      <c r="A2722" s="17">
        <v>44967</v>
      </c>
      <c r="B2722" s="56">
        <f>WEEKDAY(C2722,2)</f>
        <v>5</v>
      </c>
      <c r="C2722" s="17">
        <f>A2722</f>
        <v>44967</v>
      </c>
      <c r="D2722" s="12" t="str">
        <f>YEAR(C2722)&amp;"/"&amp;TEXT(WEEKNUM(C2722,21),"00")</f>
        <v>2023/06</v>
      </c>
      <c r="E2722" t="s">
        <v>46</v>
      </c>
      <c r="F2722" s="114">
        <v>0</v>
      </c>
      <c r="G2722" s="114">
        <v>4.1666666666666657E-2</v>
      </c>
      <c r="H2722">
        <f>CONVERT((G2719-F2719)*24,"hr","mn")</f>
        <v>59.999999999999986</v>
      </c>
      <c r="I2722">
        <v>4</v>
      </c>
      <c r="K2722">
        <v>8</v>
      </c>
      <c r="M2722">
        <f>J2719+K2719+L2719</f>
        <v>8</v>
      </c>
      <c r="N2722" s="15"/>
      <c r="O2722" s="9"/>
      <c r="P2722" s="9"/>
      <c r="Q2722" s="9"/>
      <c r="R2722" s="10"/>
      <c r="S2722" s="19"/>
      <c r="T2722" s="23"/>
      <c r="U2722" s="94"/>
    </row>
    <row r="2723" spans="1:21">
      <c r="A2723" s="17">
        <v>44967</v>
      </c>
      <c r="B2723" s="56">
        <f>WEEKDAY(C2723,2)</f>
        <v>5</v>
      </c>
      <c r="C2723" s="17">
        <f>A2723</f>
        <v>44967</v>
      </c>
      <c r="D2723" s="12" t="str">
        <f>YEAR(C2723)&amp;"/"&amp;TEXT(WEEKNUM(C2723,21),"00")</f>
        <v>2023/06</v>
      </c>
      <c r="E2723" s="79" t="s">
        <v>46</v>
      </c>
      <c r="F2723" s="80">
        <v>6.25E-2</v>
      </c>
      <c r="G2723" s="80">
        <v>8.3333333333333329E-2</v>
      </c>
      <c r="H2723" s="87">
        <f>CONVERT((G2723-F2723)*24,"hr","mn")</f>
        <v>29.999999999999993</v>
      </c>
      <c r="I2723" s="83">
        <v>4</v>
      </c>
      <c r="J2723" s="84"/>
      <c r="K2723" s="85">
        <v>6</v>
      </c>
      <c r="L2723" s="85"/>
      <c r="M2723" s="87">
        <f>J2723+K2723+L2723</f>
        <v>6</v>
      </c>
      <c r="N2723" s="13"/>
      <c r="O2723" s="6">
        <v>5</v>
      </c>
      <c r="P2723" s="6"/>
      <c r="Q2723" s="6"/>
      <c r="R2723" s="7"/>
      <c r="S2723" s="20" t="s">
        <v>35</v>
      </c>
      <c r="T2723" s="22" t="s">
        <v>29</v>
      </c>
      <c r="U2723" s="91"/>
    </row>
    <row r="2724" spans="1:21">
      <c r="A2724" s="17">
        <v>44967</v>
      </c>
      <c r="B2724" s="56">
        <f>WEEKDAY(C2724,2)</f>
        <v>5</v>
      </c>
      <c r="C2724" s="17">
        <f>A2724</f>
        <v>44967</v>
      </c>
      <c r="D2724" s="12" t="str">
        <f>YEAR(C2724)&amp;"/"&amp;TEXT(WEEKNUM(C2724,21),"00")</f>
        <v>2023/06</v>
      </c>
      <c r="E2724" t="s">
        <v>46</v>
      </c>
      <c r="F2724" s="114">
        <v>6.25E-2</v>
      </c>
      <c r="G2724" s="114">
        <v>8.3333333333333329E-2</v>
      </c>
      <c r="H2724">
        <f>CONVERT((G2723-F2723)*24,"hr","mn")</f>
        <v>29.999999999999993</v>
      </c>
      <c r="I2724">
        <v>4</v>
      </c>
      <c r="K2724">
        <v>6</v>
      </c>
      <c r="M2724">
        <f>J2723+K2723+L2723</f>
        <v>6</v>
      </c>
      <c r="N2724" s="14"/>
      <c r="O2724" s="3"/>
      <c r="P2724" s="3"/>
      <c r="Q2724" s="3"/>
      <c r="R2724" s="8"/>
      <c r="S2724" s="21"/>
      <c r="T2724" s="4"/>
      <c r="U2724" s="92"/>
    </row>
    <row r="2725" spans="1:21">
      <c r="A2725" s="17">
        <v>44967</v>
      </c>
      <c r="B2725" s="56">
        <f>WEEKDAY(C2725,2)</f>
        <v>5</v>
      </c>
      <c r="C2725" s="17">
        <f>A2725</f>
        <v>44967</v>
      </c>
      <c r="D2725" s="12" t="str">
        <f>YEAR(C2725)&amp;"/"&amp;TEXT(WEEKNUM(C2725,21),"00")</f>
        <v>2023/06</v>
      </c>
      <c r="E2725" t="s">
        <v>46</v>
      </c>
      <c r="F2725" s="114">
        <v>6.25E-2</v>
      </c>
      <c r="G2725" s="114">
        <v>8.3333333333333329E-2</v>
      </c>
      <c r="H2725">
        <f>CONVERT((G2723-F2723)*24,"hr","mn")</f>
        <v>29.999999999999993</v>
      </c>
      <c r="I2725">
        <v>4</v>
      </c>
      <c r="K2725">
        <v>6</v>
      </c>
      <c r="M2725">
        <f>J2723+K2723+L2723</f>
        <v>6</v>
      </c>
      <c r="N2725" s="58"/>
      <c r="O2725" s="59"/>
      <c r="P2725" s="59"/>
      <c r="Q2725" s="59"/>
      <c r="R2725" s="60"/>
      <c r="S2725" s="21"/>
      <c r="T2725" s="4"/>
      <c r="U2725" s="93"/>
    </row>
    <row r="2726" spans="1:21" ht="15" customHeight="1" thickBot="1">
      <c r="A2726" s="17">
        <v>44967</v>
      </c>
      <c r="B2726" s="56">
        <f>WEEKDAY(C2726,2)</f>
        <v>5</v>
      </c>
      <c r="C2726" s="17">
        <f>A2726</f>
        <v>44967</v>
      </c>
      <c r="D2726" s="12" t="str">
        <f>YEAR(C2726)&amp;"/"&amp;TEXT(WEEKNUM(C2726,21),"00")</f>
        <v>2023/06</v>
      </c>
      <c r="E2726" t="s">
        <v>46</v>
      </c>
      <c r="F2726" s="114">
        <v>6.25E-2</v>
      </c>
      <c r="G2726" s="114">
        <v>8.3333333333333329E-2</v>
      </c>
      <c r="H2726">
        <f>CONVERT((G2723-F2723)*24,"hr","mn")</f>
        <v>29.999999999999993</v>
      </c>
      <c r="I2726">
        <v>4</v>
      </c>
      <c r="K2726">
        <v>6</v>
      </c>
      <c r="M2726">
        <f>J2723+K2723+L2723</f>
        <v>6</v>
      </c>
      <c r="N2726" s="15"/>
      <c r="O2726" s="9"/>
      <c r="P2726" s="9"/>
      <c r="Q2726" s="9"/>
      <c r="R2726" s="10"/>
      <c r="S2726" s="19"/>
      <c r="T2726" s="23"/>
      <c r="U2726" s="94"/>
    </row>
    <row r="2727" spans="1:21">
      <c r="A2727" s="17">
        <v>44967</v>
      </c>
      <c r="B2727" s="56">
        <f>WEEKDAY(C2727,2)</f>
        <v>5</v>
      </c>
      <c r="C2727" s="17">
        <f>A2727</f>
        <v>44967</v>
      </c>
      <c r="D2727" s="12" t="str">
        <f>YEAR(C2727)&amp;"/"&amp;TEXT(WEEKNUM(C2727,21),"00")</f>
        <v>2023/06</v>
      </c>
      <c r="E2727" s="79" t="s">
        <v>46</v>
      </c>
      <c r="F2727" s="80">
        <v>8.3333333333333329E-2</v>
      </c>
      <c r="G2727" s="80">
        <v>0.125</v>
      </c>
      <c r="H2727" s="87">
        <f>CONVERT((G2727-F2727)*24,"hr","mn")</f>
        <v>60</v>
      </c>
      <c r="I2727" s="83">
        <v>4</v>
      </c>
      <c r="J2727" s="84"/>
      <c r="K2727" s="85">
        <v>8</v>
      </c>
      <c r="L2727" s="85"/>
      <c r="M2727" s="87">
        <f>J2727+K2727+L2727</f>
        <v>8</v>
      </c>
      <c r="N2727" s="13"/>
      <c r="O2727" s="6">
        <v>5</v>
      </c>
      <c r="P2727" s="6"/>
      <c r="Q2727" s="6"/>
      <c r="R2727" s="7"/>
      <c r="S2727" s="20" t="s">
        <v>28</v>
      </c>
      <c r="T2727" s="22" t="s">
        <v>23</v>
      </c>
      <c r="U2727" s="93" t="s">
        <v>64</v>
      </c>
    </row>
    <row r="2728" spans="1:21">
      <c r="A2728" s="17">
        <v>44967</v>
      </c>
      <c r="B2728" s="56">
        <f>WEEKDAY(C2728,2)</f>
        <v>5</v>
      </c>
      <c r="C2728" s="17">
        <f>A2728</f>
        <v>44967</v>
      </c>
      <c r="D2728" s="12" t="str">
        <f>YEAR(C2728)&amp;"/"&amp;TEXT(WEEKNUM(C2728,21),"00")</f>
        <v>2023/06</v>
      </c>
      <c r="E2728" t="s">
        <v>46</v>
      </c>
      <c r="F2728" s="114">
        <v>8.3333333333333329E-2</v>
      </c>
      <c r="G2728" s="114">
        <v>0.125</v>
      </c>
      <c r="H2728">
        <f>CONVERT((G2727-F2727)*24,"hr","mn")</f>
        <v>60</v>
      </c>
      <c r="I2728">
        <v>4</v>
      </c>
      <c r="K2728">
        <v>8</v>
      </c>
      <c r="M2728">
        <f>J2727+K2727+L2727</f>
        <v>8</v>
      </c>
      <c r="N2728" s="14"/>
      <c r="O2728" s="3">
        <v>5</v>
      </c>
      <c r="P2728" s="3"/>
      <c r="Q2728" s="3"/>
      <c r="R2728" s="8"/>
      <c r="S2728" s="21" t="s">
        <v>35</v>
      </c>
      <c r="T2728" s="4" t="s">
        <v>29</v>
      </c>
      <c r="U2728" s="92"/>
    </row>
    <row r="2729" spans="1:21">
      <c r="A2729" s="17">
        <v>44967</v>
      </c>
      <c r="B2729" s="56">
        <f>WEEKDAY(C2729,2)</f>
        <v>5</v>
      </c>
      <c r="C2729" s="17">
        <f>A2729</f>
        <v>44967</v>
      </c>
      <c r="D2729" s="12" t="str">
        <f>YEAR(C2729)&amp;"/"&amp;TEXT(WEEKNUM(C2729,21),"00")</f>
        <v>2023/06</v>
      </c>
      <c r="E2729" t="s">
        <v>46</v>
      </c>
      <c r="F2729" s="114">
        <v>8.3333333333333329E-2</v>
      </c>
      <c r="G2729" s="114">
        <v>0.125</v>
      </c>
      <c r="H2729">
        <f>CONVERT((G2727-F2727)*24,"hr","mn")</f>
        <v>60</v>
      </c>
      <c r="I2729">
        <v>4</v>
      </c>
      <c r="K2729">
        <v>8</v>
      </c>
      <c r="M2729">
        <f>J2727+K2727+L2727</f>
        <v>8</v>
      </c>
      <c r="N2729" s="58"/>
      <c r="O2729" s="59"/>
      <c r="P2729" s="59"/>
      <c r="Q2729" s="59"/>
      <c r="R2729" s="60"/>
      <c r="S2729" s="21"/>
      <c r="T2729" s="4"/>
      <c r="U2729" s="93"/>
    </row>
    <row r="2730" spans="1:21" ht="15" customHeight="1" thickBot="1">
      <c r="A2730" s="17">
        <v>44967</v>
      </c>
      <c r="B2730" s="56">
        <f>WEEKDAY(C2730,2)</f>
        <v>5</v>
      </c>
      <c r="C2730" s="17">
        <f>A2730</f>
        <v>44967</v>
      </c>
      <c r="D2730" s="12" t="str">
        <f>YEAR(C2730)&amp;"/"&amp;TEXT(WEEKNUM(C2730,21),"00")</f>
        <v>2023/06</v>
      </c>
      <c r="E2730" t="s">
        <v>46</v>
      </c>
      <c r="F2730" s="114">
        <v>8.3333333333333329E-2</v>
      </c>
      <c r="G2730" s="114">
        <v>0.125</v>
      </c>
      <c r="H2730">
        <f>CONVERT((G2727-F2727)*24,"hr","mn")</f>
        <v>60</v>
      </c>
      <c r="I2730">
        <v>4</v>
      </c>
      <c r="K2730">
        <v>8</v>
      </c>
      <c r="M2730">
        <f>J2727+K2727+L2727</f>
        <v>8</v>
      </c>
      <c r="N2730" s="15"/>
      <c r="O2730" s="9"/>
      <c r="P2730" s="9"/>
      <c r="Q2730" s="9"/>
      <c r="R2730" s="10"/>
      <c r="S2730" s="19"/>
      <c r="T2730" s="23"/>
      <c r="U2730" s="94"/>
    </row>
    <row r="2731" spans="1:21">
      <c r="A2731" s="17">
        <v>44967</v>
      </c>
      <c r="B2731" s="56">
        <f>WEEKDAY(C2731,2)</f>
        <v>5</v>
      </c>
      <c r="C2731" s="17">
        <f>A2731</f>
        <v>44967</v>
      </c>
      <c r="D2731" s="12" t="str">
        <f>YEAR(C2731)&amp;"/"&amp;TEXT(WEEKNUM(C2731,21),"00")</f>
        <v>2023/06</v>
      </c>
      <c r="E2731" s="79" t="s">
        <v>46</v>
      </c>
      <c r="F2731" s="80">
        <v>0.125</v>
      </c>
      <c r="G2731" s="80">
        <v>0.16666666666666671</v>
      </c>
      <c r="H2731" s="87">
        <f>CONVERT((G2731-F2731)*24,"hr","mn")</f>
        <v>60.000000000000071</v>
      </c>
      <c r="I2731" s="83">
        <v>4</v>
      </c>
      <c r="J2731" s="84"/>
      <c r="K2731" s="85">
        <v>8</v>
      </c>
      <c r="L2731" s="85"/>
      <c r="M2731" s="87">
        <f>J2731+K2731+L2731</f>
        <v>8</v>
      </c>
      <c r="N2731" s="13"/>
      <c r="O2731" s="6">
        <v>8</v>
      </c>
      <c r="P2731" s="6"/>
      <c r="Q2731" s="6"/>
      <c r="R2731" s="7"/>
      <c r="S2731" s="20" t="s">
        <v>32</v>
      </c>
      <c r="T2731" s="22" t="s">
        <v>73</v>
      </c>
      <c r="U2731" s="91" t="s">
        <v>511</v>
      </c>
    </row>
    <row r="2732" spans="1:21">
      <c r="A2732" s="17">
        <v>44967</v>
      </c>
      <c r="B2732" s="56">
        <f>WEEKDAY(C2732,2)</f>
        <v>5</v>
      </c>
      <c r="C2732" s="17">
        <f>A2732</f>
        <v>44967</v>
      </c>
      <c r="D2732" s="12" t="str">
        <f>YEAR(C2732)&amp;"/"&amp;TEXT(WEEKNUM(C2732,21),"00")</f>
        <v>2023/06</v>
      </c>
      <c r="E2732" t="s">
        <v>46</v>
      </c>
      <c r="F2732" s="114">
        <v>0.125</v>
      </c>
      <c r="G2732" s="114">
        <v>0.16666666666666671</v>
      </c>
      <c r="H2732">
        <f>CONVERT((G2731-F2731)*24,"hr","mn")</f>
        <v>60.000000000000071</v>
      </c>
      <c r="I2732">
        <v>4</v>
      </c>
      <c r="K2732">
        <v>8</v>
      </c>
      <c r="M2732">
        <f>J2731+K2731+L2731</f>
        <v>8</v>
      </c>
      <c r="N2732" s="14"/>
      <c r="O2732" s="3"/>
      <c r="P2732" s="3"/>
      <c r="Q2732" s="3">
        <v>35</v>
      </c>
      <c r="R2732" s="8"/>
      <c r="S2732" s="21"/>
      <c r="T2732" s="4" t="s">
        <v>23</v>
      </c>
      <c r="U2732" s="92" t="s">
        <v>512</v>
      </c>
    </row>
    <row r="2733" spans="1:21">
      <c r="A2733" s="17">
        <v>44967</v>
      </c>
      <c r="B2733" s="56">
        <f>WEEKDAY(C2733,2)</f>
        <v>5</v>
      </c>
      <c r="C2733" s="17">
        <f>A2733</f>
        <v>44967</v>
      </c>
      <c r="D2733" s="12" t="str">
        <f>YEAR(C2733)&amp;"/"&amp;TEXT(WEEKNUM(C2733,21),"00")</f>
        <v>2023/06</v>
      </c>
      <c r="E2733" t="s">
        <v>46</v>
      </c>
      <c r="F2733" s="114">
        <v>0.125</v>
      </c>
      <c r="G2733" s="114">
        <v>0.16666666666666671</v>
      </c>
      <c r="H2733">
        <f>CONVERT((G2731-F2731)*24,"hr","mn")</f>
        <v>60.000000000000071</v>
      </c>
      <c r="I2733">
        <v>4</v>
      </c>
      <c r="K2733">
        <v>8</v>
      </c>
      <c r="M2733">
        <f>J2731+K2731+L2731</f>
        <v>8</v>
      </c>
      <c r="N2733" s="58"/>
      <c r="O2733" s="59"/>
      <c r="P2733" s="59"/>
      <c r="Q2733" s="59"/>
      <c r="R2733" s="60"/>
      <c r="S2733" s="21"/>
      <c r="T2733" s="4"/>
      <c r="U2733" s="93" t="s">
        <v>61</v>
      </c>
    </row>
    <row r="2734" spans="1:21" ht="15" customHeight="1" thickBot="1">
      <c r="A2734" s="17">
        <v>44967</v>
      </c>
      <c r="B2734" s="56">
        <f>WEEKDAY(C2734,2)</f>
        <v>5</v>
      </c>
      <c r="C2734" s="17">
        <f>A2734</f>
        <v>44967</v>
      </c>
      <c r="D2734" s="12" t="str">
        <f>YEAR(C2734)&amp;"/"&amp;TEXT(WEEKNUM(C2734,21),"00")</f>
        <v>2023/06</v>
      </c>
      <c r="E2734" t="s">
        <v>46</v>
      </c>
      <c r="F2734" s="114">
        <v>0.125</v>
      </c>
      <c r="G2734" s="114">
        <v>0.16666666666666671</v>
      </c>
      <c r="H2734">
        <f>CONVERT((G2731-F2731)*24,"hr","mn")</f>
        <v>60.000000000000071</v>
      </c>
      <c r="I2734">
        <v>4</v>
      </c>
      <c r="K2734">
        <v>8</v>
      </c>
      <c r="M2734">
        <f>J2731+K2731+L2731</f>
        <v>8</v>
      </c>
      <c r="N2734" s="15"/>
      <c r="O2734" s="9"/>
      <c r="P2734" s="9"/>
      <c r="Q2734" s="9"/>
      <c r="R2734" s="10"/>
      <c r="S2734" s="19"/>
      <c r="T2734" s="23"/>
      <c r="U2734" s="94"/>
    </row>
    <row r="2735" spans="1:21">
      <c r="A2735" s="17">
        <v>44967</v>
      </c>
      <c r="B2735" s="56">
        <f>WEEKDAY(C2735,2)</f>
        <v>5</v>
      </c>
      <c r="C2735" s="17">
        <f>A2735</f>
        <v>44967</v>
      </c>
      <c r="D2735" s="12" t="str">
        <f>YEAR(C2735)&amp;"/"&amp;TEXT(WEEKNUM(C2735,21),"00")</f>
        <v>2023/06</v>
      </c>
      <c r="E2735" s="79" t="s">
        <v>46</v>
      </c>
      <c r="F2735" s="80">
        <v>0.16666666666666671</v>
      </c>
      <c r="G2735" s="80">
        <v>0.20833333333333329</v>
      </c>
      <c r="H2735" s="87">
        <f>CONVERT((G2735-F2735)*24,"hr","mn")</f>
        <v>59.999999999999865</v>
      </c>
      <c r="I2735" s="83">
        <v>4</v>
      </c>
      <c r="J2735" s="84"/>
      <c r="K2735" s="85">
        <v>3</v>
      </c>
      <c r="L2735" s="85"/>
      <c r="M2735" s="87">
        <f>J2735+K2735+L2735</f>
        <v>3</v>
      </c>
      <c r="N2735" s="13"/>
      <c r="O2735" s="6"/>
      <c r="P2735" s="6"/>
      <c r="Q2735" s="6">
        <v>60</v>
      </c>
      <c r="R2735" s="7"/>
      <c r="S2735" s="20"/>
      <c r="T2735" s="22" t="s">
        <v>23</v>
      </c>
      <c r="U2735" s="91" t="s">
        <v>512</v>
      </c>
    </row>
    <row r="2736" spans="1:21">
      <c r="A2736" s="17">
        <v>44967</v>
      </c>
      <c r="B2736" s="56">
        <f>WEEKDAY(C2736,2)</f>
        <v>5</v>
      </c>
      <c r="C2736" s="17">
        <f>A2736</f>
        <v>44967</v>
      </c>
      <c r="D2736" s="12" t="str">
        <f>YEAR(C2736)&amp;"/"&amp;TEXT(WEEKNUM(C2736,21),"00")</f>
        <v>2023/06</v>
      </c>
      <c r="E2736" t="s">
        <v>46</v>
      </c>
      <c r="F2736" s="114">
        <v>0.16666666666666671</v>
      </c>
      <c r="G2736" s="114">
        <v>0.20833333333333329</v>
      </c>
      <c r="H2736">
        <f>CONVERT((G2735-F2735)*24,"hr","mn")</f>
        <v>59.999999999999865</v>
      </c>
      <c r="I2736">
        <v>4</v>
      </c>
      <c r="K2736">
        <v>3</v>
      </c>
      <c r="M2736">
        <f>J2735+K2735+L2735</f>
        <v>3</v>
      </c>
      <c r="N2736" s="14"/>
      <c r="O2736" s="3"/>
      <c r="P2736" s="3"/>
      <c r="Q2736" s="3"/>
      <c r="R2736" s="8"/>
      <c r="S2736" s="21"/>
      <c r="T2736" s="4"/>
      <c r="U2736" s="93" t="s">
        <v>61</v>
      </c>
    </row>
    <row r="2737" spans="1:21">
      <c r="A2737" s="17">
        <v>44967</v>
      </c>
      <c r="B2737" s="56">
        <f>WEEKDAY(C2737,2)</f>
        <v>5</v>
      </c>
      <c r="C2737" s="17">
        <f>A2737</f>
        <v>44967</v>
      </c>
      <c r="D2737" s="12" t="str">
        <f>YEAR(C2737)&amp;"/"&amp;TEXT(WEEKNUM(C2737,21),"00")</f>
        <v>2023/06</v>
      </c>
      <c r="E2737" t="s">
        <v>46</v>
      </c>
      <c r="F2737" s="114">
        <v>0.16666666666666671</v>
      </c>
      <c r="G2737" s="114">
        <v>0.20833333333333329</v>
      </c>
      <c r="H2737">
        <f>CONVERT((G2735-F2735)*24,"hr","mn")</f>
        <v>59.999999999999865</v>
      </c>
      <c r="I2737">
        <v>4</v>
      </c>
      <c r="K2737">
        <v>3</v>
      </c>
      <c r="M2737">
        <f>J2735+K2735+L2735</f>
        <v>3</v>
      </c>
      <c r="N2737" s="58"/>
      <c r="O2737" s="59"/>
      <c r="P2737" s="59"/>
      <c r="Q2737" s="59"/>
      <c r="R2737" s="60"/>
      <c r="S2737" s="21"/>
      <c r="T2737" s="4"/>
      <c r="U2737" s="93"/>
    </row>
    <row r="2738" spans="1:21" ht="15" customHeight="1" thickBot="1">
      <c r="A2738" s="17">
        <v>44967</v>
      </c>
      <c r="B2738" s="56">
        <f>WEEKDAY(C2738,2)</f>
        <v>5</v>
      </c>
      <c r="C2738" s="17">
        <f>A2738</f>
        <v>44967</v>
      </c>
      <c r="D2738" s="12" t="str">
        <f>YEAR(C2738)&amp;"/"&amp;TEXT(WEEKNUM(C2738,21),"00")</f>
        <v>2023/06</v>
      </c>
      <c r="E2738" t="s">
        <v>46</v>
      </c>
      <c r="F2738" s="114">
        <v>0.16666666666666671</v>
      </c>
      <c r="G2738" s="114">
        <v>0.20833333333333329</v>
      </c>
      <c r="H2738">
        <f>CONVERT((G2735-F2735)*24,"hr","mn")</f>
        <v>59.999999999999865</v>
      </c>
      <c r="I2738">
        <v>4</v>
      </c>
      <c r="K2738">
        <v>3</v>
      </c>
      <c r="M2738">
        <f>J2735+K2735+L2735</f>
        <v>3</v>
      </c>
      <c r="N2738" s="15"/>
      <c r="O2738" s="9"/>
      <c r="P2738" s="9"/>
      <c r="Q2738" s="9"/>
      <c r="R2738" s="10"/>
      <c r="S2738" s="19"/>
      <c r="T2738" s="23"/>
      <c r="U2738" s="94"/>
    </row>
    <row r="2739" spans="1:21">
      <c r="A2739" s="12"/>
      <c r="B2739" s="56">
        <f>WEEKDAY(C2739,2)</f>
        <v>6</v>
      </c>
      <c r="C2739" s="17">
        <f>A2739</f>
        <v>0</v>
      </c>
      <c r="D2739" s="12" t="str">
        <f>YEAR(C2739)&amp;"/"&amp;TEXT(WEEKNUM(C2739,21),"00")</f>
        <v>1900/52</v>
      </c>
      <c r="E2739" s="79"/>
      <c r="F2739" s="80"/>
      <c r="G2739" s="80"/>
      <c r="H2739" s="87">
        <f>CONVERT((G2739-F2739)*24,"hr","mn")</f>
        <v>0</v>
      </c>
      <c r="I2739" s="83"/>
      <c r="J2739" s="84"/>
      <c r="K2739" s="85"/>
      <c r="L2739" s="85"/>
      <c r="M2739" s="87">
        <f>J2739+K2739+L2739</f>
        <v>0</v>
      </c>
      <c r="N2739" s="13"/>
      <c r="O2739" s="6"/>
      <c r="P2739" s="6"/>
      <c r="Q2739" s="6"/>
      <c r="R2739" s="7"/>
      <c r="S2739" s="20"/>
      <c r="T2739" s="22"/>
      <c r="U2739" s="91"/>
    </row>
    <row r="2740" spans="1:21">
      <c r="A2740" s="17"/>
      <c r="B2740" s="56">
        <f>WEEKDAY(C2740,2)</f>
        <v>6</v>
      </c>
      <c r="C2740" s="17">
        <f>A2740</f>
        <v>0</v>
      </c>
      <c r="D2740" s="12" t="str">
        <f>YEAR(C2740)&amp;"/"&amp;TEXT(WEEKNUM(C2740,21),"00")</f>
        <v>1900/52</v>
      </c>
      <c r="H2740">
        <f>CONVERT((G2739-F2739)*24,"hr","mn")</f>
        <v>0</v>
      </c>
      <c r="M2740">
        <f>J2739+K2739+L2739</f>
        <v>0</v>
      </c>
      <c r="N2740" s="14"/>
      <c r="O2740" s="3"/>
      <c r="P2740" s="3"/>
      <c r="Q2740" s="3"/>
      <c r="R2740" s="8"/>
      <c r="S2740" s="21"/>
      <c r="T2740" s="4"/>
      <c r="U2740" s="92"/>
    </row>
    <row r="2741" spans="1:21">
      <c r="A2741" s="17"/>
      <c r="B2741" s="56">
        <f>WEEKDAY(C2741,2)</f>
        <v>6</v>
      </c>
      <c r="C2741" s="17">
        <f>A2741</f>
        <v>0</v>
      </c>
      <c r="D2741" s="12" t="str">
        <f>YEAR(C2741)&amp;"/"&amp;TEXT(WEEKNUM(C2741,21),"00")</f>
        <v>1900/52</v>
      </c>
      <c r="H2741">
        <f>CONVERT((G2739-F2739)*24,"hr","mn")</f>
        <v>0</v>
      </c>
      <c r="M2741">
        <f>J2739+K2739+L2739</f>
        <v>0</v>
      </c>
      <c r="N2741" s="58"/>
      <c r="O2741" s="59"/>
      <c r="P2741" s="59"/>
      <c r="Q2741" s="59"/>
      <c r="R2741" s="60"/>
      <c r="S2741" s="21"/>
      <c r="T2741" s="4"/>
      <c r="U2741" s="93"/>
    </row>
    <row r="2742" spans="1:21" ht="15" customHeight="1" thickBot="1">
      <c r="A2742" s="12"/>
      <c r="B2742" s="56">
        <f>WEEKDAY(C2742,2)</f>
        <v>6</v>
      </c>
      <c r="C2742" s="17">
        <f>A2742</f>
        <v>0</v>
      </c>
      <c r="D2742" s="12" t="str">
        <f>YEAR(C2742)&amp;"/"&amp;TEXT(WEEKNUM(C2742,21),"00")</f>
        <v>1900/52</v>
      </c>
      <c r="H2742">
        <f>CONVERT((G2739-F2739)*24,"hr","mn")</f>
        <v>0</v>
      </c>
      <c r="M2742">
        <f>J2739+K2739+L2739</f>
        <v>0</v>
      </c>
      <c r="N2742" s="15"/>
      <c r="O2742" s="9"/>
      <c r="P2742" s="9"/>
      <c r="Q2742" s="9"/>
      <c r="R2742" s="10"/>
      <c r="S2742" s="19"/>
      <c r="T2742" s="23"/>
      <c r="U2742" s="94"/>
    </row>
    <row r="2743" spans="1:21">
      <c r="A2743" s="17">
        <v>44967</v>
      </c>
      <c r="B2743" s="56">
        <f>WEEKDAY(C2743,2)</f>
        <v>5</v>
      </c>
      <c r="C2743" s="17">
        <f>A2743</f>
        <v>44967</v>
      </c>
      <c r="D2743" s="12" t="str">
        <f>YEAR(C2743)&amp;"/"&amp;TEXT(WEEKNUM(C2743,21),"00")</f>
        <v>2023/06</v>
      </c>
      <c r="E2743" s="79" t="s">
        <v>52</v>
      </c>
      <c r="F2743" s="80">
        <v>0.20833333333333329</v>
      </c>
      <c r="G2743" s="80">
        <v>0.25</v>
      </c>
      <c r="H2743" s="87">
        <f>CONVERT((G2743-F2743)*24,"hr","mn")</f>
        <v>60.000000000000071</v>
      </c>
      <c r="I2743" s="83">
        <v>4</v>
      </c>
      <c r="J2743" s="84"/>
      <c r="K2743" s="85"/>
      <c r="L2743" s="85"/>
      <c r="M2743" s="87">
        <f>J2743+K2743+L2743</f>
        <v>0</v>
      </c>
      <c r="N2743" s="13"/>
      <c r="O2743" s="6"/>
      <c r="P2743" s="6"/>
      <c r="Q2743" s="6">
        <v>60</v>
      </c>
      <c r="R2743" s="7"/>
      <c r="S2743" s="20"/>
      <c r="T2743" s="22" t="s">
        <v>513</v>
      </c>
      <c r="U2743" s="92" t="s">
        <v>514</v>
      </c>
    </row>
    <row r="2744" spans="1:21">
      <c r="A2744" s="17">
        <v>44967</v>
      </c>
      <c r="B2744" s="56">
        <f>WEEKDAY(C2744,2)</f>
        <v>5</v>
      </c>
      <c r="C2744" s="17">
        <f>A2744</f>
        <v>44967</v>
      </c>
      <c r="D2744" s="12" t="str">
        <f>YEAR(C2744)&amp;"/"&amp;TEXT(WEEKNUM(C2744,21),"00")</f>
        <v>2023/06</v>
      </c>
      <c r="E2744" t="s">
        <v>52</v>
      </c>
      <c r="F2744" s="114">
        <v>0.20833333333333329</v>
      </c>
      <c r="G2744" s="114">
        <v>0.25</v>
      </c>
      <c r="H2744">
        <f>CONVERT((G2743-F2743)*24,"hr","mn")</f>
        <v>60.000000000000071</v>
      </c>
      <c r="I2744">
        <v>4</v>
      </c>
      <c r="M2744">
        <f>J2743+K2743+L2743</f>
        <v>0</v>
      </c>
      <c r="N2744" s="14"/>
      <c r="O2744" s="3"/>
      <c r="P2744" s="3"/>
      <c r="Q2744" s="3"/>
      <c r="R2744" s="8"/>
      <c r="S2744" s="21"/>
      <c r="T2744" s="4"/>
      <c r="U2744" s="92"/>
    </row>
    <row r="2745" spans="1:21">
      <c r="A2745" s="17">
        <v>44967</v>
      </c>
      <c r="B2745" s="56">
        <f>WEEKDAY(C2745,2)</f>
        <v>5</v>
      </c>
      <c r="C2745" s="17">
        <f>A2745</f>
        <v>44967</v>
      </c>
      <c r="D2745" s="12" t="str">
        <f>YEAR(C2745)&amp;"/"&amp;TEXT(WEEKNUM(C2745,21),"00")</f>
        <v>2023/06</v>
      </c>
      <c r="E2745" t="s">
        <v>52</v>
      </c>
      <c r="F2745" s="114">
        <v>0.20833333333333329</v>
      </c>
      <c r="G2745" s="114">
        <v>0.25</v>
      </c>
      <c r="H2745">
        <f>CONVERT((G2743-F2743)*24,"hr","mn")</f>
        <v>60.000000000000071</v>
      </c>
      <c r="I2745">
        <v>4</v>
      </c>
      <c r="M2745">
        <f>J2743+K2743+L2743</f>
        <v>0</v>
      </c>
      <c r="N2745" s="58"/>
      <c r="O2745" s="59"/>
      <c r="P2745" s="59"/>
      <c r="Q2745" s="59"/>
      <c r="R2745" s="60"/>
      <c r="S2745" s="21"/>
      <c r="T2745" s="4"/>
      <c r="U2745" s="93"/>
    </row>
    <row r="2746" spans="1:21" ht="15" customHeight="1" thickBot="1">
      <c r="A2746" s="17">
        <v>44967</v>
      </c>
      <c r="B2746" s="56">
        <f>WEEKDAY(C2746,2)</f>
        <v>5</v>
      </c>
      <c r="C2746" s="17">
        <f>A2746</f>
        <v>44967</v>
      </c>
      <c r="D2746" s="12" t="str">
        <f>YEAR(C2746)&amp;"/"&amp;TEXT(WEEKNUM(C2746,21),"00")</f>
        <v>2023/06</v>
      </c>
      <c r="E2746" t="s">
        <v>52</v>
      </c>
      <c r="F2746" s="114">
        <v>0.20833333333333329</v>
      </c>
      <c r="G2746" s="114">
        <v>0.25</v>
      </c>
      <c r="H2746">
        <f>CONVERT((G2743-F2743)*24,"hr","mn")</f>
        <v>60.000000000000071</v>
      </c>
      <c r="I2746">
        <v>4</v>
      </c>
      <c r="M2746">
        <f>J2743+K2743+L2743</f>
        <v>0</v>
      </c>
      <c r="N2746" s="15"/>
      <c r="O2746" s="9"/>
      <c r="P2746" s="9"/>
      <c r="Q2746" s="9"/>
      <c r="R2746" s="10"/>
      <c r="S2746" s="19"/>
      <c r="T2746" s="23"/>
      <c r="U2746" s="94"/>
    </row>
    <row r="2747" spans="1:21">
      <c r="A2747" s="17">
        <v>44967</v>
      </c>
      <c r="B2747" s="56">
        <f>WEEKDAY(C2747,2)</f>
        <v>5</v>
      </c>
      <c r="C2747" s="17">
        <f>A2747</f>
        <v>44967</v>
      </c>
      <c r="D2747" s="12" t="str">
        <f>YEAR(C2747)&amp;"/"&amp;TEXT(WEEKNUM(C2747,21),"00")</f>
        <v>2023/06</v>
      </c>
      <c r="E2747" s="79" t="s">
        <v>52</v>
      </c>
      <c r="F2747" s="80">
        <v>0.25</v>
      </c>
      <c r="G2747" s="80">
        <v>0.29166666666666669</v>
      </c>
      <c r="H2747" s="87">
        <f>CONVERT((G2747-F2747)*24,"hr","mn")</f>
        <v>60.000000000000028</v>
      </c>
      <c r="I2747" s="83">
        <v>4</v>
      </c>
      <c r="J2747" s="84"/>
      <c r="K2747" s="85"/>
      <c r="L2747" s="85"/>
      <c r="M2747" s="87">
        <f>J2747+K2747+L2747</f>
        <v>0</v>
      </c>
      <c r="N2747" s="13"/>
      <c r="O2747" s="6"/>
      <c r="P2747" s="6"/>
      <c r="Q2747" s="6">
        <v>60</v>
      </c>
      <c r="R2747" s="7"/>
      <c r="S2747" s="20"/>
      <c r="T2747" s="22" t="s">
        <v>513</v>
      </c>
      <c r="U2747" s="91" t="s">
        <v>514</v>
      </c>
    </row>
    <row r="2748" spans="1:21">
      <c r="A2748" s="17">
        <v>44967</v>
      </c>
      <c r="B2748" s="56">
        <f>WEEKDAY(C2748,2)</f>
        <v>5</v>
      </c>
      <c r="C2748" s="17">
        <f>A2748</f>
        <v>44967</v>
      </c>
      <c r="D2748" s="12" t="str">
        <f>YEAR(C2748)&amp;"/"&amp;TEXT(WEEKNUM(C2748,21),"00")</f>
        <v>2023/06</v>
      </c>
      <c r="E2748" t="s">
        <v>52</v>
      </c>
      <c r="F2748" s="114">
        <v>0.25</v>
      </c>
      <c r="G2748" s="114">
        <v>0.29166666666666669</v>
      </c>
      <c r="H2748">
        <f>CONVERT((G2747-F2747)*24,"hr","mn")</f>
        <v>60.000000000000028</v>
      </c>
      <c r="I2748">
        <v>4</v>
      </c>
      <c r="M2748">
        <f>J2747+K2747+L2747</f>
        <v>0</v>
      </c>
      <c r="N2748" s="14"/>
      <c r="O2748" s="3"/>
      <c r="P2748" s="3"/>
      <c r="Q2748" s="3"/>
      <c r="R2748" s="8"/>
      <c r="S2748" s="21"/>
      <c r="T2748" s="4"/>
      <c r="U2748" s="92"/>
    </row>
    <row r="2749" spans="1:21">
      <c r="A2749" s="17">
        <v>44967</v>
      </c>
      <c r="B2749" s="56">
        <f>WEEKDAY(C2749,2)</f>
        <v>5</v>
      </c>
      <c r="C2749" s="17">
        <f>A2749</f>
        <v>44967</v>
      </c>
      <c r="D2749" s="12" t="str">
        <f>YEAR(C2749)&amp;"/"&amp;TEXT(WEEKNUM(C2749,21),"00")</f>
        <v>2023/06</v>
      </c>
      <c r="E2749" t="s">
        <v>52</v>
      </c>
      <c r="F2749" s="114">
        <v>0.25</v>
      </c>
      <c r="G2749" s="114">
        <v>0.29166666666666669</v>
      </c>
      <c r="H2749">
        <f>CONVERT((G2747-F2747)*24,"hr","mn")</f>
        <v>60.000000000000028</v>
      </c>
      <c r="I2749">
        <v>4</v>
      </c>
      <c r="M2749">
        <f>J2747+K2747+L2747</f>
        <v>0</v>
      </c>
      <c r="N2749" s="58"/>
      <c r="O2749" s="59"/>
      <c r="P2749" s="59"/>
      <c r="Q2749" s="59"/>
      <c r="R2749" s="60"/>
      <c r="S2749" s="21"/>
      <c r="T2749" s="4"/>
      <c r="U2749" s="93"/>
    </row>
    <row r="2750" spans="1:21" ht="15" customHeight="1" thickBot="1">
      <c r="A2750" s="17">
        <v>44967</v>
      </c>
      <c r="B2750" s="56">
        <f>WEEKDAY(C2750,2)</f>
        <v>5</v>
      </c>
      <c r="C2750" s="17">
        <f>A2750</f>
        <v>44967</v>
      </c>
      <c r="D2750" s="12" t="str">
        <f>YEAR(C2750)&amp;"/"&amp;TEXT(WEEKNUM(C2750,21),"00")</f>
        <v>2023/06</v>
      </c>
      <c r="E2750" t="s">
        <v>52</v>
      </c>
      <c r="F2750" s="114">
        <v>0.25</v>
      </c>
      <c r="G2750" s="114">
        <v>0.29166666666666669</v>
      </c>
      <c r="H2750">
        <f>CONVERT((G2747-F2747)*24,"hr","mn")</f>
        <v>60.000000000000028</v>
      </c>
      <c r="I2750">
        <v>4</v>
      </c>
      <c r="M2750">
        <f>J2747+K2747+L2747</f>
        <v>0</v>
      </c>
      <c r="N2750" s="15"/>
      <c r="O2750" s="9"/>
      <c r="P2750" s="9"/>
      <c r="Q2750" s="9"/>
      <c r="R2750" s="10"/>
      <c r="S2750" s="19"/>
      <c r="T2750" s="23"/>
      <c r="U2750" s="94"/>
    </row>
    <row r="2751" spans="1:21">
      <c r="A2751" s="17">
        <v>44967</v>
      </c>
      <c r="B2751" s="56">
        <f>WEEKDAY(C2751,2)</f>
        <v>5</v>
      </c>
      <c r="C2751" s="17">
        <f>A2751</f>
        <v>44967</v>
      </c>
      <c r="D2751" s="12" t="str">
        <f>YEAR(C2751)&amp;"/"&amp;TEXT(WEEKNUM(C2751,21),"00")</f>
        <v>2023/06</v>
      </c>
      <c r="E2751" s="79" t="s">
        <v>52</v>
      </c>
      <c r="F2751" s="80">
        <v>0.29166666666666669</v>
      </c>
      <c r="G2751" s="80">
        <v>0.33333333333333331</v>
      </c>
      <c r="H2751" s="87">
        <f>CONVERT((G2751-F2751)*24,"hr","mn")</f>
        <v>59.99999999999995</v>
      </c>
      <c r="I2751" s="83">
        <v>4</v>
      </c>
      <c r="J2751" s="84"/>
      <c r="K2751" s="85"/>
      <c r="L2751" s="85"/>
      <c r="M2751" s="87">
        <f>J2751+K2751+L2751</f>
        <v>0</v>
      </c>
      <c r="N2751" s="13"/>
      <c r="O2751" s="6"/>
      <c r="P2751" s="6"/>
      <c r="Q2751" s="6">
        <v>60</v>
      </c>
      <c r="R2751" s="7"/>
      <c r="S2751" s="20"/>
      <c r="T2751" s="22" t="s">
        <v>513</v>
      </c>
      <c r="U2751" s="91" t="s">
        <v>514</v>
      </c>
    </row>
    <row r="2752" spans="1:21">
      <c r="A2752" s="17">
        <v>44967</v>
      </c>
      <c r="B2752" s="56">
        <f>WEEKDAY(C2752,2)</f>
        <v>5</v>
      </c>
      <c r="C2752" s="17">
        <f>A2752</f>
        <v>44967</v>
      </c>
      <c r="D2752" s="12" t="str">
        <f>YEAR(C2752)&amp;"/"&amp;TEXT(WEEKNUM(C2752,21),"00")</f>
        <v>2023/06</v>
      </c>
      <c r="E2752" t="s">
        <v>52</v>
      </c>
      <c r="F2752" s="114">
        <v>0.29166666666666669</v>
      </c>
      <c r="G2752" s="114">
        <v>0.33333333333333331</v>
      </c>
      <c r="H2752">
        <f>CONVERT((G2751-F2751)*24,"hr","mn")</f>
        <v>59.99999999999995</v>
      </c>
      <c r="I2752">
        <v>4</v>
      </c>
      <c r="M2752">
        <f>J2751+K2751+L2751</f>
        <v>0</v>
      </c>
      <c r="N2752" s="14"/>
      <c r="O2752" s="3"/>
      <c r="P2752" s="3"/>
      <c r="Q2752" s="3"/>
      <c r="R2752" s="8"/>
      <c r="S2752" s="21"/>
      <c r="T2752" s="4"/>
      <c r="U2752" s="92"/>
    </row>
    <row r="2753" spans="1:21">
      <c r="A2753" s="17">
        <v>44967</v>
      </c>
      <c r="B2753" s="56">
        <f>WEEKDAY(C2753,2)</f>
        <v>5</v>
      </c>
      <c r="C2753" s="17">
        <f>A2753</f>
        <v>44967</v>
      </c>
      <c r="D2753" s="12" t="str">
        <f>YEAR(C2753)&amp;"/"&amp;TEXT(WEEKNUM(C2753,21),"00")</f>
        <v>2023/06</v>
      </c>
      <c r="E2753" t="s">
        <v>52</v>
      </c>
      <c r="F2753" s="114">
        <v>0.29166666666666669</v>
      </c>
      <c r="G2753" s="114">
        <v>0.33333333333333331</v>
      </c>
      <c r="H2753">
        <f>CONVERT((G2751-F2751)*24,"hr","mn")</f>
        <v>59.99999999999995</v>
      </c>
      <c r="I2753">
        <v>4</v>
      </c>
      <c r="M2753">
        <f>J2751+K2751+L2751</f>
        <v>0</v>
      </c>
      <c r="N2753" s="58"/>
      <c r="O2753" s="59"/>
      <c r="P2753" s="59"/>
      <c r="Q2753" s="59"/>
      <c r="R2753" s="60"/>
      <c r="S2753" s="21"/>
      <c r="T2753" s="4"/>
      <c r="U2753" s="93"/>
    </row>
    <row r="2754" spans="1:21" ht="15" customHeight="1" thickBot="1">
      <c r="A2754" s="17">
        <v>44967</v>
      </c>
      <c r="B2754" s="56">
        <f>WEEKDAY(C2754,2)</f>
        <v>5</v>
      </c>
      <c r="C2754" s="17">
        <f>A2754</f>
        <v>44967</v>
      </c>
      <c r="D2754" s="12" t="str">
        <f>YEAR(C2754)&amp;"/"&amp;TEXT(WEEKNUM(C2754,21),"00")</f>
        <v>2023/06</v>
      </c>
      <c r="E2754" t="s">
        <v>52</v>
      </c>
      <c r="F2754" s="114">
        <v>0.29166666666666669</v>
      </c>
      <c r="G2754" s="114">
        <v>0.33333333333333331</v>
      </c>
      <c r="H2754">
        <f>CONVERT((G2751-F2751)*24,"hr","mn")</f>
        <v>59.99999999999995</v>
      </c>
      <c r="I2754">
        <v>4</v>
      </c>
      <c r="M2754">
        <f>J2751+K2751+L2751</f>
        <v>0</v>
      </c>
      <c r="N2754" s="15"/>
      <c r="O2754" s="9"/>
      <c r="P2754" s="9"/>
      <c r="Q2754" s="9"/>
      <c r="R2754" s="10"/>
      <c r="S2754" s="19"/>
      <c r="T2754" s="23"/>
      <c r="U2754" s="94"/>
    </row>
    <row r="2755" spans="1:21">
      <c r="A2755" s="17">
        <v>44967</v>
      </c>
      <c r="B2755" s="56">
        <f>WEEKDAY(C2755,2)</f>
        <v>5</v>
      </c>
      <c r="C2755" s="17">
        <f>A2755</f>
        <v>44967</v>
      </c>
      <c r="D2755" s="12" t="str">
        <f>YEAR(C2755)&amp;"/"&amp;TEXT(WEEKNUM(C2755,21),"00")</f>
        <v>2023/06</v>
      </c>
      <c r="E2755" s="79" t="s">
        <v>52</v>
      </c>
      <c r="F2755" s="80">
        <v>0.33333333333333331</v>
      </c>
      <c r="G2755" s="80">
        <v>0.375</v>
      </c>
      <c r="H2755" s="87">
        <f>CONVERT((G2755-F2755)*24,"hr","mn")</f>
        <v>60.000000000000028</v>
      </c>
      <c r="I2755" s="83">
        <v>4</v>
      </c>
      <c r="J2755" s="84"/>
      <c r="K2755" s="85"/>
      <c r="L2755" s="85"/>
      <c r="M2755" s="87">
        <f>J2755+K2755+L2755</f>
        <v>0</v>
      </c>
      <c r="N2755" s="13"/>
      <c r="O2755" s="6"/>
      <c r="P2755" s="6"/>
      <c r="Q2755" s="6">
        <v>37</v>
      </c>
      <c r="R2755" s="7"/>
      <c r="S2755" s="20"/>
      <c r="T2755" s="22" t="s">
        <v>513</v>
      </c>
      <c r="U2755" s="91" t="s">
        <v>514</v>
      </c>
    </row>
    <row r="2756" spans="1:21">
      <c r="A2756" s="17">
        <v>44967</v>
      </c>
      <c r="B2756" s="56">
        <f>WEEKDAY(C2756,2)</f>
        <v>5</v>
      </c>
      <c r="C2756" s="17">
        <f>A2756</f>
        <v>44967</v>
      </c>
      <c r="D2756" s="12" t="str">
        <f>YEAR(C2756)&amp;"/"&amp;TEXT(WEEKNUM(C2756,21),"00")</f>
        <v>2023/06</v>
      </c>
      <c r="E2756" t="s">
        <v>52</v>
      </c>
      <c r="F2756" s="114">
        <v>0.33333333333333331</v>
      </c>
      <c r="G2756" s="114">
        <v>0.375</v>
      </c>
      <c r="H2756">
        <f>CONVERT((G2755-F2755)*24,"hr","mn")</f>
        <v>60.000000000000028</v>
      </c>
      <c r="I2756">
        <v>4</v>
      </c>
      <c r="M2756">
        <f>J2755+K2755+L2755</f>
        <v>0</v>
      </c>
      <c r="N2756" s="14"/>
      <c r="O2756" s="3">
        <v>17</v>
      </c>
      <c r="P2756" s="3"/>
      <c r="Q2756" s="3"/>
      <c r="R2756" s="8"/>
      <c r="S2756" s="21" t="s">
        <v>35</v>
      </c>
      <c r="T2756" s="4" t="s">
        <v>23</v>
      </c>
      <c r="U2756" s="92" t="s">
        <v>515</v>
      </c>
    </row>
    <row r="2757" spans="1:21">
      <c r="A2757" s="17">
        <v>44967</v>
      </c>
      <c r="B2757" s="56">
        <f>WEEKDAY(C2757,2)</f>
        <v>5</v>
      </c>
      <c r="C2757" s="17">
        <f>A2757</f>
        <v>44967</v>
      </c>
      <c r="D2757" s="12" t="str">
        <f>YEAR(C2757)&amp;"/"&amp;TEXT(WEEKNUM(C2757,21),"00")</f>
        <v>2023/06</v>
      </c>
      <c r="E2757" t="s">
        <v>52</v>
      </c>
      <c r="F2757" s="114">
        <v>0.33333333333333331</v>
      </c>
      <c r="G2757" s="114">
        <v>0.375</v>
      </c>
      <c r="H2757">
        <f>CONVERT((G2755-F2755)*24,"hr","mn")</f>
        <v>60.000000000000028</v>
      </c>
      <c r="I2757">
        <v>4</v>
      </c>
      <c r="M2757">
        <f>J2755+K2755+L2755</f>
        <v>0</v>
      </c>
      <c r="N2757" s="58"/>
      <c r="O2757" s="59"/>
      <c r="P2757" s="59"/>
      <c r="Q2757" s="59"/>
      <c r="R2757" s="60"/>
      <c r="S2757" s="21"/>
      <c r="T2757" s="4"/>
      <c r="U2757" s="93"/>
    </row>
    <row r="2758" spans="1:21" ht="15" customHeight="1" thickBot="1">
      <c r="A2758" s="17">
        <v>44967</v>
      </c>
      <c r="B2758" s="56">
        <f>WEEKDAY(C2758,2)</f>
        <v>5</v>
      </c>
      <c r="C2758" s="17">
        <f>A2758</f>
        <v>44967</v>
      </c>
      <c r="D2758" s="12" t="str">
        <f>YEAR(C2758)&amp;"/"&amp;TEXT(WEEKNUM(C2758,21),"00")</f>
        <v>2023/06</v>
      </c>
      <c r="E2758" t="s">
        <v>52</v>
      </c>
      <c r="F2758" s="114">
        <v>0.33333333333333331</v>
      </c>
      <c r="G2758" s="114">
        <v>0.375</v>
      </c>
      <c r="H2758">
        <f>CONVERT((G2755-F2755)*24,"hr","mn")</f>
        <v>60.000000000000028</v>
      </c>
      <c r="I2758">
        <v>4</v>
      </c>
      <c r="M2758">
        <f>J2755+K2755+L2755</f>
        <v>0</v>
      </c>
      <c r="N2758" s="15"/>
      <c r="O2758" s="9"/>
      <c r="P2758" s="9"/>
      <c r="Q2758" s="9"/>
      <c r="R2758" s="10"/>
      <c r="S2758" s="19"/>
      <c r="T2758" s="23"/>
      <c r="U2758" s="94"/>
    </row>
    <row r="2759" spans="1:21">
      <c r="A2759" s="17">
        <v>44967</v>
      </c>
      <c r="B2759" s="56">
        <f>WEEKDAY(C2759,2)</f>
        <v>5</v>
      </c>
      <c r="C2759" s="17">
        <f>A2759</f>
        <v>44967</v>
      </c>
      <c r="D2759" s="12" t="str">
        <f>YEAR(C2759)&amp;"/"&amp;TEXT(WEEKNUM(C2759,21),"00")</f>
        <v>2023/06</v>
      </c>
      <c r="E2759" s="79" t="s">
        <v>52</v>
      </c>
      <c r="F2759" s="80">
        <v>0.39583333333333331</v>
      </c>
      <c r="G2759" s="80">
        <v>0.41666666666666669</v>
      </c>
      <c r="H2759" s="87">
        <f>CONVERT((G2759-F2759)*24,"hr","mn")</f>
        <v>30.000000000000053</v>
      </c>
      <c r="I2759" s="83">
        <v>4</v>
      </c>
      <c r="J2759" s="84"/>
      <c r="K2759" s="85">
        <v>2</v>
      </c>
      <c r="L2759" s="85"/>
      <c r="M2759" s="87">
        <f>J2759+K2759+L2759</f>
        <v>2</v>
      </c>
      <c r="N2759" s="13"/>
      <c r="O2759" s="6"/>
      <c r="P2759" s="6"/>
      <c r="Q2759" s="6"/>
      <c r="R2759" s="7"/>
      <c r="S2759" s="20"/>
      <c r="T2759" s="22"/>
      <c r="U2759" s="91"/>
    </row>
    <row r="2760" spans="1:21">
      <c r="A2760" s="17">
        <v>44967</v>
      </c>
      <c r="B2760" s="56">
        <f>WEEKDAY(C2760,2)</f>
        <v>5</v>
      </c>
      <c r="C2760" s="17">
        <f>A2760</f>
        <v>44967</v>
      </c>
      <c r="D2760" s="12" t="str">
        <f>YEAR(C2760)&amp;"/"&amp;TEXT(WEEKNUM(C2760,21),"00")</f>
        <v>2023/06</v>
      </c>
      <c r="E2760" t="s">
        <v>52</v>
      </c>
      <c r="F2760" s="114">
        <v>0.39583333333333331</v>
      </c>
      <c r="G2760" s="114">
        <v>0.41666666666666669</v>
      </c>
      <c r="H2760">
        <f>CONVERT((G2759-F2759)*24,"hr","mn")</f>
        <v>30.000000000000053</v>
      </c>
      <c r="I2760">
        <v>4</v>
      </c>
      <c r="K2760">
        <v>2</v>
      </c>
      <c r="M2760">
        <f>J2759+K2759+L2759</f>
        <v>2</v>
      </c>
      <c r="N2760" s="14"/>
      <c r="O2760" s="3"/>
      <c r="P2760" s="3"/>
      <c r="Q2760" s="3"/>
      <c r="R2760" s="8"/>
      <c r="S2760" s="21"/>
      <c r="T2760" s="4"/>
      <c r="U2760" s="92"/>
    </row>
    <row r="2761" spans="1:21">
      <c r="A2761" s="17">
        <v>44967</v>
      </c>
      <c r="B2761" s="56">
        <f>WEEKDAY(C2761,2)</f>
        <v>5</v>
      </c>
      <c r="C2761" s="17">
        <f>A2761</f>
        <v>44967</v>
      </c>
      <c r="D2761" s="12" t="str">
        <f>YEAR(C2761)&amp;"/"&amp;TEXT(WEEKNUM(C2761,21),"00")</f>
        <v>2023/06</v>
      </c>
      <c r="E2761" t="s">
        <v>52</v>
      </c>
      <c r="F2761" s="114">
        <v>0.39583333333333331</v>
      </c>
      <c r="G2761" s="114">
        <v>0.41666666666666669</v>
      </c>
      <c r="H2761">
        <f>CONVERT((G2759-F2759)*24,"hr","mn")</f>
        <v>30.000000000000053</v>
      </c>
      <c r="I2761">
        <v>4</v>
      </c>
      <c r="K2761">
        <v>2</v>
      </c>
      <c r="M2761">
        <f>J2759+K2759+L2759</f>
        <v>2</v>
      </c>
      <c r="N2761" s="58"/>
      <c r="O2761" s="59"/>
      <c r="P2761" s="59"/>
      <c r="Q2761" s="59"/>
      <c r="R2761" s="60"/>
      <c r="S2761" s="21"/>
      <c r="T2761" s="4"/>
      <c r="U2761" s="93"/>
    </row>
    <row r="2762" spans="1:21" ht="15" customHeight="1" thickBot="1">
      <c r="A2762" s="17">
        <v>44967</v>
      </c>
      <c r="B2762" s="56">
        <f>WEEKDAY(C2762,2)</f>
        <v>5</v>
      </c>
      <c r="C2762" s="17">
        <f>A2762</f>
        <v>44967</v>
      </c>
      <c r="D2762" s="12" t="str">
        <f>YEAR(C2762)&amp;"/"&amp;TEXT(WEEKNUM(C2762,21),"00")</f>
        <v>2023/06</v>
      </c>
      <c r="E2762" t="s">
        <v>52</v>
      </c>
      <c r="F2762" s="114">
        <v>0.39583333333333331</v>
      </c>
      <c r="G2762" s="114">
        <v>0.41666666666666669</v>
      </c>
      <c r="H2762">
        <f>CONVERT((G2759-F2759)*24,"hr","mn")</f>
        <v>30.000000000000053</v>
      </c>
      <c r="I2762">
        <v>4</v>
      </c>
      <c r="K2762">
        <v>2</v>
      </c>
      <c r="M2762">
        <f>J2759+K2759+L2759</f>
        <v>2</v>
      </c>
      <c r="N2762" s="15"/>
      <c r="O2762" s="9"/>
      <c r="P2762" s="9"/>
      <c r="Q2762" s="9"/>
      <c r="R2762" s="10"/>
      <c r="S2762" s="19"/>
      <c r="T2762" s="23"/>
      <c r="U2762" s="94"/>
    </row>
    <row r="2763" spans="1:21">
      <c r="A2763" s="17">
        <v>44967</v>
      </c>
      <c r="B2763" s="56">
        <f>WEEKDAY(C2763,2)</f>
        <v>5</v>
      </c>
      <c r="C2763" s="17">
        <f>A2763</f>
        <v>44967</v>
      </c>
      <c r="D2763" s="12" t="str">
        <f>YEAR(C2763)&amp;"/"&amp;TEXT(WEEKNUM(C2763,21),"00")</f>
        <v>2023/06</v>
      </c>
      <c r="E2763" s="79" t="s">
        <v>52</v>
      </c>
      <c r="F2763" s="80">
        <v>0.41666666666666669</v>
      </c>
      <c r="G2763" s="80">
        <v>0.45833333333333331</v>
      </c>
      <c r="H2763" s="87">
        <f>CONVERT((G2763-F2763)*24,"hr","mn")</f>
        <v>59.99999999999995</v>
      </c>
      <c r="I2763" s="83">
        <v>4</v>
      </c>
      <c r="J2763" s="84"/>
      <c r="K2763" s="85">
        <v>8</v>
      </c>
      <c r="L2763" s="85"/>
      <c r="M2763" s="87">
        <f>J2763+K2763+L2763</f>
        <v>8</v>
      </c>
      <c r="N2763" s="13"/>
      <c r="O2763" s="6">
        <v>3</v>
      </c>
      <c r="P2763" s="6"/>
      <c r="Q2763" s="6"/>
      <c r="R2763" s="7"/>
      <c r="S2763" s="20" t="s">
        <v>35</v>
      </c>
      <c r="T2763" s="22" t="s">
        <v>23</v>
      </c>
      <c r="U2763" s="91" t="s">
        <v>271</v>
      </c>
    </row>
    <row r="2764" spans="1:21">
      <c r="A2764" s="17">
        <v>44967</v>
      </c>
      <c r="B2764" s="56">
        <f>WEEKDAY(C2764,2)</f>
        <v>5</v>
      </c>
      <c r="C2764" s="17">
        <f>A2764</f>
        <v>44967</v>
      </c>
      <c r="D2764" s="12" t="str">
        <f>YEAR(C2764)&amp;"/"&amp;TEXT(WEEKNUM(C2764,21),"00")</f>
        <v>2023/06</v>
      </c>
      <c r="E2764" t="s">
        <v>52</v>
      </c>
      <c r="F2764" s="114">
        <v>0.41666666666666669</v>
      </c>
      <c r="G2764" s="114">
        <v>0.45833333333333331</v>
      </c>
      <c r="H2764">
        <f>CONVERT((G2763-F2763)*24,"hr","mn")</f>
        <v>59.99999999999995</v>
      </c>
      <c r="I2764">
        <v>4</v>
      </c>
      <c r="K2764">
        <v>8</v>
      </c>
      <c r="M2764">
        <f>J2763+K2763+L2763</f>
        <v>8</v>
      </c>
      <c r="N2764" s="14"/>
      <c r="O2764" s="3">
        <v>7</v>
      </c>
      <c r="P2764" s="3"/>
      <c r="Q2764" s="3"/>
      <c r="R2764" s="8"/>
      <c r="S2764" s="21" t="s">
        <v>93</v>
      </c>
      <c r="T2764" s="4" t="s">
        <v>73</v>
      </c>
      <c r="U2764" s="92" t="s">
        <v>487</v>
      </c>
    </row>
    <row r="2765" spans="1:21">
      <c r="A2765" s="17">
        <v>44967</v>
      </c>
      <c r="B2765" s="56">
        <f>WEEKDAY(C2765,2)</f>
        <v>5</v>
      </c>
      <c r="C2765" s="17">
        <f>A2765</f>
        <v>44967</v>
      </c>
      <c r="D2765" s="12" t="str">
        <f>YEAR(C2765)&amp;"/"&amp;TEXT(WEEKNUM(C2765,21),"00")</f>
        <v>2023/06</v>
      </c>
      <c r="E2765" t="s">
        <v>52</v>
      </c>
      <c r="F2765" s="114">
        <v>0.41666666666666669</v>
      </c>
      <c r="G2765" s="114">
        <v>0.45833333333333331</v>
      </c>
      <c r="H2765">
        <f>CONVERT((G2763-F2763)*24,"hr","mn")</f>
        <v>59.99999999999995</v>
      </c>
      <c r="I2765">
        <v>4</v>
      </c>
      <c r="K2765">
        <v>8</v>
      </c>
      <c r="M2765">
        <f>J2763+K2763+L2763</f>
        <v>8</v>
      </c>
      <c r="N2765" s="58"/>
      <c r="O2765" s="59">
        <v>3</v>
      </c>
      <c r="P2765" s="59"/>
      <c r="Q2765" s="59"/>
      <c r="R2765" s="60"/>
      <c r="S2765" s="21" t="s">
        <v>516</v>
      </c>
      <c r="T2765" s="4" t="s">
        <v>110</v>
      </c>
      <c r="U2765" s="93"/>
    </row>
    <row r="2766" spans="1:21" ht="15" customHeight="1" thickBot="1">
      <c r="A2766" s="17">
        <v>44967</v>
      </c>
      <c r="B2766" s="56">
        <f>WEEKDAY(C2766,2)</f>
        <v>5</v>
      </c>
      <c r="C2766" s="17">
        <f>A2766</f>
        <v>44967</v>
      </c>
      <c r="D2766" s="12" t="str">
        <f>YEAR(C2766)&amp;"/"&amp;TEXT(WEEKNUM(C2766,21),"00")</f>
        <v>2023/06</v>
      </c>
      <c r="E2766" t="s">
        <v>52</v>
      </c>
      <c r="F2766" s="114">
        <v>0.41666666666666669</v>
      </c>
      <c r="G2766" s="114">
        <v>0.45833333333333331</v>
      </c>
      <c r="H2766">
        <f>CONVERT((G2763-F2763)*24,"hr","mn")</f>
        <v>59.99999999999995</v>
      </c>
      <c r="I2766">
        <v>4</v>
      </c>
      <c r="K2766">
        <v>8</v>
      </c>
      <c r="M2766">
        <f>J2763+K2763+L2763</f>
        <v>8</v>
      </c>
      <c r="N2766" s="15"/>
      <c r="O2766" s="9">
        <v>3</v>
      </c>
      <c r="P2766" s="9"/>
      <c r="Q2766" s="9"/>
      <c r="R2766" s="10"/>
      <c r="S2766" s="19" t="s">
        <v>31</v>
      </c>
      <c r="T2766" s="23" t="s">
        <v>23</v>
      </c>
      <c r="U2766" s="94" t="s">
        <v>517</v>
      </c>
    </row>
    <row r="2767" spans="1:21">
      <c r="A2767" s="17">
        <v>44967</v>
      </c>
      <c r="B2767" s="56">
        <f>WEEKDAY(C2767,2)</f>
        <v>5</v>
      </c>
      <c r="C2767" s="17">
        <f>A2767</f>
        <v>44967</v>
      </c>
      <c r="D2767" s="12" t="str">
        <f>YEAR(C2767)&amp;"/"&amp;TEXT(WEEKNUM(C2767,21),"00")</f>
        <v>2023/06</v>
      </c>
      <c r="E2767" s="79" t="s">
        <v>52</v>
      </c>
      <c r="F2767" s="80">
        <v>0.45833333333333331</v>
      </c>
      <c r="G2767" s="80">
        <v>0.5</v>
      </c>
      <c r="H2767" s="87">
        <f>CONVERT((G2767-F2767)*24,"hr","mn")</f>
        <v>60.000000000000028</v>
      </c>
      <c r="I2767" s="83">
        <v>4</v>
      </c>
      <c r="J2767" s="84"/>
      <c r="K2767" s="85">
        <v>10</v>
      </c>
      <c r="L2767" s="85"/>
      <c r="M2767" s="87">
        <f>J2767+K2767+L2767</f>
        <v>10</v>
      </c>
      <c r="N2767" s="13"/>
      <c r="O2767" s="6">
        <v>5</v>
      </c>
      <c r="P2767" s="6"/>
      <c r="Q2767" s="6"/>
      <c r="R2767" s="7"/>
      <c r="S2767" s="20" t="s">
        <v>93</v>
      </c>
      <c r="T2767" s="22" t="s">
        <v>73</v>
      </c>
      <c r="U2767" s="91" t="s">
        <v>487</v>
      </c>
    </row>
    <row r="2768" spans="1:21">
      <c r="A2768" s="17">
        <v>44967</v>
      </c>
      <c r="B2768" s="56">
        <f>WEEKDAY(C2768,2)</f>
        <v>5</v>
      </c>
      <c r="C2768" s="17">
        <f>A2768</f>
        <v>44967</v>
      </c>
      <c r="D2768" s="12" t="str">
        <f>YEAR(C2768)&amp;"/"&amp;TEXT(WEEKNUM(C2768,21),"00")</f>
        <v>2023/06</v>
      </c>
      <c r="E2768" t="s">
        <v>52</v>
      </c>
      <c r="F2768" s="114">
        <v>0.45833333333333331</v>
      </c>
      <c r="G2768" s="114">
        <v>0.5</v>
      </c>
      <c r="H2768">
        <f>CONVERT((G2767-F2767)*24,"hr","mn")</f>
        <v>60.000000000000028</v>
      </c>
      <c r="I2768">
        <v>4</v>
      </c>
      <c r="K2768">
        <v>10</v>
      </c>
      <c r="M2768">
        <f>J2767+K2767+L2767</f>
        <v>10</v>
      </c>
      <c r="N2768" s="14"/>
      <c r="O2768" s="3">
        <v>3</v>
      </c>
      <c r="P2768" s="3"/>
      <c r="Q2768" s="3"/>
      <c r="R2768" s="8"/>
      <c r="S2768" s="21" t="s">
        <v>31</v>
      </c>
      <c r="T2768" s="4" t="s">
        <v>29</v>
      </c>
      <c r="U2768" s="92"/>
    </row>
    <row r="2769" spans="1:21">
      <c r="A2769" s="17">
        <v>44967</v>
      </c>
      <c r="B2769" s="56">
        <f>WEEKDAY(C2769,2)</f>
        <v>5</v>
      </c>
      <c r="C2769" s="17">
        <f>A2769</f>
        <v>44967</v>
      </c>
      <c r="D2769" s="12" t="str">
        <f>YEAR(C2769)&amp;"/"&amp;TEXT(WEEKNUM(C2769,21),"00")</f>
        <v>2023/06</v>
      </c>
      <c r="E2769" t="s">
        <v>52</v>
      </c>
      <c r="F2769" s="114">
        <v>0.45833333333333331</v>
      </c>
      <c r="G2769" s="114">
        <v>0.5</v>
      </c>
      <c r="H2769">
        <f>CONVERT((G2767-F2767)*24,"hr","mn")</f>
        <v>60.000000000000028</v>
      </c>
      <c r="I2769">
        <v>4</v>
      </c>
      <c r="K2769">
        <v>10</v>
      </c>
      <c r="M2769">
        <f>J2767+K2767+L2767</f>
        <v>10</v>
      </c>
      <c r="N2769" s="58"/>
      <c r="O2769" s="59">
        <v>3</v>
      </c>
      <c r="P2769" s="59"/>
      <c r="Q2769" s="59"/>
      <c r="R2769" s="60"/>
      <c r="S2769" s="21" t="s">
        <v>28</v>
      </c>
      <c r="T2769" s="4" t="s">
        <v>29</v>
      </c>
      <c r="U2769" s="93"/>
    </row>
    <row r="2770" spans="1:21" ht="15" customHeight="1" thickBot="1">
      <c r="A2770" s="17">
        <v>44967</v>
      </c>
      <c r="B2770" s="56">
        <f>WEEKDAY(C2770,2)</f>
        <v>5</v>
      </c>
      <c r="C2770" s="17">
        <f>A2770</f>
        <v>44967</v>
      </c>
      <c r="D2770" s="12" t="str">
        <f>YEAR(C2770)&amp;"/"&amp;TEXT(WEEKNUM(C2770,21),"00")</f>
        <v>2023/06</v>
      </c>
      <c r="E2770" t="s">
        <v>52</v>
      </c>
      <c r="F2770" s="114">
        <v>0.45833333333333331</v>
      </c>
      <c r="G2770" s="114">
        <v>0.5</v>
      </c>
      <c r="H2770">
        <f>CONVERT((G2767-F2767)*24,"hr","mn")</f>
        <v>60.000000000000028</v>
      </c>
      <c r="I2770">
        <v>4</v>
      </c>
      <c r="K2770">
        <v>10</v>
      </c>
      <c r="M2770">
        <f>J2767+K2767+L2767</f>
        <v>10</v>
      </c>
      <c r="N2770" s="15"/>
      <c r="O2770" s="9"/>
      <c r="P2770" s="9"/>
      <c r="Q2770" s="9"/>
      <c r="R2770" s="10"/>
      <c r="S2770" s="19"/>
      <c r="T2770" s="23"/>
      <c r="U2770" s="94"/>
    </row>
    <row r="2771" spans="1:21">
      <c r="A2771" s="17">
        <v>44967</v>
      </c>
      <c r="B2771" s="56">
        <f>WEEKDAY(C2771,2)</f>
        <v>5</v>
      </c>
      <c r="C2771" s="17">
        <f>A2771</f>
        <v>44967</v>
      </c>
      <c r="D2771" s="12" t="str">
        <f>YEAR(C2771)&amp;"/"&amp;TEXT(WEEKNUM(C2771,21),"00")</f>
        <v>2023/06</v>
      </c>
      <c r="E2771" s="79" t="s">
        <v>52</v>
      </c>
      <c r="F2771" s="80">
        <v>0.5</v>
      </c>
      <c r="G2771" s="80">
        <v>0.54166666666666663</v>
      </c>
      <c r="H2771" s="87">
        <f>CONVERT((G2771-F2771)*24,"hr","mn")</f>
        <v>59.99999999999995</v>
      </c>
      <c r="I2771" s="83">
        <v>4</v>
      </c>
      <c r="J2771" s="84">
        <v>1</v>
      </c>
      <c r="K2771" s="85">
        <v>7</v>
      </c>
      <c r="L2771" s="85"/>
      <c r="M2771" s="87">
        <f>J2771+K2771+L2771</f>
        <v>8</v>
      </c>
      <c r="N2771" s="13"/>
      <c r="O2771" s="6">
        <v>15</v>
      </c>
      <c r="P2771" s="6"/>
      <c r="Q2771" s="6"/>
      <c r="R2771" s="7"/>
      <c r="S2771" s="20" t="s">
        <v>44</v>
      </c>
      <c r="T2771" s="22" t="s">
        <v>45</v>
      </c>
      <c r="U2771" s="91"/>
    </row>
    <row r="2772" spans="1:21">
      <c r="A2772" s="17">
        <v>44967</v>
      </c>
      <c r="B2772" s="56">
        <f>WEEKDAY(C2772,2)</f>
        <v>5</v>
      </c>
      <c r="C2772" s="17">
        <f>A2772</f>
        <v>44967</v>
      </c>
      <c r="D2772" s="12" t="str">
        <f>YEAR(C2772)&amp;"/"&amp;TEXT(WEEKNUM(C2772,21),"00")</f>
        <v>2023/06</v>
      </c>
      <c r="E2772" t="s">
        <v>52</v>
      </c>
      <c r="F2772" s="114">
        <v>0.5</v>
      </c>
      <c r="G2772" s="114">
        <v>0.54166666666666663</v>
      </c>
      <c r="H2772">
        <f>CONVERT((G2771-F2771)*24,"hr","mn")</f>
        <v>59.99999999999995</v>
      </c>
      <c r="I2772">
        <v>4</v>
      </c>
      <c r="J2772">
        <v>1</v>
      </c>
      <c r="K2772">
        <v>7</v>
      </c>
      <c r="M2772">
        <f>J2771+K2771+L2771</f>
        <v>8</v>
      </c>
      <c r="N2772" s="14"/>
      <c r="O2772" s="3">
        <v>7</v>
      </c>
      <c r="P2772" s="3"/>
      <c r="Q2772" s="3"/>
      <c r="R2772" s="8"/>
      <c r="S2772" s="21" t="s">
        <v>93</v>
      </c>
      <c r="T2772" s="4" t="s">
        <v>73</v>
      </c>
      <c r="U2772" s="92" t="s">
        <v>487</v>
      </c>
    </row>
    <row r="2773" spans="1:21">
      <c r="A2773" s="17">
        <v>44967</v>
      </c>
      <c r="B2773" s="56">
        <f>WEEKDAY(C2773,2)</f>
        <v>5</v>
      </c>
      <c r="C2773" s="17">
        <f>A2773</f>
        <v>44967</v>
      </c>
      <c r="D2773" s="12" t="str">
        <f>YEAR(C2773)&amp;"/"&amp;TEXT(WEEKNUM(C2773,21),"00")</f>
        <v>2023/06</v>
      </c>
      <c r="E2773" t="s">
        <v>52</v>
      </c>
      <c r="F2773" s="114">
        <v>0.5</v>
      </c>
      <c r="G2773" s="114">
        <v>0.54166666666666663</v>
      </c>
      <c r="H2773">
        <f>CONVERT((G2771-F2771)*24,"hr","mn")</f>
        <v>59.99999999999995</v>
      </c>
      <c r="I2773">
        <v>4</v>
      </c>
      <c r="J2773">
        <v>1</v>
      </c>
      <c r="K2773">
        <v>7</v>
      </c>
      <c r="M2773">
        <f>J2771+K2771+L2771</f>
        <v>8</v>
      </c>
      <c r="N2773" s="58"/>
      <c r="O2773" s="59"/>
      <c r="P2773" s="59"/>
      <c r="Q2773" s="59"/>
      <c r="R2773" s="60"/>
      <c r="S2773" s="21"/>
      <c r="T2773" s="4"/>
      <c r="U2773" s="93"/>
    </row>
    <row r="2774" spans="1:21" ht="15" customHeight="1" thickBot="1">
      <c r="A2774" s="17">
        <v>44967</v>
      </c>
      <c r="B2774" s="56">
        <f>WEEKDAY(C2774,2)</f>
        <v>5</v>
      </c>
      <c r="C2774" s="17">
        <f>A2774</f>
        <v>44967</v>
      </c>
      <c r="D2774" s="12" t="str">
        <f>YEAR(C2774)&amp;"/"&amp;TEXT(WEEKNUM(C2774,21),"00")</f>
        <v>2023/06</v>
      </c>
      <c r="E2774" t="s">
        <v>52</v>
      </c>
      <c r="F2774" s="114">
        <v>0.5</v>
      </c>
      <c r="G2774" s="114">
        <v>0.54166666666666663</v>
      </c>
      <c r="H2774">
        <f>CONVERT((G2771-F2771)*24,"hr","mn")</f>
        <v>59.99999999999995</v>
      </c>
      <c r="I2774">
        <v>4</v>
      </c>
      <c r="J2774">
        <v>1</v>
      </c>
      <c r="K2774">
        <v>7</v>
      </c>
      <c r="M2774">
        <f>J2771+K2771+L2771</f>
        <v>8</v>
      </c>
      <c r="N2774" s="15"/>
      <c r="O2774" s="9"/>
      <c r="P2774" s="9"/>
      <c r="Q2774" s="9"/>
      <c r="R2774" s="10"/>
      <c r="S2774" s="19"/>
      <c r="T2774" s="23"/>
      <c r="U2774" s="94"/>
    </row>
    <row r="2775" spans="1:21">
      <c r="A2775" s="12"/>
      <c r="B2775" s="56">
        <f>WEEKDAY(C2775,2)</f>
        <v>6</v>
      </c>
      <c r="C2775" s="17">
        <f>A2775</f>
        <v>0</v>
      </c>
      <c r="D2775" s="12" t="str">
        <f>YEAR(C2775)&amp;"/"&amp;TEXT(WEEKNUM(C2775,21),"00")</f>
        <v>1900/52</v>
      </c>
      <c r="E2775" s="79"/>
      <c r="F2775" s="80"/>
      <c r="G2775" s="80"/>
      <c r="H2775" s="87">
        <f>CONVERT((G2775-F2775)*24,"hr","mn")</f>
        <v>0</v>
      </c>
      <c r="I2775" s="83"/>
      <c r="J2775" s="84"/>
      <c r="K2775" s="85"/>
      <c r="L2775" s="85"/>
      <c r="M2775" s="87">
        <f>J2775+K2775+L2775</f>
        <v>0</v>
      </c>
      <c r="N2775" s="13"/>
      <c r="O2775" s="6"/>
      <c r="P2775" s="6"/>
      <c r="Q2775" s="6"/>
      <c r="R2775" s="7"/>
      <c r="S2775" s="20"/>
      <c r="T2775" s="22"/>
      <c r="U2775" s="91"/>
    </row>
    <row r="2776" spans="1:21">
      <c r="A2776" s="17"/>
      <c r="B2776" s="56">
        <f>WEEKDAY(C2776,2)</f>
        <v>6</v>
      </c>
      <c r="C2776" s="17">
        <f>A2776</f>
        <v>0</v>
      </c>
      <c r="D2776" s="12" t="str">
        <f>YEAR(C2776)&amp;"/"&amp;TEXT(WEEKNUM(C2776,21),"00")</f>
        <v>1900/52</v>
      </c>
      <c r="H2776">
        <f>CONVERT((G2775-F2775)*24,"hr","mn")</f>
        <v>0</v>
      </c>
      <c r="M2776">
        <f>J2775+K2775+L2775</f>
        <v>0</v>
      </c>
      <c r="N2776" s="14"/>
      <c r="O2776" s="3"/>
      <c r="P2776" s="3"/>
      <c r="Q2776" s="3"/>
      <c r="R2776" s="8"/>
      <c r="S2776" s="21"/>
      <c r="T2776" s="4"/>
      <c r="U2776" s="92"/>
    </row>
    <row r="2777" spans="1:21">
      <c r="A2777" s="17"/>
      <c r="B2777" s="56">
        <f>WEEKDAY(C2777,2)</f>
        <v>6</v>
      </c>
      <c r="C2777" s="17">
        <f>A2777</f>
        <v>0</v>
      </c>
      <c r="D2777" s="12" t="str">
        <f>YEAR(C2777)&amp;"/"&amp;TEXT(WEEKNUM(C2777,21),"00")</f>
        <v>1900/52</v>
      </c>
      <c r="H2777">
        <f>CONVERT((G2775-F2775)*24,"hr","mn")</f>
        <v>0</v>
      </c>
      <c r="M2777">
        <f>J2775+K2775+L2775</f>
        <v>0</v>
      </c>
      <c r="N2777" s="58"/>
      <c r="O2777" s="59"/>
      <c r="P2777" s="59"/>
      <c r="Q2777" s="59"/>
      <c r="R2777" s="60"/>
      <c r="S2777" s="21"/>
      <c r="T2777" s="4"/>
      <c r="U2777" s="93"/>
    </row>
    <row r="2778" spans="1:21" ht="15" customHeight="1" thickBot="1">
      <c r="A2778" s="12"/>
      <c r="B2778" s="56">
        <f>WEEKDAY(C2778,2)</f>
        <v>6</v>
      </c>
      <c r="C2778" s="17">
        <f>A2778</f>
        <v>0</v>
      </c>
      <c r="D2778" s="12" t="str">
        <f>YEAR(C2778)&amp;"/"&amp;TEXT(WEEKNUM(C2778,21),"00")</f>
        <v>1900/52</v>
      </c>
      <c r="H2778">
        <f>CONVERT((G2775-F2775)*24,"hr","mn")</f>
        <v>0</v>
      </c>
      <c r="M2778">
        <f>J2775+K2775+L2775</f>
        <v>0</v>
      </c>
      <c r="N2778" s="15"/>
      <c r="O2778" s="9"/>
      <c r="P2778" s="9"/>
      <c r="Q2778" s="9"/>
      <c r="R2778" s="10"/>
      <c r="S2778" s="19"/>
      <c r="T2778" s="23"/>
      <c r="U2778" s="94"/>
    </row>
    <row r="2779" spans="1:21">
      <c r="A2779" s="17">
        <v>44967</v>
      </c>
      <c r="B2779" s="56">
        <f>WEEKDAY(C2779,2)</f>
        <v>5</v>
      </c>
      <c r="C2779" s="17">
        <f>A2779</f>
        <v>44967</v>
      </c>
      <c r="D2779" s="12" t="str">
        <f>YEAR(C2779)&amp;"/"&amp;TEXT(WEEKNUM(C2779,21),"00")</f>
        <v>2023/06</v>
      </c>
      <c r="E2779" s="79" t="s">
        <v>69</v>
      </c>
      <c r="F2779" s="80">
        <v>0.54166666666666663</v>
      </c>
      <c r="G2779" s="80">
        <v>0.58333333333333337</v>
      </c>
      <c r="H2779" s="87">
        <f>CONVERT((G2779-F2779)*24,"hr","mn")</f>
        <v>60.000000000000107</v>
      </c>
      <c r="I2779" s="83">
        <v>4</v>
      </c>
      <c r="J2779" s="84"/>
      <c r="K2779" s="85">
        <v>8</v>
      </c>
      <c r="L2779" s="85"/>
      <c r="M2779" s="87">
        <f>J2779+K2779+L2779</f>
        <v>8</v>
      </c>
      <c r="N2779" s="13"/>
      <c r="O2779" s="6"/>
      <c r="P2779" s="6"/>
      <c r="Q2779" s="6">
        <v>20</v>
      </c>
      <c r="R2779" s="7"/>
      <c r="S2779" s="20"/>
      <c r="T2779" s="22" t="s">
        <v>25</v>
      </c>
      <c r="U2779" s="91"/>
    </row>
    <row r="2780" spans="1:21">
      <c r="A2780" s="17">
        <v>44967</v>
      </c>
      <c r="B2780" s="56">
        <f>WEEKDAY(C2780,2)</f>
        <v>5</v>
      </c>
      <c r="C2780" s="17">
        <f>A2780</f>
        <v>44967</v>
      </c>
      <c r="D2780" s="12" t="str">
        <f>YEAR(C2780)&amp;"/"&amp;TEXT(WEEKNUM(C2780,21),"00")</f>
        <v>2023/06</v>
      </c>
      <c r="E2780" t="s">
        <v>69</v>
      </c>
      <c r="F2780" s="114">
        <v>0.54166666666666663</v>
      </c>
      <c r="G2780" s="114">
        <v>0.58333333333333337</v>
      </c>
      <c r="H2780">
        <f>CONVERT((G2779-F2779)*24,"hr","mn")</f>
        <v>60.000000000000107</v>
      </c>
      <c r="I2780">
        <v>4</v>
      </c>
      <c r="K2780">
        <v>8</v>
      </c>
      <c r="M2780">
        <f>J2779+K2779+L2779</f>
        <v>8</v>
      </c>
      <c r="N2780" s="14"/>
      <c r="O2780" s="3"/>
      <c r="P2780" s="3"/>
      <c r="Q2780" s="3"/>
      <c r="R2780" s="8"/>
      <c r="S2780" s="21"/>
      <c r="T2780" s="4"/>
      <c r="U2780" s="92"/>
    </row>
    <row r="2781" spans="1:21">
      <c r="A2781" s="17">
        <v>44967</v>
      </c>
      <c r="B2781" s="56">
        <f>WEEKDAY(C2781,2)</f>
        <v>5</v>
      </c>
      <c r="C2781" s="17">
        <f>A2781</f>
        <v>44967</v>
      </c>
      <c r="D2781" s="12" t="str">
        <f>YEAR(C2781)&amp;"/"&amp;TEXT(WEEKNUM(C2781,21),"00")</f>
        <v>2023/06</v>
      </c>
      <c r="E2781" t="s">
        <v>69</v>
      </c>
      <c r="F2781" s="114">
        <v>0.54166666666666663</v>
      </c>
      <c r="G2781" s="114">
        <v>0.58333333333333337</v>
      </c>
      <c r="H2781">
        <f>CONVERT((G2779-F2779)*24,"hr","mn")</f>
        <v>60.000000000000107</v>
      </c>
      <c r="I2781">
        <v>4</v>
      </c>
      <c r="K2781">
        <v>8</v>
      </c>
      <c r="M2781">
        <f>J2779+K2779+L2779</f>
        <v>8</v>
      </c>
      <c r="N2781" s="58"/>
      <c r="O2781" s="59"/>
      <c r="P2781" s="59"/>
      <c r="Q2781" s="59"/>
      <c r="R2781" s="60"/>
      <c r="S2781" s="21"/>
      <c r="T2781" s="4"/>
      <c r="U2781" s="93"/>
    </row>
    <row r="2782" spans="1:21" ht="15" customHeight="1" thickBot="1">
      <c r="A2782" s="17">
        <v>44967</v>
      </c>
      <c r="B2782" s="56">
        <f>WEEKDAY(C2782,2)</f>
        <v>5</v>
      </c>
      <c r="C2782" s="17">
        <f>A2782</f>
        <v>44967</v>
      </c>
      <c r="D2782" s="12" t="str">
        <f>YEAR(C2782)&amp;"/"&amp;TEXT(WEEKNUM(C2782,21),"00")</f>
        <v>2023/06</v>
      </c>
      <c r="E2782" t="s">
        <v>69</v>
      </c>
      <c r="F2782" s="114">
        <v>0.54166666666666663</v>
      </c>
      <c r="G2782" s="114">
        <v>0.58333333333333337</v>
      </c>
      <c r="H2782">
        <f>CONVERT((G2779-F2779)*24,"hr","mn")</f>
        <v>60.000000000000107</v>
      </c>
      <c r="I2782">
        <v>4</v>
      </c>
      <c r="K2782">
        <v>8</v>
      </c>
      <c r="M2782">
        <f>J2779+K2779+L2779</f>
        <v>8</v>
      </c>
      <c r="N2782" s="15"/>
      <c r="O2782" s="9"/>
      <c r="P2782" s="9"/>
      <c r="Q2782" s="9"/>
      <c r="R2782" s="10"/>
      <c r="S2782" s="19"/>
      <c r="T2782" s="23"/>
      <c r="U2782" s="94"/>
    </row>
    <row r="2783" spans="1:21">
      <c r="A2783" s="17">
        <v>44967</v>
      </c>
      <c r="B2783" s="56">
        <f>WEEKDAY(C2783,2)</f>
        <v>5</v>
      </c>
      <c r="C2783" s="17">
        <f>A2783</f>
        <v>44967</v>
      </c>
      <c r="D2783" s="12" t="str">
        <f>YEAR(C2783)&amp;"/"&amp;TEXT(WEEKNUM(C2783,21),"00")</f>
        <v>2023/06</v>
      </c>
      <c r="E2783" s="79" t="s">
        <v>69</v>
      </c>
      <c r="F2783" s="80">
        <v>0.58333333333333337</v>
      </c>
      <c r="G2783" s="80">
        <v>0.625</v>
      </c>
      <c r="H2783" s="87">
        <f>CONVERT((G2783-F2783)*24,"hr","mn")</f>
        <v>59.99999999999995</v>
      </c>
      <c r="I2783" s="83">
        <v>4</v>
      </c>
      <c r="J2783" s="84">
        <v>4</v>
      </c>
      <c r="K2783" s="85">
        <v>4</v>
      </c>
      <c r="L2783" s="85"/>
      <c r="M2783" s="87">
        <f>J2783+K2783+L2783</f>
        <v>8</v>
      </c>
      <c r="N2783" s="13"/>
      <c r="O2783" s="6">
        <v>5</v>
      </c>
      <c r="P2783" s="6"/>
      <c r="Q2783" s="6"/>
      <c r="R2783" s="7"/>
      <c r="S2783" s="20" t="s">
        <v>516</v>
      </c>
      <c r="T2783" s="22" t="s">
        <v>23</v>
      </c>
      <c r="U2783" s="91" t="s">
        <v>518</v>
      </c>
    </row>
    <row r="2784" spans="1:21">
      <c r="A2784" s="17">
        <v>44967</v>
      </c>
      <c r="B2784" s="56">
        <f>WEEKDAY(C2784,2)</f>
        <v>5</v>
      </c>
      <c r="C2784" s="17">
        <f>A2784</f>
        <v>44967</v>
      </c>
      <c r="D2784" s="12" t="str">
        <f>YEAR(C2784)&amp;"/"&amp;TEXT(WEEKNUM(C2784,21),"00")</f>
        <v>2023/06</v>
      </c>
      <c r="E2784" t="s">
        <v>69</v>
      </c>
      <c r="F2784" s="114">
        <v>0.58333333333333337</v>
      </c>
      <c r="G2784" s="114">
        <v>0.625</v>
      </c>
      <c r="H2784">
        <f>CONVERT((G2783-F2783)*24,"hr","mn")</f>
        <v>59.99999999999995</v>
      </c>
      <c r="I2784">
        <v>4</v>
      </c>
      <c r="J2784">
        <v>4</v>
      </c>
      <c r="K2784">
        <v>4</v>
      </c>
      <c r="M2784">
        <f>J2783+K2783+L2783</f>
        <v>8</v>
      </c>
      <c r="N2784" s="14"/>
      <c r="O2784" s="3">
        <v>10</v>
      </c>
      <c r="P2784" s="3"/>
      <c r="Q2784" s="3"/>
      <c r="R2784" s="8"/>
      <c r="S2784" s="21" t="s">
        <v>93</v>
      </c>
      <c r="T2784" s="4" t="s">
        <v>439</v>
      </c>
      <c r="U2784" s="92"/>
    </row>
    <row r="2785" spans="1:21">
      <c r="A2785" s="17">
        <v>44967</v>
      </c>
      <c r="B2785" s="56">
        <f>WEEKDAY(C2785,2)</f>
        <v>5</v>
      </c>
      <c r="C2785" s="17">
        <f>A2785</f>
        <v>44967</v>
      </c>
      <c r="D2785" s="12" t="str">
        <f>YEAR(C2785)&amp;"/"&amp;TEXT(WEEKNUM(C2785,21),"00")</f>
        <v>2023/06</v>
      </c>
      <c r="E2785" t="s">
        <v>69</v>
      </c>
      <c r="F2785" s="114">
        <v>0.58333333333333337</v>
      </c>
      <c r="G2785" s="114">
        <v>0.625</v>
      </c>
      <c r="H2785">
        <f>CONVERT((G2783-F2783)*24,"hr","mn")</f>
        <v>59.99999999999995</v>
      </c>
      <c r="I2785">
        <v>4</v>
      </c>
      <c r="J2785">
        <v>4</v>
      </c>
      <c r="K2785">
        <v>4</v>
      </c>
      <c r="M2785">
        <f>J2783+K2783+L2783</f>
        <v>8</v>
      </c>
      <c r="N2785" s="58"/>
      <c r="O2785" s="59">
        <v>15</v>
      </c>
      <c r="P2785" s="59"/>
      <c r="Q2785" s="59"/>
      <c r="R2785" s="60"/>
      <c r="S2785" s="21" t="s">
        <v>177</v>
      </c>
      <c r="T2785" s="4" t="s">
        <v>439</v>
      </c>
      <c r="U2785" s="93"/>
    </row>
    <row r="2786" spans="1:21" ht="15" customHeight="1" thickBot="1">
      <c r="A2786" s="17">
        <v>44967</v>
      </c>
      <c r="B2786" s="56">
        <f>WEEKDAY(C2786,2)</f>
        <v>5</v>
      </c>
      <c r="C2786" s="17">
        <f>A2786</f>
        <v>44967</v>
      </c>
      <c r="D2786" s="12" t="str">
        <f>YEAR(C2786)&amp;"/"&amp;TEXT(WEEKNUM(C2786,21),"00")</f>
        <v>2023/06</v>
      </c>
      <c r="E2786" t="s">
        <v>69</v>
      </c>
      <c r="F2786" s="114">
        <v>0.58333333333333337</v>
      </c>
      <c r="G2786" s="114">
        <v>0.625</v>
      </c>
      <c r="H2786">
        <f>CONVERT((G2783-F2783)*24,"hr","mn")</f>
        <v>59.99999999999995</v>
      </c>
      <c r="I2786">
        <v>4</v>
      </c>
      <c r="J2786">
        <v>4</v>
      </c>
      <c r="K2786">
        <v>4</v>
      </c>
      <c r="M2786">
        <f>J2783+K2783+L2783</f>
        <v>8</v>
      </c>
      <c r="N2786" s="15"/>
      <c r="O2786" s="9"/>
      <c r="P2786" s="9"/>
      <c r="Q2786" s="9"/>
      <c r="R2786" s="10"/>
      <c r="S2786" s="19"/>
      <c r="T2786" s="23"/>
      <c r="U2786" s="94"/>
    </row>
    <row r="2787" spans="1:21">
      <c r="A2787" s="17">
        <v>44967</v>
      </c>
      <c r="B2787" s="56">
        <f>WEEKDAY(C2787,2)</f>
        <v>5</v>
      </c>
      <c r="C2787" s="17">
        <f>A2787</f>
        <v>44967</v>
      </c>
      <c r="D2787" s="12" t="str">
        <f>YEAR(C2787)&amp;"/"&amp;TEXT(WEEKNUM(C2787,21),"00")</f>
        <v>2023/06</v>
      </c>
      <c r="E2787" s="79" t="s">
        <v>69</v>
      </c>
      <c r="F2787" s="80">
        <v>0.625</v>
      </c>
      <c r="G2787" s="80">
        <v>0.66666666666666663</v>
      </c>
      <c r="H2787" s="87">
        <f>CONVERT((G2787-F2787)*24,"hr","mn")</f>
        <v>59.99999999999995</v>
      </c>
      <c r="I2787" s="83">
        <v>4</v>
      </c>
      <c r="J2787" s="84"/>
      <c r="K2787" s="85">
        <v>7</v>
      </c>
      <c r="L2787" s="85"/>
      <c r="M2787" s="87">
        <f>J2787+K2787+L2787</f>
        <v>7</v>
      </c>
      <c r="N2787" s="13">
        <v>10</v>
      </c>
      <c r="O2787" s="6"/>
      <c r="P2787" s="6"/>
      <c r="Q2787" s="6"/>
      <c r="R2787" s="7"/>
      <c r="S2787" s="20"/>
      <c r="T2787" s="22" t="s">
        <v>201</v>
      </c>
      <c r="U2787" s="91"/>
    </row>
    <row r="2788" spans="1:21">
      <c r="A2788" s="17">
        <v>44967</v>
      </c>
      <c r="B2788" s="56">
        <f>WEEKDAY(C2788,2)</f>
        <v>5</v>
      </c>
      <c r="C2788" s="17">
        <f>A2788</f>
        <v>44967</v>
      </c>
      <c r="D2788" s="12" t="str">
        <f>YEAR(C2788)&amp;"/"&amp;TEXT(WEEKNUM(C2788,21),"00")</f>
        <v>2023/06</v>
      </c>
      <c r="E2788" t="s">
        <v>69</v>
      </c>
      <c r="F2788" s="114">
        <v>0.625</v>
      </c>
      <c r="G2788" s="114">
        <v>0.66666666666666663</v>
      </c>
      <c r="H2788">
        <f>CONVERT((G2787-F2787)*24,"hr","mn")</f>
        <v>59.99999999999995</v>
      </c>
      <c r="I2788">
        <v>4</v>
      </c>
      <c r="K2788">
        <v>7</v>
      </c>
      <c r="M2788">
        <f>J2787+K2787+L2787</f>
        <v>7</v>
      </c>
      <c r="N2788" s="14"/>
      <c r="O2788" s="3">
        <v>5</v>
      </c>
      <c r="P2788" s="3"/>
      <c r="Q2788" s="3"/>
      <c r="R2788" s="8"/>
      <c r="S2788" s="21" t="s">
        <v>35</v>
      </c>
      <c r="T2788" s="4" t="s">
        <v>29</v>
      </c>
      <c r="U2788" s="92"/>
    </row>
    <row r="2789" spans="1:21">
      <c r="A2789" s="17">
        <v>44967</v>
      </c>
      <c r="B2789" s="56">
        <f>WEEKDAY(C2789,2)</f>
        <v>5</v>
      </c>
      <c r="C2789" s="17">
        <f>A2789</f>
        <v>44967</v>
      </c>
      <c r="D2789" s="12" t="str">
        <f>YEAR(C2789)&amp;"/"&amp;TEXT(WEEKNUM(C2789,21),"00")</f>
        <v>2023/06</v>
      </c>
      <c r="E2789" t="s">
        <v>69</v>
      </c>
      <c r="F2789" s="114">
        <v>0.625</v>
      </c>
      <c r="G2789" s="114">
        <v>0.66666666666666663</v>
      </c>
      <c r="H2789">
        <f>CONVERT((G2787-F2787)*24,"hr","mn")</f>
        <v>59.99999999999995</v>
      </c>
      <c r="I2789">
        <v>4</v>
      </c>
      <c r="K2789">
        <v>7</v>
      </c>
      <c r="M2789">
        <f>J2787+K2787+L2787</f>
        <v>7</v>
      </c>
      <c r="N2789" s="58"/>
      <c r="O2789" s="59"/>
      <c r="P2789" s="59"/>
      <c r="Q2789" s="59"/>
      <c r="R2789" s="60"/>
      <c r="S2789" s="21"/>
      <c r="T2789" s="4"/>
      <c r="U2789" s="93"/>
    </row>
    <row r="2790" spans="1:21" ht="15" customHeight="1" thickBot="1">
      <c r="A2790" s="17">
        <v>44967</v>
      </c>
      <c r="B2790" s="56">
        <f>WEEKDAY(C2790,2)</f>
        <v>5</v>
      </c>
      <c r="C2790" s="17">
        <f>A2790</f>
        <v>44967</v>
      </c>
      <c r="D2790" s="12" t="str">
        <f>YEAR(C2790)&amp;"/"&amp;TEXT(WEEKNUM(C2790,21),"00")</f>
        <v>2023/06</v>
      </c>
      <c r="E2790" t="s">
        <v>69</v>
      </c>
      <c r="F2790" s="114">
        <v>0.625</v>
      </c>
      <c r="G2790" s="114">
        <v>0.66666666666666663</v>
      </c>
      <c r="H2790">
        <f>CONVERT((G2787-F2787)*24,"hr","mn")</f>
        <v>59.99999999999995</v>
      </c>
      <c r="I2790">
        <v>4</v>
      </c>
      <c r="K2790">
        <v>7</v>
      </c>
      <c r="M2790">
        <f>J2787+K2787+L2787</f>
        <v>7</v>
      </c>
      <c r="N2790" s="15"/>
      <c r="O2790" s="9"/>
      <c r="P2790" s="9"/>
      <c r="Q2790" s="9"/>
      <c r="R2790" s="10"/>
      <c r="S2790" s="19"/>
      <c r="T2790" s="23"/>
      <c r="U2790" s="94"/>
    </row>
    <row r="2791" spans="1:21">
      <c r="A2791" s="17">
        <v>44967</v>
      </c>
      <c r="B2791" s="56">
        <f>WEEKDAY(C2791,2)</f>
        <v>5</v>
      </c>
      <c r="C2791" s="17">
        <f>A2791</f>
        <v>44967</v>
      </c>
      <c r="D2791" s="12" t="str">
        <f>YEAR(C2791)&amp;"/"&amp;TEXT(WEEKNUM(C2791,21),"00")</f>
        <v>2023/06</v>
      </c>
      <c r="E2791" s="79" t="s">
        <v>69</v>
      </c>
      <c r="F2791" s="80">
        <v>0.66666666666666663</v>
      </c>
      <c r="G2791" s="80">
        <v>0.70833333333333337</v>
      </c>
      <c r="H2791" s="87">
        <f>CONVERT((G2791-F2791)*24,"hr","mn")</f>
        <v>60.000000000000107</v>
      </c>
      <c r="I2791" s="83">
        <v>4</v>
      </c>
      <c r="J2791" s="84"/>
      <c r="K2791" s="85">
        <v>6</v>
      </c>
      <c r="L2791" s="85"/>
      <c r="M2791" s="87">
        <f>J2791+K2791+L2791</f>
        <v>6</v>
      </c>
      <c r="N2791" s="13">
        <v>10</v>
      </c>
      <c r="O2791" s="6"/>
      <c r="P2791" s="6"/>
      <c r="Q2791" s="6"/>
      <c r="R2791" s="7"/>
      <c r="S2791" s="20"/>
      <c r="T2791" s="22" t="s">
        <v>201</v>
      </c>
      <c r="U2791" s="91"/>
    </row>
    <row r="2792" spans="1:21">
      <c r="A2792" s="17">
        <v>44967</v>
      </c>
      <c r="B2792" s="56">
        <f>WEEKDAY(C2792,2)</f>
        <v>5</v>
      </c>
      <c r="C2792" s="17">
        <f>A2792</f>
        <v>44967</v>
      </c>
      <c r="D2792" s="12" t="str">
        <f>YEAR(C2792)&amp;"/"&amp;TEXT(WEEKNUM(C2792,21),"00")</f>
        <v>2023/06</v>
      </c>
      <c r="E2792" t="s">
        <v>69</v>
      </c>
      <c r="F2792" s="114">
        <v>0.66666666666666663</v>
      </c>
      <c r="G2792" s="114">
        <v>0.70833333333333337</v>
      </c>
      <c r="H2792">
        <f>CONVERT((G2791-F2791)*24,"hr","mn")</f>
        <v>60.000000000000107</v>
      </c>
      <c r="I2792">
        <v>4</v>
      </c>
      <c r="K2792">
        <v>6</v>
      </c>
      <c r="M2792">
        <f>J2791+K2791+L2791</f>
        <v>6</v>
      </c>
      <c r="N2792" s="14"/>
      <c r="O2792" s="3">
        <v>5</v>
      </c>
      <c r="P2792" s="3"/>
      <c r="Q2792" s="3"/>
      <c r="R2792" s="8"/>
      <c r="S2792" s="21" t="s">
        <v>28</v>
      </c>
      <c r="T2792" s="4" t="s">
        <v>224</v>
      </c>
      <c r="U2792" s="92"/>
    </row>
    <row r="2793" spans="1:21">
      <c r="A2793" s="17">
        <v>44967</v>
      </c>
      <c r="B2793" s="56">
        <f>WEEKDAY(C2793,2)</f>
        <v>5</v>
      </c>
      <c r="C2793" s="17">
        <f>A2793</f>
        <v>44967</v>
      </c>
      <c r="D2793" s="12" t="str">
        <f>YEAR(C2793)&amp;"/"&amp;TEXT(WEEKNUM(C2793,21),"00")</f>
        <v>2023/06</v>
      </c>
      <c r="E2793" t="s">
        <v>69</v>
      </c>
      <c r="F2793" s="114">
        <v>0.66666666666666663</v>
      </c>
      <c r="G2793" s="114">
        <v>0.70833333333333337</v>
      </c>
      <c r="H2793">
        <f>CONVERT((G2791-F2791)*24,"hr","mn")</f>
        <v>60.000000000000107</v>
      </c>
      <c r="I2793">
        <v>4</v>
      </c>
      <c r="K2793">
        <v>6</v>
      </c>
      <c r="M2793">
        <f>J2791+K2791+L2791</f>
        <v>6</v>
      </c>
      <c r="N2793" s="58"/>
      <c r="O2793" s="59">
        <v>5</v>
      </c>
      <c r="P2793" s="59"/>
      <c r="Q2793" s="59"/>
      <c r="R2793" s="60"/>
      <c r="S2793" s="21" t="s">
        <v>93</v>
      </c>
      <c r="T2793" s="4" t="s">
        <v>73</v>
      </c>
      <c r="U2793" s="93"/>
    </row>
    <row r="2794" spans="1:21" ht="15" customHeight="1" thickBot="1">
      <c r="A2794" s="17">
        <v>44967</v>
      </c>
      <c r="B2794" s="56">
        <f>WEEKDAY(C2794,2)</f>
        <v>5</v>
      </c>
      <c r="C2794" s="17">
        <f>A2794</f>
        <v>44967</v>
      </c>
      <c r="D2794" s="12" t="str">
        <f>YEAR(C2794)&amp;"/"&amp;TEXT(WEEKNUM(C2794,21),"00")</f>
        <v>2023/06</v>
      </c>
      <c r="E2794" t="s">
        <v>69</v>
      </c>
      <c r="F2794" s="114">
        <v>0.66666666666666663</v>
      </c>
      <c r="G2794" s="114">
        <v>0.70833333333333337</v>
      </c>
      <c r="H2794">
        <f>CONVERT((G2791-F2791)*24,"hr","mn")</f>
        <v>60.000000000000107</v>
      </c>
      <c r="I2794">
        <v>4</v>
      </c>
      <c r="K2794">
        <v>6</v>
      </c>
      <c r="M2794">
        <f>J2791+K2791+L2791</f>
        <v>6</v>
      </c>
      <c r="N2794" s="15"/>
      <c r="O2794" s="9"/>
      <c r="P2794" s="9"/>
      <c r="Q2794" s="9"/>
      <c r="R2794" s="10"/>
      <c r="S2794" s="19"/>
      <c r="T2794" s="23"/>
      <c r="U2794" s="94"/>
    </row>
    <row r="2795" spans="1:21">
      <c r="A2795" s="17">
        <v>44967</v>
      </c>
      <c r="B2795" s="56">
        <f>WEEKDAY(C2795,2)</f>
        <v>5</v>
      </c>
      <c r="C2795" s="17">
        <f>A2795</f>
        <v>44967</v>
      </c>
      <c r="D2795" s="12" t="str">
        <f>YEAR(C2795)&amp;"/"&amp;TEXT(WEEKNUM(C2795,21),"00")</f>
        <v>2023/06</v>
      </c>
      <c r="E2795" s="79" t="s">
        <v>69</v>
      </c>
      <c r="F2795" s="80">
        <v>0.72916666666666663</v>
      </c>
      <c r="G2795" s="80">
        <v>0.75</v>
      </c>
      <c r="H2795" s="87">
        <f>CONVERT((G2795-F2795)*24,"hr","mn")</f>
        <v>30.000000000000053</v>
      </c>
      <c r="I2795" s="83">
        <v>4</v>
      </c>
      <c r="J2795" s="84"/>
      <c r="K2795" s="85">
        <v>6</v>
      </c>
      <c r="L2795" s="85"/>
      <c r="M2795" s="87">
        <f>J2795+K2795+L2795</f>
        <v>6</v>
      </c>
      <c r="N2795" s="13">
        <v>10</v>
      </c>
      <c r="O2795" s="6"/>
      <c r="P2795" s="6"/>
      <c r="Q2795" s="6"/>
      <c r="R2795" s="7"/>
      <c r="S2795" s="20"/>
      <c r="T2795" s="22" t="s">
        <v>201</v>
      </c>
      <c r="U2795" s="91"/>
    </row>
    <row r="2796" spans="1:21">
      <c r="A2796" s="17">
        <v>44967</v>
      </c>
      <c r="B2796" s="56">
        <f>WEEKDAY(C2796,2)</f>
        <v>5</v>
      </c>
      <c r="C2796" s="17">
        <f>A2796</f>
        <v>44967</v>
      </c>
      <c r="D2796" s="12" t="str">
        <f>YEAR(C2796)&amp;"/"&amp;TEXT(WEEKNUM(C2796,21),"00")</f>
        <v>2023/06</v>
      </c>
      <c r="E2796" t="s">
        <v>69</v>
      </c>
      <c r="F2796" s="114">
        <v>0.72916666666666663</v>
      </c>
      <c r="G2796" s="114">
        <v>0.75</v>
      </c>
      <c r="H2796">
        <f>CONVERT((G2795-F2795)*24,"hr","mn")</f>
        <v>30.000000000000053</v>
      </c>
      <c r="I2796">
        <v>4</v>
      </c>
      <c r="K2796">
        <v>6</v>
      </c>
      <c r="M2796">
        <f>J2795+K2795+L2795</f>
        <v>6</v>
      </c>
      <c r="N2796" s="14"/>
      <c r="O2796" s="3">
        <v>5</v>
      </c>
      <c r="P2796" s="3"/>
      <c r="Q2796" s="3"/>
      <c r="R2796" s="8"/>
      <c r="S2796" s="21" t="s">
        <v>93</v>
      </c>
      <c r="T2796" s="4" t="s">
        <v>73</v>
      </c>
      <c r="U2796" s="92"/>
    </row>
    <row r="2797" spans="1:21">
      <c r="A2797" s="17">
        <v>44967</v>
      </c>
      <c r="B2797" s="56">
        <f>WEEKDAY(C2797,2)</f>
        <v>5</v>
      </c>
      <c r="C2797" s="17">
        <f>A2797</f>
        <v>44967</v>
      </c>
      <c r="D2797" s="12" t="str">
        <f>YEAR(C2797)&amp;"/"&amp;TEXT(WEEKNUM(C2797,21),"00")</f>
        <v>2023/06</v>
      </c>
      <c r="E2797" t="s">
        <v>69</v>
      </c>
      <c r="F2797" s="114">
        <v>0.72916666666666663</v>
      </c>
      <c r="G2797" s="114">
        <v>0.75</v>
      </c>
      <c r="H2797">
        <f>CONVERT((G2795-F2795)*24,"hr","mn")</f>
        <v>30.000000000000053</v>
      </c>
      <c r="I2797">
        <v>4</v>
      </c>
      <c r="K2797">
        <v>6</v>
      </c>
      <c r="M2797">
        <f>J2795+K2795+L2795</f>
        <v>6</v>
      </c>
      <c r="N2797" s="58"/>
      <c r="O2797" s="59"/>
      <c r="P2797" s="59"/>
      <c r="Q2797" s="59"/>
      <c r="R2797" s="60"/>
      <c r="S2797" s="21"/>
      <c r="T2797" s="4"/>
      <c r="U2797" s="93"/>
    </row>
    <row r="2798" spans="1:21" ht="15" customHeight="1" thickBot="1">
      <c r="A2798" s="17">
        <v>44967</v>
      </c>
      <c r="B2798" s="56">
        <f>WEEKDAY(C2798,2)</f>
        <v>5</v>
      </c>
      <c r="C2798" s="17">
        <f>A2798</f>
        <v>44967</v>
      </c>
      <c r="D2798" s="12" t="str">
        <f>YEAR(C2798)&amp;"/"&amp;TEXT(WEEKNUM(C2798,21),"00")</f>
        <v>2023/06</v>
      </c>
      <c r="E2798" t="s">
        <v>69</v>
      </c>
      <c r="F2798" s="114">
        <v>0.72916666666666663</v>
      </c>
      <c r="G2798" s="114">
        <v>0.75</v>
      </c>
      <c r="H2798">
        <f>CONVERT((G2795-F2795)*24,"hr","mn")</f>
        <v>30.000000000000053</v>
      </c>
      <c r="I2798">
        <v>4</v>
      </c>
      <c r="K2798">
        <v>6</v>
      </c>
      <c r="M2798">
        <f>J2795+K2795+L2795</f>
        <v>6</v>
      </c>
      <c r="N2798" s="15"/>
      <c r="O2798" s="9"/>
      <c r="P2798" s="9"/>
      <c r="Q2798" s="9"/>
      <c r="R2798" s="10"/>
      <c r="S2798" s="19"/>
      <c r="T2798" s="23"/>
      <c r="U2798" s="94"/>
    </row>
    <row r="2799" spans="1:21">
      <c r="A2799" s="17">
        <v>44967</v>
      </c>
      <c r="B2799" s="56">
        <f>WEEKDAY(C2799,2)</f>
        <v>5</v>
      </c>
      <c r="C2799" s="17">
        <f>A2799</f>
        <v>44967</v>
      </c>
      <c r="D2799" s="12" t="str">
        <f>YEAR(C2799)&amp;"/"&amp;TEXT(WEEKNUM(C2799,21),"00")</f>
        <v>2023/06</v>
      </c>
      <c r="E2799" s="79" t="s">
        <v>69</v>
      </c>
      <c r="F2799" s="80">
        <v>0.75</v>
      </c>
      <c r="G2799" s="80">
        <v>0.79166666666666663</v>
      </c>
      <c r="H2799" s="87">
        <f>CONVERT((G2799-F2799)*24,"hr","mn")</f>
        <v>59.99999999999995</v>
      </c>
      <c r="I2799" s="83">
        <v>4</v>
      </c>
      <c r="J2799" s="84"/>
      <c r="K2799" s="85">
        <v>7</v>
      </c>
      <c r="L2799" s="85"/>
      <c r="M2799" s="87">
        <f>J2799+K2799+L2799</f>
        <v>7</v>
      </c>
      <c r="N2799" s="13"/>
      <c r="O2799" s="6">
        <v>5</v>
      </c>
      <c r="P2799" s="6"/>
      <c r="Q2799" s="6"/>
      <c r="R2799" s="7"/>
      <c r="S2799" s="20" t="s">
        <v>93</v>
      </c>
      <c r="T2799" s="22" t="s">
        <v>73</v>
      </c>
      <c r="U2799" s="91"/>
    </row>
    <row r="2800" spans="1:21">
      <c r="A2800" s="17">
        <v>44967</v>
      </c>
      <c r="B2800" s="56">
        <f>WEEKDAY(C2800,2)</f>
        <v>5</v>
      </c>
      <c r="C2800" s="17">
        <f>A2800</f>
        <v>44967</v>
      </c>
      <c r="D2800" s="12" t="str">
        <f>YEAR(C2800)&amp;"/"&amp;TEXT(WEEKNUM(C2800,21),"00")</f>
        <v>2023/06</v>
      </c>
      <c r="E2800" t="s">
        <v>69</v>
      </c>
      <c r="F2800" s="114">
        <v>0.75</v>
      </c>
      <c r="G2800" s="114">
        <v>0.79166666666666663</v>
      </c>
      <c r="H2800">
        <f>CONVERT((G2799-F2799)*24,"hr","mn")</f>
        <v>59.99999999999995</v>
      </c>
      <c r="I2800">
        <v>4</v>
      </c>
      <c r="K2800">
        <v>7</v>
      </c>
      <c r="M2800">
        <f>J2799+K2799+L2799</f>
        <v>7</v>
      </c>
      <c r="N2800" s="14"/>
      <c r="O2800" s="3">
        <v>5</v>
      </c>
      <c r="P2800" s="3"/>
      <c r="Q2800" s="3"/>
      <c r="R2800" s="8"/>
      <c r="S2800" s="21" t="s">
        <v>31</v>
      </c>
      <c r="T2800" s="4" t="s">
        <v>29</v>
      </c>
      <c r="U2800" s="92"/>
    </row>
    <row r="2801" spans="1:21">
      <c r="A2801" s="17">
        <v>44967</v>
      </c>
      <c r="B2801" s="56">
        <f>WEEKDAY(C2801,2)</f>
        <v>5</v>
      </c>
      <c r="C2801" s="17">
        <f>A2801</f>
        <v>44967</v>
      </c>
      <c r="D2801" s="12" t="str">
        <f>YEAR(C2801)&amp;"/"&amp;TEXT(WEEKNUM(C2801,21),"00")</f>
        <v>2023/06</v>
      </c>
      <c r="E2801" t="s">
        <v>69</v>
      </c>
      <c r="F2801" s="114">
        <v>0.75</v>
      </c>
      <c r="G2801" s="114">
        <v>0.79166666666666663</v>
      </c>
      <c r="H2801">
        <f>CONVERT((G2799-F2799)*24,"hr","mn")</f>
        <v>59.99999999999995</v>
      </c>
      <c r="I2801">
        <v>4</v>
      </c>
      <c r="K2801">
        <v>7</v>
      </c>
      <c r="M2801">
        <f>J2799+K2799+L2799</f>
        <v>7</v>
      </c>
      <c r="N2801" s="58"/>
      <c r="O2801" s="59">
        <v>5</v>
      </c>
      <c r="P2801" s="59"/>
      <c r="Q2801" s="59"/>
      <c r="R2801" s="60"/>
      <c r="S2801" s="21" t="s">
        <v>49</v>
      </c>
      <c r="T2801" s="4" t="s">
        <v>29</v>
      </c>
      <c r="U2801" s="93"/>
    </row>
    <row r="2802" spans="1:21" ht="15" customHeight="1" thickBot="1">
      <c r="A2802" s="17">
        <v>44967</v>
      </c>
      <c r="B2802" s="56">
        <f>WEEKDAY(C2802,2)</f>
        <v>5</v>
      </c>
      <c r="C2802" s="17">
        <f>A2802</f>
        <v>44967</v>
      </c>
      <c r="D2802" s="12" t="str">
        <f>YEAR(C2802)&amp;"/"&amp;TEXT(WEEKNUM(C2802,21),"00")</f>
        <v>2023/06</v>
      </c>
      <c r="E2802" t="s">
        <v>69</v>
      </c>
      <c r="F2802" s="114">
        <v>0.75</v>
      </c>
      <c r="G2802" s="114">
        <v>0.79166666666666663</v>
      </c>
      <c r="H2802">
        <f>CONVERT((G2799-F2799)*24,"hr","mn")</f>
        <v>59.99999999999995</v>
      </c>
      <c r="I2802">
        <v>4</v>
      </c>
      <c r="K2802">
        <v>7</v>
      </c>
      <c r="M2802">
        <f>J2799+K2799+L2799</f>
        <v>7</v>
      </c>
      <c r="N2802" s="15"/>
      <c r="O2802" s="9"/>
      <c r="P2802" s="9"/>
      <c r="Q2802" s="9"/>
      <c r="R2802" s="10"/>
      <c r="S2802" s="19"/>
      <c r="T2802" s="23"/>
      <c r="U2802" s="94"/>
    </row>
    <row r="2803" spans="1:21">
      <c r="A2803" s="17">
        <v>44967</v>
      </c>
      <c r="B2803" s="56">
        <f>WEEKDAY(C2803,2)</f>
        <v>5</v>
      </c>
      <c r="C2803" s="17">
        <f>A2803</f>
        <v>44967</v>
      </c>
      <c r="D2803" s="12" t="str">
        <f>YEAR(C2803)&amp;"/"&amp;TEXT(WEEKNUM(C2803,21),"00")</f>
        <v>2023/06</v>
      </c>
      <c r="E2803" s="79" t="s">
        <v>69</v>
      </c>
      <c r="F2803" s="80">
        <v>0.79166666666666663</v>
      </c>
      <c r="G2803" s="80">
        <v>0.83333333333333337</v>
      </c>
      <c r="H2803" s="87">
        <f>CONVERT((G2803-F2803)*24,"hr","mn")</f>
        <v>60.000000000000107</v>
      </c>
      <c r="I2803" s="83">
        <v>4</v>
      </c>
      <c r="J2803" s="84"/>
      <c r="K2803" s="85">
        <v>9</v>
      </c>
      <c r="L2803" s="85"/>
      <c r="M2803" s="87">
        <f>J2803+K2803+L2803</f>
        <v>9</v>
      </c>
      <c r="N2803" s="13"/>
      <c r="O2803" s="6">
        <v>5</v>
      </c>
      <c r="P2803" s="6"/>
      <c r="Q2803" s="6"/>
      <c r="R2803" s="7"/>
      <c r="S2803" s="20" t="s">
        <v>93</v>
      </c>
      <c r="T2803" s="22" t="s">
        <v>73</v>
      </c>
      <c r="U2803" s="91"/>
    </row>
    <row r="2804" spans="1:21">
      <c r="A2804" s="17">
        <v>44967</v>
      </c>
      <c r="B2804" s="56">
        <f>WEEKDAY(C2804,2)</f>
        <v>5</v>
      </c>
      <c r="C2804" s="17">
        <f>A2804</f>
        <v>44967</v>
      </c>
      <c r="D2804" s="12" t="str">
        <f>YEAR(C2804)&amp;"/"&amp;TEXT(WEEKNUM(C2804,21),"00")</f>
        <v>2023/06</v>
      </c>
      <c r="E2804" t="s">
        <v>69</v>
      </c>
      <c r="F2804" s="114">
        <v>0.79166666666666663</v>
      </c>
      <c r="G2804" s="114">
        <v>0.83333333333333337</v>
      </c>
      <c r="H2804">
        <f>CONVERT((G2803-F2803)*24,"hr","mn")</f>
        <v>60.000000000000107</v>
      </c>
      <c r="I2804">
        <v>4</v>
      </c>
      <c r="K2804">
        <v>9</v>
      </c>
      <c r="M2804">
        <f>J2803+K2803+L2803</f>
        <v>9</v>
      </c>
      <c r="N2804" s="14"/>
      <c r="O2804" s="3"/>
      <c r="P2804" s="3"/>
      <c r="Q2804" s="3"/>
      <c r="R2804" s="8"/>
      <c r="S2804" s="21"/>
      <c r="T2804" s="4"/>
      <c r="U2804" s="92"/>
    </row>
    <row r="2805" spans="1:21">
      <c r="A2805" s="17">
        <v>44967</v>
      </c>
      <c r="B2805" s="56">
        <f>WEEKDAY(C2805,2)</f>
        <v>5</v>
      </c>
      <c r="C2805" s="17">
        <f>A2805</f>
        <v>44967</v>
      </c>
      <c r="D2805" s="12" t="str">
        <f>YEAR(C2805)&amp;"/"&amp;TEXT(WEEKNUM(C2805,21),"00")</f>
        <v>2023/06</v>
      </c>
      <c r="E2805" t="s">
        <v>69</v>
      </c>
      <c r="F2805" s="114">
        <v>0.79166666666666663</v>
      </c>
      <c r="G2805" s="114">
        <v>0.83333333333333337</v>
      </c>
      <c r="H2805">
        <f>CONVERT((G2803-F2803)*24,"hr","mn")</f>
        <v>60.000000000000107</v>
      </c>
      <c r="I2805">
        <v>4</v>
      </c>
      <c r="K2805">
        <v>9</v>
      </c>
      <c r="M2805">
        <f>J2803+K2803+L2803</f>
        <v>9</v>
      </c>
      <c r="N2805" s="58"/>
      <c r="O2805" s="59"/>
      <c r="P2805" s="59"/>
      <c r="Q2805" s="59"/>
      <c r="R2805" s="60"/>
      <c r="S2805" s="21"/>
      <c r="T2805" s="4"/>
      <c r="U2805" s="93"/>
    </row>
    <row r="2806" spans="1:21" ht="15" customHeight="1" thickBot="1">
      <c r="A2806" s="17">
        <v>44967</v>
      </c>
      <c r="B2806" s="56">
        <f>WEEKDAY(C2806,2)</f>
        <v>5</v>
      </c>
      <c r="C2806" s="17">
        <f>A2806</f>
        <v>44967</v>
      </c>
      <c r="D2806" s="12" t="str">
        <f>YEAR(C2806)&amp;"/"&amp;TEXT(WEEKNUM(C2806,21),"00")</f>
        <v>2023/06</v>
      </c>
      <c r="E2806" t="s">
        <v>69</v>
      </c>
      <c r="F2806" s="114">
        <v>0.79166666666666663</v>
      </c>
      <c r="G2806" s="114">
        <v>0.83333333333333337</v>
      </c>
      <c r="H2806">
        <f>CONVERT((G2803-F2803)*24,"hr","mn")</f>
        <v>60.000000000000107</v>
      </c>
      <c r="I2806">
        <v>4</v>
      </c>
      <c r="K2806">
        <v>9</v>
      </c>
      <c r="M2806">
        <f>J2803+K2803+L2803</f>
        <v>9</v>
      </c>
      <c r="N2806" s="15"/>
      <c r="O2806" s="9"/>
      <c r="P2806" s="9"/>
      <c r="Q2806" s="9"/>
      <c r="R2806" s="10"/>
      <c r="S2806" s="19"/>
      <c r="T2806" s="23"/>
      <c r="U2806" s="94"/>
    </row>
    <row r="2807" spans="1:21">
      <c r="A2807" s="17">
        <v>44967</v>
      </c>
      <c r="B2807" s="56">
        <f>WEEKDAY(C2807,2)</f>
        <v>5</v>
      </c>
      <c r="C2807" s="17">
        <f>A2807</f>
        <v>44967</v>
      </c>
      <c r="D2807" s="12" t="str">
        <f>YEAR(C2807)&amp;"/"&amp;TEXT(WEEKNUM(C2807,21),"00")</f>
        <v>2023/06</v>
      </c>
      <c r="E2807" s="79" t="s">
        <v>69</v>
      </c>
      <c r="F2807" s="80">
        <v>0.83333333333333337</v>
      </c>
      <c r="G2807" s="80">
        <v>0.875</v>
      </c>
      <c r="H2807" s="87">
        <f>CONVERT((G2807-F2807)*24,"hr","mn")</f>
        <v>59.99999999999995</v>
      </c>
      <c r="I2807" s="83">
        <v>4</v>
      </c>
      <c r="J2807" s="84"/>
      <c r="K2807" s="85">
        <v>6</v>
      </c>
      <c r="L2807" s="85"/>
      <c r="M2807" s="87">
        <f>J2807+K2807+L2807</f>
        <v>6</v>
      </c>
      <c r="N2807" s="13"/>
      <c r="O2807" s="6">
        <v>5</v>
      </c>
      <c r="P2807" s="6"/>
      <c r="Q2807" s="6"/>
      <c r="R2807" s="7"/>
      <c r="S2807" s="20" t="s">
        <v>93</v>
      </c>
      <c r="T2807" s="22" t="s">
        <v>73</v>
      </c>
      <c r="U2807" s="91"/>
    </row>
    <row r="2808" spans="1:21">
      <c r="A2808" s="17">
        <v>44967</v>
      </c>
      <c r="B2808" s="56">
        <f>WEEKDAY(C2808,2)</f>
        <v>5</v>
      </c>
      <c r="C2808" s="17">
        <f>A2808</f>
        <v>44967</v>
      </c>
      <c r="D2808" s="12" t="str">
        <f>YEAR(C2808)&amp;"/"&amp;TEXT(WEEKNUM(C2808,21),"00")</f>
        <v>2023/06</v>
      </c>
      <c r="E2808" t="s">
        <v>69</v>
      </c>
      <c r="F2808" s="114">
        <v>0.83333333333333337</v>
      </c>
      <c r="G2808" s="114">
        <v>0.875</v>
      </c>
      <c r="H2808">
        <f>CONVERT((G2807-F2807)*24,"hr","mn")</f>
        <v>59.99999999999995</v>
      </c>
      <c r="I2808">
        <v>4</v>
      </c>
      <c r="K2808">
        <v>6</v>
      </c>
      <c r="M2808">
        <f>J2807+K2807+L2807</f>
        <v>6</v>
      </c>
      <c r="N2808" s="14"/>
      <c r="O2808" s="3">
        <v>5</v>
      </c>
      <c r="P2808" s="3"/>
      <c r="Q2808" s="3"/>
      <c r="R2808" s="8"/>
      <c r="S2808" s="21" t="s">
        <v>35</v>
      </c>
      <c r="T2808" s="4" t="s">
        <v>29</v>
      </c>
      <c r="U2808" s="92"/>
    </row>
    <row r="2809" spans="1:21">
      <c r="A2809" s="17">
        <v>44967</v>
      </c>
      <c r="B2809" s="56">
        <f>WEEKDAY(C2809,2)</f>
        <v>5</v>
      </c>
      <c r="C2809" s="17">
        <f>A2809</f>
        <v>44967</v>
      </c>
      <c r="D2809" s="12" t="str">
        <f>YEAR(C2809)&amp;"/"&amp;TEXT(WEEKNUM(C2809,21),"00")</f>
        <v>2023/06</v>
      </c>
      <c r="E2809" t="s">
        <v>69</v>
      </c>
      <c r="F2809" s="114">
        <v>0.83333333333333337</v>
      </c>
      <c r="G2809" s="114">
        <v>0.875</v>
      </c>
      <c r="H2809">
        <f>CONVERT((G2807-F2807)*24,"hr","mn")</f>
        <v>59.99999999999995</v>
      </c>
      <c r="I2809">
        <v>4</v>
      </c>
      <c r="K2809">
        <v>6</v>
      </c>
      <c r="M2809">
        <f>J2807+K2807+L2807</f>
        <v>6</v>
      </c>
      <c r="N2809" s="58"/>
      <c r="O2809" s="59"/>
      <c r="P2809" s="59"/>
      <c r="Q2809" s="59"/>
      <c r="R2809" s="60"/>
      <c r="S2809" s="21"/>
      <c r="T2809" s="4"/>
      <c r="U2809" s="93"/>
    </row>
    <row r="2810" spans="1:21" ht="15" customHeight="1" thickBot="1">
      <c r="A2810" s="17">
        <v>44967</v>
      </c>
      <c r="B2810" s="56">
        <f>WEEKDAY(C2810,2)</f>
        <v>5</v>
      </c>
      <c r="C2810" s="17">
        <f>A2810</f>
        <v>44967</v>
      </c>
      <c r="D2810" s="12" t="str">
        <f>YEAR(C2810)&amp;"/"&amp;TEXT(WEEKNUM(C2810,21),"00")</f>
        <v>2023/06</v>
      </c>
      <c r="E2810" t="s">
        <v>69</v>
      </c>
      <c r="F2810" s="114">
        <v>0.83333333333333337</v>
      </c>
      <c r="G2810" s="114">
        <v>0.875</v>
      </c>
      <c r="H2810">
        <f>CONVERT((G2807-F2807)*24,"hr","mn")</f>
        <v>59.99999999999995</v>
      </c>
      <c r="I2810">
        <v>4</v>
      </c>
      <c r="K2810">
        <v>6</v>
      </c>
      <c r="M2810">
        <f>J2807+K2807+L2807</f>
        <v>6</v>
      </c>
      <c r="N2810" s="15"/>
      <c r="O2810" s="9"/>
      <c r="P2810" s="9"/>
      <c r="Q2810" s="9">
        <v>15</v>
      </c>
      <c r="R2810" s="10"/>
      <c r="S2810" s="19"/>
      <c r="T2810" s="23" t="s">
        <v>39</v>
      </c>
      <c r="U2810" s="94"/>
    </row>
    <row r="2811" spans="1:21">
      <c r="A2811" s="12"/>
      <c r="B2811" s="56">
        <f>WEEKDAY(C2811,2)</f>
        <v>6</v>
      </c>
      <c r="C2811" s="17">
        <f>A2811</f>
        <v>0</v>
      </c>
      <c r="D2811" s="12" t="str">
        <f>YEAR(C2811)&amp;"/"&amp;TEXT(WEEKNUM(C2811,21),"00")</f>
        <v>1900/52</v>
      </c>
      <c r="E2811" s="79"/>
      <c r="F2811" s="80"/>
      <c r="G2811" s="80"/>
      <c r="H2811" s="87">
        <f>CONVERT((G2811-F2811)*24,"hr","mn")</f>
        <v>0</v>
      </c>
      <c r="I2811" s="83"/>
      <c r="J2811" s="84"/>
      <c r="K2811" s="85"/>
      <c r="L2811" s="85"/>
      <c r="M2811" s="87">
        <f>J2811+K2811+L2811</f>
        <v>0</v>
      </c>
      <c r="N2811" s="13"/>
      <c r="O2811" s="6"/>
      <c r="P2811" s="6"/>
      <c r="Q2811" s="6"/>
      <c r="R2811" s="7"/>
      <c r="S2811" s="20"/>
      <c r="T2811" s="22"/>
      <c r="U2811" s="91"/>
    </row>
    <row r="2812" spans="1:21">
      <c r="A2812" s="17"/>
      <c r="B2812" s="56">
        <f>WEEKDAY(C2812,2)</f>
        <v>6</v>
      </c>
      <c r="C2812" s="17">
        <f>A2812</f>
        <v>0</v>
      </c>
      <c r="D2812" s="12" t="str">
        <f>YEAR(C2812)&amp;"/"&amp;TEXT(WEEKNUM(C2812,21),"00")</f>
        <v>1900/52</v>
      </c>
      <c r="H2812">
        <f>CONVERT((G2811-F2811)*24,"hr","mn")</f>
        <v>0</v>
      </c>
      <c r="M2812">
        <f>J2811+K2811+L2811</f>
        <v>0</v>
      </c>
      <c r="N2812" s="14"/>
      <c r="O2812" s="3"/>
      <c r="P2812" s="3"/>
      <c r="Q2812" s="3"/>
      <c r="R2812" s="8"/>
      <c r="S2812" s="21"/>
      <c r="T2812" s="4"/>
      <c r="U2812" s="92"/>
    </row>
    <row r="2813" spans="1:21">
      <c r="A2813" s="17"/>
      <c r="B2813" s="56">
        <f>WEEKDAY(C2813,2)</f>
        <v>6</v>
      </c>
      <c r="C2813" s="17">
        <f>A2813</f>
        <v>0</v>
      </c>
      <c r="D2813" s="12" t="str">
        <f>YEAR(C2813)&amp;"/"&amp;TEXT(WEEKNUM(C2813,21),"00")</f>
        <v>1900/52</v>
      </c>
      <c r="H2813">
        <f>CONVERT((G2811-F2811)*24,"hr","mn")</f>
        <v>0</v>
      </c>
      <c r="M2813">
        <f>J2811+K2811+L2811</f>
        <v>0</v>
      </c>
      <c r="N2813" s="58"/>
      <c r="O2813" s="59"/>
      <c r="P2813" s="59"/>
      <c r="Q2813" s="59"/>
      <c r="R2813" s="60"/>
      <c r="S2813" s="21"/>
      <c r="T2813" s="4"/>
      <c r="U2813" s="93"/>
    </row>
    <row r="2814" spans="1:21" ht="15" customHeight="1" thickBot="1">
      <c r="A2814" s="12"/>
      <c r="B2814" s="56">
        <f>WEEKDAY(C2814,2)</f>
        <v>6</v>
      </c>
      <c r="C2814" s="17">
        <f>A2814</f>
        <v>0</v>
      </c>
      <c r="D2814" s="12" t="str">
        <f>YEAR(C2814)&amp;"/"&amp;TEXT(WEEKNUM(C2814,21),"00")</f>
        <v>1900/52</v>
      </c>
      <c r="H2814">
        <f>CONVERT((G2811-F2811)*24,"hr","mn")</f>
        <v>0</v>
      </c>
      <c r="M2814">
        <f>J2811+K2811+L2811</f>
        <v>0</v>
      </c>
      <c r="N2814" s="15"/>
      <c r="O2814" s="9"/>
      <c r="P2814" s="9"/>
      <c r="Q2814" s="9"/>
      <c r="R2814" s="10"/>
      <c r="S2814" s="19"/>
      <c r="T2814" s="23"/>
      <c r="U2814" s="94"/>
    </row>
    <row r="2815" spans="1:21">
      <c r="A2815" s="17">
        <v>44969</v>
      </c>
      <c r="B2815" s="56">
        <f>WEEKDAY(C2815,2)</f>
        <v>7</v>
      </c>
      <c r="C2815" s="17">
        <f>A2815</f>
        <v>44969</v>
      </c>
      <c r="D2815" s="12" t="str">
        <f>YEAR(C2815)&amp;"/"&amp;TEXT(WEEKNUM(C2815,21),"00")</f>
        <v>2023/06</v>
      </c>
      <c r="E2815" s="79" t="s">
        <v>46</v>
      </c>
      <c r="F2815" s="80">
        <v>0.875</v>
      </c>
      <c r="G2815" s="80">
        <v>0.91666666666666663</v>
      </c>
      <c r="H2815" s="87">
        <f>CONVERT((G2815-F2815)*24,"hr","mn")</f>
        <v>59.99999999999995</v>
      </c>
      <c r="I2815" s="83">
        <v>4</v>
      </c>
      <c r="J2815" s="84"/>
      <c r="K2815" s="85">
        <v>4</v>
      </c>
      <c r="L2815" s="85"/>
      <c r="M2815" s="87">
        <f>J2815+K2815+L2815</f>
        <v>4</v>
      </c>
      <c r="N2815" s="13"/>
      <c r="O2815" s="6"/>
      <c r="P2815" s="6"/>
      <c r="Q2815" s="6">
        <v>23</v>
      </c>
      <c r="R2815" s="7"/>
      <c r="S2815" s="20"/>
      <c r="T2815" s="22" t="s">
        <v>25</v>
      </c>
      <c r="U2815" s="91"/>
    </row>
    <row r="2816" spans="1:21">
      <c r="A2816" s="17">
        <v>44969</v>
      </c>
      <c r="B2816" s="56">
        <f>WEEKDAY(C2816,2)</f>
        <v>7</v>
      </c>
      <c r="C2816" s="17">
        <f>A2816</f>
        <v>44969</v>
      </c>
      <c r="D2816" s="12" t="str">
        <f>YEAR(C2816)&amp;"/"&amp;TEXT(WEEKNUM(C2816,21),"00")</f>
        <v>2023/06</v>
      </c>
      <c r="E2816" t="s">
        <v>46</v>
      </c>
      <c r="F2816" s="114">
        <v>0.875</v>
      </c>
      <c r="G2816" s="114">
        <v>0.91666666666666663</v>
      </c>
      <c r="H2816">
        <f>CONVERT((G2815-F2815)*24,"hr","mn")</f>
        <v>59.99999999999995</v>
      </c>
      <c r="I2816">
        <v>4</v>
      </c>
      <c r="K2816">
        <v>4</v>
      </c>
      <c r="M2816">
        <f>J2815+K2815+L2815</f>
        <v>4</v>
      </c>
      <c r="N2816" s="14"/>
      <c r="O2816" s="3">
        <v>5</v>
      </c>
      <c r="P2816" s="3"/>
      <c r="Q2816" s="3"/>
      <c r="R2816" s="8"/>
      <c r="S2816" s="21" t="s">
        <v>28</v>
      </c>
      <c r="T2816" s="4" t="s">
        <v>23</v>
      </c>
      <c r="U2816" s="92" t="s">
        <v>271</v>
      </c>
    </row>
    <row r="2817" spans="1:21">
      <c r="A2817" s="17">
        <v>44969</v>
      </c>
      <c r="B2817" s="56">
        <f>WEEKDAY(C2817,2)</f>
        <v>7</v>
      </c>
      <c r="C2817" s="17">
        <f>A2817</f>
        <v>44969</v>
      </c>
      <c r="D2817" s="12" t="str">
        <f>YEAR(C2817)&amp;"/"&amp;TEXT(WEEKNUM(C2817,21),"00")</f>
        <v>2023/06</v>
      </c>
      <c r="E2817" t="s">
        <v>46</v>
      </c>
      <c r="F2817" s="114">
        <v>0.875</v>
      </c>
      <c r="G2817" s="114">
        <v>0.91666666666666663</v>
      </c>
      <c r="H2817">
        <f>CONVERT((G2815-F2815)*24,"hr","mn")</f>
        <v>59.99999999999995</v>
      </c>
      <c r="I2817">
        <v>4</v>
      </c>
      <c r="K2817">
        <v>4</v>
      </c>
      <c r="M2817">
        <f>J2815+K2815+L2815</f>
        <v>4</v>
      </c>
      <c r="N2817" s="58"/>
      <c r="O2817" s="59">
        <v>7</v>
      </c>
      <c r="P2817" s="59"/>
      <c r="Q2817" s="59"/>
      <c r="R2817" s="60"/>
      <c r="S2817" s="21" t="s">
        <v>93</v>
      </c>
      <c r="T2817" s="4" t="s">
        <v>73</v>
      </c>
      <c r="U2817" s="93" t="s">
        <v>487</v>
      </c>
    </row>
    <row r="2818" spans="1:21" ht="15" customHeight="1" thickBot="1">
      <c r="A2818" s="17">
        <v>44969</v>
      </c>
      <c r="B2818" s="56">
        <f>WEEKDAY(C2818,2)</f>
        <v>7</v>
      </c>
      <c r="C2818" s="17">
        <f>A2818</f>
        <v>44969</v>
      </c>
      <c r="D2818" s="12" t="str">
        <f>YEAR(C2818)&amp;"/"&amp;TEXT(WEEKNUM(C2818,21),"00")</f>
        <v>2023/06</v>
      </c>
      <c r="E2818" t="s">
        <v>46</v>
      </c>
      <c r="F2818" s="114">
        <v>0.875</v>
      </c>
      <c r="G2818" s="114">
        <v>0.91666666666666663</v>
      </c>
      <c r="H2818">
        <f>CONVERT((G2815-F2815)*24,"hr","mn")</f>
        <v>59.99999999999995</v>
      </c>
      <c r="I2818">
        <v>4</v>
      </c>
      <c r="K2818">
        <v>4</v>
      </c>
      <c r="M2818">
        <f>J2815+K2815+L2815</f>
        <v>4</v>
      </c>
      <c r="N2818" s="15"/>
      <c r="O2818" s="9"/>
      <c r="P2818" s="9"/>
      <c r="Q2818" s="9"/>
      <c r="R2818" s="10"/>
      <c r="S2818" s="19"/>
      <c r="T2818" s="23"/>
      <c r="U2818" s="94"/>
    </row>
    <row r="2819" spans="1:21">
      <c r="A2819" s="17">
        <v>44969</v>
      </c>
      <c r="B2819" s="56">
        <f>WEEKDAY(C2819,2)</f>
        <v>7</v>
      </c>
      <c r="C2819" s="17">
        <f>A2819</f>
        <v>44969</v>
      </c>
      <c r="D2819" s="12" t="str">
        <f>YEAR(C2819)&amp;"/"&amp;TEXT(WEEKNUM(C2819,21),"00")</f>
        <v>2023/06</v>
      </c>
      <c r="E2819" s="79" t="s">
        <v>46</v>
      </c>
      <c r="F2819" s="80">
        <v>0.91666666666666663</v>
      </c>
      <c r="G2819" s="80">
        <v>0.95833333333333337</v>
      </c>
      <c r="H2819" s="87">
        <f>CONVERT((G2819-F2819)*24,"hr","mn")</f>
        <v>60.000000000000107</v>
      </c>
      <c r="I2819" s="83">
        <v>4</v>
      </c>
      <c r="J2819" s="84"/>
      <c r="K2819" s="85">
        <v>10</v>
      </c>
      <c r="L2819" s="85"/>
      <c r="M2819" s="87">
        <f>J2819+K2819+L2819</f>
        <v>10</v>
      </c>
      <c r="N2819" s="13"/>
      <c r="O2819" s="6">
        <v>3</v>
      </c>
      <c r="P2819" s="6"/>
      <c r="Q2819" s="6"/>
      <c r="R2819" s="7"/>
      <c r="S2819" s="20" t="s">
        <v>177</v>
      </c>
      <c r="T2819" s="22" t="s">
        <v>110</v>
      </c>
      <c r="U2819" s="91"/>
    </row>
    <row r="2820" spans="1:21">
      <c r="A2820" s="17">
        <v>44969</v>
      </c>
      <c r="B2820" s="56">
        <f>WEEKDAY(C2820,2)</f>
        <v>7</v>
      </c>
      <c r="C2820" s="17">
        <f>A2820</f>
        <v>44969</v>
      </c>
      <c r="D2820" s="12" t="str">
        <f>YEAR(C2820)&amp;"/"&amp;TEXT(WEEKNUM(C2820,21),"00")</f>
        <v>2023/06</v>
      </c>
      <c r="E2820" t="s">
        <v>46</v>
      </c>
      <c r="F2820" s="114">
        <v>0.91666666666666663</v>
      </c>
      <c r="G2820" s="114">
        <v>0.95833333333333337</v>
      </c>
      <c r="H2820">
        <f>CONVERT((G2819-F2819)*24,"hr","mn")</f>
        <v>60.000000000000107</v>
      </c>
      <c r="I2820">
        <v>4</v>
      </c>
      <c r="K2820">
        <v>10</v>
      </c>
      <c r="M2820">
        <f>J2819+K2819+L2819</f>
        <v>10</v>
      </c>
      <c r="N2820" s="14"/>
      <c r="O2820" s="3">
        <v>7</v>
      </c>
      <c r="P2820" s="3"/>
      <c r="Q2820" s="3"/>
      <c r="R2820" s="8"/>
      <c r="S2820" s="21" t="s">
        <v>93</v>
      </c>
      <c r="T2820" s="4" t="s">
        <v>73</v>
      </c>
      <c r="U2820" s="92" t="s">
        <v>487</v>
      </c>
    </row>
    <row r="2821" spans="1:21">
      <c r="A2821" s="17">
        <v>44969</v>
      </c>
      <c r="B2821" s="56">
        <f>WEEKDAY(C2821,2)</f>
        <v>7</v>
      </c>
      <c r="C2821" s="17">
        <f>A2821</f>
        <v>44969</v>
      </c>
      <c r="D2821" s="12" t="str">
        <f>YEAR(C2821)&amp;"/"&amp;TEXT(WEEKNUM(C2821,21),"00")</f>
        <v>2023/06</v>
      </c>
      <c r="E2821" t="s">
        <v>46</v>
      </c>
      <c r="F2821" s="114">
        <v>0.91666666666666663</v>
      </c>
      <c r="G2821" s="114">
        <v>0.95833333333333337</v>
      </c>
      <c r="H2821">
        <f>CONVERT((G2819-F2819)*24,"hr","mn")</f>
        <v>60.000000000000107</v>
      </c>
      <c r="I2821">
        <v>4</v>
      </c>
      <c r="K2821">
        <v>10</v>
      </c>
      <c r="M2821">
        <f>J2819+K2819+L2819</f>
        <v>10</v>
      </c>
      <c r="N2821" s="58"/>
      <c r="O2821" s="59">
        <v>5</v>
      </c>
      <c r="P2821" s="59"/>
      <c r="Q2821" s="59"/>
      <c r="R2821" s="60"/>
      <c r="S2821" s="21" t="s">
        <v>28</v>
      </c>
      <c r="T2821" s="4" t="s">
        <v>23</v>
      </c>
      <c r="U2821" s="93" t="s">
        <v>271</v>
      </c>
    </row>
    <row r="2822" spans="1:21" ht="15" customHeight="1" thickBot="1">
      <c r="A2822" s="17">
        <v>44969</v>
      </c>
      <c r="B2822" s="56">
        <f>WEEKDAY(C2822,2)</f>
        <v>7</v>
      </c>
      <c r="C2822" s="17">
        <f>A2822</f>
        <v>44969</v>
      </c>
      <c r="D2822" s="12" t="str">
        <f>YEAR(C2822)&amp;"/"&amp;TEXT(WEEKNUM(C2822,21),"00")</f>
        <v>2023/06</v>
      </c>
      <c r="E2822" t="s">
        <v>46</v>
      </c>
      <c r="F2822" s="114">
        <v>0.91666666666666663</v>
      </c>
      <c r="G2822" s="114">
        <v>0.95833333333333337</v>
      </c>
      <c r="H2822">
        <f>CONVERT((G2819-F2819)*24,"hr","mn")</f>
        <v>60.000000000000107</v>
      </c>
      <c r="I2822">
        <v>4</v>
      </c>
      <c r="K2822">
        <v>10</v>
      </c>
      <c r="M2822">
        <f>J2819+K2819+L2819</f>
        <v>10</v>
      </c>
      <c r="N2822" s="15"/>
      <c r="O2822" s="9"/>
      <c r="P2822" s="9"/>
      <c r="Q2822" s="9"/>
      <c r="R2822" s="10"/>
      <c r="S2822" s="19"/>
      <c r="T2822" s="23"/>
      <c r="U2822" s="94"/>
    </row>
    <row r="2823" spans="1:21">
      <c r="A2823" s="17">
        <v>44969</v>
      </c>
      <c r="B2823" s="56">
        <f>WEEKDAY(C2823,2)</f>
        <v>7</v>
      </c>
      <c r="C2823" s="17">
        <f>A2823</f>
        <v>44969</v>
      </c>
      <c r="D2823" s="12" t="str">
        <f>YEAR(C2823)&amp;"/"&amp;TEXT(WEEKNUM(C2823,21),"00")</f>
        <v>2023/06</v>
      </c>
      <c r="E2823" s="79" t="s">
        <v>46</v>
      </c>
      <c r="F2823" s="80">
        <v>0.95833333333333337</v>
      </c>
      <c r="G2823" s="80">
        <v>1</v>
      </c>
      <c r="H2823" s="87">
        <f>CONVERT((G2823-F2823)*24,"hr","mn")</f>
        <v>59.99999999999995</v>
      </c>
      <c r="I2823" s="83">
        <v>4</v>
      </c>
      <c r="J2823" s="84"/>
      <c r="K2823" s="85">
        <v>10</v>
      </c>
      <c r="L2823" s="85"/>
      <c r="M2823" s="87">
        <f>J2823+K2823+L2823</f>
        <v>10</v>
      </c>
      <c r="N2823" s="13"/>
      <c r="O2823" s="6">
        <v>3</v>
      </c>
      <c r="P2823" s="6"/>
      <c r="Q2823" s="6"/>
      <c r="R2823" s="7"/>
      <c r="S2823" s="20" t="s">
        <v>28</v>
      </c>
      <c r="T2823" s="22" t="s">
        <v>23</v>
      </c>
      <c r="U2823" s="91" t="s">
        <v>271</v>
      </c>
    </row>
    <row r="2824" spans="1:21">
      <c r="A2824" s="17">
        <v>44969</v>
      </c>
      <c r="B2824" s="56">
        <f>WEEKDAY(C2824,2)</f>
        <v>7</v>
      </c>
      <c r="C2824" s="17">
        <f>A2824</f>
        <v>44969</v>
      </c>
      <c r="D2824" s="12" t="str">
        <f>YEAR(C2824)&amp;"/"&amp;TEXT(WEEKNUM(C2824,21),"00")</f>
        <v>2023/06</v>
      </c>
      <c r="E2824" t="s">
        <v>46</v>
      </c>
      <c r="F2824" s="114">
        <v>0.95833333333333337</v>
      </c>
      <c r="G2824" s="115">
        <v>1</v>
      </c>
      <c r="H2824">
        <f>CONVERT((G2823-F2823)*24,"hr","mn")</f>
        <v>59.99999999999995</v>
      </c>
      <c r="I2824">
        <v>4</v>
      </c>
      <c r="K2824">
        <v>10</v>
      </c>
      <c r="M2824">
        <f>J2823+K2823+L2823</f>
        <v>10</v>
      </c>
      <c r="N2824" s="14"/>
      <c r="O2824" s="3">
        <v>3</v>
      </c>
      <c r="P2824" s="3"/>
      <c r="Q2824" s="3"/>
      <c r="R2824" s="8"/>
      <c r="S2824" s="21" t="s">
        <v>31</v>
      </c>
      <c r="T2824" s="4" t="s">
        <v>29</v>
      </c>
      <c r="U2824" s="92"/>
    </row>
    <row r="2825" spans="1:21">
      <c r="A2825" s="17">
        <v>44969</v>
      </c>
      <c r="B2825" s="56">
        <f>WEEKDAY(C2825,2)</f>
        <v>7</v>
      </c>
      <c r="C2825" s="17">
        <f>A2825</f>
        <v>44969</v>
      </c>
      <c r="D2825" s="12" t="str">
        <f>YEAR(C2825)&amp;"/"&amp;TEXT(WEEKNUM(C2825,21),"00")</f>
        <v>2023/06</v>
      </c>
      <c r="E2825" t="s">
        <v>46</v>
      </c>
      <c r="F2825" s="114">
        <v>0.95833333333333337</v>
      </c>
      <c r="G2825" s="115">
        <v>1</v>
      </c>
      <c r="H2825">
        <f>CONVERT((G2823-F2823)*24,"hr","mn")</f>
        <v>59.99999999999995</v>
      </c>
      <c r="I2825">
        <v>4</v>
      </c>
      <c r="K2825">
        <v>10</v>
      </c>
      <c r="M2825">
        <f>J2823+K2823+L2823</f>
        <v>10</v>
      </c>
      <c r="N2825" s="58"/>
      <c r="O2825" s="59">
        <v>5</v>
      </c>
      <c r="P2825" s="59"/>
      <c r="Q2825" s="59"/>
      <c r="R2825" s="60"/>
      <c r="S2825" s="21" t="s">
        <v>32</v>
      </c>
      <c r="T2825" s="4" t="s">
        <v>73</v>
      </c>
      <c r="U2825" s="93" t="s">
        <v>519</v>
      </c>
    </row>
    <row r="2826" spans="1:21" ht="15" customHeight="1" thickBot="1">
      <c r="A2826" s="17">
        <v>44969</v>
      </c>
      <c r="B2826" s="56">
        <f>WEEKDAY(C2826,2)</f>
        <v>7</v>
      </c>
      <c r="C2826" s="17">
        <f>A2826</f>
        <v>44969</v>
      </c>
      <c r="D2826" s="12" t="str">
        <f>YEAR(C2826)&amp;"/"&amp;TEXT(WEEKNUM(C2826,21),"00")</f>
        <v>2023/06</v>
      </c>
      <c r="E2826" t="s">
        <v>46</v>
      </c>
      <c r="F2826" s="114">
        <v>0.95833333333333337</v>
      </c>
      <c r="G2826" s="115">
        <v>1</v>
      </c>
      <c r="H2826">
        <f>CONVERT((G2823-F2823)*24,"hr","mn")</f>
        <v>59.99999999999995</v>
      </c>
      <c r="I2826">
        <v>4</v>
      </c>
      <c r="K2826">
        <v>10</v>
      </c>
      <c r="M2826">
        <f>J2823+K2823+L2823</f>
        <v>10</v>
      </c>
      <c r="N2826" s="15"/>
      <c r="O2826" s="9"/>
      <c r="P2826" s="9"/>
      <c r="Q2826" s="9"/>
      <c r="R2826" s="10"/>
      <c r="S2826" s="19"/>
      <c r="T2826" s="23"/>
      <c r="U2826" s="94"/>
    </row>
    <row r="2827" spans="1:21">
      <c r="A2827" s="17">
        <v>44970</v>
      </c>
      <c r="B2827" s="56">
        <f>WEEKDAY(C2827,2)</f>
        <v>1</v>
      </c>
      <c r="C2827" s="17">
        <f>A2827</f>
        <v>44970</v>
      </c>
      <c r="D2827" s="12" t="str">
        <f>YEAR(C2827)&amp;"/"&amp;TEXT(WEEKNUM(C2827,21),"00")</f>
        <v>2023/07</v>
      </c>
      <c r="E2827" s="79" t="s">
        <v>46</v>
      </c>
      <c r="F2827" s="80">
        <v>0</v>
      </c>
      <c r="G2827" s="80">
        <v>4.1666666666666657E-2</v>
      </c>
      <c r="H2827" s="87">
        <f>CONVERT((G2827-F2827)*24,"hr","mn")</f>
        <v>59.999999999999986</v>
      </c>
      <c r="I2827" s="83">
        <v>4</v>
      </c>
      <c r="J2827" s="84">
        <v>1</v>
      </c>
      <c r="K2827" s="85">
        <v>9</v>
      </c>
      <c r="L2827" s="85"/>
      <c r="M2827" s="87">
        <f>J2827+K2827+L2827</f>
        <v>10</v>
      </c>
      <c r="N2827" s="13"/>
      <c r="O2827" s="6">
        <v>2</v>
      </c>
      <c r="P2827" s="6"/>
      <c r="Q2827" s="6"/>
      <c r="R2827" s="7"/>
      <c r="S2827" s="20" t="s">
        <v>31</v>
      </c>
      <c r="T2827" s="22" t="s">
        <v>23</v>
      </c>
      <c r="U2827" s="91" t="s">
        <v>517</v>
      </c>
    </row>
    <row r="2828" spans="1:21">
      <c r="A2828" s="17">
        <v>44970</v>
      </c>
      <c r="B2828" s="56">
        <f>WEEKDAY(C2828,2)</f>
        <v>1</v>
      </c>
      <c r="C2828" s="17">
        <f>A2828</f>
        <v>44970</v>
      </c>
      <c r="D2828" s="12" t="str">
        <f>YEAR(C2828)&amp;"/"&amp;TEXT(WEEKNUM(C2828,21),"00")</f>
        <v>2023/07</v>
      </c>
      <c r="E2828" t="s">
        <v>46</v>
      </c>
      <c r="F2828" s="114">
        <v>0</v>
      </c>
      <c r="G2828" s="114">
        <v>4.1666666666666657E-2</v>
      </c>
      <c r="H2828">
        <f>CONVERT((G2827-F2827)*24,"hr","mn")</f>
        <v>59.999999999999986</v>
      </c>
      <c r="I2828">
        <v>4</v>
      </c>
      <c r="J2828">
        <v>1</v>
      </c>
      <c r="K2828">
        <v>9</v>
      </c>
      <c r="M2828">
        <f>J2827+K2827+L2827</f>
        <v>10</v>
      </c>
      <c r="N2828" s="14"/>
      <c r="O2828" s="3">
        <v>5</v>
      </c>
      <c r="P2828" s="3"/>
      <c r="Q2828" s="3"/>
      <c r="R2828" s="8"/>
      <c r="S2828" s="21" t="s">
        <v>93</v>
      </c>
      <c r="T2828" s="4" t="s">
        <v>73</v>
      </c>
      <c r="U2828" s="92" t="s">
        <v>487</v>
      </c>
    </row>
    <row r="2829" spans="1:21">
      <c r="A2829" s="17">
        <v>44970</v>
      </c>
      <c r="B2829" s="56">
        <f>WEEKDAY(C2829,2)</f>
        <v>1</v>
      </c>
      <c r="C2829" s="17">
        <f>A2829</f>
        <v>44970</v>
      </c>
      <c r="D2829" s="12" t="str">
        <f>YEAR(C2829)&amp;"/"&amp;TEXT(WEEKNUM(C2829,21),"00")</f>
        <v>2023/07</v>
      </c>
      <c r="E2829" t="s">
        <v>46</v>
      </c>
      <c r="F2829" s="114">
        <v>0</v>
      </c>
      <c r="G2829" s="114">
        <v>4.1666666666666657E-2</v>
      </c>
      <c r="H2829">
        <f>CONVERT((G2827-F2827)*24,"hr","mn")</f>
        <v>59.999999999999986</v>
      </c>
      <c r="I2829">
        <v>4</v>
      </c>
      <c r="J2829">
        <v>1</v>
      </c>
      <c r="K2829">
        <v>9</v>
      </c>
      <c r="M2829">
        <f>J2827+K2827+L2827</f>
        <v>10</v>
      </c>
      <c r="N2829" s="58"/>
      <c r="O2829" s="59">
        <v>3</v>
      </c>
      <c r="P2829" s="59"/>
      <c r="Q2829" s="59"/>
      <c r="R2829" s="60"/>
      <c r="S2829" s="21" t="s">
        <v>35</v>
      </c>
      <c r="T2829" s="4" t="s">
        <v>23</v>
      </c>
      <c r="U2829" s="93" t="s">
        <v>208</v>
      </c>
    </row>
    <row r="2830" spans="1:21" ht="15" customHeight="1" thickBot="1">
      <c r="A2830" s="17">
        <v>44970</v>
      </c>
      <c r="B2830" s="56">
        <f>WEEKDAY(C2830,2)</f>
        <v>1</v>
      </c>
      <c r="C2830" s="17">
        <f>A2830</f>
        <v>44970</v>
      </c>
      <c r="D2830" s="12" t="str">
        <f>YEAR(C2830)&amp;"/"&amp;TEXT(WEEKNUM(C2830,21),"00")</f>
        <v>2023/07</v>
      </c>
      <c r="E2830" t="s">
        <v>46</v>
      </c>
      <c r="F2830" s="114">
        <v>0</v>
      </c>
      <c r="G2830" s="114">
        <v>4.1666666666666657E-2</v>
      </c>
      <c r="H2830">
        <f>CONVERT((G2827-F2827)*24,"hr","mn")</f>
        <v>59.999999999999986</v>
      </c>
      <c r="I2830">
        <v>4</v>
      </c>
      <c r="J2830">
        <v>1</v>
      </c>
      <c r="K2830">
        <v>9</v>
      </c>
      <c r="M2830">
        <f>J2827+K2827+L2827</f>
        <v>10</v>
      </c>
      <c r="N2830" s="15"/>
      <c r="O2830" s="9">
        <v>3</v>
      </c>
      <c r="P2830" s="9"/>
      <c r="Q2830" s="9"/>
      <c r="R2830" s="10"/>
      <c r="S2830" s="19" t="s">
        <v>31</v>
      </c>
      <c r="T2830" s="23" t="s">
        <v>23</v>
      </c>
      <c r="U2830" s="94" t="s">
        <v>517</v>
      </c>
    </row>
    <row r="2831" spans="1:21">
      <c r="A2831" s="17">
        <v>44970</v>
      </c>
      <c r="B2831" s="56">
        <f>WEEKDAY(C2831,2)</f>
        <v>1</v>
      </c>
      <c r="C2831" s="17">
        <f>A2831</f>
        <v>44970</v>
      </c>
      <c r="D2831" s="12" t="str">
        <f>YEAR(C2831)&amp;"/"&amp;TEXT(WEEKNUM(C2831,21),"00")</f>
        <v>2023/07</v>
      </c>
      <c r="E2831" s="79" t="s">
        <v>46</v>
      </c>
      <c r="F2831" s="80">
        <v>6.25E-2</v>
      </c>
      <c r="G2831" s="80">
        <v>8.3333333333333329E-2</v>
      </c>
      <c r="H2831" s="87">
        <f>CONVERT((G2831-F2831)*24,"hr","mn")</f>
        <v>29.999999999999993</v>
      </c>
      <c r="I2831" s="83">
        <v>4</v>
      </c>
      <c r="J2831" s="84"/>
      <c r="K2831" s="85">
        <v>2</v>
      </c>
      <c r="L2831" s="85"/>
      <c r="M2831" s="87">
        <f>J2831+K2831+L2831</f>
        <v>2</v>
      </c>
      <c r="N2831" s="13"/>
      <c r="O2831" s="6">
        <v>3</v>
      </c>
      <c r="P2831" s="6"/>
      <c r="Q2831" s="6"/>
      <c r="R2831" s="7"/>
      <c r="S2831" s="20" t="s">
        <v>93</v>
      </c>
      <c r="T2831" s="22" t="s">
        <v>73</v>
      </c>
      <c r="U2831" s="91" t="s">
        <v>487</v>
      </c>
    </row>
    <row r="2832" spans="1:21">
      <c r="A2832" s="17">
        <v>44970</v>
      </c>
      <c r="B2832" s="56">
        <f>WEEKDAY(C2832,2)</f>
        <v>1</v>
      </c>
      <c r="C2832" s="17">
        <f>A2832</f>
        <v>44970</v>
      </c>
      <c r="D2832" s="12" t="str">
        <f>YEAR(C2832)&amp;"/"&amp;TEXT(WEEKNUM(C2832,21),"00")</f>
        <v>2023/07</v>
      </c>
      <c r="E2832" t="s">
        <v>46</v>
      </c>
      <c r="F2832" s="114">
        <v>6.25E-2</v>
      </c>
      <c r="G2832" s="114">
        <v>8.3333333333333329E-2</v>
      </c>
      <c r="H2832">
        <f>CONVERT((G2831-F2831)*24,"hr","mn")</f>
        <v>29.999999999999993</v>
      </c>
      <c r="I2832">
        <v>4</v>
      </c>
      <c r="K2832">
        <v>2</v>
      </c>
      <c r="M2832">
        <f>J2831+K2831+L2831</f>
        <v>2</v>
      </c>
      <c r="N2832" s="14"/>
      <c r="O2832" s="3"/>
      <c r="P2832" s="3"/>
      <c r="Q2832" s="3">
        <v>9</v>
      </c>
      <c r="R2832" s="8"/>
      <c r="S2832" s="21" t="s">
        <v>287</v>
      </c>
      <c r="T2832" s="4" t="s">
        <v>56</v>
      </c>
      <c r="U2832" s="92"/>
    </row>
    <row r="2833" spans="1:21">
      <c r="A2833" s="17">
        <v>44970</v>
      </c>
      <c r="B2833" s="56">
        <f>WEEKDAY(C2833,2)</f>
        <v>1</v>
      </c>
      <c r="C2833" s="17">
        <f>A2833</f>
        <v>44970</v>
      </c>
      <c r="D2833" s="12" t="str">
        <f>YEAR(C2833)&amp;"/"&amp;TEXT(WEEKNUM(C2833,21),"00")</f>
        <v>2023/07</v>
      </c>
      <c r="E2833" t="s">
        <v>46</v>
      </c>
      <c r="F2833" s="114">
        <v>6.25E-2</v>
      </c>
      <c r="G2833" s="114">
        <v>8.3333333333333329E-2</v>
      </c>
      <c r="H2833">
        <f>CONVERT((G2831-F2831)*24,"hr","mn")</f>
        <v>29.999999999999993</v>
      </c>
      <c r="I2833">
        <v>4</v>
      </c>
      <c r="K2833">
        <v>2</v>
      </c>
      <c r="M2833">
        <f>J2831+K2831+L2831</f>
        <v>2</v>
      </c>
      <c r="N2833" s="58"/>
      <c r="O2833" s="59"/>
      <c r="P2833" s="59"/>
      <c r="Q2833" s="59"/>
      <c r="R2833" s="60"/>
      <c r="S2833" s="21"/>
      <c r="T2833" s="4"/>
      <c r="U2833" s="93"/>
    </row>
    <row r="2834" spans="1:21" ht="15" customHeight="1" thickBot="1">
      <c r="A2834" s="17">
        <v>44970</v>
      </c>
      <c r="B2834" s="56">
        <f>WEEKDAY(C2834,2)</f>
        <v>1</v>
      </c>
      <c r="C2834" s="17">
        <f>A2834</f>
        <v>44970</v>
      </c>
      <c r="D2834" s="12" t="str">
        <f>YEAR(C2834)&amp;"/"&amp;TEXT(WEEKNUM(C2834,21),"00")</f>
        <v>2023/07</v>
      </c>
      <c r="E2834" t="s">
        <v>46</v>
      </c>
      <c r="F2834" s="114">
        <v>6.25E-2</v>
      </c>
      <c r="G2834" s="114">
        <v>8.3333333333333329E-2</v>
      </c>
      <c r="H2834">
        <f>CONVERT((G2831-F2831)*24,"hr","mn")</f>
        <v>29.999999999999993</v>
      </c>
      <c r="I2834">
        <v>4</v>
      </c>
      <c r="K2834">
        <v>2</v>
      </c>
      <c r="M2834">
        <f>J2831+K2831+L2831</f>
        <v>2</v>
      </c>
      <c r="N2834" s="15"/>
      <c r="O2834" s="9"/>
      <c r="P2834" s="9"/>
      <c r="Q2834" s="9"/>
      <c r="R2834" s="10"/>
      <c r="S2834" s="19"/>
      <c r="T2834" s="23"/>
      <c r="U2834" s="94"/>
    </row>
    <row r="2835" spans="1:21">
      <c r="A2835" s="17">
        <v>44970</v>
      </c>
      <c r="B2835" s="56">
        <f>WEEKDAY(C2835,2)</f>
        <v>1</v>
      </c>
      <c r="C2835" s="17">
        <f>A2835</f>
        <v>44970</v>
      </c>
      <c r="D2835" s="12" t="str">
        <f>YEAR(C2835)&amp;"/"&amp;TEXT(WEEKNUM(C2835,21),"00")</f>
        <v>2023/07</v>
      </c>
      <c r="E2835" s="79" t="s">
        <v>46</v>
      </c>
      <c r="F2835" s="80">
        <v>8.3333333333333329E-2</v>
      </c>
      <c r="G2835" s="80">
        <v>0.125</v>
      </c>
      <c r="H2835" s="87">
        <f>CONVERT((G2835-F2835)*24,"hr","mn")</f>
        <v>60</v>
      </c>
      <c r="I2835" s="83">
        <v>4</v>
      </c>
      <c r="J2835" s="84">
        <v>2</v>
      </c>
      <c r="K2835" s="85">
        <v>4</v>
      </c>
      <c r="L2835" s="85"/>
      <c r="M2835" s="87">
        <f>J2835+K2835+L2835</f>
        <v>6</v>
      </c>
      <c r="N2835" s="13"/>
      <c r="O2835" s="6">
        <v>7</v>
      </c>
      <c r="P2835" s="6"/>
      <c r="Q2835" s="6"/>
      <c r="R2835" s="7"/>
      <c r="S2835" s="20" t="s">
        <v>93</v>
      </c>
      <c r="T2835" s="22" t="s">
        <v>73</v>
      </c>
      <c r="U2835" s="91" t="s">
        <v>487</v>
      </c>
    </row>
    <row r="2836" spans="1:21">
      <c r="A2836" s="17">
        <v>44970</v>
      </c>
      <c r="B2836" s="56">
        <f>WEEKDAY(C2836,2)</f>
        <v>1</v>
      </c>
      <c r="C2836" s="17">
        <f>A2836</f>
        <v>44970</v>
      </c>
      <c r="D2836" s="12" t="str">
        <f>YEAR(C2836)&amp;"/"&amp;TEXT(WEEKNUM(C2836,21),"00")</f>
        <v>2023/07</v>
      </c>
      <c r="E2836" t="s">
        <v>46</v>
      </c>
      <c r="F2836" s="114">
        <v>8.3333333333333329E-2</v>
      </c>
      <c r="G2836" s="114">
        <v>0.125</v>
      </c>
      <c r="H2836">
        <f>CONVERT((G2835-F2835)*24,"hr","mn")</f>
        <v>60</v>
      </c>
      <c r="I2836">
        <v>4</v>
      </c>
      <c r="J2836">
        <v>2</v>
      </c>
      <c r="K2836">
        <v>4</v>
      </c>
      <c r="M2836">
        <f>J2835+K2835+L2835</f>
        <v>6</v>
      </c>
      <c r="N2836" s="14"/>
      <c r="O2836" s="3">
        <v>3</v>
      </c>
      <c r="P2836" s="3"/>
      <c r="Q2836" s="3"/>
      <c r="R2836" s="8"/>
      <c r="S2836" s="21" t="s">
        <v>28</v>
      </c>
      <c r="T2836" s="4" t="s">
        <v>23</v>
      </c>
      <c r="U2836" s="92" t="s">
        <v>271</v>
      </c>
    </row>
    <row r="2837" spans="1:21">
      <c r="A2837" s="17">
        <v>44970</v>
      </c>
      <c r="B2837" s="56">
        <f>WEEKDAY(C2837,2)</f>
        <v>1</v>
      </c>
      <c r="C2837" s="17">
        <f>A2837</f>
        <v>44970</v>
      </c>
      <c r="D2837" s="12" t="str">
        <f>YEAR(C2837)&amp;"/"&amp;TEXT(WEEKNUM(C2837,21),"00")</f>
        <v>2023/07</v>
      </c>
      <c r="E2837" t="s">
        <v>46</v>
      </c>
      <c r="F2837" s="114">
        <v>8.3333333333333329E-2</v>
      </c>
      <c r="G2837" s="114">
        <v>0.125</v>
      </c>
      <c r="H2837">
        <f>CONVERT((G2835-F2835)*24,"hr","mn")</f>
        <v>60</v>
      </c>
      <c r="I2837">
        <v>4</v>
      </c>
      <c r="J2837">
        <v>2</v>
      </c>
      <c r="K2837">
        <v>4</v>
      </c>
      <c r="M2837">
        <f>J2835+K2835+L2835</f>
        <v>6</v>
      </c>
      <c r="N2837" s="58"/>
      <c r="O2837" s="59">
        <v>6</v>
      </c>
      <c r="P2837" s="59"/>
      <c r="Q2837" s="59"/>
      <c r="R2837" s="60"/>
      <c r="S2837" s="21" t="s">
        <v>160</v>
      </c>
      <c r="T2837" s="4" t="s">
        <v>110</v>
      </c>
      <c r="U2837" s="93"/>
    </row>
    <row r="2838" spans="1:21" ht="15" customHeight="1" thickBot="1">
      <c r="A2838" s="17">
        <v>44970</v>
      </c>
      <c r="B2838" s="56">
        <f>WEEKDAY(C2838,2)</f>
        <v>1</v>
      </c>
      <c r="C2838" s="17">
        <f>A2838</f>
        <v>44970</v>
      </c>
      <c r="D2838" s="12" t="str">
        <f>YEAR(C2838)&amp;"/"&amp;TEXT(WEEKNUM(C2838,21),"00")</f>
        <v>2023/07</v>
      </c>
      <c r="E2838" t="s">
        <v>46</v>
      </c>
      <c r="F2838" s="114">
        <v>8.3333333333333329E-2</v>
      </c>
      <c r="G2838" s="114">
        <v>0.125</v>
      </c>
      <c r="H2838">
        <f>CONVERT((G2835-F2835)*24,"hr","mn")</f>
        <v>60</v>
      </c>
      <c r="I2838">
        <v>4</v>
      </c>
      <c r="J2838">
        <v>2</v>
      </c>
      <c r="K2838">
        <v>4</v>
      </c>
      <c r="M2838">
        <f>J2835+K2835+L2835</f>
        <v>6</v>
      </c>
      <c r="N2838" s="15"/>
      <c r="O2838" s="9">
        <v>5</v>
      </c>
      <c r="P2838" s="9"/>
      <c r="Q2838" s="9"/>
      <c r="R2838" s="10"/>
      <c r="S2838" s="19" t="s">
        <v>32</v>
      </c>
      <c r="T2838" s="23" t="s">
        <v>89</v>
      </c>
      <c r="U2838" s="94"/>
    </row>
    <row r="2839" spans="1:21">
      <c r="A2839" s="17">
        <v>44970</v>
      </c>
      <c r="B2839" s="56">
        <f>WEEKDAY(C2839,2)</f>
        <v>1</v>
      </c>
      <c r="C2839" s="17">
        <f>A2839</f>
        <v>44970</v>
      </c>
      <c r="D2839" s="12" t="str">
        <f>YEAR(C2839)&amp;"/"&amp;TEXT(WEEKNUM(C2839,21),"00")</f>
        <v>2023/07</v>
      </c>
      <c r="E2839" s="79" t="s">
        <v>46</v>
      </c>
      <c r="F2839" s="80">
        <v>0.125</v>
      </c>
      <c r="G2839" s="80">
        <v>0.16666666666666671</v>
      </c>
      <c r="H2839" s="87">
        <f>CONVERT((G2839-F2839)*24,"hr","mn")</f>
        <v>60.000000000000071</v>
      </c>
      <c r="I2839" s="83">
        <v>4</v>
      </c>
      <c r="J2839" s="84"/>
      <c r="K2839" s="85">
        <v>8</v>
      </c>
      <c r="L2839" s="85"/>
      <c r="M2839" s="87">
        <f>J2839+K2839+L2839</f>
        <v>8</v>
      </c>
      <c r="N2839" s="13"/>
      <c r="O2839" s="6">
        <v>15</v>
      </c>
      <c r="P2839" s="6"/>
      <c r="Q2839" s="6"/>
      <c r="R2839" s="7"/>
      <c r="S2839" s="20" t="s">
        <v>44</v>
      </c>
      <c r="T2839" s="22" t="s">
        <v>110</v>
      </c>
      <c r="U2839" s="91" t="s">
        <v>520</v>
      </c>
    </row>
    <row r="2840" spans="1:21">
      <c r="A2840" s="17">
        <v>44970</v>
      </c>
      <c r="B2840" s="56">
        <f>WEEKDAY(C2840,2)</f>
        <v>1</v>
      </c>
      <c r="C2840" s="17">
        <f>A2840</f>
        <v>44970</v>
      </c>
      <c r="D2840" s="12" t="str">
        <f>YEAR(C2840)&amp;"/"&amp;TEXT(WEEKNUM(C2840,21),"00")</f>
        <v>2023/07</v>
      </c>
      <c r="E2840" t="s">
        <v>46</v>
      </c>
      <c r="F2840" s="114">
        <v>0.125</v>
      </c>
      <c r="G2840" s="114">
        <v>0.16666666666666671</v>
      </c>
      <c r="H2840">
        <f>CONVERT((G2839-F2839)*24,"hr","mn")</f>
        <v>60.000000000000071</v>
      </c>
      <c r="I2840">
        <v>4</v>
      </c>
      <c r="K2840">
        <v>8</v>
      </c>
      <c r="M2840">
        <f>J2839+K2839+L2839</f>
        <v>8</v>
      </c>
      <c r="N2840" s="14"/>
      <c r="O2840" s="3">
        <v>10</v>
      </c>
      <c r="P2840" s="3"/>
      <c r="Q2840" s="3"/>
      <c r="R2840" s="8"/>
      <c r="S2840" s="21" t="s">
        <v>31</v>
      </c>
      <c r="T2840" s="4" t="s">
        <v>23</v>
      </c>
      <c r="U2840" s="92" t="s">
        <v>521</v>
      </c>
    </row>
    <row r="2841" spans="1:21">
      <c r="A2841" s="17">
        <v>44970</v>
      </c>
      <c r="B2841" s="56">
        <f>WEEKDAY(C2841,2)</f>
        <v>1</v>
      </c>
      <c r="C2841" s="17">
        <f>A2841</f>
        <v>44970</v>
      </c>
      <c r="D2841" s="12" t="str">
        <f>YEAR(C2841)&amp;"/"&amp;TEXT(WEEKNUM(C2841,21),"00")</f>
        <v>2023/07</v>
      </c>
      <c r="E2841" t="s">
        <v>46</v>
      </c>
      <c r="F2841" s="114">
        <v>0.125</v>
      </c>
      <c r="G2841" s="114">
        <v>0.16666666666666671</v>
      </c>
      <c r="H2841">
        <f>CONVERT((G2839-F2839)*24,"hr","mn")</f>
        <v>60.000000000000071</v>
      </c>
      <c r="I2841">
        <v>4</v>
      </c>
      <c r="K2841">
        <v>8</v>
      </c>
      <c r="M2841">
        <f>J2839+K2839+L2839</f>
        <v>8</v>
      </c>
      <c r="N2841" s="58"/>
      <c r="O2841" s="59">
        <v>3</v>
      </c>
      <c r="P2841" s="59"/>
      <c r="Q2841" s="59"/>
      <c r="R2841" s="60"/>
      <c r="S2841" s="21" t="s">
        <v>35</v>
      </c>
      <c r="T2841" s="4" t="s">
        <v>29</v>
      </c>
      <c r="U2841" s="93"/>
    </row>
    <row r="2842" spans="1:21" ht="15" customHeight="1" thickBot="1">
      <c r="A2842" s="17">
        <v>44970</v>
      </c>
      <c r="B2842" s="56">
        <f>WEEKDAY(C2842,2)</f>
        <v>1</v>
      </c>
      <c r="C2842" s="17">
        <f>A2842</f>
        <v>44970</v>
      </c>
      <c r="D2842" s="12" t="str">
        <f>YEAR(C2842)&amp;"/"&amp;TEXT(WEEKNUM(C2842,21),"00")</f>
        <v>2023/07</v>
      </c>
      <c r="E2842" t="s">
        <v>46</v>
      </c>
      <c r="F2842" s="114">
        <v>0.125</v>
      </c>
      <c r="G2842" s="114">
        <v>0.16666666666666671</v>
      </c>
      <c r="H2842">
        <f>CONVERT((G2839-F2839)*24,"hr","mn")</f>
        <v>60.000000000000071</v>
      </c>
      <c r="I2842">
        <v>4</v>
      </c>
      <c r="K2842">
        <v>8</v>
      </c>
      <c r="M2842">
        <f>J2839+K2839+L2839</f>
        <v>8</v>
      </c>
      <c r="N2842" s="15"/>
      <c r="O2842" s="9"/>
      <c r="P2842" s="9"/>
      <c r="Q2842" s="9"/>
      <c r="R2842" s="10"/>
      <c r="S2842" s="19"/>
      <c r="T2842" s="23"/>
      <c r="U2842" s="94"/>
    </row>
    <row r="2843" spans="1:21">
      <c r="A2843" s="17">
        <v>44970</v>
      </c>
      <c r="B2843" s="56">
        <f>WEEKDAY(C2843,2)</f>
        <v>1</v>
      </c>
      <c r="C2843" s="17">
        <f>A2843</f>
        <v>44970</v>
      </c>
      <c r="D2843" s="12" t="str">
        <f>YEAR(C2843)&amp;"/"&amp;TEXT(WEEKNUM(C2843,21),"00")</f>
        <v>2023/07</v>
      </c>
      <c r="E2843" s="79" t="s">
        <v>46</v>
      </c>
      <c r="F2843" s="80">
        <v>0.16666666666666671</v>
      </c>
      <c r="G2843" s="80">
        <v>0.20833333333333329</v>
      </c>
      <c r="H2843" s="87">
        <f>CONVERT((G2843-F2843)*24,"hr","mn")</f>
        <v>59.999999999999865</v>
      </c>
      <c r="I2843" s="83">
        <v>4</v>
      </c>
      <c r="J2843" s="84"/>
      <c r="K2843" s="85">
        <v>6</v>
      </c>
      <c r="L2843" s="85">
        <v>2</v>
      </c>
      <c r="M2843" s="87">
        <f>J2843+K2843+L2843</f>
        <v>8</v>
      </c>
      <c r="N2843" s="13"/>
      <c r="O2843" s="6">
        <v>3</v>
      </c>
      <c r="P2843" s="6"/>
      <c r="Q2843" s="6"/>
      <c r="R2843" s="7"/>
      <c r="S2843" s="20" t="s">
        <v>26</v>
      </c>
      <c r="T2843" s="22" t="s">
        <v>218</v>
      </c>
      <c r="U2843" s="91"/>
    </row>
    <row r="2844" spans="1:21">
      <c r="A2844" s="17">
        <v>44970</v>
      </c>
      <c r="B2844" s="56">
        <f>WEEKDAY(C2844,2)</f>
        <v>1</v>
      </c>
      <c r="C2844" s="17">
        <f>A2844</f>
        <v>44970</v>
      </c>
      <c r="D2844" s="12" t="str">
        <f>YEAR(C2844)&amp;"/"&amp;TEXT(WEEKNUM(C2844,21),"00")</f>
        <v>2023/07</v>
      </c>
      <c r="E2844" t="s">
        <v>46</v>
      </c>
      <c r="F2844" s="114">
        <v>0.16666666666666671</v>
      </c>
      <c r="G2844" s="114">
        <v>0.20833333333333329</v>
      </c>
      <c r="H2844">
        <f>CONVERT((G2843-F2843)*24,"hr","mn")</f>
        <v>59.999999999999865</v>
      </c>
      <c r="I2844">
        <v>4</v>
      </c>
      <c r="K2844">
        <v>6</v>
      </c>
      <c r="L2844">
        <v>2</v>
      </c>
      <c r="M2844">
        <f>J2843+K2843+L2843</f>
        <v>8</v>
      </c>
      <c r="N2844" s="14"/>
      <c r="O2844" s="3">
        <v>5</v>
      </c>
      <c r="P2844" s="3"/>
      <c r="Q2844" s="3"/>
      <c r="R2844" s="8"/>
      <c r="S2844" s="21" t="s">
        <v>32</v>
      </c>
      <c r="T2844" s="4" t="s">
        <v>121</v>
      </c>
      <c r="U2844" s="92" t="s">
        <v>522</v>
      </c>
    </row>
    <row r="2845" spans="1:21">
      <c r="A2845" s="17">
        <v>44970</v>
      </c>
      <c r="B2845" s="56">
        <f>WEEKDAY(C2845,2)</f>
        <v>1</v>
      </c>
      <c r="C2845" s="17">
        <f>A2845</f>
        <v>44970</v>
      </c>
      <c r="D2845" s="12" t="str">
        <f>YEAR(C2845)&amp;"/"&amp;TEXT(WEEKNUM(C2845,21),"00")</f>
        <v>2023/07</v>
      </c>
      <c r="E2845" t="s">
        <v>46</v>
      </c>
      <c r="F2845" s="114">
        <v>0.16666666666666671</v>
      </c>
      <c r="G2845" s="114">
        <v>0.20833333333333329</v>
      </c>
      <c r="H2845">
        <f>CONVERT((G2843-F2843)*24,"hr","mn")</f>
        <v>59.999999999999865</v>
      </c>
      <c r="I2845">
        <v>4</v>
      </c>
      <c r="K2845">
        <v>6</v>
      </c>
      <c r="L2845">
        <v>2</v>
      </c>
      <c r="M2845">
        <f>J2843+K2843+L2843</f>
        <v>8</v>
      </c>
      <c r="N2845" s="58"/>
      <c r="O2845" s="59">
        <v>3</v>
      </c>
      <c r="P2845" s="59"/>
      <c r="Q2845" s="59"/>
      <c r="R2845" s="60"/>
      <c r="S2845" s="21" t="s">
        <v>35</v>
      </c>
      <c r="T2845" s="4" t="s">
        <v>29</v>
      </c>
      <c r="U2845" s="93"/>
    </row>
    <row r="2846" spans="1:21" ht="15" customHeight="1" thickBot="1">
      <c r="A2846" s="17">
        <v>44970</v>
      </c>
      <c r="B2846" s="56">
        <f>WEEKDAY(C2846,2)</f>
        <v>1</v>
      </c>
      <c r="C2846" s="17">
        <f>A2846</f>
        <v>44970</v>
      </c>
      <c r="D2846" s="12" t="str">
        <f>YEAR(C2846)&amp;"/"&amp;TEXT(WEEKNUM(C2846,21),"00")</f>
        <v>2023/07</v>
      </c>
      <c r="E2846" t="s">
        <v>46</v>
      </c>
      <c r="F2846" s="114">
        <v>0.16666666666666671</v>
      </c>
      <c r="G2846" s="114">
        <v>0.20833333333333329</v>
      </c>
      <c r="H2846">
        <f>CONVERT((G2843-F2843)*24,"hr","mn")</f>
        <v>59.999999999999865</v>
      </c>
      <c r="I2846">
        <v>4</v>
      </c>
      <c r="K2846">
        <v>6</v>
      </c>
      <c r="L2846">
        <v>2</v>
      </c>
      <c r="M2846">
        <f>J2843+K2843+L2843</f>
        <v>8</v>
      </c>
      <c r="N2846" s="15"/>
      <c r="O2846" s="9"/>
      <c r="P2846" s="9"/>
      <c r="Q2846" s="9">
        <v>15</v>
      </c>
      <c r="R2846" s="10"/>
      <c r="S2846" s="19"/>
      <c r="T2846" s="23" t="s">
        <v>39</v>
      </c>
      <c r="U2846" s="94"/>
    </row>
    <row r="2847" spans="1:21">
      <c r="A2847" s="12"/>
      <c r="B2847" s="56">
        <f>WEEKDAY(C2847,2)</f>
        <v>6</v>
      </c>
      <c r="C2847" s="17">
        <f>A2847</f>
        <v>0</v>
      </c>
      <c r="D2847" s="12" t="str">
        <f>YEAR(C2847)&amp;"/"&amp;TEXT(WEEKNUM(C2847,21),"00")</f>
        <v>1900/52</v>
      </c>
      <c r="E2847" s="79"/>
      <c r="F2847" s="80"/>
      <c r="G2847" s="80"/>
      <c r="H2847" s="87">
        <f>CONVERT((G2847-F2847)*24,"hr","mn")</f>
        <v>0</v>
      </c>
      <c r="I2847" s="83"/>
      <c r="J2847" s="84"/>
      <c r="K2847" s="85"/>
      <c r="L2847" s="85"/>
      <c r="M2847" s="87">
        <f>J2847+K2847+L2847</f>
        <v>0</v>
      </c>
      <c r="N2847" s="13"/>
      <c r="O2847" s="6"/>
      <c r="P2847" s="6"/>
      <c r="Q2847" s="6"/>
      <c r="R2847" s="7"/>
      <c r="S2847" s="20"/>
      <c r="T2847" s="22"/>
      <c r="U2847" s="91"/>
    </row>
    <row r="2848" spans="1:21">
      <c r="A2848" s="17"/>
      <c r="B2848" s="56">
        <f>WEEKDAY(C2848,2)</f>
        <v>6</v>
      </c>
      <c r="C2848" s="17">
        <f>A2848</f>
        <v>0</v>
      </c>
      <c r="D2848" s="12" t="str">
        <f>YEAR(C2848)&amp;"/"&amp;TEXT(WEEKNUM(C2848,21),"00")</f>
        <v>1900/52</v>
      </c>
      <c r="H2848">
        <f>CONVERT((G2847-F2847)*24,"hr","mn")</f>
        <v>0</v>
      </c>
      <c r="M2848">
        <f>J2847+K2847+L2847</f>
        <v>0</v>
      </c>
      <c r="N2848" s="14"/>
      <c r="O2848" s="3"/>
      <c r="P2848" s="3"/>
      <c r="Q2848" s="3"/>
      <c r="R2848" s="8"/>
      <c r="S2848" s="21"/>
      <c r="T2848" s="4"/>
      <c r="U2848" s="92"/>
    </row>
    <row r="2849" spans="1:21">
      <c r="A2849" s="17"/>
      <c r="B2849" s="56">
        <f>WEEKDAY(C2849,2)</f>
        <v>6</v>
      </c>
      <c r="C2849" s="17">
        <f>A2849</f>
        <v>0</v>
      </c>
      <c r="D2849" s="12" t="str">
        <f>YEAR(C2849)&amp;"/"&amp;TEXT(WEEKNUM(C2849,21),"00")</f>
        <v>1900/52</v>
      </c>
      <c r="H2849">
        <f>CONVERT((G2847-F2847)*24,"hr","mn")</f>
        <v>0</v>
      </c>
      <c r="M2849">
        <f>J2847+K2847+L2847</f>
        <v>0</v>
      </c>
      <c r="N2849" s="58"/>
      <c r="O2849" s="59"/>
      <c r="P2849" s="59"/>
      <c r="Q2849" s="59"/>
      <c r="R2849" s="60"/>
      <c r="S2849" s="21"/>
      <c r="T2849" s="4"/>
      <c r="U2849" s="93"/>
    </row>
    <row r="2850" spans="1:21" ht="15" customHeight="1" thickBot="1">
      <c r="A2850" s="12"/>
      <c r="B2850" s="56">
        <f>WEEKDAY(C2850,2)</f>
        <v>6</v>
      </c>
      <c r="C2850" s="17">
        <f>A2850</f>
        <v>0</v>
      </c>
      <c r="D2850" s="12" t="str">
        <f>YEAR(C2850)&amp;"/"&amp;TEXT(WEEKNUM(C2850,21),"00")</f>
        <v>1900/52</v>
      </c>
      <c r="H2850">
        <f>CONVERT((G2847-F2847)*24,"hr","mn")</f>
        <v>0</v>
      </c>
      <c r="M2850">
        <f>J2847+K2847+L2847</f>
        <v>0</v>
      </c>
      <c r="N2850" s="15"/>
      <c r="O2850" s="9"/>
      <c r="P2850" s="9"/>
      <c r="Q2850" s="9"/>
      <c r="R2850" s="10"/>
      <c r="S2850" s="19"/>
      <c r="T2850" s="23"/>
      <c r="U2850" s="94"/>
    </row>
    <row r="2851" spans="1:21">
      <c r="A2851" s="17">
        <v>44970</v>
      </c>
      <c r="B2851" s="56">
        <f>WEEKDAY(C2851,2)</f>
        <v>1</v>
      </c>
      <c r="C2851" s="17">
        <f>A2851</f>
        <v>44970</v>
      </c>
      <c r="D2851" s="12" t="str">
        <f>YEAR(C2851)&amp;"/"&amp;TEXT(WEEKNUM(C2851,21),"00")</f>
        <v>2023/07</v>
      </c>
      <c r="E2851" s="79" t="s">
        <v>52</v>
      </c>
      <c r="F2851" s="80">
        <v>0.20833333333333329</v>
      </c>
      <c r="G2851" s="80">
        <v>0.25</v>
      </c>
      <c r="H2851" s="87">
        <f>CONVERT((G2851-F2851)*24,"hr","mn")</f>
        <v>60.000000000000071</v>
      </c>
      <c r="I2851" s="83">
        <v>4</v>
      </c>
      <c r="J2851" s="84"/>
      <c r="K2851" s="85">
        <v>6</v>
      </c>
      <c r="L2851" s="85"/>
      <c r="M2851" s="87">
        <f>J2851+K2851+L2851</f>
        <v>6</v>
      </c>
      <c r="N2851" s="13"/>
      <c r="O2851" s="6"/>
      <c r="P2851" s="6"/>
      <c r="Q2851" s="6">
        <v>20</v>
      </c>
      <c r="R2851" s="7"/>
      <c r="S2851" s="20"/>
      <c r="T2851" s="22" t="s">
        <v>25</v>
      </c>
      <c r="U2851" s="91"/>
    </row>
    <row r="2852" spans="1:21">
      <c r="A2852" s="17">
        <v>44970</v>
      </c>
      <c r="B2852" s="56">
        <f>WEEKDAY(C2852,2)</f>
        <v>1</v>
      </c>
      <c r="C2852" s="17">
        <f>A2852</f>
        <v>44970</v>
      </c>
      <c r="D2852" s="12" t="str">
        <f>YEAR(C2852)&amp;"/"&amp;TEXT(WEEKNUM(C2852,21),"00")</f>
        <v>2023/07</v>
      </c>
      <c r="E2852" t="s">
        <v>52</v>
      </c>
      <c r="F2852" s="114">
        <v>0.20833333333333329</v>
      </c>
      <c r="G2852" s="114">
        <v>0.25</v>
      </c>
      <c r="H2852">
        <f>CONVERT((G2851-F2851)*24,"hr","mn")</f>
        <v>60.000000000000071</v>
      </c>
      <c r="I2852">
        <v>4</v>
      </c>
      <c r="K2852">
        <v>6</v>
      </c>
      <c r="M2852">
        <f>J2851+K2851+L2851</f>
        <v>6</v>
      </c>
      <c r="N2852" s="14"/>
      <c r="O2852" s="3">
        <v>5</v>
      </c>
      <c r="P2852" s="3"/>
      <c r="Q2852" s="3"/>
      <c r="R2852" s="8"/>
      <c r="S2852" s="21" t="s">
        <v>93</v>
      </c>
      <c r="T2852" s="4" t="s">
        <v>73</v>
      </c>
      <c r="U2852" s="92"/>
    </row>
    <row r="2853" spans="1:21">
      <c r="A2853" s="17">
        <v>44970</v>
      </c>
      <c r="B2853" s="56">
        <f>WEEKDAY(C2853,2)</f>
        <v>1</v>
      </c>
      <c r="C2853" s="17">
        <f>A2853</f>
        <v>44970</v>
      </c>
      <c r="D2853" s="12" t="str">
        <f>YEAR(C2853)&amp;"/"&amp;TEXT(WEEKNUM(C2853,21),"00")</f>
        <v>2023/07</v>
      </c>
      <c r="E2853" t="s">
        <v>52</v>
      </c>
      <c r="F2853" s="114">
        <v>0.20833333333333329</v>
      </c>
      <c r="G2853" s="114">
        <v>0.25</v>
      </c>
      <c r="H2853">
        <f>CONVERT((G2851-F2851)*24,"hr","mn")</f>
        <v>60.000000000000071</v>
      </c>
      <c r="I2853">
        <v>4</v>
      </c>
      <c r="K2853">
        <v>6</v>
      </c>
      <c r="M2853">
        <f>J2851+K2851+L2851</f>
        <v>6</v>
      </c>
      <c r="N2853" s="58"/>
      <c r="O2853" s="59">
        <v>5</v>
      </c>
      <c r="P2853" s="59"/>
      <c r="Q2853" s="59"/>
      <c r="R2853" s="60"/>
      <c r="S2853" s="21" t="s">
        <v>28</v>
      </c>
      <c r="T2853" s="4" t="s">
        <v>29</v>
      </c>
      <c r="U2853" s="93"/>
    </row>
    <row r="2854" spans="1:21" ht="15" customHeight="1" thickBot="1">
      <c r="A2854" s="17">
        <v>44970</v>
      </c>
      <c r="B2854" s="56">
        <f>WEEKDAY(C2854,2)</f>
        <v>1</v>
      </c>
      <c r="C2854" s="17">
        <f>A2854</f>
        <v>44970</v>
      </c>
      <c r="D2854" s="12" t="str">
        <f>YEAR(C2854)&amp;"/"&amp;TEXT(WEEKNUM(C2854,21),"00")</f>
        <v>2023/07</v>
      </c>
      <c r="E2854" t="s">
        <v>52</v>
      </c>
      <c r="F2854" s="114">
        <v>0.20833333333333329</v>
      </c>
      <c r="G2854" s="114">
        <v>0.25</v>
      </c>
      <c r="H2854">
        <f>CONVERT((G2851-F2851)*24,"hr","mn")</f>
        <v>60.000000000000071</v>
      </c>
      <c r="I2854">
        <v>4</v>
      </c>
      <c r="K2854">
        <v>6</v>
      </c>
      <c r="M2854">
        <f>J2851+K2851+L2851</f>
        <v>6</v>
      </c>
      <c r="N2854" s="15"/>
      <c r="O2854" s="9"/>
      <c r="P2854" s="9"/>
      <c r="Q2854" s="9"/>
      <c r="R2854" s="10"/>
      <c r="S2854" s="19"/>
      <c r="T2854" s="23"/>
      <c r="U2854" s="94"/>
    </row>
    <row r="2855" spans="1:21">
      <c r="A2855" s="17">
        <v>44970</v>
      </c>
      <c r="B2855" s="56">
        <f>WEEKDAY(C2855,2)</f>
        <v>1</v>
      </c>
      <c r="C2855" s="17">
        <f>A2855</f>
        <v>44970</v>
      </c>
      <c r="D2855" s="12" t="str">
        <f>YEAR(C2855)&amp;"/"&amp;TEXT(WEEKNUM(C2855,21),"00")</f>
        <v>2023/07</v>
      </c>
      <c r="E2855" s="79" t="s">
        <v>52</v>
      </c>
      <c r="F2855" s="80">
        <v>0.25</v>
      </c>
      <c r="G2855" s="80">
        <v>0.29166666666666669</v>
      </c>
      <c r="H2855" s="87">
        <f>CONVERT((G2855-F2855)*24,"hr","mn")</f>
        <v>60.000000000000028</v>
      </c>
      <c r="I2855" s="83">
        <v>4</v>
      </c>
      <c r="J2855" s="84"/>
      <c r="K2855" s="85">
        <v>8</v>
      </c>
      <c r="L2855" s="85"/>
      <c r="M2855" s="87">
        <f>J2855+K2855+L2855</f>
        <v>8</v>
      </c>
      <c r="N2855" s="13"/>
      <c r="O2855" s="6">
        <v>5</v>
      </c>
      <c r="P2855" s="6"/>
      <c r="Q2855" s="6"/>
      <c r="R2855" s="7"/>
      <c r="S2855" s="20" t="s">
        <v>28</v>
      </c>
      <c r="T2855" s="22" t="s">
        <v>224</v>
      </c>
      <c r="U2855" s="91"/>
    </row>
    <row r="2856" spans="1:21">
      <c r="A2856" s="17">
        <v>44970</v>
      </c>
      <c r="B2856" s="56">
        <f>WEEKDAY(C2856,2)</f>
        <v>1</v>
      </c>
      <c r="C2856" s="17">
        <f>A2856</f>
        <v>44970</v>
      </c>
      <c r="D2856" s="12" t="str">
        <f>YEAR(C2856)&amp;"/"&amp;TEXT(WEEKNUM(C2856,21),"00")</f>
        <v>2023/07</v>
      </c>
      <c r="E2856" t="s">
        <v>52</v>
      </c>
      <c r="F2856" s="114">
        <v>0.25</v>
      </c>
      <c r="G2856" s="114">
        <v>0.29166666666666669</v>
      </c>
      <c r="H2856">
        <f>CONVERT((G2855-F2855)*24,"hr","mn")</f>
        <v>60.000000000000028</v>
      </c>
      <c r="I2856">
        <v>4</v>
      </c>
      <c r="K2856">
        <v>8</v>
      </c>
      <c r="M2856">
        <f>J2855+K2855+L2855</f>
        <v>8</v>
      </c>
      <c r="N2856" s="14"/>
      <c r="O2856" s="3">
        <v>5</v>
      </c>
      <c r="P2856" s="3"/>
      <c r="Q2856" s="3"/>
      <c r="R2856" s="8"/>
      <c r="S2856" s="21" t="s">
        <v>35</v>
      </c>
      <c r="T2856" s="4" t="s">
        <v>29</v>
      </c>
      <c r="U2856" s="92"/>
    </row>
    <row r="2857" spans="1:21">
      <c r="A2857" s="17">
        <v>44970</v>
      </c>
      <c r="B2857" s="56">
        <f>WEEKDAY(C2857,2)</f>
        <v>1</v>
      </c>
      <c r="C2857" s="17">
        <f>A2857</f>
        <v>44970</v>
      </c>
      <c r="D2857" s="12" t="str">
        <f>YEAR(C2857)&amp;"/"&amp;TEXT(WEEKNUM(C2857,21),"00")</f>
        <v>2023/07</v>
      </c>
      <c r="E2857" t="s">
        <v>52</v>
      </c>
      <c r="F2857" s="114">
        <v>0.25</v>
      </c>
      <c r="G2857" s="114">
        <v>0.29166666666666669</v>
      </c>
      <c r="H2857">
        <f>CONVERT((G2855-F2855)*24,"hr","mn")</f>
        <v>60.000000000000028</v>
      </c>
      <c r="I2857">
        <v>4</v>
      </c>
      <c r="K2857">
        <v>8</v>
      </c>
      <c r="M2857">
        <f>J2855+K2855+L2855</f>
        <v>8</v>
      </c>
      <c r="N2857" s="58"/>
      <c r="O2857" s="59"/>
      <c r="P2857" s="59"/>
      <c r="Q2857" s="59"/>
      <c r="R2857" s="60"/>
      <c r="S2857" s="21"/>
      <c r="T2857" s="4" t="s">
        <v>23</v>
      </c>
      <c r="U2857" s="93" t="s">
        <v>523</v>
      </c>
    </row>
    <row r="2858" spans="1:21" ht="15" customHeight="1" thickBot="1">
      <c r="A2858" s="17">
        <v>44970</v>
      </c>
      <c r="B2858" s="56">
        <f>WEEKDAY(C2858,2)</f>
        <v>1</v>
      </c>
      <c r="C2858" s="17">
        <f>A2858</f>
        <v>44970</v>
      </c>
      <c r="D2858" s="12" t="str">
        <f>YEAR(C2858)&amp;"/"&amp;TEXT(WEEKNUM(C2858,21),"00")</f>
        <v>2023/07</v>
      </c>
      <c r="E2858" t="s">
        <v>52</v>
      </c>
      <c r="F2858" s="114">
        <v>0.25</v>
      </c>
      <c r="G2858" s="114">
        <v>0.29166666666666669</v>
      </c>
      <c r="H2858">
        <f>CONVERT((G2855-F2855)*24,"hr","mn")</f>
        <v>60.000000000000028</v>
      </c>
      <c r="I2858">
        <v>4</v>
      </c>
      <c r="K2858">
        <v>8</v>
      </c>
      <c r="M2858">
        <f>J2855+K2855+L2855</f>
        <v>8</v>
      </c>
      <c r="N2858" s="15"/>
      <c r="O2858" s="9"/>
      <c r="P2858" s="9"/>
      <c r="Q2858" s="9"/>
      <c r="R2858" s="10"/>
      <c r="S2858" s="19"/>
      <c r="T2858" s="23"/>
      <c r="U2858" s="94"/>
    </row>
    <row r="2859" spans="1:21">
      <c r="A2859" s="17">
        <v>44970</v>
      </c>
      <c r="B2859" s="56">
        <f>WEEKDAY(C2859,2)</f>
        <v>1</v>
      </c>
      <c r="C2859" s="17">
        <f>A2859</f>
        <v>44970</v>
      </c>
      <c r="D2859" s="12" t="str">
        <f>YEAR(C2859)&amp;"/"&amp;TEXT(WEEKNUM(C2859,21),"00")</f>
        <v>2023/07</v>
      </c>
      <c r="E2859" s="79" t="s">
        <v>52</v>
      </c>
      <c r="F2859" s="80">
        <v>0.29166666666666669</v>
      </c>
      <c r="G2859" s="80">
        <v>0.33333333333333331</v>
      </c>
      <c r="H2859" s="87">
        <f>CONVERT((G2859-F2859)*24,"hr","mn")</f>
        <v>59.99999999999995</v>
      </c>
      <c r="I2859" s="83">
        <v>4</v>
      </c>
      <c r="J2859" s="84"/>
      <c r="K2859" s="85">
        <v>4</v>
      </c>
      <c r="L2859" s="85"/>
      <c r="M2859" s="87">
        <f>J2859+K2859+L2859</f>
        <v>4</v>
      </c>
      <c r="N2859" s="13"/>
      <c r="O2859" s="6">
        <v>15</v>
      </c>
      <c r="P2859" s="6"/>
      <c r="Q2859" s="6"/>
      <c r="R2859" s="7"/>
      <c r="S2859" s="20" t="s">
        <v>28</v>
      </c>
      <c r="T2859" s="22" t="s">
        <v>224</v>
      </c>
      <c r="U2859" s="91" t="s">
        <v>524</v>
      </c>
    </row>
    <row r="2860" spans="1:21">
      <c r="A2860" s="17">
        <v>44970</v>
      </c>
      <c r="B2860" s="56">
        <f>WEEKDAY(C2860,2)</f>
        <v>1</v>
      </c>
      <c r="C2860" s="17">
        <f>A2860</f>
        <v>44970</v>
      </c>
      <c r="D2860" s="12" t="str">
        <f>YEAR(C2860)&amp;"/"&amp;TEXT(WEEKNUM(C2860,21),"00")</f>
        <v>2023/07</v>
      </c>
      <c r="E2860" t="s">
        <v>52</v>
      </c>
      <c r="F2860" s="114">
        <v>0.29166666666666669</v>
      </c>
      <c r="G2860" s="114">
        <v>0.33333333333333331</v>
      </c>
      <c r="H2860">
        <f>CONVERT((G2859-F2859)*24,"hr","mn")</f>
        <v>59.99999999999995</v>
      </c>
      <c r="I2860">
        <v>4</v>
      </c>
      <c r="K2860">
        <v>4</v>
      </c>
      <c r="M2860">
        <f>J2859+K2859+L2859</f>
        <v>4</v>
      </c>
      <c r="N2860" s="14"/>
      <c r="O2860" s="3">
        <v>30</v>
      </c>
      <c r="P2860" s="3"/>
      <c r="Q2860" s="3"/>
      <c r="R2860" s="8"/>
      <c r="S2860" s="21" t="s">
        <v>31</v>
      </c>
      <c r="T2860" s="4" t="s">
        <v>23</v>
      </c>
      <c r="U2860" s="92" t="s">
        <v>525</v>
      </c>
    </row>
    <row r="2861" spans="1:21">
      <c r="A2861" s="17">
        <v>44970</v>
      </c>
      <c r="B2861" s="56">
        <f>WEEKDAY(C2861,2)</f>
        <v>1</v>
      </c>
      <c r="C2861" s="17">
        <f>A2861</f>
        <v>44970</v>
      </c>
      <c r="D2861" s="12" t="str">
        <f>YEAR(C2861)&amp;"/"&amp;TEXT(WEEKNUM(C2861,21),"00")</f>
        <v>2023/07</v>
      </c>
      <c r="E2861" t="s">
        <v>52</v>
      </c>
      <c r="F2861" s="114">
        <v>0.29166666666666669</v>
      </c>
      <c r="G2861" s="114">
        <v>0.33333333333333331</v>
      </c>
      <c r="H2861">
        <f>CONVERT((G2859-F2859)*24,"hr","mn")</f>
        <v>59.99999999999995</v>
      </c>
      <c r="I2861">
        <v>4</v>
      </c>
      <c r="K2861">
        <v>4</v>
      </c>
      <c r="M2861">
        <f>J2859+K2859+L2859</f>
        <v>4</v>
      </c>
      <c r="N2861" s="58"/>
      <c r="O2861" s="59"/>
      <c r="P2861" s="59"/>
      <c r="Q2861" s="59"/>
      <c r="R2861" s="60"/>
      <c r="S2861" s="21"/>
      <c r="T2861" s="4"/>
      <c r="U2861" s="93"/>
    </row>
    <row r="2862" spans="1:21" ht="15" customHeight="1" thickBot="1">
      <c r="A2862" s="17">
        <v>44970</v>
      </c>
      <c r="B2862" s="56">
        <f>WEEKDAY(C2862,2)</f>
        <v>1</v>
      </c>
      <c r="C2862" s="17">
        <f>A2862</f>
        <v>44970</v>
      </c>
      <c r="D2862" s="12" t="str">
        <f>YEAR(C2862)&amp;"/"&amp;TEXT(WEEKNUM(C2862,21),"00")</f>
        <v>2023/07</v>
      </c>
      <c r="E2862" t="s">
        <v>52</v>
      </c>
      <c r="F2862" s="114">
        <v>0.29166666666666669</v>
      </c>
      <c r="G2862" s="114">
        <v>0.33333333333333331</v>
      </c>
      <c r="H2862">
        <f>CONVERT((G2859-F2859)*24,"hr","mn")</f>
        <v>59.99999999999995</v>
      </c>
      <c r="I2862">
        <v>4</v>
      </c>
      <c r="K2862">
        <v>4</v>
      </c>
      <c r="M2862">
        <f>J2859+K2859+L2859</f>
        <v>4</v>
      </c>
      <c r="N2862" s="15"/>
      <c r="O2862" s="9"/>
      <c r="P2862" s="9"/>
      <c r="Q2862" s="9"/>
      <c r="R2862" s="10"/>
      <c r="S2862" s="19"/>
      <c r="T2862" s="23"/>
      <c r="U2862" s="94"/>
    </row>
    <row r="2863" spans="1:21">
      <c r="A2863" s="17">
        <v>44970</v>
      </c>
      <c r="B2863" s="56">
        <f>WEEKDAY(C2863,2)</f>
        <v>1</v>
      </c>
      <c r="C2863" s="17">
        <f>A2863</f>
        <v>44970</v>
      </c>
      <c r="D2863" s="12" t="str">
        <f>YEAR(C2863)&amp;"/"&amp;TEXT(WEEKNUM(C2863,21),"00")</f>
        <v>2023/07</v>
      </c>
      <c r="E2863" s="79" t="s">
        <v>52</v>
      </c>
      <c r="F2863" s="80">
        <v>0.33333333333333331</v>
      </c>
      <c r="G2863" s="80">
        <v>0.375</v>
      </c>
      <c r="H2863" s="87">
        <f>CONVERT((G2863-F2863)*24,"hr","mn")</f>
        <v>60.000000000000028</v>
      </c>
      <c r="I2863" s="83">
        <v>4</v>
      </c>
      <c r="J2863" s="84"/>
      <c r="K2863" s="85">
        <v>0</v>
      </c>
      <c r="L2863" s="85"/>
      <c r="M2863" s="87">
        <f>J2863+K2863+L2863</f>
        <v>0</v>
      </c>
      <c r="N2863" s="13"/>
      <c r="O2863" s="6">
        <v>60</v>
      </c>
      <c r="P2863" s="6"/>
      <c r="Q2863" s="6"/>
      <c r="R2863" s="7"/>
      <c r="S2863" s="20" t="s">
        <v>31</v>
      </c>
      <c r="T2863" s="22" t="s">
        <v>23</v>
      </c>
      <c r="U2863" s="92" t="s">
        <v>525</v>
      </c>
    </row>
    <row r="2864" spans="1:21">
      <c r="A2864" s="17">
        <v>44970</v>
      </c>
      <c r="B2864" s="56">
        <f>WEEKDAY(C2864,2)</f>
        <v>1</v>
      </c>
      <c r="C2864" s="17">
        <f>A2864</f>
        <v>44970</v>
      </c>
      <c r="D2864" s="12" t="str">
        <f>YEAR(C2864)&amp;"/"&amp;TEXT(WEEKNUM(C2864,21),"00")</f>
        <v>2023/07</v>
      </c>
      <c r="E2864" t="s">
        <v>52</v>
      </c>
      <c r="F2864" s="114">
        <v>0.33333333333333331</v>
      </c>
      <c r="G2864" s="114">
        <v>0.375</v>
      </c>
      <c r="H2864">
        <f>CONVERT((G2863-F2863)*24,"hr","mn")</f>
        <v>60.000000000000028</v>
      </c>
      <c r="I2864">
        <v>4</v>
      </c>
      <c r="K2864">
        <v>0</v>
      </c>
      <c r="M2864">
        <f>J2863+K2863+L2863</f>
        <v>0</v>
      </c>
      <c r="N2864" s="14"/>
      <c r="O2864" s="3"/>
      <c r="P2864" s="3"/>
      <c r="Q2864" s="3"/>
      <c r="R2864" s="8"/>
      <c r="S2864" s="21"/>
      <c r="T2864" s="4"/>
      <c r="U2864" s="92"/>
    </row>
    <row r="2865" spans="1:21">
      <c r="A2865" s="17">
        <v>44970</v>
      </c>
      <c r="B2865" s="56">
        <f>WEEKDAY(C2865,2)</f>
        <v>1</v>
      </c>
      <c r="C2865" s="17">
        <f>A2865</f>
        <v>44970</v>
      </c>
      <c r="D2865" s="12" t="str">
        <f>YEAR(C2865)&amp;"/"&amp;TEXT(WEEKNUM(C2865,21),"00")</f>
        <v>2023/07</v>
      </c>
      <c r="E2865" t="s">
        <v>52</v>
      </c>
      <c r="F2865" s="114">
        <v>0.33333333333333331</v>
      </c>
      <c r="G2865" s="114">
        <v>0.375</v>
      </c>
      <c r="H2865">
        <f>CONVERT((G2863-F2863)*24,"hr","mn")</f>
        <v>60.000000000000028</v>
      </c>
      <c r="I2865">
        <v>4</v>
      </c>
      <c r="K2865">
        <v>0</v>
      </c>
      <c r="M2865">
        <f>J2863+K2863+L2863</f>
        <v>0</v>
      </c>
      <c r="N2865" s="58"/>
      <c r="O2865" s="59"/>
      <c r="P2865" s="59"/>
      <c r="Q2865" s="59"/>
      <c r="R2865" s="60"/>
      <c r="S2865" s="21"/>
      <c r="T2865" s="4"/>
      <c r="U2865" s="93"/>
    </row>
    <row r="2866" spans="1:21" ht="15" customHeight="1" thickBot="1">
      <c r="A2866" s="17">
        <v>44970</v>
      </c>
      <c r="B2866" s="56">
        <f>WEEKDAY(C2866,2)</f>
        <v>1</v>
      </c>
      <c r="C2866" s="17">
        <f>A2866</f>
        <v>44970</v>
      </c>
      <c r="D2866" s="12" t="str">
        <f>YEAR(C2866)&amp;"/"&amp;TEXT(WEEKNUM(C2866,21),"00")</f>
        <v>2023/07</v>
      </c>
      <c r="E2866" t="s">
        <v>52</v>
      </c>
      <c r="F2866" s="114">
        <v>0.33333333333333331</v>
      </c>
      <c r="G2866" s="114">
        <v>0.375</v>
      </c>
      <c r="H2866">
        <f>CONVERT((G2863-F2863)*24,"hr","mn")</f>
        <v>60.000000000000028</v>
      </c>
      <c r="I2866">
        <v>4</v>
      </c>
      <c r="K2866">
        <v>0</v>
      </c>
      <c r="M2866">
        <f>J2863+K2863+L2863</f>
        <v>0</v>
      </c>
      <c r="N2866" s="15"/>
      <c r="O2866" s="9"/>
      <c r="P2866" s="9"/>
      <c r="Q2866" s="9"/>
      <c r="R2866" s="10"/>
      <c r="S2866" s="19"/>
      <c r="T2866" s="23"/>
      <c r="U2866" s="94"/>
    </row>
    <row r="2867" spans="1:21">
      <c r="A2867" s="17">
        <v>44970</v>
      </c>
      <c r="B2867" s="56">
        <f>WEEKDAY(C2867,2)</f>
        <v>1</v>
      </c>
      <c r="C2867" s="17">
        <f>A2867</f>
        <v>44970</v>
      </c>
      <c r="D2867" s="12" t="str">
        <f>YEAR(C2867)&amp;"/"&amp;TEXT(WEEKNUM(C2867,21),"00")</f>
        <v>2023/07</v>
      </c>
      <c r="E2867" s="79" t="s">
        <v>52</v>
      </c>
      <c r="F2867" s="80">
        <v>0.39583333333333331</v>
      </c>
      <c r="G2867" s="80">
        <v>0.41666666666666669</v>
      </c>
      <c r="H2867" s="87">
        <f>CONVERT((G2867-F2867)*24,"hr","mn")</f>
        <v>30.000000000000053</v>
      </c>
      <c r="I2867" s="83">
        <v>4</v>
      </c>
      <c r="J2867" s="84">
        <v>2</v>
      </c>
      <c r="K2867" s="85">
        <v>2</v>
      </c>
      <c r="L2867" s="85"/>
      <c r="M2867" s="87">
        <f>J2867+K2867+L2867</f>
        <v>4</v>
      </c>
      <c r="N2867" s="13"/>
      <c r="O2867" s="6">
        <v>20</v>
      </c>
      <c r="P2867" s="6"/>
      <c r="Q2867" s="6"/>
      <c r="R2867" s="7"/>
      <c r="S2867" s="20" t="s">
        <v>31</v>
      </c>
      <c r="T2867" s="22" t="s">
        <v>23</v>
      </c>
      <c r="U2867" s="92" t="s">
        <v>525</v>
      </c>
    </row>
    <row r="2868" spans="1:21">
      <c r="A2868" s="17">
        <v>44970</v>
      </c>
      <c r="B2868" s="56">
        <f>WEEKDAY(C2868,2)</f>
        <v>1</v>
      </c>
      <c r="C2868" s="17">
        <f>A2868</f>
        <v>44970</v>
      </c>
      <c r="D2868" s="12" t="str">
        <f>YEAR(C2868)&amp;"/"&amp;TEXT(WEEKNUM(C2868,21),"00")</f>
        <v>2023/07</v>
      </c>
      <c r="E2868" t="s">
        <v>52</v>
      </c>
      <c r="F2868" s="114">
        <v>0.39583333333333331</v>
      </c>
      <c r="G2868" s="114">
        <v>0.41666666666666669</v>
      </c>
      <c r="H2868">
        <f>CONVERT((G2867-F2867)*24,"hr","mn")</f>
        <v>30.000000000000053</v>
      </c>
      <c r="I2868">
        <v>4</v>
      </c>
      <c r="J2868">
        <v>2</v>
      </c>
      <c r="K2868">
        <v>2</v>
      </c>
      <c r="M2868">
        <f>J2867+K2867+L2867</f>
        <v>4</v>
      </c>
      <c r="N2868" s="14"/>
      <c r="O2868" s="3">
        <v>10</v>
      </c>
      <c r="P2868" s="3"/>
      <c r="Q2868" s="3"/>
      <c r="R2868" s="8"/>
      <c r="S2868" s="21" t="s">
        <v>177</v>
      </c>
      <c r="T2868" s="4" t="s">
        <v>45</v>
      </c>
      <c r="U2868" s="92"/>
    </row>
    <row r="2869" spans="1:21">
      <c r="A2869" s="17">
        <v>44970</v>
      </c>
      <c r="B2869" s="56">
        <f>WEEKDAY(C2869,2)</f>
        <v>1</v>
      </c>
      <c r="C2869" s="17">
        <f>A2869</f>
        <v>44970</v>
      </c>
      <c r="D2869" s="12" t="str">
        <f>YEAR(C2869)&amp;"/"&amp;TEXT(WEEKNUM(C2869,21),"00")</f>
        <v>2023/07</v>
      </c>
      <c r="E2869" t="s">
        <v>52</v>
      </c>
      <c r="F2869" s="114">
        <v>0.39583333333333331</v>
      </c>
      <c r="G2869" s="114">
        <v>0.41666666666666669</v>
      </c>
      <c r="H2869">
        <f>CONVERT((G2867-F2867)*24,"hr","mn")</f>
        <v>30.000000000000053</v>
      </c>
      <c r="I2869">
        <v>4</v>
      </c>
      <c r="J2869">
        <v>2</v>
      </c>
      <c r="K2869">
        <v>2</v>
      </c>
      <c r="M2869">
        <f>J2867+K2867+L2867</f>
        <v>4</v>
      </c>
      <c r="N2869" s="58"/>
      <c r="O2869" s="59"/>
      <c r="P2869" s="59"/>
      <c r="Q2869" s="59"/>
      <c r="R2869" s="60"/>
      <c r="S2869" s="21"/>
      <c r="T2869" s="4"/>
      <c r="U2869" s="93"/>
    </row>
    <row r="2870" spans="1:21" ht="15" customHeight="1" thickBot="1">
      <c r="A2870" s="17">
        <v>44970</v>
      </c>
      <c r="B2870" s="56">
        <f>WEEKDAY(C2870,2)</f>
        <v>1</v>
      </c>
      <c r="C2870" s="17">
        <f>A2870</f>
        <v>44970</v>
      </c>
      <c r="D2870" s="12" t="str">
        <f>YEAR(C2870)&amp;"/"&amp;TEXT(WEEKNUM(C2870,21),"00")</f>
        <v>2023/07</v>
      </c>
      <c r="E2870" t="s">
        <v>52</v>
      </c>
      <c r="F2870" s="114">
        <v>0.39583333333333331</v>
      </c>
      <c r="G2870" s="114">
        <v>0.41666666666666669</v>
      </c>
      <c r="H2870">
        <f>CONVERT((G2867-F2867)*24,"hr","mn")</f>
        <v>30.000000000000053</v>
      </c>
      <c r="I2870">
        <v>4</v>
      </c>
      <c r="J2870">
        <v>2</v>
      </c>
      <c r="K2870">
        <v>2</v>
      </c>
      <c r="M2870">
        <f>J2867+K2867+L2867</f>
        <v>4</v>
      </c>
      <c r="N2870" s="15"/>
      <c r="O2870" s="9"/>
      <c r="P2870" s="9"/>
      <c r="Q2870" s="9"/>
      <c r="R2870" s="10"/>
      <c r="S2870" s="19"/>
      <c r="T2870" s="23"/>
      <c r="U2870" s="94"/>
    </row>
    <row r="2871" spans="1:21">
      <c r="A2871" s="17">
        <v>44970</v>
      </c>
      <c r="B2871" s="56">
        <f>WEEKDAY(C2871,2)</f>
        <v>1</v>
      </c>
      <c r="C2871" s="17">
        <f>A2871</f>
        <v>44970</v>
      </c>
      <c r="D2871" s="12" t="str">
        <f>YEAR(C2871)&amp;"/"&amp;TEXT(WEEKNUM(C2871,21),"00")</f>
        <v>2023/07</v>
      </c>
      <c r="E2871" s="79" t="s">
        <v>52</v>
      </c>
      <c r="F2871" s="80">
        <v>0.41666666666666669</v>
      </c>
      <c r="G2871" s="80">
        <v>0.45833333333333331</v>
      </c>
      <c r="H2871" s="87">
        <f>CONVERT((G2871-F2871)*24,"hr","mn")</f>
        <v>59.99999999999995</v>
      </c>
      <c r="I2871" s="83">
        <v>4</v>
      </c>
      <c r="J2871" s="84"/>
      <c r="K2871" s="85">
        <v>4</v>
      </c>
      <c r="L2871" s="85"/>
      <c r="M2871" s="87">
        <f>J2871+K2871+L2871</f>
        <v>4</v>
      </c>
      <c r="N2871" s="13"/>
      <c r="O2871" s="6">
        <v>5</v>
      </c>
      <c r="P2871" s="6"/>
      <c r="Q2871" s="6"/>
      <c r="R2871" s="7"/>
      <c r="S2871" s="20" t="s">
        <v>49</v>
      </c>
      <c r="T2871" s="22" t="s">
        <v>34</v>
      </c>
      <c r="U2871" s="91"/>
    </row>
    <row r="2872" spans="1:21">
      <c r="A2872" s="17">
        <v>44970</v>
      </c>
      <c r="B2872" s="56">
        <f>WEEKDAY(C2872,2)</f>
        <v>1</v>
      </c>
      <c r="C2872" s="17">
        <f>A2872</f>
        <v>44970</v>
      </c>
      <c r="D2872" s="12" t="str">
        <f>YEAR(C2872)&amp;"/"&amp;TEXT(WEEKNUM(C2872,21),"00")</f>
        <v>2023/07</v>
      </c>
      <c r="E2872" t="s">
        <v>52</v>
      </c>
      <c r="F2872" s="114">
        <v>0.41666666666666669</v>
      </c>
      <c r="G2872" s="114">
        <v>0.45833333333333331</v>
      </c>
      <c r="H2872">
        <f>CONVERT((G2871-F2871)*24,"hr","mn")</f>
        <v>59.99999999999995</v>
      </c>
      <c r="I2872">
        <v>4</v>
      </c>
      <c r="K2872">
        <v>4</v>
      </c>
      <c r="M2872">
        <f>J2871+K2871+L2871</f>
        <v>4</v>
      </c>
      <c r="N2872" s="14"/>
      <c r="O2872" s="3">
        <v>8</v>
      </c>
      <c r="P2872" s="3"/>
      <c r="Q2872" s="3"/>
      <c r="R2872" s="8"/>
      <c r="S2872" s="21" t="s">
        <v>28</v>
      </c>
      <c r="T2872" s="4" t="s">
        <v>224</v>
      </c>
      <c r="U2872" s="92"/>
    </row>
    <row r="2873" spans="1:21">
      <c r="A2873" s="17">
        <v>44970</v>
      </c>
      <c r="B2873" s="56">
        <f>WEEKDAY(C2873,2)</f>
        <v>1</v>
      </c>
      <c r="C2873" s="17">
        <f>A2873</f>
        <v>44970</v>
      </c>
      <c r="D2873" s="12" t="str">
        <f>YEAR(C2873)&amp;"/"&amp;TEXT(WEEKNUM(C2873,21),"00")</f>
        <v>2023/07</v>
      </c>
      <c r="E2873" t="s">
        <v>52</v>
      </c>
      <c r="F2873" s="114">
        <v>0.41666666666666669</v>
      </c>
      <c r="G2873" s="114">
        <v>0.45833333333333331</v>
      </c>
      <c r="H2873">
        <f>CONVERT((G2871-F2871)*24,"hr","mn")</f>
        <v>59.99999999999995</v>
      </c>
      <c r="I2873">
        <v>4</v>
      </c>
      <c r="K2873">
        <v>4</v>
      </c>
      <c r="M2873">
        <f>J2871+K2871+L2871</f>
        <v>4</v>
      </c>
      <c r="N2873" s="58">
        <v>10</v>
      </c>
      <c r="O2873" s="59"/>
      <c r="P2873" s="59"/>
      <c r="Q2873" s="59"/>
      <c r="R2873" s="60"/>
      <c r="S2873" s="21" t="s">
        <v>319</v>
      </c>
      <c r="T2873" s="4" t="s">
        <v>23</v>
      </c>
      <c r="U2873" s="93" t="s">
        <v>526</v>
      </c>
    </row>
    <row r="2874" spans="1:21" ht="15" customHeight="1" thickBot="1">
      <c r="A2874" s="17">
        <v>44970</v>
      </c>
      <c r="B2874" s="56">
        <f>WEEKDAY(C2874,2)</f>
        <v>1</v>
      </c>
      <c r="C2874" s="17">
        <f>A2874</f>
        <v>44970</v>
      </c>
      <c r="D2874" s="12" t="str">
        <f>YEAR(C2874)&amp;"/"&amp;TEXT(WEEKNUM(C2874,21),"00")</f>
        <v>2023/07</v>
      </c>
      <c r="E2874" t="s">
        <v>52</v>
      </c>
      <c r="F2874" s="114">
        <v>0.41666666666666669</v>
      </c>
      <c r="G2874" s="114">
        <v>0.45833333333333331</v>
      </c>
      <c r="H2874">
        <f>CONVERT((G2871-F2871)*24,"hr","mn")</f>
        <v>59.99999999999995</v>
      </c>
      <c r="I2874">
        <v>4</v>
      </c>
      <c r="K2874">
        <v>4</v>
      </c>
      <c r="M2874">
        <f>J2871+K2871+L2871</f>
        <v>4</v>
      </c>
      <c r="N2874" s="15"/>
      <c r="O2874" s="9">
        <v>5</v>
      </c>
      <c r="P2874" s="9"/>
      <c r="Q2874" s="9"/>
      <c r="R2874" s="10"/>
      <c r="S2874" s="19" t="s">
        <v>93</v>
      </c>
      <c r="T2874" s="23" t="s">
        <v>73</v>
      </c>
      <c r="U2874" s="94"/>
    </row>
    <row r="2875" spans="1:21">
      <c r="A2875" s="17">
        <v>44970</v>
      </c>
      <c r="B2875" s="56">
        <f>WEEKDAY(C2875,2)</f>
        <v>1</v>
      </c>
      <c r="C2875" s="17">
        <f>A2875</f>
        <v>44970</v>
      </c>
      <c r="D2875" s="12" t="str">
        <f>YEAR(C2875)&amp;"/"&amp;TEXT(WEEKNUM(C2875,21),"00")</f>
        <v>2023/07</v>
      </c>
      <c r="E2875" s="79" t="s">
        <v>52</v>
      </c>
      <c r="F2875" s="80">
        <v>0.45833333333333331</v>
      </c>
      <c r="G2875" s="80">
        <v>0.5</v>
      </c>
      <c r="H2875" s="87">
        <f>CONVERT((G2875-F2875)*24,"hr","mn")</f>
        <v>60.000000000000028</v>
      </c>
      <c r="I2875" s="83">
        <v>4</v>
      </c>
      <c r="J2875" s="84"/>
      <c r="K2875" s="85">
        <v>12</v>
      </c>
      <c r="L2875" s="85"/>
      <c r="M2875" s="87">
        <f>J2875+K2875+L2875</f>
        <v>12</v>
      </c>
      <c r="N2875" s="13"/>
      <c r="O2875" s="6">
        <v>5</v>
      </c>
      <c r="P2875" s="6"/>
      <c r="Q2875" s="6"/>
      <c r="R2875" s="7"/>
      <c r="S2875" s="20" t="s">
        <v>93</v>
      </c>
      <c r="T2875" s="22" t="s">
        <v>73</v>
      </c>
      <c r="U2875" s="91"/>
    </row>
    <row r="2876" spans="1:21">
      <c r="A2876" s="17">
        <v>44970</v>
      </c>
      <c r="B2876" s="56">
        <f>WEEKDAY(C2876,2)</f>
        <v>1</v>
      </c>
      <c r="C2876" s="17">
        <f>A2876</f>
        <v>44970</v>
      </c>
      <c r="D2876" s="12" t="str">
        <f>YEAR(C2876)&amp;"/"&amp;TEXT(WEEKNUM(C2876,21),"00")</f>
        <v>2023/07</v>
      </c>
      <c r="E2876" t="s">
        <v>52</v>
      </c>
      <c r="F2876" s="114">
        <v>0.45833333333333331</v>
      </c>
      <c r="G2876" s="114">
        <v>0.5</v>
      </c>
      <c r="H2876">
        <f>CONVERT((G2875-F2875)*24,"hr","mn")</f>
        <v>60.000000000000028</v>
      </c>
      <c r="I2876">
        <v>4</v>
      </c>
      <c r="K2876">
        <v>12</v>
      </c>
      <c r="M2876">
        <f>J2875+K2875+L2875</f>
        <v>12</v>
      </c>
      <c r="N2876" s="14"/>
      <c r="O2876" s="3">
        <v>8</v>
      </c>
      <c r="P2876" s="3"/>
      <c r="Q2876" s="3"/>
      <c r="R2876" s="8"/>
      <c r="S2876" s="21" t="s">
        <v>28</v>
      </c>
      <c r="T2876" s="4" t="s">
        <v>224</v>
      </c>
      <c r="U2876" s="92" t="s">
        <v>61</v>
      </c>
    </row>
    <row r="2877" spans="1:21">
      <c r="A2877" s="17">
        <v>44970</v>
      </c>
      <c r="B2877" s="56">
        <f>WEEKDAY(C2877,2)</f>
        <v>1</v>
      </c>
      <c r="C2877" s="17">
        <f>A2877</f>
        <v>44970</v>
      </c>
      <c r="D2877" s="12" t="str">
        <f>YEAR(C2877)&amp;"/"&amp;TEXT(WEEKNUM(C2877,21),"00")</f>
        <v>2023/07</v>
      </c>
      <c r="E2877" t="s">
        <v>52</v>
      </c>
      <c r="F2877" s="114">
        <v>0.45833333333333331</v>
      </c>
      <c r="G2877" s="114">
        <v>0.5</v>
      </c>
      <c r="H2877">
        <f>CONVERT((G2875-F2875)*24,"hr","mn")</f>
        <v>60.000000000000028</v>
      </c>
      <c r="I2877">
        <v>4</v>
      </c>
      <c r="K2877">
        <v>12</v>
      </c>
      <c r="M2877">
        <f>J2875+K2875+L2875</f>
        <v>12</v>
      </c>
      <c r="N2877" s="58"/>
      <c r="O2877" s="59">
        <v>5</v>
      </c>
      <c r="P2877" s="59"/>
      <c r="Q2877" s="59"/>
      <c r="R2877" s="60"/>
      <c r="S2877" s="21" t="s">
        <v>43</v>
      </c>
      <c r="T2877" s="4" t="s">
        <v>56</v>
      </c>
      <c r="U2877" s="93"/>
    </row>
    <row r="2878" spans="1:21" ht="15" customHeight="1" thickBot="1">
      <c r="A2878" s="17">
        <v>44970</v>
      </c>
      <c r="B2878" s="56">
        <f>WEEKDAY(C2878,2)</f>
        <v>1</v>
      </c>
      <c r="C2878" s="17">
        <f>A2878</f>
        <v>44970</v>
      </c>
      <c r="D2878" s="12" t="str">
        <f>YEAR(C2878)&amp;"/"&amp;TEXT(WEEKNUM(C2878,21),"00")</f>
        <v>2023/07</v>
      </c>
      <c r="E2878" t="s">
        <v>52</v>
      </c>
      <c r="F2878" s="114">
        <v>0.45833333333333331</v>
      </c>
      <c r="G2878" s="114">
        <v>0.5</v>
      </c>
      <c r="H2878">
        <f>CONVERT((G2875-F2875)*24,"hr","mn")</f>
        <v>60.000000000000028</v>
      </c>
      <c r="I2878">
        <v>4</v>
      </c>
      <c r="K2878">
        <v>12</v>
      </c>
      <c r="M2878">
        <f>J2875+K2875+L2875</f>
        <v>12</v>
      </c>
      <c r="N2878" s="15"/>
      <c r="O2878" s="9"/>
      <c r="P2878" s="9"/>
      <c r="Q2878" s="9"/>
      <c r="R2878" s="10"/>
      <c r="S2878" s="19"/>
      <c r="T2878" s="23"/>
      <c r="U2878" s="94"/>
    </row>
    <row r="2879" spans="1:21">
      <c r="A2879" s="17">
        <v>44970</v>
      </c>
      <c r="B2879" s="56">
        <f>WEEKDAY(C2879,2)</f>
        <v>1</v>
      </c>
      <c r="C2879" s="17">
        <f>A2879</f>
        <v>44970</v>
      </c>
      <c r="D2879" s="12" t="str">
        <f>YEAR(C2879)&amp;"/"&amp;TEXT(WEEKNUM(C2879,21),"00")</f>
        <v>2023/07</v>
      </c>
      <c r="E2879" s="79" t="s">
        <v>52</v>
      </c>
      <c r="F2879" s="80">
        <v>0.5</v>
      </c>
      <c r="G2879" s="80">
        <v>0.54166666666666663</v>
      </c>
      <c r="H2879" s="87">
        <f>CONVERT((G2879-F2879)*24,"hr","mn")</f>
        <v>59.99999999999995</v>
      </c>
      <c r="I2879" s="83">
        <v>4</v>
      </c>
      <c r="J2879" s="84">
        <v>1</v>
      </c>
      <c r="K2879" s="85">
        <v>6</v>
      </c>
      <c r="L2879" s="85"/>
      <c r="M2879" s="87">
        <f>J2879+K2879+L2879</f>
        <v>7</v>
      </c>
      <c r="N2879" s="13"/>
      <c r="O2879" s="6">
        <v>5</v>
      </c>
      <c r="P2879" s="6"/>
      <c r="Q2879" s="6"/>
      <c r="R2879" s="7"/>
      <c r="S2879" s="20" t="s">
        <v>93</v>
      </c>
      <c r="T2879" s="22" t="s">
        <v>73</v>
      </c>
      <c r="U2879" s="91"/>
    </row>
    <row r="2880" spans="1:21">
      <c r="A2880" s="17">
        <v>44970</v>
      </c>
      <c r="B2880" s="56">
        <f>WEEKDAY(C2880,2)</f>
        <v>1</v>
      </c>
      <c r="C2880" s="17">
        <f>A2880</f>
        <v>44970</v>
      </c>
      <c r="D2880" s="12" t="str">
        <f>YEAR(C2880)&amp;"/"&amp;TEXT(WEEKNUM(C2880,21),"00")</f>
        <v>2023/07</v>
      </c>
      <c r="E2880" t="s">
        <v>52</v>
      </c>
      <c r="F2880" s="114">
        <v>0.5</v>
      </c>
      <c r="G2880" s="114">
        <v>0.54166666666666663</v>
      </c>
      <c r="H2880">
        <f>CONVERT((G2879-F2879)*24,"hr","mn")</f>
        <v>59.99999999999995</v>
      </c>
      <c r="I2880">
        <v>4</v>
      </c>
      <c r="J2880">
        <v>1</v>
      </c>
      <c r="K2880">
        <v>6</v>
      </c>
      <c r="M2880">
        <f>J2879+K2879+L2879</f>
        <v>7</v>
      </c>
      <c r="N2880" s="14"/>
      <c r="O2880" s="3">
        <v>5</v>
      </c>
      <c r="P2880" s="3"/>
      <c r="Q2880" s="3"/>
      <c r="R2880" s="8"/>
      <c r="S2880" s="21" t="s">
        <v>49</v>
      </c>
      <c r="T2880" s="4" t="s">
        <v>29</v>
      </c>
      <c r="U2880" s="92"/>
    </row>
    <row r="2881" spans="1:21">
      <c r="A2881" s="17">
        <v>44970</v>
      </c>
      <c r="B2881" s="56">
        <f>WEEKDAY(C2881,2)</f>
        <v>1</v>
      </c>
      <c r="C2881" s="17">
        <f>A2881</f>
        <v>44970</v>
      </c>
      <c r="D2881" s="12" t="str">
        <f>YEAR(C2881)&amp;"/"&amp;TEXT(WEEKNUM(C2881,21),"00")</f>
        <v>2023/07</v>
      </c>
      <c r="E2881" t="s">
        <v>52</v>
      </c>
      <c r="F2881" s="114">
        <v>0.5</v>
      </c>
      <c r="G2881" s="114">
        <v>0.54166666666666663</v>
      </c>
      <c r="H2881">
        <f>CONVERT((G2879-F2879)*24,"hr","mn")</f>
        <v>59.99999999999995</v>
      </c>
      <c r="I2881">
        <v>4</v>
      </c>
      <c r="J2881">
        <v>1</v>
      </c>
      <c r="K2881">
        <v>6</v>
      </c>
      <c r="M2881">
        <f>J2879+K2879+L2879</f>
        <v>7</v>
      </c>
      <c r="N2881" s="58"/>
      <c r="O2881" s="59"/>
      <c r="P2881" s="59"/>
      <c r="Q2881" s="59"/>
      <c r="R2881" s="60"/>
      <c r="S2881" s="21"/>
      <c r="T2881" s="4"/>
      <c r="U2881" s="93"/>
    </row>
    <row r="2882" spans="1:21" ht="15" customHeight="1" thickBot="1">
      <c r="A2882" s="17">
        <v>44970</v>
      </c>
      <c r="B2882" s="56">
        <f>WEEKDAY(C2882,2)</f>
        <v>1</v>
      </c>
      <c r="C2882" s="17">
        <f>A2882</f>
        <v>44970</v>
      </c>
      <c r="D2882" s="12" t="str">
        <f>YEAR(C2882)&amp;"/"&amp;TEXT(WEEKNUM(C2882,21),"00")</f>
        <v>2023/07</v>
      </c>
      <c r="E2882" t="s">
        <v>52</v>
      </c>
      <c r="F2882" s="114">
        <v>0.5</v>
      </c>
      <c r="G2882" s="114">
        <v>0.54166666666666663</v>
      </c>
      <c r="H2882">
        <f>CONVERT((G2879-F2879)*24,"hr","mn")</f>
        <v>59.99999999999995</v>
      </c>
      <c r="I2882">
        <v>4</v>
      </c>
      <c r="J2882">
        <v>1</v>
      </c>
      <c r="K2882">
        <v>6</v>
      </c>
      <c r="M2882">
        <f>J2879+K2879+L2879</f>
        <v>7</v>
      </c>
      <c r="N2882" s="15"/>
      <c r="O2882" s="9"/>
      <c r="P2882" s="9"/>
      <c r="Q2882" s="9">
        <v>15</v>
      </c>
      <c r="R2882" s="10"/>
      <c r="S2882" s="19"/>
      <c r="T2882" s="23" t="s">
        <v>39</v>
      </c>
      <c r="U2882" s="94"/>
    </row>
    <row r="2883" spans="1:21">
      <c r="A2883" s="12"/>
      <c r="B2883" s="56">
        <f>WEEKDAY(C2883,2)</f>
        <v>6</v>
      </c>
      <c r="C2883" s="17">
        <f>A2883</f>
        <v>0</v>
      </c>
      <c r="D2883" s="12" t="str">
        <f>YEAR(C2883)&amp;"/"&amp;TEXT(WEEKNUM(C2883,21),"00")</f>
        <v>1900/52</v>
      </c>
      <c r="E2883" s="79"/>
      <c r="F2883" s="80"/>
      <c r="G2883" s="80"/>
      <c r="H2883" s="87">
        <f>CONVERT((G2883-F2883)*24,"hr","mn")</f>
        <v>0</v>
      </c>
      <c r="I2883" s="83"/>
      <c r="J2883" s="84"/>
      <c r="K2883" s="85"/>
      <c r="L2883" s="85"/>
      <c r="M2883" s="87">
        <f>J2883+K2883+L2883</f>
        <v>0</v>
      </c>
      <c r="N2883" s="13"/>
      <c r="O2883" s="6"/>
      <c r="P2883" s="6"/>
      <c r="Q2883" s="6"/>
      <c r="R2883" s="7"/>
      <c r="S2883" s="20"/>
      <c r="T2883" s="22"/>
      <c r="U2883" s="91"/>
    </row>
    <row r="2884" spans="1:21">
      <c r="A2884" s="17"/>
      <c r="B2884" s="56">
        <f>WEEKDAY(C2884,2)</f>
        <v>6</v>
      </c>
      <c r="C2884" s="17">
        <f>A2884</f>
        <v>0</v>
      </c>
      <c r="D2884" s="12" t="str">
        <f>YEAR(C2884)&amp;"/"&amp;TEXT(WEEKNUM(C2884,21),"00")</f>
        <v>1900/52</v>
      </c>
      <c r="H2884">
        <f>CONVERT((G2883-F2883)*24,"hr","mn")</f>
        <v>0</v>
      </c>
      <c r="M2884">
        <f>J2883+K2883+L2883</f>
        <v>0</v>
      </c>
      <c r="N2884" s="14"/>
      <c r="O2884" s="3"/>
      <c r="P2884" s="3"/>
      <c r="Q2884" s="3"/>
      <c r="R2884" s="8"/>
      <c r="S2884" s="21"/>
      <c r="T2884" s="4"/>
      <c r="U2884" s="92"/>
    </row>
    <row r="2885" spans="1:21">
      <c r="A2885" s="17"/>
      <c r="B2885" s="56">
        <f>WEEKDAY(C2885,2)</f>
        <v>6</v>
      </c>
      <c r="C2885" s="17">
        <f>A2885</f>
        <v>0</v>
      </c>
      <c r="D2885" s="12" t="str">
        <f>YEAR(C2885)&amp;"/"&amp;TEXT(WEEKNUM(C2885,21),"00")</f>
        <v>1900/52</v>
      </c>
      <c r="H2885">
        <f>CONVERT((G2883-F2883)*24,"hr","mn")</f>
        <v>0</v>
      </c>
      <c r="M2885">
        <f>J2883+K2883+L2883</f>
        <v>0</v>
      </c>
      <c r="N2885" s="58"/>
      <c r="O2885" s="59"/>
      <c r="P2885" s="59"/>
      <c r="Q2885" s="59"/>
      <c r="R2885" s="60"/>
      <c r="S2885" s="21"/>
      <c r="T2885" s="4"/>
      <c r="U2885" s="93"/>
    </row>
    <row r="2886" spans="1:21" ht="15" customHeight="1" thickBot="1">
      <c r="A2886" s="12"/>
      <c r="B2886" s="56">
        <f>WEEKDAY(C2886,2)</f>
        <v>6</v>
      </c>
      <c r="C2886" s="17">
        <f>A2886</f>
        <v>0</v>
      </c>
      <c r="D2886" s="12" t="str">
        <f>YEAR(C2886)&amp;"/"&amp;TEXT(WEEKNUM(C2886,21),"00")</f>
        <v>1900/52</v>
      </c>
      <c r="H2886">
        <f>CONVERT((G2883-F2883)*24,"hr","mn")</f>
        <v>0</v>
      </c>
      <c r="M2886">
        <f>J2883+K2883+L2883</f>
        <v>0</v>
      </c>
      <c r="N2886" s="15"/>
      <c r="O2886" s="9"/>
      <c r="P2886" s="9"/>
      <c r="Q2886" s="9"/>
      <c r="R2886" s="10"/>
      <c r="S2886" s="19"/>
      <c r="T2886" s="23"/>
      <c r="U2886" s="94"/>
    </row>
    <row r="2887" spans="1:21">
      <c r="A2887" s="17">
        <v>44970</v>
      </c>
      <c r="B2887" s="56">
        <f>WEEKDAY(C2887,2)</f>
        <v>1</v>
      </c>
      <c r="C2887" s="17">
        <f>A2887</f>
        <v>44970</v>
      </c>
      <c r="D2887" s="12" t="str">
        <f>YEAR(C2887)&amp;"/"&amp;TEXT(WEEKNUM(C2887,21),"00")</f>
        <v>2023/07</v>
      </c>
      <c r="E2887" s="79" t="s">
        <v>69</v>
      </c>
      <c r="F2887" s="80">
        <v>0.54166666666666663</v>
      </c>
      <c r="G2887" s="80">
        <v>0.58333333333333337</v>
      </c>
      <c r="H2887" s="87">
        <f>CONVERT((G2887-F2887)*24,"hr","mn")</f>
        <v>60.000000000000107</v>
      </c>
      <c r="I2887" s="83">
        <v>4</v>
      </c>
      <c r="J2887" s="84"/>
      <c r="K2887" s="85">
        <v>4</v>
      </c>
      <c r="L2887" s="85"/>
      <c r="M2887" s="87">
        <f>J2887+K2887+L2887</f>
        <v>4</v>
      </c>
      <c r="N2887" s="13"/>
      <c r="O2887" s="6"/>
      <c r="P2887" s="6"/>
      <c r="Q2887" s="6">
        <v>23</v>
      </c>
      <c r="R2887" s="7"/>
      <c r="S2887" s="20"/>
      <c r="T2887" s="22" t="s">
        <v>25</v>
      </c>
      <c r="U2887" s="91"/>
    </row>
    <row r="2888" spans="1:21">
      <c r="A2888" s="17">
        <v>44970</v>
      </c>
      <c r="B2888" s="56">
        <f>WEEKDAY(C2888,2)</f>
        <v>1</v>
      </c>
      <c r="C2888" s="17">
        <f>A2888</f>
        <v>44970</v>
      </c>
      <c r="D2888" s="12" t="str">
        <f>YEAR(C2888)&amp;"/"&amp;TEXT(WEEKNUM(C2888,21),"00")</f>
        <v>2023/07</v>
      </c>
      <c r="E2888" t="s">
        <v>69</v>
      </c>
      <c r="F2888" s="114">
        <v>0.54166666666666663</v>
      </c>
      <c r="G2888" s="114">
        <v>0.58333333333333337</v>
      </c>
      <c r="H2888">
        <f>CONVERT((G2887-F2887)*24,"hr","mn")</f>
        <v>60.000000000000107</v>
      </c>
      <c r="I2888">
        <v>4</v>
      </c>
      <c r="K2888">
        <v>4</v>
      </c>
      <c r="M2888">
        <f>J2887+K2887+L2887</f>
        <v>4</v>
      </c>
      <c r="N2888" s="14"/>
      <c r="O2888" s="3">
        <v>5</v>
      </c>
      <c r="P2888" s="3"/>
      <c r="Q2888" s="3"/>
      <c r="R2888" s="8"/>
      <c r="S2888" s="21" t="s">
        <v>31</v>
      </c>
      <c r="T2888" s="4" t="s">
        <v>29</v>
      </c>
      <c r="U2888" s="92"/>
    </row>
    <row r="2889" spans="1:21">
      <c r="A2889" s="17">
        <v>44970</v>
      </c>
      <c r="B2889" s="56">
        <f>WEEKDAY(C2889,2)</f>
        <v>1</v>
      </c>
      <c r="C2889" s="17">
        <f>A2889</f>
        <v>44970</v>
      </c>
      <c r="D2889" s="12" t="str">
        <f>YEAR(C2889)&amp;"/"&amp;TEXT(WEEKNUM(C2889,21),"00")</f>
        <v>2023/07</v>
      </c>
      <c r="E2889" t="s">
        <v>69</v>
      </c>
      <c r="F2889" s="114">
        <v>0.54166666666666663</v>
      </c>
      <c r="G2889" s="114">
        <v>0.58333333333333337</v>
      </c>
      <c r="H2889">
        <f>CONVERT((G2887-F2887)*24,"hr","mn")</f>
        <v>60.000000000000107</v>
      </c>
      <c r="I2889">
        <v>4</v>
      </c>
      <c r="K2889">
        <v>4</v>
      </c>
      <c r="M2889">
        <f>J2887+K2887+L2887</f>
        <v>4</v>
      </c>
      <c r="N2889" s="58"/>
      <c r="O2889" s="59">
        <v>8</v>
      </c>
      <c r="P2889" s="59"/>
      <c r="Q2889" s="59"/>
      <c r="R2889" s="60"/>
      <c r="S2889" s="21" t="s">
        <v>32</v>
      </c>
      <c r="T2889" s="4" t="s">
        <v>23</v>
      </c>
      <c r="U2889" s="93" t="s">
        <v>527</v>
      </c>
    </row>
    <row r="2890" spans="1:21" ht="15" customHeight="1" thickBot="1">
      <c r="A2890" s="17">
        <v>44970</v>
      </c>
      <c r="B2890" s="56">
        <f>WEEKDAY(C2890,2)</f>
        <v>1</v>
      </c>
      <c r="C2890" s="17">
        <f>A2890</f>
        <v>44970</v>
      </c>
      <c r="D2890" s="12" t="str">
        <f>YEAR(C2890)&amp;"/"&amp;TEXT(WEEKNUM(C2890,21),"00")</f>
        <v>2023/07</v>
      </c>
      <c r="E2890" t="s">
        <v>69</v>
      </c>
      <c r="F2890" s="114">
        <v>0.54166666666666663</v>
      </c>
      <c r="G2890" s="114">
        <v>0.58333333333333337</v>
      </c>
      <c r="H2890">
        <f>CONVERT((G2887-F2887)*24,"hr","mn")</f>
        <v>60.000000000000107</v>
      </c>
      <c r="I2890">
        <v>4</v>
      </c>
      <c r="K2890">
        <v>4</v>
      </c>
      <c r="M2890">
        <f>J2887+K2887+L2887</f>
        <v>4</v>
      </c>
      <c r="N2890" s="15"/>
      <c r="O2890" s="9">
        <v>10</v>
      </c>
      <c r="P2890" s="9"/>
      <c r="Q2890" s="9"/>
      <c r="R2890" s="10"/>
      <c r="S2890" s="19"/>
      <c r="T2890" s="23" t="s">
        <v>23</v>
      </c>
      <c r="U2890" s="94" t="s">
        <v>528</v>
      </c>
    </row>
    <row r="2891" spans="1:21">
      <c r="A2891" s="17">
        <v>44970</v>
      </c>
      <c r="B2891" s="56">
        <f>WEEKDAY(C2891,2)</f>
        <v>1</v>
      </c>
      <c r="C2891" s="17">
        <f>A2891</f>
        <v>44970</v>
      </c>
      <c r="D2891" s="12" t="str">
        <f>YEAR(C2891)&amp;"/"&amp;TEXT(WEEKNUM(C2891,21),"00")</f>
        <v>2023/07</v>
      </c>
      <c r="E2891" s="79" t="s">
        <v>69</v>
      </c>
      <c r="F2891" s="80">
        <v>0.58333333333333337</v>
      </c>
      <c r="G2891" s="80">
        <v>0.625</v>
      </c>
      <c r="H2891" s="87">
        <f>CONVERT((G2891-F2891)*24,"hr","mn")</f>
        <v>59.99999999999995</v>
      </c>
      <c r="I2891" s="83">
        <v>4</v>
      </c>
      <c r="J2891" s="84"/>
      <c r="K2891" s="85">
        <v>5</v>
      </c>
      <c r="L2891" s="85"/>
      <c r="M2891" s="87">
        <f>J2891+K2891+L2891</f>
        <v>5</v>
      </c>
      <c r="N2891" s="13"/>
      <c r="O2891" s="6">
        <v>8</v>
      </c>
      <c r="P2891" s="6"/>
      <c r="Q2891" s="6"/>
      <c r="R2891" s="7"/>
      <c r="S2891" s="20" t="s">
        <v>32</v>
      </c>
      <c r="T2891" s="22" t="s">
        <v>23</v>
      </c>
      <c r="U2891" s="93" t="s">
        <v>527</v>
      </c>
    </row>
    <row r="2892" spans="1:21">
      <c r="A2892" s="17">
        <v>44970</v>
      </c>
      <c r="B2892" s="56">
        <f>WEEKDAY(C2892,2)</f>
        <v>1</v>
      </c>
      <c r="C2892" s="17">
        <f>A2892</f>
        <v>44970</v>
      </c>
      <c r="D2892" s="12" t="str">
        <f>YEAR(C2892)&amp;"/"&amp;TEXT(WEEKNUM(C2892,21),"00")</f>
        <v>2023/07</v>
      </c>
      <c r="E2892" t="s">
        <v>69</v>
      </c>
      <c r="F2892" s="114">
        <v>0.58333333333333337</v>
      </c>
      <c r="G2892" s="114">
        <v>0.625</v>
      </c>
      <c r="H2892">
        <f>CONVERT((G2891-F2891)*24,"hr","mn")</f>
        <v>59.99999999999995</v>
      </c>
      <c r="I2892">
        <v>4</v>
      </c>
      <c r="K2892">
        <v>5</v>
      </c>
      <c r="M2892">
        <f>J2891+K2891+L2891</f>
        <v>5</v>
      </c>
      <c r="N2892" s="14"/>
      <c r="O2892" s="3">
        <v>5</v>
      </c>
      <c r="P2892" s="3"/>
      <c r="Q2892" s="3"/>
      <c r="R2892" s="8"/>
      <c r="S2892" s="21" t="s">
        <v>31</v>
      </c>
      <c r="T2892" s="4" t="s">
        <v>29</v>
      </c>
      <c r="U2892" s="92"/>
    </row>
    <row r="2893" spans="1:21">
      <c r="A2893" s="17">
        <v>44970</v>
      </c>
      <c r="B2893" s="56">
        <f>WEEKDAY(C2893,2)</f>
        <v>1</v>
      </c>
      <c r="C2893" s="17">
        <f>A2893</f>
        <v>44970</v>
      </c>
      <c r="D2893" s="12" t="str">
        <f>YEAR(C2893)&amp;"/"&amp;TEXT(WEEKNUM(C2893,21),"00")</f>
        <v>2023/07</v>
      </c>
      <c r="E2893" t="s">
        <v>69</v>
      </c>
      <c r="F2893" s="114">
        <v>0.58333333333333337</v>
      </c>
      <c r="G2893" s="114">
        <v>0.625</v>
      </c>
      <c r="H2893">
        <f>CONVERT((G2891-F2891)*24,"hr","mn")</f>
        <v>59.99999999999995</v>
      </c>
      <c r="I2893">
        <v>4</v>
      </c>
      <c r="K2893">
        <v>5</v>
      </c>
      <c r="M2893">
        <f>J2891+K2891+L2891</f>
        <v>5</v>
      </c>
      <c r="N2893" s="58"/>
      <c r="O2893" s="59">
        <v>8</v>
      </c>
      <c r="P2893" s="59"/>
      <c r="Q2893" s="59"/>
      <c r="R2893" s="60"/>
      <c r="S2893" s="21" t="s">
        <v>35</v>
      </c>
      <c r="T2893" s="4" t="s">
        <v>56</v>
      </c>
      <c r="U2893" s="93"/>
    </row>
    <row r="2894" spans="1:21" ht="15" customHeight="1" thickBot="1">
      <c r="A2894" s="17">
        <v>44970</v>
      </c>
      <c r="B2894" s="56">
        <f>WEEKDAY(C2894,2)</f>
        <v>1</v>
      </c>
      <c r="C2894" s="17">
        <f>A2894</f>
        <v>44970</v>
      </c>
      <c r="D2894" s="12" t="str">
        <f>YEAR(C2894)&amp;"/"&amp;TEXT(WEEKNUM(C2894,21),"00")</f>
        <v>2023/07</v>
      </c>
      <c r="E2894" t="s">
        <v>69</v>
      </c>
      <c r="F2894" s="114">
        <v>0.58333333333333337</v>
      </c>
      <c r="G2894" s="114">
        <v>0.625</v>
      </c>
      <c r="H2894">
        <f>CONVERT((G2891-F2891)*24,"hr","mn")</f>
        <v>59.99999999999995</v>
      </c>
      <c r="I2894">
        <v>4</v>
      </c>
      <c r="K2894">
        <v>5</v>
      </c>
      <c r="M2894">
        <f>J2891+K2891+L2891</f>
        <v>5</v>
      </c>
      <c r="N2894" s="15"/>
      <c r="O2894" s="9">
        <v>2</v>
      </c>
      <c r="P2894" s="9"/>
      <c r="Q2894" s="9"/>
      <c r="R2894" s="10"/>
      <c r="S2894" s="19" t="s">
        <v>32</v>
      </c>
      <c r="T2894" s="23" t="s">
        <v>89</v>
      </c>
      <c r="U2894" s="94"/>
    </row>
    <row r="2895" spans="1:21">
      <c r="A2895" s="17">
        <v>44970</v>
      </c>
      <c r="B2895" s="56">
        <f>WEEKDAY(C2895,2)</f>
        <v>1</v>
      </c>
      <c r="C2895" s="17">
        <f>A2895</f>
        <v>44970</v>
      </c>
      <c r="D2895" s="12" t="str">
        <f>YEAR(C2895)&amp;"/"&amp;TEXT(WEEKNUM(C2895,21),"00")</f>
        <v>2023/07</v>
      </c>
      <c r="E2895" s="79" t="s">
        <v>69</v>
      </c>
      <c r="F2895" s="80">
        <v>0.625</v>
      </c>
      <c r="G2895" s="80">
        <v>0.66666666666666663</v>
      </c>
      <c r="H2895" s="87">
        <f>CONVERT((G2895-F2895)*24,"hr","mn")</f>
        <v>59.99999999999995</v>
      </c>
      <c r="I2895" s="83">
        <v>4</v>
      </c>
      <c r="J2895" s="84"/>
      <c r="K2895" s="85">
        <v>7</v>
      </c>
      <c r="L2895" s="85"/>
      <c r="M2895" s="87">
        <f>J2895+K2895+L2895</f>
        <v>7</v>
      </c>
      <c r="N2895" s="13"/>
      <c r="O2895" s="6">
        <v>8</v>
      </c>
      <c r="P2895" s="6"/>
      <c r="Q2895" s="6"/>
      <c r="R2895" s="7"/>
      <c r="S2895" s="20" t="s">
        <v>32</v>
      </c>
      <c r="T2895" s="22" t="s">
        <v>23</v>
      </c>
      <c r="U2895" s="93" t="s">
        <v>527</v>
      </c>
    </row>
    <row r="2896" spans="1:21">
      <c r="A2896" s="17">
        <v>44970</v>
      </c>
      <c r="B2896" s="56">
        <f>WEEKDAY(C2896,2)</f>
        <v>1</v>
      </c>
      <c r="C2896" s="17">
        <f>A2896</f>
        <v>44970</v>
      </c>
      <c r="D2896" s="12" t="str">
        <f>YEAR(C2896)&amp;"/"&amp;TEXT(WEEKNUM(C2896,21),"00")</f>
        <v>2023/07</v>
      </c>
      <c r="E2896" t="s">
        <v>69</v>
      </c>
      <c r="F2896" s="114">
        <v>0.625</v>
      </c>
      <c r="G2896" s="114">
        <v>0.66666666666666663</v>
      </c>
      <c r="H2896">
        <f>CONVERT((G2895-F2895)*24,"hr","mn")</f>
        <v>59.99999999999995</v>
      </c>
      <c r="I2896">
        <v>4</v>
      </c>
      <c r="K2896">
        <v>7</v>
      </c>
      <c r="M2896">
        <f>J2895+K2895+L2895</f>
        <v>7</v>
      </c>
      <c r="N2896" s="14"/>
      <c r="O2896" s="3">
        <v>15</v>
      </c>
      <c r="P2896" s="3"/>
      <c r="Q2896" s="3"/>
      <c r="R2896" s="8"/>
      <c r="S2896" s="21" t="s">
        <v>93</v>
      </c>
      <c r="T2896" s="4" t="s">
        <v>23</v>
      </c>
      <c r="U2896" s="92" t="s">
        <v>484</v>
      </c>
    </row>
    <row r="2897" spans="1:21">
      <c r="A2897" s="17">
        <v>44970</v>
      </c>
      <c r="B2897" s="56">
        <f>WEEKDAY(C2897,2)</f>
        <v>1</v>
      </c>
      <c r="C2897" s="17">
        <f>A2897</f>
        <v>44970</v>
      </c>
      <c r="D2897" s="12" t="str">
        <f>YEAR(C2897)&amp;"/"&amp;TEXT(WEEKNUM(C2897,21),"00")</f>
        <v>2023/07</v>
      </c>
      <c r="E2897" t="s">
        <v>69</v>
      </c>
      <c r="F2897" s="114">
        <v>0.625</v>
      </c>
      <c r="G2897" s="114">
        <v>0.66666666666666663</v>
      </c>
      <c r="H2897">
        <f>CONVERT((G2895-F2895)*24,"hr","mn")</f>
        <v>59.99999999999995</v>
      </c>
      <c r="I2897">
        <v>4</v>
      </c>
      <c r="K2897">
        <v>7</v>
      </c>
      <c r="M2897">
        <f>J2895+K2895+L2895</f>
        <v>7</v>
      </c>
      <c r="N2897" s="58"/>
      <c r="O2897" s="59">
        <v>5</v>
      </c>
      <c r="P2897" s="59"/>
      <c r="Q2897" s="59"/>
      <c r="R2897" s="60"/>
      <c r="S2897" s="21" t="s">
        <v>35</v>
      </c>
      <c r="T2897" s="4" t="s">
        <v>29</v>
      </c>
      <c r="U2897" s="93"/>
    </row>
    <row r="2898" spans="1:21" ht="15" customHeight="1" thickBot="1">
      <c r="A2898" s="17">
        <v>44970</v>
      </c>
      <c r="B2898" s="56">
        <f>WEEKDAY(C2898,2)</f>
        <v>1</v>
      </c>
      <c r="C2898" s="17">
        <f>A2898</f>
        <v>44970</v>
      </c>
      <c r="D2898" s="12" t="str">
        <f>YEAR(C2898)&amp;"/"&amp;TEXT(WEEKNUM(C2898,21),"00")</f>
        <v>2023/07</v>
      </c>
      <c r="E2898" t="s">
        <v>69</v>
      </c>
      <c r="F2898" s="114">
        <v>0.625</v>
      </c>
      <c r="G2898" s="114">
        <v>0.66666666666666663</v>
      </c>
      <c r="H2898">
        <f>CONVERT((G2895-F2895)*24,"hr","mn")</f>
        <v>59.99999999999995</v>
      </c>
      <c r="I2898">
        <v>4</v>
      </c>
      <c r="K2898">
        <v>7</v>
      </c>
      <c r="M2898">
        <f>J2895+K2895+L2895</f>
        <v>7</v>
      </c>
      <c r="N2898" s="15"/>
      <c r="O2898" s="9">
        <v>5</v>
      </c>
      <c r="P2898" s="9"/>
      <c r="Q2898" s="9"/>
      <c r="R2898" s="10"/>
      <c r="S2898" s="19" t="s">
        <v>28</v>
      </c>
      <c r="T2898" s="23" t="s">
        <v>23</v>
      </c>
      <c r="U2898" s="94" t="s">
        <v>64</v>
      </c>
    </row>
    <row r="2899" spans="1:21">
      <c r="A2899" s="17">
        <v>44970</v>
      </c>
      <c r="B2899" s="56">
        <f>WEEKDAY(C2899,2)</f>
        <v>1</v>
      </c>
      <c r="C2899" s="17">
        <f>A2899</f>
        <v>44970</v>
      </c>
      <c r="D2899" s="12" t="str">
        <f>YEAR(C2899)&amp;"/"&amp;TEXT(WEEKNUM(C2899,21),"00")</f>
        <v>2023/07</v>
      </c>
      <c r="E2899" s="79" t="s">
        <v>69</v>
      </c>
      <c r="F2899" s="80">
        <v>0.66666666666666663</v>
      </c>
      <c r="G2899" s="80">
        <v>0.70833333333333337</v>
      </c>
      <c r="H2899" s="87">
        <f>CONVERT((G2899-F2899)*24,"hr","mn")</f>
        <v>60.000000000000107</v>
      </c>
      <c r="I2899" s="83">
        <v>4</v>
      </c>
      <c r="J2899" s="84">
        <v>1</v>
      </c>
      <c r="K2899" s="85">
        <v>6</v>
      </c>
      <c r="L2899" s="85"/>
      <c r="M2899" s="87">
        <f>J2899+K2899+L2899</f>
        <v>7</v>
      </c>
      <c r="N2899" s="13"/>
      <c r="O2899" s="6">
        <v>15</v>
      </c>
      <c r="P2899" s="6"/>
      <c r="Q2899" s="6"/>
      <c r="R2899" s="7"/>
      <c r="S2899" s="20" t="s">
        <v>44</v>
      </c>
      <c r="T2899" s="22" t="s">
        <v>45</v>
      </c>
      <c r="U2899" s="91"/>
    </row>
    <row r="2900" spans="1:21">
      <c r="A2900" s="17">
        <v>44970</v>
      </c>
      <c r="B2900" s="56">
        <f>WEEKDAY(C2900,2)</f>
        <v>1</v>
      </c>
      <c r="C2900" s="17">
        <f>A2900</f>
        <v>44970</v>
      </c>
      <c r="D2900" s="12" t="str">
        <f>YEAR(C2900)&amp;"/"&amp;TEXT(WEEKNUM(C2900,21),"00")</f>
        <v>2023/07</v>
      </c>
      <c r="E2900" t="s">
        <v>69</v>
      </c>
      <c r="F2900" s="114">
        <v>0.66666666666666663</v>
      </c>
      <c r="G2900" s="114">
        <v>0.70833333333333337</v>
      </c>
      <c r="H2900">
        <f>CONVERT((G2899-F2899)*24,"hr","mn")</f>
        <v>60.000000000000107</v>
      </c>
      <c r="I2900">
        <v>4</v>
      </c>
      <c r="J2900">
        <v>1</v>
      </c>
      <c r="K2900">
        <v>6</v>
      </c>
      <c r="M2900">
        <f>J2899+K2899+L2899</f>
        <v>7</v>
      </c>
      <c r="N2900" s="14"/>
      <c r="O2900" s="3">
        <v>5</v>
      </c>
      <c r="P2900" s="3"/>
      <c r="Q2900" s="3"/>
      <c r="R2900" s="8"/>
      <c r="S2900" s="21" t="s">
        <v>32</v>
      </c>
      <c r="T2900" s="4" t="s">
        <v>89</v>
      </c>
      <c r="U2900" s="92"/>
    </row>
    <row r="2901" spans="1:21">
      <c r="A2901" s="17">
        <v>44970</v>
      </c>
      <c r="B2901" s="56">
        <f>WEEKDAY(C2901,2)</f>
        <v>1</v>
      </c>
      <c r="C2901" s="17">
        <f>A2901</f>
        <v>44970</v>
      </c>
      <c r="D2901" s="12" t="str">
        <f>YEAR(C2901)&amp;"/"&amp;TEXT(WEEKNUM(C2901,21),"00")</f>
        <v>2023/07</v>
      </c>
      <c r="E2901" t="s">
        <v>69</v>
      </c>
      <c r="F2901" s="114">
        <v>0.66666666666666663</v>
      </c>
      <c r="G2901" s="114">
        <v>0.70833333333333337</v>
      </c>
      <c r="H2901">
        <f>CONVERT((G2899-F2899)*24,"hr","mn")</f>
        <v>60.000000000000107</v>
      </c>
      <c r="I2901">
        <v>4</v>
      </c>
      <c r="J2901">
        <v>1</v>
      </c>
      <c r="K2901">
        <v>6</v>
      </c>
      <c r="M2901">
        <f>J2899+K2899+L2899</f>
        <v>7</v>
      </c>
      <c r="N2901" s="58"/>
      <c r="O2901" s="59">
        <v>8</v>
      </c>
      <c r="P2901" s="59"/>
      <c r="Q2901" s="59"/>
      <c r="R2901" s="60"/>
      <c r="S2901" s="21" t="s">
        <v>32</v>
      </c>
      <c r="T2901" s="4" t="s">
        <v>23</v>
      </c>
      <c r="U2901" s="93" t="s">
        <v>527</v>
      </c>
    </row>
    <row r="2902" spans="1:21" ht="15" customHeight="1" thickBot="1">
      <c r="A2902" s="17">
        <v>44970</v>
      </c>
      <c r="B2902" s="56">
        <f>WEEKDAY(C2902,2)</f>
        <v>1</v>
      </c>
      <c r="C2902" s="17">
        <f>A2902</f>
        <v>44970</v>
      </c>
      <c r="D2902" s="12" t="str">
        <f>YEAR(C2902)&amp;"/"&amp;TEXT(WEEKNUM(C2902,21),"00")</f>
        <v>2023/07</v>
      </c>
      <c r="E2902" t="s">
        <v>69</v>
      </c>
      <c r="F2902" s="114">
        <v>0.66666666666666663</v>
      </c>
      <c r="G2902" s="114">
        <v>0.70833333333333337</v>
      </c>
      <c r="H2902">
        <f>CONVERT((G2899-F2899)*24,"hr","mn")</f>
        <v>60.000000000000107</v>
      </c>
      <c r="I2902">
        <v>4</v>
      </c>
      <c r="J2902">
        <v>1</v>
      </c>
      <c r="K2902">
        <v>6</v>
      </c>
      <c r="M2902">
        <f>J2899+K2899+L2899</f>
        <v>7</v>
      </c>
      <c r="N2902" s="15"/>
      <c r="O2902" s="9">
        <v>10</v>
      </c>
      <c r="P2902" s="9"/>
      <c r="Q2902" s="9"/>
      <c r="R2902" s="10"/>
      <c r="S2902" s="19"/>
      <c r="T2902" s="23" t="s">
        <v>23</v>
      </c>
      <c r="U2902" s="94" t="s">
        <v>529</v>
      </c>
    </row>
    <row r="2903" spans="1:21">
      <c r="A2903" s="17">
        <v>44970</v>
      </c>
      <c r="B2903" s="56">
        <f>WEEKDAY(C2903,2)</f>
        <v>1</v>
      </c>
      <c r="C2903" s="17">
        <f>A2903</f>
        <v>44970</v>
      </c>
      <c r="D2903" s="12" t="str">
        <f>YEAR(C2903)&amp;"/"&amp;TEXT(WEEKNUM(C2903,21),"00")</f>
        <v>2023/07</v>
      </c>
      <c r="E2903" s="79" t="s">
        <v>69</v>
      </c>
      <c r="F2903" s="80">
        <v>0.72916666666666663</v>
      </c>
      <c r="G2903" s="80">
        <v>0.75</v>
      </c>
      <c r="H2903" s="87">
        <f>CONVERT((G2903-F2903)*24,"hr","mn")</f>
        <v>30.000000000000053</v>
      </c>
      <c r="I2903" s="83">
        <v>4</v>
      </c>
      <c r="J2903" s="84">
        <v>2</v>
      </c>
      <c r="K2903" s="85"/>
      <c r="L2903" s="85"/>
      <c r="M2903" s="87">
        <f>J2903+K2903+L2903</f>
        <v>2</v>
      </c>
      <c r="N2903" s="13"/>
      <c r="O2903" s="6">
        <v>30</v>
      </c>
      <c r="P2903" s="6"/>
      <c r="Q2903" s="6"/>
      <c r="R2903" s="7"/>
      <c r="S2903" s="20" t="s">
        <v>93</v>
      </c>
      <c r="T2903" s="22" t="s">
        <v>23</v>
      </c>
      <c r="U2903" s="91" t="s">
        <v>251</v>
      </c>
    </row>
    <row r="2904" spans="1:21">
      <c r="A2904" s="17">
        <v>44970</v>
      </c>
      <c r="B2904" s="56">
        <f>WEEKDAY(C2904,2)</f>
        <v>1</v>
      </c>
      <c r="C2904" s="17">
        <f>A2904</f>
        <v>44970</v>
      </c>
      <c r="D2904" s="12" t="str">
        <f>YEAR(C2904)&amp;"/"&amp;TEXT(WEEKNUM(C2904,21),"00")</f>
        <v>2023/07</v>
      </c>
      <c r="E2904" t="s">
        <v>69</v>
      </c>
      <c r="F2904" s="114">
        <v>0.72916666666666663</v>
      </c>
      <c r="G2904" s="114">
        <v>0.75</v>
      </c>
      <c r="H2904">
        <f>CONVERT((G2903-F2903)*24,"hr","mn")</f>
        <v>30.000000000000053</v>
      </c>
      <c r="I2904">
        <v>4</v>
      </c>
      <c r="J2904">
        <v>2</v>
      </c>
      <c r="M2904">
        <f>J2903+K2903+L2903</f>
        <v>2</v>
      </c>
      <c r="N2904" s="14"/>
      <c r="O2904" s="3"/>
      <c r="P2904" s="3"/>
      <c r="Q2904" s="3"/>
      <c r="R2904" s="8"/>
      <c r="S2904" s="21"/>
      <c r="T2904" s="4" t="s">
        <v>45</v>
      </c>
      <c r="U2904" s="92"/>
    </row>
    <row r="2905" spans="1:21">
      <c r="A2905" s="17">
        <v>44970</v>
      </c>
      <c r="B2905" s="56">
        <f>WEEKDAY(C2905,2)</f>
        <v>1</v>
      </c>
      <c r="C2905" s="17">
        <f>A2905</f>
        <v>44970</v>
      </c>
      <c r="D2905" s="12" t="str">
        <f>YEAR(C2905)&amp;"/"&amp;TEXT(WEEKNUM(C2905,21),"00")</f>
        <v>2023/07</v>
      </c>
      <c r="E2905" t="s">
        <v>69</v>
      </c>
      <c r="F2905" s="114">
        <v>0.72916666666666663</v>
      </c>
      <c r="G2905" s="114">
        <v>0.75</v>
      </c>
      <c r="H2905">
        <f>CONVERT((G2903-F2903)*24,"hr","mn")</f>
        <v>30.000000000000053</v>
      </c>
      <c r="I2905">
        <v>4</v>
      </c>
      <c r="J2905">
        <v>2</v>
      </c>
      <c r="M2905">
        <f>J2903+K2903+L2903</f>
        <v>2</v>
      </c>
      <c r="N2905" s="58"/>
      <c r="O2905" s="59"/>
      <c r="P2905" s="59"/>
      <c r="Q2905" s="59"/>
      <c r="R2905" s="60"/>
      <c r="S2905" s="21"/>
      <c r="T2905" s="4"/>
      <c r="U2905" s="93"/>
    </row>
    <row r="2906" spans="1:21" ht="15" customHeight="1" thickBot="1">
      <c r="A2906" s="17">
        <v>44970</v>
      </c>
      <c r="B2906" s="56">
        <f>WEEKDAY(C2906,2)</f>
        <v>1</v>
      </c>
      <c r="C2906" s="17">
        <f>A2906</f>
        <v>44970</v>
      </c>
      <c r="D2906" s="12" t="str">
        <f>YEAR(C2906)&amp;"/"&amp;TEXT(WEEKNUM(C2906,21),"00")</f>
        <v>2023/07</v>
      </c>
      <c r="E2906" t="s">
        <v>69</v>
      </c>
      <c r="F2906" s="114">
        <v>0.72916666666666663</v>
      </c>
      <c r="G2906" s="114">
        <v>0.75</v>
      </c>
      <c r="H2906">
        <f>CONVERT((G2903-F2903)*24,"hr","mn")</f>
        <v>30.000000000000053</v>
      </c>
      <c r="I2906">
        <v>4</v>
      </c>
      <c r="J2906">
        <v>2</v>
      </c>
      <c r="M2906">
        <f>J2903+K2903+L2903</f>
        <v>2</v>
      </c>
      <c r="N2906" s="15"/>
      <c r="O2906" s="9"/>
      <c r="P2906" s="9"/>
      <c r="Q2906" s="9"/>
      <c r="R2906" s="10"/>
      <c r="S2906" s="19"/>
      <c r="T2906" s="23"/>
      <c r="U2906" s="94"/>
    </row>
    <row r="2907" spans="1:21">
      <c r="A2907" s="17">
        <v>44970</v>
      </c>
      <c r="B2907" s="56">
        <f>WEEKDAY(C2907,2)</f>
        <v>1</v>
      </c>
      <c r="C2907" s="17">
        <f>A2907</f>
        <v>44970</v>
      </c>
      <c r="D2907" s="12" t="str">
        <f>YEAR(C2907)&amp;"/"&amp;TEXT(WEEKNUM(C2907,21),"00")</f>
        <v>2023/07</v>
      </c>
      <c r="E2907" s="79" t="s">
        <v>69</v>
      </c>
      <c r="F2907" s="80">
        <v>0.75</v>
      </c>
      <c r="G2907" s="80">
        <v>0.79166666666666663</v>
      </c>
      <c r="H2907" s="87">
        <f>CONVERT((G2907-F2907)*24,"hr","mn")</f>
        <v>59.99999999999995</v>
      </c>
      <c r="I2907" s="83">
        <v>4</v>
      </c>
      <c r="J2907" s="84"/>
      <c r="K2907" s="85">
        <v>5</v>
      </c>
      <c r="L2907" s="85"/>
      <c r="M2907" s="87">
        <f>J2907+K2907+L2907</f>
        <v>5</v>
      </c>
      <c r="N2907" s="13"/>
      <c r="O2907" s="6">
        <v>5</v>
      </c>
      <c r="P2907" s="6"/>
      <c r="Q2907" s="6"/>
      <c r="R2907" s="7"/>
      <c r="S2907" s="20" t="s">
        <v>28</v>
      </c>
      <c r="T2907" s="22" t="s">
        <v>23</v>
      </c>
      <c r="U2907" s="91" t="s">
        <v>64</v>
      </c>
    </row>
    <row r="2908" spans="1:21">
      <c r="A2908" s="17">
        <v>44970</v>
      </c>
      <c r="B2908" s="56">
        <f>WEEKDAY(C2908,2)</f>
        <v>1</v>
      </c>
      <c r="C2908" s="17">
        <f>A2908</f>
        <v>44970</v>
      </c>
      <c r="D2908" s="12" t="str">
        <f>YEAR(C2908)&amp;"/"&amp;TEXT(WEEKNUM(C2908,21),"00")</f>
        <v>2023/07</v>
      </c>
      <c r="E2908" t="s">
        <v>69</v>
      </c>
      <c r="F2908" s="114">
        <v>0.75</v>
      </c>
      <c r="G2908" s="114">
        <v>0.79166666666666663</v>
      </c>
      <c r="H2908">
        <f>CONVERT((G2907-F2907)*24,"hr","mn")</f>
        <v>59.99999999999995</v>
      </c>
      <c r="I2908">
        <v>4</v>
      </c>
      <c r="K2908">
        <v>5</v>
      </c>
      <c r="M2908">
        <f>J2907+K2907+L2907</f>
        <v>5</v>
      </c>
      <c r="N2908" s="14"/>
      <c r="O2908" s="3">
        <v>5</v>
      </c>
      <c r="P2908" s="3"/>
      <c r="Q2908" s="3"/>
      <c r="R2908" s="8"/>
      <c r="S2908" s="21" t="s">
        <v>31</v>
      </c>
      <c r="T2908" s="4" t="s">
        <v>56</v>
      </c>
      <c r="U2908" s="92"/>
    </row>
    <row r="2909" spans="1:21" ht="15" customHeight="1" thickBot="1">
      <c r="A2909" s="17">
        <v>44970</v>
      </c>
      <c r="B2909" s="56">
        <f>WEEKDAY(C2909,2)</f>
        <v>1</v>
      </c>
      <c r="C2909" s="17">
        <f>A2909</f>
        <v>44970</v>
      </c>
      <c r="D2909" s="12" t="str">
        <f>YEAR(C2909)&amp;"/"&amp;TEXT(WEEKNUM(C2909,21),"00")</f>
        <v>2023/07</v>
      </c>
      <c r="E2909" t="s">
        <v>69</v>
      </c>
      <c r="F2909" s="114">
        <v>0.75</v>
      </c>
      <c r="G2909" s="114">
        <v>0.79166666666666663</v>
      </c>
      <c r="H2909">
        <f>CONVERT((G2907-F2907)*24,"hr","mn")</f>
        <v>59.99999999999995</v>
      </c>
      <c r="I2909">
        <v>4</v>
      </c>
      <c r="K2909">
        <v>5</v>
      </c>
      <c r="M2909">
        <f>J2907+K2907+L2907</f>
        <v>5</v>
      </c>
      <c r="N2909" s="58"/>
      <c r="O2909" s="59">
        <v>10</v>
      </c>
      <c r="P2909" s="59"/>
      <c r="Q2909" s="59"/>
      <c r="R2909" s="60"/>
      <c r="S2909" s="21"/>
      <c r="T2909" s="4" t="s">
        <v>23</v>
      </c>
      <c r="U2909" s="94" t="s">
        <v>529</v>
      </c>
    </row>
    <row r="2910" spans="1:21" ht="15" customHeight="1" thickBot="1">
      <c r="A2910" s="17">
        <v>44970</v>
      </c>
      <c r="B2910" s="56">
        <f>WEEKDAY(C2910,2)</f>
        <v>1</v>
      </c>
      <c r="C2910" s="17">
        <f>A2910</f>
        <v>44970</v>
      </c>
      <c r="D2910" s="12" t="str">
        <f>YEAR(C2910)&amp;"/"&amp;TEXT(WEEKNUM(C2910,21),"00")</f>
        <v>2023/07</v>
      </c>
      <c r="E2910" t="s">
        <v>69</v>
      </c>
      <c r="F2910" s="114">
        <v>0.75</v>
      </c>
      <c r="G2910" s="114">
        <v>0.79166666666666663</v>
      </c>
      <c r="H2910">
        <f>CONVERT((G2907-F2907)*24,"hr","mn")</f>
        <v>59.99999999999995</v>
      </c>
      <c r="I2910">
        <v>4</v>
      </c>
      <c r="K2910">
        <v>5</v>
      </c>
      <c r="M2910">
        <f>J2907+K2907+L2907</f>
        <v>5</v>
      </c>
      <c r="N2910" s="15"/>
      <c r="O2910" s="9"/>
      <c r="P2910" s="9"/>
      <c r="Q2910" s="9"/>
      <c r="R2910" s="10"/>
      <c r="S2910" s="19"/>
      <c r="T2910" s="23"/>
      <c r="U2910" s="94"/>
    </row>
    <row r="2911" spans="1:21">
      <c r="A2911" s="17">
        <v>44970</v>
      </c>
      <c r="B2911" s="56">
        <f>WEEKDAY(C2911,2)</f>
        <v>1</v>
      </c>
      <c r="C2911" s="17">
        <f>A2911</f>
        <v>44970</v>
      </c>
      <c r="D2911" s="12" t="str">
        <f>YEAR(C2911)&amp;"/"&amp;TEXT(WEEKNUM(C2911,21),"00")</f>
        <v>2023/07</v>
      </c>
      <c r="E2911" s="79" t="s">
        <v>69</v>
      </c>
      <c r="F2911" s="80">
        <v>0.79166666666666663</v>
      </c>
      <c r="G2911" s="80">
        <v>0.83333333333333337</v>
      </c>
      <c r="H2911" s="87">
        <f>CONVERT((G2911-F2911)*24,"hr","mn")</f>
        <v>60.000000000000107</v>
      </c>
      <c r="I2911" s="83">
        <v>4</v>
      </c>
      <c r="J2911" s="84"/>
      <c r="K2911" s="85">
        <v>3</v>
      </c>
      <c r="L2911" s="85"/>
      <c r="M2911" s="87">
        <f>J2911+K2911+L2911</f>
        <v>3</v>
      </c>
      <c r="N2911" s="13"/>
      <c r="O2911" s="6">
        <v>5</v>
      </c>
      <c r="P2911" s="6"/>
      <c r="Q2911" s="6"/>
      <c r="R2911" s="7"/>
      <c r="S2911" s="20" t="s">
        <v>28</v>
      </c>
      <c r="T2911" s="22" t="s">
        <v>23</v>
      </c>
      <c r="U2911" s="91" t="s">
        <v>64</v>
      </c>
    </row>
    <row r="2912" spans="1:21" ht="15" customHeight="1" thickBot="1">
      <c r="A2912" s="17">
        <v>44970</v>
      </c>
      <c r="B2912" s="56">
        <f>WEEKDAY(C2912,2)</f>
        <v>1</v>
      </c>
      <c r="C2912" s="17">
        <f>A2912</f>
        <v>44970</v>
      </c>
      <c r="D2912" s="12" t="str">
        <f>YEAR(C2912)&amp;"/"&amp;TEXT(WEEKNUM(C2912,21),"00")</f>
        <v>2023/07</v>
      </c>
      <c r="E2912" t="s">
        <v>69</v>
      </c>
      <c r="F2912" s="114">
        <v>0.79166666666666663</v>
      </c>
      <c r="G2912" s="114">
        <v>0.83333333333333337</v>
      </c>
      <c r="H2912">
        <f>CONVERT((G2911-F2911)*24,"hr","mn")</f>
        <v>60.000000000000107</v>
      </c>
      <c r="I2912">
        <v>4</v>
      </c>
      <c r="K2912">
        <v>3</v>
      </c>
      <c r="M2912">
        <f>J2911+K2911+L2911</f>
        <v>3</v>
      </c>
      <c r="N2912" s="14"/>
      <c r="O2912" s="3">
        <v>10</v>
      </c>
      <c r="P2912" s="3"/>
      <c r="Q2912" s="3"/>
      <c r="R2912" s="8"/>
      <c r="S2912" s="21"/>
      <c r="T2912" s="4" t="s">
        <v>23</v>
      </c>
      <c r="U2912" s="94" t="s">
        <v>529</v>
      </c>
    </row>
    <row r="2913" spans="1:21">
      <c r="A2913" s="17">
        <v>44970</v>
      </c>
      <c r="B2913" s="56">
        <f>WEEKDAY(C2913,2)</f>
        <v>1</v>
      </c>
      <c r="C2913" s="17">
        <f>A2913</f>
        <v>44970</v>
      </c>
      <c r="D2913" s="12" t="str">
        <f>YEAR(C2913)&amp;"/"&amp;TEXT(WEEKNUM(C2913,21),"00")</f>
        <v>2023/07</v>
      </c>
      <c r="E2913" t="s">
        <v>69</v>
      </c>
      <c r="F2913" s="114">
        <v>0.79166666666666663</v>
      </c>
      <c r="G2913" s="114">
        <v>0.83333333333333337</v>
      </c>
      <c r="H2913">
        <f>CONVERT((G2911-F2911)*24,"hr","mn")</f>
        <v>60.000000000000107</v>
      </c>
      <c r="I2913">
        <v>4</v>
      </c>
      <c r="K2913">
        <v>3</v>
      </c>
      <c r="M2913">
        <f>J2911+K2911+L2911</f>
        <v>3</v>
      </c>
      <c r="N2913" s="58"/>
      <c r="O2913" s="59">
        <v>10</v>
      </c>
      <c r="P2913" s="59"/>
      <c r="Q2913" s="59"/>
      <c r="R2913" s="60"/>
      <c r="S2913" s="21" t="s">
        <v>31</v>
      </c>
      <c r="T2913" s="4" t="s">
        <v>23</v>
      </c>
      <c r="U2913" s="93" t="s">
        <v>530</v>
      </c>
    </row>
    <row r="2914" spans="1:21" ht="15" customHeight="1" thickBot="1">
      <c r="A2914" s="17">
        <v>44970</v>
      </c>
      <c r="B2914" s="56">
        <f>WEEKDAY(C2914,2)</f>
        <v>1</v>
      </c>
      <c r="C2914" s="17">
        <f>A2914</f>
        <v>44970</v>
      </c>
      <c r="D2914" s="12" t="str">
        <f>YEAR(C2914)&amp;"/"&amp;TEXT(WEEKNUM(C2914,21),"00")</f>
        <v>2023/07</v>
      </c>
      <c r="E2914" t="s">
        <v>69</v>
      </c>
      <c r="F2914" s="114">
        <v>0.79166666666666663</v>
      </c>
      <c r="G2914" s="114">
        <v>0.83333333333333337</v>
      </c>
      <c r="H2914">
        <f>CONVERT((G2911-F2911)*24,"hr","mn")</f>
        <v>60.000000000000107</v>
      </c>
      <c r="I2914">
        <v>4</v>
      </c>
      <c r="K2914">
        <v>3</v>
      </c>
      <c r="M2914">
        <f>J2911+K2911+L2911</f>
        <v>3</v>
      </c>
      <c r="N2914" s="15"/>
      <c r="O2914" s="9"/>
      <c r="P2914" s="9"/>
      <c r="Q2914" s="9"/>
      <c r="R2914" s="10"/>
      <c r="S2914" s="19"/>
      <c r="T2914" s="23"/>
      <c r="U2914" s="94"/>
    </row>
    <row r="2915" spans="1:21">
      <c r="A2915" s="17">
        <v>44970</v>
      </c>
      <c r="B2915" s="56">
        <f>WEEKDAY(C2915,2)</f>
        <v>1</v>
      </c>
      <c r="C2915" s="17">
        <f>A2915</f>
        <v>44970</v>
      </c>
      <c r="D2915" s="12" t="str">
        <f>YEAR(C2915)&amp;"/"&amp;TEXT(WEEKNUM(C2915,21),"00")</f>
        <v>2023/07</v>
      </c>
      <c r="E2915" s="79" t="s">
        <v>69</v>
      </c>
      <c r="F2915" s="80">
        <v>0.83333333333333337</v>
      </c>
      <c r="G2915" s="80">
        <v>0.875</v>
      </c>
      <c r="H2915" s="87">
        <f>CONVERT((G2915-F2915)*24,"hr","mn")</f>
        <v>59.99999999999995</v>
      </c>
      <c r="I2915" s="83">
        <v>4</v>
      </c>
      <c r="J2915" s="84"/>
      <c r="K2915" s="85"/>
      <c r="L2915" s="85"/>
      <c r="M2915" s="87">
        <f>J2915+K2915+L2915</f>
        <v>0</v>
      </c>
      <c r="N2915" s="13"/>
      <c r="O2915" s="6">
        <v>45</v>
      </c>
      <c r="P2915" s="6"/>
      <c r="Q2915" s="6"/>
      <c r="R2915" s="7"/>
      <c r="S2915" s="20" t="s">
        <v>31</v>
      </c>
      <c r="T2915" s="22" t="s">
        <v>23</v>
      </c>
      <c r="U2915" s="93" t="s">
        <v>530</v>
      </c>
    </row>
    <row r="2916" spans="1:21">
      <c r="A2916" s="17">
        <v>44970</v>
      </c>
      <c r="B2916" s="56">
        <f>WEEKDAY(C2916,2)</f>
        <v>1</v>
      </c>
      <c r="C2916" s="17">
        <f>A2916</f>
        <v>44970</v>
      </c>
      <c r="D2916" s="12" t="str">
        <f>YEAR(C2916)&amp;"/"&amp;TEXT(WEEKNUM(C2916,21),"00")</f>
        <v>2023/07</v>
      </c>
      <c r="E2916" t="s">
        <v>69</v>
      </c>
      <c r="F2916" s="114">
        <v>0.83333333333333337</v>
      </c>
      <c r="G2916" s="114">
        <v>0.875</v>
      </c>
      <c r="H2916">
        <f>CONVERT((G2915-F2915)*24,"hr","mn")</f>
        <v>59.99999999999995</v>
      </c>
      <c r="I2916">
        <v>4</v>
      </c>
      <c r="M2916">
        <f>J2915+K2915+L2915</f>
        <v>0</v>
      </c>
      <c r="N2916" s="14"/>
      <c r="O2916" s="3">
        <v>15</v>
      </c>
      <c r="P2916" s="3"/>
      <c r="Q2916" s="3"/>
      <c r="R2916" s="8"/>
      <c r="S2916" s="21" t="s">
        <v>49</v>
      </c>
      <c r="T2916" s="4" t="s">
        <v>23</v>
      </c>
      <c r="U2916" s="92" t="s">
        <v>531</v>
      </c>
    </row>
    <row r="2917" spans="1:21">
      <c r="A2917" s="17">
        <v>44970</v>
      </c>
      <c r="B2917" s="56">
        <f>WEEKDAY(C2917,2)</f>
        <v>1</v>
      </c>
      <c r="C2917" s="17">
        <f>A2917</f>
        <v>44970</v>
      </c>
      <c r="D2917" s="12" t="str">
        <f>YEAR(C2917)&amp;"/"&amp;TEXT(WEEKNUM(C2917,21),"00")</f>
        <v>2023/07</v>
      </c>
      <c r="E2917" t="s">
        <v>69</v>
      </c>
      <c r="F2917" s="114">
        <v>0.83333333333333337</v>
      </c>
      <c r="G2917" s="114">
        <v>0.875</v>
      </c>
      <c r="H2917">
        <f>CONVERT((G2915-F2915)*24,"hr","mn")</f>
        <v>59.99999999999995</v>
      </c>
      <c r="I2917">
        <v>4</v>
      </c>
      <c r="M2917">
        <f>J2915+K2915+L2915</f>
        <v>0</v>
      </c>
      <c r="N2917" s="58"/>
      <c r="O2917" s="59"/>
      <c r="P2917" s="59"/>
      <c r="Q2917" s="59"/>
      <c r="R2917" s="60"/>
      <c r="S2917" s="21"/>
      <c r="T2917" s="4"/>
      <c r="U2917" s="93"/>
    </row>
    <row r="2918" spans="1:21" ht="15" customHeight="1" thickBot="1">
      <c r="A2918" s="17">
        <v>44970</v>
      </c>
      <c r="B2918" s="56">
        <f>WEEKDAY(C2918,2)</f>
        <v>1</v>
      </c>
      <c r="C2918" s="17">
        <f>A2918</f>
        <v>44970</v>
      </c>
      <c r="D2918" s="12" t="str">
        <f>YEAR(C2918)&amp;"/"&amp;TEXT(WEEKNUM(C2918,21),"00")</f>
        <v>2023/07</v>
      </c>
      <c r="E2918" t="s">
        <v>69</v>
      </c>
      <c r="F2918" s="114">
        <v>0.83333333333333337</v>
      </c>
      <c r="G2918" s="114">
        <v>0.875</v>
      </c>
      <c r="H2918">
        <f>CONVERT((G2915-F2915)*24,"hr","mn")</f>
        <v>59.99999999999995</v>
      </c>
      <c r="I2918">
        <v>4</v>
      </c>
      <c r="M2918">
        <f>J2915+K2915+L2915</f>
        <v>0</v>
      </c>
      <c r="N2918" s="15"/>
      <c r="O2918" s="9"/>
      <c r="P2918" s="9"/>
      <c r="Q2918" s="9"/>
      <c r="R2918" s="10"/>
      <c r="S2918" s="19"/>
      <c r="T2918" s="23"/>
      <c r="U2918" s="94"/>
    </row>
    <row r="2919" spans="1:21">
      <c r="A2919" s="12"/>
      <c r="B2919" s="56">
        <f>WEEKDAY(C2919,2)</f>
        <v>6</v>
      </c>
      <c r="C2919" s="17">
        <f>A2919</f>
        <v>0</v>
      </c>
      <c r="D2919" s="12" t="str">
        <f>YEAR(C2919)&amp;"/"&amp;TEXT(WEEKNUM(C2919,21),"00")</f>
        <v>1900/52</v>
      </c>
      <c r="E2919" s="79"/>
      <c r="F2919" s="80"/>
      <c r="G2919" s="80"/>
      <c r="H2919" s="87">
        <f>CONVERT((G2919-F2919)*24,"hr","mn")</f>
        <v>0</v>
      </c>
      <c r="I2919" s="83"/>
      <c r="J2919" s="84"/>
      <c r="K2919" s="85"/>
      <c r="L2919" s="85"/>
      <c r="M2919" s="87">
        <f>J2919+K2919+L2919</f>
        <v>0</v>
      </c>
      <c r="N2919" s="13"/>
      <c r="O2919" s="6"/>
      <c r="P2919" s="6"/>
      <c r="Q2919" s="6"/>
      <c r="R2919" s="7"/>
      <c r="S2919" s="20"/>
      <c r="T2919" s="22"/>
      <c r="U2919" s="91"/>
    </row>
    <row r="2920" spans="1:21">
      <c r="A2920" s="17"/>
      <c r="B2920" s="56">
        <f>WEEKDAY(C2920,2)</f>
        <v>6</v>
      </c>
      <c r="C2920" s="17">
        <f>A2920</f>
        <v>0</v>
      </c>
      <c r="D2920" s="12" t="str">
        <f>YEAR(C2920)&amp;"/"&amp;TEXT(WEEKNUM(C2920,21),"00")</f>
        <v>1900/52</v>
      </c>
      <c r="H2920">
        <f>CONVERT((G2919-F2919)*24,"hr","mn")</f>
        <v>0</v>
      </c>
      <c r="M2920">
        <f>J2919+K2919+L2919</f>
        <v>0</v>
      </c>
      <c r="N2920" s="14"/>
      <c r="O2920" s="3"/>
      <c r="P2920" s="3"/>
      <c r="Q2920" s="3"/>
      <c r="R2920" s="8"/>
      <c r="S2920" s="21"/>
      <c r="T2920" s="4"/>
      <c r="U2920" s="92"/>
    </row>
    <row r="2921" spans="1:21">
      <c r="A2921" s="17"/>
      <c r="B2921" s="56">
        <f>WEEKDAY(C2921,2)</f>
        <v>6</v>
      </c>
      <c r="C2921" s="17">
        <f>A2921</f>
        <v>0</v>
      </c>
      <c r="D2921" s="12" t="str">
        <f>YEAR(C2921)&amp;"/"&amp;TEXT(WEEKNUM(C2921,21),"00")</f>
        <v>1900/52</v>
      </c>
      <c r="H2921">
        <f>CONVERT((G2919-F2919)*24,"hr","mn")</f>
        <v>0</v>
      </c>
      <c r="M2921">
        <f>J2919+K2919+L2919</f>
        <v>0</v>
      </c>
      <c r="N2921" s="58"/>
      <c r="O2921" s="59"/>
      <c r="P2921" s="59"/>
      <c r="Q2921" s="59"/>
      <c r="R2921" s="60"/>
      <c r="S2921" s="21"/>
      <c r="T2921" s="4"/>
      <c r="U2921" s="93"/>
    </row>
    <row r="2922" spans="1:21" ht="15" customHeight="1" thickBot="1">
      <c r="A2922" s="12"/>
      <c r="B2922" s="56">
        <f>WEEKDAY(C2922,2)</f>
        <v>6</v>
      </c>
      <c r="C2922" s="17">
        <f>A2922</f>
        <v>0</v>
      </c>
      <c r="D2922" s="12" t="str">
        <f>YEAR(C2922)&amp;"/"&amp;TEXT(WEEKNUM(C2922,21),"00")</f>
        <v>1900/52</v>
      </c>
      <c r="H2922">
        <f>CONVERT((G2919-F2919)*24,"hr","mn")</f>
        <v>0</v>
      </c>
      <c r="M2922">
        <f>J2919+K2919+L2919</f>
        <v>0</v>
      </c>
      <c r="N2922" s="15"/>
      <c r="O2922" s="9"/>
      <c r="P2922" s="9"/>
      <c r="Q2922" s="9"/>
      <c r="R2922" s="10"/>
      <c r="S2922" s="19"/>
      <c r="T2922" s="23"/>
      <c r="U2922" s="94"/>
    </row>
    <row r="2923" spans="1:21">
      <c r="A2923" s="17">
        <v>44970</v>
      </c>
      <c r="B2923" s="56">
        <f>WEEKDAY(C2923,2)</f>
        <v>1</v>
      </c>
      <c r="C2923" s="17">
        <f>A2923</f>
        <v>44970</v>
      </c>
      <c r="D2923" s="12" t="str">
        <f>YEAR(C2923)&amp;"/"&amp;TEXT(WEEKNUM(C2923,21),"00")</f>
        <v>2023/07</v>
      </c>
      <c r="E2923" s="79" t="s">
        <v>46</v>
      </c>
      <c r="F2923" s="80">
        <v>0.875</v>
      </c>
      <c r="G2923" s="80">
        <v>0.91666666666666663</v>
      </c>
      <c r="H2923" s="87">
        <f>CONVERT((G2923-F2923)*24,"hr","mn")</f>
        <v>59.99999999999995</v>
      </c>
      <c r="I2923" s="83">
        <v>4</v>
      </c>
      <c r="J2923" s="84"/>
      <c r="K2923" s="85">
        <v>5</v>
      </c>
      <c r="L2923" s="85"/>
      <c r="M2923" s="87">
        <f>J2923+K2923+L2923</f>
        <v>5</v>
      </c>
      <c r="N2923" s="13"/>
      <c r="O2923" s="6"/>
      <c r="P2923" s="6"/>
      <c r="Q2923" s="6">
        <v>23</v>
      </c>
      <c r="R2923" s="7"/>
      <c r="S2923" s="20"/>
      <c r="T2923" s="22" t="s">
        <v>25</v>
      </c>
      <c r="U2923" s="91"/>
    </row>
    <row r="2924" spans="1:21">
      <c r="A2924" s="17">
        <v>44970</v>
      </c>
      <c r="B2924" s="56">
        <f>WEEKDAY(C2924,2)</f>
        <v>1</v>
      </c>
      <c r="C2924" s="17">
        <f>A2924</f>
        <v>44970</v>
      </c>
      <c r="D2924" s="12" t="str">
        <f>YEAR(C2924)&amp;"/"&amp;TEXT(WEEKNUM(C2924,21),"00")</f>
        <v>2023/07</v>
      </c>
      <c r="E2924" t="s">
        <v>46</v>
      </c>
      <c r="F2924" s="114">
        <v>0.875</v>
      </c>
      <c r="G2924" s="114">
        <v>0.91666666666666663</v>
      </c>
      <c r="H2924">
        <f>CONVERT((G2923-F2923)*24,"hr","mn")</f>
        <v>59.99999999999995</v>
      </c>
      <c r="I2924">
        <v>4</v>
      </c>
      <c r="K2924">
        <v>5</v>
      </c>
      <c r="M2924">
        <f>J2923+K2923+L2923</f>
        <v>5</v>
      </c>
      <c r="N2924" s="14"/>
      <c r="O2924" s="3">
        <v>5</v>
      </c>
      <c r="P2924" s="3"/>
      <c r="Q2924" s="3"/>
      <c r="R2924" s="8"/>
      <c r="S2924" s="21" t="s">
        <v>28</v>
      </c>
      <c r="T2924" s="4" t="s">
        <v>23</v>
      </c>
      <c r="U2924" s="92" t="s">
        <v>271</v>
      </c>
    </row>
    <row r="2925" spans="1:21">
      <c r="A2925" s="17">
        <v>44970</v>
      </c>
      <c r="B2925" s="56">
        <f>WEEKDAY(C2925,2)</f>
        <v>1</v>
      </c>
      <c r="C2925" s="17">
        <f>A2925</f>
        <v>44970</v>
      </c>
      <c r="D2925" s="12" t="str">
        <f>YEAR(C2925)&amp;"/"&amp;TEXT(WEEKNUM(C2925,21),"00")</f>
        <v>2023/07</v>
      </c>
      <c r="E2925" t="s">
        <v>46</v>
      </c>
      <c r="F2925" s="114">
        <v>0.875</v>
      </c>
      <c r="G2925" s="114">
        <v>0.91666666666666663</v>
      </c>
      <c r="H2925">
        <f>CONVERT((G2923-F2923)*24,"hr","mn")</f>
        <v>59.99999999999995</v>
      </c>
      <c r="I2925">
        <v>4</v>
      </c>
      <c r="K2925">
        <v>5</v>
      </c>
      <c r="M2925">
        <f>J2923+K2923+L2923</f>
        <v>5</v>
      </c>
      <c r="N2925" s="58"/>
      <c r="O2925" s="59">
        <v>3</v>
      </c>
      <c r="P2925" s="59"/>
      <c r="Q2925" s="59"/>
      <c r="R2925" s="60"/>
      <c r="S2925" s="21" t="s">
        <v>31</v>
      </c>
      <c r="T2925" s="4" t="s">
        <v>29</v>
      </c>
      <c r="U2925" s="93"/>
    </row>
    <row r="2926" spans="1:21" ht="15" customHeight="1" thickBot="1">
      <c r="A2926" s="17">
        <v>44970</v>
      </c>
      <c r="B2926" s="56">
        <f>WEEKDAY(C2926,2)</f>
        <v>1</v>
      </c>
      <c r="C2926" s="17">
        <f>A2926</f>
        <v>44970</v>
      </c>
      <c r="D2926" s="12" t="str">
        <f>YEAR(C2926)&amp;"/"&amp;TEXT(WEEKNUM(C2926,21),"00")</f>
        <v>2023/07</v>
      </c>
      <c r="E2926" t="s">
        <v>46</v>
      </c>
      <c r="F2926" s="114">
        <v>0.875</v>
      </c>
      <c r="G2926" s="114">
        <v>0.91666666666666663</v>
      </c>
      <c r="H2926">
        <f>CONVERT((G2923-F2923)*24,"hr","mn")</f>
        <v>59.99999999999995</v>
      </c>
      <c r="I2926">
        <v>4</v>
      </c>
      <c r="K2926">
        <v>5</v>
      </c>
      <c r="M2926">
        <f>J2923+K2923+L2923</f>
        <v>5</v>
      </c>
      <c r="N2926" s="15"/>
      <c r="O2926" s="9"/>
      <c r="P2926" s="9"/>
      <c r="Q2926" s="9"/>
      <c r="R2926" s="10"/>
      <c r="S2926" s="19"/>
      <c r="T2926" s="23"/>
      <c r="U2926" s="94"/>
    </row>
    <row r="2927" spans="1:21">
      <c r="A2927" s="17">
        <v>44970</v>
      </c>
      <c r="B2927" s="56">
        <f>WEEKDAY(C2927,2)</f>
        <v>1</v>
      </c>
      <c r="C2927" s="17">
        <f>A2927</f>
        <v>44970</v>
      </c>
      <c r="D2927" s="12" t="str">
        <f>YEAR(C2927)&amp;"/"&amp;TEXT(WEEKNUM(C2927,21),"00")</f>
        <v>2023/07</v>
      </c>
      <c r="E2927" s="79" t="s">
        <v>46</v>
      </c>
      <c r="F2927" s="80">
        <v>0.91666666666666663</v>
      </c>
      <c r="G2927" s="80">
        <v>0.95833333333333337</v>
      </c>
      <c r="H2927" s="87">
        <f>CONVERT((G2927-F2927)*24,"hr","mn")</f>
        <v>60.000000000000107</v>
      </c>
      <c r="I2927" s="83">
        <v>4</v>
      </c>
      <c r="J2927" s="84">
        <v>1</v>
      </c>
      <c r="K2927" s="85">
        <v>3</v>
      </c>
      <c r="L2927" s="85"/>
      <c r="M2927" s="87">
        <f>J2927+K2927+L2927</f>
        <v>4</v>
      </c>
      <c r="N2927" s="13"/>
      <c r="O2927" s="6">
        <v>7</v>
      </c>
      <c r="P2927" s="6"/>
      <c r="Q2927" s="6"/>
      <c r="R2927" s="7"/>
      <c r="S2927" s="20" t="s">
        <v>35</v>
      </c>
      <c r="T2927" s="22" t="s">
        <v>29</v>
      </c>
      <c r="U2927" s="91" t="s">
        <v>180</v>
      </c>
    </row>
    <row r="2928" spans="1:21">
      <c r="A2928" s="17">
        <v>44970</v>
      </c>
      <c r="B2928" s="56">
        <f>WEEKDAY(C2928,2)</f>
        <v>1</v>
      </c>
      <c r="C2928" s="17">
        <f>A2928</f>
        <v>44970</v>
      </c>
      <c r="D2928" s="12" t="str">
        <f>YEAR(C2928)&amp;"/"&amp;TEXT(WEEKNUM(C2928,21),"00")</f>
        <v>2023/07</v>
      </c>
      <c r="E2928" t="s">
        <v>46</v>
      </c>
      <c r="F2928" s="114">
        <v>0.91666666666666663</v>
      </c>
      <c r="G2928" s="114">
        <v>0.95833333333333337</v>
      </c>
      <c r="H2928">
        <f>CONVERT((G2927-F2927)*24,"hr","mn")</f>
        <v>60.000000000000107</v>
      </c>
      <c r="I2928">
        <v>4</v>
      </c>
      <c r="J2928">
        <v>1</v>
      </c>
      <c r="K2928">
        <v>3</v>
      </c>
      <c r="M2928">
        <f>J2927+K2927+L2927</f>
        <v>4</v>
      </c>
      <c r="N2928" s="14"/>
      <c r="O2928" s="3">
        <v>20</v>
      </c>
      <c r="P2928" s="3"/>
      <c r="Q2928" s="3"/>
      <c r="R2928" s="8"/>
      <c r="S2928" s="21" t="s">
        <v>93</v>
      </c>
      <c r="T2928" s="4" t="s">
        <v>23</v>
      </c>
      <c r="U2928" s="92" t="s">
        <v>532</v>
      </c>
    </row>
    <row r="2929" spans="1:21">
      <c r="A2929" s="17">
        <v>44970</v>
      </c>
      <c r="B2929" s="56">
        <f>WEEKDAY(C2929,2)</f>
        <v>1</v>
      </c>
      <c r="C2929" s="17">
        <f>A2929</f>
        <v>44970</v>
      </c>
      <c r="D2929" s="12" t="str">
        <f>YEAR(C2929)&amp;"/"&amp;TEXT(WEEKNUM(C2929,21),"00")</f>
        <v>2023/07</v>
      </c>
      <c r="E2929" t="s">
        <v>46</v>
      </c>
      <c r="F2929" s="114">
        <v>0.91666666666666663</v>
      </c>
      <c r="G2929" s="114">
        <v>0.95833333333333337</v>
      </c>
      <c r="H2929">
        <f>CONVERT((G2927-F2927)*24,"hr","mn")</f>
        <v>60.000000000000107</v>
      </c>
      <c r="I2929">
        <v>4</v>
      </c>
      <c r="J2929">
        <v>1</v>
      </c>
      <c r="K2929">
        <v>3</v>
      </c>
      <c r="M2929">
        <f>J2927+K2927+L2927</f>
        <v>4</v>
      </c>
      <c r="N2929" s="58"/>
      <c r="O2929" s="59"/>
      <c r="P2929" s="59"/>
      <c r="Q2929" s="59"/>
      <c r="R2929" s="60"/>
      <c r="S2929" s="21"/>
      <c r="T2929" s="4"/>
      <c r="U2929" s="93"/>
    </row>
    <row r="2930" spans="1:21" ht="15" customHeight="1" thickBot="1">
      <c r="A2930" s="17">
        <v>44970</v>
      </c>
      <c r="B2930" s="56">
        <f>WEEKDAY(C2930,2)</f>
        <v>1</v>
      </c>
      <c r="C2930" s="17">
        <f>A2930</f>
        <v>44970</v>
      </c>
      <c r="D2930" s="12" t="str">
        <f>YEAR(C2930)&amp;"/"&amp;TEXT(WEEKNUM(C2930,21),"00")</f>
        <v>2023/07</v>
      </c>
      <c r="E2930" t="s">
        <v>46</v>
      </c>
      <c r="F2930" s="114">
        <v>0.91666666666666663</v>
      </c>
      <c r="G2930" s="114">
        <v>0.95833333333333337</v>
      </c>
      <c r="H2930">
        <f>CONVERT((G2927-F2927)*24,"hr","mn")</f>
        <v>60.000000000000107</v>
      </c>
      <c r="I2930">
        <v>4</v>
      </c>
      <c r="J2930">
        <v>1</v>
      </c>
      <c r="K2930">
        <v>3</v>
      </c>
      <c r="M2930">
        <f>J2927+K2927+L2927</f>
        <v>4</v>
      </c>
      <c r="N2930" s="15"/>
      <c r="O2930" s="9"/>
      <c r="P2930" s="9"/>
      <c r="Q2930" s="9"/>
      <c r="R2930" s="10"/>
      <c r="S2930" s="19"/>
      <c r="T2930" s="23"/>
      <c r="U2930" s="94"/>
    </row>
    <row r="2931" spans="1:21">
      <c r="A2931" s="17">
        <v>44970</v>
      </c>
      <c r="B2931" s="56">
        <f>WEEKDAY(C2931,2)</f>
        <v>1</v>
      </c>
      <c r="C2931" s="17">
        <f>A2931</f>
        <v>44970</v>
      </c>
      <c r="D2931" s="12" t="str">
        <f>YEAR(C2931)&amp;"/"&amp;TEXT(WEEKNUM(C2931,21),"00")</f>
        <v>2023/07</v>
      </c>
      <c r="E2931" s="79" t="s">
        <v>46</v>
      </c>
      <c r="F2931" s="80">
        <v>0.95833333333333337</v>
      </c>
      <c r="G2931" s="80">
        <v>1</v>
      </c>
      <c r="H2931" s="87">
        <f>CONVERT((G2931-F2931)*24,"hr","mn")</f>
        <v>59.99999999999995</v>
      </c>
      <c r="I2931" s="83">
        <v>4</v>
      </c>
      <c r="J2931" s="84"/>
      <c r="K2931" s="85"/>
      <c r="L2931" s="85"/>
      <c r="M2931" s="87">
        <f>J2931+K2931+L2931</f>
        <v>0</v>
      </c>
      <c r="N2931" s="13"/>
      <c r="O2931" s="6">
        <v>60</v>
      </c>
      <c r="P2931" s="6"/>
      <c r="Q2931" s="6"/>
      <c r="R2931" s="7"/>
      <c r="S2931" s="20" t="s">
        <v>93</v>
      </c>
      <c r="T2931" s="22" t="s">
        <v>23</v>
      </c>
      <c r="U2931" s="91" t="s">
        <v>532</v>
      </c>
    </row>
    <row r="2932" spans="1:21">
      <c r="A2932" s="17">
        <v>44970</v>
      </c>
      <c r="B2932" s="56">
        <f>WEEKDAY(C2932,2)</f>
        <v>1</v>
      </c>
      <c r="C2932" s="17">
        <f>A2932</f>
        <v>44970</v>
      </c>
      <c r="D2932" s="12" t="str">
        <f>YEAR(C2932)&amp;"/"&amp;TEXT(WEEKNUM(C2932,21),"00")</f>
        <v>2023/07</v>
      </c>
      <c r="E2932" t="s">
        <v>46</v>
      </c>
      <c r="F2932" s="114">
        <v>0.95833333333333337</v>
      </c>
      <c r="G2932" s="115">
        <v>1</v>
      </c>
      <c r="H2932">
        <f>CONVERT((G2931-F2931)*24,"hr","mn")</f>
        <v>59.99999999999995</v>
      </c>
      <c r="I2932">
        <v>4</v>
      </c>
      <c r="M2932">
        <f>J2931+K2931+L2931</f>
        <v>0</v>
      </c>
      <c r="N2932" s="14"/>
      <c r="O2932" s="3"/>
      <c r="P2932" s="3"/>
      <c r="Q2932" s="3"/>
      <c r="R2932" s="8"/>
      <c r="S2932" s="21"/>
      <c r="T2932" s="4"/>
      <c r="U2932" s="92"/>
    </row>
    <row r="2933" spans="1:21">
      <c r="A2933" s="17">
        <v>44970</v>
      </c>
      <c r="B2933" s="56">
        <f>WEEKDAY(C2933,2)</f>
        <v>1</v>
      </c>
      <c r="C2933" s="17">
        <f>A2933</f>
        <v>44970</v>
      </c>
      <c r="D2933" s="12" t="str">
        <f>YEAR(C2933)&amp;"/"&amp;TEXT(WEEKNUM(C2933,21),"00")</f>
        <v>2023/07</v>
      </c>
      <c r="E2933" t="s">
        <v>46</v>
      </c>
      <c r="F2933" s="114">
        <v>0.95833333333333337</v>
      </c>
      <c r="G2933" s="115">
        <v>1</v>
      </c>
      <c r="H2933">
        <f>CONVERT((G2931-F2931)*24,"hr","mn")</f>
        <v>59.99999999999995</v>
      </c>
      <c r="I2933">
        <v>4</v>
      </c>
      <c r="M2933">
        <f>J2931+K2931+L2931</f>
        <v>0</v>
      </c>
      <c r="N2933" s="58"/>
      <c r="O2933" s="59"/>
      <c r="P2933" s="59"/>
      <c r="Q2933" s="59"/>
      <c r="R2933" s="60"/>
      <c r="S2933" s="21"/>
      <c r="T2933" s="4"/>
      <c r="U2933" s="93"/>
    </row>
    <row r="2934" spans="1:21" ht="15" customHeight="1" thickBot="1">
      <c r="A2934" s="17">
        <v>44970</v>
      </c>
      <c r="B2934" s="56">
        <f>WEEKDAY(C2934,2)</f>
        <v>1</v>
      </c>
      <c r="C2934" s="17">
        <f>A2934</f>
        <v>44970</v>
      </c>
      <c r="D2934" s="12" t="str">
        <f>YEAR(C2934)&amp;"/"&amp;TEXT(WEEKNUM(C2934,21),"00")</f>
        <v>2023/07</v>
      </c>
      <c r="E2934" t="s">
        <v>46</v>
      </c>
      <c r="F2934" s="114">
        <v>0.95833333333333337</v>
      </c>
      <c r="G2934" s="115">
        <v>1</v>
      </c>
      <c r="H2934">
        <f>CONVERT((G2931-F2931)*24,"hr","mn")</f>
        <v>59.99999999999995</v>
      </c>
      <c r="I2934">
        <v>4</v>
      </c>
      <c r="M2934">
        <f>J2931+K2931+L2931</f>
        <v>0</v>
      </c>
      <c r="N2934" s="15"/>
      <c r="O2934" s="9"/>
      <c r="P2934" s="9"/>
      <c r="Q2934" s="9"/>
      <c r="R2934" s="10"/>
      <c r="S2934" s="19"/>
      <c r="T2934" s="23"/>
      <c r="U2934" s="94"/>
    </row>
    <row r="2935" spans="1:21">
      <c r="A2935" s="17">
        <v>44971</v>
      </c>
      <c r="B2935" s="56">
        <f>WEEKDAY(C2935,2)</f>
        <v>2</v>
      </c>
      <c r="C2935" s="17">
        <f>A2935</f>
        <v>44971</v>
      </c>
      <c r="D2935" s="12" t="str">
        <f>YEAR(C2935)&amp;"/"&amp;TEXT(WEEKNUM(C2935,21),"00")</f>
        <v>2023/07</v>
      </c>
      <c r="E2935" s="79" t="s">
        <v>46</v>
      </c>
      <c r="F2935" s="80">
        <v>0</v>
      </c>
      <c r="G2935" s="80">
        <v>4.1666666666666657E-2</v>
      </c>
      <c r="H2935" s="87">
        <f>CONVERT((G2935-F2935)*24,"hr","mn")</f>
        <v>59.999999999999986</v>
      </c>
      <c r="I2935" s="83">
        <v>4</v>
      </c>
      <c r="J2935" s="84"/>
      <c r="K2935" s="85"/>
      <c r="L2935" s="85"/>
      <c r="M2935" s="87">
        <f>J2935+K2935+L2935</f>
        <v>0</v>
      </c>
      <c r="N2935" s="13"/>
      <c r="O2935" s="6">
        <v>60</v>
      </c>
      <c r="P2935" s="6"/>
      <c r="Q2935" s="6"/>
      <c r="R2935" s="7"/>
      <c r="S2935" s="20" t="s">
        <v>93</v>
      </c>
      <c r="T2935" s="22" t="s">
        <v>23</v>
      </c>
      <c r="U2935" s="91" t="s">
        <v>532</v>
      </c>
    </row>
    <row r="2936" spans="1:21">
      <c r="A2936" s="17">
        <v>44971</v>
      </c>
      <c r="B2936" s="56">
        <f>WEEKDAY(C2936,2)</f>
        <v>2</v>
      </c>
      <c r="C2936" s="17">
        <f>A2936</f>
        <v>44971</v>
      </c>
      <c r="D2936" s="12" t="str">
        <f>YEAR(C2936)&amp;"/"&amp;TEXT(WEEKNUM(C2936,21),"00")</f>
        <v>2023/07</v>
      </c>
      <c r="E2936" t="s">
        <v>46</v>
      </c>
      <c r="F2936" s="114">
        <v>0</v>
      </c>
      <c r="G2936" s="114">
        <v>4.1666666666666657E-2</v>
      </c>
      <c r="H2936">
        <f>CONVERT((G2935-F2935)*24,"hr","mn")</f>
        <v>59.999999999999986</v>
      </c>
      <c r="I2936">
        <v>4</v>
      </c>
      <c r="M2936">
        <f>J2935+K2935+L2935</f>
        <v>0</v>
      </c>
      <c r="N2936" s="14"/>
      <c r="O2936" s="3"/>
      <c r="P2936" s="3"/>
      <c r="Q2936" s="3"/>
      <c r="R2936" s="8"/>
      <c r="S2936" s="21"/>
      <c r="T2936" s="4"/>
      <c r="U2936" s="92"/>
    </row>
    <row r="2937" spans="1:21">
      <c r="A2937" s="17">
        <v>44971</v>
      </c>
      <c r="B2937" s="56">
        <f>WEEKDAY(C2937,2)</f>
        <v>2</v>
      </c>
      <c r="C2937" s="17">
        <f>A2937</f>
        <v>44971</v>
      </c>
      <c r="D2937" s="12" t="str">
        <f>YEAR(C2937)&amp;"/"&amp;TEXT(WEEKNUM(C2937,21),"00")</f>
        <v>2023/07</v>
      </c>
      <c r="E2937" t="s">
        <v>46</v>
      </c>
      <c r="F2937" s="114">
        <v>0</v>
      </c>
      <c r="G2937" s="114">
        <v>4.1666666666666657E-2</v>
      </c>
      <c r="H2937">
        <f>CONVERT((G2935-F2935)*24,"hr","mn")</f>
        <v>59.999999999999986</v>
      </c>
      <c r="I2937">
        <v>4</v>
      </c>
      <c r="M2937">
        <f>J2935+K2935+L2935</f>
        <v>0</v>
      </c>
      <c r="N2937" s="58"/>
      <c r="O2937" s="59"/>
      <c r="P2937" s="59"/>
      <c r="Q2937" s="59"/>
      <c r="R2937" s="60"/>
      <c r="S2937" s="21"/>
      <c r="T2937" s="4"/>
      <c r="U2937" s="93"/>
    </row>
    <row r="2938" spans="1:21" ht="15" customHeight="1" thickBot="1">
      <c r="A2938" s="17">
        <v>44971</v>
      </c>
      <c r="B2938" s="56">
        <f>WEEKDAY(C2938,2)</f>
        <v>2</v>
      </c>
      <c r="C2938" s="17">
        <f>A2938</f>
        <v>44971</v>
      </c>
      <c r="D2938" s="12" t="str">
        <f>YEAR(C2938)&amp;"/"&amp;TEXT(WEEKNUM(C2938,21),"00")</f>
        <v>2023/07</v>
      </c>
      <c r="E2938" t="s">
        <v>46</v>
      </c>
      <c r="F2938" s="114">
        <v>0</v>
      </c>
      <c r="G2938" s="114">
        <v>4.1666666666666657E-2</v>
      </c>
      <c r="H2938">
        <f>CONVERT((G2935-F2935)*24,"hr","mn")</f>
        <v>59.999999999999986</v>
      </c>
      <c r="I2938">
        <v>4</v>
      </c>
      <c r="M2938">
        <f>J2935+K2935+L2935</f>
        <v>0</v>
      </c>
      <c r="N2938" s="15"/>
      <c r="O2938" s="9"/>
      <c r="P2938" s="9"/>
      <c r="Q2938" s="9"/>
      <c r="R2938" s="10"/>
      <c r="S2938" s="19"/>
      <c r="T2938" s="23"/>
      <c r="U2938" s="94"/>
    </row>
    <row r="2939" spans="1:21">
      <c r="A2939" s="17">
        <v>44971</v>
      </c>
      <c r="B2939" s="56">
        <f>WEEKDAY(C2939,2)</f>
        <v>2</v>
      </c>
      <c r="C2939" s="17">
        <f>A2939</f>
        <v>44971</v>
      </c>
      <c r="D2939" s="12" t="str">
        <f>YEAR(C2939)&amp;"/"&amp;TEXT(WEEKNUM(C2939,21),"00")</f>
        <v>2023/07</v>
      </c>
      <c r="E2939" s="79" t="s">
        <v>46</v>
      </c>
      <c r="F2939" s="80">
        <v>6.25E-2</v>
      </c>
      <c r="G2939" s="80">
        <v>8.3333333333333329E-2</v>
      </c>
      <c r="H2939" s="87">
        <f>CONVERT((G2939-F2939)*24,"hr","mn")</f>
        <v>29.999999999999993</v>
      </c>
      <c r="I2939" s="83">
        <v>4</v>
      </c>
      <c r="J2939" s="84"/>
      <c r="K2939" s="85">
        <v>6</v>
      </c>
      <c r="L2939" s="85"/>
      <c r="M2939" s="87">
        <f>J2939+K2939+L2939</f>
        <v>6</v>
      </c>
      <c r="N2939" s="13"/>
      <c r="O2939" s="6">
        <v>15</v>
      </c>
      <c r="P2939" s="6"/>
      <c r="Q2939" s="6"/>
      <c r="R2939" s="7"/>
      <c r="S2939" s="20" t="s">
        <v>93</v>
      </c>
      <c r="T2939" s="22" t="s">
        <v>45</v>
      </c>
      <c r="U2939" s="91" t="s">
        <v>533</v>
      </c>
    </row>
    <row r="2940" spans="1:21">
      <c r="A2940" s="17">
        <v>44971</v>
      </c>
      <c r="B2940" s="56">
        <f>WEEKDAY(C2940,2)</f>
        <v>2</v>
      </c>
      <c r="C2940" s="17">
        <f>A2940</f>
        <v>44971</v>
      </c>
      <c r="D2940" s="12" t="str">
        <f>YEAR(C2940)&amp;"/"&amp;TEXT(WEEKNUM(C2940,21),"00")</f>
        <v>2023/07</v>
      </c>
      <c r="E2940" t="s">
        <v>46</v>
      </c>
      <c r="F2940" s="114">
        <v>6.25E-2</v>
      </c>
      <c r="G2940" s="114">
        <v>8.3333333333333329E-2</v>
      </c>
      <c r="H2940">
        <f>CONVERT((G2939-F2939)*24,"hr","mn")</f>
        <v>29.999999999999993</v>
      </c>
      <c r="I2940">
        <v>4</v>
      </c>
      <c r="K2940">
        <v>6</v>
      </c>
      <c r="M2940">
        <f>J2939+K2939+L2939</f>
        <v>6</v>
      </c>
      <c r="N2940" s="14"/>
      <c r="O2940" s="3">
        <v>3</v>
      </c>
      <c r="P2940" s="3"/>
      <c r="Q2940" s="3"/>
      <c r="R2940" s="8"/>
      <c r="S2940" s="21" t="s">
        <v>31</v>
      </c>
      <c r="T2940" s="4" t="s">
        <v>23</v>
      </c>
      <c r="U2940" s="92" t="s">
        <v>517</v>
      </c>
    </row>
    <row r="2941" spans="1:21">
      <c r="A2941" s="17">
        <v>44971</v>
      </c>
      <c r="B2941" s="56">
        <f>WEEKDAY(C2941,2)</f>
        <v>2</v>
      </c>
      <c r="C2941" s="17">
        <f>A2941</f>
        <v>44971</v>
      </c>
      <c r="D2941" s="12" t="str">
        <f>YEAR(C2941)&amp;"/"&amp;TEXT(WEEKNUM(C2941,21),"00")</f>
        <v>2023/07</v>
      </c>
      <c r="E2941" t="s">
        <v>46</v>
      </c>
      <c r="F2941" s="114">
        <v>6.25E-2</v>
      </c>
      <c r="G2941" s="114">
        <v>8.3333333333333329E-2</v>
      </c>
      <c r="H2941">
        <f>CONVERT((G2939-F2939)*24,"hr","mn")</f>
        <v>29.999999999999993</v>
      </c>
      <c r="I2941">
        <v>4</v>
      </c>
      <c r="K2941">
        <v>6</v>
      </c>
      <c r="M2941">
        <f>J2939+K2939+L2939</f>
        <v>6</v>
      </c>
      <c r="N2941" s="58"/>
      <c r="O2941" s="59"/>
      <c r="P2941" s="59"/>
      <c r="Q2941" s="59"/>
      <c r="R2941" s="60"/>
      <c r="S2941" s="21"/>
      <c r="T2941" s="4"/>
      <c r="U2941" s="93"/>
    </row>
    <row r="2942" spans="1:21" ht="15" customHeight="1" thickBot="1">
      <c r="A2942" s="17">
        <v>44971</v>
      </c>
      <c r="B2942" s="56">
        <f>WEEKDAY(C2942,2)</f>
        <v>2</v>
      </c>
      <c r="C2942" s="17">
        <f>A2942</f>
        <v>44971</v>
      </c>
      <c r="D2942" s="12" t="str">
        <f>YEAR(C2942)&amp;"/"&amp;TEXT(WEEKNUM(C2942,21),"00")</f>
        <v>2023/07</v>
      </c>
      <c r="E2942" t="s">
        <v>46</v>
      </c>
      <c r="F2942" s="114">
        <v>6.25E-2</v>
      </c>
      <c r="G2942" s="114">
        <v>8.3333333333333329E-2</v>
      </c>
      <c r="H2942">
        <f>CONVERT((G2939-F2939)*24,"hr","mn")</f>
        <v>29.999999999999993</v>
      </c>
      <c r="I2942">
        <v>4</v>
      </c>
      <c r="K2942">
        <v>6</v>
      </c>
      <c r="M2942">
        <f>J2939+K2939+L2939</f>
        <v>6</v>
      </c>
      <c r="N2942" s="15"/>
      <c r="O2942" s="9"/>
      <c r="P2942" s="9"/>
      <c r="Q2942" s="9"/>
      <c r="R2942" s="10"/>
      <c r="S2942" s="19"/>
      <c r="T2942" s="23"/>
      <c r="U2942" s="94"/>
    </row>
    <row r="2943" spans="1:21">
      <c r="A2943" s="17">
        <v>44971</v>
      </c>
      <c r="B2943" s="56">
        <f>WEEKDAY(C2943,2)</f>
        <v>2</v>
      </c>
      <c r="C2943" s="17">
        <f>A2943</f>
        <v>44971</v>
      </c>
      <c r="D2943" s="12" t="str">
        <f>YEAR(C2943)&amp;"/"&amp;TEXT(WEEKNUM(C2943,21),"00")</f>
        <v>2023/07</v>
      </c>
      <c r="E2943" s="79" t="s">
        <v>46</v>
      </c>
      <c r="F2943" s="80">
        <v>8.3333333333333329E-2</v>
      </c>
      <c r="G2943" s="80">
        <v>0.125</v>
      </c>
      <c r="H2943" s="87">
        <f>CONVERT((G2943-F2943)*24,"hr","mn")</f>
        <v>60</v>
      </c>
      <c r="I2943" s="83">
        <v>4</v>
      </c>
      <c r="J2943" s="84"/>
      <c r="K2943" s="85">
        <v>7</v>
      </c>
      <c r="L2943" s="85"/>
      <c r="M2943" s="87">
        <f>J2943+K2943+L2943</f>
        <v>7</v>
      </c>
      <c r="N2943" s="13"/>
      <c r="O2943" s="6">
        <v>10</v>
      </c>
      <c r="P2943" s="6"/>
      <c r="Q2943" s="6"/>
      <c r="R2943" s="7"/>
      <c r="S2943" s="20" t="s">
        <v>177</v>
      </c>
      <c r="T2943" s="22" t="s">
        <v>23</v>
      </c>
      <c r="U2943" s="91" t="s">
        <v>534</v>
      </c>
    </row>
    <row r="2944" spans="1:21">
      <c r="A2944" s="17">
        <v>44971</v>
      </c>
      <c r="B2944" s="56">
        <f>WEEKDAY(C2944,2)</f>
        <v>2</v>
      </c>
      <c r="C2944" s="17">
        <f>A2944</f>
        <v>44971</v>
      </c>
      <c r="D2944" s="12" t="str">
        <f>YEAR(C2944)&amp;"/"&amp;TEXT(WEEKNUM(C2944,21),"00")</f>
        <v>2023/07</v>
      </c>
      <c r="E2944" t="s">
        <v>46</v>
      </c>
      <c r="F2944" s="114">
        <v>8.3333333333333329E-2</v>
      </c>
      <c r="G2944" s="114">
        <v>0.125</v>
      </c>
      <c r="H2944">
        <f>CONVERT((G2943-F2943)*24,"hr","mn")</f>
        <v>60</v>
      </c>
      <c r="I2944">
        <v>4</v>
      </c>
      <c r="K2944">
        <v>7</v>
      </c>
      <c r="M2944">
        <f>J2943+K2943+L2943</f>
        <v>7</v>
      </c>
      <c r="N2944" s="14"/>
      <c r="O2944" s="3">
        <v>5</v>
      </c>
      <c r="P2944" s="3"/>
      <c r="Q2944" s="3"/>
      <c r="R2944" s="8"/>
      <c r="S2944" s="21" t="s">
        <v>136</v>
      </c>
      <c r="T2944" s="4" t="s">
        <v>387</v>
      </c>
      <c r="U2944" s="92"/>
    </row>
    <row r="2945" spans="1:21">
      <c r="A2945" s="17">
        <v>44971</v>
      </c>
      <c r="B2945" s="56">
        <f>WEEKDAY(C2945,2)</f>
        <v>2</v>
      </c>
      <c r="C2945" s="17">
        <f>A2945</f>
        <v>44971</v>
      </c>
      <c r="D2945" s="12" t="str">
        <f>YEAR(C2945)&amp;"/"&amp;TEXT(WEEKNUM(C2945,21),"00")</f>
        <v>2023/07</v>
      </c>
      <c r="E2945" t="s">
        <v>46</v>
      </c>
      <c r="F2945" s="114">
        <v>8.3333333333333329E-2</v>
      </c>
      <c r="G2945" s="114">
        <v>0.125</v>
      </c>
      <c r="H2945">
        <f>CONVERT((G2943-F2943)*24,"hr","mn")</f>
        <v>60</v>
      </c>
      <c r="I2945">
        <v>4</v>
      </c>
      <c r="K2945">
        <v>7</v>
      </c>
      <c r="M2945">
        <f>J2943+K2943+L2943</f>
        <v>7</v>
      </c>
      <c r="N2945" s="58"/>
      <c r="O2945" s="59"/>
      <c r="P2945" s="59"/>
      <c r="Q2945" s="59"/>
      <c r="R2945" s="60"/>
      <c r="S2945" s="21"/>
      <c r="T2945" s="4"/>
      <c r="U2945" s="93"/>
    </row>
    <row r="2946" spans="1:21" ht="15" customHeight="1" thickBot="1">
      <c r="A2946" s="17">
        <v>44971</v>
      </c>
      <c r="B2946" s="56">
        <f>WEEKDAY(C2946,2)</f>
        <v>2</v>
      </c>
      <c r="C2946" s="17">
        <f>A2946</f>
        <v>44971</v>
      </c>
      <c r="D2946" s="12" t="str">
        <f>YEAR(C2946)&amp;"/"&amp;TEXT(WEEKNUM(C2946,21),"00")</f>
        <v>2023/07</v>
      </c>
      <c r="E2946" t="s">
        <v>46</v>
      </c>
      <c r="F2946" s="114">
        <v>8.3333333333333329E-2</v>
      </c>
      <c r="G2946" s="114">
        <v>0.125</v>
      </c>
      <c r="H2946">
        <f>CONVERT((G2943-F2943)*24,"hr","mn")</f>
        <v>60</v>
      </c>
      <c r="I2946">
        <v>4</v>
      </c>
      <c r="K2946">
        <v>7</v>
      </c>
      <c r="M2946">
        <f>J2943+K2943+L2943</f>
        <v>7</v>
      </c>
      <c r="N2946" s="15"/>
      <c r="O2946" s="9"/>
      <c r="P2946" s="9"/>
      <c r="Q2946" s="9"/>
      <c r="R2946" s="10"/>
      <c r="S2946" s="19"/>
      <c r="T2946" s="23"/>
      <c r="U2946" s="94"/>
    </row>
    <row r="2947" spans="1:21">
      <c r="A2947" s="17">
        <v>44971</v>
      </c>
      <c r="B2947" s="56">
        <f>WEEKDAY(C2947,2)</f>
        <v>2</v>
      </c>
      <c r="C2947" s="17">
        <f>A2947</f>
        <v>44971</v>
      </c>
      <c r="D2947" s="12" t="str">
        <f>YEAR(C2947)&amp;"/"&amp;TEXT(WEEKNUM(C2947,21),"00")</f>
        <v>2023/07</v>
      </c>
      <c r="E2947" s="79" t="s">
        <v>46</v>
      </c>
      <c r="F2947" s="80">
        <v>0.125</v>
      </c>
      <c r="G2947" s="80">
        <v>0.16666666666666671</v>
      </c>
      <c r="H2947" s="87">
        <f>CONVERT((G2947-F2947)*24,"hr","mn")</f>
        <v>60.000000000000071</v>
      </c>
      <c r="I2947" s="83">
        <v>4</v>
      </c>
      <c r="J2947" s="84">
        <v>1</v>
      </c>
      <c r="K2947" s="85">
        <v>11</v>
      </c>
      <c r="L2947" s="85"/>
      <c r="M2947" s="87">
        <f>J2947+K2947+L2947</f>
        <v>12</v>
      </c>
      <c r="N2947" s="13"/>
      <c r="O2947" s="6">
        <v>7</v>
      </c>
      <c r="P2947" s="6"/>
      <c r="Q2947" s="6"/>
      <c r="R2947" s="7"/>
      <c r="S2947" s="20" t="s">
        <v>177</v>
      </c>
      <c r="T2947" s="22" t="s">
        <v>23</v>
      </c>
      <c r="U2947" s="91" t="s">
        <v>535</v>
      </c>
    </row>
    <row r="2948" spans="1:21">
      <c r="A2948" s="17">
        <v>44971</v>
      </c>
      <c r="B2948" s="56">
        <f>WEEKDAY(C2948,2)</f>
        <v>2</v>
      </c>
      <c r="C2948" s="17">
        <f>A2948</f>
        <v>44971</v>
      </c>
      <c r="D2948" s="12" t="str">
        <f>YEAR(C2948)&amp;"/"&amp;TEXT(WEEKNUM(C2948,21),"00")</f>
        <v>2023/07</v>
      </c>
      <c r="E2948" t="s">
        <v>46</v>
      </c>
      <c r="F2948" s="114">
        <v>0.125</v>
      </c>
      <c r="G2948" s="114">
        <v>0.16666666666666671</v>
      </c>
      <c r="H2948">
        <f>CONVERT((G2947-F2947)*24,"hr","mn")</f>
        <v>60.000000000000071</v>
      </c>
      <c r="I2948">
        <v>4</v>
      </c>
      <c r="J2948">
        <v>1</v>
      </c>
      <c r="K2948">
        <v>11</v>
      </c>
      <c r="M2948">
        <f>J2947+K2947+L2947</f>
        <v>12</v>
      </c>
      <c r="N2948" s="14"/>
      <c r="O2948" s="3">
        <v>5</v>
      </c>
      <c r="P2948" s="3"/>
      <c r="Q2948" s="3"/>
      <c r="R2948" s="8"/>
      <c r="S2948" s="21" t="s">
        <v>35</v>
      </c>
      <c r="T2948" s="4" t="s">
        <v>23</v>
      </c>
      <c r="U2948" s="92" t="s">
        <v>208</v>
      </c>
    </row>
    <row r="2949" spans="1:21">
      <c r="A2949" s="17">
        <v>44971</v>
      </c>
      <c r="B2949" s="56">
        <f>WEEKDAY(C2949,2)</f>
        <v>2</v>
      </c>
      <c r="C2949" s="17">
        <f>A2949</f>
        <v>44971</v>
      </c>
      <c r="D2949" s="12" t="str">
        <f>YEAR(C2949)&amp;"/"&amp;TEXT(WEEKNUM(C2949,21),"00")</f>
        <v>2023/07</v>
      </c>
      <c r="E2949" t="s">
        <v>46</v>
      </c>
      <c r="F2949" s="114">
        <v>0.125</v>
      </c>
      <c r="G2949" s="114">
        <v>0.16666666666666671</v>
      </c>
      <c r="H2949">
        <f>CONVERT((G2947-F2947)*24,"hr","mn")</f>
        <v>60.000000000000071</v>
      </c>
      <c r="I2949">
        <v>4</v>
      </c>
      <c r="J2949">
        <v>1</v>
      </c>
      <c r="K2949">
        <v>11</v>
      </c>
      <c r="M2949">
        <f>J2947+K2947+L2947</f>
        <v>12</v>
      </c>
      <c r="N2949" s="58"/>
      <c r="O2949" s="59">
        <v>3</v>
      </c>
      <c r="P2949" s="59"/>
      <c r="Q2949" s="59"/>
      <c r="R2949" s="60"/>
      <c r="S2949" s="21" t="s">
        <v>32</v>
      </c>
      <c r="T2949" s="4" t="s">
        <v>121</v>
      </c>
      <c r="U2949" s="93" t="s">
        <v>536</v>
      </c>
    </row>
    <row r="2950" spans="1:21" ht="15" customHeight="1" thickBot="1">
      <c r="A2950" s="17">
        <v>44971</v>
      </c>
      <c r="B2950" s="56">
        <f>WEEKDAY(C2950,2)</f>
        <v>2</v>
      </c>
      <c r="C2950" s="17">
        <f>A2950</f>
        <v>44971</v>
      </c>
      <c r="D2950" s="12" t="str">
        <f>YEAR(C2950)&amp;"/"&amp;TEXT(WEEKNUM(C2950,21),"00")</f>
        <v>2023/07</v>
      </c>
      <c r="E2950" t="s">
        <v>46</v>
      </c>
      <c r="F2950" s="114">
        <v>0.125</v>
      </c>
      <c r="G2950" s="114">
        <v>0.16666666666666671</v>
      </c>
      <c r="H2950">
        <f>CONVERT((G2947-F2947)*24,"hr","mn")</f>
        <v>60.000000000000071</v>
      </c>
      <c r="I2950">
        <v>4</v>
      </c>
      <c r="J2950">
        <v>1</v>
      </c>
      <c r="K2950">
        <v>11</v>
      </c>
      <c r="M2950">
        <f>J2947+K2947+L2947</f>
        <v>12</v>
      </c>
      <c r="N2950" s="15"/>
      <c r="O2950" s="9"/>
      <c r="P2950" s="9"/>
      <c r="Q2950" s="9"/>
      <c r="R2950" s="10"/>
      <c r="S2950" s="19"/>
      <c r="T2950" s="23"/>
      <c r="U2950" s="94"/>
    </row>
    <row r="2951" spans="1:21">
      <c r="A2951" s="17">
        <v>44971</v>
      </c>
      <c r="B2951" s="56">
        <f>WEEKDAY(C2951,2)</f>
        <v>2</v>
      </c>
      <c r="C2951" s="17">
        <f>A2951</f>
        <v>44971</v>
      </c>
      <c r="D2951" s="12" t="str">
        <f>YEAR(C2951)&amp;"/"&amp;TEXT(WEEKNUM(C2951,21),"00")</f>
        <v>2023/07</v>
      </c>
      <c r="E2951" s="79" t="s">
        <v>46</v>
      </c>
      <c r="F2951" s="80">
        <v>0.16666666666666671</v>
      </c>
      <c r="G2951" s="80">
        <v>0.20833333333333329</v>
      </c>
      <c r="H2951" s="87">
        <f>CONVERT((G2951-F2951)*24,"hr","mn")</f>
        <v>59.999999999999865</v>
      </c>
      <c r="I2951" s="83">
        <v>4</v>
      </c>
      <c r="J2951" s="84"/>
      <c r="K2951" s="85">
        <v>7</v>
      </c>
      <c r="L2951" s="85"/>
      <c r="M2951" s="87">
        <f>J2951+K2951+L2951</f>
        <v>7</v>
      </c>
      <c r="N2951" s="13"/>
      <c r="O2951" s="6">
        <v>5</v>
      </c>
      <c r="P2951" s="6"/>
      <c r="Q2951" s="6"/>
      <c r="R2951" s="7"/>
      <c r="S2951" s="20" t="s">
        <v>93</v>
      </c>
      <c r="T2951" s="22" t="s">
        <v>73</v>
      </c>
      <c r="U2951" s="91" t="s">
        <v>487</v>
      </c>
    </row>
    <row r="2952" spans="1:21">
      <c r="A2952" s="17">
        <v>44971</v>
      </c>
      <c r="B2952" s="56">
        <f>WEEKDAY(C2952,2)</f>
        <v>2</v>
      </c>
      <c r="C2952" s="17">
        <f>A2952</f>
        <v>44971</v>
      </c>
      <c r="D2952" s="12" t="str">
        <f>YEAR(C2952)&amp;"/"&amp;TEXT(WEEKNUM(C2952,21),"00")</f>
        <v>2023/07</v>
      </c>
      <c r="E2952" t="s">
        <v>46</v>
      </c>
      <c r="F2952" s="114">
        <v>0.16666666666666671</v>
      </c>
      <c r="G2952" s="114">
        <v>0.20833333333333329</v>
      </c>
      <c r="H2952">
        <f>CONVERT((G2951-F2951)*24,"hr","mn")</f>
        <v>59.999999999999865</v>
      </c>
      <c r="I2952">
        <v>4</v>
      </c>
      <c r="K2952">
        <v>7</v>
      </c>
      <c r="M2952">
        <f>J2951+K2951+L2951</f>
        <v>7</v>
      </c>
      <c r="N2952" s="14"/>
      <c r="O2952" s="3">
        <v>3</v>
      </c>
      <c r="P2952" s="3"/>
      <c r="Q2952" s="3"/>
      <c r="R2952" s="8"/>
      <c r="S2952" s="21" t="s">
        <v>26</v>
      </c>
      <c r="T2952" s="4" t="s">
        <v>218</v>
      </c>
      <c r="U2952" s="92"/>
    </row>
    <row r="2953" spans="1:21">
      <c r="A2953" s="17">
        <v>44971</v>
      </c>
      <c r="B2953" s="56">
        <f>WEEKDAY(C2953,2)</f>
        <v>2</v>
      </c>
      <c r="C2953" s="17">
        <f>A2953</f>
        <v>44971</v>
      </c>
      <c r="D2953" s="12" t="str">
        <f>YEAR(C2953)&amp;"/"&amp;TEXT(WEEKNUM(C2953,21),"00")</f>
        <v>2023/07</v>
      </c>
      <c r="E2953" t="s">
        <v>46</v>
      </c>
      <c r="F2953" s="114">
        <v>0.16666666666666671</v>
      </c>
      <c r="G2953" s="114">
        <v>0.20833333333333329</v>
      </c>
      <c r="H2953">
        <f>CONVERT((G2951-F2951)*24,"hr","mn")</f>
        <v>59.999999999999865</v>
      </c>
      <c r="I2953">
        <v>4</v>
      </c>
      <c r="K2953">
        <v>7</v>
      </c>
      <c r="M2953">
        <f>J2951+K2951+L2951</f>
        <v>7</v>
      </c>
      <c r="N2953" s="58"/>
      <c r="O2953" s="59"/>
      <c r="P2953" s="59"/>
      <c r="Q2953" s="59"/>
      <c r="R2953" s="60"/>
      <c r="S2953" s="21"/>
      <c r="T2953" s="4"/>
      <c r="U2953" s="93"/>
    </row>
    <row r="2954" spans="1:21" ht="15" customHeight="1" thickBot="1">
      <c r="A2954" s="17">
        <v>44971</v>
      </c>
      <c r="B2954" s="56">
        <f>WEEKDAY(C2954,2)</f>
        <v>2</v>
      </c>
      <c r="C2954" s="17">
        <f>A2954</f>
        <v>44971</v>
      </c>
      <c r="D2954" s="12" t="str">
        <f>YEAR(C2954)&amp;"/"&amp;TEXT(WEEKNUM(C2954,21),"00")</f>
        <v>2023/07</v>
      </c>
      <c r="E2954" t="s">
        <v>46</v>
      </c>
      <c r="F2954" s="114">
        <v>0.16666666666666671</v>
      </c>
      <c r="G2954" s="114">
        <v>0.20833333333333329</v>
      </c>
      <c r="H2954">
        <f>CONVERT((G2951-F2951)*24,"hr","mn")</f>
        <v>59.999999999999865</v>
      </c>
      <c r="I2954">
        <v>4</v>
      </c>
      <c r="K2954">
        <v>7</v>
      </c>
      <c r="M2954">
        <f>J2951+K2951+L2951</f>
        <v>7</v>
      </c>
      <c r="N2954" s="15"/>
      <c r="O2954" s="9"/>
      <c r="P2954" s="9"/>
      <c r="Q2954" s="9">
        <v>15</v>
      </c>
      <c r="R2954" s="10"/>
      <c r="S2954" s="19"/>
      <c r="T2954" s="23" t="s">
        <v>39</v>
      </c>
      <c r="U2954" s="94"/>
    </row>
    <row r="2955" spans="1:21">
      <c r="A2955" s="12"/>
      <c r="B2955" s="56">
        <f>WEEKDAY(C2955,2)</f>
        <v>6</v>
      </c>
      <c r="C2955" s="17">
        <f>A2955</f>
        <v>0</v>
      </c>
      <c r="D2955" s="12" t="str">
        <f>YEAR(C2955)&amp;"/"&amp;TEXT(WEEKNUM(C2955,21),"00")</f>
        <v>1900/52</v>
      </c>
      <c r="E2955" s="79"/>
      <c r="F2955" s="80"/>
      <c r="G2955" s="80"/>
      <c r="H2955" s="87">
        <f>CONVERT((G2955-F2955)*24,"hr","mn")</f>
        <v>0</v>
      </c>
      <c r="I2955" s="83"/>
      <c r="J2955" s="84"/>
      <c r="K2955" s="85"/>
      <c r="L2955" s="85"/>
      <c r="M2955" s="87">
        <f>J2955+K2955+L2955</f>
        <v>0</v>
      </c>
      <c r="N2955" s="13"/>
      <c r="O2955" s="6"/>
      <c r="P2955" s="6"/>
      <c r="Q2955" s="6"/>
      <c r="R2955" s="7"/>
      <c r="S2955" s="20"/>
      <c r="T2955" s="22"/>
      <c r="U2955" s="91"/>
    </row>
    <row r="2956" spans="1:21">
      <c r="A2956" s="17"/>
      <c r="B2956" s="56">
        <f>WEEKDAY(C2956,2)</f>
        <v>6</v>
      </c>
      <c r="C2956" s="17">
        <f>A2956</f>
        <v>0</v>
      </c>
      <c r="D2956" s="12" t="str">
        <f>YEAR(C2956)&amp;"/"&amp;TEXT(WEEKNUM(C2956,21),"00")</f>
        <v>1900/52</v>
      </c>
      <c r="H2956">
        <f>CONVERT((G2955-F2955)*24,"hr","mn")</f>
        <v>0</v>
      </c>
      <c r="M2956">
        <f>J2955+K2955+L2955</f>
        <v>0</v>
      </c>
      <c r="N2956" s="14"/>
      <c r="O2956" s="3"/>
      <c r="P2956" s="3"/>
      <c r="Q2956" s="3"/>
      <c r="R2956" s="8"/>
      <c r="S2956" s="21"/>
      <c r="T2956" s="4"/>
      <c r="U2956" s="92"/>
    </row>
    <row r="2957" spans="1:21">
      <c r="A2957" s="17"/>
      <c r="B2957" s="56">
        <f>WEEKDAY(C2957,2)</f>
        <v>6</v>
      </c>
      <c r="C2957" s="17">
        <f>A2957</f>
        <v>0</v>
      </c>
      <c r="D2957" s="12" t="str">
        <f>YEAR(C2957)&amp;"/"&amp;TEXT(WEEKNUM(C2957,21),"00")</f>
        <v>1900/52</v>
      </c>
      <c r="H2957">
        <f>CONVERT((G2955-F2955)*24,"hr","mn")</f>
        <v>0</v>
      </c>
      <c r="M2957">
        <f>J2955+K2955+L2955</f>
        <v>0</v>
      </c>
      <c r="N2957" s="58"/>
      <c r="O2957" s="59"/>
      <c r="P2957" s="59"/>
      <c r="Q2957" s="59"/>
      <c r="R2957" s="60"/>
      <c r="S2957" s="21"/>
      <c r="T2957" s="4"/>
      <c r="U2957" s="93"/>
    </row>
    <row r="2958" spans="1:21" ht="15" customHeight="1" thickBot="1">
      <c r="A2958" s="12"/>
      <c r="B2958" s="56">
        <f>WEEKDAY(C2958,2)</f>
        <v>6</v>
      </c>
      <c r="C2958" s="17">
        <f>A2958</f>
        <v>0</v>
      </c>
      <c r="D2958" s="12" t="str">
        <f>YEAR(C2958)&amp;"/"&amp;TEXT(WEEKNUM(C2958,21),"00")</f>
        <v>1900/52</v>
      </c>
      <c r="H2958">
        <f>CONVERT((G2955-F2955)*24,"hr","mn")</f>
        <v>0</v>
      </c>
      <c r="M2958">
        <f>J2955+K2955+L2955</f>
        <v>0</v>
      </c>
      <c r="N2958" s="15"/>
      <c r="O2958" s="9"/>
      <c r="P2958" s="9"/>
      <c r="Q2958" s="9"/>
      <c r="R2958" s="10"/>
      <c r="S2958" s="19"/>
      <c r="T2958" s="23"/>
      <c r="U2958" s="94"/>
    </row>
    <row r="2959" spans="1:21">
      <c r="A2959" s="17">
        <v>44971</v>
      </c>
      <c r="B2959" s="56">
        <f>WEEKDAY(C2959,2)</f>
        <v>2</v>
      </c>
      <c r="C2959" s="17">
        <f>A2959</f>
        <v>44971</v>
      </c>
      <c r="D2959" s="12" t="str">
        <f>YEAR(C2959)&amp;"/"&amp;TEXT(WEEKNUM(C2959,21),"00")</f>
        <v>2023/07</v>
      </c>
      <c r="E2959" s="79" t="s">
        <v>52</v>
      </c>
      <c r="F2959" s="80">
        <v>0.20833333333333329</v>
      </c>
      <c r="G2959" s="80">
        <v>0.25</v>
      </c>
      <c r="H2959" s="87">
        <f>CONVERT((G2959-F2959)*24,"hr","mn")</f>
        <v>60.000000000000071</v>
      </c>
      <c r="I2959" s="83">
        <v>4</v>
      </c>
      <c r="J2959" s="84"/>
      <c r="K2959" s="85">
        <v>8</v>
      </c>
      <c r="L2959" s="85"/>
      <c r="M2959" s="87">
        <f>J2959+K2959+L2959</f>
        <v>8</v>
      </c>
      <c r="N2959" s="13"/>
      <c r="O2959" s="6"/>
      <c r="P2959" s="6"/>
      <c r="Q2959" s="6">
        <v>20</v>
      </c>
      <c r="R2959" s="7"/>
      <c r="S2959" s="20"/>
      <c r="T2959" s="22" t="s">
        <v>25</v>
      </c>
      <c r="U2959" s="91"/>
    </row>
    <row r="2960" spans="1:21">
      <c r="A2960" s="17">
        <v>44971</v>
      </c>
      <c r="B2960" s="56">
        <f>WEEKDAY(C2960,2)</f>
        <v>2</v>
      </c>
      <c r="C2960" s="17">
        <f>A2960</f>
        <v>44971</v>
      </c>
      <c r="D2960" s="12" t="str">
        <f>YEAR(C2960)&amp;"/"&amp;TEXT(WEEKNUM(C2960,21),"00")</f>
        <v>2023/07</v>
      </c>
      <c r="E2960" t="s">
        <v>52</v>
      </c>
      <c r="F2960" s="114">
        <v>0.20833333333333329</v>
      </c>
      <c r="G2960" s="114">
        <v>0.25</v>
      </c>
      <c r="H2960">
        <f>CONVERT((G2959-F2959)*24,"hr","mn")</f>
        <v>60.000000000000071</v>
      </c>
      <c r="I2960">
        <v>4</v>
      </c>
      <c r="K2960">
        <v>8</v>
      </c>
      <c r="M2960">
        <f>J2959+K2959+L2959</f>
        <v>8</v>
      </c>
      <c r="N2960" s="14"/>
      <c r="O2960" s="3">
        <v>5</v>
      </c>
      <c r="P2960" s="3"/>
      <c r="Q2960" s="3"/>
      <c r="R2960" s="8"/>
      <c r="S2960" s="21" t="s">
        <v>93</v>
      </c>
      <c r="T2960" s="4" t="s">
        <v>73</v>
      </c>
      <c r="U2960" s="92"/>
    </row>
    <row r="2961" spans="1:21">
      <c r="A2961" s="17">
        <v>44971</v>
      </c>
      <c r="B2961" s="56">
        <f>WEEKDAY(C2961,2)</f>
        <v>2</v>
      </c>
      <c r="C2961" s="17">
        <f>A2961</f>
        <v>44971</v>
      </c>
      <c r="D2961" s="12" t="str">
        <f>YEAR(C2961)&amp;"/"&amp;TEXT(WEEKNUM(C2961,21),"00")</f>
        <v>2023/07</v>
      </c>
      <c r="E2961" t="s">
        <v>52</v>
      </c>
      <c r="F2961" s="114">
        <v>0.20833333333333329</v>
      </c>
      <c r="G2961" s="114">
        <v>0.25</v>
      </c>
      <c r="H2961">
        <f>CONVERT((G2959-F2959)*24,"hr","mn")</f>
        <v>60.000000000000071</v>
      </c>
      <c r="I2961">
        <v>4</v>
      </c>
      <c r="K2961">
        <v>8</v>
      </c>
      <c r="M2961">
        <f>J2959+K2959+L2959</f>
        <v>8</v>
      </c>
      <c r="N2961" s="58"/>
      <c r="O2961" s="59">
        <v>5</v>
      </c>
      <c r="P2961" s="59"/>
      <c r="Q2961" s="59"/>
      <c r="R2961" s="60"/>
      <c r="S2961" s="21" t="s">
        <v>28</v>
      </c>
      <c r="T2961" s="4" t="s">
        <v>224</v>
      </c>
      <c r="U2961" s="93"/>
    </row>
    <row r="2962" spans="1:21" ht="15" customHeight="1" thickBot="1">
      <c r="A2962" s="17">
        <v>44971</v>
      </c>
      <c r="B2962" s="56">
        <f>WEEKDAY(C2962,2)</f>
        <v>2</v>
      </c>
      <c r="C2962" s="17">
        <f>A2962</f>
        <v>44971</v>
      </c>
      <c r="D2962" s="12" t="str">
        <f>YEAR(C2962)&amp;"/"&amp;TEXT(WEEKNUM(C2962,21),"00")</f>
        <v>2023/07</v>
      </c>
      <c r="E2962" t="s">
        <v>52</v>
      </c>
      <c r="F2962" s="114">
        <v>0.20833333333333329</v>
      </c>
      <c r="G2962" s="114">
        <v>0.25</v>
      </c>
      <c r="H2962">
        <f>CONVERT((G2959-F2959)*24,"hr","mn")</f>
        <v>60.000000000000071</v>
      </c>
      <c r="I2962">
        <v>4</v>
      </c>
      <c r="K2962">
        <v>8</v>
      </c>
      <c r="M2962">
        <f>J2959+K2959+L2959</f>
        <v>8</v>
      </c>
      <c r="N2962" s="15"/>
      <c r="O2962" s="9"/>
      <c r="P2962" s="9"/>
      <c r="Q2962" s="9"/>
      <c r="R2962" s="10"/>
      <c r="S2962" s="19"/>
      <c r="T2962" s="23"/>
      <c r="U2962" s="94"/>
    </row>
    <row r="2963" spans="1:21">
      <c r="A2963" s="17">
        <v>44971</v>
      </c>
      <c r="B2963" s="56">
        <f>WEEKDAY(C2963,2)</f>
        <v>2</v>
      </c>
      <c r="C2963" s="17">
        <f>A2963</f>
        <v>44971</v>
      </c>
      <c r="D2963" s="12" t="str">
        <f>YEAR(C2963)&amp;"/"&amp;TEXT(WEEKNUM(C2963,21),"00")</f>
        <v>2023/07</v>
      </c>
      <c r="E2963" s="79" t="s">
        <v>52</v>
      </c>
      <c r="F2963" s="80">
        <v>0.25</v>
      </c>
      <c r="G2963" s="80">
        <v>0.29166666666666669</v>
      </c>
      <c r="H2963" s="87">
        <f>CONVERT((G2963-F2963)*24,"hr","mn")</f>
        <v>60.000000000000028</v>
      </c>
      <c r="I2963" s="83">
        <v>4</v>
      </c>
      <c r="J2963" s="84"/>
      <c r="K2963" s="85">
        <v>6</v>
      </c>
      <c r="L2963" s="85"/>
      <c r="M2963" s="87">
        <f>J2963+K2963+L2963</f>
        <v>6</v>
      </c>
      <c r="N2963" s="13"/>
      <c r="O2963" s="6">
        <v>5</v>
      </c>
      <c r="P2963" s="6"/>
      <c r="Q2963" s="6"/>
      <c r="R2963" s="7"/>
      <c r="S2963" s="20" t="s">
        <v>93</v>
      </c>
      <c r="T2963" s="22" t="s">
        <v>73</v>
      </c>
      <c r="U2963" s="91"/>
    </row>
    <row r="2964" spans="1:21">
      <c r="A2964" s="17">
        <v>44971</v>
      </c>
      <c r="B2964" s="56">
        <f>WEEKDAY(C2964,2)</f>
        <v>2</v>
      </c>
      <c r="C2964" s="17">
        <f>A2964</f>
        <v>44971</v>
      </c>
      <c r="D2964" s="12" t="str">
        <f>YEAR(C2964)&amp;"/"&amp;TEXT(WEEKNUM(C2964,21),"00")</f>
        <v>2023/07</v>
      </c>
      <c r="E2964" t="s">
        <v>52</v>
      </c>
      <c r="F2964" s="114">
        <v>0.25</v>
      </c>
      <c r="G2964" s="114">
        <v>0.29166666666666669</v>
      </c>
      <c r="H2964">
        <f>CONVERT((G2963-F2963)*24,"hr","mn")</f>
        <v>60.000000000000028</v>
      </c>
      <c r="I2964">
        <v>4</v>
      </c>
      <c r="K2964">
        <v>6</v>
      </c>
      <c r="M2964">
        <f>J2963+K2963+L2963</f>
        <v>6</v>
      </c>
      <c r="N2964" s="14"/>
      <c r="O2964" s="3">
        <v>5</v>
      </c>
      <c r="P2964" s="3"/>
      <c r="Q2964" s="3"/>
      <c r="R2964" s="8"/>
      <c r="S2964" s="21" t="s">
        <v>28</v>
      </c>
      <c r="T2964" s="4" t="s">
        <v>224</v>
      </c>
      <c r="U2964" s="92"/>
    </row>
    <row r="2965" spans="1:21">
      <c r="A2965" s="17">
        <v>44971</v>
      </c>
      <c r="B2965" s="56">
        <f>WEEKDAY(C2965,2)</f>
        <v>2</v>
      </c>
      <c r="C2965" s="17">
        <f>A2965</f>
        <v>44971</v>
      </c>
      <c r="D2965" s="12" t="str">
        <f>YEAR(C2965)&amp;"/"&amp;TEXT(WEEKNUM(C2965,21),"00")</f>
        <v>2023/07</v>
      </c>
      <c r="E2965" t="s">
        <v>52</v>
      </c>
      <c r="F2965" s="114">
        <v>0.25</v>
      </c>
      <c r="G2965" s="114">
        <v>0.29166666666666669</v>
      </c>
      <c r="H2965">
        <f>CONVERT((G2963-F2963)*24,"hr","mn")</f>
        <v>60.000000000000028</v>
      </c>
      <c r="I2965">
        <v>4</v>
      </c>
      <c r="K2965">
        <v>6</v>
      </c>
      <c r="M2965">
        <f>J2963+K2963+L2963</f>
        <v>6</v>
      </c>
      <c r="N2965" s="58"/>
      <c r="O2965" s="59">
        <v>8</v>
      </c>
      <c r="P2965" s="59"/>
      <c r="Q2965" s="59"/>
      <c r="R2965" s="60"/>
      <c r="S2965" s="21" t="s">
        <v>177</v>
      </c>
      <c r="T2965" s="4" t="s">
        <v>23</v>
      </c>
      <c r="U2965" s="91" t="s">
        <v>529</v>
      </c>
    </row>
    <row r="2966" spans="1:21" ht="15" customHeight="1" thickBot="1">
      <c r="A2966" s="17">
        <v>44971</v>
      </c>
      <c r="B2966" s="56">
        <f>WEEKDAY(C2966,2)</f>
        <v>2</v>
      </c>
      <c r="C2966" s="17">
        <f>A2966</f>
        <v>44971</v>
      </c>
      <c r="D2966" s="12" t="str">
        <f>YEAR(C2966)&amp;"/"&amp;TEXT(WEEKNUM(C2966,21),"00")</f>
        <v>2023/07</v>
      </c>
      <c r="E2966" t="s">
        <v>52</v>
      </c>
      <c r="F2966" s="114">
        <v>0.25</v>
      </c>
      <c r="G2966" s="114">
        <v>0.29166666666666669</v>
      </c>
      <c r="H2966">
        <f>CONVERT((G2963-F2963)*24,"hr","mn")</f>
        <v>60.000000000000028</v>
      </c>
      <c r="I2966">
        <v>4</v>
      </c>
      <c r="K2966">
        <v>6</v>
      </c>
      <c r="M2966">
        <f>J2963+K2963+L2963</f>
        <v>6</v>
      </c>
      <c r="N2966" s="15"/>
      <c r="O2966" s="9">
        <v>5</v>
      </c>
      <c r="P2966" s="9"/>
      <c r="Q2966" s="9"/>
      <c r="R2966" s="10"/>
      <c r="S2966" s="19" t="s">
        <v>35</v>
      </c>
      <c r="T2966" s="23" t="s">
        <v>29</v>
      </c>
      <c r="U2966" s="94"/>
    </row>
    <row r="2967" spans="1:21">
      <c r="A2967" s="17">
        <v>44971</v>
      </c>
      <c r="B2967" s="56">
        <f>WEEKDAY(C2967,2)</f>
        <v>2</v>
      </c>
      <c r="C2967" s="17">
        <f>A2967</f>
        <v>44971</v>
      </c>
      <c r="D2967" s="12" t="str">
        <f>YEAR(C2967)&amp;"/"&amp;TEXT(WEEKNUM(C2967,21),"00")</f>
        <v>2023/07</v>
      </c>
      <c r="E2967" s="79" t="s">
        <v>52</v>
      </c>
      <c r="F2967" s="80">
        <v>0.29166666666666669</v>
      </c>
      <c r="G2967" s="80">
        <v>0.33333333333333331</v>
      </c>
      <c r="H2967" s="87">
        <f>CONVERT((G2967-F2967)*24,"hr","mn")</f>
        <v>59.99999999999995</v>
      </c>
      <c r="I2967" s="83">
        <v>4</v>
      </c>
      <c r="J2967" s="84"/>
      <c r="K2967" s="85">
        <v>11</v>
      </c>
      <c r="L2967" s="85"/>
      <c r="M2967" s="87">
        <f>J2967+K2967+L2967</f>
        <v>11</v>
      </c>
      <c r="N2967" s="13"/>
      <c r="O2967" s="6">
        <v>5</v>
      </c>
      <c r="P2967" s="6"/>
      <c r="Q2967" s="6"/>
      <c r="R2967" s="7"/>
      <c r="S2967" s="20" t="s">
        <v>31</v>
      </c>
      <c r="T2967" s="22" t="s">
        <v>34</v>
      </c>
      <c r="U2967" s="91"/>
    </row>
    <row r="2968" spans="1:21">
      <c r="A2968" s="17">
        <v>44971</v>
      </c>
      <c r="B2968" s="56">
        <f>WEEKDAY(C2968,2)</f>
        <v>2</v>
      </c>
      <c r="C2968" s="17">
        <f>A2968</f>
        <v>44971</v>
      </c>
      <c r="D2968" s="12" t="str">
        <f>YEAR(C2968)&amp;"/"&amp;TEXT(WEEKNUM(C2968,21),"00")</f>
        <v>2023/07</v>
      </c>
      <c r="E2968" t="s">
        <v>52</v>
      </c>
      <c r="F2968" s="114">
        <v>0.29166666666666669</v>
      </c>
      <c r="G2968" s="114">
        <v>0.33333333333333331</v>
      </c>
      <c r="H2968">
        <f>CONVERT((G2967-F2967)*24,"hr","mn")</f>
        <v>59.99999999999995</v>
      </c>
      <c r="I2968">
        <v>4</v>
      </c>
      <c r="K2968">
        <v>11</v>
      </c>
      <c r="M2968">
        <f>J2967+K2967+L2967</f>
        <v>11</v>
      </c>
      <c r="N2968" s="14"/>
      <c r="O2968" s="3">
        <v>5</v>
      </c>
      <c r="P2968" s="3"/>
      <c r="Q2968" s="3"/>
      <c r="R2968" s="8"/>
      <c r="S2968" s="21" t="s">
        <v>93</v>
      </c>
      <c r="T2968" s="4" t="s">
        <v>73</v>
      </c>
      <c r="U2968" s="92"/>
    </row>
    <row r="2969" spans="1:21">
      <c r="A2969" s="17">
        <v>44971</v>
      </c>
      <c r="B2969" s="56">
        <f>WEEKDAY(C2969,2)</f>
        <v>2</v>
      </c>
      <c r="C2969" s="17">
        <f>A2969</f>
        <v>44971</v>
      </c>
      <c r="D2969" s="12" t="str">
        <f>YEAR(C2969)&amp;"/"&amp;TEXT(WEEKNUM(C2969,21),"00")</f>
        <v>2023/07</v>
      </c>
      <c r="E2969" t="s">
        <v>52</v>
      </c>
      <c r="F2969" s="114">
        <v>0.29166666666666669</v>
      </c>
      <c r="G2969" s="114">
        <v>0.33333333333333331</v>
      </c>
      <c r="H2969">
        <f>CONVERT((G2967-F2967)*24,"hr","mn")</f>
        <v>59.99999999999995</v>
      </c>
      <c r="I2969">
        <v>4</v>
      </c>
      <c r="K2969">
        <v>11</v>
      </c>
      <c r="M2969">
        <f>J2967+K2967+L2967</f>
        <v>11</v>
      </c>
      <c r="N2969" s="58"/>
      <c r="O2969" s="59"/>
      <c r="P2969" s="59"/>
      <c r="Q2969" s="59"/>
      <c r="R2969" s="60"/>
      <c r="S2969" s="21"/>
      <c r="T2969" s="4"/>
      <c r="U2969" s="93"/>
    </row>
    <row r="2970" spans="1:21" ht="15" customHeight="1" thickBot="1">
      <c r="A2970" s="17">
        <v>44971</v>
      </c>
      <c r="B2970" s="56">
        <f>WEEKDAY(C2970,2)</f>
        <v>2</v>
      </c>
      <c r="C2970" s="17">
        <f>A2970</f>
        <v>44971</v>
      </c>
      <c r="D2970" s="12" t="str">
        <f>YEAR(C2970)&amp;"/"&amp;TEXT(WEEKNUM(C2970,21),"00")</f>
        <v>2023/07</v>
      </c>
      <c r="E2970" t="s">
        <v>52</v>
      </c>
      <c r="F2970" s="114">
        <v>0.29166666666666669</v>
      </c>
      <c r="G2970" s="114">
        <v>0.33333333333333331</v>
      </c>
      <c r="H2970">
        <f>CONVERT((G2967-F2967)*24,"hr","mn")</f>
        <v>59.99999999999995</v>
      </c>
      <c r="I2970">
        <v>4</v>
      </c>
      <c r="K2970">
        <v>11</v>
      </c>
      <c r="M2970">
        <f>J2967+K2967+L2967</f>
        <v>11</v>
      </c>
      <c r="N2970" s="15"/>
      <c r="O2970" s="9"/>
      <c r="P2970" s="9"/>
      <c r="Q2970" s="9"/>
      <c r="R2970" s="10"/>
      <c r="S2970" s="19"/>
      <c r="T2970" s="23"/>
      <c r="U2970" s="94"/>
    </row>
    <row r="2971" spans="1:21">
      <c r="A2971" s="17">
        <v>44971</v>
      </c>
      <c r="B2971" s="56">
        <f>WEEKDAY(C2971,2)</f>
        <v>2</v>
      </c>
      <c r="C2971" s="17">
        <f>A2971</f>
        <v>44971</v>
      </c>
      <c r="D2971" s="12" t="str">
        <f>YEAR(C2971)&amp;"/"&amp;TEXT(WEEKNUM(C2971,21),"00")</f>
        <v>2023/07</v>
      </c>
      <c r="E2971" s="79" t="s">
        <v>52</v>
      </c>
      <c r="F2971" s="80">
        <v>0.33333333333333331</v>
      </c>
      <c r="G2971" s="80">
        <v>0.375</v>
      </c>
      <c r="H2971" s="87">
        <f>CONVERT((G2971-F2971)*24,"hr","mn")</f>
        <v>60.000000000000028</v>
      </c>
      <c r="I2971" s="83">
        <v>4</v>
      </c>
      <c r="J2971" s="84"/>
      <c r="K2971" s="85">
        <v>8</v>
      </c>
      <c r="L2971" s="85"/>
      <c r="M2971" s="87">
        <f>J2971+K2971+L2971</f>
        <v>8</v>
      </c>
      <c r="N2971" s="13"/>
      <c r="O2971" s="6">
        <v>5</v>
      </c>
      <c r="P2971" s="6"/>
      <c r="Q2971" s="6"/>
      <c r="R2971" s="7"/>
      <c r="S2971" s="20" t="s">
        <v>93</v>
      </c>
      <c r="T2971" s="22" t="s">
        <v>73</v>
      </c>
      <c r="U2971" s="91"/>
    </row>
    <row r="2972" spans="1:21">
      <c r="A2972" s="17">
        <v>44971</v>
      </c>
      <c r="B2972" s="56">
        <f>WEEKDAY(C2972,2)</f>
        <v>2</v>
      </c>
      <c r="C2972" s="17">
        <f>A2972</f>
        <v>44971</v>
      </c>
      <c r="D2972" s="12" t="str">
        <f>YEAR(C2972)&amp;"/"&amp;TEXT(WEEKNUM(C2972,21),"00")</f>
        <v>2023/07</v>
      </c>
      <c r="E2972" t="s">
        <v>52</v>
      </c>
      <c r="F2972" s="114">
        <v>0.33333333333333331</v>
      </c>
      <c r="G2972" s="114">
        <v>0.375</v>
      </c>
      <c r="H2972">
        <f>CONVERT((G2971-F2971)*24,"hr","mn")</f>
        <v>60.000000000000028</v>
      </c>
      <c r="I2972">
        <v>4</v>
      </c>
      <c r="K2972">
        <v>8</v>
      </c>
      <c r="M2972">
        <f>J2971+K2971+L2971</f>
        <v>8</v>
      </c>
      <c r="N2972" s="14"/>
      <c r="O2972" s="3">
        <v>5</v>
      </c>
      <c r="P2972" s="3"/>
      <c r="Q2972" s="3"/>
      <c r="R2972" s="8"/>
      <c r="S2972" s="21" t="s">
        <v>26</v>
      </c>
      <c r="T2972" s="4" t="s">
        <v>241</v>
      </c>
      <c r="U2972" s="92"/>
    </row>
    <row r="2973" spans="1:21">
      <c r="A2973" s="17">
        <v>44971</v>
      </c>
      <c r="B2973" s="56">
        <f>WEEKDAY(C2973,2)</f>
        <v>2</v>
      </c>
      <c r="C2973" s="17">
        <f>A2973</f>
        <v>44971</v>
      </c>
      <c r="D2973" s="12" t="str">
        <f>YEAR(C2973)&amp;"/"&amp;TEXT(WEEKNUM(C2973,21),"00")</f>
        <v>2023/07</v>
      </c>
      <c r="E2973" t="s">
        <v>52</v>
      </c>
      <c r="F2973" s="114">
        <v>0.33333333333333331</v>
      </c>
      <c r="G2973" s="114">
        <v>0.375</v>
      </c>
      <c r="H2973">
        <f>CONVERT((G2971-F2971)*24,"hr","mn")</f>
        <v>60.000000000000028</v>
      </c>
      <c r="I2973">
        <v>4</v>
      </c>
      <c r="K2973">
        <v>8</v>
      </c>
      <c r="M2973">
        <f>J2971+K2971+L2971</f>
        <v>8</v>
      </c>
      <c r="N2973" s="58"/>
      <c r="O2973" s="59"/>
      <c r="P2973" s="59"/>
      <c r="Q2973" s="59"/>
      <c r="R2973" s="60"/>
      <c r="S2973" s="21"/>
      <c r="T2973" s="4"/>
      <c r="U2973" s="93"/>
    </row>
    <row r="2974" spans="1:21" ht="15" customHeight="1" thickBot="1">
      <c r="A2974" s="17">
        <v>44971</v>
      </c>
      <c r="B2974" s="56">
        <f>WEEKDAY(C2974,2)</f>
        <v>2</v>
      </c>
      <c r="C2974" s="17">
        <f>A2974</f>
        <v>44971</v>
      </c>
      <c r="D2974" s="12" t="str">
        <f>YEAR(C2974)&amp;"/"&amp;TEXT(WEEKNUM(C2974,21),"00")</f>
        <v>2023/07</v>
      </c>
      <c r="E2974" t="s">
        <v>52</v>
      </c>
      <c r="F2974" s="114">
        <v>0.33333333333333331</v>
      </c>
      <c r="G2974" s="114">
        <v>0.375</v>
      </c>
      <c r="H2974">
        <f>CONVERT((G2971-F2971)*24,"hr","mn")</f>
        <v>60.000000000000028</v>
      </c>
      <c r="I2974">
        <v>4</v>
      </c>
      <c r="K2974">
        <v>8</v>
      </c>
      <c r="M2974">
        <f>J2971+K2971+L2971</f>
        <v>8</v>
      </c>
      <c r="N2974" s="15"/>
      <c r="O2974" s="9"/>
      <c r="P2974" s="9"/>
      <c r="Q2974" s="9"/>
      <c r="R2974" s="10"/>
      <c r="S2974" s="19"/>
      <c r="T2974" s="23"/>
      <c r="U2974" s="94"/>
    </row>
    <row r="2975" spans="1:21">
      <c r="A2975" s="17">
        <v>44971</v>
      </c>
      <c r="B2975" s="56">
        <f>WEEKDAY(C2975,2)</f>
        <v>2</v>
      </c>
      <c r="C2975" s="17">
        <f>A2975</f>
        <v>44971</v>
      </c>
      <c r="D2975" s="12" t="str">
        <f>YEAR(C2975)&amp;"/"&amp;TEXT(WEEKNUM(C2975,21),"00")</f>
        <v>2023/07</v>
      </c>
      <c r="E2975" s="79" t="s">
        <v>52</v>
      </c>
      <c r="F2975" s="80">
        <v>0.39583333333333331</v>
      </c>
      <c r="G2975" s="80">
        <v>0.41666666666666669</v>
      </c>
      <c r="H2975" s="87">
        <f>CONVERT((G2975-F2975)*24,"hr","mn")</f>
        <v>30.000000000000053</v>
      </c>
      <c r="I2975" s="83">
        <v>4</v>
      </c>
      <c r="J2975" s="84"/>
      <c r="K2975" s="85">
        <v>4</v>
      </c>
      <c r="L2975" s="85"/>
      <c r="M2975" s="87">
        <f>J2975+K2975+L2975</f>
        <v>4</v>
      </c>
      <c r="N2975" s="13"/>
      <c r="O2975" s="6">
        <v>5</v>
      </c>
      <c r="P2975" s="6"/>
      <c r="Q2975" s="6"/>
      <c r="R2975" s="7"/>
      <c r="S2975" s="20" t="s">
        <v>93</v>
      </c>
      <c r="T2975" s="22" t="s">
        <v>73</v>
      </c>
      <c r="U2975" s="91"/>
    </row>
    <row r="2976" spans="1:21">
      <c r="A2976" s="17">
        <v>44971</v>
      </c>
      <c r="B2976" s="56">
        <f>WEEKDAY(C2976,2)</f>
        <v>2</v>
      </c>
      <c r="C2976" s="17">
        <f>A2976</f>
        <v>44971</v>
      </c>
      <c r="D2976" s="12" t="str">
        <f>YEAR(C2976)&amp;"/"&amp;TEXT(WEEKNUM(C2976,21),"00")</f>
        <v>2023/07</v>
      </c>
      <c r="E2976" t="s">
        <v>52</v>
      </c>
      <c r="F2976" s="114">
        <v>0.39583333333333331</v>
      </c>
      <c r="G2976" s="114">
        <v>0.41666666666666669</v>
      </c>
      <c r="H2976">
        <f>CONVERT((G2975-F2975)*24,"hr","mn")</f>
        <v>30.000000000000053</v>
      </c>
      <c r="I2976">
        <v>4</v>
      </c>
      <c r="K2976">
        <v>4</v>
      </c>
      <c r="M2976">
        <f>J2975+K2975+L2975</f>
        <v>4</v>
      </c>
      <c r="N2976" s="14"/>
      <c r="O2976" s="3"/>
      <c r="P2976" s="3"/>
      <c r="Q2976" s="3"/>
      <c r="R2976" s="8"/>
      <c r="S2976" s="21"/>
      <c r="T2976" s="4"/>
      <c r="U2976" s="92"/>
    </row>
    <row r="2977" spans="1:21">
      <c r="A2977" s="17">
        <v>44971</v>
      </c>
      <c r="B2977" s="56">
        <f>WEEKDAY(C2977,2)</f>
        <v>2</v>
      </c>
      <c r="C2977" s="17">
        <f>A2977</f>
        <v>44971</v>
      </c>
      <c r="D2977" s="12" t="str">
        <f>YEAR(C2977)&amp;"/"&amp;TEXT(WEEKNUM(C2977,21),"00")</f>
        <v>2023/07</v>
      </c>
      <c r="E2977" t="s">
        <v>52</v>
      </c>
      <c r="F2977" s="114">
        <v>0.39583333333333331</v>
      </c>
      <c r="G2977" s="114">
        <v>0.41666666666666669</v>
      </c>
      <c r="H2977">
        <f>CONVERT((G2975-F2975)*24,"hr","mn")</f>
        <v>30.000000000000053</v>
      </c>
      <c r="I2977">
        <v>4</v>
      </c>
      <c r="K2977">
        <v>4</v>
      </c>
      <c r="M2977">
        <f>J2975+K2975+L2975</f>
        <v>4</v>
      </c>
      <c r="N2977" s="58"/>
      <c r="O2977" s="59"/>
      <c r="P2977" s="59"/>
      <c r="Q2977" s="59"/>
      <c r="R2977" s="60"/>
      <c r="S2977" s="21"/>
      <c r="T2977" s="4"/>
      <c r="U2977" s="93"/>
    </row>
    <row r="2978" spans="1:21" ht="15" customHeight="1" thickBot="1">
      <c r="A2978" s="17">
        <v>44971</v>
      </c>
      <c r="B2978" s="56">
        <f>WEEKDAY(C2978,2)</f>
        <v>2</v>
      </c>
      <c r="C2978" s="17">
        <f>A2978</f>
        <v>44971</v>
      </c>
      <c r="D2978" s="12" t="str">
        <f>YEAR(C2978)&amp;"/"&amp;TEXT(WEEKNUM(C2978,21),"00")</f>
        <v>2023/07</v>
      </c>
      <c r="E2978" t="s">
        <v>52</v>
      </c>
      <c r="F2978" s="114">
        <v>0.39583333333333331</v>
      </c>
      <c r="G2978" s="114">
        <v>0.41666666666666669</v>
      </c>
      <c r="H2978">
        <f>CONVERT((G2975-F2975)*24,"hr","mn")</f>
        <v>30.000000000000053</v>
      </c>
      <c r="I2978">
        <v>4</v>
      </c>
      <c r="K2978">
        <v>4</v>
      </c>
      <c r="M2978">
        <f>J2975+K2975+L2975</f>
        <v>4</v>
      </c>
      <c r="N2978" s="15"/>
      <c r="O2978" s="9"/>
      <c r="P2978" s="9"/>
      <c r="Q2978" s="9"/>
      <c r="R2978" s="10"/>
      <c r="S2978" s="19"/>
      <c r="T2978" s="23"/>
      <c r="U2978" s="94"/>
    </row>
    <row r="2979" spans="1:21">
      <c r="A2979" s="17">
        <v>44971</v>
      </c>
      <c r="B2979" s="56">
        <f>WEEKDAY(C2979,2)</f>
        <v>2</v>
      </c>
      <c r="C2979" s="17">
        <f>A2979</f>
        <v>44971</v>
      </c>
      <c r="D2979" s="12" t="str">
        <f>YEAR(C2979)&amp;"/"&amp;TEXT(WEEKNUM(C2979,21),"00")</f>
        <v>2023/07</v>
      </c>
      <c r="E2979" s="79" t="s">
        <v>52</v>
      </c>
      <c r="F2979" s="80">
        <v>0.41666666666666669</v>
      </c>
      <c r="G2979" s="80">
        <v>0.45833333333333331</v>
      </c>
      <c r="H2979" s="87">
        <f>CONVERT((G2979-F2979)*24,"hr","mn")</f>
        <v>59.99999999999995</v>
      </c>
      <c r="I2979" s="83">
        <v>4</v>
      </c>
      <c r="J2979" s="84"/>
      <c r="K2979" s="85">
        <v>8</v>
      </c>
      <c r="L2979" s="85"/>
      <c r="M2979" s="87">
        <f>J2979+K2979+L2979</f>
        <v>8</v>
      </c>
      <c r="N2979" s="13"/>
      <c r="O2979" s="6">
        <v>5</v>
      </c>
      <c r="P2979" s="6"/>
      <c r="Q2979" s="6"/>
      <c r="R2979" s="7"/>
      <c r="S2979" s="20" t="s">
        <v>93</v>
      </c>
      <c r="T2979" s="22" t="s">
        <v>73</v>
      </c>
      <c r="U2979" s="91" t="s">
        <v>537</v>
      </c>
    </row>
    <row r="2980" spans="1:21">
      <c r="A2980" s="17">
        <v>44971</v>
      </c>
      <c r="B2980" s="56">
        <f>WEEKDAY(C2980,2)</f>
        <v>2</v>
      </c>
      <c r="C2980" s="17">
        <f>A2980</f>
        <v>44971</v>
      </c>
      <c r="D2980" s="12" t="str">
        <f>YEAR(C2980)&amp;"/"&amp;TEXT(WEEKNUM(C2980,21),"00")</f>
        <v>2023/07</v>
      </c>
      <c r="E2980" t="s">
        <v>52</v>
      </c>
      <c r="F2980" s="114">
        <v>0.41666666666666669</v>
      </c>
      <c r="G2980" s="114">
        <v>0.45833333333333331</v>
      </c>
      <c r="H2980">
        <f>CONVERT((G2979-F2979)*24,"hr","mn")</f>
        <v>59.99999999999995</v>
      </c>
      <c r="I2980">
        <v>4</v>
      </c>
      <c r="K2980">
        <v>8</v>
      </c>
      <c r="M2980">
        <f>J2979+K2979+L2979</f>
        <v>8</v>
      </c>
      <c r="N2980" s="14"/>
      <c r="O2980" s="3">
        <v>5</v>
      </c>
      <c r="P2980" s="3"/>
      <c r="Q2980" s="3"/>
      <c r="R2980" s="8"/>
      <c r="S2980" s="21" t="s">
        <v>35</v>
      </c>
      <c r="T2980" s="4" t="s">
        <v>34</v>
      </c>
      <c r="U2980" s="92"/>
    </row>
    <row r="2981" spans="1:21">
      <c r="A2981" s="17">
        <v>44971</v>
      </c>
      <c r="B2981" s="56">
        <f>WEEKDAY(C2981,2)</f>
        <v>2</v>
      </c>
      <c r="C2981" s="17">
        <f>A2981</f>
        <v>44971</v>
      </c>
      <c r="D2981" s="12" t="str">
        <f>YEAR(C2981)&amp;"/"&amp;TEXT(WEEKNUM(C2981,21),"00")</f>
        <v>2023/07</v>
      </c>
      <c r="E2981" t="s">
        <v>52</v>
      </c>
      <c r="F2981" s="114">
        <v>0.41666666666666669</v>
      </c>
      <c r="G2981" s="114">
        <v>0.45833333333333331</v>
      </c>
      <c r="H2981">
        <f>CONVERT((G2979-F2979)*24,"hr","mn")</f>
        <v>59.99999999999995</v>
      </c>
      <c r="I2981">
        <v>4</v>
      </c>
      <c r="K2981">
        <v>8</v>
      </c>
      <c r="M2981">
        <f>J2979+K2979+L2979</f>
        <v>8</v>
      </c>
      <c r="N2981" s="58"/>
      <c r="O2981" s="59"/>
      <c r="P2981" s="59"/>
      <c r="Q2981" s="59"/>
      <c r="R2981" s="60">
        <v>10</v>
      </c>
      <c r="S2981" s="21" t="s">
        <v>67</v>
      </c>
      <c r="T2981" s="4" t="s">
        <v>344</v>
      </c>
      <c r="U2981" s="97" t="s">
        <v>538</v>
      </c>
    </row>
    <row r="2982" spans="1:21" ht="15" customHeight="1" thickBot="1">
      <c r="A2982" s="17">
        <v>44971</v>
      </c>
      <c r="B2982" s="56">
        <f>WEEKDAY(C2982,2)</f>
        <v>2</v>
      </c>
      <c r="C2982" s="17">
        <f>A2982</f>
        <v>44971</v>
      </c>
      <c r="D2982" s="12" t="str">
        <f>YEAR(C2982)&amp;"/"&amp;TEXT(WEEKNUM(C2982,21),"00")</f>
        <v>2023/07</v>
      </c>
      <c r="E2982" t="s">
        <v>52</v>
      </c>
      <c r="F2982" s="114">
        <v>0.41666666666666669</v>
      </c>
      <c r="G2982" s="114">
        <v>0.45833333333333331</v>
      </c>
      <c r="H2982">
        <f>CONVERT((G2979-F2979)*24,"hr","mn")</f>
        <v>59.99999999999995</v>
      </c>
      <c r="I2982">
        <v>4</v>
      </c>
      <c r="K2982">
        <v>8</v>
      </c>
      <c r="M2982">
        <f>J2979+K2979+L2979</f>
        <v>8</v>
      </c>
      <c r="N2982" s="15"/>
      <c r="O2982" s="9">
        <v>5</v>
      </c>
      <c r="P2982" s="9"/>
      <c r="Q2982" s="9"/>
      <c r="R2982" s="10"/>
      <c r="S2982" s="19" t="s">
        <v>79</v>
      </c>
      <c r="T2982" s="23" t="s">
        <v>110</v>
      </c>
      <c r="U2982" s="94" t="s">
        <v>539</v>
      </c>
    </row>
    <row r="2983" spans="1:21">
      <c r="A2983" s="17">
        <v>44971</v>
      </c>
      <c r="B2983" s="56">
        <f>WEEKDAY(C2983,2)</f>
        <v>2</v>
      </c>
      <c r="C2983" s="17">
        <f>A2983</f>
        <v>44971</v>
      </c>
      <c r="D2983" s="12" t="str">
        <f>YEAR(C2983)&amp;"/"&amp;TEXT(WEEKNUM(C2983,21),"00")</f>
        <v>2023/07</v>
      </c>
      <c r="E2983" s="79" t="s">
        <v>52</v>
      </c>
      <c r="F2983" s="80">
        <v>0.45833333333333331</v>
      </c>
      <c r="G2983" s="80">
        <v>0.5</v>
      </c>
      <c r="H2983" s="87">
        <f>CONVERT((G2983-F2983)*24,"hr","mn")</f>
        <v>60.000000000000028</v>
      </c>
      <c r="I2983" s="83">
        <v>4</v>
      </c>
      <c r="J2983" s="84"/>
      <c r="K2983" s="85">
        <v>8</v>
      </c>
      <c r="L2983" s="85"/>
      <c r="M2983" s="87">
        <f>J2983+K2983+L2983</f>
        <v>8</v>
      </c>
      <c r="N2983" s="13"/>
      <c r="O2983" s="6">
        <v>5</v>
      </c>
      <c r="P2983" s="6"/>
      <c r="Q2983" s="6"/>
      <c r="R2983" s="7"/>
      <c r="S2983" s="20" t="s">
        <v>31</v>
      </c>
      <c r="T2983" s="22" t="s">
        <v>56</v>
      </c>
      <c r="U2983" s="91"/>
    </row>
    <row r="2984" spans="1:21">
      <c r="A2984" s="17">
        <v>44971</v>
      </c>
      <c r="B2984" s="56">
        <f>WEEKDAY(C2984,2)</f>
        <v>2</v>
      </c>
      <c r="C2984" s="17">
        <f>A2984</f>
        <v>44971</v>
      </c>
      <c r="D2984" s="12" t="str">
        <f>YEAR(C2984)&amp;"/"&amp;TEXT(WEEKNUM(C2984,21),"00")</f>
        <v>2023/07</v>
      </c>
      <c r="E2984" t="s">
        <v>52</v>
      </c>
      <c r="F2984" s="114">
        <v>0.45833333333333331</v>
      </c>
      <c r="G2984" s="114">
        <v>0.5</v>
      </c>
      <c r="H2984">
        <f>CONVERT((G2983-F2983)*24,"hr","mn")</f>
        <v>60.000000000000028</v>
      </c>
      <c r="I2984">
        <v>4</v>
      </c>
      <c r="K2984">
        <v>8</v>
      </c>
      <c r="M2984">
        <f>J2983+K2983+L2983</f>
        <v>8</v>
      </c>
      <c r="N2984" s="14"/>
      <c r="O2984" s="3">
        <v>10</v>
      </c>
      <c r="P2984" s="3"/>
      <c r="Q2984" s="3"/>
      <c r="R2984" s="8"/>
      <c r="S2984" s="21" t="s">
        <v>136</v>
      </c>
      <c r="T2984" s="4" t="s">
        <v>23</v>
      </c>
      <c r="U2984" s="92"/>
    </row>
    <row r="2985" spans="1:21">
      <c r="A2985" s="17">
        <v>44971</v>
      </c>
      <c r="B2985" s="56">
        <f>WEEKDAY(C2985,2)</f>
        <v>2</v>
      </c>
      <c r="C2985" s="17">
        <f>A2985</f>
        <v>44971</v>
      </c>
      <c r="D2985" s="12" t="str">
        <f>YEAR(C2985)&amp;"/"&amp;TEXT(WEEKNUM(C2985,21),"00")</f>
        <v>2023/07</v>
      </c>
      <c r="E2985" t="s">
        <v>52</v>
      </c>
      <c r="F2985" s="114">
        <v>0.45833333333333331</v>
      </c>
      <c r="G2985" s="114">
        <v>0.5</v>
      </c>
      <c r="H2985">
        <f>CONVERT((G2983-F2983)*24,"hr","mn")</f>
        <v>60.000000000000028</v>
      </c>
      <c r="I2985">
        <v>4</v>
      </c>
      <c r="K2985">
        <v>8</v>
      </c>
      <c r="M2985">
        <f>J2983+K2983+L2983</f>
        <v>8</v>
      </c>
      <c r="N2985" s="58"/>
      <c r="O2985" s="59">
        <v>8</v>
      </c>
      <c r="P2985" s="59"/>
      <c r="Q2985" s="59"/>
      <c r="R2985" s="60"/>
      <c r="S2985" s="21" t="s">
        <v>28</v>
      </c>
      <c r="T2985" s="4" t="s">
        <v>224</v>
      </c>
      <c r="U2985" s="93"/>
    </row>
    <row r="2986" spans="1:21" ht="15" customHeight="1" thickBot="1">
      <c r="A2986" s="17">
        <v>44971</v>
      </c>
      <c r="B2986" s="56">
        <f>WEEKDAY(C2986,2)</f>
        <v>2</v>
      </c>
      <c r="C2986" s="17">
        <f>A2986</f>
        <v>44971</v>
      </c>
      <c r="D2986" s="12" t="str">
        <f>YEAR(C2986)&amp;"/"&amp;TEXT(WEEKNUM(C2986,21),"00")</f>
        <v>2023/07</v>
      </c>
      <c r="E2986" t="s">
        <v>52</v>
      </c>
      <c r="F2986" s="114">
        <v>0.45833333333333331</v>
      </c>
      <c r="G2986" s="114">
        <v>0.5</v>
      </c>
      <c r="H2986">
        <f>CONVERT((G2983-F2983)*24,"hr","mn")</f>
        <v>60.000000000000028</v>
      </c>
      <c r="I2986">
        <v>4</v>
      </c>
      <c r="K2986">
        <v>8</v>
      </c>
      <c r="M2986">
        <f>J2983+K2983+L2983</f>
        <v>8</v>
      </c>
      <c r="N2986" s="15"/>
      <c r="O2986" s="9"/>
      <c r="P2986" s="9"/>
      <c r="Q2986" s="9"/>
      <c r="R2986" s="10"/>
      <c r="S2986" s="19" t="s">
        <v>93</v>
      </c>
      <c r="T2986" s="23" t="s">
        <v>73</v>
      </c>
      <c r="U2986" s="91" t="s">
        <v>537</v>
      </c>
    </row>
    <row r="2987" spans="1:21">
      <c r="A2987" s="17">
        <v>44971</v>
      </c>
      <c r="B2987" s="56">
        <f>WEEKDAY(C2987,2)</f>
        <v>2</v>
      </c>
      <c r="C2987" s="17">
        <f>A2987</f>
        <v>44971</v>
      </c>
      <c r="D2987" s="12" t="str">
        <f>YEAR(C2987)&amp;"/"&amp;TEXT(WEEKNUM(C2987,21),"00")</f>
        <v>2023/07</v>
      </c>
      <c r="E2987" s="79" t="s">
        <v>52</v>
      </c>
      <c r="F2987" s="80">
        <v>0.5</v>
      </c>
      <c r="G2987" s="80">
        <v>0.54166666666666663</v>
      </c>
      <c r="H2987" s="87">
        <f>CONVERT((G2987-F2987)*24,"hr","mn")</f>
        <v>59.99999999999995</v>
      </c>
      <c r="I2987" s="83">
        <v>4</v>
      </c>
      <c r="J2987" s="84"/>
      <c r="K2987" s="85">
        <v>7</v>
      </c>
      <c r="L2987" s="85"/>
      <c r="M2987" s="87">
        <f>J2987+K2987+L2987</f>
        <v>7</v>
      </c>
      <c r="N2987" s="13"/>
      <c r="O2987" s="6">
        <v>8</v>
      </c>
      <c r="P2987" s="6"/>
      <c r="Q2987" s="6"/>
      <c r="R2987" s="7"/>
      <c r="S2987" s="20" t="s">
        <v>93</v>
      </c>
      <c r="T2987" s="22" t="s">
        <v>73</v>
      </c>
      <c r="U2987" s="91" t="s">
        <v>537</v>
      </c>
    </row>
    <row r="2988" spans="1:21">
      <c r="A2988" s="17">
        <v>44971</v>
      </c>
      <c r="B2988" s="56">
        <f>WEEKDAY(C2988,2)</f>
        <v>2</v>
      </c>
      <c r="C2988" s="17">
        <f>A2988</f>
        <v>44971</v>
      </c>
      <c r="D2988" s="12" t="str">
        <f>YEAR(C2988)&amp;"/"&amp;TEXT(WEEKNUM(C2988,21),"00")</f>
        <v>2023/07</v>
      </c>
      <c r="E2988" t="s">
        <v>52</v>
      </c>
      <c r="F2988" s="114">
        <v>0.5</v>
      </c>
      <c r="G2988" s="114">
        <v>0.54166666666666663</v>
      </c>
      <c r="H2988">
        <f>CONVERT((G2987-F2987)*24,"hr","mn")</f>
        <v>59.99999999999995</v>
      </c>
      <c r="I2988">
        <v>4</v>
      </c>
      <c r="K2988">
        <v>7</v>
      </c>
      <c r="M2988">
        <f>J2987+K2987+L2987</f>
        <v>7</v>
      </c>
      <c r="N2988" s="14"/>
      <c r="O2988" s="3">
        <v>8</v>
      </c>
      <c r="P2988" s="3"/>
      <c r="Q2988" s="3"/>
      <c r="R2988" s="8"/>
      <c r="S2988" s="21" t="s">
        <v>28</v>
      </c>
      <c r="T2988" s="4" t="s">
        <v>224</v>
      </c>
      <c r="U2988" s="92"/>
    </row>
    <row r="2989" spans="1:21">
      <c r="A2989" s="17">
        <v>44971</v>
      </c>
      <c r="B2989" s="56">
        <f>WEEKDAY(C2989,2)</f>
        <v>2</v>
      </c>
      <c r="C2989" s="17">
        <f>A2989</f>
        <v>44971</v>
      </c>
      <c r="D2989" s="12" t="str">
        <f>YEAR(C2989)&amp;"/"&amp;TEXT(WEEKNUM(C2989,21),"00")</f>
        <v>2023/07</v>
      </c>
      <c r="E2989" t="s">
        <v>52</v>
      </c>
      <c r="F2989" s="114">
        <v>0.5</v>
      </c>
      <c r="G2989" s="114">
        <v>0.54166666666666663</v>
      </c>
      <c r="H2989">
        <f>CONVERT((G2987-F2987)*24,"hr","mn")</f>
        <v>59.99999999999995</v>
      </c>
      <c r="I2989">
        <v>4</v>
      </c>
      <c r="K2989">
        <v>7</v>
      </c>
      <c r="M2989">
        <f>J2987+K2987+L2987</f>
        <v>7</v>
      </c>
      <c r="N2989" s="58"/>
      <c r="O2989" s="59"/>
      <c r="P2989" s="59"/>
      <c r="Q2989" s="59"/>
      <c r="R2989" s="60"/>
      <c r="S2989" s="21"/>
      <c r="T2989" s="4"/>
      <c r="U2989" s="93"/>
    </row>
    <row r="2990" spans="1:21" ht="15" customHeight="1" thickBot="1">
      <c r="A2990" s="17">
        <v>44971</v>
      </c>
      <c r="B2990" s="56">
        <f>WEEKDAY(C2990,2)</f>
        <v>2</v>
      </c>
      <c r="C2990" s="17">
        <f>A2990</f>
        <v>44971</v>
      </c>
      <c r="D2990" s="12" t="str">
        <f>YEAR(C2990)&amp;"/"&amp;TEXT(WEEKNUM(C2990,21),"00")</f>
        <v>2023/07</v>
      </c>
      <c r="E2990" t="s">
        <v>52</v>
      </c>
      <c r="F2990" s="114">
        <v>0.5</v>
      </c>
      <c r="G2990" s="114">
        <v>0.54166666666666663</v>
      </c>
      <c r="H2990">
        <f>CONVERT((G2987-F2987)*24,"hr","mn")</f>
        <v>59.99999999999995</v>
      </c>
      <c r="I2990">
        <v>4</v>
      </c>
      <c r="K2990">
        <v>7</v>
      </c>
      <c r="M2990">
        <f>J2987+K2987+L2987</f>
        <v>7</v>
      </c>
      <c r="N2990" s="15"/>
      <c r="O2990" s="9"/>
      <c r="P2990" s="9"/>
      <c r="Q2990" s="9">
        <v>15</v>
      </c>
      <c r="R2990" s="10"/>
      <c r="S2990" s="19"/>
      <c r="T2990" s="23" t="s">
        <v>39</v>
      </c>
      <c r="U2990" s="94"/>
    </row>
    <row r="2991" spans="1:21">
      <c r="A2991" s="12"/>
      <c r="B2991" s="56">
        <f>WEEKDAY(C2991,2)</f>
        <v>6</v>
      </c>
      <c r="C2991" s="17">
        <f>A2991</f>
        <v>0</v>
      </c>
      <c r="D2991" s="12" t="str">
        <f>YEAR(C2991)&amp;"/"&amp;TEXT(WEEKNUM(C2991,21),"00")</f>
        <v>1900/52</v>
      </c>
      <c r="E2991" s="79"/>
      <c r="F2991" s="80"/>
      <c r="G2991" s="80"/>
      <c r="H2991" s="87">
        <f>CONVERT((G2991-F2991)*24,"hr","mn")</f>
        <v>0</v>
      </c>
      <c r="I2991" s="83"/>
      <c r="J2991" s="84"/>
      <c r="K2991" s="85"/>
      <c r="L2991" s="85"/>
      <c r="M2991" s="87">
        <f>J2991+K2991+L2991</f>
        <v>0</v>
      </c>
      <c r="N2991" s="13"/>
      <c r="O2991" s="6"/>
      <c r="P2991" s="6"/>
      <c r="Q2991" s="6"/>
      <c r="R2991" s="7"/>
      <c r="S2991" s="20"/>
      <c r="T2991" s="22"/>
      <c r="U2991" s="91"/>
    </row>
    <row r="2992" spans="1:21">
      <c r="A2992" s="17"/>
      <c r="B2992" s="56">
        <f>WEEKDAY(C2992,2)</f>
        <v>6</v>
      </c>
      <c r="C2992" s="17">
        <f>A2992</f>
        <v>0</v>
      </c>
      <c r="D2992" s="12" t="str">
        <f>YEAR(C2992)&amp;"/"&amp;TEXT(WEEKNUM(C2992,21),"00")</f>
        <v>1900/52</v>
      </c>
      <c r="H2992">
        <f>CONVERT((G2991-F2991)*24,"hr","mn")</f>
        <v>0</v>
      </c>
      <c r="M2992">
        <f>J2991+K2991+L2991</f>
        <v>0</v>
      </c>
      <c r="N2992" s="14"/>
      <c r="O2992" s="3"/>
      <c r="P2992" s="3"/>
      <c r="Q2992" s="3"/>
      <c r="R2992" s="8"/>
      <c r="S2992" s="21"/>
      <c r="T2992" s="4"/>
      <c r="U2992" s="92"/>
    </row>
    <row r="2993" spans="1:21">
      <c r="A2993" s="17"/>
      <c r="B2993" s="56">
        <f>WEEKDAY(C2993,2)</f>
        <v>6</v>
      </c>
      <c r="C2993" s="17">
        <f>A2993</f>
        <v>0</v>
      </c>
      <c r="D2993" s="12" t="str">
        <f>YEAR(C2993)&amp;"/"&amp;TEXT(WEEKNUM(C2993,21),"00")</f>
        <v>1900/52</v>
      </c>
      <c r="H2993">
        <f>CONVERT((G2991-F2991)*24,"hr","mn")</f>
        <v>0</v>
      </c>
      <c r="M2993">
        <f>J2991+K2991+L2991</f>
        <v>0</v>
      </c>
      <c r="N2993" s="58"/>
      <c r="O2993" s="59"/>
      <c r="P2993" s="59"/>
      <c r="Q2993" s="59"/>
      <c r="R2993" s="60"/>
      <c r="S2993" s="21"/>
      <c r="T2993" s="4"/>
      <c r="U2993" s="93"/>
    </row>
    <row r="2994" spans="1:21" ht="15" customHeight="1" thickBot="1">
      <c r="A2994" s="12"/>
      <c r="B2994" s="56">
        <f>WEEKDAY(C2994,2)</f>
        <v>6</v>
      </c>
      <c r="C2994" s="17">
        <f>A2994</f>
        <v>0</v>
      </c>
      <c r="D2994" s="12" t="str">
        <f>YEAR(C2994)&amp;"/"&amp;TEXT(WEEKNUM(C2994,21),"00")</f>
        <v>1900/52</v>
      </c>
      <c r="H2994">
        <f>CONVERT((G2991-F2991)*24,"hr","mn")</f>
        <v>0</v>
      </c>
      <c r="M2994">
        <f>J2991+K2991+L2991</f>
        <v>0</v>
      </c>
      <c r="N2994" s="15"/>
      <c r="O2994" s="9"/>
      <c r="P2994" s="9"/>
      <c r="Q2994" s="9"/>
      <c r="R2994" s="10"/>
      <c r="S2994" s="19"/>
      <c r="T2994" s="23"/>
      <c r="U2994" s="94"/>
    </row>
    <row r="2995" spans="1:21">
      <c r="A2995" s="17">
        <v>44971</v>
      </c>
      <c r="B2995" s="56">
        <f>WEEKDAY(C2995,2)</f>
        <v>2</v>
      </c>
      <c r="C2995" s="17">
        <f>A2995</f>
        <v>44971</v>
      </c>
      <c r="D2995" s="12" t="str">
        <f>YEAR(C2995)&amp;"/"&amp;TEXT(WEEKNUM(C2995,21),"00")</f>
        <v>2023/07</v>
      </c>
      <c r="E2995" s="79" t="s">
        <v>69</v>
      </c>
      <c r="F2995" s="80">
        <v>0.54166666666666663</v>
      </c>
      <c r="G2995" s="80">
        <v>0.58333333333333337</v>
      </c>
      <c r="H2995" s="87">
        <f>CONVERT((G2995-F2995)*24,"hr","mn")</f>
        <v>60.000000000000107</v>
      </c>
      <c r="I2995" s="83">
        <v>4</v>
      </c>
      <c r="J2995" s="84"/>
      <c r="K2995" s="85">
        <v>8</v>
      </c>
      <c r="L2995" s="85"/>
      <c r="M2995" s="87">
        <f>J2995+K2995+L2995</f>
        <v>8</v>
      </c>
      <c r="N2995" s="13"/>
      <c r="O2995" s="6"/>
      <c r="P2995" s="6"/>
      <c r="Q2995" s="6">
        <v>15</v>
      </c>
      <c r="R2995" s="7"/>
      <c r="S2995" s="20"/>
      <c r="T2995" s="22" t="s">
        <v>25</v>
      </c>
      <c r="U2995" s="91"/>
    </row>
    <row r="2996" spans="1:21">
      <c r="A2996" s="17">
        <v>44971</v>
      </c>
      <c r="B2996" s="56">
        <f>WEEKDAY(C2996,2)</f>
        <v>2</v>
      </c>
      <c r="C2996" s="17">
        <f>A2996</f>
        <v>44971</v>
      </c>
      <c r="D2996" s="12" t="str">
        <f>YEAR(C2996)&amp;"/"&amp;TEXT(WEEKNUM(C2996,21),"00")</f>
        <v>2023/07</v>
      </c>
      <c r="E2996" t="s">
        <v>69</v>
      </c>
      <c r="F2996" s="114">
        <v>0.54166666666666663</v>
      </c>
      <c r="G2996" s="114">
        <v>0.58333333333333337</v>
      </c>
      <c r="H2996">
        <f>CONVERT((G2995-F2995)*24,"hr","mn")</f>
        <v>60.000000000000107</v>
      </c>
      <c r="I2996">
        <v>4</v>
      </c>
      <c r="K2996">
        <v>8</v>
      </c>
      <c r="M2996">
        <f>J2995+K2995+L2995</f>
        <v>8</v>
      </c>
      <c r="N2996" s="14"/>
      <c r="O2996" s="3">
        <v>3</v>
      </c>
      <c r="P2996" s="3"/>
      <c r="Q2996" s="3"/>
      <c r="R2996" s="8"/>
      <c r="S2996" s="21" t="s">
        <v>28</v>
      </c>
      <c r="T2996" s="4" t="s">
        <v>23</v>
      </c>
      <c r="U2996" s="92" t="s">
        <v>64</v>
      </c>
    </row>
    <row r="2997" spans="1:21">
      <c r="A2997" s="17">
        <v>44971</v>
      </c>
      <c r="B2997" s="56">
        <f>WEEKDAY(C2997,2)</f>
        <v>2</v>
      </c>
      <c r="C2997" s="17">
        <f>A2997</f>
        <v>44971</v>
      </c>
      <c r="D2997" s="12" t="str">
        <f>YEAR(C2997)&amp;"/"&amp;TEXT(WEEKNUM(C2997,21),"00")</f>
        <v>2023/07</v>
      </c>
      <c r="E2997" t="s">
        <v>69</v>
      </c>
      <c r="F2997" s="114">
        <v>0.54166666666666663</v>
      </c>
      <c r="G2997" s="114">
        <v>0.58333333333333337</v>
      </c>
      <c r="H2997">
        <f>CONVERT((G2995-F2995)*24,"hr","mn")</f>
        <v>60.000000000000107</v>
      </c>
      <c r="I2997">
        <v>4</v>
      </c>
      <c r="K2997">
        <v>8</v>
      </c>
      <c r="M2997">
        <f>J2995+K2995+L2995</f>
        <v>8</v>
      </c>
      <c r="N2997" s="58"/>
      <c r="O2997" s="59">
        <v>5</v>
      </c>
      <c r="P2997" s="59"/>
      <c r="Q2997" s="59"/>
      <c r="R2997" s="60"/>
      <c r="S2997" s="21" t="s">
        <v>540</v>
      </c>
      <c r="T2997" s="4" t="s">
        <v>73</v>
      </c>
      <c r="U2997" s="93"/>
    </row>
    <row r="2998" spans="1:21" ht="15" customHeight="1" thickBot="1">
      <c r="A2998" s="17">
        <v>44971</v>
      </c>
      <c r="B2998" s="56">
        <f>WEEKDAY(C2998,2)</f>
        <v>2</v>
      </c>
      <c r="C2998" s="17">
        <f>A2998</f>
        <v>44971</v>
      </c>
      <c r="D2998" s="12" t="str">
        <f>YEAR(C2998)&amp;"/"&amp;TEXT(WEEKNUM(C2998,21),"00")</f>
        <v>2023/07</v>
      </c>
      <c r="E2998" t="s">
        <v>69</v>
      </c>
      <c r="F2998" s="114">
        <v>0.54166666666666663</v>
      </c>
      <c r="G2998" s="114">
        <v>0.58333333333333337</v>
      </c>
      <c r="H2998">
        <f>CONVERT((G2995-F2995)*24,"hr","mn")</f>
        <v>60.000000000000107</v>
      </c>
      <c r="I2998">
        <v>4</v>
      </c>
      <c r="K2998">
        <v>8</v>
      </c>
      <c r="M2998">
        <f>J2995+K2995+L2995</f>
        <v>8</v>
      </c>
      <c r="N2998" s="15"/>
      <c r="O2998" s="9">
        <v>3</v>
      </c>
      <c r="P2998" s="9"/>
      <c r="Q2998" s="9"/>
      <c r="R2998" s="10"/>
      <c r="S2998" s="19" t="s">
        <v>49</v>
      </c>
      <c r="T2998" s="23" t="s">
        <v>29</v>
      </c>
      <c r="U2998" s="94"/>
    </row>
    <row r="2999" spans="1:21">
      <c r="A2999" s="17">
        <v>44971</v>
      </c>
      <c r="B2999" s="56">
        <f>WEEKDAY(C2999,2)</f>
        <v>2</v>
      </c>
      <c r="C2999" s="17">
        <f>A2999</f>
        <v>44971</v>
      </c>
      <c r="D2999" s="12" t="str">
        <f>YEAR(C2999)&amp;"/"&amp;TEXT(WEEKNUM(C2999,21),"00")</f>
        <v>2023/07</v>
      </c>
      <c r="E2999" s="79" t="s">
        <v>69</v>
      </c>
      <c r="F2999" s="80">
        <v>0.58333333333333337</v>
      </c>
      <c r="G2999" s="80">
        <v>0.625</v>
      </c>
      <c r="H2999" s="87">
        <f>CONVERT((G2999-F2999)*24,"hr","mn")</f>
        <v>59.99999999999995</v>
      </c>
      <c r="I2999" s="83">
        <v>4</v>
      </c>
      <c r="J2999" s="84"/>
      <c r="K2999" s="85">
        <v>4</v>
      </c>
      <c r="L2999" s="85"/>
      <c r="M2999" s="87">
        <f>J2999+K2999+L2999</f>
        <v>4</v>
      </c>
      <c r="N2999" s="13"/>
      <c r="O2999" s="6">
        <v>5</v>
      </c>
      <c r="P2999" s="6"/>
      <c r="Q2999" s="6"/>
      <c r="R2999" s="7"/>
      <c r="S2999" s="20" t="s">
        <v>541</v>
      </c>
      <c r="T2999" s="22" t="s">
        <v>29</v>
      </c>
      <c r="U2999" s="91"/>
    </row>
    <row r="3000" spans="1:21">
      <c r="A3000" s="17">
        <v>44971</v>
      </c>
      <c r="B3000" s="56">
        <f>WEEKDAY(C3000,2)</f>
        <v>2</v>
      </c>
      <c r="C3000" s="17">
        <f>A3000</f>
        <v>44971</v>
      </c>
      <c r="D3000" s="12" t="str">
        <f>YEAR(C3000)&amp;"/"&amp;TEXT(WEEKNUM(C3000,21),"00")</f>
        <v>2023/07</v>
      </c>
      <c r="E3000" t="s">
        <v>69</v>
      </c>
      <c r="F3000" s="114">
        <v>0.58333333333333337</v>
      </c>
      <c r="G3000" s="114">
        <v>0.625</v>
      </c>
      <c r="H3000">
        <f>CONVERT((G2999-F2999)*24,"hr","mn")</f>
        <v>59.99999999999995</v>
      </c>
      <c r="I3000">
        <v>4</v>
      </c>
      <c r="K3000">
        <v>4</v>
      </c>
      <c r="M3000">
        <f>J2999+K2999+L2999</f>
        <v>4</v>
      </c>
      <c r="N3000" s="14"/>
      <c r="O3000" s="3">
        <v>10</v>
      </c>
      <c r="P3000" s="3"/>
      <c r="Q3000" s="3"/>
      <c r="R3000" s="8"/>
      <c r="S3000" s="21" t="s">
        <v>74</v>
      </c>
      <c r="T3000" s="4" t="s">
        <v>542</v>
      </c>
      <c r="U3000" s="92"/>
    </row>
    <row r="3001" spans="1:21">
      <c r="A3001" s="17">
        <v>44971</v>
      </c>
      <c r="B3001" s="56">
        <f>WEEKDAY(C3001,2)</f>
        <v>2</v>
      </c>
      <c r="C3001" s="17">
        <f>A3001</f>
        <v>44971</v>
      </c>
      <c r="D3001" s="12" t="str">
        <f>YEAR(C3001)&amp;"/"&amp;TEXT(WEEKNUM(C3001,21),"00")</f>
        <v>2023/07</v>
      </c>
      <c r="E3001" t="s">
        <v>69</v>
      </c>
      <c r="F3001" s="114">
        <v>0.58333333333333337</v>
      </c>
      <c r="G3001" s="114">
        <v>0.625</v>
      </c>
      <c r="H3001">
        <f>CONVERT((G2999-F2999)*24,"hr","mn")</f>
        <v>59.99999999999995</v>
      </c>
      <c r="I3001">
        <v>4</v>
      </c>
      <c r="K3001">
        <v>4</v>
      </c>
      <c r="M3001">
        <f>J2999+K2999+L2999</f>
        <v>4</v>
      </c>
      <c r="N3001" s="58"/>
      <c r="O3001" s="59">
        <v>12</v>
      </c>
      <c r="P3001" s="59"/>
      <c r="Q3001" s="59"/>
      <c r="R3001" s="60"/>
      <c r="S3001" s="21" t="s">
        <v>28</v>
      </c>
      <c r="T3001" s="4" t="s">
        <v>23</v>
      </c>
      <c r="U3001" s="93" t="s">
        <v>543</v>
      </c>
    </row>
    <row r="3002" spans="1:21" ht="15" customHeight="1" thickBot="1">
      <c r="A3002" s="17">
        <v>44971</v>
      </c>
      <c r="B3002" s="56">
        <f>WEEKDAY(C3002,2)</f>
        <v>2</v>
      </c>
      <c r="C3002" s="17">
        <f>A3002</f>
        <v>44971</v>
      </c>
      <c r="D3002" s="12" t="str">
        <f>YEAR(C3002)&amp;"/"&amp;TEXT(WEEKNUM(C3002,21),"00")</f>
        <v>2023/07</v>
      </c>
      <c r="E3002" t="s">
        <v>69</v>
      </c>
      <c r="F3002" s="114">
        <v>0.58333333333333337</v>
      </c>
      <c r="G3002" s="114">
        <v>0.625</v>
      </c>
      <c r="H3002">
        <f>CONVERT((G2999-F2999)*24,"hr","mn")</f>
        <v>59.99999999999995</v>
      </c>
      <c r="I3002">
        <v>4</v>
      </c>
      <c r="K3002">
        <v>4</v>
      </c>
      <c r="M3002">
        <f>J2999+K2999+L2999</f>
        <v>4</v>
      </c>
      <c r="N3002" s="15"/>
      <c r="O3002" s="9">
        <v>5</v>
      </c>
      <c r="P3002" s="9"/>
      <c r="Q3002" s="9"/>
      <c r="R3002" s="10"/>
      <c r="S3002" s="19" t="s">
        <v>28</v>
      </c>
      <c r="T3002" s="23" t="s">
        <v>23</v>
      </c>
      <c r="U3002" s="94" t="s">
        <v>64</v>
      </c>
    </row>
    <row r="3003" spans="1:21">
      <c r="A3003" s="17">
        <v>44971</v>
      </c>
      <c r="B3003" s="56">
        <f>WEEKDAY(C3003,2)</f>
        <v>2</v>
      </c>
      <c r="C3003" s="17">
        <f>A3003</f>
        <v>44971</v>
      </c>
      <c r="D3003" s="12" t="str">
        <f>YEAR(C3003)&amp;"/"&amp;TEXT(WEEKNUM(C3003,21),"00")</f>
        <v>2023/07</v>
      </c>
      <c r="E3003" s="79" t="s">
        <v>69</v>
      </c>
      <c r="F3003" s="80">
        <v>0.625</v>
      </c>
      <c r="G3003" s="80">
        <v>0.66666666666666663</v>
      </c>
      <c r="H3003" s="87">
        <f>CONVERT((G3003-F3003)*24,"hr","mn")</f>
        <v>59.99999999999995</v>
      </c>
      <c r="I3003" s="83">
        <v>4</v>
      </c>
      <c r="J3003" s="84">
        <v>1</v>
      </c>
      <c r="K3003" s="85">
        <v>9</v>
      </c>
      <c r="L3003" s="85"/>
      <c r="M3003" s="87">
        <f>J3003+K3003+L3003</f>
        <v>10</v>
      </c>
      <c r="N3003" s="13"/>
      <c r="O3003" s="6">
        <v>5</v>
      </c>
      <c r="P3003" s="6"/>
      <c r="Q3003" s="6"/>
      <c r="R3003" s="7"/>
      <c r="S3003" s="20" t="s">
        <v>35</v>
      </c>
      <c r="T3003" s="22" t="s">
        <v>29</v>
      </c>
      <c r="U3003" s="91"/>
    </row>
    <row r="3004" spans="1:21">
      <c r="A3004" s="17">
        <v>44971</v>
      </c>
      <c r="B3004" s="56">
        <f>WEEKDAY(C3004,2)</f>
        <v>2</v>
      </c>
      <c r="C3004" s="17">
        <f>A3004</f>
        <v>44971</v>
      </c>
      <c r="D3004" s="12" t="str">
        <f>YEAR(C3004)&amp;"/"&amp;TEXT(WEEKNUM(C3004,21),"00")</f>
        <v>2023/07</v>
      </c>
      <c r="E3004" t="s">
        <v>69</v>
      </c>
      <c r="F3004" s="114">
        <v>0.625</v>
      </c>
      <c r="G3004" s="114">
        <v>0.66666666666666663</v>
      </c>
      <c r="H3004">
        <f>CONVERT((G3003-F3003)*24,"hr","mn")</f>
        <v>59.99999999999995</v>
      </c>
      <c r="I3004">
        <v>4</v>
      </c>
      <c r="J3004">
        <v>1</v>
      </c>
      <c r="K3004">
        <v>9</v>
      </c>
      <c r="M3004">
        <f>J3003+K3003+L3003</f>
        <v>10</v>
      </c>
      <c r="N3004" s="14"/>
      <c r="O3004" s="3">
        <v>5</v>
      </c>
      <c r="P3004" s="3"/>
      <c r="Q3004" s="3"/>
      <c r="R3004" s="8"/>
      <c r="S3004" s="21" t="s">
        <v>544</v>
      </c>
      <c r="T3004" s="4" t="s">
        <v>73</v>
      </c>
      <c r="U3004" s="92"/>
    </row>
    <row r="3005" spans="1:21">
      <c r="A3005" s="17">
        <v>44971</v>
      </c>
      <c r="B3005" s="56">
        <f>WEEKDAY(C3005,2)</f>
        <v>2</v>
      </c>
      <c r="C3005" s="17">
        <f>A3005</f>
        <v>44971</v>
      </c>
      <c r="D3005" s="12" t="str">
        <f>YEAR(C3005)&amp;"/"&amp;TEXT(WEEKNUM(C3005,21),"00")</f>
        <v>2023/07</v>
      </c>
      <c r="E3005" t="s">
        <v>69</v>
      </c>
      <c r="F3005" s="114">
        <v>0.625</v>
      </c>
      <c r="G3005" s="114">
        <v>0.66666666666666663</v>
      </c>
      <c r="H3005">
        <f>CONVERT((G3003-F3003)*24,"hr","mn")</f>
        <v>59.99999999999995</v>
      </c>
      <c r="I3005">
        <v>4</v>
      </c>
      <c r="J3005">
        <v>1</v>
      </c>
      <c r="K3005">
        <v>9</v>
      </c>
      <c r="M3005">
        <f>J3003+K3003+L3003</f>
        <v>10</v>
      </c>
      <c r="N3005" s="58"/>
      <c r="O3005" s="59">
        <v>10</v>
      </c>
      <c r="P3005" s="59"/>
      <c r="Q3005" s="59"/>
      <c r="R3005" s="60"/>
      <c r="S3005" s="21" t="s">
        <v>540</v>
      </c>
      <c r="T3005" s="4" t="s">
        <v>73</v>
      </c>
      <c r="U3005" s="93" t="s">
        <v>545</v>
      </c>
    </row>
    <row r="3006" spans="1:21" ht="15" customHeight="1" thickBot="1">
      <c r="A3006" s="17">
        <v>44971</v>
      </c>
      <c r="B3006" s="56">
        <f>WEEKDAY(C3006,2)</f>
        <v>2</v>
      </c>
      <c r="C3006" s="17">
        <f>A3006</f>
        <v>44971</v>
      </c>
      <c r="D3006" s="12" t="str">
        <f>YEAR(C3006)&amp;"/"&amp;TEXT(WEEKNUM(C3006,21),"00")</f>
        <v>2023/07</v>
      </c>
      <c r="E3006" t="s">
        <v>69</v>
      </c>
      <c r="F3006" s="114">
        <v>0.625</v>
      </c>
      <c r="G3006" s="114">
        <v>0.66666666666666663</v>
      </c>
      <c r="H3006">
        <f>CONVERT((G3003-F3003)*24,"hr","mn")</f>
        <v>59.99999999999995</v>
      </c>
      <c r="I3006">
        <v>4</v>
      </c>
      <c r="J3006">
        <v>1</v>
      </c>
      <c r="K3006">
        <v>9</v>
      </c>
      <c r="M3006">
        <f>J3003+K3003+L3003</f>
        <v>10</v>
      </c>
      <c r="N3006" s="15"/>
      <c r="O3006" s="9"/>
      <c r="P3006" s="9"/>
      <c r="Q3006" s="9"/>
      <c r="R3006" s="10"/>
      <c r="S3006" s="19"/>
      <c r="T3006" s="23"/>
      <c r="U3006" s="94"/>
    </row>
    <row r="3007" spans="1:21">
      <c r="A3007" s="17">
        <v>44971</v>
      </c>
      <c r="B3007" s="56">
        <f>WEEKDAY(C3007,2)</f>
        <v>2</v>
      </c>
      <c r="C3007" s="17">
        <f>A3007</f>
        <v>44971</v>
      </c>
      <c r="D3007" s="12" t="str">
        <f>YEAR(C3007)&amp;"/"&amp;TEXT(WEEKNUM(C3007,21),"00")</f>
        <v>2023/07</v>
      </c>
      <c r="E3007" s="79" t="s">
        <v>69</v>
      </c>
      <c r="F3007" s="80">
        <v>0.66666666666666663</v>
      </c>
      <c r="G3007" s="80">
        <v>0.70833333333333337</v>
      </c>
      <c r="H3007" s="87">
        <f>CONVERT((G3007-F3007)*24,"hr","mn")</f>
        <v>60.000000000000107</v>
      </c>
      <c r="I3007" s="83">
        <v>4</v>
      </c>
      <c r="J3007" s="84"/>
      <c r="K3007" s="85">
        <v>5</v>
      </c>
      <c r="L3007" s="85"/>
      <c r="M3007" s="87">
        <f>J3007+K3007+L3007</f>
        <v>5</v>
      </c>
      <c r="N3007" s="13"/>
      <c r="O3007" s="6">
        <v>3</v>
      </c>
      <c r="P3007" s="6"/>
      <c r="Q3007" s="6"/>
      <c r="R3007" s="7"/>
      <c r="S3007" s="20" t="s">
        <v>31</v>
      </c>
      <c r="T3007" s="22" t="s">
        <v>29</v>
      </c>
      <c r="U3007" s="91"/>
    </row>
    <row r="3008" spans="1:21">
      <c r="A3008" s="17">
        <v>44971</v>
      </c>
      <c r="B3008" s="56">
        <f>WEEKDAY(C3008,2)</f>
        <v>2</v>
      </c>
      <c r="C3008" s="17">
        <f>A3008</f>
        <v>44971</v>
      </c>
      <c r="D3008" s="12" t="str">
        <f>YEAR(C3008)&amp;"/"&amp;TEXT(WEEKNUM(C3008,21),"00")</f>
        <v>2023/07</v>
      </c>
      <c r="E3008" t="s">
        <v>69</v>
      </c>
      <c r="F3008" s="114">
        <v>0.66666666666666663</v>
      </c>
      <c r="G3008" s="114">
        <v>0.70833333333333337</v>
      </c>
      <c r="H3008">
        <f>CONVERT((G3007-F3007)*24,"hr","mn")</f>
        <v>60.000000000000107</v>
      </c>
      <c r="I3008">
        <v>4</v>
      </c>
      <c r="K3008">
        <v>5</v>
      </c>
      <c r="M3008">
        <f>J3007+K3007+L3007</f>
        <v>5</v>
      </c>
      <c r="N3008" s="14"/>
      <c r="O3008" s="3">
        <v>5</v>
      </c>
      <c r="P3008" s="3"/>
      <c r="Q3008" s="3"/>
      <c r="R3008" s="8"/>
      <c r="S3008" s="21" t="s">
        <v>31</v>
      </c>
      <c r="T3008" s="4" t="s">
        <v>546</v>
      </c>
      <c r="U3008" s="92" t="s">
        <v>547</v>
      </c>
    </row>
    <row r="3009" spans="1:21">
      <c r="A3009" s="17">
        <v>44971</v>
      </c>
      <c r="B3009" s="56">
        <f>WEEKDAY(C3009,2)</f>
        <v>2</v>
      </c>
      <c r="C3009" s="17">
        <f>A3009</f>
        <v>44971</v>
      </c>
      <c r="D3009" s="12" t="str">
        <f>YEAR(C3009)&amp;"/"&amp;TEXT(WEEKNUM(C3009,21),"00")</f>
        <v>2023/07</v>
      </c>
      <c r="E3009" t="s">
        <v>69</v>
      </c>
      <c r="F3009" s="114">
        <v>0.66666666666666663</v>
      </c>
      <c r="G3009" s="114">
        <v>0.70833333333333337</v>
      </c>
      <c r="H3009">
        <f>CONVERT((G3007-F3007)*24,"hr","mn")</f>
        <v>60.000000000000107</v>
      </c>
      <c r="I3009">
        <v>4</v>
      </c>
      <c r="K3009">
        <v>5</v>
      </c>
      <c r="M3009">
        <f>J3007+K3007+L3007</f>
        <v>5</v>
      </c>
      <c r="N3009" s="58"/>
      <c r="O3009" s="59">
        <v>5</v>
      </c>
      <c r="P3009" s="59"/>
      <c r="Q3009" s="59"/>
      <c r="R3009" s="60"/>
      <c r="S3009" s="21" t="s">
        <v>544</v>
      </c>
      <c r="T3009" s="4" t="s">
        <v>73</v>
      </c>
      <c r="U3009" s="93"/>
    </row>
    <row r="3010" spans="1:21" ht="15" customHeight="1" thickBot="1">
      <c r="A3010" s="17">
        <v>44971</v>
      </c>
      <c r="B3010" s="56">
        <f>WEEKDAY(C3010,2)</f>
        <v>2</v>
      </c>
      <c r="C3010" s="17">
        <f>A3010</f>
        <v>44971</v>
      </c>
      <c r="D3010" s="12" t="str">
        <f>YEAR(C3010)&amp;"/"&amp;TEXT(WEEKNUM(C3010,21),"00")</f>
        <v>2023/07</v>
      </c>
      <c r="E3010" t="s">
        <v>69</v>
      </c>
      <c r="F3010" s="114">
        <v>0.66666666666666663</v>
      </c>
      <c r="G3010" s="114">
        <v>0.70833333333333337</v>
      </c>
      <c r="H3010">
        <f>CONVERT((G3007-F3007)*24,"hr","mn")</f>
        <v>60.000000000000107</v>
      </c>
      <c r="I3010">
        <v>4</v>
      </c>
      <c r="K3010">
        <v>5</v>
      </c>
      <c r="M3010">
        <f>J3007+K3007+L3007</f>
        <v>5</v>
      </c>
      <c r="N3010" s="15"/>
      <c r="O3010" s="9">
        <v>10</v>
      </c>
      <c r="P3010" s="9"/>
      <c r="Q3010" s="9"/>
      <c r="R3010" s="10"/>
      <c r="S3010" s="19" t="s">
        <v>35</v>
      </c>
      <c r="T3010" s="23" t="s">
        <v>29</v>
      </c>
      <c r="U3010" s="94" t="s">
        <v>548</v>
      </c>
    </row>
    <row r="3011" spans="1:21">
      <c r="A3011" s="17">
        <v>44971</v>
      </c>
      <c r="B3011" s="56">
        <f>WEEKDAY(C3011,2)</f>
        <v>2</v>
      </c>
      <c r="C3011" s="17">
        <f>A3011</f>
        <v>44971</v>
      </c>
      <c r="D3011" s="12" t="str">
        <f>YEAR(C3011)&amp;"/"&amp;TEXT(WEEKNUM(C3011,21),"00")</f>
        <v>2023/07</v>
      </c>
      <c r="E3011" s="79" t="s">
        <v>69</v>
      </c>
      <c r="F3011" s="80">
        <v>0.72916666666666663</v>
      </c>
      <c r="G3011" s="80">
        <v>0.75</v>
      </c>
      <c r="H3011" s="87">
        <f>CONVERT((G3011-F3011)*24,"hr","mn")</f>
        <v>30.000000000000053</v>
      </c>
      <c r="I3011" s="83">
        <v>4</v>
      </c>
      <c r="J3011" s="84"/>
      <c r="K3011" s="85">
        <v>4</v>
      </c>
      <c r="L3011" s="85"/>
      <c r="M3011" s="87">
        <f>J3011+K3011+L3011</f>
        <v>4</v>
      </c>
      <c r="N3011" s="13"/>
      <c r="O3011" s="6">
        <v>5</v>
      </c>
      <c r="P3011" s="6"/>
      <c r="Q3011" s="6"/>
      <c r="R3011" s="7"/>
      <c r="S3011" s="20" t="s">
        <v>544</v>
      </c>
      <c r="T3011" s="22" t="s">
        <v>73</v>
      </c>
      <c r="U3011" s="91"/>
    </row>
    <row r="3012" spans="1:21">
      <c r="A3012" s="17">
        <v>44971</v>
      </c>
      <c r="B3012" s="56">
        <f>WEEKDAY(C3012,2)</f>
        <v>2</v>
      </c>
      <c r="C3012" s="17">
        <f>A3012</f>
        <v>44971</v>
      </c>
      <c r="D3012" s="12" t="str">
        <f>YEAR(C3012)&amp;"/"&amp;TEXT(WEEKNUM(C3012,21),"00")</f>
        <v>2023/07</v>
      </c>
      <c r="E3012" t="s">
        <v>69</v>
      </c>
      <c r="F3012" s="114">
        <v>0.72916666666666663</v>
      </c>
      <c r="G3012" s="114">
        <v>0.75</v>
      </c>
      <c r="H3012">
        <f>CONVERT((G3011-F3011)*24,"hr","mn")</f>
        <v>30.000000000000053</v>
      </c>
      <c r="I3012">
        <v>4</v>
      </c>
      <c r="K3012">
        <v>4</v>
      </c>
      <c r="M3012">
        <f>J3011+K3011+L3011</f>
        <v>4</v>
      </c>
      <c r="N3012" s="14"/>
      <c r="O3012" s="3">
        <v>8</v>
      </c>
      <c r="P3012" s="3"/>
      <c r="Q3012" s="3"/>
      <c r="R3012" s="8"/>
      <c r="S3012" s="21" t="s">
        <v>31</v>
      </c>
      <c r="T3012" s="4" t="s">
        <v>546</v>
      </c>
      <c r="U3012" s="92" t="s">
        <v>549</v>
      </c>
    </row>
    <row r="3013" spans="1:21">
      <c r="A3013" s="17">
        <v>44971</v>
      </c>
      <c r="B3013" s="56">
        <f>WEEKDAY(C3013,2)</f>
        <v>2</v>
      </c>
      <c r="C3013" s="17">
        <f>A3013</f>
        <v>44971</v>
      </c>
      <c r="D3013" s="12" t="str">
        <f>YEAR(C3013)&amp;"/"&amp;TEXT(WEEKNUM(C3013,21),"00")</f>
        <v>2023/07</v>
      </c>
      <c r="E3013" t="s">
        <v>69</v>
      </c>
      <c r="F3013" s="114">
        <v>0.72916666666666663</v>
      </c>
      <c r="G3013" s="114">
        <v>0.75</v>
      </c>
      <c r="H3013">
        <f>CONVERT((G3011-F3011)*24,"hr","mn")</f>
        <v>30.000000000000053</v>
      </c>
      <c r="I3013">
        <v>4</v>
      </c>
      <c r="K3013">
        <v>4</v>
      </c>
      <c r="M3013">
        <f>J3011+K3011+L3011</f>
        <v>4</v>
      </c>
      <c r="N3013" s="58"/>
      <c r="O3013" s="59">
        <v>8</v>
      </c>
      <c r="P3013" s="59"/>
      <c r="Q3013" s="59"/>
      <c r="R3013" s="60"/>
      <c r="S3013" s="21" t="s">
        <v>32</v>
      </c>
      <c r="T3013" s="4" t="s">
        <v>23</v>
      </c>
      <c r="U3013" s="93" t="s">
        <v>550</v>
      </c>
    </row>
    <row r="3014" spans="1:21" ht="15" customHeight="1" thickBot="1">
      <c r="A3014" s="17">
        <v>44971</v>
      </c>
      <c r="B3014" s="56">
        <f>WEEKDAY(C3014,2)</f>
        <v>2</v>
      </c>
      <c r="C3014" s="17">
        <f>A3014</f>
        <v>44971</v>
      </c>
      <c r="D3014" s="12" t="str">
        <f>YEAR(C3014)&amp;"/"&amp;TEXT(WEEKNUM(C3014,21),"00")</f>
        <v>2023/07</v>
      </c>
      <c r="E3014" t="s">
        <v>69</v>
      </c>
      <c r="F3014" s="114">
        <v>0.72916666666666663</v>
      </c>
      <c r="G3014" s="114">
        <v>0.75</v>
      </c>
      <c r="H3014">
        <f>CONVERT((G3011-F3011)*24,"hr","mn")</f>
        <v>30.000000000000053</v>
      </c>
      <c r="I3014">
        <v>4</v>
      </c>
      <c r="K3014">
        <v>4</v>
      </c>
      <c r="M3014">
        <f>J3011+K3011+L3011</f>
        <v>4</v>
      </c>
      <c r="N3014" s="15"/>
      <c r="O3014" s="9"/>
      <c r="P3014" s="9"/>
      <c r="Q3014" s="9"/>
      <c r="R3014" s="10"/>
      <c r="S3014" s="19"/>
      <c r="T3014" s="23"/>
      <c r="U3014" s="94"/>
    </row>
    <row r="3015" spans="1:21">
      <c r="A3015" s="17">
        <v>44971</v>
      </c>
      <c r="B3015" s="56">
        <f>WEEKDAY(C3015,2)</f>
        <v>2</v>
      </c>
      <c r="C3015" s="17">
        <f>A3015</f>
        <v>44971</v>
      </c>
      <c r="D3015" s="12" t="str">
        <f>YEAR(C3015)&amp;"/"&amp;TEXT(WEEKNUM(C3015,21),"00")</f>
        <v>2023/07</v>
      </c>
      <c r="E3015" s="79" t="s">
        <v>69</v>
      </c>
      <c r="F3015" s="80">
        <v>0.75</v>
      </c>
      <c r="G3015" s="80">
        <v>0.79166666666666663</v>
      </c>
      <c r="H3015" s="87">
        <f>CONVERT((G3015-F3015)*24,"hr","mn")</f>
        <v>59.99999999999995</v>
      </c>
      <c r="I3015" s="83">
        <v>4</v>
      </c>
      <c r="J3015" s="84">
        <v>1</v>
      </c>
      <c r="K3015" s="85">
        <v>8</v>
      </c>
      <c r="L3015" s="85">
        <v>1</v>
      </c>
      <c r="M3015" s="87">
        <f>J3015+K3015+L3015</f>
        <v>10</v>
      </c>
      <c r="N3015" s="13"/>
      <c r="O3015" s="6">
        <v>3</v>
      </c>
      <c r="P3015" s="6"/>
      <c r="Q3015" s="6"/>
      <c r="R3015" s="7"/>
      <c r="S3015" s="20" t="s">
        <v>28</v>
      </c>
      <c r="T3015" s="22" t="s">
        <v>23</v>
      </c>
      <c r="U3015" s="91" t="s">
        <v>64</v>
      </c>
    </row>
    <row r="3016" spans="1:21">
      <c r="A3016" s="17">
        <v>44971</v>
      </c>
      <c r="B3016" s="56">
        <f>WEEKDAY(C3016,2)</f>
        <v>2</v>
      </c>
      <c r="C3016" s="17">
        <f>A3016</f>
        <v>44971</v>
      </c>
      <c r="D3016" s="12" t="str">
        <f>YEAR(C3016)&amp;"/"&amp;TEXT(WEEKNUM(C3016,21),"00")</f>
        <v>2023/07</v>
      </c>
      <c r="E3016" t="s">
        <v>69</v>
      </c>
      <c r="F3016" s="114">
        <v>0.75</v>
      </c>
      <c r="G3016" s="114">
        <v>0.79166666666666663</v>
      </c>
      <c r="H3016">
        <f>CONVERT((G3015-F3015)*24,"hr","mn")</f>
        <v>59.99999999999995</v>
      </c>
      <c r="I3016">
        <v>4</v>
      </c>
      <c r="J3016">
        <v>1</v>
      </c>
      <c r="K3016">
        <v>8</v>
      </c>
      <c r="L3016">
        <v>1</v>
      </c>
      <c r="M3016">
        <f>J3015+K3015+L3015</f>
        <v>10</v>
      </c>
      <c r="N3016" s="14"/>
      <c r="O3016" s="3">
        <v>8</v>
      </c>
      <c r="P3016" s="3"/>
      <c r="Q3016" s="3"/>
      <c r="R3016" s="8"/>
      <c r="S3016" s="21" t="s">
        <v>540</v>
      </c>
      <c r="T3016" s="4" t="s">
        <v>73</v>
      </c>
      <c r="U3016" s="92" t="s">
        <v>551</v>
      </c>
    </row>
    <row r="3017" spans="1:21">
      <c r="A3017" s="17">
        <v>44971</v>
      </c>
      <c r="B3017" s="56">
        <f>WEEKDAY(C3017,2)</f>
        <v>2</v>
      </c>
      <c r="C3017" s="17">
        <f>A3017</f>
        <v>44971</v>
      </c>
      <c r="D3017" s="12" t="str">
        <f>YEAR(C3017)&amp;"/"&amp;TEXT(WEEKNUM(C3017,21),"00")</f>
        <v>2023/07</v>
      </c>
      <c r="E3017" t="s">
        <v>69</v>
      </c>
      <c r="F3017" s="114">
        <v>0.75</v>
      </c>
      <c r="G3017" s="114">
        <v>0.79166666666666663</v>
      </c>
      <c r="H3017">
        <f>CONVERT((G3015-F3015)*24,"hr","mn")</f>
        <v>59.99999999999995</v>
      </c>
      <c r="I3017">
        <v>4</v>
      </c>
      <c r="J3017">
        <v>1</v>
      </c>
      <c r="K3017">
        <v>8</v>
      </c>
      <c r="L3017">
        <v>1</v>
      </c>
      <c r="M3017">
        <f>J3015+K3015+L3015</f>
        <v>10</v>
      </c>
      <c r="N3017" s="58"/>
      <c r="O3017" s="59"/>
      <c r="P3017" s="59"/>
      <c r="Q3017" s="59"/>
      <c r="R3017" s="60"/>
      <c r="S3017" s="21"/>
      <c r="T3017" s="4"/>
      <c r="U3017" s="93"/>
    </row>
    <row r="3018" spans="1:21" ht="15" customHeight="1" thickBot="1">
      <c r="A3018" s="17">
        <v>44971</v>
      </c>
      <c r="B3018" s="56">
        <f>WEEKDAY(C3018,2)</f>
        <v>2</v>
      </c>
      <c r="C3018" s="17">
        <f>A3018</f>
        <v>44971</v>
      </c>
      <c r="D3018" s="12" t="str">
        <f>YEAR(C3018)&amp;"/"&amp;TEXT(WEEKNUM(C3018,21),"00")</f>
        <v>2023/07</v>
      </c>
      <c r="E3018" t="s">
        <v>69</v>
      </c>
      <c r="F3018" s="114">
        <v>0.75</v>
      </c>
      <c r="G3018" s="114">
        <v>0.79166666666666663</v>
      </c>
      <c r="H3018">
        <f>CONVERT((G3015-F3015)*24,"hr","mn")</f>
        <v>59.99999999999995</v>
      </c>
      <c r="I3018">
        <v>4</v>
      </c>
      <c r="J3018">
        <v>1</v>
      </c>
      <c r="K3018">
        <v>8</v>
      </c>
      <c r="L3018">
        <v>1</v>
      </c>
      <c r="M3018">
        <f>J3015+K3015+L3015</f>
        <v>10</v>
      </c>
      <c r="N3018" s="15"/>
      <c r="O3018" s="9"/>
      <c r="P3018" s="9"/>
      <c r="Q3018" s="9"/>
      <c r="R3018" s="10"/>
      <c r="S3018" s="19"/>
      <c r="T3018" s="23"/>
      <c r="U3018" s="94"/>
    </row>
    <row r="3019" spans="1:21">
      <c r="A3019" s="17">
        <v>44971</v>
      </c>
      <c r="B3019" s="56">
        <f>WEEKDAY(C3019,2)</f>
        <v>2</v>
      </c>
      <c r="C3019" s="17">
        <f>A3019</f>
        <v>44971</v>
      </c>
      <c r="D3019" s="12" t="str">
        <f>YEAR(C3019)&amp;"/"&amp;TEXT(WEEKNUM(C3019,21),"00")</f>
        <v>2023/07</v>
      </c>
      <c r="E3019" s="79" t="s">
        <v>69</v>
      </c>
      <c r="F3019" s="80">
        <v>0.79166666666666663</v>
      </c>
      <c r="G3019" s="80">
        <v>0.83333333333333337</v>
      </c>
      <c r="H3019" s="87">
        <f>CONVERT((G3019-F3019)*24,"hr","mn")</f>
        <v>60.000000000000107</v>
      </c>
      <c r="I3019" s="83">
        <v>4</v>
      </c>
      <c r="J3019" s="84"/>
      <c r="K3019" s="85">
        <v>6</v>
      </c>
      <c r="L3019" s="85"/>
      <c r="M3019" s="87">
        <f>J3019+K3019+L3019</f>
        <v>6</v>
      </c>
      <c r="N3019" s="13"/>
      <c r="O3019" s="6">
        <v>30</v>
      </c>
      <c r="P3019" s="6"/>
      <c r="Q3019" s="6"/>
      <c r="R3019" s="7"/>
      <c r="S3019" s="20" t="s">
        <v>540</v>
      </c>
      <c r="T3019" s="22" t="s">
        <v>552</v>
      </c>
      <c r="U3019" s="91" t="s">
        <v>553</v>
      </c>
    </row>
    <row r="3020" spans="1:21">
      <c r="A3020" s="17">
        <v>44971</v>
      </c>
      <c r="B3020" s="56">
        <f>WEEKDAY(C3020,2)</f>
        <v>2</v>
      </c>
      <c r="C3020" s="17">
        <f>A3020</f>
        <v>44971</v>
      </c>
      <c r="D3020" s="12" t="str">
        <f>YEAR(C3020)&amp;"/"&amp;TEXT(WEEKNUM(C3020,21),"00")</f>
        <v>2023/07</v>
      </c>
      <c r="E3020" t="s">
        <v>69</v>
      </c>
      <c r="F3020" s="114">
        <v>0.79166666666666663</v>
      </c>
      <c r="G3020" s="114">
        <v>0.83333333333333337</v>
      </c>
      <c r="H3020">
        <f>CONVERT((G3019-F3019)*24,"hr","mn")</f>
        <v>60.000000000000107</v>
      </c>
      <c r="I3020">
        <v>4</v>
      </c>
      <c r="K3020">
        <v>6</v>
      </c>
      <c r="M3020">
        <f>J3019+K3019+L3019</f>
        <v>6</v>
      </c>
      <c r="N3020" s="14"/>
      <c r="O3020" s="3">
        <v>5</v>
      </c>
      <c r="P3020" s="3"/>
      <c r="Q3020" s="3"/>
      <c r="R3020" s="8"/>
      <c r="S3020" s="21" t="s">
        <v>544</v>
      </c>
      <c r="T3020" s="4" t="s">
        <v>73</v>
      </c>
      <c r="U3020" s="92"/>
    </row>
    <row r="3021" spans="1:21">
      <c r="A3021" s="17">
        <v>44971</v>
      </c>
      <c r="B3021" s="56">
        <f>WEEKDAY(C3021,2)</f>
        <v>2</v>
      </c>
      <c r="C3021" s="17">
        <f>A3021</f>
        <v>44971</v>
      </c>
      <c r="D3021" s="12" t="str">
        <f>YEAR(C3021)&amp;"/"&amp;TEXT(WEEKNUM(C3021,21),"00")</f>
        <v>2023/07</v>
      </c>
      <c r="E3021" t="s">
        <v>69</v>
      </c>
      <c r="F3021" s="114">
        <v>0.79166666666666663</v>
      </c>
      <c r="G3021" s="114">
        <v>0.83333333333333337</v>
      </c>
      <c r="H3021">
        <f>CONVERT((G3019-F3019)*24,"hr","mn")</f>
        <v>60.000000000000107</v>
      </c>
      <c r="I3021">
        <v>4</v>
      </c>
      <c r="K3021">
        <v>6</v>
      </c>
      <c r="M3021">
        <f>J3019+K3019+L3019</f>
        <v>6</v>
      </c>
      <c r="N3021" s="58"/>
      <c r="O3021" s="59">
        <v>5</v>
      </c>
      <c r="P3021" s="59"/>
      <c r="Q3021" s="59"/>
      <c r="R3021" s="60"/>
      <c r="S3021" s="21" t="s">
        <v>554</v>
      </c>
      <c r="T3021" s="4" t="s">
        <v>29</v>
      </c>
      <c r="U3021" s="93"/>
    </row>
    <row r="3022" spans="1:21" ht="15" customHeight="1" thickBot="1">
      <c r="A3022" s="17">
        <v>44971</v>
      </c>
      <c r="B3022" s="56">
        <f>WEEKDAY(C3022,2)</f>
        <v>2</v>
      </c>
      <c r="C3022" s="17">
        <f>A3022</f>
        <v>44971</v>
      </c>
      <c r="D3022" s="12" t="str">
        <f>YEAR(C3022)&amp;"/"&amp;TEXT(WEEKNUM(C3022,21),"00")</f>
        <v>2023/07</v>
      </c>
      <c r="E3022" t="s">
        <v>69</v>
      </c>
      <c r="F3022" s="114">
        <v>0.79166666666666663</v>
      </c>
      <c r="G3022" s="114">
        <v>0.83333333333333337</v>
      </c>
      <c r="H3022">
        <f>CONVERT((G3019-F3019)*24,"hr","mn")</f>
        <v>60.000000000000107</v>
      </c>
      <c r="I3022">
        <v>4</v>
      </c>
      <c r="K3022">
        <v>6</v>
      </c>
      <c r="M3022">
        <f>J3019+K3019+L3019</f>
        <v>6</v>
      </c>
      <c r="N3022" s="15"/>
      <c r="O3022" s="9"/>
      <c r="P3022" s="9"/>
      <c r="Q3022" s="9"/>
      <c r="R3022" s="10"/>
      <c r="S3022" s="19"/>
      <c r="T3022" s="23"/>
      <c r="U3022" s="94"/>
    </row>
    <row r="3023" spans="1:21">
      <c r="A3023" s="17">
        <v>44971</v>
      </c>
      <c r="B3023" s="56">
        <f>WEEKDAY(C3023,2)</f>
        <v>2</v>
      </c>
      <c r="C3023" s="17">
        <f>A3023</f>
        <v>44971</v>
      </c>
      <c r="D3023" s="12" t="str">
        <f>YEAR(C3023)&amp;"/"&amp;TEXT(WEEKNUM(C3023,21),"00")</f>
        <v>2023/07</v>
      </c>
      <c r="E3023" s="79" t="s">
        <v>69</v>
      </c>
      <c r="F3023" s="80">
        <v>0.83333333333333337</v>
      </c>
      <c r="G3023" s="80">
        <v>0.875</v>
      </c>
      <c r="H3023" s="87">
        <f>CONVERT((G3023-F3023)*24,"hr","mn")</f>
        <v>59.99999999999995</v>
      </c>
      <c r="I3023" s="83">
        <v>4</v>
      </c>
      <c r="J3023" s="84">
        <v>1</v>
      </c>
      <c r="K3023" s="85">
        <v>4</v>
      </c>
      <c r="L3023" s="85"/>
      <c r="M3023" s="87">
        <f>J3023+K3023+L3023</f>
        <v>5</v>
      </c>
      <c r="N3023" s="13"/>
      <c r="O3023" s="6">
        <v>5</v>
      </c>
      <c r="P3023" s="6"/>
      <c r="Q3023" s="6"/>
      <c r="R3023" s="7"/>
      <c r="S3023" s="20" t="s">
        <v>544</v>
      </c>
      <c r="T3023" s="22" t="s">
        <v>73</v>
      </c>
      <c r="U3023" s="91" t="s">
        <v>484</v>
      </c>
    </row>
    <row r="3024" spans="1:21">
      <c r="A3024" s="17">
        <v>44971</v>
      </c>
      <c r="B3024" s="56">
        <f>WEEKDAY(C3024,2)</f>
        <v>2</v>
      </c>
      <c r="C3024" s="17">
        <f>A3024</f>
        <v>44971</v>
      </c>
      <c r="D3024" s="12" t="str">
        <f>YEAR(C3024)&amp;"/"&amp;TEXT(WEEKNUM(C3024,21),"00")</f>
        <v>2023/07</v>
      </c>
      <c r="E3024" t="s">
        <v>69</v>
      </c>
      <c r="F3024" s="114">
        <v>0.83333333333333337</v>
      </c>
      <c r="G3024" s="114">
        <v>0.875</v>
      </c>
      <c r="H3024">
        <f>CONVERT((G3023-F3023)*24,"hr","mn")</f>
        <v>59.99999999999995</v>
      </c>
      <c r="I3024">
        <v>4</v>
      </c>
      <c r="J3024">
        <v>1</v>
      </c>
      <c r="K3024">
        <v>4</v>
      </c>
      <c r="M3024">
        <f>J3023+K3023+L3023</f>
        <v>5</v>
      </c>
      <c r="N3024" s="14"/>
      <c r="O3024" s="3">
        <v>5</v>
      </c>
      <c r="P3024" s="3"/>
      <c r="Q3024" s="3"/>
      <c r="R3024" s="8"/>
      <c r="S3024" s="21" t="s">
        <v>28</v>
      </c>
      <c r="T3024" s="4" t="s">
        <v>23</v>
      </c>
      <c r="U3024" s="92" t="s">
        <v>64</v>
      </c>
    </row>
    <row r="3025" spans="1:21">
      <c r="A3025" s="17">
        <v>44971</v>
      </c>
      <c r="B3025" s="56">
        <f>WEEKDAY(C3025,2)</f>
        <v>2</v>
      </c>
      <c r="C3025" s="17">
        <f>A3025</f>
        <v>44971</v>
      </c>
      <c r="D3025" s="12" t="str">
        <f>YEAR(C3025)&amp;"/"&amp;TEXT(WEEKNUM(C3025,21),"00")</f>
        <v>2023/07</v>
      </c>
      <c r="E3025" t="s">
        <v>69</v>
      </c>
      <c r="F3025" s="114">
        <v>0.83333333333333337</v>
      </c>
      <c r="G3025" s="114">
        <v>0.875</v>
      </c>
      <c r="H3025">
        <f>CONVERT((G3023-F3023)*24,"hr","mn")</f>
        <v>59.99999999999995</v>
      </c>
      <c r="I3025">
        <v>4</v>
      </c>
      <c r="J3025">
        <v>1</v>
      </c>
      <c r="K3025">
        <v>4</v>
      </c>
      <c r="M3025">
        <f>J3023+K3023+L3023</f>
        <v>5</v>
      </c>
      <c r="N3025" s="58"/>
      <c r="O3025" s="59"/>
      <c r="P3025" s="59"/>
      <c r="Q3025" s="59">
        <v>10</v>
      </c>
      <c r="R3025" s="60"/>
      <c r="S3025" s="21"/>
      <c r="T3025" s="4" t="s">
        <v>39</v>
      </c>
      <c r="U3025" s="93"/>
    </row>
    <row r="3026" spans="1:21" ht="15" customHeight="1" thickBot="1">
      <c r="A3026" s="17">
        <v>44971</v>
      </c>
      <c r="B3026" s="56">
        <f>WEEKDAY(C3026,2)</f>
        <v>2</v>
      </c>
      <c r="C3026" s="17">
        <f>A3026</f>
        <v>44971</v>
      </c>
      <c r="D3026" s="12" t="str">
        <f>YEAR(C3026)&amp;"/"&amp;TEXT(WEEKNUM(C3026,21),"00")</f>
        <v>2023/07</v>
      </c>
      <c r="E3026" t="s">
        <v>69</v>
      </c>
      <c r="F3026" s="114">
        <v>0.83333333333333337</v>
      </c>
      <c r="G3026" s="114">
        <v>0.875</v>
      </c>
      <c r="H3026">
        <f>CONVERT((G3023-F3023)*24,"hr","mn")</f>
        <v>59.99999999999995</v>
      </c>
      <c r="I3026">
        <v>4</v>
      </c>
      <c r="J3026">
        <v>1</v>
      </c>
      <c r="K3026">
        <v>4</v>
      </c>
      <c r="M3026">
        <f>J3023+K3023+L3023</f>
        <v>5</v>
      </c>
      <c r="N3026" s="15"/>
      <c r="O3026" s="9"/>
      <c r="P3026" s="9"/>
      <c r="Q3026" s="9"/>
      <c r="R3026" s="10"/>
      <c r="S3026" s="19"/>
      <c r="T3026" s="23"/>
      <c r="U3026" s="94"/>
    </row>
    <row r="3027" spans="1:21">
      <c r="A3027" s="17"/>
      <c r="B3027" s="56">
        <f>WEEKDAY(C3027,2)</f>
        <v>6</v>
      </c>
      <c r="C3027" s="17">
        <f>A3027</f>
        <v>0</v>
      </c>
      <c r="D3027" s="12" t="str">
        <f>YEAR(C3027)&amp;"/"&amp;TEXT(WEEKNUM(C3027,21),"00")</f>
        <v>1900/52</v>
      </c>
      <c r="E3027" s="79"/>
      <c r="F3027" s="80"/>
      <c r="G3027" s="80"/>
      <c r="H3027" s="87">
        <f>CONVERT((G3027-F3027)*24,"hr","mn")</f>
        <v>0</v>
      </c>
      <c r="I3027" s="83"/>
      <c r="J3027" s="84"/>
      <c r="K3027" s="85"/>
      <c r="L3027" s="85"/>
      <c r="M3027" s="87">
        <f>J3027+K3027+L3027</f>
        <v>0</v>
      </c>
      <c r="N3027" s="13"/>
      <c r="O3027" s="6"/>
      <c r="P3027" s="6"/>
      <c r="Q3027" s="6"/>
      <c r="R3027" s="7"/>
      <c r="S3027" s="20"/>
      <c r="T3027" s="22"/>
      <c r="U3027" s="91"/>
    </row>
    <row r="3028" spans="1:21">
      <c r="A3028" s="17"/>
      <c r="B3028" s="56">
        <f>WEEKDAY(C3028,2)</f>
        <v>6</v>
      </c>
      <c r="C3028" s="17">
        <f>A3028</f>
        <v>0</v>
      </c>
      <c r="D3028" s="12" t="str">
        <f>YEAR(C3028)&amp;"/"&amp;TEXT(WEEKNUM(C3028,21),"00")</f>
        <v>1900/52</v>
      </c>
      <c r="H3028">
        <f>CONVERT((G3027-F3027)*24,"hr","mn")</f>
        <v>0</v>
      </c>
      <c r="M3028">
        <f>J3027+K3027+L3027</f>
        <v>0</v>
      </c>
      <c r="N3028" s="14"/>
      <c r="O3028" s="3"/>
      <c r="P3028" s="3"/>
      <c r="Q3028" s="3"/>
      <c r="R3028" s="8"/>
      <c r="S3028" s="21"/>
      <c r="T3028" s="4"/>
      <c r="U3028" s="92"/>
    </row>
    <row r="3029" spans="1:21">
      <c r="A3029" s="17"/>
      <c r="B3029" s="56">
        <f>WEEKDAY(C3029,2)</f>
        <v>6</v>
      </c>
      <c r="C3029" s="17">
        <f>A3029</f>
        <v>0</v>
      </c>
      <c r="D3029" s="12" t="str">
        <f>YEAR(C3029)&amp;"/"&amp;TEXT(WEEKNUM(C3029,21),"00")</f>
        <v>1900/52</v>
      </c>
      <c r="H3029">
        <f>CONVERT((G3027-F3027)*24,"hr","mn")</f>
        <v>0</v>
      </c>
      <c r="M3029">
        <f>J3027+K3027+L3027</f>
        <v>0</v>
      </c>
      <c r="N3029" s="58"/>
      <c r="O3029" s="59"/>
      <c r="P3029" s="59"/>
      <c r="Q3029" s="59"/>
      <c r="R3029" s="60"/>
      <c r="S3029" s="21"/>
      <c r="T3029" s="4"/>
      <c r="U3029" s="93"/>
    </row>
    <row r="3030" spans="1:21" ht="15" customHeight="1" thickBot="1">
      <c r="A3030" s="17"/>
      <c r="B3030" s="56">
        <f>WEEKDAY(C3030,2)</f>
        <v>6</v>
      </c>
      <c r="C3030" s="17">
        <f>A3030</f>
        <v>0</v>
      </c>
      <c r="D3030" s="12" t="str">
        <f>YEAR(C3030)&amp;"/"&amp;TEXT(WEEKNUM(C3030,21),"00")</f>
        <v>1900/52</v>
      </c>
      <c r="H3030">
        <f>CONVERT((G3027-F3027)*24,"hr","mn")</f>
        <v>0</v>
      </c>
      <c r="M3030">
        <f>J3027+K3027+L3027</f>
        <v>0</v>
      </c>
      <c r="N3030" s="15"/>
      <c r="O3030" s="9"/>
      <c r="P3030" s="9"/>
      <c r="Q3030" s="9"/>
      <c r="R3030" s="10"/>
      <c r="S3030" s="19"/>
      <c r="T3030" s="23"/>
      <c r="U3030" s="94"/>
    </row>
    <row r="3031" spans="1:21">
      <c r="A3031" s="17">
        <v>44971</v>
      </c>
      <c r="B3031" s="56">
        <f>WEEKDAY(C3031,2)</f>
        <v>2</v>
      </c>
      <c r="C3031" s="17">
        <f>A3031</f>
        <v>44971</v>
      </c>
      <c r="D3031" s="12" t="str">
        <f>YEAR(C3031)&amp;"/"&amp;TEXT(WEEKNUM(C3031,21),"00")</f>
        <v>2023/07</v>
      </c>
      <c r="E3031" s="79" t="s">
        <v>46</v>
      </c>
      <c r="F3031" s="80">
        <v>0.875</v>
      </c>
      <c r="G3031" s="80">
        <v>0.91666666666666663</v>
      </c>
      <c r="H3031" s="87">
        <f>CONVERT((G3031-F3031)*24,"hr","mn")</f>
        <v>59.99999999999995</v>
      </c>
      <c r="I3031" s="83">
        <v>4</v>
      </c>
      <c r="J3031" s="84"/>
      <c r="K3031" s="85">
        <v>4</v>
      </c>
      <c r="L3031" s="85"/>
      <c r="M3031" s="87">
        <f>J3031+K3031+L3031</f>
        <v>4</v>
      </c>
      <c r="N3031" s="13"/>
      <c r="O3031" s="6"/>
      <c r="P3031" s="6"/>
      <c r="Q3031" s="6">
        <v>23</v>
      </c>
      <c r="R3031" s="7"/>
      <c r="S3031" s="20"/>
      <c r="T3031" s="22" t="s">
        <v>25</v>
      </c>
      <c r="U3031" s="91"/>
    </row>
    <row r="3032" spans="1:21">
      <c r="A3032" s="17">
        <v>44971</v>
      </c>
      <c r="B3032" s="56">
        <f>WEEKDAY(C3032,2)</f>
        <v>2</v>
      </c>
      <c r="C3032" s="17">
        <f>A3032</f>
        <v>44971</v>
      </c>
      <c r="D3032" s="12" t="str">
        <f>YEAR(C3032)&amp;"/"&amp;TEXT(WEEKNUM(C3032,21),"00")</f>
        <v>2023/07</v>
      </c>
      <c r="E3032" t="s">
        <v>46</v>
      </c>
      <c r="F3032" s="114">
        <v>0.875</v>
      </c>
      <c r="G3032" s="114">
        <v>0.91666666666666663</v>
      </c>
      <c r="H3032">
        <f>CONVERT((G3031-F3031)*24,"hr","mn")</f>
        <v>59.99999999999995</v>
      </c>
      <c r="I3032">
        <v>4</v>
      </c>
      <c r="K3032">
        <v>4</v>
      </c>
      <c r="M3032">
        <f>J3031+K3031+L3031</f>
        <v>4</v>
      </c>
      <c r="N3032" s="14"/>
      <c r="O3032" s="3">
        <v>7</v>
      </c>
      <c r="P3032" s="3"/>
      <c r="Q3032" s="3"/>
      <c r="R3032" s="8"/>
      <c r="S3032" s="21" t="s">
        <v>93</v>
      </c>
      <c r="T3032" s="4" t="s">
        <v>73</v>
      </c>
      <c r="U3032" s="92" t="s">
        <v>487</v>
      </c>
    </row>
    <row r="3033" spans="1:21">
      <c r="A3033" s="17">
        <v>44971</v>
      </c>
      <c r="B3033" s="56">
        <f>WEEKDAY(C3033,2)</f>
        <v>2</v>
      </c>
      <c r="C3033" s="17">
        <f>A3033</f>
        <v>44971</v>
      </c>
      <c r="D3033" s="12" t="str">
        <f>YEAR(C3033)&amp;"/"&amp;TEXT(WEEKNUM(C3033,21),"00")</f>
        <v>2023/07</v>
      </c>
      <c r="E3033" t="s">
        <v>46</v>
      </c>
      <c r="F3033" s="114">
        <v>0.875</v>
      </c>
      <c r="G3033" s="114">
        <v>0.91666666666666663</v>
      </c>
      <c r="H3033">
        <f>CONVERT((G3031-F3031)*24,"hr","mn")</f>
        <v>59.99999999999995</v>
      </c>
      <c r="I3033">
        <v>4</v>
      </c>
      <c r="K3033">
        <v>4</v>
      </c>
      <c r="M3033">
        <f>J3031+K3031+L3031</f>
        <v>4</v>
      </c>
      <c r="N3033" s="58"/>
      <c r="O3033" s="59">
        <v>3</v>
      </c>
      <c r="P3033" s="59"/>
      <c r="Q3033" s="59"/>
      <c r="R3033" s="60"/>
      <c r="S3033" s="21" t="s">
        <v>44</v>
      </c>
      <c r="T3033" s="4" t="s">
        <v>73</v>
      </c>
      <c r="U3033" s="93"/>
    </row>
    <row r="3034" spans="1:21" ht="15" customHeight="1" thickBot="1">
      <c r="A3034" s="17">
        <v>44971</v>
      </c>
      <c r="B3034" s="56">
        <f>WEEKDAY(C3034,2)</f>
        <v>2</v>
      </c>
      <c r="C3034" s="17">
        <f>A3034</f>
        <v>44971</v>
      </c>
      <c r="D3034" s="12" t="str">
        <f>YEAR(C3034)&amp;"/"&amp;TEXT(WEEKNUM(C3034,21),"00")</f>
        <v>2023/07</v>
      </c>
      <c r="E3034" t="s">
        <v>46</v>
      </c>
      <c r="F3034" s="114">
        <v>0.875</v>
      </c>
      <c r="G3034" s="114">
        <v>0.91666666666666663</v>
      </c>
      <c r="H3034">
        <f>CONVERT((G3031-F3031)*24,"hr","mn")</f>
        <v>59.99999999999995</v>
      </c>
      <c r="I3034">
        <v>4</v>
      </c>
      <c r="K3034">
        <v>4</v>
      </c>
      <c r="M3034">
        <f>J3031+K3031+L3031</f>
        <v>4</v>
      </c>
      <c r="N3034" s="15"/>
      <c r="O3034" s="9"/>
      <c r="P3034" s="9"/>
      <c r="Q3034" s="9"/>
      <c r="R3034" s="10"/>
      <c r="S3034" s="19"/>
      <c r="T3034" s="23"/>
      <c r="U3034" s="94"/>
    </row>
    <row r="3035" spans="1:21">
      <c r="A3035" s="17">
        <v>44971</v>
      </c>
      <c r="B3035" s="56">
        <f>WEEKDAY(C3035,2)</f>
        <v>2</v>
      </c>
      <c r="C3035" s="17">
        <f>A3035</f>
        <v>44971</v>
      </c>
      <c r="D3035" s="12" t="str">
        <f>YEAR(C3035)&amp;"/"&amp;TEXT(WEEKNUM(C3035,21),"00")</f>
        <v>2023/07</v>
      </c>
      <c r="E3035" s="79" t="s">
        <v>46</v>
      </c>
      <c r="F3035" s="80">
        <v>0.91666666666666663</v>
      </c>
      <c r="G3035" s="80">
        <v>0.95833333333333337</v>
      </c>
      <c r="H3035" s="87">
        <f>CONVERT((G3035-F3035)*24,"hr","mn")</f>
        <v>60.000000000000107</v>
      </c>
      <c r="I3035" s="83">
        <v>4</v>
      </c>
      <c r="J3035" s="84"/>
      <c r="K3035" s="85">
        <v>10</v>
      </c>
      <c r="L3035" s="85"/>
      <c r="M3035" s="87">
        <f>J3035+K3035+L3035</f>
        <v>10</v>
      </c>
      <c r="N3035" s="13"/>
      <c r="O3035" s="6">
        <v>7</v>
      </c>
      <c r="P3035" s="6"/>
      <c r="Q3035" s="6"/>
      <c r="R3035" s="7"/>
      <c r="S3035" s="20" t="s">
        <v>93</v>
      </c>
      <c r="T3035" s="22" t="s">
        <v>73</v>
      </c>
      <c r="U3035" s="91" t="s">
        <v>487</v>
      </c>
    </row>
    <row r="3036" spans="1:21">
      <c r="A3036" s="17">
        <v>44971</v>
      </c>
      <c r="B3036" s="56">
        <f>WEEKDAY(C3036,2)</f>
        <v>2</v>
      </c>
      <c r="C3036" s="17">
        <f>A3036</f>
        <v>44971</v>
      </c>
      <c r="D3036" s="12" t="str">
        <f>YEAR(C3036)&amp;"/"&amp;TEXT(WEEKNUM(C3036,21),"00")</f>
        <v>2023/07</v>
      </c>
      <c r="E3036" t="s">
        <v>46</v>
      </c>
      <c r="F3036" s="114">
        <v>0.91666666666666663</v>
      </c>
      <c r="G3036" s="114">
        <v>0.95833333333333337</v>
      </c>
      <c r="H3036">
        <f>CONVERT((G3035-F3035)*24,"hr","mn")</f>
        <v>60.000000000000107</v>
      </c>
      <c r="I3036">
        <v>4</v>
      </c>
      <c r="K3036">
        <v>10</v>
      </c>
      <c r="M3036">
        <f>J3035+K3035+L3035</f>
        <v>10</v>
      </c>
      <c r="N3036" s="14"/>
      <c r="O3036" s="3">
        <v>5</v>
      </c>
      <c r="P3036" s="3"/>
      <c r="Q3036" s="3"/>
      <c r="R3036" s="8"/>
      <c r="S3036" s="21" t="s">
        <v>93</v>
      </c>
      <c r="T3036" s="4" t="s">
        <v>23</v>
      </c>
      <c r="U3036" s="92" t="s">
        <v>555</v>
      </c>
    </row>
    <row r="3037" spans="1:21">
      <c r="A3037" s="17">
        <v>44971</v>
      </c>
      <c r="B3037" s="56">
        <f>WEEKDAY(C3037,2)</f>
        <v>2</v>
      </c>
      <c r="C3037" s="17">
        <f>A3037</f>
        <v>44971</v>
      </c>
      <c r="D3037" s="12" t="str">
        <f>YEAR(C3037)&amp;"/"&amp;TEXT(WEEKNUM(C3037,21),"00")</f>
        <v>2023/07</v>
      </c>
      <c r="E3037" t="s">
        <v>46</v>
      </c>
      <c r="F3037" s="114">
        <v>0.91666666666666663</v>
      </c>
      <c r="G3037" s="114">
        <v>0.95833333333333337</v>
      </c>
      <c r="H3037">
        <f>CONVERT((G3035-F3035)*24,"hr","mn")</f>
        <v>60.000000000000107</v>
      </c>
      <c r="I3037">
        <v>4</v>
      </c>
      <c r="K3037">
        <v>10</v>
      </c>
      <c r="M3037">
        <f>J3035+K3035+L3035</f>
        <v>10</v>
      </c>
      <c r="N3037" s="58"/>
      <c r="O3037" s="59"/>
      <c r="P3037" s="59"/>
      <c r="Q3037" s="59"/>
      <c r="R3037" s="60"/>
      <c r="S3037" s="21"/>
      <c r="T3037" s="4"/>
      <c r="U3037" s="93"/>
    </row>
    <row r="3038" spans="1:21" ht="15" customHeight="1" thickBot="1">
      <c r="A3038" s="17">
        <v>44971</v>
      </c>
      <c r="B3038" s="56">
        <f>WEEKDAY(C3038,2)</f>
        <v>2</v>
      </c>
      <c r="C3038" s="17">
        <f>A3038</f>
        <v>44971</v>
      </c>
      <c r="D3038" s="12" t="str">
        <f>YEAR(C3038)&amp;"/"&amp;TEXT(WEEKNUM(C3038,21),"00")</f>
        <v>2023/07</v>
      </c>
      <c r="E3038" t="s">
        <v>46</v>
      </c>
      <c r="F3038" s="114">
        <v>0.91666666666666663</v>
      </c>
      <c r="G3038" s="114">
        <v>0.95833333333333337</v>
      </c>
      <c r="H3038">
        <f>CONVERT((G3035-F3035)*24,"hr","mn")</f>
        <v>60.000000000000107</v>
      </c>
      <c r="I3038">
        <v>4</v>
      </c>
      <c r="K3038">
        <v>10</v>
      </c>
      <c r="M3038">
        <f>J3035+K3035+L3035</f>
        <v>10</v>
      </c>
      <c r="N3038" s="15"/>
      <c r="O3038" s="9"/>
      <c r="P3038" s="9"/>
      <c r="Q3038" s="9"/>
      <c r="R3038" s="10"/>
      <c r="S3038" s="19"/>
      <c r="T3038" s="23"/>
      <c r="U3038" s="94"/>
    </row>
    <row r="3039" spans="1:21">
      <c r="A3039" s="17">
        <v>44971</v>
      </c>
      <c r="B3039" s="56">
        <f>WEEKDAY(C3039,2)</f>
        <v>2</v>
      </c>
      <c r="C3039" s="17">
        <f>A3039</f>
        <v>44971</v>
      </c>
      <c r="D3039" s="12" t="str">
        <f>YEAR(C3039)&amp;"/"&amp;TEXT(WEEKNUM(C3039,21),"00")</f>
        <v>2023/07</v>
      </c>
      <c r="E3039" s="79" t="s">
        <v>46</v>
      </c>
      <c r="F3039" s="80">
        <v>0.95833333333333337</v>
      </c>
      <c r="G3039" s="80">
        <v>1</v>
      </c>
      <c r="H3039" s="87">
        <f>CONVERT((G3039-F3039)*24,"hr","mn")</f>
        <v>59.99999999999995</v>
      </c>
      <c r="I3039" s="83">
        <v>4</v>
      </c>
      <c r="J3039" s="84"/>
      <c r="K3039" s="85">
        <v>8</v>
      </c>
      <c r="L3039" s="85"/>
      <c r="M3039" s="87">
        <f>J3039+K3039+L3039</f>
        <v>8</v>
      </c>
      <c r="N3039" s="13"/>
      <c r="O3039" s="6">
        <v>7</v>
      </c>
      <c r="P3039" s="6"/>
      <c r="Q3039" s="6"/>
      <c r="R3039" s="7"/>
      <c r="S3039" s="20" t="s">
        <v>93</v>
      </c>
      <c r="T3039" s="22" t="s">
        <v>73</v>
      </c>
      <c r="U3039" s="91" t="s">
        <v>487</v>
      </c>
    </row>
    <row r="3040" spans="1:21">
      <c r="A3040" s="17">
        <v>44971</v>
      </c>
      <c r="B3040" s="56">
        <f>WEEKDAY(C3040,2)</f>
        <v>2</v>
      </c>
      <c r="C3040" s="17">
        <f>A3040</f>
        <v>44971</v>
      </c>
      <c r="D3040" s="12" t="str">
        <f>YEAR(C3040)&amp;"/"&amp;TEXT(WEEKNUM(C3040,21),"00")</f>
        <v>2023/07</v>
      </c>
      <c r="E3040" t="s">
        <v>46</v>
      </c>
      <c r="F3040" s="114">
        <v>0.95833333333333337</v>
      </c>
      <c r="G3040" s="115">
        <v>1</v>
      </c>
      <c r="H3040">
        <f>CONVERT((G3039-F3039)*24,"hr","mn")</f>
        <v>59.99999999999995</v>
      </c>
      <c r="I3040">
        <v>4</v>
      </c>
      <c r="K3040">
        <v>8</v>
      </c>
      <c r="M3040">
        <f>J3039+K3039+L3039</f>
        <v>8</v>
      </c>
      <c r="N3040" s="14"/>
      <c r="O3040" s="3">
        <v>5</v>
      </c>
      <c r="P3040" s="3"/>
      <c r="Q3040" s="3"/>
      <c r="R3040" s="8"/>
      <c r="S3040" s="21" t="s">
        <v>28</v>
      </c>
      <c r="T3040" s="4" t="s">
        <v>23</v>
      </c>
      <c r="U3040" s="92" t="s">
        <v>271</v>
      </c>
    </row>
    <row r="3041" spans="1:21">
      <c r="A3041" s="17">
        <v>44971</v>
      </c>
      <c r="B3041" s="56">
        <f>WEEKDAY(C3041,2)</f>
        <v>2</v>
      </c>
      <c r="C3041" s="17">
        <f>A3041</f>
        <v>44971</v>
      </c>
      <c r="D3041" s="12" t="str">
        <f>YEAR(C3041)&amp;"/"&amp;TEXT(WEEKNUM(C3041,21),"00")</f>
        <v>2023/07</v>
      </c>
      <c r="E3041" t="s">
        <v>46</v>
      </c>
      <c r="F3041" s="114">
        <v>0.95833333333333337</v>
      </c>
      <c r="G3041" s="115">
        <v>1</v>
      </c>
      <c r="H3041">
        <f>CONVERT((G3039-F3039)*24,"hr","mn")</f>
        <v>59.99999999999995</v>
      </c>
      <c r="I3041">
        <v>4</v>
      </c>
      <c r="K3041">
        <v>8</v>
      </c>
      <c r="M3041">
        <f>J3039+K3039+L3039</f>
        <v>8</v>
      </c>
      <c r="N3041" s="58"/>
      <c r="O3041" s="59">
        <v>3</v>
      </c>
      <c r="P3041" s="59"/>
      <c r="Q3041" s="59"/>
      <c r="R3041" s="60"/>
      <c r="S3041" s="21" t="s">
        <v>32</v>
      </c>
      <c r="T3041" s="4" t="s">
        <v>89</v>
      </c>
      <c r="U3041" s="93"/>
    </row>
    <row r="3042" spans="1:21" ht="15" customHeight="1" thickBot="1">
      <c r="A3042" s="17">
        <v>44971</v>
      </c>
      <c r="B3042" s="56">
        <f>WEEKDAY(C3042,2)</f>
        <v>2</v>
      </c>
      <c r="C3042" s="17">
        <f>A3042</f>
        <v>44971</v>
      </c>
      <c r="D3042" s="12" t="str">
        <f>YEAR(C3042)&amp;"/"&amp;TEXT(WEEKNUM(C3042,21),"00")</f>
        <v>2023/07</v>
      </c>
      <c r="E3042" t="s">
        <v>46</v>
      </c>
      <c r="F3042" s="114">
        <v>0.95833333333333337</v>
      </c>
      <c r="G3042" s="115">
        <v>1</v>
      </c>
      <c r="H3042">
        <f>CONVERT((G3039-F3039)*24,"hr","mn")</f>
        <v>59.99999999999995</v>
      </c>
      <c r="I3042">
        <v>4</v>
      </c>
      <c r="K3042">
        <v>8</v>
      </c>
      <c r="M3042">
        <f>J3039+K3039+L3039</f>
        <v>8</v>
      </c>
      <c r="N3042" s="15"/>
      <c r="O3042" s="9">
        <v>4</v>
      </c>
      <c r="P3042" s="9"/>
      <c r="Q3042" s="9"/>
      <c r="R3042" s="10"/>
      <c r="S3042" s="19" t="s">
        <v>35</v>
      </c>
      <c r="T3042" s="23" t="s">
        <v>23</v>
      </c>
      <c r="U3042" s="94" t="s">
        <v>208</v>
      </c>
    </row>
    <row r="3043" spans="1:21">
      <c r="A3043" s="17">
        <v>44972</v>
      </c>
      <c r="B3043" s="56">
        <f>WEEKDAY(C3043,2)</f>
        <v>3</v>
      </c>
      <c r="C3043" s="17">
        <f>A3043</f>
        <v>44972</v>
      </c>
      <c r="D3043" s="12" t="str">
        <f>YEAR(C3043)&amp;"/"&amp;TEXT(WEEKNUM(C3043,21),"00")</f>
        <v>2023/07</v>
      </c>
      <c r="E3043" s="79" t="s">
        <v>46</v>
      </c>
      <c r="F3043" s="80">
        <v>0</v>
      </c>
      <c r="G3043" s="80">
        <v>4.1666666666666657E-2</v>
      </c>
      <c r="H3043" s="87">
        <f>CONVERT((G3043-F3043)*24,"hr","mn")</f>
        <v>59.999999999999986</v>
      </c>
      <c r="I3043" s="83">
        <v>4</v>
      </c>
      <c r="J3043" s="84"/>
      <c r="K3043" s="85">
        <v>10</v>
      </c>
      <c r="L3043" s="85"/>
      <c r="M3043" s="87">
        <f>J3043+K3043+L3043</f>
        <v>10</v>
      </c>
      <c r="N3043" s="13"/>
      <c r="O3043" s="6">
        <v>9</v>
      </c>
      <c r="P3043" s="6"/>
      <c r="Q3043" s="6"/>
      <c r="R3043" s="7"/>
      <c r="S3043" s="20" t="s">
        <v>93</v>
      </c>
      <c r="T3043" s="22" t="s">
        <v>73</v>
      </c>
      <c r="U3043" s="91" t="s">
        <v>487</v>
      </c>
    </row>
    <row r="3044" spans="1:21">
      <c r="A3044" s="17">
        <v>44972</v>
      </c>
      <c r="B3044" s="56">
        <f>WEEKDAY(C3044,2)</f>
        <v>3</v>
      </c>
      <c r="C3044" s="17">
        <f>A3044</f>
        <v>44972</v>
      </c>
      <c r="D3044" s="12" t="str">
        <f>YEAR(C3044)&amp;"/"&amp;TEXT(WEEKNUM(C3044,21),"00")</f>
        <v>2023/07</v>
      </c>
      <c r="E3044" t="s">
        <v>46</v>
      </c>
      <c r="F3044" s="114">
        <v>0</v>
      </c>
      <c r="G3044" s="114">
        <v>4.1666666666666657E-2</v>
      </c>
      <c r="H3044">
        <f>CONVERT((G3043-F3043)*24,"hr","mn")</f>
        <v>59.999999999999986</v>
      </c>
      <c r="I3044">
        <v>4</v>
      </c>
      <c r="K3044">
        <v>10</v>
      </c>
      <c r="M3044">
        <f>J3043+K3043+L3043</f>
        <v>10</v>
      </c>
      <c r="N3044" s="14"/>
      <c r="O3044" s="3">
        <v>3</v>
      </c>
      <c r="P3044" s="3"/>
      <c r="Q3044" s="3"/>
      <c r="R3044" s="8"/>
      <c r="S3044" s="21" t="s">
        <v>516</v>
      </c>
      <c r="T3044" s="4" t="s">
        <v>23</v>
      </c>
      <c r="U3044" s="92" t="s">
        <v>556</v>
      </c>
    </row>
    <row r="3045" spans="1:21">
      <c r="A3045" s="17">
        <v>44972</v>
      </c>
      <c r="B3045" s="56">
        <f>WEEKDAY(C3045,2)</f>
        <v>3</v>
      </c>
      <c r="C3045" s="17">
        <f>A3045</f>
        <v>44972</v>
      </c>
      <c r="D3045" s="12" t="str">
        <f>YEAR(C3045)&amp;"/"&amp;TEXT(WEEKNUM(C3045,21),"00")</f>
        <v>2023/07</v>
      </c>
      <c r="E3045" t="s">
        <v>46</v>
      </c>
      <c r="F3045" s="114">
        <v>0</v>
      </c>
      <c r="G3045" s="114">
        <v>4.1666666666666657E-2</v>
      </c>
      <c r="H3045">
        <f>CONVERT((G3043-F3043)*24,"hr","mn")</f>
        <v>59.999999999999986</v>
      </c>
      <c r="I3045">
        <v>4</v>
      </c>
      <c r="K3045">
        <v>10</v>
      </c>
      <c r="M3045">
        <f>J3043+K3043+L3043</f>
        <v>10</v>
      </c>
      <c r="N3045" s="58"/>
      <c r="O3045" s="59">
        <v>3</v>
      </c>
      <c r="P3045" s="59"/>
      <c r="Q3045" s="59"/>
      <c r="R3045" s="60"/>
      <c r="S3045" s="21" t="s">
        <v>28</v>
      </c>
      <c r="T3045" s="4" t="s">
        <v>23</v>
      </c>
      <c r="U3045" s="93" t="s">
        <v>271</v>
      </c>
    </row>
    <row r="3046" spans="1:21" ht="15" customHeight="1" thickBot="1">
      <c r="A3046" s="17">
        <v>44972</v>
      </c>
      <c r="B3046" s="56">
        <f>WEEKDAY(C3046,2)</f>
        <v>3</v>
      </c>
      <c r="C3046" s="17">
        <f>A3046</f>
        <v>44972</v>
      </c>
      <c r="D3046" s="12" t="str">
        <f>YEAR(C3046)&amp;"/"&amp;TEXT(WEEKNUM(C3046,21),"00")</f>
        <v>2023/07</v>
      </c>
      <c r="E3046" t="s">
        <v>46</v>
      </c>
      <c r="F3046" s="114">
        <v>0</v>
      </c>
      <c r="G3046" s="114">
        <v>4.1666666666666657E-2</v>
      </c>
      <c r="H3046">
        <f>CONVERT((G3043-F3043)*24,"hr","mn")</f>
        <v>59.999999999999986</v>
      </c>
      <c r="I3046">
        <v>4</v>
      </c>
      <c r="K3046">
        <v>10</v>
      </c>
      <c r="M3046">
        <f>J3043+K3043+L3043</f>
        <v>10</v>
      </c>
      <c r="N3046" s="15"/>
      <c r="O3046" s="9"/>
      <c r="P3046" s="9"/>
      <c r="Q3046" s="9"/>
      <c r="R3046" s="10"/>
      <c r="S3046" s="19"/>
      <c r="T3046" s="23"/>
      <c r="U3046" s="94"/>
    </row>
    <row r="3047" spans="1:21">
      <c r="A3047" s="17">
        <v>44972</v>
      </c>
      <c r="B3047" s="56">
        <f>WEEKDAY(C3047,2)</f>
        <v>3</v>
      </c>
      <c r="C3047" s="17">
        <f>A3047</f>
        <v>44972</v>
      </c>
      <c r="D3047" s="12" t="str">
        <f>YEAR(C3047)&amp;"/"&amp;TEXT(WEEKNUM(C3047,21),"00")</f>
        <v>2023/07</v>
      </c>
      <c r="E3047" s="79" t="s">
        <v>46</v>
      </c>
      <c r="F3047" s="80">
        <v>6.25E-2</v>
      </c>
      <c r="G3047" s="80">
        <v>8.3333333333333329E-2</v>
      </c>
      <c r="H3047" s="87">
        <f>CONVERT((G3047-F3047)*24,"hr","mn")</f>
        <v>29.999999999999993</v>
      </c>
      <c r="I3047" s="83">
        <v>4</v>
      </c>
      <c r="J3047" s="84"/>
      <c r="K3047" s="85">
        <v>2</v>
      </c>
      <c r="L3047" s="85"/>
      <c r="M3047" s="87">
        <f>J3047+K3047+L3047</f>
        <v>2</v>
      </c>
      <c r="N3047" s="13"/>
      <c r="O3047" s="6"/>
      <c r="P3047" s="6"/>
      <c r="Q3047" s="6">
        <v>15</v>
      </c>
      <c r="R3047" s="7"/>
      <c r="S3047" s="20" t="s">
        <v>557</v>
      </c>
      <c r="T3047" s="22" t="s">
        <v>23</v>
      </c>
      <c r="U3047" s="91" t="s">
        <v>502</v>
      </c>
    </row>
    <row r="3048" spans="1:21">
      <c r="A3048" s="17">
        <v>44972</v>
      </c>
      <c r="B3048" s="56">
        <f>WEEKDAY(C3048,2)</f>
        <v>3</v>
      </c>
      <c r="C3048" s="17">
        <f>A3048</f>
        <v>44972</v>
      </c>
      <c r="D3048" s="12" t="str">
        <f>YEAR(C3048)&amp;"/"&amp;TEXT(WEEKNUM(C3048,21),"00")</f>
        <v>2023/07</v>
      </c>
      <c r="E3048" t="s">
        <v>46</v>
      </c>
      <c r="F3048" s="114">
        <v>6.25E-2</v>
      </c>
      <c r="G3048" s="114">
        <v>8.3333333333333329E-2</v>
      </c>
      <c r="H3048">
        <f>CONVERT((G3047-F3047)*24,"hr","mn")</f>
        <v>29.999999999999993</v>
      </c>
      <c r="I3048">
        <v>4</v>
      </c>
      <c r="K3048">
        <v>2</v>
      </c>
      <c r="M3048">
        <f>J3047+K3047+L3047</f>
        <v>2</v>
      </c>
      <c r="N3048" s="14"/>
      <c r="O3048" s="3">
        <v>5</v>
      </c>
      <c r="P3048" s="3"/>
      <c r="Q3048" s="3"/>
      <c r="R3048" s="8"/>
      <c r="S3048" s="21" t="s">
        <v>93</v>
      </c>
      <c r="T3048" s="4" t="s">
        <v>73</v>
      </c>
      <c r="U3048" s="92" t="s">
        <v>487</v>
      </c>
    </row>
    <row r="3049" spans="1:21">
      <c r="A3049" s="17">
        <v>44972</v>
      </c>
      <c r="B3049" s="56">
        <f>WEEKDAY(C3049,2)</f>
        <v>3</v>
      </c>
      <c r="C3049" s="17">
        <f>A3049</f>
        <v>44972</v>
      </c>
      <c r="D3049" s="12" t="str">
        <f>YEAR(C3049)&amp;"/"&amp;TEXT(WEEKNUM(C3049,21),"00")</f>
        <v>2023/07</v>
      </c>
      <c r="E3049" t="s">
        <v>46</v>
      </c>
      <c r="F3049" s="114">
        <v>6.25E-2</v>
      </c>
      <c r="G3049" s="114">
        <v>8.3333333333333329E-2</v>
      </c>
      <c r="H3049">
        <f>CONVERT((G3047-F3047)*24,"hr","mn")</f>
        <v>29.999999999999993</v>
      </c>
      <c r="I3049">
        <v>4</v>
      </c>
      <c r="K3049">
        <v>2</v>
      </c>
      <c r="M3049">
        <f>J3047+K3047+L3047</f>
        <v>2</v>
      </c>
      <c r="N3049" s="58"/>
      <c r="O3049" s="59"/>
      <c r="P3049" s="59"/>
      <c r="Q3049" s="59"/>
      <c r="R3049" s="60"/>
      <c r="S3049" s="21"/>
      <c r="T3049" s="4"/>
      <c r="U3049" s="93"/>
    </row>
    <row r="3050" spans="1:21" ht="15" customHeight="1" thickBot="1">
      <c r="A3050" s="17">
        <v>44972</v>
      </c>
      <c r="B3050" s="56">
        <f>WEEKDAY(C3050,2)</f>
        <v>3</v>
      </c>
      <c r="C3050" s="17">
        <f>A3050</f>
        <v>44972</v>
      </c>
      <c r="D3050" s="12" t="str">
        <f>YEAR(C3050)&amp;"/"&amp;TEXT(WEEKNUM(C3050,21),"00")</f>
        <v>2023/07</v>
      </c>
      <c r="E3050" t="s">
        <v>46</v>
      </c>
      <c r="F3050" s="114">
        <v>6.25E-2</v>
      </c>
      <c r="G3050" s="114">
        <v>8.3333333333333329E-2</v>
      </c>
      <c r="H3050">
        <f>CONVERT((G3047-F3047)*24,"hr","mn")</f>
        <v>29.999999999999993</v>
      </c>
      <c r="I3050">
        <v>4</v>
      </c>
      <c r="K3050">
        <v>2</v>
      </c>
      <c r="M3050">
        <f>J3047+K3047+L3047</f>
        <v>2</v>
      </c>
      <c r="N3050" s="15"/>
      <c r="O3050" s="9"/>
      <c r="P3050" s="9"/>
      <c r="Q3050" s="9"/>
      <c r="R3050" s="10"/>
      <c r="S3050" s="19"/>
      <c r="T3050" s="23"/>
      <c r="U3050" s="94"/>
    </row>
    <row r="3051" spans="1:21">
      <c r="A3051" s="17">
        <v>44972</v>
      </c>
      <c r="B3051" s="56">
        <f>WEEKDAY(C3051,2)</f>
        <v>3</v>
      </c>
      <c r="C3051" s="17">
        <f>A3051</f>
        <v>44972</v>
      </c>
      <c r="D3051" s="12" t="str">
        <f>YEAR(C3051)&amp;"/"&amp;TEXT(WEEKNUM(C3051,21),"00")</f>
        <v>2023/07</v>
      </c>
      <c r="E3051" s="79" t="s">
        <v>46</v>
      </c>
      <c r="F3051" s="80">
        <v>8.3333333333333329E-2</v>
      </c>
      <c r="G3051" s="80">
        <v>0.125</v>
      </c>
      <c r="H3051" s="87">
        <f>CONVERT((G3051-F3051)*24,"hr","mn")</f>
        <v>60</v>
      </c>
      <c r="I3051" s="83">
        <v>4</v>
      </c>
      <c r="J3051" s="84"/>
      <c r="K3051" s="85">
        <v>10</v>
      </c>
      <c r="L3051" s="85"/>
      <c r="M3051" s="87">
        <f>J3051+K3051+L3051</f>
        <v>10</v>
      </c>
      <c r="N3051" s="13"/>
      <c r="O3051" s="6">
        <v>5</v>
      </c>
      <c r="P3051" s="6"/>
      <c r="Q3051" s="6"/>
      <c r="R3051" s="7"/>
      <c r="S3051" s="20" t="s">
        <v>28</v>
      </c>
      <c r="T3051" s="22" t="s">
        <v>23</v>
      </c>
      <c r="U3051" s="91" t="s">
        <v>271</v>
      </c>
    </row>
    <row r="3052" spans="1:21">
      <c r="A3052" s="17">
        <v>44972</v>
      </c>
      <c r="B3052" s="56">
        <f>WEEKDAY(C3052,2)</f>
        <v>3</v>
      </c>
      <c r="C3052" s="17">
        <f>A3052</f>
        <v>44972</v>
      </c>
      <c r="D3052" s="12" t="str">
        <f>YEAR(C3052)&amp;"/"&amp;TEXT(WEEKNUM(C3052,21),"00")</f>
        <v>2023/07</v>
      </c>
      <c r="E3052" t="s">
        <v>46</v>
      </c>
      <c r="F3052" s="114">
        <v>8.3333333333333329E-2</v>
      </c>
      <c r="G3052" s="114">
        <v>0.125</v>
      </c>
      <c r="H3052">
        <f>CONVERT((G3051-F3051)*24,"hr","mn")</f>
        <v>60</v>
      </c>
      <c r="I3052">
        <v>4</v>
      </c>
      <c r="K3052">
        <v>10</v>
      </c>
      <c r="M3052">
        <f>J3051+K3051+L3051</f>
        <v>10</v>
      </c>
      <c r="N3052" s="14"/>
      <c r="O3052" s="3">
        <v>5</v>
      </c>
      <c r="P3052" s="3"/>
      <c r="Q3052" s="3"/>
      <c r="R3052" s="8"/>
      <c r="S3052" s="21" t="s">
        <v>93</v>
      </c>
      <c r="T3052" s="4" t="s">
        <v>23</v>
      </c>
      <c r="U3052" s="92" t="s">
        <v>555</v>
      </c>
    </row>
    <row r="3053" spans="1:21">
      <c r="A3053" s="17">
        <v>44972</v>
      </c>
      <c r="B3053" s="56">
        <f>WEEKDAY(C3053,2)</f>
        <v>3</v>
      </c>
      <c r="C3053" s="17">
        <f>A3053</f>
        <v>44972</v>
      </c>
      <c r="D3053" s="12" t="str">
        <f>YEAR(C3053)&amp;"/"&amp;TEXT(WEEKNUM(C3053,21),"00")</f>
        <v>2023/07</v>
      </c>
      <c r="E3053" t="s">
        <v>46</v>
      </c>
      <c r="F3053" s="114">
        <v>8.3333333333333329E-2</v>
      </c>
      <c r="G3053" s="114">
        <v>0.125</v>
      </c>
      <c r="H3053">
        <f>CONVERT((G3051-F3051)*24,"hr","mn")</f>
        <v>60</v>
      </c>
      <c r="I3053">
        <v>4</v>
      </c>
      <c r="K3053">
        <v>10</v>
      </c>
      <c r="M3053">
        <f>J3051+K3051+L3051</f>
        <v>10</v>
      </c>
      <c r="N3053" s="58"/>
      <c r="O3053" s="59"/>
      <c r="P3053" s="59"/>
      <c r="Q3053" s="59"/>
      <c r="R3053" s="60"/>
      <c r="S3053" s="21"/>
      <c r="T3053" s="4"/>
      <c r="U3053" s="93"/>
    </row>
    <row r="3054" spans="1:21" ht="15" customHeight="1" thickBot="1">
      <c r="A3054" s="17">
        <v>44972</v>
      </c>
      <c r="B3054" s="56">
        <f>WEEKDAY(C3054,2)</f>
        <v>3</v>
      </c>
      <c r="C3054" s="17">
        <f>A3054</f>
        <v>44972</v>
      </c>
      <c r="D3054" s="12" t="str">
        <f>YEAR(C3054)&amp;"/"&amp;TEXT(WEEKNUM(C3054,21),"00")</f>
        <v>2023/07</v>
      </c>
      <c r="E3054" t="s">
        <v>46</v>
      </c>
      <c r="F3054" s="114">
        <v>8.3333333333333329E-2</v>
      </c>
      <c r="G3054" s="114">
        <v>0.125</v>
      </c>
      <c r="H3054">
        <f>CONVERT((G3051-F3051)*24,"hr","mn")</f>
        <v>60</v>
      </c>
      <c r="I3054">
        <v>4</v>
      </c>
      <c r="K3054">
        <v>10</v>
      </c>
      <c r="M3054">
        <f>J3051+K3051+L3051</f>
        <v>10</v>
      </c>
      <c r="N3054" s="15"/>
      <c r="O3054" s="9"/>
      <c r="P3054" s="9"/>
      <c r="Q3054" s="9"/>
      <c r="R3054" s="10"/>
      <c r="S3054" s="19"/>
      <c r="T3054" s="23"/>
      <c r="U3054" s="94"/>
    </row>
    <row r="3055" spans="1:21">
      <c r="A3055" s="17">
        <v>44972</v>
      </c>
      <c r="B3055" s="56">
        <f>WEEKDAY(C3055,2)</f>
        <v>3</v>
      </c>
      <c r="C3055" s="17">
        <f>A3055</f>
        <v>44972</v>
      </c>
      <c r="D3055" s="12" t="str">
        <f>YEAR(C3055)&amp;"/"&amp;TEXT(WEEKNUM(C3055,21),"00")</f>
        <v>2023/07</v>
      </c>
      <c r="E3055" s="79" t="s">
        <v>46</v>
      </c>
      <c r="F3055" s="80">
        <v>0.125</v>
      </c>
      <c r="G3055" s="80">
        <v>0.16666666666666671</v>
      </c>
      <c r="H3055" s="87">
        <f>CONVERT((G3055-F3055)*24,"hr","mn")</f>
        <v>60.000000000000071</v>
      </c>
      <c r="I3055" s="83">
        <v>4</v>
      </c>
      <c r="J3055" s="84"/>
      <c r="K3055" s="85"/>
      <c r="L3055" s="85">
        <v>6</v>
      </c>
      <c r="M3055" s="87">
        <f>J3055+K3055+L3055</f>
        <v>6</v>
      </c>
      <c r="N3055" s="13"/>
      <c r="O3055" s="6">
        <v>5</v>
      </c>
      <c r="P3055" s="6"/>
      <c r="Q3055" s="6"/>
      <c r="R3055" s="7"/>
      <c r="S3055" s="20" t="s">
        <v>35</v>
      </c>
      <c r="T3055" s="22" t="s">
        <v>29</v>
      </c>
      <c r="U3055" s="91"/>
    </row>
    <row r="3056" spans="1:21">
      <c r="A3056" s="17">
        <v>44972</v>
      </c>
      <c r="B3056" s="56">
        <f>WEEKDAY(C3056,2)</f>
        <v>3</v>
      </c>
      <c r="C3056" s="17">
        <f>A3056</f>
        <v>44972</v>
      </c>
      <c r="D3056" s="12" t="str">
        <f>YEAR(C3056)&amp;"/"&amp;TEXT(WEEKNUM(C3056,21),"00")</f>
        <v>2023/07</v>
      </c>
      <c r="E3056" t="s">
        <v>46</v>
      </c>
      <c r="F3056" s="114">
        <v>0.125</v>
      </c>
      <c r="G3056" s="114">
        <v>0.16666666666666671</v>
      </c>
      <c r="H3056">
        <f>CONVERT((G3055-F3055)*24,"hr","mn")</f>
        <v>60.000000000000071</v>
      </c>
      <c r="I3056">
        <v>4</v>
      </c>
      <c r="L3056">
        <v>6</v>
      </c>
      <c r="M3056">
        <f>J3055+K3055+L3055</f>
        <v>6</v>
      </c>
      <c r="N3056" s="14"/>
      <c r="O3056" s="3">
        <v>3</v>
      </c>
      <c r="P3056" s="3"/>
      <c r="Q3056" s="3"/>
      <c r="R3056" s="8"/>
      <c r="S3056" s="21" t="s">
        <v>32</v>
      </c>
      <c r="T3056" s="4" t="s">
        <v>89</v>
      </c>
      <c r="U3056" s="92"/>
    </row>
    <row r="3057" spans="1:21">
      <c r="A3057" s="17">
        <v>44972</v>
      </c>
      <c r="B3057" s="56">
        <f>WEEKDAY(C3057,2)</f>
        <v>3</v>
      </c>
      <c r="C3057" s="17">
        <f>A3057</f>
        <v>44972</v>
      </c>
      <c r="D3057" s="12" t="str">
        <f>YEAR(C3057)&amp;"/"&amp;TEXT(WEEKNUM(C3057,21),"00")</f>
        <v>2023/07</v>
      </c>
      <c r="E3057" t="s">
        <v>46</v>
      </c>
      <c r="F3057" s="114">
        <v>0.125</v>
      </c>
      <c r="G3057" s="114">
        <v>0.16666666666666671</v>
      </c>
      <c r="H3057">
        <f>CONVERT((G3055-F3055)*24,"hr","mn")</f>
        <v>60.000000000000071</v>
      </c>
      <c r="I3057">
        <v>4</v>
      </c>
      <c r="L3057">
        <v>6</v>
      </c>
      <c r="M3057">
        <f>J3055+K3055+L3055</f>
        <v>6</v>
      </c>
      <c r="N3057" s="58"/>
      <c r="O3057" s="59">
        <v>5</v>
      </c>
      <c r="P3057" s="59"/>
      <c r="Q3057" s="59"/>
      <c r="R3057" s="60"/>
      <c r="S3057" s="21" t="s">
        <v>28</v>
      </c>
      <c r="T3057" s="4" t="s">
        <v>23</v>
      </c>
      <c r="U3057" s="93" t="s">
        <v>271</v>
      </c>
    </row>
    <row r="3058" spans="1:21" ht="15" customHeight="1" thickBot="1">
      <c r="A3058" s="17">
        <v>44972</v>
      </c>
      <c r="B3058" s="56">
        <f>WEEKDAY(C3058,2)</f>
        <v>3</v>
      </c>
      <c r="C3058" s="17">
        <f>A3058</f>
        <v>44972</v>
      </c>
      <c r="D3058" s="12" t="str">
        <f>YEAR(C3058)&amp;"/"&amp;TEXT(WEEKNUM(C3058,21),"00")</f>
        <v>2023/07</v>
      </c>
      <c r="E3058" t="s">
        <v>46</v>
      </c>
      <c r="F3058" s="114">
        <v>0.125</v>
      </c>
      <c r="G3058" s="114">
        <v>0.16666666666666671</v>
      </c>
      <c r="H3058">
        <f>CONVERT((G3055-F3055)*24,"hr","mn")</f>
        <v>60.000000000000071</v>
      </c>
      <c r="I3058">
        <v>4</v>
      </c>
      <c r="L3058">
        <v>6</v>
      </c>
      <c r="M3058">
        <f>J3055+K3055+L3055</f>
        <v>6</v>
      </c>
      <c r="N3058" s="15"/>
      <c r="O3058" s="9">
        <v>3</v>
      </c>
      <c r="P3058" s="9"/>
      <c r="Q3058" s="9"/>
      <c r="R3058" s="10"/>
      <c r="S3058" s="19" t="s">
        <v>31</v>
      </c>
      <c r="T3058" s="23" t="s">
        <v>29</v>
      </c>
      <c r="U3058" s="94"/>
    </row>
    <row r="3059" spans="1:21">
      <c r="A3059" s="17">
        <v>44972</v>
      </c>
      <c r="B3059" s="56">
        <f>WEEKDAY(C3059,2)</f>
        <v>3</v>
      </c>
      <c r="C3059" s="17">
        <f>A3059</f>
        <v>44972</v>
      </c>
      <c r="D3059" s="12" t="str">
        <f>YEAR(C3059)&amp;"/"&amp;TEXT(WEEKNUM(C3059,21),"00")</f>
        <v>2023/07</v>
      </c>
      <c r="E3059" s="79" t="s">
        <v>46</v>
      </c>
      <c r="F3059" s="80">
        <v>0.16666666666666671</v>
      </c>
      <c r="G3059" s="80">
        <v>0.20833333333333329</v>
      </c>
      <c r="H3059" s="87">
        <f>CONVERT((G3059-F3059)*24,"hr","mn")</f>
        <v>59.999999999999865</v>
      </c>
      <c r="I3059" s="83">
        <v>4</v>
      </c>
      <c r="J3059" s="84"/>
      <c r="K3059" s="85"/>
      <c r="L3059" s="85">
        <v>8</v>
      </c>
      <c r="M3059" s="87">
        <f>J3059+K3059+L3059</f>
        <v>8</v>
      </c>
      <c r="N3059" s="13"/>
      <c r="O3059" s="6">
        <v>3</v>
      </c>
      <c r="P3059" s="6"/>
      <c r="Q3059" s="6"/>
      <c r="R3059" s="7"/>
      <c r="S3059" s="21" t="s">
        <v>516</v>
      </c>
      <c r="T3059" s="22" t="s">
        <v>23</v>
      </c>
      <c r="U3059" s="91" t="s">
        <v>556</v>
      </c>
    </row>
    <row r="3060" spans="1:21">
      <c r="A3060" s="17">
        <v>44972</v>
      </c>
      <c r="B3060" s="56">
        <f>WEEKDAY(C3060,2)</f>
        <v>3</v>
      </c>
      <c r="C3060" s="17">
        <f>A3060</f>
        <v>44972</v>
      </c>
      <c r="D3060" s="12" t="str">
        <f>YEAR(C3060)&amp;"/"&amp;TEXT(WEEKNUM(C3060,21),"00")</f>
        <v>2023/07</v>
      </c>
      <c r="E3060" t="s">
        <v>46</v>
      </c>
      <c r="F3060" s="114">
        <v>0.16666666666666671</v>
      </c>
      <c r="G3060" s="114">
        <v>0.20833333333333329</v>
      </c>
      <c r="H3060">
        <f>CONVERT((G3059-F3059)*24,"hr","mn")</f>
        <v>59.999999999999865</v>
      </c>
      <c r="I3060">
        <v>4</v>
      </c>
      <c r="L3060">
        <v>8</v>
      </c>
      <c r="M3060">
        <f>J3059+K3059+L3059</f>
        <v>8</v>
      </c>
      <c r="N3060" s="14"/>
      <c r="O3060" s="3">
        <v>10</v>
      </c>
      <c r="P3060" s="3"/>
      <c r="Q3060" s="3"/>
      <c r="R3060" s="8"/>
      <c r="S3060" s="21" t="s">
        <v>177</v>
      </c>
      <c r="T3060" s="4" t="s">
        <v>23</v>
      </c>
      <c r="U3060" s="92" t="s">
        <v>529</v>
      </c>
    </row>
    <row r="3061" spans="1:21">
      <c r="A3061" s="17">
        <v>44972</v>
      </c>
      <c r="B3061" s="56">
        <f>WEEKDAY(C3061,2)</f>
        <v>3</v>
      </c>
      <c r="C3061" s="17">
        <f>A3061</f>
        <v>44972</v>
      </c>
      <c r="D3061" s="12" t="str">
        <f>YEAR(C3061)&amp;"/"&amp;TEXT(WEEKNUM(C3061,21),"00")</f>
        <v>2023/07</v>
      </c>
      <c r="E3061" t="s">
        <v>46</v>
      </c>
      <c r="F3061" s="114">
        <v>0.16666666666666671</v>
      </c>
      <c r="G3061" s="114">
        <v>0.20833333333333329</v>
      </c>
      <c r="H3061">
        <f>CONVERT((G3059-F3059)*24,"hr","mn")</f>
        <v>59.999999999999865</v>
      </c>
      <c r="I3061">
        <v>4</v>
      </c>
      <c r="L3061">
        <v>8</v>
      </c>
      <c r="M3061">
        <f>J3059+K3059+L3059</f>
        <v>8</v>
      </c>
      <c r="N3061" s="58"/>
      <c r="O3061" s="59"/>
      <c r="P3061" s="59"/>
      <c r="Q3061" s="59"/>
      <c r="R3061" s="60"/>
      <c r="S3061" s="21"/>
      <c r="T3061" s="4"/>
      <c r="U3061" s="93"/>
    </row>
    <row r="3062" spans="1:21" ht="15" customHeight="1" thickBot="1">
      <c r="A3062" s="17">
        <v>44972</v>
      </c>
      <c r="B3062" s="56">
        <f>WEEKDAY(C3062,2)</f>
        <v>3</v>
      </c>
      <c r="C3062" s="17">
        <f>A3062</f>
        <v>44972</v>
      </c>
      <c r="D3062" s="12" t="str">
        <f>YEAR(C3062)&amp;"/"&amp;TEXT(WEEKNUM(C3062,21),"00")</f>
        <v>2023/07</v>
      </c>
      <c r="E3062" t="s">
        <v>46</v>
      </c>
      <c r="F3062" s="114">
        <v>0.16666666666666671</v>
      </c>
      <c r="G3062" s="114">
        <v>0.20833333333333329</v>
      </c>
      <c r="H3062">
        <f>CONVERT((G3059-F3059)*24,"hr","mn")</f>
        <v>59.999999999999865</v>
      </c>
      <c r="I3062">
        <v>4</v>
      </c>
      <c r="L3062">
        <v>8</v>
      </c>
      <c r="M3062">
        <f>J3059+K3059+L3059</f>
        <v>8</v>
      </c>
      <c r="N3062" s="15"/>
      <c r="O3062" s="9"/>
      <c r="P3062" s="9"/>
      <c r="Q3062" s="9">
        <v>15</v>
      </c>
      <c r="R3062" s="10"/>
      <c r="S3062" s="19"/>
      <c r="T3062" s="23" t="s">
        <v>39</v>
      </c>
      <c r="U3062" s="94"/>
    </row>
    <row r="3063" spans="1:21">
      <c r="A3063" s="12"/>
      <c r="B3063" s="56">
        <f>WEEKDAY(C3063,2)</f>
        <v>6</v>
      </c>
      <c r="C3063" s="17">
        <f>A3063</f>
        <v>0</v>
      </c>
      <c r="D3063" s="12" t="str">
        <f>YEAR(C3063)&amp;"/"&amp;TEXT(WEEKNUM(C3063,21),"00")</f>
        <v>1900/52</v>
      </c>
      <c r="E3063" s="79"/>
      <c r="F3063" s="80"/>
      <c r="G3063" s="80"/>
      <c r="H3063" s="87">
        <f>CONVERT((G3063-F3063)*24,"hr","mn")</f>
        <v>0</v>
      </c>
      <c r="I3063" s="83"/>
      <c r="J3063" s="84"/>
      <c r="K3063" s="85"/>
      <c r="L3063" s="85"/>
      <c r="M3063" s="87">
        <f>J3063+K3063+L3063</f>
        <v>0</v>
      </c>
      <c r="N3063" s="13"/>
      <c r="O3063" s="6"/>
      <c r="P3063" s="6"/>
      <c r="Q3063" s="6"/>
      <c r="R3063" s="7"/>
      <c r="S3063" s="20"/>
      <c r="T3063" s="22"/>
      <c r="U3063" s="91"/>
    </row>
    <row r="3064" spans="1:21">
      <c r="A3064" s="17"/>
      <c r="B3064" s="56">
        <f>WEEKDAY(C3064,2)</f>
        <v>6</v>
      </c>
      <c r="C3064" s="17">
        <f>A3064</f>
        <v>0</v>
      </c>
      <c r="D3064" s="12" t="str">
        <f>YEAR(C3064)&amp;"/"&amp;TEXT(WEEKNUM(C3064,21),"00")</f>
        <v>1900/52</v>
      </c>
      <c r="H3064">
        <f>CONVERT((G3063-F3063)*24,"hr","mn")</f>
        <v>0</v>
      </c>
      <c r="M3064">
        <f>J3063+K3063+L3063</f>
        <v>0</v>
      </c>
      <c r="N3064" s="14"/>
      <c r="O3064" s="3"/>
      <c r="P3064" s="3"/>
      <c r="Q3064" s="3"/>
      <c r="R3064" s="8"/>
      <c r="S3064" s="21"/>
      <c r="T3064" s="4"/>
      <c r="U3064" s="92"/>
    </row>
    <row r="3065" spans="1:21">
      <c r="A3065" s="17"/>
      <c r="B3065" s="56">
        <f>WEEKDAY(C3065,2)</f>
        <v>6</v>
      </c>
      <c r="C3065" s="17">
        <f>A3065</f>
        <v>0</v>
      </c>
      <c r="D3065" s="12" t="str">
        <f>YEAR(C3065)&amp;"/"&amp;TEXT(WEEKNUM(C3065,21),"00")</f>
        <v>1900/52</v>
      </c>
      <c r="H3065">
        <f>CONVERT((G3063-F3063)*24,"hr","mn")</f>
        <v>0</v>
      </c>
      <c r="M3065">
        <f>J3063+K3063+L3063</f>
        <v>0</v>
      </c>
      <c r="N3065" s="58"/>
      <c r="O3065" s="59"/>
      <c r="P3065" s="59"/>
      <c r="Q3065" s="59"/>
      <c r="R3065" s="60"/>
      <c r="S3065" s="21"/>
      <c r="T3065" s="4"/>
      <c r="U3065" s="93"/>
    </row>
    <row r="3066" spans="1:21" ht="15" customHeight="1" thickBot="1">
      <c r="A3066" s="12"/>
      <c r="B3066" s="56">
        <f>WEEKDAY(C3066,2)</f>
        <v>6</v>
      </c>
      <c r="C3066" s="17">
        <f>A3066</f>
        <v>0</v>
      </c>
      <c r="D3066" s="12" t="str">
        <f>YEAR(C3066)&amp;"/"&amp;TEXT(WEEKNUM(C3066,21),"00")</f>
        <v>1900/52</v>
      </c>
      <c r="H3066">
        <f>CONVERT((G3063-F3063)*24,"hr","mn")</f>
        <v>0</v>
      </c>
      <c r="M3066">
        <f>J3063+K3063+L3063</f>
        <v>0</v>
      </c>
      <c r="N3066" s="15"/>
      <c r="O3066" s="9"/>
      <c r="P3066" s="9"/>
      <c r="Q3066" s="9"/>
      <c r="R3066" s="10"/>
      <c r="S3066" s="19"/>
      <c r="T3066" s="23"/>
      <c r="U3066" s="94"/>
    </row>
    <row r="3067" spans="1:21">
      <c r="A3067" s="62">
        <v>44972</v>
      </c>
      <c r="B3067" s="56">
        <f>WEEKDAY(C3067,2)</f>
        <v>3</v>
      </c>
      <c r="C3067" s="17">
        <f>A3067</f>
        <v>44972</v>
      </c>
      <c r="D3067" s="12" t="str">
        <f>YEAR(C3067)&amp;"/"&amp;TEXT(WEEKNUM(C3067,21),"00")</f>
        <v>2023/07</v>
      </c>
      <c r="E3067" s="79" t="s">
        <v>52</v>
      </c>
      <c r="F3067" s="80">
        <v>0.20833333333333329</v>
      </c>
      <c r="G3067" s="80">
        <v>0.25</v>
      </c>
      <c r="H3067" s="87">
        <f>CONVERT((G3067-F3067)*24,"hr","mn")</f>
        <v>60.000000000000071</v>
      </c>
      <c r="I3067" s="83">
        <v>4</v>
      </c>
      <c r="J3067" s="84"/>
      <c r="K3067" s="85">
        <v>8</v>
      </c>
      <c r="L3067" s="85"/>
      <c r="M3067" s="87">
        <f>J3067+K3067+L3067</f>
        <v>8</v>
      </c>
      <c r="N3067" s="13"/>
      <c r="O3067" s="6"/>
      <c r="P3067" s="6"/>
      <c r="Q3067" s="6">
        <v>20</v>
      </c>
      <c r="R3067" s="7"/>
      <c r="S3067" s="20"/>
      <c r="T3067" s="22" t="s">
        <v>25</v>
      </c>
      <c r="U3067" s="91"/>
    </row>
    <row r="3068" spans="1:21">
      <c r="A3068" s="17">
        <v>44972</v>
      </c>
      <c r="B3068" s="56">
        <f>WEEKDAY(C3068,2)</f>
        <v>3</v>
      </c>
      <c r="C3068" s="17">
        <f>A3068</f>
        <v>44972</v>
      </c>
      <c r="D3068" s="12" t="str">
        <f>YEAR(C3068)&amp;"/"&amp;TEXT(WEEKNUM(C3068,21),"00")</f>
        <v>2023/07</v>
      </c>
      <c r="E3068" t="s">
        <v>52</v>
      </c>
      <c r="F3068" s="114">
        <v>0.20833333333333329</v>
      </c>
      <c r="G3068" s="114">
        <v>0.25</v>
      </c>
      <c r="H3068">
        <f>CONVERT((G3067-F3067)*24,"hr","mn")</f>
        <v>60.000000000000071</v>
      </c>
      <c r="I3068">
        <v>4</v>
      </c>
      <c r="K3068">
        <v>8</v>
      </c>
      <c r="M3068">
        <f>J3067+K3067+L3067</f>
        <v>8</v>
      </c>
      <c r="N3068" s="14"/>
      <c r="O3068" s="3">
        <v>10</v>
      </c>
      <c r="P3068" s="3"/>
      <c r="Q3068" s="3"/>
      <c r="R3068" s="8"/>
      <c r="S3068" s="21" t="s">
        <v>177</v>
      </c>
      <c r="T3068" s="4" t="s">
        <v>23</v>
      </c>
      <c r="U3068" s="92" t="s">
        <v>529</v>
      </c>
    </row>
    <row r="3069" spans="1:21">
      <c r="A3069" s="62">
        <v>44972</v>
      </c>
      <c r="B3069" s="56">
        <f>WEEKDAY(C3069,2)</f>
        <v>3</v>
      </c>
      <c r="C3069" s="17">
        <f>A3069</f>
        <v>44972</v>
      </c>
      <c r="D3069" s="12" t="str">
        <f>YEAR(C3069)&amp;"/"&amp;TEXT(WEEKNUM(C3069,21),"00")</f>
        <v>2023/07</v>
      </c>
      <c r="E3069" t="s">
        <v>52</v>
      </c>
      <c r="F3069" s="114">
        <v>0.20833333333333329</v>
      </c>
      <c r="G3069" s="114">
        <v>0.25</v>
      </c>
      <c r="H3069">
        <f>CONVERT((G3067-F3067)*24,"hr","mn")</f>
        <v>60.000000000000071</v>
      </c>
      <c r="I3069">
        <v>4</v>
      </c>
      <c r="K3069">
        <v>8</v>
      </c>
      <c r="M3069">
        <f>J3067+K3067+L3067</f>
        <v>8</v>
      </c>
      <c r="N3069" s="58"/>
      <c r="O3069" s="59">
        <v>5</v>
      </c>
      <c r="P3069" s="59"/>
      <c r="Q3069" s="59"/>
      <c r="R3069" s="60"/>
      <c r="S3069" s="21" t="s">
        <v>28</v>
      </c>
      <c r="T3069" s="4" t="s">
        <v>224</v>
      </c>
      <c r="U3069" s="93"/>
    </row>
    <row r="3070" spans="1:21" ht="15" customHeight="1" thickBot="1">
      <c r="A3070" s="17">
        <v>44972</v>
      </c>
      <c r="B3070" s="56">
        <f>WEEKDAY(C3070,2)</f>
        <v>3</v>
      </c>
      <c r="C3070" s="17">
        <f>A3070</f>
        <v>44972</v>
      </c>
      <c r="D3070" s="12" t="str">
        <f>YEAR(C3070)&amp;"/"&amp;TEXT(WEEKNUM(C3070,21),"00")</f>
        <v>2023/07</v>
      </c>
      <c r="E3070" t="s">
        <v>52</v>
      </c>
      <c r="F3070" s="114">
        <v>0.20833333333333329</v>
      </c>
      <c r="G3070" s="114">
        <v>0.25</v>
      </c>
      <c r="H3070">
        <f>CONVERT((G3067-F3067)*24,"hr","mn")</f>
        <v>60.000000000000071</v>
      </c>
      <c r="I3070">
        <v>4</v>
      </c>
      <c r="K3070">
        <v>8</v>
      </c>
      <c r="M3070">
        <f>J3067+K3067+L3067</f>
        <v>8</v>
      </c>
      <c r="N3070" s="15"/>
      <c r="O3070" s="9">
        <v>5</v>
      </c>
      <c r="P3070" s="9"/>
      <c r="Q3070" s="9"/>
      <c r="R3070" s="10"/>
      <c r="S3070" s="19" t="s">
        <v>93</v>
      </c>
      <c r="T3070" s="23" t="s">
        <v>73</v>
      </c>
      <c r="U3070" s="94"/>
    </row>
    <row r="3071" spans="1:21">
      <c r="A3071" s="62">
        <v>44972</v>
      </c>
      <c r="B3071" s="56">
        <f>WEEKDAY(C3071,2)</f>
        <v>3</v>
      </c>
      <c r="C3071" s="17">
        <f>A3071</f>
        <v>44972</v>
      </c>
      <c r="D3071" s="12" t="str">
        <f>YEAR(C3071)&amp;"/"&amp;TEXT(WEEKNUM(C3071,21),"00")</f>
        <v>2023/07</v>
      </c>
      <c r="E3071" s="79" t="s">
        <v>52</v>
      </c>
      <c r="F3071" s="80">
        <v>0.25</v>
      </c>
      <c r="G3071" s="80">
        <v>0.29166666666666669</v>
      </c>
      <c r="H3071" s="87">
        <f>CONVERT((G3071-F3071)*24,"hr","mn")</f>
        <v>60.000000000000028</v>
      </c>
      <c r="I3071" s="83">
        <v>4</v>
      </c>
      <c r="J3071" s="84"/>
      <c r="K3071" s="85">
        <v>4</v>
      </c>
      <c r="L3071" s="85"/>
      <c r="M3071" s="87">
        <f>J3071+K3071+L3071</f>
        <v>4</v>
      </c>
      <c r="N3071" s="13"/>
      <c r="O3071" s="6">
        <v>5</v>
      </c>
      <c r="P3071" s="6"/>
      <c r="Q3071" s="6"/>
      <c r="R3071" s="7"/>
      <c r="S3071" s="20" t="s">
        <v>93</v>
      </c>
      <c r="T3071" s="22" t="s">
        <v>73</v>
      </c>
      <c r="U3071" s="91"/>
    </row>
    <row r="3072" spans="1:21">
      <c r="A3072" s="17">
        <v>44972</v>
      </c>
      <c r="B3072" s="56">
        <f>WEEKDAY(C3072,2)</f>
        <v>3</v>
      </c>
      <c r="C3072" s="17">
        <f>A3072</f>
        <v>44972</v>
      </c>
      <c r="D3072" s="12" t="str">
        <f>YEAR(C3072)&amp;"/"&amp;TEXT(WEEKNUM(C3072,21),"00")</f>
        <v>2023/07</v>
      </c>
      <c r="E3072" t="s">
        <v>52</v>
      </c>
      <c r="F3072" s="114">
        <v>0.25</v>
      </c>
      <c r="G3072" s="114">
        <v>0.29166666666666669</v>
      </c>
      <c r="H3072">
        <f>CONVERT((G3071-F3071)*24,"hr","mn")</f>
        <v>60.000000000000028</v>
      </c>
      <c r="I3072">
        <v>4</v>
      </c>
      <c r="K3072">
        <v>4</v>
      </c>
      <c r="M3072">
        <f>J3071+K3071+L3071</f>
        <v>4</v>
      </c>
      <c r="N3072" s="14"/>
      <c r="O3072" s="3">
        <v>8</v>
      </c>
      <c r="P3072" s="3"/>
      <c r="Q3072" s="3"/>
      <c r="R3072" s="8"/>
      <c r="S3072" s="21" t="s">
        <v>93</v>
      </c>
      <c r="T3072" s="4" t="s">
        <v>23</v>
      </c>
      <c r="U3072" s="92" t="s">
        <v>555</v>
      </c>
    </row>
    <row r="3073" spans="1:21">
      <c r="A3073" s="62">
        <v>44972</v>
      </c>
      <c r="B3073" s="56">
        <f>WEEKDAY(C3073,2)</f>
        <v>3</v>
      </c>
      <c r="C3073" s="17">
        <f>A3073</f>
        <v>44972</v>
      </c>
      <c r="D3073" s="12" t="str">
        <f>YEAR(C3073)&amp;"/"&amp;TEXT(WEEKNUM(C3073,21),"00")</f>
        <v>2023/07</v>
      </c>
      <c r="E3073" t="s">
        <v>52</v>
      </c>
      <c r="F3073" s="114">
        <v>0.25</v>
      </c>
      <c r="G3073" s="114">
        <v>0.29166666666666669</v>
      </c>
      <c r="H3073">
        <f>CONVERT((G3071-F3071)*24,"hr","mn")</f>
        <v>60.000000000000028</v>
      </c>
      <c r="I3073">
        <v>4</v>
      </c>
      <c r="K3073">
        <v>4</v>
      </c>
      <c r="M3073">
        <f>J3071+K3071+L3071</f>
        <v>4</v>
      </c>
      <c r="N3073" s="58"/>
      <c r="O3073" s="59">
        <v>10</v>
      </c>
      <c r="P3073" s="59"/>
      <c r="Q3073" s="59"/>
      <c r="R3073" s="60"/>
      <c r="S3073" s="21" t="s">
        <v>177</v>
      </c>
      <c r="T3073" s="4" t="s">
        <v>23</v>
      </c>
      <c r="U3073" s="92" t="s">
        <v>558</v>
      </c>
    </row>
    <row r="3074" spans="1:21" ht="15" customHeight="1" thickBot="1">
      <c r="A3074" s="17">
        <v>44972</v>
      </c>
      <c r="B3074" s="56">
        <f>WEEKDAY(C3074,2)</f>
        <v>3</v>
      </c>
      <c r="C3074" s="17">
        <f>A3074</f>
        <v>44972</v>
      </c>
      <c r="D3074" s="12" t="str">
        <f>YEAR(C3074)&amp;"/"&amp;TEXT(WEEKNUM(C3074,21),"00")</f>
        <v>2023/07</v>
      </c>
      <c r="E3074" t="s">
        <v>52</v>
      </c>
      <c r="F3074" s="114">
        <v>0.25</v>
      </c>
      <c r="G3074" s="114">
        <v>0.29166666666666669</v>
      </c>
      <c r="H3074">
        <f>CONVERT((G3071-F3071)*24,"hr","mn")</f>
        <v>60.000000000000028</v>
      </c>
      <c r="I3074">
        <v>4</v>
      </c>
      <c r="K3074">
        <v>4</v>
      </c>
      <c r="M3074">
        <f>J3071+K3071+L3071</f>
        <v>4</v>
      </c>
      <c r="N3074" s="15"/>
      <c r="O3074" s="9"/>
      <c r="P3074" s="9"/>
      <c r="Q3074" s="9"/>
      <c r="R3074" s="10"/>
      <c r="S3074" s="19"/>
      <c r="T3074" s="23"/>
      <c r="U3074" s="94"/>
    </row>
    <row r="3075" spans="1:21">
      <c r="A3075" s="62">
        <v>44972</v>
      </c>
      <c r="B3075" s="56">
        <f>WEEKDAY(C3075,2)</f>
        <v>3</v>
      </c>
      <c r="C3075" s="17">
        <f>A3075</f>
        <v>44972</v>
      </c>
      <c r="D3075" s="12" t="str">
        <f>YEAR(C3075)&amp;"/"&amp;TEXT(WEEKNUM(C3075,21),"00")</f>
        <v>2023/07</v>
      </c>
      <c r="E3075" s="79" t="s">
        <v>52</v>
      </c>
      <c r="F3075" s="80">
        <v>0.29166666666666669</v>
      </c>
      <c r="G3075" s="80">
        <v>0.33333333333333331</v>
      </c>
      <c r="H3075" s="87">
        <f>CONVERT((G3075-F3075)*24,"hr","mn")</f>
        <v>59.99999999999995</v>
      </c>
      <c r="I3075" s="83">
        <v>4</v>
      </c>
      <c r="J3075" s="84"/>
      <c r="K3075" s="85">
        <v>10</v>
      </c>
      <c r="L3075" s="85"/>
      <c r="M3075" s="87">
        <f>J3075+K3075+L3075</f>
        <v>10</v>
      </c>
      <c r="N3075" s="13"/>
      <c r="O3075" s="6">
        <v>5</v>
      </c>
      <c r="P3075" s="6"/>
      <c r="Q3075" s="6"/>
      <c r="R3075" s="7"/>
      <c r="S3075" s="20" t="s">
        <v>28</v>
      </c>
      <c r="T3075" s="22" t="s">
        <v>224</v>
      </c>
      <c r="U3075" s="91"/>
    </row>
    <row r="3076" spans="1:21">
      <c r="A3076" s="17">
        <v>44972</v>
      </c>
      <c r="B3076" s="56">
        <f>WEEKDAY(C3076,2)</f>
        <v>3</v>
      </c>
      <c r="C3076" s="17">
        <f>A3076</f>
        <v>44972</v>
      </c>
      <c r="D3076" s="12" t="str">
        <f>YEAR(C3076)&amp;"/"&amp;TEXT(WEEKNUM(C3076,21),"00")</f>
        <v>2023/07</v>
      </c>
      <c r="E3076" t="s">
        <v>52</v>
      </c>
      <c r="F3076" s="114">
        <v>0.29166666666666669</v>
      </c>
      <c r="G3076" s="114">
        <v>0.33333333333333331</v>
      </c>
      <c r="H3076">
        <f>CONVERT((G3075-F3075)*24,"hr","mn")</f>
        <v>59.99999999999995</v>
      </c>
      <c r="I3076">
        <v>4</v>
      </c>
      <c r="K3076">
        <v>10</v>
      </c>
      <c r="M3076">
        <f>J3075+K3075+L3075</f>
        <v>10</v>
      </c>
      <c r="N3076" s="14"/>
      <c r="O3076" s="3">
        <v>5</v>
      </c>
      <c r="P3076" s="3"/>
      <c r="Q3076" s="3"/>
      <c r="R3076" s="8"/>
      <c r="S3076" s="21" t="s">
        <v>93</v>
      </c>
      <c r="T3076" s="4" t="s">
        <v>73</v>
      </c>
      <c r="U3076" s="92"/>
    </row>
    <row r="3077" spans="1:21">
      <c r="A3077" s="62">
        <v>44972</v>
      </c>
      <c r="B3077" s="56">
        <f>WEEKDAY(C3077,2)</f>
        <v>3</v>
      </c>
      <c r="C3077" s="17">
        <f>A3077</f>
        <v>44972</v>
      </c>
      <c r="D3077" s="12" t="str">
        <f>YEAR(C3077)&amp;"/"&amp;TEXT(WEEKNUM(C3077,21),"00")</f>
        <v>2023/07</v>
      </c>
      <c r="E3077" t="s">
        <v>52</v>
      </c>
      <c r="F3077" s="114">
        <v>0.29166666666666669</v>
      </c>
      <c r="G3077" s="114">
        <v>0.33333333333333331</v>
      </c>
      <c r="H3077">
        <f>CONVERT((G3075-F3075)*24,"hr","mn")</f>
        <v>59.99999999999995</v>
      </c>
      <c r="I3077">
        <v>4</v>
      </c>
      <c r="K3077">
        <v>10</v>
      </c>
      <c r="M3077">
        <f>J3075+K3075+L3075</f>
        <v>10</v>
      </c>
      <c r="N3077" s="58"/>
      <c r="O3077" s="59">
        <v>5</v>
      </c>
      <c r="P3077" s="59"/>
      <c r="Q3077" s="59"/>
      <c r="R3077" s="60"/>
      <c r="S3077" s="21" t="s">
        <v>43</v>
      </c>
      <c r="T3077" s="4" t="s">
        <v>29</v>
      </c>
      <c r="U3077" s="93"/>
    </row>
    <row r="3078" spans="1:21" ht="15" customHeight="1" thickBot="1">
      <c r="A3078" s="17">
        <v>44972</v>
      </c>
      <c r="B3078" s="56">
        <f>WEEKDAY(C3078,2)</f>
        <v>3</v>
      </c>
      <c r="C3078" s="17">
        <f>A3078</f>
        <v>44972</v>
      </c>
      <c r="D3078" s="12" t="str">
        <f>YEAR(C3078)&amp;"/"&amp;TEXT(WEEKNUM(C3078,21),"00")</f>
        <v>2023/07</v>
      </c>
      <c r="E3078" t="s">
        <v>52</v>
      </c>
      <c r="F3078" s="114">
        <v>0.29166666666666669</v>
      </c>
      <c r="G3078" s="114">
        <v>0.33333333333333331</v>
      </c>
      <c r="H3078">
        <f>CONVERT((G3075-F3075)*24,"hr","mn")</f>
        <v>59.99999999999995</v>
      </c>
      <c r="I3078">
        <v>4</v>
      </c>
      <c r="K3078">
        <v>10</v>
      </c>
      <c r="M3078">
        <f>J3075+K3075+L3075</f>
        <v>10</v>
      </c>
      <c r="N3078" s="15"/>
      <c r="O3078" s="9"/>
      <c r="P3078" s="9"/>
      <c r="Q3078" s="9"/>
      <c r="R3078" s="10"/>
      <c r="S3078" s="19"/>
      <c r="T3078" s="23"/>
      <c r="U3078" s="94"/>
    </row>
    <row r="3079" spans="1:21">
      <c r="A3079" s="62">
        <v>44972</v>
      </c>
      <c r="B3079" s="56">
        <f>WEEKDAY(C3079,2)</f>
        <v>3</v>
      </c>
      <c r="C3079" s="17">
        <f>A3079</f>
        <v>44972</v>
      </c>
      <c r="D3079" s="12" t="str">
        <f>YEAR(C3079)&amp;"/"&amp;TEXT(WEEKNUM(C3079,21),"00")</f>
        <v>2023/07</v>
      </c>
      <c r="E3079" s="79" t="s">
        <v>52</v>
      </c>
      <c r="F3079" s="80">
        <v>0.33333333333333331</v>
      </c>
      <c r="G3079" s="80">
        <v>0.375</v>
      </c>
      <c r="H3079" s="87">
        <f>CONVERT((G3079-F3079)*24,"hr","mn")</f>
        <v>60.000000000000028</v>
      </c>
      <c r="I3079" s="83">
        <v>4</v>
      </c>
      <c r="J3079" s="84"/>
      <c r="K3079" s="85">
        <v>4</v>
      </c>
      <c r="L3079" s="85"/>
      <c r="M3079" s="87">
        <f>J3079+K3079+L3079</f>
        <v>4</v>
      </c>
      <c r="N3079" s="13"/>
      <c r="O3079" s="6">
        <v>8</v>
      </c>
      <c r="P3079" s="6"/>
      <c r="Q3079" s="6"/>
      <c r="R3079" s="7"/>
      <c r="S3079" s="20" t="s">
        <v>93</v>
      </c>
      <c r="T3079" s="22" t="s">
        <v>73</v>
      </c>
      <c r="U3079" s="91"/>
    </row>
    <row r="3080" spans="1:21">
      <c r="A3080" s="17">
        <v>44972</v>
      </c>
      <c r="B3080" s="56">
        <f>WEEKDAY(C3080,2)</f>
        <v>3</v>
      </c>
      <c r="C3080" s="17">
        <f>A3080</f>
        <v>44972</v>
      </c>
      <c r="D3080" s="12" t="str">
        <f>YEAR(C3080)&amp;"/"&amp;TEXT(WEEKNUM(C3080,21),"00")</f>
        <v>2023/07</v>
      </c>
      <c r="E3080" t="s">
        <v>52</v>
      </c>
      <c r="F3080" s="114">
        <v>0.33333333333333331</v>
      </c>
      <c r="G3080" s="114">
        <v>0.375</v>
      </c>
      <c r="H3080">
        <f>CONVERT((G3079-F3079)*24,"hr","mn")</f>
        <v>60.000000000000028</v>
      </c>
      <c r="I3080">
        <v>4</v>
      </c>
      <c r="K3080">
        <v>4</v>
      </c>
      <c r="M3080">
        <f>J3079+K3079+L3079</f>
        <v>4</v>
      </c>
      <c r="N3080" s="14"/>
      <c r="O3080" s="3">
        <v>5</v>
      </c>
      <c r="P3080" s="3"/>
      <c r="Q3080" s="3"/>
      <c r="R3080" s="8"/>
      <c r="S3080" s="21" t="s">
        <v>28</v>
      </c>
      <c r="T3080" s="4" t="s">
        <v>224</v>
      </c>
      <c r="U3080" s="92"/>
    </row>
    <row r="3081" spans="1:21">
      <c r="A3081" s="62">
        <v>44972</v>
      </c>
      <c r="B3081" s="56">
        <f>WEEKDAY(C3081,2)</f>
        <v>3</v>
      </c>
      <c r="C3081" s="17">
        <f>A3081</f>
        <v>44972</v>
      </c>
      <c r="D3081" s="12" t="str">
        <f>YEAR(C3081)&amp;"/"&amp;TEXT(WEEKNUM(C3081,21),"00")</f>
        <v>2023/07</v>
      </c>
      <c r="E3081" t="s">
        <v>52</v>
      </c>
      <c r="F3081" s="114">
        <v>0.33333333333333331</v>
      </c>
      <c r="G3081" s="114">
        <v>0.375</v>
      </c>
      <c r="H3081">
        <f>CONVERT((G3079-F3079)*24,"hr","mn")</f>
        <v>60.000000000000028</v>
      </c>
      <c r="I3081">
        <v>4</v>
      </c>
      <c r="K3081">
        <v>4</v>
      </c>
      <c r="M3081">
        <f>J3079+K3079+L3079</f>
        <v>4</v>
      </c>
      <c r="N3081" s="58"/>
      <c r="O3081" s="59">
        <v>10</v>
      </c>
      <c r="P3081" s="59"/>
      <c r="Q3081" s="59"/>
      <c r="R3081" s="60"/>
      <c r="S3081" s="21" t="s">
        <v>36</v>
      </c>
      <c r="T3081" s="4" t="s">
        <v>23</v>
      </c>
      <c r="U3081" s="93" t="s">
        <v>559</v>
      </c>
    </row>
    <row r="3082" spans="1:21" ht="15" customHeight="1" thickBot="1">
      <c r="A3082" s="17">
        <v>44972</v>
      </c>
      <c r="B3082" s="56">
        <f>WEEKDAY(C3082,2)</f>
        <v>3</v>
      </c>
      <c r="C3082" s="17">
        <f>A3082</f>
        <v>44972</v>
      </c>
      <c r="D3082" s="12" t="str">
        <f>YEAR(C3082)&amp;"/"&amp;TEXT(WEEKNUM(C3082,21),"00")</f>
        <v>2023/07</v>
      </c>
      <c r="E3082" t="s">
        <v>52</v>
      </c>
      <c r="F3082" s="114">
        <v>0.33333333333333331</v>
      </c>
      <c r="G3082" s="114">
        <v>0.375</v>
      </c>
      <c r="H3082">
        <f>CONVERT((G3079-F3079)*24,"hr","mn")</f>
        <v>60.000000000000028</v>
      </c>
      <c r="I3082">
        <v>4</v>
      </c>
      <c r="K3082">
        <v>4</v>
      </c>
      <c r="M3082">
        <f>J3079+K3079+L3079</f>
        <v>4</v>
      </c>
      <c r="N3082" s="15"/>
      <c r="O3082" s="9"/>
      <c r="P3082" s="9"/>
      <c r="Q3082" s="9"/>
      <c r="R3082" s="10"/>
      <c r="S3082" s="19"/>
      <c r="T3082" s="23"/>
      <c r="U3082" s="94"/>
    </row>
    <row r="3083" spans="1:21">
      <c r="A3083" s="62">
        <v>44972</v>
      </c>
      <c r="B3083" s="56">
        <f>WEEKDAY(C3083,2)</f>
        <v>3</v>
      </c>
      <c r="C3083" s="17">
        <f>A3083</f>
        <v>44972</v>
      </c>
      <c r="D3083" s="12" t="str">
        <f>YEAR(C3083)&amp;"/"&amp;TEXT(WEEKNUM(C3083,21),"00")</f>
        <v>2023/07</v>
      </c>
      <c r="E3083" s="79" t="s">
        <v>52</v>
      </c>
      <c r="F3083" s="80">
        <v>0.39583333333333331</v>
      </c>
      <c r="G3083" s="80">
        <v>0.41666666666666669</v>
      </c>
      <c r="H3083" s="87">
        <f>CONVERT((G3083-F3083)*24,"hr","mn")</f>
        <v>30.000000000000053</v>
      </c>
      <c r="I3083" s="83">
        <v>4</v>
      </c>
      <c r="J3083" s="84">
        <v>1</v>
      </c>
      <c r="K3083" s="85">
        <v>2</v>
      </c>
      <c r="L3083" s="85"/>
      <c r="M3083" s="87">
        <f>J3083+K3083+L3083</f>
        <v>3</v>
      </c>
      <c r="N3083" s="13"/>
      <c r="O3083" s="6">
        <v>17</v>
      </c>
      <c r="P3083" s="6"/>
      <c r="Q3083" s="6"/>
      <c r="R3083" s="7"/>
      <c r="S3083" s="20" t="s">
        <v>36</v>
      </c>
      <c r="T3083" s="22" t="s">
        <v>23</v>
      </c>
      <c r="U3083" s="91" t="s">
        <v>560</v>
      </c>
    </row>
    <row r="3084" spans="1:21">
      <c r="A3084" s="17">
        <v>44972</v>
      </c>
      <c r="B3084" s="56">
        <f>WEEKDAY(C3084,2)</f>
        <v>3</v>
      </c>
      <c r="C3084" s="17">
        <f>A3084</f>
        <v>44972</v>
      </c>
      <c r="D3084" s="12" t="str">
        <f>YEAR(C3084)&amp;"/"&amp;TEXT(WEEKNUM(C3084,21),"00")</f>
        <v>2023/07</v>
      </c>
      <c r="E3084" t="s">
        <v>52</v>
      </c>
      <c r="F3084" s="114">
        <v>0.39583333333333331</v>
      </c>
      <c r="G3084" s="114">
        <v>0.41666666666666669</v>
      </c>
      <c r="H3084">
        <f>CONVERT((G3083-F3083)*24,"hr","mn")</f>
        <v>30.000000000000053</v>
      </c>
      <c r="I3084">
        <v>4</v>
      </c>
      <c r="J3084">
        <v>1</v>
      </c>
      <c r="K3084">
        <v>2</v>
      </c>
      <c r="M3084">
        <f>J3083+K3083+L3083</f>
        <v>3</v>
      </c>
      <c r="N3084" s="14"/>
      <c r="O3084" s="3">
        <v>5</v>
      </c>
      <c r="P3084" s="3"/>
      <c r="Q3084" s="3"/>
      <c r="R3084" s="8"/>
      <c r="S3084" s="21" t="s">
        <v>28</v>
      </c>
      <c r="T3084" s="4" t="s">
        <v>224</v>
      </c>
      <c r="U3084" s="92"/>
    </row>
    <row r="3085" spans="1:21">
      <c r="A3085" s="62">
        <v>44972</v>
      </c>
      <c r="B3085" s="56">
        <f>WEEKDAY(C3085,2)</f>
        <v>3</v>
      </c>
      <c r="C3085" s="17">
        <f>A3085</f>
        <v>44972</v>
      </c>
      <c r="D3085" s="12" t="str">
        <f>YEAR(C3085)&amp;"/"&amp;TEXT(WEEKNUM(C3085,21),"00")</f>
        <v>2023/07</v>
      </c>
      <c r="E3085" t="s">
        <v>52</v>
      </c>
      <c r="F3085" s="114">
        <v>0.39583333333333331</v>
      </c>
      <c r="G3085" s="114">
        <v>0.41666666666666669</v>
      </c>
      <c r="H3085">
        <f>CONVERT((G3083-F3083)*24,"hr","mn")</f>
        <v>30.000000000000053</v>
      </c>
      <c r="I3085">
        <v>4</v>
      </c>
      <c r="J3085">
        <v>1</v>
      </c>
      <c r="K3085">
        <v>2</v>
      </c>
      <c r="M3085">
        <f>J3083+K3083+L3083</f>
        <v>3</v>
      </c>
      <c r="N3085" s="58"/>
      <c r="O3085" s="59"/>
      <c r="P3085" s="59"/>
      <c r="Q3085" s="59"/>
      <c r="R3085" s="60"/>
      <c r="S3085" s="21"/>
      <c r="T3085" s="4"/>
      <c r="U3085" s="93"/>
    </row>
    <row r="3086" spans="1:21" ht="15" customHeight="1" thickBot="1">
      <c r="A3086" s="17">
        <v>44972</v>
      </c>
      <c r="B3086" s="56">
        <f>WEEKDAY(C3086,2)</f>
        <v>3</v>
      </c>
      <c r="C3086" s="17">
        <f>A3086</f>
        <v>44972</v>
      </c>
      <c r="D3086" s="12" t="str">
        <f>YEAR(C3086)&amp;"/"&amp;TEXT(WEEKNUM(C3086,21),"00")</f>
        <v>2023/07</v>
      </c>
      <c r="E3086" t="s">
        <v>52</v>
      </c>
      <c r="F3086" s="114">
        <v>0.39583333333333331</v>
      </c>
      <c r="G3086" s="114">
        <v>0.41666666666666669</v>
      </c>
      <c r="H3086">
        <f>CONVERT((G3083-F3083)*24,"hr","mn")</f>
        <v>30.000000000000053</v>
      </c>
      <c r="I3086">
        <v>4</v>
      </c>
      <c r="J3086">
        <v>1</v>
      </c>
      <c r="K3086">
        <v>2</v>
      </c>
      <c r="M3086">
        <f>J3083+K3083+L3083</f>
        <v>3</v>
      </c>
      <c r="N3086" s="15"/>
      <c r="O3086" s="9"/>
      <c r="P3086" s="9"/>
      <c r="Q3086" s="9"/>
      <c r="R3086" s="10"/>
      <c r="S3086" s="19"/>
      <c r="T3086" s="23"/>
      <c r="U3086" s="94"/>
    </row>
    <row r="3087" spans="1:21">
      <c r="A3087" s="62">
        <v>44972</v>
      </c>
      <c r="B3087" s="56">
        <f>WEEKDAY(C3087,2)</f>
        <v>3</v>
      </c>
      <c r="C3087" s="17">
        <f>A3087</f>
        <v>44972</v>
      </c>
      <c r="D3087" s="12" t="str">
        <f>YEAR(C3087)&amp;"/"&amp;TEXT(WEEKNUM(C3087,21),"00")</f>
        <v>2023/07</v>
      </c>
      <c r="E3087" s="79" t="s">
        <v>52</v>
      </c>
      <c r="F3087" s="80">
        <v>0.41666666666666669</v>
      </c>
      <c r="G3087" s="80">
        <v>0.45833333333333331</v>
      </c>
      <c r="H3087" s="87">
        <f>CONVERT((G3087-F3087)*24,"hr","mn")</f>
        <v>59.99999999999995</v>
      </c>
      <c r="I3087" s="83">
        <v>4</v>
      </c>
      <c r="J3087" s="84"/>
      <c r="K3087" s="85">
        <v>9</v>
      </c>
      <c r="L3087" s="85"/>
      <c r="M3087" s="87">
        <f>J3087+K3087+L3087</f>
        <v>9</v>
      </c>
      <c r="N3087" s="13"/>
      <c r="O3087" s="6">
        <v>5</v>
      </c>
      <c r="P3087" s="6"/>
      <c r="Q3087" s="6"/>
      <c r="R3087" s="7"/>
      <c r="S3087" s="20" t="s">
        <v>36</v>
      </c>
      <c r="T3087" s="22" t="s">
        <v>103</v>
      </c>
      <c r="U3087" s="91"/>
    </row>
    <row r="3088" spans="1:21">
      <c r="A3088" s="17">
        <v>44972</v>
      </c>
      <c r="B3088" s="56">
        <f>WEEKDAY(C3088,2)</f>
        <v>3</v>
      </c>
      <c r="C3088" s="17">
        <f>A3088</f>
        <v>44972</v>
      </c>
      <c r="D3088" s="12" t="str">
        <f>YEAR(C3088)&amp;"/"&amp;TEXT(WEEKNUM(C3088,21),"00")</f>
        <v>2023/07</v>
      </c>
      <c r="E3088" t="s">
        <v>52</v>
      </c>
      <c r="F3088" s="114">
        <v>0.41666666666666669</v>
      </c>
      <c r="G3088" s="114">
        <v>0.45833333333333331</v>
      </c>
      <c r="H3088">
        <f>CONVERT((G3087-F3087)*24,"hr","mn")</f>
        <v>59.99999999999995</v>
      </c>
      <c r="I3088">
        <v>4</v>
      </c>
      <c r="K3088">
        <v>9</v>
      </c>
      <c r="M3088">
        <f>J3087+K3087+L3087</f>
        <v>9</v>
      </c>
      <c r="N3088" s="14"/>
      <c r="O3088" s="3">
        <v>5</v>
      </c>
      <c r="P3088" s="3"/>
      <c r="Q3088" s="3"/>
      <c r="R3088" s="8"/>
      <c r="S3088" s="21" t="s">
        <v>31</v>
      </c>
      <c r="T3088" s="4" t="s">
        <v>34</v>
      </c>
      <c r="U3088" s="92"/>
    </row>
    <row r="3089" spans="1:21">
      <c r="A3089" s="62">
        <v>44972</v>
      </c>
      <c r="B3089" s="56">
        <f>WEEKDAY(C3089,2)</f>
        <v>3</v>
      </c>
      <c r="C3089" s="17">
        <f>A3089</f>
        <v>44972</v>
      </c>
      <c r="D3089" s="12" t="str">
        <f>YEAR(C3089)&amp;"/"&amp;TEXT(WEEKNUM(C3089,21),"00")</f>
        <v>2023/07</v>
      </c>
      <c r="E3089" t="s">
        <v>52</v>
      </c>
      <c r="F3089" s="114">
        <v>0.41666666666666669</v>
      </c>
      <c r="G3089" s="114">
        <v>0.45833333333333331</v>
      </c>
      <c r="H3089">
        <f>CONVERT((G3087-F3087)*24,"hr","mn")</f>
        <v>59.99999999999995</v>
      </c>
      <c r="I3089">
        <v>4</v>
      </c>
      <c r="K3089">
        <v>9</v>
      </c>
      <c r="M3089">
        <f>J3087+K3087+L3087</f>
        <v>9</v>
      </c>
      <c r="N3089" s="58"/>
      <c r="O3089" s="59">
        <v>5</v>
      </c>
      <c r="P3089" s="59"/>
      <c r="Q3089" s="59"/>
      <c r="R3089" s="60"/>
      <c r="S3089" s="21" t="s">
        <v>35</v>
      </c>
      <c r="T3089" s="4" t="s">
        <v>34</v>
      </c>
      <c r="U3089" s="93"/>
    </row>
    <row r="3090" spans="1:21" ht="15" customHeight="1" thickBot="1">
      <c r="A3090" s="17">
        <v>44972</v>
      </c>
      <c r="B3090" s="56">
        <f>WEEKDAY(C3090,2)</f>
        <v>3</v>
      </c>
      <c r="C3090" s="17">
        <f>A3090</f>
        <v>44972</v>
      </c>
      <c r="D3090" s="12" t="str">
        <f>YEAR(C3090)&amp;"/"&amp;TEXT(WEEKNUM(C3090,21),"00")</f>
        <v>2023/07</v>
      </c>
      <c r="E3090" t="s">
        <v>52</v>
      </c>
      <c r="F3090" s="114">
        <v>0.41666666666666669</v>
      </c>
      <c r="G3090" s="114">
        <v>0.45833333333333331</v>
      </c>
      <c r="H3090">
        <f>CONVERT((G3087-F3087)*24,"hr","mn")</f>
        <v>59.99999999999995</v>
      </c>
      <c r="I3090">
        <v>4</v>
      </c>
      <c r="K3090">
        <v>9</v>
      </c>
      <c r="M3090">
        <f>J3087+K3087+L3087</f>
        <v>9</v>
      </c>
      <c r="N3090" s="15"/>
      <c r="O3090" s="9">
        <v>5</v>
      </c>
      <c r="P3090" s="9"/>
      <c r="Q3090" s="9"/>
      <c r="R3090" s="10"/>
      <c r="S3090" s="19" t="s">
        <v>28</v>
      </c>
      <c r="T3090" s="23" t="s">
        <v>224</v>
      </c>
      <c r="U3090" s="94"/>
    </row>
    <row r="3091" spans="1:21">
      <c r="A3091" s="62">
        <v>44972</v>
      </c>
      <c r="B3091" s="56">
        <f>WEEKDAY(C3091,2)</f>
        <v>3</v>
      </c>
      <c r="C3091" s="17">
        <f>A3091</f>
        <v>44972</v>
      </c>
      <c r="D3091" s="12" t="str">
        <f>YEAR(C3091)&amp;"/"&amp;TEXT(WEEKNUM(C3091,21),"00")</f>
        <v>2023/07</v>
      </c>
      <c r="E3091" s="79" t="s">
        <v>52</v>
      </c>
      <c r="F3091" s="80">
        <v>0.45833333333333331</v>
      </c>
      <c r="G3091" s="80">
        <v>0.5</v>
      </c>
      <c r="H3091" s="87">
        <f>CONVERT((G3091-F3091)*24,"hr","mn")</f>
        <v>60.000000000000028</v>
      </c>
      <c r="I3091" s="83">
        <v>4</v>
      </c>
      <c r="J3091" s="84"/>
      <c r="K3091" s="85">
        <v>6</v>
      </c>
      <c r="L3091" s="85"/>
      <c r="M3091" s="87">
        <f>J3091+K3091+L3091</f>
        <v>6</v>
      </c>
      <c r="N3091" s="13"/>
      <c r="O3091" s="6">
        <v>10</v>
      </c>
      <c r="P3091" s="6"/>
      <c r="Q3091" s="6"/>
      <c r="R3091" s="7"/>
      <c r="S3091" s="20" t="s">
        <v>35</v>
      </c>
      <c r="T3091" s="22" t="s">
        <v>29</v>
      </c>
      <c r="U3091" s="91" t="s">
        <v>561</v>
      </c>
    </row>
    <row r="3092" spans="1:21">
      <c r="A3092" s="17">
        <v>44972</v>
      </c>
      <c r="B3092" s="56">
        <f>WEEKDAY(C3092,2)</f>
        <v>3</v>
      </c>
      <c r="C3092" s="17">
        <f>A3092</f>
        <v>44972</v>
      </c>
      <c r="D3092" s="12" t="str">
        <f>YEAR(C3092)&amp;"/"&amp;TEXT(WEEKNUM(C3092,21),"00")</f>
        <v>2023/07</v>
      </c>
      <c r="E3092" t="s">
        <v>52</v>
      </c>
      <c r="F3092" s="114">
        <v>0.45833333333333331</v>
      </c>
      <c r="G3092" s="114">
        <v>0.5</v>
      </c>
      <c r="H3092">
        <f>CONVERT((G3091-F3091)*24,"hr","mn")</f>
        <v>60.000000000000028</v>
      </c>
      <c r="I3092">
        <v>4</v>
      </c>
      <c r="K3092">
        <v>6</v>
      </c>
      <c r="M3092">
        <f>J3091+K3091+L3091</f>
        <v>6</v>
      </c>
      <c r="N3092" s="14"/>
      <c r="O3092" s="3">
        <v>5</v>
      </c>
      <c r="P3092" s="3"/>
      <c r="Q3092" s="3"/>
      <c r="R3092" s="8"/>
      <c r="S3092" s="21" t="s">
        <v>36</v>
      </c>
      <c r="T3092" s="4" t="s">
        <v>103</v>
      </c>
      <c r="U3092" s="92"/>
    </row>
    <row r="3093" spans="1:21">
      <c r="A3093" s="62">
        <v>44972</v>
      </c>
      <c r="B3093" s="56">
        <f>WEEKDAY(C3093,2)</f>
        <v>3</v>
      </c>
      <c r="C3093" s="17">
        <f>A3093</f>
        <v>44972</v>
      </c>
      <c r="D3093" s="12" t="str">
        <f>YEAR(C3093)&amp;"/"&amp;TEXT(WEEKNUM(C3093,21),"00")</f>
        <v>2023/07</v>
      </c>
      <c r="E3093" t="s">
        <v>52</v>
      </c>
      <c r="F3093" s="114">
        <v>0.45833333333333331</v>
      </c>
      <c r="G3093" s="114">
        <v>0.5</v>
      </c>
      <c r="H3093">
        <f>CONVERT((G3091-F3091)*24,"hr","mn")</f>
        <v>60.000000000000028</v>
      </c>
      <c r="I3093">
        <v>4</v>
      </c>
      <c r="K3093">
        <v>6</v>
      </c>
      <c r="M3093">
        <f>J3091+K3091+L3091</f>
        <v>6</v>
      </c>
      <c r="N3093" s="58"/>
      <c r="O3093" s="59"/>
      <c r="P3093" s="59"/>
      <c r="Q3093" s="59"/>
      <c r="R3093" s="60"/>
      <c r="S3093" s="21"/>
      <c r="T3093" s="4"/>
      <c r="U3093" s="93"/>
    </row>
    <row r="3094" spans="1:21" ht="15" customHeight="1" thickBot="1">
      <c r="A3094" s="17">
        <v>44972</v>
      </c>
      <c r="B3094" s="56">
        <f>WEEKDAY(C3094,2)</f>
        <v>3</v>
      </c>
      <c r="C3094" s="17">
        <f>A3094</f>
        <v>44972</v>
      </c>
      <c r="D3094" s="12" t="str">
        <f>YEAR(C3094)&amp;"/"&amp;TEXT(WEEKNUM(C3094,21),"00")</f>
        <v>2023/07</v>
      </c>
      <c r="E3094" t="s">
        <v>52</v>
      </c>
      <c r="F3094" s="114">
        <v>0.45833333333333331</v>
      </c>
      <c r="G3094" s="114">
        <v>0.5</v>
      </c>
      <c r="H3094">
        <f>CONVERT((G3091-F3091)*24,"hr","mn")</f>
        <v>60.000000000000028</v>
      </c>
      <c r="I3094">
        <v>4</v>
      </c>
      <c r="K3094">
        <v>6</v>
      </c>
      <c r="M3094">
        <f>J3091+K3091+L3091</f>
        <v>6</v>
      </c>
      <c r="N3094" s="15"/>
      <c r="O3094" s="9"/>
      <c r="P3094" s="9"/>
      <c r="Q3094" s="9"/>
      <c r="R3094" s="10"/>
      <c r="S3094" s="19"/>
      <c r="T3094" s="23"/>
      <c r="U3094" s="94"/>
    </row>
    <row r="3095" spans="1:21">
      <c r="A3095" s="62">
        <v>44972</v>
      </c>
      <c r="B3095" s="56">
        <f>WEEKDAY(C3095,2)</f>
        <v>3</v>
      </c>
      <c r="C3095" s="17">
        <f>A3095</f>
        <v>44972</v>
      </c>
      <c r="D3095" s="12" t="str">
        <f>YEAR(C3095)&amp;"/"&amp;TEXT(WEEKNUM(C3095,21),"00")</f>
        <v>2023/07</v>
      </c>
      <c r="E3095" s="79" t="s">
        <v>52</v>
      </c>
      <c r="F3095" s="80">
        <v>0.5</v>
      </c>
      <c r="G3095" s="80">
        <v>0.54166666666666663</v>
      </c>
      <c r="H3095" s="87">
        <f>CONVERT((G3095-F3095)*24,"hr","mn")</f>
        <v>59.99999999999995</v>
      </c>
      <c r="I3095" s="83">
        <v>4</v>
      </c>
      <c r="J3095" s="84"/>
      <c r="K3095" s="85">
        <v>4</v>
      </c>
      <c r="L3095" s="85"/>
      <c r="M3095" s="87">
        <f>J3095+K3095+L3095</f>
        <v>4</v>
      </c>
      <c r="N3095" s="13"/>
      <c r="O3095" s="6">
        <v>8</v>
      </c>
      <c r="P3095" s="6"/>
      <c r="Q3095" s="6"/>
      <c r="R3095" s="7"/>
      <c r="S3095" s="20" t="s">
        <v>43</v>
      </c>
      <c r="T3095" s="22" t="s">
        <v>29</v>
      </c>
      <c r="U3095" s="91"/>
    </row>
    <row r="3096" spans="1:21">
      <c r="A3096" s="17">
        <v>44972</v>
      </c>
      <c r="B3096" s="56">
        <f>WEEKDAY(C3096,2)</f>
        <v>3</v>
      </c>
      <c r="C3096" s="17">
        <f>A3096</f>
        <v>44972</v>
      </c>
      <c r="D3096" s="12" t="str">
        <f>YEAR(C3096)&amp;"/"&amp;TEXT(WEEKNUM(C3096,21),"00")</f>
        <v>2023/07</v>
      </c>
      <c r="E3096" t="s">
        <v>52</v>
      </c>
      <c r="F3096" s="114">
        <v>0.5</v>
      </c>
      <c r="G3096" s="114">
        <v>0.54166666666666663</v>
      </c>
      <c r="H3096">
        <f>CONVERT((G3095-F3095)*24,"hr","mn")</f>
        <v>59.99999999999995</v>
      </c>
      <c r="I3096">
        <v>4</v>
      </c>
      <c r="K3096">
        <v>4</v>
      </c>
      <c r="M3096">
        <f>J3095+K3095+L3095</f>
        <v>4</v>
      </c>
      <c r="N3096" s="14"/>
      <c r="O3096" s="3"/>
      <c r="P3096" s="3"/>
      <c r="Q3096" s="3"/>
      <c r="R3096" s="8"/>
      <c r="S3096" s="21"/>
      <c r="T3096" s="4"/>
      <c r="U3096" s="92"/>
    </row>
    <row r="3097" spans="1:21">
      <c r="A3097" s="62">
        <v>44972</v>
      </c>
      <c r="B3097" s="56">
        <f>WEEKDAY(C3097,2)</f>
        <v>3</v>
      </c>
      <c r="C3097" s="17">
        <f>A3097</f>
        <v>44972</v>
      </c>
      <c r="D3097" s="12" t="str">
        <f>YEAR(C3097)&amp;"/"&amp;TEXT(WEEKNUM(C3097,21),"00")</f>
        <v>2023/07</v>
      </c>
      <c r="E3097" t="s">
        <v>52</v>
      </c>
      <c r="F3097" s="114">
        <v>0.5</v>
      </c>
      <c r="G3097" s="114">
        <v>0.54166666666666663</v>
      </c>
      <c r="H3097">
        <f>CONVERT((G3095-F3095)*24,"hr","mn")</f>
        <v>59.99999999999995</v>
      </c>
      <c r="I3097">
        <v>4</v>
      </c>
      <c r="K3097">
        <v>4</v>
      </c>
      <c r="M3097">
        <f>J3095+K3095+L3095</f>
        <v>4</v>
      </c>
      <c r="N3097" s="58"/>
      <c r="O3097" s="59"/>
      <c r="P3097" s="59"/>
      <c r="Q3097" s="59"/>
      <c r="R3097" s="60"/>
      <c r="S3097" s="21"/>
      <c r="T3097" s="4"/>
      <c r="U3097" s="93"/>
    </row>
    <row r="3098" spans="1:21" ht="15" customHeight="1" thickBot="1">
      <c r="A3098" s="17">
        <v>44972</v>
      </c>
      <c r="B3098" s="56">
        <f>WEEKDAY(C3098,2)</f>
        <v>3</v>
      </c>
      <c r="C3098" s="17">
        <f>A3098</f>
        <v>44972</v>
      </c>
      <c r="D3098" s="12" t="str">
        <f>YEAR(C3098)&amp;"/"&amp;TEXT(WEEKNUM(C3098,21),"00")</f>
        <v>2023/07</v>
      </c>
      <c r="E3098" t="s">
        <v>52</v>
      </c>
      <c r="F3098" s="114">
        <v>0.5</v>
      </c>
      <c r="G3098" s="114">
        <v>0.54166666666666663</v>
      </c>
      <c r="H3098">
        <f>CONVERT((G3095-F3095)*24,"hr","mn")</f>
        <v>59.99999999999995</v>
      </c>
      <c r="I3098">
        <v>4</v>
      </c>
      <c r="K3098">
        <v>4</v>
      </c>
      <c r="M3098">
        <f>J3095+K3095+L3095</f>
        <v>4</v>
      </c>
      <c r="N3098" s="15"/>
      <c r="O3098" s="9"/>
      <c r="P3098" s="9"/>
      <c r="Q3098" s="9">
        <v>15</v>
      </c>
      <c r="R3098" s="10"/>
      <c r="S3098" s="19"/>
      <c r="T3098" s="23" t="s">
        <v>39</v>
      </c>
      <c r="U3098" s="94"/>
    </row>
    <row r="3099" spans="1:21">
      <c r="A3099" s="12"/>
      <c r="B3099" s="56">
        <f>WEEKDAY(C3099,2)</f>
        <v>6</v>
      </c>
      <c r="C3099" s="17">
        <f>A3099</f>
        <v>0</v>
      </c>
      <c r="D3099" s="12" t="str">
        <f>YEAR(C3099)&amp;"/"&amp;TEXT(WEEKNUM(C3099,21),"00")</f>
        <v>1900/52</v>
      </c>
      <c r="E3099" s="79"/>
      <c r="F3099" s="80"/>
      <c r="G3099" s="80"/>
      <c r="H3099" s="87">
        <f>CONVERT((G3099-F3099)*24,"hr","mn")</f>
        <v>0</v>
      </c>
      <c r="I3099" s="83"/>
      <c r="J3099" s="84"/>
      <c r="K3099" s="85"/>
      <c r="L3099" s="85"/>
      <c r="M3099" s="87">
        <f>J3099+K3099+L3099</f>
        <v>0</v>
      </c>
      <c r="N3099" s="13"/>
      <c r="O3099" s="6"/>
      <c r="P3099" s="6"/>
      <c r="Q3099" s="6"/>
      <c r="R3099" s="7"/>
      <c r="S3099" s="20"/>
      <c r="T3099" s="22"/>
      <c r="U3099" s="91"/>
    </row>
    <row r="3100" spans="1:21">
      <c r="A3100" s="17"/>
      <c r="B3100" s="56">
        <f>WEEKDAY(C3100,2)</f>
        <v>6</v>
      </c>
      <c r="C3100" s="17">
        <f>A3100</f>
        <v>0</v>
      </c>
      <c r="D3100" s="12" t="str">
        <f>YEAR(C3100)&amp;"/"&amp;TEXT(WEEKNUM(C3100,21),"00")</f>
        <v>1900/52</v>
      </c>
      <c r="H3100">
        <f>CONVERT((G3099-F3099)*24,"hr","mn")</f>
        <v>0</v>
      </c>
      <c r="M3100">
        <f>J3099+K3099+L3099</f>
        <v>0</v>
      </c>
      <c r="N3100" s="14"/>
      <c r="O3100" s="3"/>
      <c r="P3100" s="3"/>
      <c r="Q3100" s="3"/>
      <c r="R3100" s="8"/>
      <c r="S3100" s="21"/>
      <c r="T3100" s="4"/>
      <c r="U3100" s="92"/>
    </row>
    <row r="3101" spans="1:21">
      <c r="A3101" s="17"/>
      <c r="B3101" s="56">
        <f>WEEKDAY(C3101,2)</f>
        <v>6</v>
      </c>
      <c r="C3101" s="17">
        <f>A3101</f>
        <v>0</v>
      </c>
      <c r="D3101" s="12" t="str">
        <f>YEAR(C3101)&amp;"/"&amp;TEXT(WEEKNUM(C3101,21),"00")</f>
        <v>1900/52</v>
      </c>
      <c r="H3101">
        <f>CONVERT((G3099-F3099)*24,"hr","mn")</f>
        <v>0</v>
      </c>
      <c r="M3101">
        <f>J3099+K3099+L3099</f>
        <v>0</v>
      </c>
      <c r="N3101" s="58"/>
      <c r="O3101" s="59"/>
      <c r="P3101" s="59"/>
      <c r="Q3101" s="59"/>
      <c r="R3101" s="60"/>
      <c r="S3101" s="21"/>
      <c r="T3101" s="4"/>
      <c r="U3101" s="93"/>
    </row>
    <row r="3102" spans="1:21" ht="15" customHeight="1" thickBot="1">
      <c r="A3102" s="12"/>
      <c r="B3102" s="56">
        <f>WEEKDAY(C3102,2)</f>
        <v>6</v>
      </c>
      <c r="C3102" s="17">
        <f>A3102</f>
        <v>0</v>
      </c>
      <c r="D3102" s="12" t="str">
        <f>YEAR(C3102)&amp;"/"&amp;TEXT(WEEKNUM(C3102,21),"00")</f>
        <v>1900/52</v>
      </c>
      <c r="H3102">
        <f>CONVERT((G3099-F3099)*24,"hr","mn")</f>
        <v>0</v>
      </c>
      <c r="M3102">
        <f>J3099+K3099+L3099</f>
        <v>0</v>
      </c>
      <c r="N3102" s="15"/>
      <c r="O3102" s="9"/>
      <c r="P3102" s="9"/>
      <c r="Q3102" s="9"/>
      <c r="R3102" s="10"/>
      <c r="S3102" s="19"/>
      <c r="T3102" s="23"/>
      <c r="U3102" s="94"/>
    </row>
    <row r="3103" spans="1:21">
      <c r="A3103" s="62">
        <v>44972</v>
      </c>
      <c r="B3103" s="56">
        <f>WEEKDAY(C3103,2)</f>
        <v>3</v>
      </c>
      <c r="C3103" s="17">
        <f>A3103</f>
        <v>44972</v>
      </c>
      <c r="D3103" s="12" t="str">
        <f>YEAR(C3103)&amp;"/"&amp;TEXT(WEEKNUM(C3103,21),"00")</f>
        <v>2023/07</v>
      </c>
      <c r="E3103" s="79" t="s">
        <v>69</v>
      </c>
      <c r="F3103" s="80">
        <v>0.54166666666666663</v>
      </c>
      <c r="G3103" s="80">
        <v>0.58333333333333337</v>
      </c>
      <c r="H3103" s="87">
        <f>CONVERT((G3103-F3103)*24,"hr","mn")</f>
        <v>60.000000000000107</v>
      </c>
      <c r="I3103" s="83">
        <v>4</v>
      </c>
      <c r="J3103" s="84"/>
      <c r="K3103" s="85">
        <v>5</v>
      </c>
      <c r="L3103" s="85"/>
      <c r="M3103" s="87">
        <f>J3103+K3103+L3103</f>
        <v>5</v>
      </c>
      <c r="N3103" s="13"/>
      <c r="O3103" s="6"/>
      <c r="P3103" s="6"/>
      <c r="Q3103" s="6">
        <v>15</v>
      </c>
      <c r="R3103" s="7"/>
      <c r="S3103" s="20"/>
      <c r="T3103" s="22" t="s">
        <v>25</v>
      </c>
      <c r="U3103" s="91"/>
    </row>
    <row r="3104" spans="1:21">
      <c r="A3104" s="17">
        <v>44972</v>
      </c>
      <c r="B3104" s="56">
        <f>WEEKDAY(C3104,2)</f>
        <v>3</v>
      </c>
      <c r="C3104" s="17">
        <f>A3104</f>
        <v>44972</v>
      </c>
      <c r="D3104" s="12" t="str">
        <f>YEAR(C3104)&amp;"/"&amp;TEXT(WEEKNUM(C3104,21),"00")</f>
        <v>2023/07</v>
      </c>
      <c r="E3104" t="s">
        <v>69</v>
      </c>
      <c r="F3104" s="114">
        <v>0.54166666666666663</v>
      </c>
      <c r="G3104" s="114">
        <v>0.58333333333333337</v>
      </c>
      <c r="H3104">
        <f>CONVERT((G3103-F3103)*24,"hr","mn")</f>
        <v>60.000000000000107</v>
      </c>
      <c r="I3104">
        <v>4</v>
      </c>
      <c r="K3104">
        <v>5</v>
      </c>
      <c r="M3104">
        <f>J3103+K3103+L3103</f>
        <v>5</v>
      </c>
      <c r="N3104" s="14"/>
      <c r="O3104" s="3">
        <v>3</v>
      </c>
      <c r="P3104" s="3"/>
      <c r="Q3104" s="3"/>
      <c r="R3104" s="8"/>
      <c r="S3104" s="21" t="s">
        <v>36</v>
      </c>
      <c r="T3104" s="4" t="s">
        <v>497</v>
      </c>
      <c r="U3104" s="92"/>
    </row>
    <row r="3105" spans="1:21">
      <c r="A3105" s="62">
        <v>44972</v>
      </c>
      <c r="B3105" s="56">
        <f>WEEKDAY(C3105,2)</f>
        <v>3</v>
      </c>
      <c r="C3105" s="17">
        <f>A3105</f>
        <v>44972</v>
      </c>
      <c r="D3105" s="12" t="str">
        <f>YEAR(C3105)&amp;"/"&amp;TEXT(WEEKNUM(C3105,21),"00")</f>
        <v>2023/07</v>
      </c>
      <c r="E3105" t="s">
        <v>69</v>
      </c>
      <c r="F3105" s="114">
        <v>0.54166666666666663</v>
      </c>
      <c r="G3105" s="114">
        <v>0.58333333333333337</v>
      </c>
      <c r="H3105">
        <f>CONVERT((G3103-F3103)*24,"hr","mn")</f>
        <v>60.000000000000107</v>
      </c>
      <c r="I3105">
        <v>4</v>
      </c>
      <c r="K3105">
        <v>5</v>
      </c>
      <c r="M3105">
        <f>J3103+K3103+L3103</f>
        <v>5</v>
      </c>
      <c r="N3105" s="58"/>
      <c r="O3105" s="59">
        <v>8</v>
      </c>
      <c r="P3105" s="59"/>
      <c r="Q3105" s="59"/>
      <c r="R3105" s="60"/>
      <c r="S3105" s="21" t="s">
        <v>544</v>
      </c>
      <c r="T3105" s="4" t="s">
        <v>73</v>
      </c>
      <c r="U3105" s="93" t="s">
        <v>562</v>
      </c>
    </row>
    <row r="3106" spans="1:21" ht="15" customHeight="1" thickBot="1">
      <c r="A3106" s="17">
        <v>44972</v>
      </c>
      <c r="B3106" s="56">
        <f>WEEKDAY(C3106,2)</f>
        <v>3</v>
      </c>
      <c r="C3106" s="17">
        <f>A3106</f>
        <v>44972</v>
      </c>
      <c r="D3106" s="12" t="str">
        <f>YEAR(C3106)&amp;"/"&amp;TEXT(WEEKNUM(C3106,21),"00")</f>
        <v>2023/07</v>
      </c>
      <c r="E3106" t="s">
        <v>69</v>
      </c>
      <c r="F3106" s="114">
        <v>0.54166666666666663</v>
      </c>
      <c r="G3106" s="114">
        <v>0.58333333333333337</v>
      </c>
      <c r="H3106">
        <f>CONVERT((G3103-F3103)*24,"hr","mn")</f>
        <v>60.000000000000107</v>
      </c>
      <c r="I3106">
        <v>4</v>
      </c>
      <c r="K3106">
        <v>5</v>
      </c>
      <c r="M3106">
        <f>J3103+K3103+L3103</f>
        <v>5</v>
      </c>
      <c r="N3106" s="15"/>
      <c r="O3106" s="9">
        <v>3</v>
      </c>
      <c r="P3106" s="9"/>
      <c r="Q3106" s="9"/>
      <c r="R3106" s="10"/>
      <c r="S3106" s="19" t="s">
        <v>26</v>
      </c>
      <c r="T3106" s="23" t="s">
        <v>451</v>
      </c>
      <c r="U3106" s="94"/>
    </row>
    <row r="3107" spans="1:21">
      <c r="A3107" s="62">
        <v>44972</v>
      </c>
      <c r="B3107" s="56">
        <f>WEEKDAY(C3107,2)</f>
        <v>3</v>
      </c>
      <c r="C3107" s="17">
        <f>A3107</f>
        <v>44972</v>
      </c>
      <c r="D3107" s="12" t="str">
        <f>YEAR(C3107)&amp;"/"&amp;TEXT(WEEKNUM(C3107,21),"00")</f>
        <v>2023/07</v>
      </c>
      <c r="E3107" s="79" t="s">
        <v>69</v>
      </c>
      <c r="F3107" s="80">
        <v>0.58333333333333337</v>
      </c>
      <c r="G3107" s="80">
        <v>0.625</v>
      </c>
      <c r="H3107" s="87">
        <f>CONVERT((G3107-F3107)*24,"hr","mn")</f>
        <v>59.99999999999995</v>
      </c>
      <c r="I3107" s="83">
        <v>4</v>
      </c>
      <c r="J3107" s="84"/>
      <c r="K3107" s="85">
        <v>5</v>
      </c>
      <c r="L3107" s="85"/>
      <c r="M3107" s="87">
        <f>J3107+K3107+L3107</f>
        <v>5</v>
      </c>
      <c r="N3107" s="13"/>
      <c r="O3107" s="6">
        <v>15</v>
      </c>
      <c r="P3107" s="6"/>
      <c r="Q3107" s="6"/>
      <c r="R3107" s="7"/>
      <c r="S3107" s="20" t="s">
        <v>36</v>
      </c>
      <c r="T3107" s="22" t="s">
        <v>497</v>
      </c>
      <c r="U3107" s="91" t="s">
        <v>563</v>
      </c>
    </row>
    <row r="3108" spans="1:21">
      <c r="A3108" s="17">
        <v>44972</v>
      </c>
      <c r="B3108" s="56">
        <f>WEEKDAY(C3108,2)</f>
        <v>3</v>
      </c>
      <c r="C3108" s="17">
        <f>A3108</f>
        <v>44972</v>
      </c>
      <c r="D3108" s="12" t="str">
        <f>YEAR(C3108)&amp;"/"&amp;TEXT(WEEKNUM(C3108,21),"00")</f>
        <v>2023/07</v>
      </c>
      <c r="E3108" t="s">
        <v>69</v>
      </c>
      <c r="F3108" s="114">
        <v>0.58333333333333337</v>
      </c>
      <c r="G3108" s="114">
        <v>0.625</v>
      </c>
      <c r="H3108">
        <f>CONVERT((G3107-F3107)*24,"hr","mn")</f>
        <v>59.99999999999995</v>
      </c>
      <c r="I3108">
        <v>4</v>
      </c>
      <c r="K3108">
        <v>5</v>
      </c>
      <c r="M3108">
        <f>J3107+K3107+L3107</f>
        <v>5</v>
      </c>
      <c r="N3108" s="14"/>
      <c r="O3108" s="3">
        <v>5</v>
      </c>
      <c r="P3108" s="3"/>
      <c r="Q3108" s="3"/>
      <c r="R3108" s="8"/>
      <c r="S3108" s="21" t="s">
        <v>544</v>
      </c>
      <c r="T3108" s="4" t="s">
        <v>73</v>
      </c>
      <c r="U3108" s="92" t="s">
        <v>551</v>
      </c>
    </row>
    <row r="3109" spans="1:21">
      <c r="A3109" s="62">
        <v>44972</v>
      </c>
      <c r="B3109" s="56">
        <f>WEEKDAY(C3109,2)</f>
        <v>3</v>
      </c>
      <c r="C3109" s="17">
        <f>A3109</f>
        <v>44972</v>
      </c>
      <c r="D3109" s="12" t="str">
        <f>YEAR(C3109)&amp;"/"&amp;TEXT(WEEKNUM(C3109,21),"00")</f>
        <v>2023/07</v>
      </c>
      <c r="E3109" t="s">
        <v>69</v>
      </c>
      <c r="F3109" s="114">
        <v>0.58333333333333337</v>
      </c>
      <c r="G3109" s="114">
        <v>0.625</v>
      </c>
      <c r="H3109">
        <f>CONVERT((G3107-F3107)*24,"hr","mn")</f>
        <v>59.99999999999995</v>
      </c>
      <c r="I3109">
        <v>4</v>
      </c>
      <c r="K3109">
        <v>5</v>
      </c>
      <c r="M3109">
        <f>J3107+K3107+L3107</f>
        <v>5</v>
      </c>
      <c r="N3109" s="58"/>
      <c r="O3109" s="59"/>
      <c r="P3109" s="59"/>
      <c r="Q3109" s="59"/>
      <c r="R3109" s="60"/>
      <c r="S3109" s="21"/>
      <c r="T3109" s="4"/>
      <c r="U3109" s="93"/>
    </row>
    <row r="3110" spans="1:21" ht="15" customHeight="1" thickBot="1">
      <c r="A3110" s="17">
        <v>44972</v>
      </c>
      <c r="B3110" s="56">
        <f>WEEKDAY(C3110,2)</f>
        <v>3</v>
      </c>
      <c r="C3110" s="17">
        <f>A3110</f>
        <v>44972</v>
      </c>
      <c r="D3110" s="12" t="str">
        <f>YEAR(C3110)&amp;"/"&amp;TEXT(WEEKNUM(C3110,21),"00")</f>
        <v>2023/07</v>
      </c>
      <c r="E3110" t="s">
        <v>69</v>
      </c>
      <c r="F3110" s="114">
        <v>0.58333333333333337</v>
      </c>
      <c r="G3110" s="114">
        <v>0.625</v>
      </c>
      <c r="H3110">
        <f>CONVERT((G3107-F3107)*24,"hr","mn")</f>
        <v>59.99999999999995</v>
      </c>
      <c r="I3110">
        <v>4</v>
      </c>
      <c r="K3110">
        <v>5</v>
      </c>
      <c r="M3110">
        <f>J3107+K3107+L3107</f>
        <v>5</v>
      </c>
      <c r="N3110" s="15"/>
      <c r="O3110" s="9"/>
      <c r="P3110" s="9"/>
      <c r="Q3110" s="9"/>
      <c r="R3110" s="10"/>
      <c r="S3110" s="19"/>
      <c r="T3110" s="23"/>
      <c r="U3110" s="94"/>
    </row>
    <row r="3111" spans="1:21">
      <c r="A3111" s="62">
        <v>44972</v>
      </c>
      <c r="B3111" s="56">
        <f>WEEKDAY(C3111,2)</f>
        <v>3</v>
      </c>
      <c r="C3111" s="17">
        <f>A3111</f>
        <v>44972</v>
      </c>
      <c r="D3111" s="12" t="str">
        <f>YEAR(C3111)&amp;"/"&amp;TEXT(WEEKNUM(C3111,21),"00")</f>
        <v>2023/07</v>
      </c>
      <c r="E3111" s="79" t="s">
        <v>69</v>
      </c>
      <c r="F3111" s="80">
        <v>0.625</v>
      </c>
      <c r="G3111" s="80">
        <v>0.66666666666666663</v>
      </c>
      <c r="H3111" s="87">
        <f>CONVERT((G3111-F3111)*24,"hr","mn")</f>
        <v>59.99999999999995</v>
      </c>
      <c r="I3111" s="83">
        <v>4</v>
      </c>
      <c r="J3111" s="84"/>
      <c r="K3111" s="85">
        <v>6</v>
      </c>
      <c r="L3111" s="85"/>
      <c r="M3111" s="87">
        <f>J3111+K3111+L3111</f>
        <v>6</v>
      </c>
      <c r="N3111" s="13"/>
      <c r="O3111" s="6">
        <v>30</v>
      </c>
      <c r="P3111" s="6"/>
      <c r="Q3111" s="6"/>
      <c r="R3111" s="7"/>
      <c r="S3111" s="20" t="s">
        <v>544</v>
      </c>
      <c r="T3111" s="22" t="s">
        <v>23</v>
      </c>
      <c r="U3111" s="91" t="s">
        <v>564</v>
      </c>
    </row>
    <row r="3112" spans="1:21">
      <c r="A3112" s="17">
        <v>44972</v>
      </c>
      <c r="B3112" s="56">
        <f>WEEKDAY(C3112,2)</f>
        <v>3</v>
      </c>
      <c r="C3112" s="17">
        <f>A3112</f>
        <v>44972</v>
      </c>
      <c r="D3112" s="12" t="str">
        <f>YEAR(C3112)&amp;"/"&amp;TEXT(WEEKNUM(C3112,21),"00")</f>
        <v>2023/07</v>
      </c>
      <c r="E3112" t="s">
        <v>69</v>
      </c>
      <c r="F3112" s="114">
        <v>0.625</v>
      </c>
      <c r="G3112" s="114">
        <v>0.66666666666666663</v>
      </c>
      <c r="H3112">
        <f>CONVERT((G3111-F3111)*24,"hr","mn")</f>
        <v>59.99999999999995</v>
      </c>
      <c r="I3112">
        <v>4</v>
      </c>
      <c r="K3112">
        <v>6</v>
      </c>
      <c r="M3112">
        <f>J3111+K3111+L3111</f>
        <v>6</v>
      </c>
      <c r="N3112" s="14"/>
      <c r="O3112" s="3">
        <v>5</v>
      </c>
      <c r="P3112" s="3"/>
      <c r="Q3112" s="3"/>
      <c r="R3112" s="8"/>
      <c r="S3112" s="21" t="s">
        <v>544</v>
      </c>
      <c r="T3112" s="4" t="s">
        <v>73</v>
      </c>
      <c r="U3112" s="92"/>
    </row>
    <row r="3113" spans="1:21">
      <c r="A3113" s="62">
        <v>44972</v>
      </c>
      <c r="B3113" s="56">
        <f>WEEKDAY(C3113,2)</f>
        <v>3</v>
      </c>
      <c r="C3113" s="17">
        <f>A3113</f>
        <v>44972</v>
      </c>
      <c r="D3113" s="12" t="str">
        <f>YEAR(C3113)&amp;"/"&amp;TEXT(WEEKNUM(C3113,21),"00")</f>
        <v>2023/07</v>
      </c>
      <c r="E3113" t="s">
        <v>69</v>
      </c>
      <c r="F3113" s="114">
        <v>0.625</v>
      </c>
      <c r="G3113" s="114">
        <v>0.66666666666666663</v>
      </c>
      <c r="H3113">
        <f>CONVERT((G3111-F3111)*24,"hr","mn")</f>
        <v>59.99999999999995</v>
      </c>
      <c r="I3113">
        <v>4</v>
      </c>
      <c r="K3113">
        <v>6</v>
      </c>
      <c r="M3113">
        <f>J3111+K3111+L3111</f>
        <v>6</v>
      </c>
      <c r="N3113" s="58"/>
      <c r="O3113" s="59"/>
      <c r="P3113" s="59"/>
      <c r="Q3113" s="59"/>
      <c r="R3113" s="60"/>
      <c r="S3113" s="21"/>
      <c r="T3113" s="4"/>
      <c r="U3113" s="93"/>
    </row>
    <row r="3114" spans="1:21" ht="15" customHeight="1" thickBot="1">
      <c r="A3114" s="17">
        <v>44972</v>
      </c>
      <c r="B3114" s="56">
        <f>WEEKDAY(C3114,2)</f>
        <v>3</v>
      </c>
      <c r="C3114" s="17">
        <f>A3114</f>
        <v>44972</v>
      </c>
      <c r="D3114" s="12" t="str">
        <f>YEAR(C3114)&amp;"/"&amp;TEXT(WEEKNUM(C3114,21),"00")</f>
        <v>2023/07</v>
      </c>
      <c r="E3114" t="s">
        <v>69</v>
      </c>
      <c r="F3114" s="114">
        <v>0.625</v>
      </c>
      <c r="G3114" s="114">
        <v>0.66666666666666663</v>
      </c>
      <c r="H3114">
        <f>CONVERT((G3111-F3111)*24,"hr","mn")</f>
        <v>59.99999999999995</v>
      </c>
      <c r="I3114">
        <v>4</v>
      </c>
      <c r="K3114">
        <v>6</v>
      </c>
      <c r="M3114">
        <f>J3111+K3111+L3111</f>
        <v>6</v>
      </c>
      <c r="N3114" s="15"/>
      <c r="O3114" s="9"/>
      <c r="P3114" s="9"/>
      <c r="Q3114" s="9"/>
      <c r="R3114" s="10"/>
      <c r="S3114" s="19"/>
      <c r="T3114" s="23"/>
      <c r="U3114" s="94"/>
    </row>
    <row r="3115" spans="1:21">
      <c r="A3115" s="62">
        <v>44972</v>
      </c>
      <c r="B3115" s="56">
        <f>WEEKDAY(C3115,2)</f>
        <v>3</v>
      </c>
      <c r="C3115" s="17">
        <f>A3115</f>
        <v>44972</v>
      </c>
      <c r="D3115" s="12" t="str">
        <f>YEAR(C3115)&amp;"/"&amp;TEXT(WEEKNUM(C3115,21),"00")</f>
        <v>2023/07</v>
      </c>
      <c r="E3115" s="79" t="s">
        <v>69</v>
      </c>
      <c r="F3115" s="80">
        <v>0.66666666666666663</v>
      </c>
      <c r="G3115" s="80">
        <v>0.70833333333333337</v>
      </c>
      <c r="H3115" s="87">
        <f>CONVERT((G3115-F3115)*24,"hr","mn")</f>
        <v>60.000000000000107</v>
      </c>
      <c r="I3115" s="83">
        <v>4</v>
      </c>
      <c r="J3115" s="84"/>
      <c r="K3115" s="85">
        <v>4</v>
      </c>
      <c r="L3115" s="85">
        <v>4</v>
      </c>
      <c r="M3115" s="87">
        <f>J3115+K3115+L3115</f>
        <v>8</v>
      </c>
      <c r="N3115" s="13"/>
      <c r="O3115" s="6">
        <v>3</v>
      </c>
      <c r="P3115" s="6"/>
      <c r="Q3115" s="6"/>
      <c r="R3115" s="7"/>
      <c r="S3115" s="20" t="s">
        <v>35</v>
      </c>
      <c r="T3115" s="22" t="s">
        <v>29</v>
      </c>
      <c r="U3115" s="91"/>
    </row>
    <row r="3116" spans="1:21">
      <c r="A3116" s="17">
        <v>44972</v>
      </c>
      <c r="B3116" s="56">
        <f>WEEKDAY(C3116,2)</f>
        <v>3</v>
      </c>
      <c r="C3116" s="17">
        <f>A3116</f>
        <v>44972</v>
      </c>
      <c r="D3116" s="12" t="str">
        <f>YEAR(C3116)&amp;"/"&amp;TEXT(WEEKNUM(C3116,21),"00")</f>
        <v>2023/07</v>
      </c>
      <c r="E3116" t="s">
        <v>69</v>
      </c>
      <c r="F3116" s="114">
        <v>0.66666666666666663</v>
      </c>
      <c r="G3116" s="114">
        <v>0.70833333333333337</v>
      </c>
      <c r="H3116">
        <f>CONVERT((G3115-F3115)*24,"hr","mn")</f>
        <v>60.000000000000107</v>
      </c>
      <c r="I3116">
        <v>4</v>
      </c>
      <c r="K3116">
        <v>4</v>
      </c>
      <c r="L3116">
        <v>4</v>
      </c>
      <c r="M3116">
        <f>J3115+K3115+L3115</f>
        <v>8</v>
      </c>
      <c r="N3116" s="14"/>
      <c r="O3116" s="3">
        <v>3</v>
      </c>
      <c r="P3116" s="3"/>
      <c r="Q3116" s="3"/>
      <c r="R3116" s="8"/>
      <c r="S3116" s="21" t="s">
        <v>28</v>
      </c>
      <c r="T3116" s="4" t="s">
        <v>64</v>
      </c>
      <c r="U3116" s="92" t="s">
        <v>565</v>
      </c>
    </row>
    <row r="3117" spans="1:21">
      <c r="A3117" s="62">
        <v>44972</v>
      </c>
      <c r="B3117" s="56">
        <f>WEEKDAY(C3117,2)</f>
        <v>3</v>
      </c>
      <c r="C3117" s="17">
        <f>A3117</f>
        <v>44972</v>
      </c>
      <c r="D3117" s="12" t="str">
        <f>YEAR(C3117)&amp;"/"&amp;TEXT(WEEKNUM(C3117,21),"00")</f>
        <v>2023/07</v>
      </c>
      <c r="E3117" t="s">
        <v>69</v>
      </c>
      <c r="F3117" s="114">
        <v>0.66666666666666663</v>
      </c>
      <c r="G3117" s="114">
        <v>0.70833333333333337</v>
      </c>
      <c r="H3117">
        <f>CONVERT((G3115-F3115)*24,"hr","mn")</f>
        <v>60.000000000000107</v>
      </c>
      <c r="I3117">
        <v>4</v>
      </c>
      <c r="K3117">
        <v>4</v>
      </c>
      <c r="L3117">
        <v>4</v>
      </c>
      <c r="M3117">
        <f>J3115+K3115+L3115</f>
        <v>8</v>
      </c>
      <c r="N3117" s="58"/>
      <c r="O3117" s="59">
        <v>5</v>
      </c>
      <c r="P3117" s="59"/>
      <c r="Q3117" s="59"/>
      <c r="R3117" s="60"/>
      <c r="S3117" s="21" t="s">
        <v>544</v>
      </c>
      <c r="T3117" s="4" t="s">
        <v>73</v>
      </c>
      <c r="U3117" s="93"/>
    </row>
    <row r="3118" spans="1:21" ht="15" customHeight="1" thickBot="1">
      <c r="A3118" s="17">
        <v>44972</v>
      </c>
      <c r="B3118" s="56">
        <f>WEEKDAY(C3118,2)</f>
        <v>3</v>
      </c>
      <c r="C3118" s="17">
        <f>A3118</f>
        <v>44972</v>
      </c>
      <c r="D3118" s="12" t="str">
        <f>YEAR(C3118)&amp;"/"&amp;TEXT(WEEKNUM(C3118,21),"00")</f>
        <v>2023/07</v>
      </c>
      <c r="E3118" t="s">
        <v>69</v>
      </c>
      <c r="F3118" s="114">
        <v>0.66666666666666663</v>
      </c>
      <c r="G3118" s="114">
        <v>0.70833333333333337</v>
      </c>
      <c r="H3118">
        <f>CONVERT((G3115-F3115)*24,"hr","mn")</f>
        <v>60.000000000000107</v>
      </c>
      <c r="I3118">
        <v>4</v>
      </c>
      <c r="K3118">
        <v>4</v>
      </c>
      <c r="L3118">
        <v>4</v>
      </c>
      <c r="M3118">
        <f>J3115+K3115+L3115</f>
        <v>8</v>
      </c>
      <c r="N3118" s="15"/>
      <c r="O3118" s="9"/>
      <c r="P3118" s="9"/>
      <c r="Q3118" s="9"/>
      <c r="R3118" s="10"/>
      <c r="S3118" s="19"/>
      <c r="T3118" s="23"/>
      <c r="U3118" s="94"/>
    </row>
    <row r="3119" spans="1:21">
      <c r="A3119" s="62">
        <v>44972</v>
      </c>
      <c r="B3119" s="56">
        <f>WEEKDAY(C3119,2)</f>
        <v>3</v>
      </c>
      <c r="C3119" s="17">
        <f>A3119</f>
        <v>44972</v>
      </c>
      <c r="D3119" s="12" t="str">
        <f>YEAR(C3119)&amp;"/"&amp;TEXT(WEEKNUM(C3119,21),"00")</f>
        <v>2023/07</v>
      </c>
      <c r="E3119" s="79" t="s">
        <v>69</v>
      </c>
      <c r="F3119" s="80">
        <v>0.72916666666666663</v>
      </c>
      <c r="G3119" s="80">
        <v>0.75</v>
      </c>
      <c r="H3119" s="87">
        <f>CONVERT((G3119-F3119)*24,"hr","mn")</f>
        <v>30.000000000000053</v>
      </c>
      <c r="I3119" s="83">
        <v>4</v>
      </c>
      <c r="J3119" s="84"/>
      <c r="K3119" s="85"/>
      <c r="L3119" s="85">
        <v>6</v>
      </c>
      <c r="M3119" s="87">
        <f>J3119+K3119+L3119</f>
        <v>6</v>
      </c>
      <c r="N3119" s="13"/>
      <c r="O3119" s="6">
        <v>8</v>
      </c>
      <c r="P3119" s="6"/>
      <c r="Q3119" s="6"/>
      <c r="R3119" s="7"/>
      <c r="S3119" s="20" t="s">
        <v>544</v>
      </c>
      <c r="T3119" s="22" t="s">
        <v>73</v>
      </c>
      <c r="U3119" s="91" t="s">
        <v>566</v>
      </c>
    </row>
    <row r="3120" spans="1:21">
      <c r="A3120" s="17">
        <v>44972</v>
      </c>
      <c r="B3120" s="56">
        <f>WEEKDAY(C3120,2)</f>
        <v>3</v>
      </c>
      <c r="C3120" s="17">
        <f>A3120</f>
        <v>44972</v>
      </c>
      <c r="D3120" s="12" t="str">
        <f>YEAR(C3120)&amp;"/"&amp;TEXT(WEEKNUM(C3120,21),"00")</f>
        <v>2023/07</v>
      </c>
      <c r="E3120" t="s">
        <v>69</v>
      </c>
      <c r="F3120" s="114">
        <v>0.72916666666666663</v>
      </c>
      <c r="G3120" s="114">
        <v>0.75</v>
      </c>
      <c r="H3120">
        <f>CONVERT((G3119-F3119)*24,"hr","mn")</f>
        <v>30.000000000000053</v>
      </c>
      <c r="I3120">
        <v>4</v>
      </c>
      <c r="L3120">
        <v>6</v>
      </c>
      <c r="M3120">
        <f>J3119+K3119+L3119</f>
        <v>6</v>
      </c>
      <c r="N3120" s="14"/>
      <c r="O3120" s="3">
        <v>3</v>
      </c>
      <c r="P3120" s="3"/>
      <c r="Q3120" s="3"/>
      <c r="R3120" s="8"/>
      <c r="S3120" s="21" t="s">
        <v>35</v>
      </c>
      <c r="T3120" s="4" t="s">
        <v>29</v>
      </c>
      <c r="U3120" s="92"/>
    </row>
    <row r="3121" spans="1:21">
      <c r="A3121" s="62">
        <v>44972</v>
      </c>
      <c r="B3121" s="56">
        <f>WEEKDAY(C3121,2)</f>
        <v>3</v>
      </c>
      <c r="C3121" s="17">
        <f>A3121</f>
        <v>44972</v>
      </c>
      <c r="D3121" s="12" t="str">
        <f>YEAR(C3121)&amp;"/"&amp;TEXT(WEEKNUM(C3121,21),"00")</f>
        <v>2023/07</v>
      </c>
      <c r="E3121" t="s">
        <v>69</v>
      </c>
      <c r="F3121" s="114">
        <v>0.72916666666666663</v>
      </c>
      <c r="G3121" s="114">
        <v>0.75</v>
      </c>
      <c r="H3121">
        <f>CONVERT((G3119-F3119)*24,"hr","mn")</f>
        <v>30.000000000000053</v>
      </c>
      <c r="I3121">
        <v>4</v>
      </c>
      <c r="L3121">
        <v>6</v>
      </c>
      <c r="M3121">
        <f>J3119+K3119+L3119</f>
        <v>6</v>
      </c>
      <c r="N3121" s="58"/>
      <c r="O3121" s="59"/>
      <c r="P3121" s="59"/>
      <c r="Q3121" s="59"/>
      <c r="R3121" s="60"/>
      <c r="S3121" s="21"/>
      <c r="T3121" s="4"/>
      <c r="U3121" s="93"/>
    </row>
    <row r="3122" spans="1:21" ht="15" customHeight="1" thickBot="1">
      <c r="A3122" s="17">
        <v>44972</v>
      </c>
      <c r="B3122" s="56">
        <f>WEEKDAY(C3122,2)</f>
        <v>3</v>
      </c>
      <c r="C3122" s="17">
        <f>A3122</f>
        <v>44972</v>
      </c>
      <c r="D3122" s="12" t="str">
        <f>YEAR(C3122)&amp;"/"&amp;TEXT(WEEKNUM(C3122,21),"00")</f>
        <v>2023/07</v>
      </c>
      <c r="E3122" t="s">
        <v>69</v>
      </c>
      <c r="F3122" s="114">
        <v>0.72916666666666663</v>
      </c>
      <c r="G3122" s="114">
        <v>0.75</v>
      </c>
      <c r="H3122">
        <f>CONVERT((G3119-F3119)*24,"hr","mn")</f>
        <v>30.000000000000053</v>
      </c>
      <c r="I3122">
        <v>4</v>
      </c>
      <c r="L3122">
        <v>6</v>
      </c>
      <c r="M3122">
        <f>J3119+K3119+L3119</f>
        <v>6</v>
      </c>
      <c r="N3122" s="15"/>
      <c r="O3122" s="9"/>
      <c r="P3122" s="9"/>
      <c r="Q3122" s="9"/>
      <c r="R3122" s="10"/>
      <c r="S3122" s="19"/>
      <c r="T3122" s="23"/>
      <c r="U3122" s="94"/>
    </row>
    <row r="3123" spans="1:21">
      <c r="A3123" s="62">
        <v>44972</v>
      </c>
      <c r="B3123" s="56">
        <f>WEEKDAY(C3123,2)</f>
        <v>3</v>
      </c>
      <c r="C3123" s="17">
        <f>A3123</f>
        <v>44972</v>
      </c>
      <c r="D3123" s="12" t="str">
        <f>YEAR(C3123)&amp;"/"&amp;TEXT(WEEKNUM(C3123,21),"00")</f>
        <v>2023/07</v>
      </c>
      <c r="E3123" s="79" t="s">
        <v>69</v>
      </c>
      <c r="F3123" s="80">
        <v>0.75</v>
      </c>
      <c r="G3123" s="80">
        <v>0.79166666666666663</v>
      </c>
      <c r="H3123" s="87">
        <f>CONVERT((G3123-F3123)*24,"hr","mn")</f>
        <v>59.99999999999995</v>
      </c>
      <c r="I3123" s="83">
        <v>4</v>
      </c>
      <c r="J3123" s="84"/>
      <c r="K3123" s="85"/>
      <c r="L3123" s="85">
        <v>8</v>
      </c>
      <c r="M3123" s="87">
        <f>J3123+K3123+L3123</f>
        <v>8</v>
      </c>
      <c r="N3123" s="13"/>
      <c r="O3123" s="6">
        <v>3</v>
      </c>
      <c r="P3123" s="6"/>
      <c r="Q3123" s="6"/>
      <c r="R3123" s="7"/>
      <c r="S3123" s="20" t="s">
        <v>49</v>
      </c>
      <c r="T3123" s="22" t="s">
        <v>29</v>
      </c>
      <c r="U3123" s="91"/>
    </row>
    <row r="3124" spans="1:21">
      <c r="A3124" s="17">
        <v>44972</v>
      </c>
      <c r="B3124" s="56">
        <f>WEEKDAY(C3124,2)</f>
        <v>3</v>
      </c>
      <c r="C3124" s="17">
        <f>A3124</f>
        <v>44972</v>
      </c>
      <c r="D3124" s="12" t="str">
        <f>YEAR(C3124)&amp;"/"&amp;TEXT(WEEKNUM(C3124,21),"00")</f>
        <v>2023/07</v>
      </c>
      <c r="E3124" t="s">
        <v>69</v>
      </c>
      <c r="F3124" s="114">
        <v>0.75</v>
      </c>
      <c r="G3124" s="114">
        <v>0.79166666666666663</v>
      </c>
      <c r="H3124">
        <f>CONVERT((G3123-F3123)*24,"hr","mn")</f>
        <v>59.99999999999995</v>
      </c>
      <c r="I3124">
        <v>4</v>
      </c>
      <c r="L3124">
        <v>8</v>
      </c>
      <c r="M3124">
        <f>J3123+K3123+L3123</f>
        <v>8</v>
      </c>
      <c r="N3124" s="14"/>
      <c r="O3124" s="3">
        <v>3</v>
      </c>
      <c r="P3124" s="3"/>
      <c r="Q3124" s="3"/>
      <c r="R3124" s="8"/>
      <c r="S3124" s="21" t="s">
        <v>544</v>
      </c>
      <c r="T3124" s="4" t="s">
        <v>73</v>
      </c>
      <c r="U3124" s="92"/>
    </row>
    <row r="3125" spans="1:21">
      <c r="A3125" s="62">
        <v>44972</v>
      </c>
      <c r="B3125" s="56">
        <f>WEEKDAY(C3125,2)</f>
        <v>3</v>
      </c>
      <c r="C3125" s="17">
        <f>A3125</f>
        <v>44972</v>
      </c>
      <c r="D3125" s="12" t="str">
        <f>YEAR(C3125)&amp;"/"&amp;TEXT(WEEKNUM(C3125,21),"00")</f>
        <v>2023/07</v>
      </c>
      <c r="E3125" t="s">
        <v>69</v>
      </c>
      <c r="F3125" s="114">
        <v>0.75</v>
      </c>
      <c r="G3125" s="114">
        <v>0.79166666666666663</v>
      </c>
      <c r="H3125">
        <f>CONVERT((G3123-F3123)*24,"hr","mn")</f>
        <v>59.99999999999995</v>
      </c>
      <c r="I3125">
        <v>4</v>
      </c>
      <c r="L3125">
        <v>8</v>
      </c>
      <c r="M3125">
        <f>J3123+K3123+L3123</f>
        <v>8</v>
      </c>
      <c r="N3125" s="58"/>
      <c r="O3125" s="59"/>
      <c r="P3125" s="59"/>
      <c r="Q3125" s="59"/>
      <c r="R3125" s="60">
        <v>10</v>
      </c>
      <c r="S3125" s="21" t="s">
        <v>189</v>
      </c>
      <c r="T3125" s="4" t="s">
        <v>23</v>
      </c>
      <c r="U3125" s="93" t="s">
        <v>567</v>
      </c>
    </row>
    <row r="3126" spans="1:21" ht="15" customHeight="1" thickBot="1">
      <c r="A3126" s="17">
        <v>44972</v>
      </c>
      <c r="B3126" s="56">
        <f>WEEKDAY(C3126,2)</f>
        <v>3</v>
      </c>
      <c r="C3126" s="17">
        <f>A3126</f>
        <v>44972</v>
      </c>
      <c r="D3126" s="12" t="str">
        <f>YEAR(C3126)&amp;"/"&amp;TEXT(WEEKNUM(C3126,21),"00")</f>
        <v>2023/07</v>
      </c>
      <c r="E3126" t="s">
        <v>69</v>
      </c>
      <c r="F3126" s="114">
        <v>0.75</v>
      </c>
      <c r="G3126" s="114">
        <v>0.79166666666666663</v>
      </c>
      <c r="H3126">
        <f>CONVERT((G3123-F3123)*24,"hr","mn")</f>
        <v>59.99999999999995</v>
      </c>
      <c r="I3126">
        <v>4</v>
      </c>
      <c r="L3126">
        <v>8</v>
      </c>
      <c r="M3126">
        <f>J3123+K3123+L3123</f>
        <v>8</v>
      </c>
      <c r="N3126" s="15"/>
      <c r="O3126" s="9">
        <v>5</v>
      </c>
      <c r="P3126" s="9"/>
      <c r="Q3126" s="9"/>
      <c r="R3126" s="10"/>
      <c r="S3126" s="19" t="s">
        <v>90</v>
      </c>
      <c r="T3126" s="23" t="s">
        <v>23</v>
      </c>
      <c r="U3126" s="94" t="s">
        <v>165</v>
      </c>
    </row>
    <row r="3127" spans="1:21">
      <c r="A3127" s="62">
        <v>44972</v>
      </c>
      <c r="B3127" s="56">
        <f>WEEKDAY(C3127,2)</f>
        <v>3</v>
      </c>
      <c r="C3127" s="17">
        <f>A3127</f>
        <v>44972</v>
      </c>
      <c r="D3127" s="12" t="str">
        <f>YEAR(C3127)&amp;"/"&amp;TEXT(WEEKNUM(C3127,21),"00")</f>
        <v>2023/07</v>
      </c>
      <c r="E3127" s="79" t="s">
        <v>69</v>
      </c>
      <c r="F3127" s="80">
        <v>0.79166666666666663</v>
      </c>
      <c r="G3127" s="80">
        <v>0.83333333333333337</v>
      </c>
      <c r="H3127" s="87">
        <f>CONVERT((G3127-F3127)*24,"hr","mn")</f>
        <v>60.000000000000107</v>
      </c>
      <c r="I3127" s="83">
        <v>4</v>
      </c>
      <c r="J3127" s="84"/>
      <c r="K3127" s="85">
        <v>10</v>
      </c>
      <c r="L3127" s="85"/>
      <c r="M3127" s="87">
        <f>J3127+K3127+L3127</f>
        <v>10</v>
      </c>
      <c r="N3127" s="13"/>
      <c r="O3127" s="6">
        <v>3</v>
      </c>
      <c r="P3127" s="6"/>
      <c r="Q3127" s="6"/>
      <c r="R3127" s="7"/>
      <c r="S3127" s="20" t="s">
        <v>28</v>
      </c>
      <c r="T3127" s="22" t="s">
        <v>64</v>
      </c>
      <c r="U3127" s="91" t="s">
        <v>568</v>
      </c>
    </row>
    <row r="3128" spans="1:21">
      <c r="A3128" s="17">
        <v>44972</v>
      </c>
      <c r="B3128" s="56">
        <f>WEEKDAY(C3128,2)</f>
        <v>3</v>
      </c>
      <c r="C3128" s="17">
        <f>A3128</f>
        <v>44972</v>
      </c>
      <c r="D3128" s="12" t="str">
        <f>YEAR(C3128)&amp;"/"&amp;TEXT(WEEKNUM(C3128,21),"00")</f>
        <v>2023/07</v>
      </c>
      <c r="E3128" t="s">
        <v>69</v>
      </c>
      <c r="F3128" s="114">
        <v>0.79166666666666663</v>
      </c>
      <c r="G3128" s="114">
        <v>0.83333333333333337</v>
      </c>
      <c r="H3128">
        <f>CONVERT((G3127-F3127)*24,"hr","mn")</f>
        <v>60.000000000000107</v>
      </c>
      <c r="I3128">
        <v>4</v>
      </c>
      <c r="K3128">
        <v>10</v>
      </c>
      <c r="M3128">
        <f>J3127+K3127+L3127</f>
        <v>10</v>
      </c>
      <c r="N3128" s="14"/>
      <c r="O3128" s="3">
        <v>5</v>
      </c>
      <c r="P3128" s="3"/>
      <c r="Q3128" s="3"/>
      <c r="R3128" s="8"/>
      <c r="S3128" s="21" t="s">
        <v>49</v>
      </c>
      <c r="T3128" s="4" t="s">
        <v>546</v>
      </c>
      <c r="U3128" s="92" t="s">
        <v>569</v>
      </c>
    </row>
    <row r="3129" spans="1:21">
      <c r="A3129" s="62">
        <v>44972</v>
      </c>
      <c r="B3129" s="56">
        <f>WEEKDAY(C3129,2)</f>
        <v>3</v>
      </c>
      <c r="C3129" s="17">
        <f>A3129</f>
        <v>44972</v>
      </c>
      <c r="D3129" s="12" t="str">
        <f>YEAR(C3129)&amp;"/"&amp;TEXT(WEEKNUM(C3129,21),"00")</f>
        <v>2023/07</v>
      </c>
      <c r="E3129" t="s">
        <v>69</v>
      </c>
      <c r="F3129" s="114">
        <v>0.79166666666666663</v>
      </c>
      <c r="G3129" s="114">
        <v>0.83333333333333337</v>
      </c>
      <c r="H3129">
        <f>CONVERT((G3127-F3127)*24,"hr","mn")</f>
        <v>60.000000000000107</v>
      </c>
      <c r="I3129">
        <v>4</v>
      </c>
      <c r="K3129">
        <v>10</v>
      </c>
      <c r="M3129">
        <f>J3127+K3127+L3127</f>
        <v>10</v>
      </c>
      <c r="N3129" s="58"/>
      <c r="O3129" s="59">
        <v>5</v>
      </c>
      <c r="P3129" s="59"/>
      <c r="Q3129" s="59"/>
      <c r="R3129" s="60"/>
      <c r="S3129" s="21" t="s">
        <v>36</v>
      </c>
      <c r="T3129" s="4" t="s">
        <v>23</v>
      </c>
      <c r="U3129" s="93" t="s">
        <v>570</v>
      </c>
    </row>
    <row r="3130" spans="1:21" ht="15" customHeight="1" thickBot="1">
      <c r="A3130" s="17">
        <v>44972</v>
      </c>
      <c r="B3130" s="56">
        <f>WEEKDAY(C3130,2)</f>
        <v>3</v>
      </c>
      <c r="C3130" s="17">
        <f>A3130</f>
        <v>44972</v>
      </c>
      <c r="D3130" s="12" t="str">
        <f>YEAR(C3130)&amp;"/"&amp;TEXT(WEEKNUM(C3130,21),"00")</f>
        <v>2023/07</v>
      </c>
      <c r="E3130" t="s">
        <v>69</v>
      </c>
      <c r="F3130" s="114">
        <v>0.79166666666666663</v>
      </c>
      <c r="G3130" s="114">
        <v>0.83333333333333337</v>
      </c>
      <c r="H3130">
        <f>CONVERT((G3127-F3127)*24,"hr","mn")</f>
        <v>60.000000000000107</v>
      </c>
      <c r="I3130">
        <v>4</v>
      </c>
      <c r="K3130">
        <v>10</v>
      </c>
      <c r="M3130">
        <f>J3127+K3127+L3127</f>
        <v>10</v>
      </c>
      <c r="N3130" s="15"/>
      <c r="O3130" s="9">
        <v>5</v>
      </c>
      <c r="P3130" s="9"/>
      <c r="Q3130" s="9"/>
      <c r="R3130" s="10"/>
      <c r="S3130" s="19" t="s">
        <v>544</v>
      </c>
      <c r="T3130" s="23" t="s">
        <v>73</v>
      </c>
      <c r="U3130" s="94" t="s">
        <v>571</v>
      </c>
    </row>
    <row r="3131" spans="1:21">
      <c r="A3131" s="62">
        <v>44972</v>
      </c>
      <c r="B3131" s="56">
        <f>WEEKDAY(C3131,2)</f>
        <v>3</v>
      </c>
      <c r="C3131" s="17">
        <f>A3131</f>
        <v>44972</v>
      </c>
      <c r="D3131" s="12" t="str">
        <f>YEAR(C3131)&amp;"/"&amp;TEXT(WEEKNUM(C3131,21),"00")</f>
        <v>2023/07</v>
      </c>
      <c r="E3131" s="79" t="s">
        <v>69</v>
      </c>
      <c r="F3131" s="80">
        <v>0.83333333333333337</v>
      </c>
      <c r="G3131" s="80">
        <v>0.875</v>
      </c>
      <c r="H3131" s="87">
        <f>CONVERT((G3131-F3131)*24,"hr","mn")</f>
        <v>59.99999999999995</v>
      </c>
      <c r="I3131" s="83">
        <v>4</v>
      </c>
      <c r="J3131" s="84"/>
      <c r="K3131" s="85">
        <v>6</v>
      </c>
      <c r="L3131" s="85"/>
      <c r="M3131" s="87">
        <f>J3131+K3131+L3131</f>
        <v>6</v>
      </c>
      <c r="N3131" s="13"/>
      <c r="O3131" s="6">
        <v>3</v>
      </c>
      <c r="P3131" s="6"/>
      <c r="Q3131" s="6"/>
      <c r="R3131" s="7"/>
      <c r="S3131" s="20" t="s">
        <v>32</v>
      </c>
      <c r="T3131" s="22" t="s">
        <v>23</v>
      </c>
      <c r="U3131" s="91" t="s">
        <v>572</v>
      </c>
    </row>
    <row r="3132" spans="1:21">
      <c r="A3132" s="17">
        <v>44972</v>
      </c>
      <c r="B3132" s="56">
        <f>WEEKDAY(C3132,2)</f>
        <v>3</v>
      </c>
      <c r="C3132" s="17">
        <f>A3132</f>
        <v>44972</v>
      </c>
      <c r="D3132" s="12" t="str">
        <f>YEAR(C3132)&amp;"/"&amp;TEXT(WEEKNUM(C3132,21),"00")</f>
        <v>2023/07</v>
      </c>
      <c r="E3132" t="s">
        <v>69</v>
      </c>
      <c r="F3132" s="114">
        <v>0.83333333333333337</v>
      </c>
      <c r="G3132" s="114">
        <v>0.875</v>
      </c>
      <c r="H3132">
        <f>CONVERT((G3131-F3131)*24,"hr","mn")</f>
        <v>59.99999999999995</v>
      </c>
      <c r="I3132">
        <v>4</v>
      </c>
      <c r="K3132">
        <v>6</v>
      </c>
      <c r="M3132">
        <f>J3131+K3131+L3131</f>
        <v>6</v>
      </c>
      <c r="N3132" s="14"/>
      <c r="O3132" s="3">
        <v>5</v>
      </c>
      <c r="P3132" s="3"/>
      <c r="Q3132" s="3"/>
      <c r="R3132" s="8"/>
      <c r="S3132" s="21" t="s">
        <v>544</v>
      </c>
      <c r="T3132" s="4" t="s">
        <v>73</v>
      </c>
      <c r="U3132" s="92" t="s">
        <v>566</v>
      </c>
    </row>
    <row r="3133" spans="1:21">
      <c r="A3133" s="62">
        <v>44972</v>
      </c>
      <c r="B3133" s="56">
        <f>WEEKDAY(C3133,2)</f>
        <v>3</v>
      </c>
      <c r="C3133" s="17">
        <f>A3133</f>
        <v>44972</v>
      </c>
      <c r="D3133" s="12" t="str">
        <f>YEAR(C3133)&amp;"/"&amp;TEXT(WEEKNUM(C3133,21),"00")</f>
        <v>2023/07</v>
      </c>
      <c r="E3133" t="s">
        <v>69</v>
      </c>
      <c r="F3133" s="114">
        <v>0.83333333333333337</v>
      </c>
      <c r="G3133" s="114">
        <v>0.875</v>
      </c>
      <c r="H3133">
        <f>CONVERT((G3131-F3131)*24,"hr","mn")</f>
        <v>59.99999999999995</v>
      </c>
      <c r="I3133">
        <v>4</v>
      </c>
      <c r="K3133">
        <v>6</v>
      </c>
      <c r="M3133">
        <f>J3131+K3131+L3131</f>
        <v>6</v>
      </c>
      <c r="N3133" s="58"/>
      <c r="O3133" s="59">
        <v>3</v>
      </c>
      <c r="P3133" s="59"/>
      <c r="Q3133" s="59"/>
      <c r="R3133" s="60"/>
      <c r="S3133" s="21" t="s">
        <v>31</v>
      </c>
      <c r="T3133" s="4" t="s">
        <v>29</v>
      </c>
      <c r="U3133" s="93"/>
    </row>
    <row r="3134" spans="1:21" ht="15" customHeight="1" thickBot="1">
      <c r="A3134" s="17">
        <v>44972</v>
      </c>
      <c r="B3134" s="56">
        <f>WEEKDAY(C3134,2)</f>
        <v>3</v>
      </c>
      <c r="C3134" s="17">
        <f>A3134</f>
        <v>44972</v>
      </c>
      <c r="D3134" s="12" t="str">
        <f>YEAR(C3134)&amp;"/"&amp;TEXT(WEEKNUM(C3134,21),"00")</f>
        <v>2023/07</v>
      </c>
      <c r="E3134" t="s">
        <v>69</v>
      </c>
      <c r="F3134" s="114">
        <v>0.83333333333333337</v>
      </c>
      <c r="G3134" s="114">
        <v>0.875</v>
      </c>
      <c r="H3134">
        <f>CONVERT((G3131-F3131)*24,"hr","mn")</f>
        <v>59.99999999999995</v>
      </c>
      <c r="I3134">
        <v>4</v>
      </c>
      <c r="K3134">
        <v>6</v>
      </c>
      <c r="M3134">
        <f>J3131+K3131+L3131</f>
        <v>6</v>
      </c>
      <c r="N3134" s="15"/>
      <c r="O3134" s="9">
        <v>3</v>
      </c>
      <c r="P3134" s="9"/>
      <c r="Q3134" s="9"/>
      <c r="R3134" s="10"/>
      <c r="S3134" s="19" t="s">
        <v>28</v>
      </c>
      <c r="T3134" s="23" t="s">
        <v>64</v>
      </c>
      <c r="U3134" s="94" t="s">
        <v>568</v>
      </c>
    </row>
    <row r="3135" spans="1:21">
      <c r="A3135" s="12"/>
      <c r="B3135" s="56">
        <f>WEEKDAY(C3135,2)</f>
        <v>6</v>
      </c>
      <c r="C3135" s="17">
        <f>A3135</f>
        <v>0</v>
      </c>
      <c r="D3135" s="12" t="str">
        <f>YEAR(C3135)&amp;"/"&amp;TEXT(WEEKNUM(C3135,21),"00")</f>
        <v>1900/52</v>
      </c>
      <c r="E3135" s="79"/>
      <c r="F3135" s="80"/>
      <c r="G3135" s="80"/>
      <c r="H3135" s="87">
        <f>CONVERT((G3135-F3135)*24,"hr","mn")</f>
        <v>0</v>
      </c>
      <c r="I3135" s="83"/>
      <c r="J3135" s="84"/>
      <c r="K3135" s="85"/>
      <c r="L3135" s="85"/>
      <c r="M3135" s="87">
        <f>J3135+K3135+L3135</f>
        <v>0</v>
      </c>
      <c r="N3135" s="13"/>
      <c r="O3135" s="6"/>
      <c r="P3135" s="6"/>
      <c r="Q3135" s="6"/>
      <c r="R3135" s="7"/>
      <c r="S3135" s="20"/>
      <c r="T3135" s="22"/>
      <c r="U3135" s="91"/>
    </row>
    <row r="3136" spans="1:21">
      <c r="A3136" s="17"/>
      <c r="B3136" s="56">
        <f>WEEKDAY(C3136,2)</f>
        <v>6</v>
      </c>
      <c r="C3136" s="17">
        <f>A3136</f>
        <v>0</v>
      </c>
      <c r="D3136" s="12" t="str">
        <f>YEAR(C3136)&amp;"/"&amp;TEXT(WEEKNUM(C3136,21),"00")</f>
        <v>1900/52</v>
      </c>
      <c r="H3136">
        <f>CONVERT((G3135-F3135)*24,"hr","mn")</f>
        <v>0</v>
      </c>
      <c r="M3136">
        <f>J3135+K3135+L3135</f>
        <v>0</v>
      </c>
      <c r="N3136" s="14"/>
      <c r="O3136" s="3"/>
      <c r="P3136" s="3"/>
      <c r="Q3136" s="3"/>
      <c r="R3136" s="8"/>
      <c r="S3136" s="21"/>
      <c r="T3136" s="4"/>
      <c r="U3136" s="92"/>
    </row>
    <row r="3137" spans="1:21">
      <c r="A3137" s="17"/>
      <c r="B3137" s="56">
        <f>WEEKDAY(C3137,2)</f>
        <v>6</v>
      </c>
      <c r="C3137" s="17">
        <f>A3137</f>
        <v>0</v>
      </c>
      <c r="D3137" s="12" t="str">
        <f>YEAR(C3137)&amp;"/"&amp;TEXT(WEEKNUM(C3137,21),"00")</f>
        <v>1900/52</v>
      </c>
      <c r="H3137">
        <f>CONVERT((G3135-F3135)*24,"hr","mn")</f>
        <v>0</v>
      </c>
      <c r="M3137">
        <f>J3135+K3135+L3135</f>
        <v>0</v>
      </c>
      <c r="N3137" s="58"/>
      <c r="O3137" s="59"/>
      <c r="P3137" s="59"/>
      <c r="Q3137" s="59"/>
      <c r="R3137" s="60"/>
      <c r="S3137" s="21"/>
      <c r="T3137" s="4"/>
      <c r="U3137" s="93"/>
    </row>
    <row r="3138" spans="1:21" ht="15" customHeight="1" thickBot="1">
      <c r="A3138" s="12"/>
      <c r="B3138" s="56">
        <f>WEEKDAY(C3138,2)</f>
        <v>6</v>
      </c>
      <c r="C3138" s="17">
        <f>A3138</f>
        <v>0</v>
      </c>
      <c r="D3138" s="12" t="str">
        <f>YEAR(C3138)&amp;"/"&amp;TEXT(WEEKNUM(C3138,21),"00")</f>
        <v>1900/52</v>
      </c>
      <c r="H3138">
        <f>CONVERT((G3135-F3135)*24,"hr","mn")</f>
        <v>0</v>
      </c>
      <c r="M3138">
        <f>J3135+K3135+L3135</f>
        <v>0</v>
      </c>
      <c r="N3138" s="15"/>
      <c r="O3138" s="9"/>
      <c r="P3138" s="9"/>
      <c r="Q3138" s="9"/>
      <c r="R3138" s="10"/>
      <c r="S3138" s="19"/>
      <c r="T3138" s="23"/>
      <c r="U3138" s="94"/>
    </row>
    <row r="3139" spans="1:21">
      <c r="A3139" s="17">
        <v>44972</v>
      </c>
      <c r="B3139" s="56">
        <f>WEEKDAY(C3139,2)</f>
        <v>3</v>
      </c>
      <c r="C3139" s="17">
        <f>A3139</f>
        <v>44972</v>
      </c>
      <c r="D3139" s="12" t="str">
        <f>YEAR(C3139)&amp;"/"&amp;TEXT(WEEKNUM(C3139,21),"00")</f>
        <v>2023/07</v>
      </c>
      <c r="E3139" s="79" t="s">
        <v>46</v>
      </c>
      <c r="F3139" s="80">
        <v>0.875</v>
      </c>
      <c r="G3139" s="80">
        <v>0.91666666666666663</v>
      </c>
      <c r="H3139" s="87">
        <f>CONVERT((G3139-F3139)*24,"hr","mn")</f>
        <v>59.99999999999995</v>
      </c>
      <c r="I3139" s="83">
        <v>4</v>
      </c>
      <c r="J3139" s="84"/>
      <c r="K3139" s="85">
        <v>6</v>
      </c>
      <c r="L3139" s="85"/>
      <c r="M3139" s="87">
        <f>J3139+K3139+L3139</f>
        <v>6</v>
      </c>
      <c r="N3139" s="13"/>
      <c r="O3139" s="6"/>
      <c r="P3139" s="6"/>
      <c r="Q3139" s="6">
        <v>23</v>
      </c>
      <c r="R3139" s="7"/>
      <c r="S3139" s="20"/>
      <c r="T3139" s="22" t="s">
        <v>25</v>
      </c>
      <c r="U3139" s="91"/>
    </row>
    <row r="3140" spans="1:21">
      <c r="A3140" s="17">
        <v>44972</v>
      </c>
      <c r="B3140" s="56">
        <f>WEEKDAY(C3140,2)</f>
        <v>3</v>
      </c>
      <c r="C3140" s="17">
        <f>A3140</f>
        <v>44972</v>
      </c>
      <c r="D3140" s="12" t="str">
        <f>YEAR(C3140)&amp;"/"&amp;TEXT(WEEKNUM(C3140,21),"00")</f>
        <v>2023/07</v>
      </c>
      <c r="E3140" t="s">
        <v>46</v>
      </c>
      <c r="F3140" s="114">
        <v>0.875</v>
      </c>
      <c r="G3140" s="114">
        <v>0.91666666666666663</v>
      </c>
      <c r="H3140">
        <f>CONVERT((G3139-F3139)*24,"hr","mn")</f>
        <v>59.99999999999995</v>
      </c>
      <c r="I3140">
        <v>4</v>
      </c>
      <c r="K3140">
        <v>6</v>
      </c>
      <c r="M3140">
        <f>J3139+K3139+L3139</f>
        <v>6</v>
      </c>
      <c r="N3140" s="14"/>
      <c r="O3140" s="3">
        <v>5</v>
      </c>
      <c r="P3140" s="3"/>
      <c r="Q3140" s="3"/>
      <c r="R3140" s="8"/>
      <c r="S3140" s="21" t="s">
        <v>93</v>
      </c>
      <c r="T3140" s="4" t="s">
        <v>73</v>
      </c>
      <c r="U3140" s="92" t="s">
        <v>487</v>
      </c>
    </row>
    <row r="3141" spans="1:21">
      <c r="A3141" s="17">
        <v>44972</v>
      </c>
      <c r="B3141" s="56">
        <f>WEEKDAY(C3141,2)</f>
        <v>3</v>
      </c>
      <c r="C3141" s="17">
        <f>A3141</f>
        <v>44972</v>
      </c>
      <c r="D3141" s="12" t="str">
        <f>YEAR(C3141)&amp;"/"&amp;TEXT(WEEKNUM(C3141,21),"00")</f>
        <v>2023/07</v>
      </c>
      <c r="E3141" t="s">
        <v>46</v>
      </c>
      <c r="F3141" s="114">
        <v>0.875</v>
      </c>
      <c r="G3141" s="114">
        <v>0.91666666666666663</v>
      </c>
      <c r="H3141">
        <f>CONVERT((G3139-F3139)*24,"hr","mn")</f>
        <v>59.99999999999995</v>
      </c>
      <c r="I3141">
        <v>4</v>
      </c>
      <c r="K3141">
        <v>6</v>
      </c>
      <c r="M3141">
        <f>J3139+K3139+L3139</f>
        <v>6</v>
      </c>
      <c r="N3141" s="58"/>
      <c r="O3141" s="59"/>
      <c r="P3141" s="59"/>
      <c r="Q3141" s="59"/>
      <c r="R3141" s="60"/>
      <c r="S3141" s="21"/>
      <c r="T3141" s="4"/>
      <c r="U3141" s="93"/>
    </row>
    <row r="3142" spans="1:21" ht="15" customHeight="1" thickBot="1">
      <c r="A3142" s="17">
        <v>44972</v>
      </c>
      <c r="B3142" s="56">
        <f>WEEKDAY(C3142,2)</f>
        <v>3</v>
      </c>
      <c r="C3142" s="17">
        <f>A3142</f>
        <v>44972</v>
      </c>
      <c r="D3142" s="12" t="str">
        <f>YEAR(C3142)&amp;"/"&amp;TEXT(WEEKNUM(C3142,21),"00")</f>
        <v>2023/07</v>
      </c>
      <c r="E3142" t="s">
        <v>46</v>
      </c>
      <c r="F3142" s="114">
        <v>0.875</v>
      </c>
      <c r="G3142" s="114">
        <v>0.91666666666666663</v>
      </c>
      <c r="H3142">
        <f>CONVERT((G3139-F3139)*24,"hr","mn")</f>
        <v>59.99999999999995</v>
      </c>
      <c r="I3142">
        <v>4</v>
      </c>
      <c r="K3142">
        <v>6</v>
      </c>
      <c r="M3142">
        <f>J3139+K3139+L3139</f>
        <v>6</v>
      </c>
      <c r="N3142" s="15"/>
      <c r="O3142" s="9"/>
      <c r="P3142" s="9"/>
      <c r="Q3142" s="9"/>
      <c r="R3142" s="10"/>
      <c r="S3142" s="19"/>
      <c r="T3142" s="23"/>
      <c r="U3142" s="94"/>
    </row>
    <row r="3143" spans="1:21">
      <c r="A3143" s="17">
        <v>44972</v>
      </c>
      <c r="B3143" s="56">
        <f>WEEKDAY(C3143,2)</f>
        <v>3</v>
      </c>
      <c r="C3143" s="17">
        <f>A3143</f>
        <v>44972</v>
      </c>
      <c r="D3143" s="12" t="str">
        <f>YEAR(C3143)&amp;"/"&amp;TEXT(WEEKNUM(C3143,21),"00")</f>
        <v>2023/07</v>
      </c>
      <c r="E3143" s="79" t="s">
        <v>46</v>
      </c>
      <c r="F3143" s="80">
        <v>0.91666666666666663</v>
      </c>
      <c r="G3143" s="80">
        <v>0.95833333333333337</v>
      </c>
      <c r="H3143" s="87">
        <f>CONVERT((G3143-F3143)*24,"hr","mn")</f>
        <v>60.000000000000107</v>
      </c>
      <c r="I3143" s="83">
        <v>4</v>
      </c>
      <c r="J3143" s="84">
        <v>1</v>
      </c>
      <c r="K3143" s="85">
        <v>6</v>
      </c>
      <c r="L3143" s="85"/>
      <c r="M3143" s="87">
        <f>J3143+K3143+L3143</f>
        <v>7</v>
      </c>
      <c r="N3143" s="13"/>
      <c r="O3143" s="6">
        <v>28</v>
      </c>
      <c r="P3143" s="6"/>
      <c r="Q3143" s="6"/>
      <c r="R3143" s="7"/>
      <c r="S3143" s="20" t="s">
        <v>26</v>
      </c>
      <c r="T3143" s="22" t="s">
        <v>114</v>
      </c>
      <c r="U3143" s="91" t="s">
        <v>573</v>
      </c>
    </row>
    <row r="3144" spans="1:21">
      <c r="A3144" s="17">
        <v>44972</v>
      </c>
      <c r="B3144" s="56">
        <f>WEEKDAY(C3144,2)</f>
        <v>3</v>
      </c>
      <c r="C3144" s="17">
        <f>A3144</f>
        <v>44972</v>
      </c>
      <c r="D3144" s="12" t="str">
        <f>YEAR(C3144)&amp;"/"&amp;TEXT(WEEKNUM(C3144,21),"00")</f>
        <v>2023/07</v>
      </c>
      <c r="E3144" t="s">
        <v>46</v>
      </c>
      <c r="F3144" s="114">
        <v>0.91666666666666663</v>
      </c>
      <c r="G3144" s="114">
        <v>0.95833333333333337</v>
      </c>
      <c r="H3144">
        <f>CONVERT((G3143-F3143)*24,"hr","mn")</f>
        <v>60.000000000000107</v>
      </c>
      <c r="I3144">
        <v>4</v>
      </c>
      <c r="J3144">
        <v>1</v>
      </c>
      <c r="K3144">
        <v>6</v>
      </c>
      <c r="M3144">
        <f>J3143+K3143+L3143</f>
        <v>7</v>
      </c>
      <c r="N3144" s="14"/>
      <c r="O3144" s="3">
        <v>3</v>
      </c>
      <c r="P3144" s="3"/>
      <c r="Q3144" s="3"/>
      <c r="R3144" s="8"/>
      <c r="S3144" s="21" t="s">
        <v>32</v>
      </c>
      <c r="T3144" s="4" t="s">
        <v>89</v>
      </c>
      <c r="U3144" s="92"/>
    </row>
    <row r="3145" spans="1:21">
      <c r="A3145" s="17">
        <v>44972</v>
      </c>
      <c r="B3145" s="56">
        <f>WEEKDAY(C3145,2)</f>
        <v>3</v>
      </c>
      <c r="C3145" s="17">
        <f>A3145</f>
        <v>44972</v>
      </c>
      <c r="D3145" s="12" t="str">
        <f>YEAR(C3145)&amp;"/"&amp;TEXT(WEEKNUM(C3145,21),"00")</f>
        <v>2023/07</v>
      </c>
      <c r="E3145" t="s">
        <v>46</v>
      </c>
      <c r="F3145" s="114">
        <v>0.91666666666666663</v>
      </c>
      <c r="G3145" s="114">
        <v>0.95833333333333337</v>
      </c>
      <c r="H3145">
        <f>CONVERT((G3143-F3143)*24,"hr","mn")</f>
        <v>60.000000000000107</v>
      </c>
      <c r="I3145">
        <v>4</v>
      </c>
      <c r="J3145">
        <v>1</v>
      </c>
      <c r="K3145">
        <v>6</v>
      </c>
      <c r="M3145">
        <f>J3143+K3143+L3143</f>
        <v>7</v>
      </c>
      <c r="N3145" s="58"/>
      <c r="O3145" s="59"/>
      <c r="P3145" s="59">
        <v>3</v>
      </c>
      <c r="Q3145" s="59"/>
      <c r="R3145" s="60"/>
      <c r="S3145" s="21" t="s">
        <v>93</v>
      </c>
      <c r="T3145" s="4" t="s">
        <v>73</v>
      </c>
      <c r="U3145" s="93" t="s">
        <v>487</v>
      </c>
    </row>
    <row r="3146" spans="1:21" ht="15" customHeight="1" thickBot="1">
      <c r="A3146" s="17">
        <v>44972</v>
      </c>
      <c r="B3146" s="56">
        <f>WEEKDAY(C3146,2)</f>
        <v>3</v>
      </c>
      <c r="C3146" s="17">
        <f>A3146</f>
        <v>44972</v>
      </c>
      <c r="D3146" s="12" t="str">
        <f>YEAR(C3146)&amp;"/"&amp;TEXT(WEEKNUM(C3146,21),"00")</f>
        <v>2023/07</v>
      </c>
      <c r="E3146" t="s">
        <v>46</v>
      </c>
      <c r="F3146" s="114">
        <v>0.91666666666666663</v>
      </c>
      <c r="G3146" s="114">
        <v>0.95833333333333337</v>
      </c>
      <c r="H3146">
        <f>CONVERT((G3143-F3143)*24,"hr","mn")</f>
        <v>60.000000000000107</v>
      </c>
      <c r="I3146">
        <v>4</v>
      </c>
      <c r="J3146">
        <v>1</v>
      </c>
      <c r="K3146">
        <v>6</v>
      </c>
      <c r="M3146">
        <f>J3143+K3143+L3143</f>
        <v>7</v>
      </c>
      <c r="N3146" s="15"/>
      <c r="O3146" s="9"/>
      <c r="P3146" s="9"/>
      <c r="Q3146" s="9"/>
      <c r="R3146" s="10"/>
      <c r="S3146" s="19"/>
      <c r="T3146" s="23"/>
      <c r="U3146" s="94"/>
    </row>
    <row r="3147" spans="1:21">
      <c r="A3147" s="17">
        <v>44972</v>
      </c>
      <c r="B3147" s="56">
        <f>WEEKDAY(C3147,2)</f>
        <v>3</v>
      </c>
      <c r="C3147" s="17">
        <f>A3147</f>
        <v>44972</v>
      </c>
      <c r="D3147" s="12" t="str">
        <f>YEAR(C3147)&amp;"/"&amp;TEXT(WEEKNUM(C3147,21),"00")</f>
        <v>2023/07</v>
      </c>
      <c r="E3147" s="79" t="s">
        <v>46</v>
      </c>
      <c r="F3147" s="80">
        <v>0.95833333333333337</v>
      </c>
      <c r="G3147" s="80">
        <v>1</v>
      </c>
      <c r="H3147" s="87">
        <f>CONVERT((G3147-F3147)*24,"hr","mn")</f>
        <v>59.99999999999995</v>
      </c>
      <c r="I3147" s="83">
        <v>4</v>
      </c>
      <c r="J3147" s="84"/>
      <c r="K3147" s="85">
        <v>5</v>
      </c>
      <c r="L3147" s="85"/>
      <c r="M3147" s="87">
        <f>J3147+K3147+L3147</f>
        <v>5</v>
      </c>
      <c r="N3147" s="13"/>
      <c r="O3147" s="6"/>
      <c r="P3147" s="6">
        <v>5</v>
      </c>
      <c r="Q3147" s="6"/>
      <c r="R3147" s="7"/>
      <c r="S3147" s="20" t="s">
        <v>93</v>
      </c>
      <c r="T3147" s="22" t="s">
        <v>73</v>
      </c>
      <c r="U3147" s="91" t="s">
        <v>487</v>
      </c>
    </row>
    <row r="3148" spans="1:21">
      <c r="A3148" s="17">
        <v>44972</v>
      </c>
      <c r="B3148" s="56">
        <f>WEEKDAY(C3148,2)</f>
        <v>3</v>
      </c>
      <c r="C3148" s="17">
        <f>A3148</f>
        <v>44972</v>
      </c>
      <c r="D3148" s="12" t="str">
        <f>YEAR(C3148)&amp;"/"&amp;TEXT(WEEKNUM(C3148,21),"00")</f>
        <v>2023/07</v>
      </c>
      <c r="E3148" t="s">
        <v>46</v>
      </c>
      <c r="F3148" s="114">
        <v>0.95833333333333337</v>
      </c>
      <c r="G3148" s="115">
        <v>1</v>
      </c>
      <c r="H3148">
        <f>CONVERT((G3147-F3147)*24,"hr","mn")</f>
        <v>59.99999999999995</v>
      </c>
      <c r="I3148">
        <v>4</v>
      </c>
      <c r="K3148">
        <v>5</v>
      </c>
      <c r="M3148">
        <f>J3147+K3147+L3147</f>
        <v>5</v>
      </c>
      <c r="N3148" s="14"/>
      <c r="O3148" s="3">
        <v>14</v>
      </c>
      <c r="P3148" s="3"/>
      <c r="Q3148" s="3"/>
      <c r="R3148" s="8"/>
      <c r="S3148" s="21" t="s">
        <v>28</v>
      </c>
      <c r="T3148" s="4" t="s">
        <v>29</v>
      </c>
      <c r="U3148" s="92" t="s">
        <v>574</v>
      </c>
    </row>
    <row r="3149" spans="1:21">
      <c r="A3149" s="17">
        <v>44972</v>
      </c>
      <c r="B3149" s="56">
        <f>WEEKDAY(C3149,2)</f>
        <v>3</v>
      </c>
      <c r="C3149" s="17">
        <f>A3149</f>
        <v>44972</v>
      </c>
      <c r="D3149" s="12" t="str">
        <f>YEAR(C3149)&amp;"/"&amp;TEXT(WEEKNUM(C3149,21),"00")</f>
        <v>2023/07</v>
      </c>
      <c r="E3149" t="s">
        <v>46</v>
      </c>
      <c r="F3149" s="114">
        <v>0.95833333333333337</v>
      </c>
      <c r="G3149" s="115">
        <v>1</v>
      </c>
      <c r="H3149">
        <f>CONVERT((G3147-F3147)*24,"hr","mn")</f>
        <v>59.99999999999995</v>
      </c>
      <c r="I3149">
        <v>4</v>
      </c>
      <c r="K3149">
        <v>5</v>
      </c>
      <c r="M3149">
        <f>J3147+K3147+L3147</f>
        <v>5</v>
      </c>
      <c r="N3149" s="58"/>
      <c r="O3149" s="59">
        <v>3</v>
      </c>
      <c r="P3149" s="59"/>
      <c r="Q3149" s="59"/>
      <c r="R3149" s="60"/>
      <c r="S3149" s="21" t="s">
        <v>44</v>
      </c>
      <c r="T3149" s="4" t="s">
        <v>110</v>
      </c>
      <c r="U3149" s="93"/>
    </row>
    <row r="3150" spans="1:21" ht="15" customHeight="1" thickBot="1">
      <c r="A3150" s="17">
        <v>44972</v>
      </c>
      <c r="B3150" s="56">
        <f>WEEKDAY(C3150,2)</f>
        <v>3</v>
      </c>
      <c r="C3150" s="17">
        <f>A3150</f>
        <v>44972</v>
      </c>
      <c r="D3150" s="12" t="str">
        <f>YEAR(C3150)&amp;"/"&amp;TEXT(WEEKNUM(C3150,21),"00")</f>
        <v>2023/07</v>
      </c>
      <c r="E3150" t="s">
        <v>46</v>
      </c>
      <c r="F3150" s="114">
        <v>0.95833333333333337</v>
      </c>
      <c r="G3150" s="115">
        <v>1</v>
      </c>
      <c r="H3150">
        <f>CONVERT((G3147-F3147)*24,"hr","mn")</f>
        <v>59.99999999999995</v>
      </c>
      <c r="I3150">
        <v>4</v>
      </c>
      <c r="K3150">
        <v>5</v>
      </c>
      <c r="M3150">
        <f>J3147+K3147+L3147</f>
        <v>5</v>
      </c>
      <c r="N3150" s="15"/>
      <c r="O3150" s="9"/>
      <c r="P3150" s="9"/>
      <c r="Q3150" s="9"/>
      <c r="R3150" s="10"/>
      <c r="S3150" s="19"/>
      <c r="T3150" s="23"/>
      <c r="U3150" s="94"/>
    </row>
    <row r="3151" spans="1:21">
      <c r="A3151" s="17">
        <v>44973</v>
      </c>
      <c r="B3151" s="56">
        <f>WEEKDAY(C3151,2)</f>
        <v>4</v>
      </c>
      <c r="C3151" s="17">
        <f>A3151</f>
        <v>44973</v>
      </c>
      <c r="D3151" s="12" t="str">
        <f>YEAR(C3151)&amp;"/"&amp;TEXT(WEEKNUM(C3151,21),"00")</f>
        <v>2023/07</v>
      </c>
      <c r="E3151" s="79" t="s">
        <v>46</v>
      </c>
      <c r="F3151" s="80">
        <v>0</v>
      </c>
      <c r="G3151" s="80">
        <v>4.1666666666666657E-2</v>
      </c>
      <c r="H3151" s="87">
        <f>CONVERT((G3151-F3151)*24,"hr","mn")</f>
        <v>59.999999999999986</v>
      </c>
      <c r="I3151" s="83">
        <v>4</v>
      </c>
      <c r="J3151" s="84">
        <v>1</v>
      </c>
      <c r="K3151" s="85">
        <v>7</v>
      </c>
      <c r="L3151" s="85"/>
      <c r="M3151" s="87">
        <f>J3151+K3151+L3151</f>
        <v>8</v>
      </c>
      <c r="N3151" s="13"/>
      <c r="O3151" s="6">
        <v>3</v>
      </c>
      <c r="P3151" s="6"/>
      <c r="Q3151" s="6"/>
      <c r="R3151" s="7"/>
      <c r="S3151" s="20" t="s">
        <v>516</v>
      </c>
      <c r="T3151" s="22" t="s">
        <v>23</v>
      </c>
      <c r="U3151" s="91" t="s">
        <v>575</v>
      </c>
    </row>
    <row r="3152" spans="1:21">
      <c r="A3152" s="17">
        <v>44973</v>
      </c>
      <c r="B3152" s="56">
        <f>WEEKDAY(C3152,2)</f>
        <v>4</v>
      </c>
      <c r="C3152" s="17">
        <f>A3152</f>
        <v>44973</v>
      </c>
      <c r="D3152" s="12" t="str">
        <f>YEAR(C3152)&amp;"/"&amp;TEXT(WEEKNUM(C3152,21),"00")</f>
        <v>2023/07</v>
      </c>
      <c r="E3152" t="s">
        <v>46</v>
      </c>
      <c r="F3152" s="114">
        <v>0</v>
      </c>
      <c r="G3152" s="114">
        <v>4.1666666666666657E-2</v>
      </c>
      <c r="H3152">
        <f>CONVERT((G3151-F3151)*24,"hr","mn")</f>
        <v>59.999999999999986</v>
      </c>
      <c r="I3152">
        <v>4</v>
      </c>
      <c r="J3152">
        <v>1</v>
      </c>
      <c r="K3152">
        <v>7</v>
      </c>
      <c r="M3152">
        <f>J3151+K3151+L3151</f>
        <v>8</v>
      </c>
      <c r="N3152" s="14"/>
      <c r="O3152" s="3"/>
      <c r="P3152" s="3">
        <v>7</v>
      </c>
      <c r="Q3152" s="3"/>
      <c r="R3152" s="8"/>
      <c r="S3152" s="21" t="s">
        <v>93</v>
      </c>
      <c r="T3152" s="4" t="s">
        <v>73</v>
      </c>
      <c r="U3152" s="92" t="s">
        <v>487</v>
      </c>
    </row>
    <row r="3153" spans="1:21">
      <c r="A3153" s="17">
        <v>44973</v>
      </c>
      <c r="B3153" s="56">
        <f>WEEKDAY(C3153,2)</f>
        <v>4</v>
      </c>
      <c r="C3153" s="17">
        <f>A3153</f>
        <v>44973</v>
      </c>
      <c r="D3153" s="12" t="str">
        <f>YEAR(C3153)&amp;"/"&amp;TEXT(WEEKNUM(C3153,21),"00")</f>
        <v>2023/07</v>
      </c>
      <c r="E3153" t="s">
        <v>46</v>
      </c>
      <c r="F3153" s="114">
        <v>0</v>
      </c>
      <c r="G3153" s="114">
        <v>4.1666666666666657E-2</v>
      </c>
      <c r="H3153">
        <f>CONVERT((G3151-F3151)*24,"hr","mn")</f>
        <v>59.999999999999986</v>
      </c>
      <c r="I3153">
        <v>4</v>
      </c>
      <c r="J3153">
        <v>1</v>
      </c>
      <c r="K3153">
        <v>7</v>
      </c>
      <c r="M3153">
        <f>J3151+K3151+L3151</f>
        <v>8</v>
      </c>
      <c r="N3153" s="58"/>
      <c r="O3153" s="59">
        <v>5</v>
      </c>
      <c r="P3153" s="59"/>
      <c r="Q3153" s="59"/>
      <c r="R3153" s="60"/>
      <c r="S3153" s="21" t="s">
        <v>576</v>
      </c>
      <c r="T3153" s="4" t="s">
        <v>121</v>
      </c>
      <c r="U3153" s="93" t="s">
        <v>577</v>
      </c>
    </row>
    <row r="3154" spans="1:21" ht="15" customHeight="1" thickBot="1">
      <c r="A3154" s="17">
        <v>44973</v>
      </c>
      <c r="B3154" s="56">
        <f>WEEKDAY(C3154,2)</f>
        <v>4</v>
      </c>
      <c r="C3154" s="17">
        <f>A3154</f>
        <v>44973</v>
      </c>
      <c r="D3154" s="12" t="str">
        <f>YEAR(C3154)&amp;"/"&amp;TEXT(WEEKNUM(C3154,21),"00")</f>
        <v>2023/07</v>
      </c>
      <c r="E3154" t="s">
        <v>46</v>
      </c>
      <c r="F3154" s="114">
        <v>0</v>
      </c>
      <c r="G3154" s="114">
        <v>4.1666666666666657E-2</v>
      </c>
      <c r="H3154">
        <f>CONVERT((G3151-F3151)*24,"hr","mn")</f>
        <v>59.999999999999986</v>
      </c>
      <c r="I3154">
        <v>4</v>
      </c>
      <c r="J3154">
        <v>1</v>
      </c>
      <c r="K3154">
        <v>7</v>
      </c>
      <c r="M3154">
        <f>J3151+K3151+L3151</f>
        <v>8</v>
      </c>
      <c r="N3154" s="15"/>
      <c r="O3154" s="9">
        <v>3</v>
      </c>
      <c r="P3154" s="9"/>
      <c r="Q3154" s="9"/>
      <c r="R3154" s="10"/>
      <c r="S3154" s="19" t="s">
        <v>28</v>
      </c>
      <c r="T3154" s="23" t="s">
        <v>23</v>
      </c>
      <c r="U3154" s="94" t="s">
        <v>271</v>
      </c>
    </row>
    <row r="3155" spans="1:21">
      <c r="A3155" s="17">
        <v>44973</v>
      </c>
      <c r="B3155" s="56">
        <f>WEEKDAY(C3155,2)</f>
        <v>4</v>
      </c>
      <c r="C3155" s="17">
        <f>A3155</f>
        <v>44973</v>
      </c>
      <c r="D3155" s="12" t="str">
        <f>YEAR(C3155)&amp;"/"&amp;TEXT(WEEKNUM(C3155,21),"00")</f>
        <v>2023/07</v>
      </c>
      <c r="E3155" s="79" t="s">
        <v>46</v>
      </c>
      <c r="F3155" s="80">
        <v>6.25E-2</v>
      </c>
      <c r="G3155" s="80">
        <v>8.3333333333333329E-2</v>
      </c>
      <c r="H3155" s="87">
        <f>CONVERT((G3155-F3155)*24,"hr","mn")</f>
        <v>29.999999999999993</v>
      </c>
      <c r="I3155" s="83">
        <v>4</v>
      </c>
      <c r="J3155" s="84">
        <v>1</v>
      </c>
      <c r="K3155" s="85">
        <v>3</v>
      </c>
      <c r="L3155" s="85"/>
      <c r="M3155" s="87">
        <f>J3155+K3155+L3155</f>
        <v>4</v>
      </c>
      <c r="N3155" s="13"/>
      <c r="O3155" s="6"/>
      <c r="P3155" s="6"/>
      <c r="Q3155" s="6">
        <v>9</v>
      </c>
      <c r="R3155" s="7"/>
      <c r="S3155" s="20" t="s">
        <v>287</v>
      </c>
      <c r="T3155" s="22" t="s">
        <v>56</v>
      </c>
      <c r="U3155" s="91"/>
    </row>
    <row r="3156" spans="1:21">
      <c r="A3156" s="17">
        <v>44973</v>
      </c>
      <c r="B3156" s="56">
        <f>WEEKDAY(C3156,2)</f>
        <v>4</v>
      </c>
      <c r="C3156" s="17">
        <f>A3156</f>
        <v>44973</v>
      </c>
      <c r="D3156" s="12" t="str">
        <f>YEAR(C3156)&amp;"/"&amp;TEXT(WEEKNUM(C3156,21),"00")</f>
        <v>2023/07</v>
      </c>
      <c r="E3156" t="s">
        <v>46</v>
      </c>
      <c r="F3156" s="114">
        <v>6.25E-2</v>
      </c>
      <c r="G3156" s="114">
        <v>8.3333333333333329E-2</v>
      </c>
      <c r="H3156">
        <f>CONVERT((G3155-F3155)*24,"hr","mn")</f>
        <v>29.999999999999993</v>
      </c>
      <c r="I3156">
        <v>4</v>
      </c>
      <c r="J3156">
        <v>1</v>
      </c>
      <c r="K3156">
        <v>3</v>
      </c>
      <c r="M3156">
        <f>J3155+K3155+L3155</f>
        <v>4</v>
      </c>
      <c r="N3156" s="14"/>
      <c r="O3156" s="3"/>
      <c r="P3156" s="3">
        <v>3</v>
      </c>
      <c r="Q3156" s="3"/>
      <c r="R3156" s="8"/>
      <c r="S3156" s="21" t="s">
        <v>93</v>
      </c>
      <c r="T3156" s="4" t="s">
        <v>73</v>
      </c>
      <c r="U3156" s="92" t="s">
        <v>487</v>
      </c>
    </row>
    <row r="3157" spans="1:21">
      <c r="A3157" s="17">
        <v>44973</v>
      </c>
      <c r="B3157" s="56">
        <f>WEEKDAY(C3157,2)</f>
        <v>4</v>
      </c>
      <c r="C3157" s="17">
        <f>A3157</f>
        <v>44973</v>
      </c>
      <c r="D3157" s="12" t="str">
        <f>YEAR(C3157)&amp;"/"&amp;TEXT(WEEKNUM(C3157,21),"00")</f>
        <v>2023/07</v>
      </c>
      <c r="E3157" t="s">
        <v>46</v>
      </c>
      <c r="F3157" s="114">
        <v>6.25E-2</v>
      </c>
      <c r="G3157" s="114">
        <v>8.3333333333333329E-2</v>
      </c>
      <c r="H3157">
        <f>CONVERT((G3155-F3155)*24,"hr","mn")</f>
        <v>29.999999999999993</v>
      </c>
      <c r="I3157">
        <v>4</v>
      </c>
      <c r="J3157">
        <v>1</v>
      </c>
      <c r="K3157">
        <v>3</v>
      </c>
      <c r="M3157">
        <f>J3155+K3155+L3155</f>
        <v>4</v>
      </c>
      <c r="N3157" s="58"/>
      <c r="O3157" s="59"/>
      <c r="P3157" s="59"/>
      <c r="Q3157" s="59"/>
      <c r="R3157" s="60"/>
      <c r="S3157" s="21"/>
      <c r="T3157" s="4"/>
      <c r="U3157" s="93"/>
    </row>
    <row r="3158" spans="1:21" ht="15" customHeight="1" thickBot="1">
      <c r="A3158" s="17">
        <v>44973</v>
      </c>
      <c r="B3158" s="56">
        <f>WEEKDAY(C3158,2)</f>
        <v>4</v>
      </c>
      <c r="C3158" s="17">
        <f>A3158</f>
        <v>44973</v>
      </c>
      <c r="D3158" s="12" t="str">
        <f>YEAR(C3158)&amp;"/"&amp;TEXT(WEEKNUM(C3158,21),"00")</f>
        <v>2023/07</v>
      </c>
      <c r="E3158" t="s">
        <v>46</v>
      </c>
      <c r="F3158" s="114">
        <v>6.25E-2</v>
      </c>
      <c r="G3158" s="114">
        <v>8.3333333333333329E-2</v>
      </c>
      <c r="H3158">
        <f>CONVERT((G3155-F3155)*24,"hr","mn")</f>
        <v>29.999999999999993</v>
      </c>
      <c r="I3158">
        <v>4</v>
      </c>
      <c r="J3158">
        <v>1</v>
      </c>
      <c r="K3158">
        <v>3</v>
      </c>
      <c r="M3158">
        <f>J3155+K3155+L3155</f>
        <v>4</v>
      </c>
      <c r="N3158" s="15"/>
      <c r="O3158" s="9"/>
      <c r="P3158" s="9"/>
      <c r="Q3158" s="9"/>
      <c r="R3158" s="10"/>
      <c r="S3158" s="19"/>
      <c r="T3158" s="23"/>
      <c r="U3158" s="94"/>
    </row>
    <row r="3159" spans="1:21">
      <c r="A3159" s="17">
        <v>44973</v>
      </c>
      <c r="B3159" s="56">
        <f>WEEKDAY(C3159,2)</f>
        <v>4</v>
      </c>
      <c r="C3159" s="17">
        <f>A3159</f>
        <v>44973</v>
      </c>
      <c r="D3159" s="12" t="str">
        <f>YEAR(C3159)&amp;"/"&amp;TEXT(WEEKNUM(C3159,21),"00")</f>
        <v>2023/07</v>
      </c>
      <c r="E3159" s="79" t="s">
        <v>46</v>
      </c>
      <c r="F3159" s="80">
        <v>8.3333333333333329E-2</v>
      </c>
      <c r="G3159" s="80">
        <v>0.125</v>
      </c>
      <c r="H3159" s="87">
        <f>CONVERT((G3159-F3159)*24,"hr","mn")</f>
        <v>60</v>
      </c>
      <c r="I3159" s="83">
        <v>4</v>
      </c>
      <c r="J3159" s="84"/>
      <c r="K3159" s="85">
        <v>6</v>
      </c>
      <c r="L3159" s="85">
        <v>6</v>
      </c>
      <c r="M3159" s="87">
        <f>J3159+K3159+L3159</f>
        <v>12</v>
      </c>
      <c r="N3159" s="13"/>
      <c r="O3159" s="6">
        <v>3</v>
      </c>
      <c r="P3159" s="6"/>
      <c r="Q3159" s="6"/>
      <c r="R3159" s="7"/>
      <c r="S3159" s="20" t="s">
        <v>516</v>
      </c>
      <c r="T3159" s="22" t="s">
        <v>23</v>
      </c>
      <c r="U3159" s="91" t="s">
        <v>556</v>
      </c>
    </row>
    <row r="3160" spans="1:21">
      <c r="A3160" s="17">
        <v>44973</v>
      </c>
      <c r="B3160" s="56">
        <f>WEEKDAY(C3160,2)</f>
        <v>4</v>
      </c>
      <c r="C3160" s="17">
        <f>A3160</f>
        <v>44973</v>
      </c>
      <c r="D3160" s="12" t="str">
        <f>YEAR(C3160)&amp;"/"&amp;TEXT(WEEKNUM(C3160,21),"00")</f>
        <v>2023/07</v>
      </c>
      <c r="E3160" t="s">
        <v>46</v>
      </c>
      <c r="F3160" s="114">
        <v>8.3333333333333329E-2</v>
      </c>
      <c r="G3160" s="114">
        <v>0.125</v>
      </c>
      <c r="H3160">
        <f>CONVERT((G3159-F3159)*24,"hr","mn")</f>
        <v>60</v>
      </c>
      <c r="I3160">
        <v>4</v>
      </c>
      <c r="K3160">
        <v>6</v>
      </c>
      <c r="L3160">
        <v>6</v>
      </c>
      <c r="M3160">
        <f>J3159+K3159+L3159</f>
        <v>12</v>
      </c>
      <c r="N3160" s="14"/>
      <c r="O3160" s="3">
        <v>3</v>
      </c>
      <c r="P3160" s="3"/>
      <c r="Q3160" s="3"/>
      <c r="R3160" s="8"/>
      <c r="S3160" s="21" t="s">
        <v>35</v>
      </c>
      <c r="T3160" s="4" t="s">
        <v>23</v>
      </c>
      <c r="U3160" s="92" t="s">
        <v>271</v>
      </c>
    </row>
    <row r="3161" spans="1:21">
      <c r="A3161" s="17">
        <v>44973</v>
      </c>
      <c r="B3161" s="56">
        <f>WEEKDAY(C3161,2)</f>
        <v>4</v>
      </c>
      <c r="C3161" s="17">
        <f>A3161</f>
        <v>44973</v>
      </c>
      <c r="D3161" s="12" t="str">
        <f>YEAR(C3161)&amp;"/"&amp;TEXT(WEEKNUM(C3161,21),"00")</f>
        <v>2023/07</v>
      </c>
      <c r="E3161" t="s">
        <v>46</v>
      </c>
      <c r="F3161" s="114">
        <v>8.3333333333333329E-2</v>
      </c>
      <c r="G3161" s="114">
        <v>0.125</v>
      </c>
      <c r="H3161">
        <f>CONVERT((G3159-F3159)*24,"hr","mn")</f>
        <v>60</v>
      </c>
      <c r="I3161">
        <v>4</v>
      </c>
      <c r="K3161">
        <v>6</v>
      </c>
      <c r="L3161">
        <v>6</v>
      </c>
      <c r="M3161">
        <f>J3159+K3159+L3159</f>
        <v>12</v>
      </c>
      <c r="N3161" s="58"/>
      <c r="O3161" s="59">
        <v>5</v>
      </c>
      <c r="P3161" s="59"/>
      <c r="Q3161" s="59"/>
      <c r="R3161" s="60"/>
      <c r="S3161" s="21" t="s">
        <v>28</v>
      </c>
      <c r="T3161" s="4" t="s">
        <v>23</v>
      </c>
      <c r="U3161" s="93" t="s">
        <v>578</v>
      </c>
    </row>
    <row r="3162" spans="1:21" ht="15" customHeight="1" thickBot="1">
      <c r="A3162" s="17">
        <v>44973</v>
      </c>
      <c r="B3162" s="56">
        <f>WEEKDAY(C3162,2)</f>
        <v>4</v>
      </c>
      <c r="C3162" s="17">
        <f>A3162</f>
        <v>44973</v>
      </c>
      <c r="D3162" s="12" t="str">
        <f>YEAR(C3162)&amp;"/"&amp;TEXT(WEEKNUM(C3162,21),"00")</f>
        <v>2023/07</v>
      </c>
      <c r="E3162" t="s">
        <v>46</v>
      </c>
      <c r="F3162" s="114">
        <v>8.3333333333333329E-2</v>
      </c>
      <c r="G3162" s="114">
        <v>0.125</v>
      </c>
      <c r="H3162">
        <f>CONVERT((G3159-F3159)*24,"hr","mn")</f>
        <v>60</v>
      </c>
      <c r="I3162">
        <v>4</v>
      </c>
      <c r="K3162">
        <v>6</v>
      </c>
      <c r="L3162">
        <v>6</v>
      </c>
      <c r="M3162">
        <f>J3159+K3159+L3159</f>
        <v>12</v>
      </c>
      <c r="N3162" s="15"/>
      <c r="O3162" s="9">
        <v>5</v>
      </c>
      <c r="P3162" s="9"/>
      <c r="Q3162" s="9"/>
      <c r="R3162" s="10"/>
      <c r="S3162" s="19" t="s">
        <v>36</v>
      </c>
      <c r="T3162" s="23" t="s">
        <v>73</v>
      </c>
      <c r="U3162" s="94" t="s">
        <v>579</v>
      </c>
    </row>
    <row r="3163" spans="1:21">
      <c r="A3163" s="17">
        <v>44973</v>
      </c>
      <c r="B3163" s="56">
        <f>WEEKDAY(C3163,2)</f>
        <v>4</v>
      </c>
      <c r="C3163" s="17">
        <f>A3163</f>
        <v>44973</v>
      </c>
      <c r="D3163" s="12" t="str">
        <f>YEAR(C3163)&amp;"/"&amp;TEXT(WEEKNUM(C3163,21),"00")</f>
        <v>2023/07</v>
      </c>
      <c r="E3163" s="79" t="s">
        <v>46</v>
      </c>
      <c r="F3163" s="80">
        <v>0.125</v>
      </c>
      <c r="G3163" s="80">
        <v>0.16666666666666671</v>
      </c>
      <c r="H3163" s="87">
        <f>CONVERT((G3163-F3163)*24,"hr","mn")</f>
        <v>60.000000000000071</v>
      </c>
      <c r="I3163" s="83">
        <v>4</v>
      </c>
      <c r="J3163" s="84"/>
      <c r="K3163" s="85">
        <v>7</v>
      </c>
      <c r="L3163" s="85"/>
      <c r="M3163" s="87">
        <f>J3163+K3163+L3163</f>
        <v>7</v>
      </c>
      <c r="N3163" s="13"/>
      <c r="O3163" s="6">
        <v>3</v>
      </c>
      <c r="P3163" s="6"/>
      <c r="Q3163" s="6"/>
      <c r="R3163" s="7"/>
      <c r="S3163" s="20" t="s">
        <v>32</v>
      </c>
      <c r="T3163" s="22" t="s">
        <v>73</v>
      </c>
      <c r="U3163" s="91" t="s">
        <v>580</v>
      </c>
    </row>
    <row r="3164" spans="1:21">
      <c r="A3164" s="17">
        <v>44973</v>
      </c>
      <c r="B3164" s="56">
        <f>WEEKDAY(C3164,2)</f>
        <v>4</v>
      </c>
      <c r="C3164" s="17">
        <f>A3164</f>
        <v>44973</v>
      </c>
      <c r="D3164" s="12" t="str">
        <f>YEAR(C3164)&amp;"/"&amp;TEXT(WEEKNUM(C3164,21),"00")</f>
        <v>2023/07</v>
      </c>
      <c r="E3164" t="s">
        <v>46</v>
      </c>
      <c r="F3164" s="114">
        <v>0.125</v>
      </c>
      <c r="G3164" s="114">
        <v>0.16666666666666671</v>
      </c>
      <c r="H3164">
        <f>CONVERT((G3163-F3163)*24,"hr","mn")</f>
        <v>60.000000000000071</v>
      </c>
      <c r="I3164">
        <v>4</v>
      </c>
      <c r="K3164">
        <v>7</v>
      </c>
      <c r="M3164">
        <f>J3163+K3163+L3163</f>
        <v>7</v>
      </c>
      <c r="N3164" s="14"/>
      <c r="O3164" s="3">
        <v>3</v>
      </c>
      <c r="P3164" s="3"/>
      <c r="Q3164" s="3"/>
      <c r="R3164" s="8"/>
      <c r="S3164" s="21" t="s">
        <v>28</v>
      </c>
      <c r="T3164" s="4" t="s">
        <v>23</v>
      </c>
      <c r="U3164" s="92" t="s">
        <v>271</v>
      </c>
    </row>
    <row r="3165" spans="1:21">
      <c r="A3165" s="17">
        <v>44973</v>
      </c>
      <c r="B3165" s="56">
        <f>WEEKDAY(C3165,2)</f>
        <v>4</v>
      </c>
      <c r="C3165" s="17">
        <f>A3165</f>
        <v>44973</v>
      </c>
      <c r="D3165" s="12" t="str">
        <f>YEAR(C3165)&amp;"/"&amp;TEXT(WEEKNUM(C3165,21),"00")</f>
        <v>2023/07</v>
      </c>
      <c r="E3165" t="s">
        <v>46</v>
      </c>
      <c r="F3165" s="114">
        <v>0.125</v>
      </c>
      <c r="G3165" s="114">
        <v>0.16666666666666671</v>
      </c>
      <c r="H3165">
        <f>CONVERT((G3163-F3163)*24,"hr","mn")</f>
        <v>60.000000000000071</v>
      </c>
      <c r="I3165">
        <v>4</v>
      </c>
      <c r="K3165">
        <v>7</v>
      </c>
      <c r="M3165">
        <f>J3163+K3163+L3163</f>
        <v>7</v>
      </c>
      <c r="N3165" s="58"/>
      <c r="O3165" s="59"/>
      <c r="P3165" s="59"/>
      <c r="Q3165" s="59"/>
      <c r="R3165" s="60"/>
      <c r="S3165" s="21"/>
      <c r="T3165" s="4"/>
      <c r="U3165" s="93"/>
    </row>
    <row r="3166" spans="1:21" ht="15" customHeight="1" thickBot="1">
      <c r="A3166" s="17">
        <v>44973</v>
      </c>
      <c r="B3166" s="56">
        <f>WEEKDAY(C3166,2)</f>
        <v>4</v>
      </c>
      <c r="C3166" s="17">
        <f>A3166</f>
        <v>44973</v>
      </c>
      <c r="D3166" s="12" t="str">
        <f>YEAR(C3166)&amp;"/"&amp;TEXT(WEEKNUM(C3166,21),"00")</f>
        <v>2023/07</v>
      </c>
      <c r="E3166" t="s">
        <v>46</v>
      </c>
      <c r="F3166" s="114">
        <v>0.125</v>
      </c>
      <c r="G3166" s="114">
        <v>0.16666666666666671</v>
      </c>
      <c r="H3166">
        <f>CONVERT((G3163-F3163)*24,"hr","mn")</f>
        <v>60.000000000000071</v>
      </c>
      <c r="I3166">
        <v>4</v>
      </c>
      <c r="K3166">
        <v>7</v>
      </c>
      <c r="M3166">
        <f>J3163+K3163+L3163</f>
        <v>7</v>
      </c>
      <c r="N3166" s="15"/>
      <c r="O3166" s="9"/>
      <c r="P3166" s="9"/>
      <c r="Q3166" s="9"/>
      <c r="R3166" s="10"/>
      <c r="S3166" s="19"/>
      <c r="T3166" s="23"/>
      <c r="U3166" s="94"/>
    </row>
    <row r="3167" spans="1:21">
      <c r="A3167" s="17">
        <v>44973</v>
      </c>
      <c r="B3167" s="56">
        <f>WEEKDAY(C3167,2)</f>
        <v>4</v>
      </c>
      <c r="C3167" s="17">
        <f>A3167</f>
        <v>44973</v>
      </c>
      <c r="D3167" s="12" t="str">
        <f>YEAR(C3167)&amp;"/"&amp;TEXT(WEEKNUM(C3167,21),"00")</f>
        <v>2023/07</v>
      </c>
      <c r="E3167" s="79" t="s">
        <v>46</v>
      </c>
      <c r="F3167" s="80">
        <v>0.16666666666666671</v>
      </c>
      <c r="G3167" s="80">
        <v>0.20833333333333329</v>
      </c>
      <c r="H3167" s="87">
        <f>CONVERT((G3167-F3167)*24,"hr","mn")</f>
        <v>59.999999999999865</v>
      </c>
      <c r="I3167" s="83">
        <v>4</v>
      </c>
      <c r="J3167" s="84"/>
      <c r="K3167" s="85">
        <v>8</v>
      </c>
      <c r="L3167" s="85"/>
      <c r="M3167" s="87">
        <f>J3167+K3167+L3167</f>
        <v>8</v>
      </c>
      <c r="N3167" s="13"/>
      <c r="O3167" s="6">
        <v>3</v>
      </c>
      <c r="P3167" s="6"/>
      <c r="Q3167" s="6"/>
      <c r="R3167" s="7"/>
      <c r="S3167" s="20" t="s">
        <v>31</v>
      </c>
      <c r="T3167" s="22" t="s">
        <v>29</v>
      </c>
      <c r="U3167" s="91"/>
    </row>
    <row r="3168" spans="1:21">
      <c r="A3168" s="17">
        <v>44973</v>
      </c>
      <c r="B3168" s="56">
        <f>WEEKDAY(C3168,2)</f>
        <v>4</v>
      </c>
      <c r="C3168" s="17">
        <f>A3168</f>
        <v>44973</v>
      </c>
      <c r="D3168" s="12" t="str">
        <f>YEAR(C3168)&amp;"/"&amp;TEXT(WEEKNUM(C3168,21),"00")</f>
        <v>2023/07</v>
      </c>
      <c r="E3168" t="s">
        <v>46</v>
      </c>
      <c r="F3168" s="114">
        <v>0.16666666666666671</v>
      </c>
      <c r="G3168" s="114">
        <v>0.20833333333333329</v>
      </c>
      <c r="H3168">
        <f>CONVERT((G3167-F3167)*24,"hr","mn")</f>
        <v>59.999999999999865</v>
      </c>
      <c r="I3168">
        <v>4</v>
      </c>
      <c r="K3168">
        <v>8</v>
      </c>
      <c r="M3168">
        <f>J3167+K3167+L3167</f>
        <v>8</v>
      </c>
      <c r="N3168" s="14"/>
      <c r="O3168" s="3">
        <v>5</v>
      </c>
      <c r="P3168" s="3"/>
      <c r="Q3168" s="3"/>
      <c r="R3168" s="8"/>
      <c r="S3168" s="21" t="s">
        <v>35</v>
      </c>
      <c r="T3168" s="4" t="s">
        <v>23</v>
      </c>
      <c r="U3168" s="92" t="s">
        <v>271</v>
      </c>
    </row>
    <row r="3169" spans="1:21">
      <c r="A3169" s="17">
        <v>44973</v>
      </c>
      <c r="B3169" s="56">
        <f>WEEKDAY(C3169,2)</f>
        <v>4</v>
      </c>
      <c r="C3169" s="17">
        <f>A3169</f>
        <v>44973</v>
      </c>
      <c r="D3169" s="12" t="str">
        <f>YEAR(C3169)&amp;"/"&amp;TEXT(WEEKNUM(C3169,21),"00")</f>
        <v>2023/07</v>
      </c>
      <c r="E3169" t="s">
        <v>46</v>
      </c>
      <c r="F3169" s="114">
        <v>0.16666666666666671</v>
      </c>
      <c r="G3169" s="114">
        <v>0.20833333333333329</v>
      </c>
      <c r="H3169">
        <f>CONVERT((G3167-F3167)*24,"hr","mn")</f>
        <v>59.999999999999865</v>
      </c>
      <c r="I3169">
        <v>4</v>
      </c>
      <c r="K3169">
        <v>8</v>
      </c>
      <c r="M3169">
        <f>J3167+K3167+L3167</f>
        <v>8</v>
      </c>
      <c r="N3169" s="58"/>
      <c r="O3169" s="59">
        <v>3</v>
      </c>
      <c r="P3169" s="59"/>
      <c r="Q3169" s="59"/>
      <c r="R3169" s="60"/>
      <c r="S3169" s="21" t="s">
        <v>93</v>
      </c>
      <c r="T3169" s="4" t="s">
        <v>73</v>
      </c>
      <c r="U3169" s="93"/>
    </row>
    <row r="3170" spans="1:21" ht="15" customHeight="1" thickBot="1">
      <c r="A3170" s="17">
        <v>44973</v>
      </c>
      <c r="B3170" s="56">
        <f>WEEKDAY(C3170,2)</f>
        <v>4</v>
      </c>
      <c r="C3170" s="17">
        <f>A3170</f>
        <v>44973</v>
      </c>
      <c r="D3170" s="12" t="str">
        <f>YEAR(C3170)&amp;"/"&amp;TEXT(WEEKNUM(C3170,21),"00")</f>
        <v>2023/07</v>
      </c>
      <c r="E3170" t="s">
        <v>46</v>
      </c>
      <c r="F3170" s="114">
        <v>0.16666666666666671</v>
      </c>
      <c r="G3170" s="114">
        <v>0.20833333333333329</v>
      </c>
      <c r="H3170">
        <f>CONVERT((G3167-F3167)*24,"hr","mn")</f>
        <v>59.999999999999865</v>
      </c>
      <c r="I3170">
        <v>4</v>
      </c>
      <c r="K3170">
        <v>8</v>
      </c>
      <c r="M3170">
        <f>J3167+K3167+L3167</f>
        <v>8</v>
      </c>
      <c r="N3170" s="15"/>
      <c r="O3170" s="9"/>
      <c r="P3170" s="9"/>
      <c r="Q3170" s="9">
        <v>15</v>
      </c>
      <c r="R3170" s="10"/>
      <c r="S3170" s="19"/>
      <c r="T3170" s="23" t="s">
        <v>39</v>
      </c>
      <c r="U3170" s="94"/>
    </row>
    <row r="3171" spans="1:21">
      <c r="A3171" s="12"/>
      <c r="B3171" s="56">
        <f>WEEKDAY(C3171,2)</f>
        <v>6</v>
      </c>
      <c r="C3171" s="17">
        <f>A3171</f>
        <v>0</v>
      </c>
      <c r="D3171" s="12" t="str">
        <f>YEAR(C3171)&amp;"/"&amp;TEXT(WEEKNUM(C3171,21),"00")</f>
        <v>1900/52</v>
      </c>
      <c r="E3171" s="79"/>
      <c r="F3171" s="80"/>
      <c r="G3171" s="80"/>
      <c r="H3171" s="87">
        <f>CONVERT((G3171-F3171)*24,"hr","mn")</f>
        <v>0</v>
      </c>
      <c r="I3171" s="83"/>
      <c r="J3171" s="84"/>
      <c r="K3171" s="85"/>
      <c r="L3171" s="85"/>
      <c r="M3171" s="87">
        <f>J3171+K3171+L3171</f>
        <v>0</v>
      </c>
      <c r="N3171" s="13"/>
      <c r="O3171" s="6"/>
      <c r="P3171" s="6"/>
      <c r="Q3171" s="6"/>
      <c r="R3171" s="7"/>
      <c r="S3171" s="20"/>
      <c r="T3171" s="22"/>
      <c r="U3171" s="91"/>
    </row>
    <row r="3172" spans="1:21">
      <c r="A3172" s="17"/>
      <c r="B3172" s="56">
        <f>WEEKDAY(C3172,2)</f>
        <v>6</v>
      </c>
      <c r="C3172" s="17">
        <f>A3172</f>
        <v>0</v>
      </c>
      <c r="D3172" s="12" t="str">
        <f>YEAR(C3172)&amp;"/"&amp;TEXT(WEEKNUM(C3172,21),"00")</f>
        <v>1900/52</v>
      </c>
      <c r="H3172">
        <f>CONVERT((G3171-F3171)*24,"hr","mn")</f>
        <v>0</v>
      </c>
      <c r="M3172">
        <f>J3171+K3171+L3171</f>
        <v>0</v>
      </c>
      <c r="N3172" s="14"/>
      <c r="O3172" s="3"/>
      <c r="P3172" s="3"/>
      <c r="Q3172" s="3"/>
      <c r="R3172" s="8"/>
      <c r="S3172" s="21"/>
      <c r="T3172" s="4"/>
      <c r="U3172" s="92"/>
    </row>
    <row r="3173" spans="1:21">
      <c r="A3173" s="17"/>
      <c r="B3173" s="56">
        <f>WEEKDAY(C3173,2)</f>
        <v>6</v>
      </c>
      <c r="C3173" s="17">
        <f>A3173</f>
        <v>0</v>
      </c>
      <c r="D3173" s="12" t="str">
        <f>YEAR(C3173)&amp;"/"&amp;TEXT(WEEKNUM(C3173,21),"00")</f>
        <v>1900/52</v>
      </c>
      <c r="H3173">
        <f>CONVERT((G3171-F3171)*24,"hr","mn")</f>
        <v>0</v>
      </c>
      <c r="M3173">
        <f>J3171+K3171+L3171</f>
        <v>0</v>
      </c>
      <c r="N3173" s="58"/>
      <c r="O3173" s="59"/>
      <c r="P3173" s="59"/>
      <c r="Q3173" s="59"/>
      <c r="R3173" s="60"/>
      <c r="S3173" s="21"/>
      <c r="T3173" s="4"/>
      <c r="U3173" s="93"/>
    </row>
    <row r="3174" spans="1:21" ht="15" customHeight="1" thickBot="1">
      <c r="A3174" s="12"/>
      <c r="B3174" s="56">
        <f>WEEKDAY(C3174,2)</f>
        <v>6</v>
      </c>
      <c r="C3174" s="17">
        <f>A3174</f>
        <v>0</v>
      </c>
      <c r="D3174" s="12" t="str">
        <f>YEAR(C3174)&amp;"/"&amp;TEXT(WEEKNUM(C3174,21),"00")</f>
        <v>1900/52</v>
      </c>
      <c r="H3174">
        <f>CONVERT((G3171-F3171)*24,"hr","mn")</f>
        <v>0</v>
      </c>
      <c r="M3174">
        <f>J3171+K3171+L3171</f>
        <v>0</v>
      </c>
      <c r="N3174" s="15"/>
      <c r="O3174" s="9"/>
      <c r="P3174" s="9"/>
      <c r="Q3174" s="9"/>
      <c r="R3174" s="10"/>
      <c r="S3174" s="19"/>
      <c r="T3174" s="23"/>
      <c r="U3174" s="94"/>
    </row>
    <row r="3175" spans="1:21">
      <c r="A3175" s="17">
        <v>44973</v>
      </c>
      <c r="B3175" s="56">
        <f>WEEKDAY(C3175,2)</f>
        <v>4</v>
      </c>
      <c r="C3175" s="17">
        <f>A3175</f>
        <v>44973</v>
      </c>
      <c r="D3175" s="12" t="str">
        <f>YEAR(C3175)&amp;"/"&amp;TEXT(WEEKNUM(C3175,21),"00")</f>
        <v>2023/07</v>
      </c>
      <c r="E3175" s="79" t="s">
        <v>52</v>
      </c>
      <c r="F3175" s="80">
        <v>0.20833333333333329</v>
      </c>
      <c r="G3175" s="80">
        <v>0.25</v>
      </c>
      <c r="H3175" s="87">
        <f>CONVERT((G3175-F3175)*24,"hr","mn")</f>
        <v>60.000000000000071</v>
      </c>
      <c r="I3175" s="83">
        <v>4</v>
      </c>
      <c r="J3175" s="84"/>
      <c r="K3175" s="85">
        <v>8</v>
      </c>
      <c r="L3175" s="85"/>
      <c r="M3175" s="87">
        <f>J3175+K3175+L3175</f>
        <v>8</v>
      </c>
      <c r="N3175" s="13"/>
      <c r="O3175" s="6"/>
      <c r="P3175" s="6"/>
      <c r="Q3175" s="6">
        <v>20</v>
      </c>
      <c r="R3175" s="7"/>
      <c r="S3175" s="20"/>
      <c r="T3175" s="22" t="s">
        <v>25</v>
      </c>
      <c r="U3175" s="91"/>
    </row>
    <row r="3176" spans="1:21">
      <c r="A3176" s="17">
        <v>44973</v>
      </c>
      <c r="B3176" s="56">
        <f>WEEKDAY(C3176,2)</f>
        <v>4</v>
      </c>
      <c r="C3176" s="17">
        <f>A3176</f>
        <v>44973</v>
      </c>
      <c r="D3176" s="12" t="str">
        <f>YEAR(C3176)&amp;"/"&amp;TEXT(WEEKNUM(C3176,21),"00")</f>
        <v>2023/07</v>
      </c>
      <c r="E3176" t="s">
        <v>52</v>
      </c>
      <c r="F3176" s="114">
        <v>0.20833333333333329</v>
      </c>
      <c r="G3176" s="114">
        <v>0.25</v>
      </c>
      <c r="H3176">
        <f>CONVERT((G3175-F3175)*24,"hr","mn")</f>
        <v>60.000000000000071</v>
      </c>
      <c r="I3176">
        <v>4</v>
      </c>
      <c r="K3176">
        <v>8</v>
      </c>
      <c r="M3176">
        <f>J3175+K3175+L3175</f>
        <v>8</v>
      </c>
      <c r="N3176" s="14"/>
      <c r="O3176" s="3">
        <v>20</v>
      </c>
      <c r="P3176" s="3"/>
      <c r="Q3176" s="3"/>
      <c r="R3176" s="8"/>
      <c r="S3176" s="21" t="s">
        <v>62</v>
      </c>
      <c r="T3176" s="4" t="s">
        <v>23</v>
      </c>
      <c r="U3176" s="92" t="s">
        <v>440</v>
      </c>
    </row>
    <row r="3177" spans="1:21">
      <c r="A3177" s="17">
        <v>44973</v>
      </c>
      <c r="B3177" s="56">
        <f>WEEKDAY(C3177,2)</f>
        <v>4</v>
      </c>
      <c r="C3177" s="17">
        <f>A3177</f>
        <v>44973</v>
      </c>
      <c r="D3177" s="12" t="str">
        <f>YEAR(C3177)&amp;"/"&amp;TEXT(WEEKNUM(C3177,21),"00")</f>
        <v>2023/07</v>
      </c>
      <c r="E3177" t="s">
        <v>52</v>
      </c>
      <c r="F3177" s="114">
        <v>0.20833333333333329</v>
      </c>
      <c r="G3177" s="114">
        <v>0.25</v>
      </c>
      <c r="H3177">
        <f>CONVERT((G3175-F3175)*24,"hr","mn")</f>
        <v>60.000000000000071</v>
      </c>
      <c r="I3177">
        <v>4</v>
      </c>
      <c r="K3177">
        <v>8</v>
      </c>
      <c r="M3177">
        <f>J3175+K3175+L3175</f>
        <v>8</v>
      </c>
      <c r="N3177" s="58"/>
      <c r="O3177" s="59">
        <v>5</v>
      </c>
      <c r="P3177" s="59"/>
      <c r="Q3177" s="59"/>
      <c r="R3177" s="60"/>
      <c r="S3177" s="21" t="s">
        <v>28</v>
      </c>
      <c r="T3177" s="4" t="s">
        <v>224</v>
      </c>
      <c r="U3177" s="93"/>
    </row>
    <row r="3178" spans="1:21" ht="15" customHeight="1" thickBot="1">
      <c r="A3178" s="17">
        <v>44973</v>
      </c>
      <c r="B3178" s="56">
        <f>WEEKDAY(C3178,2)</f>
        <v>4</v>
      </c>
      <c r="C3178" s="17">
        <f>A3178</f>
        <v>44973</v>
      </c>
      <c r="D3178" s="12" t="str">
        <f>YEAR(C3178)&amp;"/"&amp;TEXT(WEEKNUM(C3178,21),"00")</f>
        <v>2023/07</v>
      </c>
      <c r="E3178" t="s">
        <v>52</v>
      </c>
      <c r="F3178" s="114">
        <v>0.20833333333333329</v>
      </c>
      <c r="G3178" s="114">
        <v>0.25</v>
      </c>
      <c r="H3178">
        <f>CONVERT((G3175-F3175)*24,"hr","mn")</f>
        <v>60.000000000000071</v>
      </c>
      <c r="I3178">
        <v>4</v>
      </c>
      <c r="K3178">
        <v>8</v>
      </c>
      <c r="M3178">
        <f>J3175+K3175+L3175</f>
        <v>8</v>
      </c>
      <c r="N3178" s="15"/>
      <c r="O3178" s="9"/>
      <c r="P3178" s="9"/>
      <c r="Q3178" s="9"/>
      <c r="R3178" s="10"/>
      <c r="S3178" s="19"/>
      <c r="T3178" s="23"/>
      <c r="U3178" s="94"/>
    </row>
    <row r="3179" spans="1:21">
      <c r="A3179" s="17">
        <v>44973</v>
      </c>
      <c r="B3179" s="56">
        <f>WEEKDAY(C3179,2)</f>
        <v>4</v>
      </c>
      <c r="C3179" s="17">
        <f>A3179</f>
        <v>44973</v>
      </c>
      <c r="D3179" s="12" t="str">
        <f>YEAR(C3179)&amp;"/"&amp;TEXT(WEEKNUM(C3179,21),"00")</f>
        <v>2023/07</v>
      </c>
      <c r="E3179" s="79" t="s">
        <v>52</v>
      </c>
      <c r="F3179" s="80">
        <v>0.25</v>
      </c>
      <c r="G3179" s="80">
        <v>0.29166666666666669</v>
      </c>
      <c r="H3179" s="87">
        <f>CONVERT((G3179-F3179)*24,"hr","mn")</f>
        <v>60.000000000000028</v>
      </c>
      <c r="I3179" s="83">
        <v>4</v>
      </c>
      <c r="J3179" s="84"/>
      <c r="K3179" s="85">
        <v>6</v>
      </c>
      <c r="L3179" s="85"/>
      <c r="M3179" s="87">
        <f>J3179+K3179+L3179</f>
        <v>6</v>
      </c>
      <c r="N3179" s="13"/>
      <c r="O3179" s="6">
        <v>5</v>
      </c>
      <c r="P3179" s="6"/>
      <c r="Q3179" s="6"/>
      <c r="R3179" s="7"/>
      <c r="S3179" s="20" t="s">
        <v>31</v>
      </c>
      <c r="T3179" s="22" t="s">
        <v>29</v>
      </c>
      <c r="U3179" s="91"/>
    </row>
    <row r="3180" spans="1:21">
      <c r="A3180" s="17">
        <v>44973</v>
      </c>
      <c r="B3180" s="56">
        <f>WEEKDAY(C3180,2)</f>
        <v>4</v>
      </c>
      <c r="C3180" s="17">
        <f>A3180</f>
        <v>44973</v>
      </c>
      <c r="D3180" s="12" t="str">
        <f>YEAR(C3180)&amp;"/"&amp;TEXT(WEEKNUM(C3180,21),"00")</f>
        <v>2023/07</v>
      </c>
      <c r="E3180" t="s">
        <v>52</v>
      </c>
      <c r="F3180" s="114">
        <v>0.25</v>
      </c>
      <c r="G3180" s="114">
        <v>0.29166666666666669</v>
      </c>
      <c r="H3180">
        <f>CONVERT((G3179-F3179)*24,"hr","mn")</f>
        <v>60.000000000000028</v>
      </c>
      <c r="I3180">
        <v>4</v>
      </c>
      <c r="K3180">
        <v>6</v>
      </c>
      <c r="M3180">
        <f>J3179+K3179+L3179</f>
        <v>6</v>
      </c>
      <c r="N3180" s="14"/>
      <c r="O3180" s="3">
        <v>10</v>
      </c>
      <c r="P3180" s="3"/>
      <c r="Q3180" s="3"/>
      <c r="R3180" s="8"/>
      <c r="S3180" s="21" t="s">
        <v>28</v>
      </c>
      <c r="T3180" s="4" t="s">
        <v>224</v>
      </c>
      <c r="U3180" s="92"/>
    </row>
    <row r="3181" spans="1:21">
      <c r="A3181" s="17">
        <v>44973</v>
      </c>
      <c r="B3181" s="56">
        <f>WEEKDAY(C3181,2)</f>
        <v>4</v>
      </c>
      <c r="C3181" s="17">
        <f>A3181</f>
        <v>44973</v>
      </c>
      <c r="D3181" s="12" t="str">
        <f>YEAR(C3181)&amp;"/"&amp;TEXT(WEEKNUM(C3181,21),"00")</f>
        <v>2023/07</v>
      </c>
      <c r="E3181" t="s">
        <v>52</v>
      </c>
      <c r="F3181" s="114">
        <v>0.25</v>
      </c>
      <c r="G3181" s="114">
        <v>0.29166666666666669</v>
      </c>
      <c r="H3181">
        <f>CONVERT((G3179-F3179)*24,"hr","mn")</f>
        <v>60.000000000000028</v>
      </c>
      <c r="I3181">
        <v>4</v>
      </c>
      <c r="K3181">
        <v>6</v>
      </c>
      <c r="M3181">
        <f>J3179+K3179+L3179</f>
        <v>6</v>
      </c>
      <c r="N3181" s="58"/>
      <c r="O3181" s="59">
        <v>5</v>
      </c>
      <c r="P3181" s="59"/>
      <c r="Q3181" s="59"/>
      <c r="R3181" s="60"/>
      <c r="S3181" s="21" t="s">
        <v>26</v>
      </c>
      <c r="T3181" s="4" t="s">
        <v>241</v>
      </c>
      <c r="U3181" s="93"/>
    </row>
    <row r="3182" spans="1:21" ht="15" customHeight="1" thickBot="1">
      <c r="A3182" s="17">
        <v>44973</v>
      </c>
      <c r="B3182" s="56">
        <f>WEEKDAY(C3182,2)</f>
        <v>4</v>
      </c>
      <c r="C3182" s="17">
        <f>A3182</f>
        <v>44973</v>
      </c>
      <c r="D3182" s="12" t="str">
        <f>YEAR(C3182)&amp;"/"&amp;TEXT(WEEKNUM(C3182,21),"00")</f>
        <v>2023/07</v>
      </c>
      <c r="E3182" t="s">
        <v>52</v>
      </c>
      <c r="F3182" s="114">
        <v>0.25</v>
      </c>
      <c r="G3182" s="114">
        <v>0.29166666666666669</v>
      </c>
      <c r="H3182">
        <f>CONVERT((G3179-F3179)*24,"hr","mn")</f>
        <v>60.000000000000028</v>
      </c>
      <c r="I3182">
        <v>4</v>
      </c>
      <c r="K3182">
        <v>6</v>
      </c>
      <c r="M3182">
        <f>J3179+K3179+L3179</f>
        <v>6</v>
      </c>
      <c r="N3182" s="15"/>
      <c r="O3182" s="9">
        <v>5</v>
      </c>
      <c r="P3182" s="9"/>
      <c r="Q3182" s="9"/>
      <c r="R3182" s="10"/>
      <c r="S3182" s="19" t="s">
        <v>31</v>
      </c>
      <c r="T3182" s="23" t="s">
        <v>56</v>
      </c>
      <c r="U3182" s="94"/>
    </row>
    <row r="3183" spans="1:21">
      <c r="A3183" s="17">
        <v>44973</v>
      </c>
      <c r="B3183" s="56">
        <f>WEEKDAY(C3183,2)</f>
        <v>4</v>
      </c>
      <c r="C3183" s="17">
        <f>A3183</f>
        <v>44973</v>
      </c>
      <c r="D3183" s="12" t="str">
        <f>YEAR(C3183)&amp;"/"&amp;TEXT(WEEKNUM(C3183,21),"00")</f>
        <v>2023/07</v>
      </c>
      <c r="E3183" s="79" t="s">
        <v>52</v>
      </c>
      <c r="F3183" s="80">
        <v>0.29166666666666669</v>
      </c>
      <c r="G3183" s="80">
        <v>0.33333333333333331</v>
      </c>
      <c r="H3183" s="87">
        <f>CONVERT((G3183-F3183)*24,"hr","mn")</f>
        <v>59.99999999999995</v>
      </c>
      <c r="I3183" s="83">
        <v>4</v>
      </c>
      <c r="J3183" s="84"/>
      <c r="K3183" s="85">
        <v>6</v>
      </c>
      <c r="L3183" s="85"/>
      <c r="M3183" s="87">
        <f>J3183+K3183+L3183</f>
        <v>6</v>
      </c>
      <c r="N3183" s="13"/>
      <c r="O3183" s="6">
        <v>10</v>
      </c>
      <c r="P3183" s="6"/>
      <c r="Q3183" s="6"/>
      <c r="R3183" s="7"/>
      <c r="S3183" s="20" t="s">
        <v>93</v>
      </c>
      <c r="T3183" s="22" t="s">
        <v>73</v>
      </c>
      <c r="U3183" s="91"/>
    </row>
    <row r="3184" spans="1:21">
      <c r="A3184" s="17">
        <v>44973</v>
      </c>
      <c r="B3184" s="56">
        <f>WEEKDAY(C3184,2)</f>
        <v>4</v>
      </c>
      <c r="C3184" s="17">
        <f>A3184</f>
        <v>44973</v>
      </c>
      <c r="D3184" s="12" t="str">
        <f>YEAR(C3184)&amp;"/"&amp;TEXT(WEEKNUM(C3184,21),"00")</f>
        <v>2023/07</v>
      </c>
      <c r="E3184" t="s">
        <v>52</v>
      </c>
      <c r="F3184" s="114">
        <v>0.29166666666666669</v>
      </c>
      <c r="G3184" s="114">
        <v>0.33333333333333331</v>
      </c>
      <c r="H3184">
        <f>CONVERT((G3183-F3183)*24,"hr","mn")</f>
        <v>59.99999999999995</v>
      </c>
      <c r="I3184">
        <v>4</v>
      </c>
      <c r="K3184">
        <v>6</v>
      </c>
      <c r="M3184">
        <f>J3183+K3183+L3183</f>
        <v>6</v>
      </c>
      <c r="N3184" s="14"/>
      <c r="O3184" s="3">
        <v>8</v>
      </c>
      <c r="P3184" s="3"/>
      <c r="Q3184" s="3"/>
      <c r="R3184" s="8"/>
      <c r="S3184" s="21" t="s">
        <v>28</v>
      </c>
      <c r="T3184" s="4" t="s">
        <v>224</v>
      </c>
      <c r="U3184" s="92"/>
    </row>
    <row r="3185" spans="1:21">
      <c r="A3185" s="17">
        <v>44973</v>
      </c>
      <c r="B3185" s="56">
        <f>WEEKDAY(C3185,2)</f>
        <v>4</v>
      </c>
      <c r="C3185" s="17">
        <f>A3185</f>
        <v>44973</v>
      </c>
      <c r="D3185" s="12" t="str">
        <f>YEAR(C3185)&amp;"/"&amp;TEXT(WEEKNUM(C3185,21),"00")</f>
        <v>2023/07</v>
      </c>
      <c r="E3185" t="s">
        <v>52</v>
      </c>
      <c r="F3185" s="114">
        <v>0.29166666666666669</v>
      </c>
      <c r="G3185" s="114">
        <v>0.33333333333333331</v>
      </c>
      <c r="H3185">
        <f>CONVERT((G3183-F3183)*24,"hr","mn")</f>
        <v>59.99999999999995</v>
      </c>
      <c r="I3185">
        <v>4</v>
      </c>
      <c r="K3185">
        <v>6</v>
      </c>
      <c r="M3185">
        <f>J3183+K3183+L3183</f>
        <v>6</v>
      </c>
      <c r="N3185" s="58"/>
      <c r="O3185" s="59">
        <v>5</v>
      </c>
      <c r="P3185" s="59"/>
      <c r="Q3185" s="59"/>
      <c r="R3185" s="60"/>
      <c r="S3185" s="21" t="s">
        <v>31</v>
      </c>
      <c r="T3185" s="4" t="s">
        <v>29</v>
      </c>
      <c r="U3185" s="93"/>
    </row>
    <row r="3186" spans="1:21" ht="15" customHeight="1" thickBot="1">
      <c r="A3186" s="17">
        <v>44973</v>
      </c>
      <c r="B3186" s="56">
        <f>WEEKDAY(C3186,2)</f>
        <v>4</v>
      </c>
      <c r="C3186" s="17">
        <f>A3186</f>
        <v>44973</v>
      </c>
      <c r="D3186" s="12" t="str">
        <f>YEAR(C3186)&amp;"/"&amp;TEXT(WEEKNUM(C3186,21),"00")</f>
        <v>2023/07</v>
      </c>
      <c r="E3186" t="s">
        <v>52</v>
      </c>
      <c r="F3186" s="114">
        <v>0.29166666666666669</v>
      </c>
      <c r="G3186" s="114">
        <v>0.33333333333333331</v>
      </c>
      <c r="H3186">
        <f>CONVERT((G3183-F3183)*24,"hr","mn")</f>
        <v>59.99999999999995</v>
      </c>
      <c r="I3186">
        <v>4</v>
      </c>
      <c r="K3186">
        <v>6</v>
      </c>
      <c r="M3186">
        <f>J3183+K3183+L3183</f>
        <v>6</v>
      </c>
      <c r="N3186" s="15"/>
      <c r="O3186" s="9"/>
      <c r="P3186" s="9"/>
      <c r="Q3186" s="9"/>
      <c r="R3186" s="10"/>
      <c r="S3186" s="19"/>
      <c r="T3186" s="23"/>
      <c r="U3186" s="94"/>
    </row>
    <row r="3187" spans="1:21">
      <c r="A3187" s="17">
        <v>44973</v>
      </c>
      <c r="B3187" s="56">
        <f>WEEKDAY(C3187,2)</f>
        <v>4</v>
      </c>
      <c r="C3187" s="17">
        <f>A3187</f>
        <v>44973</v>
      </c>
      <c r="D3187" s="12" t="str">
        <f>YEAR(C3187)&amp;"/"&amp;TEXT(WEEKNUM(C3187,21),"00")</f>
        <v>2023/07</v>
      </c>
      <c r="E3187" s="79" t="s">
        <v>52</v>
      </c>
      <c r="F3187" s="80">
        <v>0.33333333333333331</v>
      </c>
      <c r="G3187" s="80">
        <v>0.375</v>
      </c>
      <c r="H3187" s="87">
        <f>CONVERT((G3187-F3187)*24,"hr","mn")</f>
        <v>60.000000000000028</v>
      </c>
      <c r="I3187" s="83">
        <v>4</v>
      </c>
      <c r="J3187" s="84"/>
      <c r="K3187" s="85">
        <v>8</v>
      </c>
      <c r="L3187" s="85"/>
      <c r="M3187" s="87">
        <f>J3187+K3187+L3187</f>
        <v>8</v>
      </c>
      <c r="N3187" s="13"/>
      <c r="O3187" s="6">
        <v>12</v>
      </c>
      <c r="P3187" s="6"/>
      <c r="Q3187" s="6"/>
      <c r="R3187" s="7"/>
      <c r="S3187" s="20" t="s">
        <v>93</v>
      </c>
      <c r="T3187" s="22"/>
      <c r="U3187" s="91"/>
    </row>
    <row r="3188" spans="1:21">
      <c r="A3188" s="17">
        <v>44973</v>
      </c>
      <c r="B3188" s="56">
        <f>WEEKDAY(C3188,2)</f>
        <v>4</v>
      </c>
      <c r="C3188" s="17">
        <f>A3188</f>
        <v>44973</v>
      </c>
      <c r="D3188" s="12" t="str">
        <f>YEAR(C3188)&amp;"/"&amp;TEXT(WEEKNUM(C3188,21),"00")</f>
        <v>2023/07</v>
      </c>
      <c r="E3188" t="s">
        <v>52</v>
      </c>
      <c r="F3188" s="114">
        <v>0.33333333333333331</v>
      </c>
      <c r="G3188" s="114">
        <v>0.375</v>
      </c>
      <c r="H3188">
        <f>CONVERT((G3187-F3187)*24,"hr","mn")</f>
        <v>60.000000000000028</v>
      </c>
      <c r="I3188">
        <v>4</v>
      </c>
      <c r="K3188">
        <v>8</v>
      </c>
      <c r="M3188">
        <f>J3187+K3187+L3187</f>
        <v>8</v>
      </c>
      <c r="N3188" s="14"/>
      <c r="O3188" s="3">
        <v>5</v>
      </c>
      <c r="P3188" s="3"/>
      <c r="Q3188" s="3"/>
      <c r="R3188" s="8"/>
      <c r="S3188" s="21" t="s">
        <v>26</v>
      </c>
      <c r="T3188" s="4" t="s">
        <v>241</v>
      </c>
      <c r="U3188" s="92"/>
    </row>
    <row r="3189" spans="1:21">
      <c r="A3189" s="17">
        <v>44973</v>
      </c>
      <c r="B3189" s="56">
        <f>WEEKDAY(C3189,2)</f>
        <v>4</v>
      </c>
      <c r="C3189" s="17">
        <f>A3189</f>
        <v>44973</v>
      </c>
      <c r="D3189" s="12" t="str">
        <f>YEAR(C3189)&amp;"/"&amp;TEXT(WEEKNUM(C3189,21),"00")</f>
        <v>2023/07</v>
      </c>
      <c r="E3189" t="s">
        <v>52</v>
      </c>
      <c r="F3189" s="114">
        <v>0.33333333333333331</v>
      </c>
      <c r="G3189" s="114">
        <v>0.375</v>
      </c>
      <c r="H3189">
        <f>CONVERT((G3187-F3187)*24,"hr","mn")</f>
        <v>60.000000000000028</v>
      </c>
      <c r="I3189">
        <v>4</v>
      </c>
      <c r="K3189">
        <v>8</v>
      </c>
      <c r="M3189">
        <f>J3187+K3187+L3187</f>
        <v>8</v>
      </c>
      <c r="N3189" s="58"/>
      <c r="O3189" s="59">
        <v>4</v>
      </c>
      <c r="P3189" s="59"/>
      <c r="Q3189" s="59"/>
      <c r="R3189" s="60"/>
      <c r="S3189" s="21" t="s">
        <v>31</v>
      </c>
      <c r="T3189" s="4" t="s">
        <v>29</v>
      </c>
      <c r="U3189" s="93"/>
    </row>
    <row r="3190" spans="1:21" ht="15" customHeight="1" thickBot="1">
      <c r="A3190" s="17">
        <v>44973</v>
      </c>
      <c r="B3190" s="56">
        <f>WEEKDAY(C3190,2)</f>
        <v>4</v>
      </c>
      <c r="C3190" s="17">
        <f>A3190</f>
        <v>44973</v>
      </c>
      <c r="D3190" s="12" t="str">
        <f>YEAR(C3190)&amp;"/"&amp;TEXT(WEEKNUM(C3190,21),"00")</f>
        <v>2023/07</v>
      </c>
      <c r="E3190" t="s">
        <v>52</v>
      </c>
      <c r="F3190" s="114">
        <v>0.33333333333333331</v>
      </c>
      <c r="G3190" s="114">
        <v>0.375</v>
      </c>
      <c r="H3190">
        <f>CONVERT((G3187-F3187)*24,"hr","mn")</f>
        <v>60.000000000000028</v>
      </c>
      <c r="I3190">
        <v>4</v>
      </c>
      <c r="K3190">
        <v>8</v>
      </c>
      <c r="M3190">
        <f>J3187+K3187+L3187</f>
        <v>8</v>
      </c>
      <c r="N3190" s="15"/>
      <c r="O3190" s="9"/>
      <c r="P3190" s="9"/>
      <c r="Q3190" s="9"/>
      <c r="R3190" s="10"/>
      <c r="S3190" s="19"/>
      <c r="T3190" s="23"/>
      <c r="U3190" s="94"/>
    </row>
    <row r="3191" spans="1:21">
      <c r="A3191" s="17">
        <v>44973</v>
      </c>
      <c r="B3191" s="56">
        <f>WEEKDAY(C3191,2)</f>
        <v>4</v>
      </c>
      <c r="C3191" s="17">
        <f>A3191</f>
        <v>44973</v>
      </c>
      <c r="D3191" s="12" t="str">
        <f>YEAR(C3191)&amp;"/"&amp;TEXT(WEEKNUM(C3191,21),"00")</f>
        <v>2023/07</v>
      </c>
      <c r="E3191" s="79" t="s">
        <v>52</v>
      </c>
      <c r="F3191" s="80">
        <v>0.39583333333333331</v>
      </c>
      <c r="G3191" s="80">
        <v>0.41666666666666669</v>
      </c>
      <c r="H3191" s="87">
        <f>CONVERT((G3191-F3191)*24,"hr","mn")</f>
        <v>30.000000000000053</v>
      </c>
      <c r="I3191" s="83">
        <v>4</v>
      </c>
      <c r="J3191" s="84"/>
      <c r="K3191" s="85">
        <v>0</v>
      </c>
      <c r="L3191" s="85"/>
      <c r="M3191" s="87">
        <f>J3191+K3191+L3191</f>
        <v>0</v>
      </c>
      <c r="N3191" s="13"/>
      <c r="O3191" s="6"/>
      <c r="P3191" s="6"/>
      <c r="Q3191" s="6">
        <v>30</v>
      </c>
      <c r="R3191" s="7"/>
      <c r="S3191" s="20"/>
      <c r="T3191" s="22" t="s">
        <v>39</v>
      </c>
      <c r="U3191" s="91" t="s">
        <v>581</v>
      </c>
    </row>
    <row r="3192" spans="1:21">
      <c r="A3192" s="17">
        <v>44973</v>
      </c>
      <c r="B3192" s="56">
        <f>WEEKDAY(C3192,2)</f>
        <v>4</v>
      </c>
      <c r="C3192" s="17">
        <f>A3192</f>
        <v>44973</v>
      </c>
      <c r="D3192" s="12" t="str">
        <f>YEAR(C3192)&amp;"/"&amp;TEXT(WEEKNUM(C3192,21),"00")</f>
        <v>2023/07</v>
      </c>
      <c r="E3192" t="s">
        <v>52</v>
      </c>
      <c r="F3192" s="114">
        <v>0.39583333333333331</v>
      </c>
      <c r="G3192" s="114">
        <v>0.41666666666666669</v>
      </c>
      <c r="H3192">
        <f>CONVERT((G3191-F3191)*24,"hr","mn")</f>
        <v>30.000000000000053</v>
      </c>
      <c r="I3192">
        <v>4</v>
      </c>
      <c r="K3192">
        <v>0</v>
      </c>
      <c r="M3192">
        <f>J3191+K3191+L3191</f>
        <v>0</v>
      </c>
      <c r="N3192" s="14"/>
      <c r="O3192" s="3"/>
      <c r="P3192" s="3"/>
      <c r="Q3192" s="3"/>
      <c r="R3192" s="8"/>
      <c r="S3192" s="21"/>
      <c r="T3192" s="4"/>
      <c r="U3192" s="92"/>
    </row>
    <row r="3193" spans="1:21">
      <c r="A3193" s="17">
        <v>44973</v>
      </c>
      <c r="B3193" s="56">
        <f>WEEKDAY(C3193,2)</f>
        <v>4</v>
      </c>
      <c r="C3193" s="17">
        <f>A3193</f>
        <v>44973</v>
      </c>
      <c r="D3193" s="12" t="str">
        <f>YEAR(C3193)&amp;"/"&amp;TEXT(WEEKNUM(C3193,21),"00")</f>
        <v>2023/07</v>
      </c>
      <c r="E3193" t="s">
        <v>52</v>
      </c>
      <c r="F3193" s="114">
        <v>0.39583333333333331</v>
      </c>
      <c r="G3193" s="114">
        <v>0.41666666666666669</v>
      </c>
      <c r="H3193">
        <f>CONVERT((G3191-F3191)*24,"hr","mn")</f>
        <v>30.000000000000053</v>
      </c>
      <c r="I3193">
        <v>4</v>
      </c>
      <c r="K3193">
        <v>0</v>
      </c>
      <c r="M3193">
        <f>J3191+K3191+L3191</f>
        <v>0</v>
      </c>
      <c r="N3193" s="58"/>
      <c r="O3193" s="59"/>
      <c r="P3193" s="59"/>
      <c r="Q3193" s="59"/>
      <c r="R3193" s="60"/>
      <c r="S3193" s="21"/>
      <c r="T3193" s="4"/>
      <c r="U3193" s="93"/>
    </row>
    <row r="3194" spans="1:21" ht="15" customHeight="1" thickBot="1">
      <c r="A3194" s="17">
        <v>44973</v>
      </c>
      <c r="B3194" s="56">
        <f>WEEKDAY(C3194,2)</f>
        <v>4</v>
      </c>
      <c r="C3194" s="17">
        <f>A3194</f>
        <v>44973</v>
      </c>
      <c r="D3194" s="12" t="str">
        <f>YEAR(C3194)&amp;"/"&amp;TEXT(WEEKNUM(C3194,21),"00")</f>
        <v>2023/07</v>
      </c>
      <c r="E3194" t="s">
        <v>52</v>
      </c>
      <c r="F3194" s="114">
        <v>0.39583333333333331</v>
      </c>
      <c r="G3194" s="114">
        <v>0.41666666666666669</v>
      </c>
      <c r="H3194">
        <f>CONVERT((G3191-F3191)*24,"hr","mn")</f>
        <v>30.000000000000053</v>
      </c>
      <c r="I3194">
        <v>4</v>
      </c>
      <c r="K3194">
        <v>0</v>
      </c>
      <c r="M3194">
        <f>J3191+K3191+L3191</f>
        <v>0</v>
      </c>
      <c r="N3194" s="15"/>
      <c r="O3194" s="9"/>
      <c r="P3194" s="9"/>
      <c r="Q3194" s="9"/>
      <c r="R3194" s="10"/>
      <c r="S3194" s="19"/>
      <c r="T3194" s="23"/>
      <c r="U3194" s="94"/>
    </row>
    <row r="3195" spans="1:21">
      <c r="A3195" s="17">
        <v>44973</v>
      </c>
      <c r="B3195" s="56">
        <f>WEEKDAY(C3195,2)</f>
        <v>4</v>
      </c>
      <c r="C3195" s="17">
        <f>A3195</f>
        <v>44973</v>
      </c>
      <c r="D3195" s="12" t="str">
        <f>YEAR(C3195)&amp;"/"&amp;TEXT(WEEKNUM(C3195,21),"00")</f>
        <v>2023/07</v>
      </c>
      <c r="E3195" s="79" t="s">
        <v>52</v>
      </c>
      <c r="F3195" s="80">
        <v>0.41666666666666669</v>
      </c>
      <c r="G3195" s="80">
        <v>0.45833333333333331</v>
      </c>
      <c r="H3195" s="87">
        <f>CONVERT((G3195-F3195)*24,"hr","mn")</f>
        <v>59.99999999999995</v>
      </c>
      <c r="I3195" s="83">
        <v>4</v>
      </c>
      <c r="J3195" s="84"/>
      <c r="K3195" s="85">
        <v>0</v>
      </c>
      <c r="L3195" s="85"/>
      <c r="M3195" s="87">
        <f>J3195+K3195+L3195</f>
        <v>0</v>
      </c>
      <c r="N3195" s="13"/>
      <c r="O3195" s="6"/>
      <c r="P3195" s="6"/>
      <c r="Q3195" s="6">
        <v>60</v>
      </c>
      <c r="R3195" s="7"/>
      <c r="S3195" s="20"/>
      <c r="T3195" s="22" t="s">
        <v>39</v>
      </c>
      <c r="U3195" s="91" t="s">
        <v>581</v>
      </c>
    </row>
    <row r="3196" spans="1:21">
      <c r="A3196" s="17">
        <v>44973</v>
      </c>
      <c r="B3196" s="56">
        <f>WEEKDAY(C3196,2)</f>
        <v>4</v>
      </c>
      <c r="C3196" s="17">
        <f>A3196</f>
        <v>44973</v>
      </c>
      <c r="D3196" s="12" t="str">
        <f>YEAR(C3196)&amp;"/"&amp;TEXT(WEEKNUM(C3196,21),"00")</f>
        <v>2023/07</v>
      </c>
      <c r="E3196" t="s">
        <v>52</v>
      </c>
      <c r="F3196" s="114">
        <v>0.41666666666666669</v>
      </c>
      <c r="G3196" s="114">
        <v>0.45833333333333331</v>
      </c>
      <c r="H3196">
        <f>CONVERT((G3195-F3195)*24,"hr","mn")</f>
        <v>59.99999999999995</v>
      </c>
      <c r="I3196">
        <v>4</v>
      </c>
      <c r="K3196">
        <v>0</v>
      </c>
      <c r="M3196">
        <f>J3195+K3195+L3195</f>
        <v>0</v>
      </c>
      <c r="N3196" s="14"/>
      <c r="O3196" s="3"/>
      <c r="P3196" s="3"/>
      <c r="Q3196" s="3"/>
      <c r="R3196" s="8"/>
      <c r="S3196" s="21"/>
      <c r="T3196" s="4"/>
      <c r="U3196" s="92"/>
    </row>
    <row r="3197" spans="1:21">
      <c r="A3197" s="17">
        <v>44973</v>
      </c>
      <c r="B3197" s="56">
        <f>WEEKDAY(C3197,2)</f>
        <v>4</v>
      </c>
      <c r="C3197" s="17">
        <f>A3197</f>
        <v>44973</v>
      </c>
      <c r="D3197" s="12" t="str">
        <f>YEAR(C3197)&amp;"/"&amp;TEXT(WEEKNUM(C3197,21),"00")</f>
        <v>2023/07</v>
      </c>
      <c r="E3197" t="s">
        <v>52</v>
      </c>
      <c r="F3197" s="114">
        <v>0.41666666666666669</v>
      </c>
      <c r="G3197" s="114">
        <v>0.45833333333333331</v>
      </c>
      <c r="H3197">
        <f>CONVERT((G3195-F3195)*24,"hr","mn")</f>
        <v>59.99999999999995</v>
      </c>
      <c r="I3197">
        <v>4</v>
      </c>
      <c r="K3197">
        <v>0</v>
      </c>
      <c r="M3197">
        <f>J3195+K3195+L3195</f>
        <v>0</v>
      </c>
      <c r="N3197" s="58"/>
      <c r="O3197" s="59"/>
      <c r="P3197" s="59"/>
      <c r="Q3197" s="59"/>
      <c r="R3197" s="60"/>
      <c r="S3197" s="21"/>
      <c r="T3197" s="4"/>
      <c r="U3197" s="93"/>
    </row>
    <row r="3198" spans="1:21" ht="15" customHeight="1" thickBot="1">
      <c r="A3198" s="17">
        <v>44973</v>
      </c>
      <c r="B3198" s="56">
        <f>WEEKDAY(C3198,2)</f>
        <v>4</v>
      </c>
      <c r="C3198" s="17">
        <f>A3198</f>
        <v>44973</v>
      </c>
      <c r="D3198" s="12" t="str">
        <f>YEAR(C3198)&amp;"/"&amp;TEXT(WEEKNUM(C3198,21),"00")</f>
        <v>2023/07</v>
      </c>
      <c r="E3198" t="s">
        <v>52</v>
      </c>
      <c r="F3198" s="114">
        <v>0.41666666666666669</v>
      </c>
      <c r="G3198" s="114">
        <v>0.45833333333333331</v>
      </c>
      <c r="H3198">
        <f>CONVERT((G3195-F3195)*24,"hr","mn")</f>
        <v>59.99999999999995</v>
      </c>
      <c r="I3198">
        <v>4</v>
      </c>
      <c r="K3198">
        <v>0</v>
      </c>
      <c r="M3198">
        <f>J3195+K3195+L3195</f>
        <v>0</v>
      </c>
      <c r="N3198" s="15"/>
      <c r="O3198" s="9"/>
      <c r="P3198" s="9"/>
      <c r="Q3198" s="9"/>
      <c r="R3198" s="10"/>
      <c r="S3198" s="19"/>
      <c r="T3198" s="23"/>
      <c r="U3198" s="94"/>
    </row>
    <row r="3199" spans="1:21">
      <c r="A3199" s="17">
        <v>44973</v>
      </c>
      <c r="B3199" s="56">
        <f>WEEKDAY(C3199,2)</f>
        <v>4</v>
      </c>
      <c r="C3199" s="17">
        <f>A3199</f>
        <v>44973</v>
      </c>
      <c r="D3199" s="12" t="str">
        <f>YEAR(C3199)&amp;"/"&amp;TEXT(WEEKNUM(C3199,21),"00")</f>
        <v>2023/07</v>
      </c>
      <c r="E3199" s="79" t="s">
        <v>52</v>
      </c>
      <c r="F3199" s="80">
        <v>0.45833333333333331</v>
      </c>
      <c r="G3199" s="80">
        <v>0.5</v>
      </c>
      <c r="H3199" s="87">
        <f>CONVERT((G3199-F3199)*24,"hr","mn")</f>
        <v>60.000000000000028</v>
      </c>
      <c r="I3199" s="83">
        <v>4</v>
      </c>
      <c r="J3199" s="84"/>
      <c r="K3199" s="85">
        <v>4</v>
      </c>
      <c r="L3199" s="85"/>
      <c r="M3199" s="87">
        <f>J3199+K3199+L3199</f>
        <v>4</v>
      </c>
      <c r="N3199" s="13"/>
      <c r="O3199" s="6"/>
      <c r="P3199" s="6"/>
      <c r="Q3199" s="6">
        <v>30</v>
      </c>
      <c r="R3199" s="7"/>
      <c r="S3199" s="20"/>
      <c r="T3199" s="22" t="s">
        <v>39</v>
      </c>
      <c r="U3199" s="91" t="s">
        <v>581</v>
      </c>
    </row>
    <row r="3200" spans="1:21">
      <c r="A3200" s="17">
        <v>44973</v>
      </c>
      <c r="B3200" s="56">
        <f>WEEKDAY(C3200,2)</f>
        <v>4</v>
      </c>
      <c r="C3200" s="17">
        <f>A3200</f>
        <v>44973</v>
      </c>
      <c r="D3200" s="12" t="str">
        <f>YEAR(C3200)&amp;"/"&amp;TEXT(WEEKNUM(C3200,21),"00")</f>
        <v>2023/07</v>
      </c>
      <c r="E3200" t="s">
        <v>52</v>
      </c>
      <c r="F3200" s="114">
        <v>0.45833333333333331</v>
      </c>
      <c r="G3200" s="114">
        <v>0.5</v>
      </c>
      <c r="H3200">
        <f>CONVERT((G3199-F3199)*24,"hr","mn")</f>
        <v>60.000000000000028</v>
      </c>
      <c r="I3200">
        <v>4</v>
      </c>
      <c r="K3200">
        <v>4</v>
      </c>
      <c r="M3200">
        <f>J3199+K3199+L3199</f>
        <v>4</v>
      </c>
      <c r="N3200" s="14"/>
      <c r="O3200" s="3">
        <v>5</v>
      </c>
      <c r="P3200" s="3"/>
      <c r="Q3200" s="3"/>
      <c r="R3200" s="8"/>
      <c r="S3200" s="21" t="s">
        <v>93</v>
      </c>
      <c r="T3200" s="4" t="s">
        <v>73</v>
      </c>
      <c r="U3200" s="92"/>
    </row>
    <row r="3201" spans="1:21">
      <c r="A3201" s="17">
        <v>44973</v>
      </c>
      <c r="B3201" s="56">
        <f>WEEKDAY(C3201,2)</f>
        <v>4</v>
      </c>
      <c r="C3201" s="17">
        <f>A3201</f>
        <v>44973</v>
      </c>
      <c r="D3201" s="12" t="str">
        <f>YEAR(C3201)&amp;"/"&amp;TEXT(WEEKNUM(C3201,21),"00")</f>
        <v>2023/07</v>
      </c>
      <c r="E3201" t="s">
        <v>52</v>
      </c>
      <c r="F3201" s="114">
        <v>0.45833333333333331</v>
      </c>
      <c r="G3201" s="114">
        <v>0.5</v>
      </c>
      <c r="H3201">
        <f>CONVERT((G3199-F3199)*24,"hr","mn")</f>
        <v>60.000000000000028</v>
      </c>
      <c r="I3201">
        <v>4</v>
      </c>
      <c r="K3201">
        <v>4</v>
      </c>
      <c r="M3201">
        <f>J3199+K3199+L3199</f>
        <v>4</v>
      </c>
      <c r="N3201" s="58"/>
      <c r="O3201" s="59">
        <v>5</v>
      </c>
      <c r="P3201" s="59"/>
      <c r="Q3201" s="59"/>
      <c r="R3201" s="60"/>
      <c r="S3201" s="21" t="s">
        <v>28</v>
      </c>
      <c r="T3201" s="4" t="s">
        <v>224</v>
      </c>
      <c r="U3201" s="93"/>
    </row>
    <row r="3202" spans="1:21" ht="15" customHeight="1" thickBot="1">
      <c r="A3202" s="17">
        <v>44973</v>
      </c>
      <c r="B3202" s="56">
        <f>WEEKDAY(C3202,2)</f>
        <v>4</v>
      </c>
      <c r="C3202" s="17">
        <f>A3202</f>
        <v>44973</v>
      </c>
      <c r="D3202" s="12" t="str">
        <f>YEAR(C3202)&amp;"/"&amp;TEXT(WEEKNUM(C3202,21),"00")</f>
        <v>2023/07</v>
      </c>
      <c r="E3202" t="s">
        <v>52</v>
      </c>
      <c r="F3202" s="114">
        <v>0.45833333333333331</v>
      </c>
      <c r="G3202" s="114">
        <v>0.5</v>
      </c>
      <c r="H3202">
        <f>CONVERT((G3199-F3199)*24,"hr","mn")</f>
        <v>60.000000000000028</v>
      </c>
      <c r="I3202">
        <v>4</v>
      </c>
      <c r="K3202">
        <v>4</v>
      </c>
      <c r="M3202">
        <f>J3199+K3199+L3199</f>
        <v>4</v>
      </c>
      <c r="N3202" s="15"/>
      <c r="O3202" s="9"/>
      <c r="P3202" s="9"/>
      <c r="Q3202" s="9"/>
      <c r="R3202" s="10"/>
      <c r="S3202" s="19"/>
      <c r="T3202" s="23"/>
      <c r="U3202" s="94"/>
    </row>
    <row r="3203" spans="1:21">
      <c r="A3203" s="17">
        <v>44973</v>
      </c>
      <c r="B3203" s="56">
        <f>WEEKDAY(C3203,2)</f>
        <v>4</v>
      </c>
      <c r="C3203" s="17">
        <f>A3203</f>
        <v>44973</v>
      </c>
      <c r="D3203" s="12" t="str">
        <f>YEAR(C3203)&amp;"/"&amp;TEXT(WEEKNUM(C3203,21),"00")</f>
        <v>2023/07</v>
      </c>
      <c r="E3203" s="79" t="s">
        <v>52</v>
      </c>
      <c r="F3203" s="80">
        <v>0.5</v>
      </c>
      <c r="G3203" s="80">
        <v>0.54166666666666663</v>
      </c>
      <c r="H3203" s="87">
        <f>CONVERT((G3203-F3203)*24,"hr","mn")</f>
        <v>59.99999999999995</v>
      </c>
      <c r="I3203" s="83">
        <v>4</v>
      </c>
      <c r="J3203" s="84"/>
      <c r="K3203" s="85">
        <v>8</v>
      </c>
      <c r="L3203" s="85"/>
      <c r="M3203" s="87">
        <f>J3203+K3203+L3203</f>
        <v>8</v>
      </c>
      <c r="N3203" s="13"/>
      <c r="O3203" s="6">
        <v>5</v>
      </c>
      <c r="P3203" s="6"/>
      <c r="Q3203" s="6"/>
      <c r="R3203" s="7"/>
      <c r="S3203" s="20" t="s">
        <v>44</v>
      </c>
      <c r="T3203" s="22" t="s">
        <v>73</v>
      </c>
      <c r="U3203" s="91"/>
    </row>
    <row r="3204" spans="1:21">
      <c r="A3204" s="17">
        <v>44973</v>
      </c>
      <c r="B3204" s="56">
        <f>WEEKDAY(C3204,2)</f>
        <v>4</v>
      </c>
      <c r="C3204" s="17">
        <f>A3204</f>
        <v>44973</v>
      </c>
      <c r="D3204" s="12" t="str">
        <f>YEAR(C3204)&amp;"/"&amp;TEXT(WEEKNUM(C3204,21),"00")</f>
        <v>2023/07</v>
      </c>
      <c r="E3204" t="s">
        <v>52</v>
      </c>
      <c r="F3204" s="114">
        <v>0.5</v>
      </c>
      <c r="G3204" s="114">
        <v>0.54166666666666663</v>
      </c>
      <c r="H3204">
        <f>CONVERT((G3203-F3203)*24,"hr","mn")</f>
        <v>59.99999999999995</v>
      </c>
      <c r="I3204">
        <v>4</v>
      </c>
      <c r="K3204">
        <v>8</v>
      </c>
      <c r="M3204">
        <f>J3203+K3203+L3203</f>
        <v>8</v>
      </c>
      <c r="N3204" s="14"/>
      <c r="O3204" s="3">
        <v>8</v>
      </c>
      <c r="P3204" s="3"/>
      <c r="Q3204" s="3"/>
      <c r="R3204" s="8"/>
      <c r="S3204" s="21" t="s">
        <v>35</v>
      </c>
      <c r="T3204" s="4" t="s">
        <v>29</v>
      </c>
      <c r="U3204" s="92"/>
    </row>
    <row r="3205" spans="1:21">
      <c r="A3205" s="17">
        <v>44973</v>
      </c>
      <c r="B3205" s="56">
        <f>WEEKDAY(C3205,2)</f>
        <v>4</v>
      </c>
      <c r="C3205" s="17">
        <f>A3205</f>
        <v>44973</v>
      </c>
      <c r="D3205" s="12" t="str">
        <f>YEAR(C3205)&amp;"/"&amp;TEXT(WEEKNUM(C3205,21),"00")</f>
        <v>2023/07</v>
      </c>
      <c r="E3205" t="s">
        <v>52</v>
      </c>
      <c r="F3205" s="114">
        <v>0.5</v>
      </c>
      <c r="G3205" s="114">
        <v>0.54166666666666663</v>
      </c>
      <c r="H3205">
        <f>CONVERT((G3203-F3203)*24,"hr","mn")</f>
        <v>59.99999999999995</v>
      </c>
      <c r="I3205">
        <v>4</v>
      </c>
      <c r="K3205">
        <v>8</v>
      </c>
      <c r="M3205">
        <f>J3203+K3203+L3203</f>
        <v>8</v>
      </c>
      <c r="N3205" s="58"/>
      <c r="O3205" s="59">
        <v>8</v>
      </c>
      <c r="P3205" s="59"/>
      <c r="Q3205" s="59"/>
      <c r="R3205" s="60"/>
      <c r="S3205" s="21" t="s">
        <v>28</v>
      </c>
      <c r="T3205" s="4" t="s">
        <v>224</v>
      </c>
      <c r="U3205" s="93"/>
    </row>
    <row r="3206" spans="1:21" ht="15" customHeight="1" thickBot="1">
      <c r="A3206" s="17">
        <v>44973</v>
      </c>
      <c r="B3206" s="56">
        <f>WEEKDAY(C3206,2)</f>
        <v>4</v>
      </c>
      <c r="C3206" s="17">
        <f>A3206</f>
        <v>44973</v>
      </c>
      <c r="D3206" s="12" t="str">
        <f>YEAR(C3206)&amp;"/"&amp;TEXT(WEEKNUM(C3206,21),"00")</f>
        <v>2023/07</v>
      </c>
      <c r="E3206" t="s">
        <v>52</v>
      </c>
      <c r="F3206" s="114">
        <v>0.5</v>
      </c>
      <c r="G3206" s="114">
        <v>0.54166666666666663</v>
      </c>
      <c r="H3206">
        <f>CONVERT((G3203-F3203)*24,"hr","mn")</f>
        <v>59.99999999999995</v>
      </c>
      <c r="I3206">
        <v>4</v>
      </c>
      <c r="K3206">
        <v>8</v>
      </c>
      <c r="M3206">
        <f>J3203+K3203+L3203</f>
        <v>8</v>
      </c>
      <c r="N3206" s="15"/>
      <c r="O3206" s="9"/>
      <c r="P3206" s="9"/>
      <c r="Q3206" s="9">
        <v>15</v>
      </c>
      <c r="R3206" s="10"/>
      <c r="S3206" s="19"/>
      <c r="T3206" s="23" t="s">
        <v>39</v>
      </c>
      <c r="U3206" s="94"/>
    </row>
    <row r="3207" spans="1:21">
      <c r="A3207" s="12"/>
      <c r="B3207" s="56">
        <f>WEEKDAY(C3207,2)</f>
        <v>6</v>
      </c>
      <c r="C3207" s="17">
        <f>A3207</f>
        <v>0</v>
      </c>
      <c r="D3207" s="12" t="str">
        <f>YEAR(C3207)&amp;"/"&amp;TEXT(WEEKNUM(C3207,21),"00")</f>
        <v>1900/52</v>
      </c>
      <c r="E3207" s="79"/>
      <c r="F3207" s="80"/>
      <c r="G3207" s="80"/>
      <c r="H3207" s="87">
        <f>CONVERT((G3207-F3207)*24,"hr","mn")</f>
        <v>0</v>
      </c>
      <c r="I3207" s="83"/>
      <c r="J3207" s="84"/>
      <c r="K3207" s="85"/>
      <c r="L3207" s="85"/>
      <c r="M3207" s="87">
        <f>J3207+K3207+L3207</f>
        <v>0</v>
      </c>
      <c r="N3207" s="13"/>
      <c r="O3207" s="6"/>
      <c r="P3207" s="6"/>
      <c r="Q3207" s="6"/>
      <c r="R3207" s="7"/>
      <c r="S3207" s="20"/>
      <c r="T3207" s="22"/>
      <c r="U3207" s="91"/>
    </row>
    <row r="3208" spans="1:21">
      <c r="A3208" s="17"/>
      <c r="B3208" s="56">
        <f>WEEKDAY(C3208,2)</f>
        <v>6</v>
      </c>
      <c r="C3208" s="17">
        <f>A3208</f>
        <v>0</v>
      </c>
      <c r="D3208" s="12" t="str">
        <f>YEAR(C3208)&amp;"/"&amp;TEXT(WEEKNUM(C3208,21),"00")</f>
        <v>1900/52</v>
      </c>
      <c r="H3208">
        <f>CONVERT((G3207-F3207)*24,"hr","mn")</f>
        <v>0</v>
      </c>
      <c r="M3208">
        <f>J3207+K3207+L3207</f>
        <v>0</v>
      </c>
      <c r="N3208" s="14"/>
      <c r="O3208" s="3"/>
      <c r="P3208" s="3"/>
      <c r="Q3208" s="3"/>
      <c r="R3208" s="8"/>
      <c r="S3208" s="21"/>
      <c r="T3208" s="4"/>
      <c r="U3208" s="92"/>
    </row>
    <row r="3209" spans="1:21">
      <c r="A3209" s="17"/>
      <c r="B3209" s="56">
        <f>WEEKDAY(C3209,2)</f>
        <v>6</v>
      </c>
      <c r="C3209" s="17">
        <f>A3209</f>
        <v>0</v>
      </c>
      <c r="D3209" s="12" t="str">
        <f>YEAR(C3209)&amp;"/"&amp;TEXT(WEEKNUM(C3209,21),"00")</f>
        <v>1900/52</v>
      </c>
      <c r="H3209">
        <f>CONVERT((G3207-F3207)*24,"hr","mn")</f>
        <v>0</v>
      </c>
      <c r="M3209">
        <f>J3207+K3207+L3207</f>
        <v>0</v>
      </c>
      <c r="N3209" s="58"/>
      <c r="O3209" s="59"/>
      <c r="P3209" s="59"/>
      <c r="Q3209" s="59"/>
      <c r="R3209" s="60"/>
      <c r="S3209" s="21"/>
      <c r="T3209" s="4"/>
      <c r="U3209" s="93"/>
    </row>
    <row r="3210" spans="1:21" ht="15" customHeight="1" thickBot="1">
      <c r="A3210" s="12"/>
      <c r="B3210" s="56">
        <f>WEEKDAY(C3210,2)</f>
        <v>6</v>
      </c>
      <c r="C3210" s="17">
        <f>A3210</f>
        <v>0</v>
      </c>
      <c r="D3210" s="12" t="str">
        <f>YEAR(C3210)&amp;"/"&amp;TEXT(WEEKNUM(C3210,21),"00")</f>
        <v>1900/52</v>
      </c>
      <c r="H3210">
        <f>CONVERT((G3207-F3207)*24,"hr","mn")</f>
        <v>0</v>
      </c>
      <c r="M3210">
        <f>J3207+K3207+L3207</f>
        <v>0</v>
      </c>
      <c r="N3210" s="15"/>
      <c r="O3210" s="9"/>
      <c r="P3210" s="9"/>
      <c r="Q3210" s="9"/>
      <c r="R3210" s="10"/>
      <c r="S3210" s="19"/>
      <c r="T3210" s="23"/>
      <c r="U3210" s="94"/>
    </row>
    <row r="3211" spans="1:21">
      <c r="A3211" s="17">
        <v>44973</v>
      </c>
      <c r="B3211" s="56">
        <f>WEEKDAY(C3211,2)</f>
        <v>4</v>
      </c>
      <c r="C3211" s="17">
        <f>A3211</f>
        <v>44973</v>
      </c>
      <c r="D3211" s="12" t="str">
        <f>YEAR(C3211)&amp;"/"&amp;TEXT(WEEKNUM(C3211,21),"00")</f>
        <v>2023/07</v>
      </c>
      <c r="E3211" s="79" t="s">
        <v>69</v>
      </c>
      <c r="F3211" s="80">
        <v>0.54166666666666663</v>
      </c>
      <c r="G3211" s="80">
        <v>0.58333333333333337</v>
      </c>
      <c r="H3211" s="87">
        <f>CONVERT((G3211-F3211)*24,"hr","mn")</f>
        <v>60.000000000000107</v>
      </c>
      <c r="I3211" s="83">
        <v>4</v>
      </c>
      <c r="J3211" s="84">
        <v>1</v>
      </c>
      <c r="K3211" s="85"/>
      <c r="L3211" s="85">
        <v>7</v>
      </c>
      <c r="M3211" s="87">
        <f>J3211+K3211+L3211</f>
        <v>8</v>
      </c>
      <c r="N3211" s="13"/>
      <c r="O3211" s="6"/>
      <c r="P3211" s="6"/>
      <c r="Q3211" s="6">
        <v>15</v>
      </c>
      <c r="R3211" s="7"/>
      <c r="S3211" s="20"/>
      <c r="T3211" s="22" t="s">
        <v>25</v>
      </c>
      <c r="U3211" s="91"/>
    </row>
    <row r="3212" spans="1:21">
      <c r="A3212" s="17">
        <v>44973</v>
      </c>
      <c r="B3212" s="56">
        <f>WEEKDAY(C3212,2)</f>
        <v>4</v>
      </c>
      <c r="C3212" s="17">
        <f>A3212</f>
        <v>44973</v>
      </c>
      <c r="D3212" s="12" t="str">
        <f>YEAR(C3212)&amp;"/"&amp;TEXT(WEEKNUM(C3212,21),"00")</f>
        <v>2023/07</v>
      </c>
      <c r="E3212" t="s">
        <v>69</v>
      </c>
      <c r="F3212" s="114">
        <v>0.54166666666666663</v>
      </c>
      <c r="G3212" s="114">
        <v>0.58333333333333337</v>
      </c>
      <c r="H3212">
        <f>CONVERT((G3211-F3211)*24,"hr","mn")</f>
        <v>60.000000000000107</v>
      </c>
      <c r="I3212">
        <v>4</v>
      </c>
      <c r="J3212">
        <v>1</v>
      </c>
      <c r="L3212">
        <v>7</v>
      </c>
      <c r="M3212">
        <f>J3211+K3211+L3211</f>
        <v>8</v>
      </c>
      <c r="N3212" s="14"/>
      <c r="O3212" s="3">
        <v>3</v>
      </c>
      <c r="P3212" s="3"/>
      <c r="Q3212" s="3"/>
      <c r="R3212" s="8"/>
      <c r="S3212" s="21" t="s">
        <v>49</v>
      </c>
      <c r="T3212" s="4" t="s">
        <v>29</v>
      </c>
      <c r="U3212" s="92"/>
    </row>
    <row r="3213" spans="1:21">
      <c r="A3213" s="17">
        <v>44973</v>
      </c>
      <c r="B3213" s="56">
        <f>WEEKDAY(C3213,2)</f>
        <v>4</v>
      </c>
      <c r="C3213" s="17">
        <f>A3213</f>
        <v>44973</v>
      </c>
      <c r="D3213" s="12" t="str">
        <f>YEAR(C3213)&amp;"/"&amp;TEXT(WEEKNUM(C3213,21),"00")</f>
        <v>2023/07</v>
      </c>
      <c r="E3213" t="s">
        <v>69</v>
      </c>
      <c r="F3213" s="114">
        <v>0.54166666666666663</v>
      </c>
      <c r="G3213" s="114">
        <v>0.58333333333333337</v>
      </c>
      <c r="H3213">
        <f>CONVERT((G3211-F3211)*24,"hr","mn")</f>
        <v>60.000000000000107</v>
      </c>
      <c r="I3213">
        <v>4</v>
      </c>
      <c r="J3213">
        <v>1</v>
      </c>
      <c r="L3213">
        <v>7</v>
      </c>
      <c r="M3213">
        <f>J3211+K3211+L3211</f>
        <v>8</v>
      </c>
      <c r="N3213" s="58"/>
      <c r="O3213" s="59"/>
      <c r="P3213" s="59">
        <v>5</v>
      </c>
      <c r="Q3213" s="59"/>
      <c r="R3213" s="60"/>
      <c r="S3213" s="21" t="s">
        <v>93</v>
      </c>
      <c r="T3213" s="4" t="s">
        <v>73</v>
      </c>
      <c r="U3213" s="93" t="s">
        <v>566</v>
      </c>
    </row>
    <row r="3214" spans="1:21" ht="15" customHeight="1" thickBot="1">
      <c r="A3214" s="17">
        <v>44973</v>
      </c>
      <c r="B3214" s="56">
        <f>WEEKDAY(C3214,2)</f>
        <v>4</v>
      </c>
      <c r="C3214" s="17">
        <f>A3214</f>
        <v>44973</v>
      </c>
      <c r="D3214" s="12" t="str">
        <f>YEAR(C3214)&amp;"/"&amp;TEXT(WEEKNUM(C3214,21),"00")</f>
        <v>2023/07</v>
      </c>
      <c r="E3214" t="s">
        <v>69</v>
      </c>
      <c r="F3214" s="114">
        <v>0.54166666666666663</v>
      </c>
      <c r="G3214" s="114">
        <v>0.58333333333333337</v>
      </c>
      <c r="H3214">
        <f>CONVERT((G3211-F3211)*24,"hr","mn")</f>
        <v>60.000000000000107</v>
      </c>
      <c r="I3214">
        <v>4</v>
      </c>
      <c r="J3214">
        <v>1</v>
      </c>
      <c r="L3214">
        <v>7</v>
      </c>
      <c r="M3214">
        <f>J3211+K3211+L3211</f>
        <v>8</v>
      </c>
      <c r="N3214" s="15"/>
      <c r="O3214" s="9">
        <v>5</v>
      </c>
      <c r="P3214" s="9"/>
      <c r="Q3214" s="9"/>
      <c r="R3214" s="10"/>
      <c r="S3214" s="19" t="s">
        <v>582</v>
      </c>
      <c r="T3214" s="23" t="s">
        <v>29</v>
      </c>
      <c r="U3214" s="94"/>
    </row>
    <row r="3215" spans="1:21">
      <c r="A3215" s="17">
        <v>44973</v>
      </c>
      <c r="B3215" s="56">
        <f>WEEKDAY(C3215,2)</f>
        <v>4</v>
      </c>
      <c r="C3215" s="17">
        <f>A3215</f>
        <v>44973</v>
      </c>
      <c r="D3215" s="12" t="str">
        <f>YEAR(C3215)&amp;"/"&amp;TEXT(WEEKNUM(C3215,21),"00")</f>
        <v>2023/07</v>
      </c>
      <c r="E3215" s="79" t="s">
        <v>69</v>
      </c>
      <c r="F3215" s="80">
        <v>0.58333333333333337</v>
      </c>
      <c r="G3215" s="80">
        <v>0.625</v>
      </c>
      <c r="H3215" s="87">
        <f>CONVERT((G3215-F3215)*24,"hr","mn")</f>
        <v>59.99999999999995</v>
      </c>
      <c r="I3215" s="83">
        <v>4</v>
      </c>
      <c r="J3215" s="84">
        <v>1</v>
      </c>
      <c r="K3215" s="85"/>
      <c r="L3215" s="85">
        <v>7</v>
      </c>
      <c r="M3215" s="87">
        <f>J3215+K3215+L3215</f>
        <v>8</v>
      </c>
      <c r="N3215" s="13"/>
      <c r="O3215" s="6"/>
      <c r="P3215" s="6">
        <v>5</v>
      </c>
      <c r="Q3215" s="6"/>
      <c r="R3215" s="7"/>
      <c r="S3215" s="20" t="s">
        <v>93</v>
      </c>
      <c r="T3215" s="22" t="s">
        <v>73</v>
      </c>
      <c r="U3215" s="91" t="s">
        <v>566</v>
      </c>
    </row>
    <row r="3216" spans="1:21">
      <c r="A3216" s="17">
        <v>44973</v>
      </c>
      <c r="B3216" s="56">
        <f>WEEKDAY(C3216,2)</f>
        <v>4</v>
      </c>
      <c r="C3216" s="17">
        <f>A3216</f>
        <v>44973</v>
      </c>
      <c r="D3216" s="12" t="str">
        <f>YEAR(C3216)&amp;"/"&amp;TEXT(WEEKNUM(C3216,21),"00")</f>
        <v>2023/07</v>
      </c>
      <c r="E3216" t="s">
        <v>69</v>
      </c>
      <c r="F3216" s="114">
        <v>0.58333333333333337</v>
      </c>
      <c r="G3216" s="114">
        <v>0.625</v>
      </c>
      <c r="H3216">
        <f>CONVERT((G3215-F3215)*24,"hr","mn")</f>
        <v>59.99999999999995</v>
      </c>
      <c r="I3216">
        <v>4</v>
      </c>
      <c r="J3216">
        <v>1</v>
      </c>
      <c r="L3216">
        <v>7</v>
      </c>
      <c r="M3216">
        <f>J3215+K3215+L3215</f>
        <v>8</v>
      </c>
      <c r="N3216" s="14"/>
      <c r="O3216" s="3"/>
      <c r="P3216" s="3">
        <v>3</v>
      </c>
      <c r="Q3216" s="3"/>
      <c r="R3216" s="8"/>
      <c r="S3216" s="21" t="s">
        <v>26</v>
      </c>
      <c r="T3216" s="4" t="s">
        <v>23</v>
      </c>
      <c r="U3216" s="92" t="s">
        <v>237</v>
      </c>
    </row>
    <row r="3217" spans="1:21">
      <c r="A3217" s="17">
        <v>44973</v>
      </c>
      <c r="B3217" s="56">
        <f>WEEKDAY(C3217,2)</f>
        <v>4</v>
      </c>
      <c r="C3217" s="17">
        <f>A3217</f>
        <v>44973</v>
      </c>
      <c r="D3217" s="12" t="str">
        <f>YEAR(C3217)&amp;"/"&amp;TEXT(WEEKNUM(C3217,21),"00")</f>
        <v>2023/07</v>
      </c>
      <c r="E3217" t="s">
        <v>69</v>
      </c>
      <c r="F3217" s="114">
        <v>0.58333333333333337</v>
      </c>
      <c r="G3217" s="114">
        <v>0.625</v>
      </c>
      <c r="H3217">
        <f>CONVERT((G3215-F3215)*24,"hr","mn")</f>
        <v>59.99999999999995</v>
      </c>
      <c r="I3217">
        <v>4</v>
      </c>
      <c r="J3217">
        <v>1</v>
      </c>
      <c r="L3217">
        <v>7</v>
      </c>
      <c r="M3217">
        <f>J3215+K3215+L3215</f>
        <v>8</v>
      </c>
      <c r="N3217" s="58"/>
      <c r="O3217" s="59"/>
      <c r="P3217" s="59"/>
      <c r="Q3217" s="59"/>
      <c r="R3217" s="60"/>
      <c r="S3217" s="21"/>
      <c r="T3217" s="4"/>
      <c r="U3217" s="93"/>
    </row>
    <row r="3218" spans="1:21" ht="15" customHeight="1" thickBot="1">
      <c r="A3218" s="17">
        <v>44973</v>
      </c>
      <c r="B3218" s="56">
        <f>WEEKDAY(C3218,2)</f>
        <v>4</v>
      </c>
      <c r="C3218" s="17">
        <f>A3218</f>
        <v>44973</v>
      </c>
      <c r="D3218" s="12" t="str">
        <f>YEAR(C3218)&amp;"/"&amp;TEXT(WEEKNUM(C3218,21),"00")</f>
        <v>2023/07</v>
      </c>
      <c r="E3218" t="s">
        <v>69</v>
      </c>
      <c r="F3218" s="114">
        <v>0.58333333333333337</v>
      </c>
      <c r="G3218" s="114">
        <v>0.625</v>
      </c>
      <c r="H3218">
        <f>CONVERT((G3215-F3215)*24,"hr","mn")</f>
        <v>59.99999999999995</v>
      </c>
      <c r="I3218">
        <v>4</v>
      </c>
      <c r="J3218">
        <v>1</v>
      </c>
      <c r="L3218">
        <v>7</v>
      </c>
      <c r="M3218">
        <f>J3215+K3215+L3215</f>
        <v>8</v>
      </c>
      <c r="N3218" s="15"/>
      <c r="O3218" s="9"/>
      <c r="P3218" s="9"/>
      <c r="Q3218" s="9"/>
      <c r="R3218" s="10"/>
      <c r="S3218" s="19"/>
      <c r="T3218" s="23"/>
      <c r="U3218" s="94"/>
    </row>
    <row r="3219" spans="1:21">
      <c r="A3219" s="17">
        <v>44973</v>
      </c>
      <c r="B3219" s="56">
        <f>WEEKDAY(C3219,2)</f>
        <v>4</v>
      </c>
      <c r="C3219" s="17">
        <f>A3219</f>
        <v>44973</v>
      </c>
      <c r="D3219" s="12" t="str">
        <f>YEAR(C3219)&amp;"/"&amp;TEXT(WEEKNUM(C3219,21),"00")</f>
        <v>2023/07</v>
      </c>
      <c r="E3219" s="79" t="s">
        <v>69</v>
      </c>
      <c r="F3219" s="80">
        <v>0.625</v>
      </c>
      <c r="G3219" s="80">
        <v>0.66666666666666663</v>
      </c>
      <c r="H3219" s="87">
        <f>CONVERT((G3219-F3219)*24,"hr","mn")</f>
        <v>59.99999999999995</v>
      </c>
      <c r="I3219" s="83">
        <v>4</v>
      </c>
      <c r="J3219" s="84"/>
      <c r="K3219" s="85">
        <v>2</v>
      </c>
      <c r="L3219" s="85">
        <v>6</v>
      </c>
      <c r="M3219" s="87">
        <f>J3219+K3219+L3219</f>
        <v>8</v>
      </c>
      <c r="N3219" s="13"/>
      <c r="O3219" s="6"/>
      <c r="P3219" s="6">
        <v>5</v>
      </c>
      <c r="Q3219" s="6"/>
      <c r="R3219" s="7"/>
      <c r="S3219" s="20" t="s">
        <v>93</v>
      </c>
      <c r="T3219" s="22" t="s">
        <v>73</v>
      </c>
      <c r="U3219" s="91" t="s">
        <v>583</v>
      </c>
    </row>
    <row r="3220" spans="1:21">
      <c r="A3220" s="17">
        <v>44973</v>
      </c>
      <c r="B3220" s="56">
        <f>WEEKDAY(C3220,2)</f>
        <v>4</v>
      </c>
      <c r="C3220" s="17">
        <f>A3220</f>
        <v>44973</v>
      </c>
      <c r="D3220" s="12" t="str">
        <f>YEAR(C3220)&amp;"/"&amp;TEXT(WEEKNUM(C3220,21),"00")</f>
        <v>2023/07</v>
      </c>
      <c r="E3220" t="s">
        <v>69</v>
      </c>
      <c r="F3220" s="114">
        <v>0.625</v>
      </c>
      <c r="G3220" s="114">
        <v>0.66666666666666663</v>
      </c>
      <c r="H3220">
        <f>CONVERT((G3219-F3219)*24,"hr","mn")</f>
        <v>59.99999999999995</v>
      </c>
      <c r="I3220">
        <v>4</v>
      </c>
      <c r="K3220">
        <v>2</v>
      </c>
      <c r="L3220">
        <v>6</v>
      </c>
      <c r="M3220">
        <f>J3219+K3219+L3219</f>
        <v>8</v>
      </c>
      <c r="N3220" s="14"/>
      <c r="O3220" s="3">
        <v>3</v>
      </c>
      <c r="P3220" s="3"/>
      <c r="Q3220" s="3"/>
      <c r="R3220" s="8"/>
      <c r="S3220" s="21" t="s">
        <v>36</v>
      </c>
      <c r="T3220" s="4" t="s">
        <v>584</v>
      </c>
      <c r="U3220" s="92" t="s">
        <v>585</v>
      </c>
    </row>
    <row r="3221" spans="1:21">
      <c r="A3221" s="17">
        <v>44973</v>
      </c>
      <c r="B3221" s="56">
        <f>WEEKDAY(C3221,2)</f>
        <v>4</v>
      </c>
      <c r="C3221" s="17">
        <f>A3221</f>
        <v>44973</v>
      </c>
      <c r="D3221" s="12" t="str">
        <f>YEAR(C3221)&amp;"/"&amp;TEXT(WEEKNUM(C3221,21),"00")</f>
        <v>2023/07</v>
      </c>
      <c r="E3221" t="s">
        <v>69</v>
      </c>
      <c r="F3221" s="114">
        <v>0.625</v>
      </c>
      <c r="G3221" s="114">
        <v>0.66666666666666663</v>
      </c>
      <c r="H3221">
        <f>CONVERT((G3219-F3219)*24,"hr","mn")</f>
        <v>59.99999999999995</v>
      </c>
      <c r="I3221">
        <v>4</v>
      </c>
      <c r="K3221">
        <v>2</v>
      </c>
      <c r="L3221">
        <v>6</v>
      </c>
      <c r="M3221">
        <f>J3219+K3219+L3219</f>
        <v>8</v>
      </c>
      <c r="N3221" s="58"/>
      <c r="O3221" s="59">
        <v>3</v>
      </c>
      <c r="P3221" s="59"/>
      <c r="Q3221" s="59"/>
      <c r="R3221" s="60"/>
      <c r="S3221" s="21" t="s">
        <v>28</v>
      </c>
      <c r="T3221" s="4" t="s">
        <v>586</v>
      </c>
      <c r="U3221" s="93"/>
    </row>
    <row r="3222" spans="1:21" ht="15" customHeight="1" thickBot="1">
      <c r="A3222" s="17">
        <v>44973</v>
      </c>
      <c r="B3222" s="56">
        <f>WEEKDAY(C3222,2)</f>
        <v>4</v>
      </c>
      <c r="C3222" s="17">
        <f>A3222</f>
        <v>44973</v>
      </c>
      <c r="D3222" s="12" t="str">
        <f>YEAR(C3222)&amp;"/"&amp;TEXT(WEEKNUM(C3222,21),"00")</f>
        <v>2023/07</v>
      </c>
      <c r="E3222" t="s">
        <v>69</v>
      </c>
      <c r="F3222" s="114">
        <v>0.625</v>
      </c>
      <c r="G3222" s="114">
        <v>0.66666666666666663</v>
      </c>
      <c r="H3222">
        <f>CONVERT((G3219-F3219)*24,"hr","mn")</f>
        <v>59.99999999999995</v>
      </c>
      <c r="I3222">
        <v>4</v>
      </c>
      <c r="K3222">
        <v>2</v>
      </c>
      <c r="L3222">
        <v>6</v>
      </c>
      <c r="M3222">
        <f>J3219+K3219+L3219</f>
        <v>8</v>
      </c>
      <c r="N3222" s="15"/>
      <c r="O3222" s="9">
        <v>5</v>
      </c>
      <c r="P3222" s="9"/>
      <c r="Q3222" s="9"/>
      <c r="R3222" s="10"/>
      <c r="S3222" s="19" t="s">
        <v>516</v>
      </c>
      <c r="T3222" s="23" t="s">
        <v>165</v>
      </c>
      <c r="U3222" s="94" t="s">
        <v>587</v>
      </c>
    </row>
    <row r="3223" spans="1:21">
      <c r="A3223" s="17">
        <v>44973</v>
      </c>
      <c r="B3223" s="56">
        <f>WEEKDAY(C3223,2)</f>
        <v>4</v>
      </c>
      <c r="C3223" s="17">
        <f>A3223</f>
        <v>44973</v>
      </c>
      <c r="D3223" s="12" t="str">
        <f>YEAR(C3223)&amp;"/"&amp;TEXT(WEEKNUM(C3223,21),"00")</f>
        <v>2023/07</v>
      </c>
      <c r="E3223" s="79" t="s">
        <v>69</v>
      </c>
      <c r="F3223" s="80">
        <v>0.66666666666666663</v>
      </c>
      <c r="G3223" s="80">
        <v>0.70833333333333337</v>
      </c>
      <c r="H3223" s="87">
        <f>CONVERT((G3223-F3223)*24,"hr","mn")</f>
        <v>60.000000000000107</v>
      </c>
      <c r="I3223" s="83">
        <v>4</v>
      </c>
      <c r="J3223" s="84"/>
      <c r="K3223" s="85">
        <v>4</v>
      </c>
      <c r="L3223" s="85">
        <v>4</v>
      </c>
      <c r="M3223" s="87">
        <f>J3223+K3223+L3223</f>
        <v>8</v>
      </c>
      <c r="N3223" s="13"/>
      <c r="O3223" s="6">
        <v>5</v>
      </c>
      <c r="P3223" s="6"/>
      <c r="Q3223" s="6"/>
      <c r="R3223" s="7"/>
      <c r="S3223" s="20" t="s">
        <v>554</v>
      </c>
      <c r="T3223" s="22" t="s">
        <v>29</v>
      </c>
      <c r="U3223" s="91"/>
    </row>
    <row r="3224" spans="1:21">
      <c r="A3224" s="17">
        <v>44973</v>
      </c>
      <c r="B3224" s="56">
        <f>WEEKDAY(C3224,2)</f>
        <v>4</v>
      </c>
      <c r="C3224" s="17">
        <f>A3224</f>
        <v>44973</v>
      </c>
      <c r="D3224" s="12" t="str">
        <f>YEAR(C3224)&amp;"/"&amp;TEXT(WEEKNUM(C3224,21),"00")</f>
        <v>2023/07</v>
      </c>
      <c r="E3224" t="s">
        <v>69</v>
      </c>
      <c r="F3224" s="114">
        <v>0.66666666666666663</v>
      </c>
      <c r="G3224" s="114">
        <v>0.70833333333333337</v>
      </c>
      <c r="H3224">
        <f>CONVERT((G3223-F3223)*24,"hr","mn")</f>
        <v>60.000000000000107</v>
      </c>
      <c r="I3224">
        <v>4</v>
      </c>
      <c r="K3224">
        <v>4</v>
      </c>
      <c r="L3224">
        <v>4</v>
      </c>
      <c r="M3224">
        <f>J3223+K3223+L3223</f>
        <v>8</v>
      </c>
      <c r="N3224" s="14"/>
      <c r="O3224" s="3">
        <v>5</v>
      </c>
      <c r="P3224" s="3"/>
      <c r="Q3224" s="3"/>
      <c r="R3224" s="8"/>
      <c r="S3224" s="21" t="s">
        <v>35</v>
      </c>
      <c r="T3224" s="4" t="s">
        <v>257</v>
      </c>
      <c r="U3224" s="92" t="s">
        <v>588</v>
      </c>
    </row>
    <row r="3225" spans="1:21">
      <c r="A3225" s="17">
        <v>44973</v>
      </c>
      <c r="B3225" s="56">
        <f>WEEKDAY(C3225,2)</f>
        <v>4</v>
      </c>
      <c r="C3225" s="17">
        <f>A3225</f>
        <v>44973</v>
      </c>
      <c r="D3225" s="12" t="str">
        <f>YEAR(C3225)&amp;"/"&amp;TEXT(WEEKNUM(C3225,21),"00")</f>
        <v>2023/07</v>
      </c>
      <c r="E3225" t="s">
        <v>69</v>
      </c>
      <c r="F3225" s="114">
        <v>0.66666666666666663</v>
      </c>
      <c r="G3225" s="114">
        <v>0.70833333333333337</v>
      </c>
      <c r="H3225">
        <f>CONVERT((G3223-F3223)*24,"hr","mn")</f>
        <v>60.000000000000107</v>
      </c>
      <c r="I3225">
        <v>4</v>
      </c>
      <c r="K3225">
        <v>4</v>
      </c>
      <c r="L3225">
        <v>4</v>
      </c>
      <c r="M3225">
        <f>J3223+K3223+L3223</f>
        <v>8</v>
      </c>
      <c r="N3225" s="58"/>
      <c r="O3225" s="59"/>
      <c r="P3225" s="59"/>
      <c r="Q3225" s="59"/>
      <c r="R3225" s="60">
        <v>10</v>
      </c>
      <c r="S3225" s="21" t="s">
        <v>189</v>
      </c>
      <c r="T3225" s="4" t="s">
        <v>23</v>
      </c>
      <c r="U3225" s="93" t="s">
        <v>589</v>
      </c>
    </row>
    <row r="3226" spans="1:21" ht="15" customHeight="1" thickBot="1">
      <c r="A3226" s="17">
        <v>44973</v>
      </c>
      <c r="B3226" s="56">
        <f>WEEKDAY(C3226,2)</f>
        <v>4</v>
      </c>
      <c r="C3226" s="17">
        <f>A3226</f>
        <v>44973</v>
      </c>
      <c r="D3226" s="12" t="str">
        <f>YEAR(C3226)&amp;"/"&amp;TEXT(WEEKNUM(C3226,21),"00")</f>
        <v>2023/07</v>
      </c>
      <c r="E3226" t="s">
        <v>69</v>
      </c>
      <c r="F3226" s="114">
        <v>0.66666666666666663</v>
      </c>
      <c r="G3226" s="114">
        <v>0.70833333333333337</v>
      </c>
      <c r="H3226">
        <f>CONVERT((G3223-F3223)*24,"hr","mn")</f>
        <v>60.000000000000107</v>
      </c>
      <c r="I3226">
        <v>4</v>
      </c>
      <c r="K3226">
        <v>4</v>
      </c>
      <c r="L3226">
        <v>4</v>
      </c>
      <c r="M3226">
        <f>J3223+K3223+L3223</f>
        <v>8</v>
      </c>
      <c r="N3226" s="15"/>
      <c r="O3226" s="9"/>
      <c r="P3226" s="9"/>
      <c r="Q3226" s="9"/>
      <c r="R3226" s="10"/>
      <c r="S3226" s="19"/>
      <c r="T3226" s="23"/>
      <c r="U3226" s="94"/>
    </row>
    <row r="3227" spans="1:21">
      <c r="A3227" s="17">
        <v>44973</v>
      </c>
      <c r="B3227" s="56">
        <f>WEEKDAY(C3227,2)</f>
        <v>4</v>
      </c>
      <c r="C3227" s="17">
        <f>A3227</f>
        <v>44973</v>
      </c>
      <c r="D3227" s="12" t="str">
        <f>YEAR(C3227)&amp;"/"&amp;TEXT(WEEKNUM(C3227,21),"00")</f>
        <v>2023/07</v>
      </c>
      <c r="E3227" s="79" t="s">
        <v>69</v>
      </c>
      <c r="F3227" s="80">
        <v>0.72916666666666663</v>
      </c>
      <c r="G3227" s="80">
        <v>0.75</v>
      </c>
      <c r="H3227" s="87">
        <f>CONVERT((G3227-F3227)*24,"hr","mn")</f>
        <v>30.000000000000053</v>
      </c>
      <c r="I3227" s="83">
        <v>4</v>
      </c>
      <c r="J3227" s="84">
        <v>1</v>
      </c>
      <c r="K3227" s="85"/>
      <c r="L3227" s="85">
        <v>3</v>
      </c>
      <c r="M3227" s="87">
        <f>J3227+K3227+L3227</f>
        <v>4</v>
      </c>
      <c r="N3227" s="13"/>
      <c r="O3227" s="6">
        <v>8</v>
      </c>
      <c r="P3227" s="6"/>
      <c r="Q3227" s="6"/>
      <c r="R3227" s="7"/>
      <c r="S3227" s="20" t="s">
        <v>590</v>
      </c>
      <c r="T3227" s="22" t="s">
        <v>23</v>
      </c>
      <c r="U3227" s="91" t="s">
        <v>591</v>
      </c>
    </row>
    <row r="3228" spans="1:21">
      <c r="A3228" s="17">
        <v>44973</v>
      </c>
      <c r="B3228" s="56">
        <f>WEEKDAY(C3228,2)</f>
        <v>4</v>
      </c>
      <c r="C3228" s="17">
        <f>A3228</f>
        <v>44973</v>
      </c>
      <c r="D3228" s="12" t="str">
        <f>YEAR(C3228)&amp;"/"&amp;TEXT(WEEKNUM(C3228,21),"00")</f>
        <v>2023/07</v>
      </c>
      <c r="E3228" t="s">
        <v>69</v>
      </c>
      <c r="F3228" s="114">
        <v>0.72916666666666663</v>
      </c>
      <c r="G3228" s="114">
        <v>0.75</v>
      </c>
      <c r="H3228">
        <f>CONVERT((G3227-F3227)*24,"hr","mn")</f>
        <v>30.000000000000053</v>
      </c>
      <c r="I3228">
        <v>4</v>
      </c>
      <c r="J3228">
        <v>1</v>
      </c>
      <c r="L3228">
        <v>3</v>
      </c>
      <c r="M3228">
        <f>J3227+K3227+L3227</f>
        <v>4</v>
      </c>
      <c r="N3228" s="14"/>
      <c r="O3228" s="3"/>
      <c r="P3228" s="3"/>
      <c r="Q3228" s="3"/>
      <c r="R3228" s="8"/>
      <c r="S3228" s="21" t="s">
        <v>592</v>
      </c>
      <c r="T3228" s="4" t="s">
        <v>29</v>
      </c>
      <c r="U3228" s="92"/>
    </row>
    <row r="3229" spans="1:21">
      <c r="A3229" s="17">
        <v>44973</v>
      </c>
      <c r="B3229" s="56">
        <f>WEEKDAY(C3229,2)</f>
        <v>4</v>
      </c>
      <c r="C3229" s="17">
        <f>A3229</f>
        <v>44973</v>
      </c>
      <c r="D3229" s="12" t="str">
        <f>YEAR(C3229)&amp;"/"&amp;TEXT(WEEKNUM(C3229,21),"00")</f>
        <v>2023/07</v>
      </c>
      <c r="E3229" t="s">
        <v>69</v>
      </c>
      <c r="F3229" s="114">
        <v>0.72916666666666663</v>
      </c>
      <c r="G3229" s="114">
        <v>0.75</v>
      </c>
      <c r="H3229">
        <f>CONVERT((G3227-F3227)*24,"hr","mn")</f>
        <v>30.000000000000053</v>
      </c>
      <c r="I3229">
        <v>4</v>
      </c>
      <c r="J3229">
        <v>1</v>
      </c>
      <c r="L3229">
        <v>3</v>
      </c>
      <c r="M3229">
        <f>J3227+K3227+L3227</f>
        <v>4</v>
      </c>
      <c r="N3229" s="58"/>
      <c r="O3229" s="59">
        <v>2</v>
      </c>
      <c r="P3229" s="59"/>
      <c r="Q3229" s="59"/>
      <c r="R3229" s="60"/>
      <c r="S3229" s="21" t="s">
        <v>516</v>
      </c>
      <c r="T3229" s="4" t="s">
        <v>165</v>
      </c>
      <c r="U3229" s="93"/>
    </row>
    <row r="3230" spans="1:21" ht="15" customHeight="1" thickBot="1">
      <c r="A3230" s="17">
        <v>44973</v>
      </c>
      <c r="B3230" s="56">
        <f>WEEKDAY(C3230,2)</f>
        <v>4</v>
      </c>
      <c r="C3230" s="17">
        <f>A3230</f>
        <v>44973</v>
      </c>
      <c r="D3230" s="12" t="str">
        <f>YEAR(C3230)&amp;"/"&amp;TEXT(WEEKNUM(C3230,21),"00")</f>
        <v>2023/07</v>
      </c>
      <c r="E3230" t="s">
        <v>69</v>
      </c>
      <c r="F3230" s="114">
        <v>0.72916666666666663</v>
      </c>
      <c r="G3230" s="114">
        <v>0.75</v>
      </c>
      <c r="H3230">
        <f>CONVERT((G3227-F3227)*24,"hr","mn")</f>
        <v>30.000000000000053</v>
      </c>
      <c r="I3230">
        <v>4</v>
      </c>
      <c r="J3230">
        <v>1</v>
      </c>
      <c r="L3230">
        <v>3</v>
      </c>
      <c r="M3230">
        <f>J3227+K3227+L3227</f>
        <v>4</v>
      </c>
      <c r="N3230" s="15"/>
      <c r="O3230" s="9">
        <v>3</v>
      </c>
      <c r="P3230" s="9"/>
      <c r="Q3230" s="9"/>
      <c r="R3230" s="10"/>
      <c r="S3230" s="19" t="s">
        <v>28</v>
      </c>
      <c r="T3230" s="23" t="s">
        <v>586</v>
      </c>
      <c r="U3230" s="94" t="s">
        <v>593</v>
      </c>
    </row>
    <row r="3231" spans="1:21">
      <c r="A3231" s="17">
        <v>44973</v>
      </c>
      <c r="B3231" s="56">
        <f>WEEKDAY(C3231,2)</f>
        <v>4</v>
      </c>
      <c r="C3231" s="17">
        <f>A3231</f>
        <v>44973</v>
      </c>
      <c r="D3231" s="12" t="str">
        <f>YEAR(C3231)&amp;"/"&amp;TEXT(WEEKNUM(C3231,21),"00")</f>
        <v>2023/07</v>
      </c>
      <c r="E3231" s="79" t="s">
        <v>69</v>
      </c>
      <c r="F3231" s="80">
        <v>0.75</v>
      </c>
      <c r="G3231" s="80">
        <v>0.79166666666666663</v>
      </c>
      <c r="H3231" s="87">
        <f>CONVERT((G3231-F3231)*24,"hr","mn")</f>
        <v>59.99999999999995</v>
      </c>
      <c r="I3231" s="83">
        <v>4</v>
      </c>
      <c r="J3231" s="84"/>
      <c r="K3231" s="85">
        <v>6</v>
      </c>
      <c r="L3231" s="85"/>
      <c r="M3231" s="87">
        <f>J3231+K3231+L3231</f>
        <v>6</v>
      </c>
      <c r="N3231" s="13"/>
      <c r="O3231" s="6"/>
      <c r="P3231" s="6">
        <v>5</v>
      </c>
      <c r="Q3231" s="6"/>
      <c r="R3231" s="7"/>
      <c r="S3231" s="20" t="s">
        <v>93</v>
      </c>
      <c r="T3231" s="22" t="s">
        <v>73</v>
      </c>
      <c r="U3231" s="91" t="s">
        <v>566</v>
      </c>
    </row>
    <row r="3232" spans="1:21">
      <c r="A3232" s="17">
        <v>44973</v>
      </c>
      <c r="B3232" s="56">
        <f>WEEKDAY(C3232,2)</f>
        <v>4</v>
      </c>
      <c r="C3232" s="17">
        <f>A3232</f>
        <v>44973</v>
      </c>
      <c r="D3232" s="12" t="str">
        <f>YEAR(C3232)&amp;"/"&amp;TEXT(WEEKNUM(C3232,21),"00")</f>
        <v>2023/07</v>
      </c>
      <c r="E3232" t="s">
        <v>69</v>
      </c>
      <c r="F3232" s="114">
        <v>0.75</v>
      </c>
      <c r="G3232" s="114">
        <v>0.79166666666666663</v>
      </c>
      <c r="H3232">
        <f>CONVERT((G3231-F3231)*24,"hr","mn")</f>
        <v>59.99999999999995</v>
      </c>
      <c r="I3232">
        <v>4</v>
      </c>
      <c r="K3232">
        <v>6</v>
      </c>
      <c r="M3232">
        <f>J3231+K3231+L3231</f>
        <v>6</v>
      </c>
      <c r="N3232" s="14"/>
      <c r="O3232" s="3"/>
      <c r="P3232" s="3">
        <v>3</v>
      </c>
      <c r="Q3232" s="3"/>
      <c r="R3232" s="8"/>
      <c r="S3232" s="21" t="s">
        <v>44</v>
      </c>
      <c r="T3232" s="4" t="s">
        <v>73</v>
      </c>
      <c r="U3232" s="92"/>
    </row>
    <row r="3233" spans="1:21">
      <c r="A3233" s="17">
        <v>44973</v>
      </c>
      <c r="B3233" s="56">
        <f>WEEKDAY(C3233,2)</f>
        <v>4</v>
      </c>
      <c r="C3233" s="17">
        <f>A3233</f>
        <v>44973</v>
      </c>
      <c r="D3233" s="12" t="str">
        <f>YEAR(C3233)&amp;"/"&amp;TEXT(WEEKNUM(C3233,21),"00")</f>
        <v>2023/07</v>
      </c>
      <c r="E3233" t="s">
        <v>69</v>
      </c>
      <c r="F3233" s="114">
        <v>0.75</v>
      </c>
      <c r="G3233" s="114">
        <v>0.79166666666666663</v>
      </c>
      <c r="H3233">
        <f>CONVERT((G3231-F3231)*24,"hr","mn")</f>
        <v>59.99999999999995</v>
      </c>
      <c r="I3233">
        <v>4</v>
      </c>
      <c r="K3233">
        <v>6</v>
      </c>
      <c r="M3233">
        <f>J3231+K3231+L3231</f>
        <v>6</v>
      </c>
      <c r="N3233" s="58"/>
      <c r="O3233" s="59">
        <v>15</v>
      </c>
      <c r="P3233" s="59"/>
      <c r="Q3233" s="59"/>
      <c r="R3233" s="60"/>
      <c r="S3233" s="21" t="s">
        <v>28</v>
      </c>
      <c r="T3233" s="4" t="s">
        <v>29</v>
      </c>
      <c r="U3233" s="93" t="s">
        <v>594</v>
      </c>
    </row>
    <row r="3234" spans="1:21" ht="15" customHeight="1" thickBot="1">
      <c r="A3234" s="17">
        <v>44973</v>
      </c>
      <c r="B3234" s="56">
        <f>WEEKDAY(C3234,2)</f>
        <v>4</v>
      </c>
      <c r="C3234" s="17">
        <f>A3234</f>
        <v>44973</v>
      </c>
      <c r="D3234" s="12" t="str">
        <f>YEAR(C3234)&amp;"/"&amp;TEXT(WEEKNUM(C3234,21),"00")</f>
        <v>2023/07</v>
      </c>
      <c r="E3234" t="s">
        <v>69</v>
      </c>
      <c r="F3234" s="114">
        <v>0.75</v>
      </c>
      <c r="G3234" s="114">
        <v>0.79166666666666663</v>
      </c>
      <c r="H3234">
        <f>CONVERT((G3231-F3231)*24,"hr","mn")</f>
        <v>59.99999999999995</v>
      </c>
      <c r="I3234">
        <v>4</v>
      </c>
      <c r="K3234">
        <v>6</v>
      </c>
      <c r="M3234">
        <f>J3231+K3231+L3231</f>
        <v>6</v>
      </c>
      <c r="N3234" s="15"/>
      <c r="O3234" s="9">
        <v>5</v>
      </c>
      <c r="P3234" s="9"/>
      <c r="Q3234" s="9"/>
      <c r="R3234" s="10"/>
      <c r="S3234" s="19" t="s">
        <v>49</v>
      </c>
      <c r="T3234" s="23" t="s">
        <v>29</v>
      </c>
      <c r="U3234" s="94" t="s">
        <v>595</v>
      </c>
    </row>
    <row r="3235" spans="1:21">
      <c r="A3235" s="17">
        <v>44973</v>
      </c>
      <c r="B3235" s="56">
        <f>WEEKDAY(C3235,2)</f>
        <v>4</v>
      </c>
      <c r="C3235" s="17">
        <f>A3235</f>
        <v>44973</v>
      </c>
      <c r="D3235" s="12" t="str">
        <f>YEAR(C3235)&amp;"/"&amp;TEXT(WEEKNUM(C3235,21),"00")</f>
        <v>2023/07</v>
      </c>
      <c r="E3235" s="79" t="s">
        <v>69</v>
      </c>
      <c r="F3235" s="80">
        <v>0.79166666666666663</v>
      </c>
      <c r="G3235" s="80">
        <v>0.83333333333333337</v>
      </c>
      <c r="H3235" s="87">
        <f>CONVERT((G3235-F3235)*24,"hr","mn")</f>
        <v>60.000000000000107</v>
      </c>
      <c r="I3235" s="83">
        <v>4</v>
      </c>
      <c r="J3235" s="84">
        <v>1</v>
      </c>
      <c r="K3235" s="85"/>
      <c r="L3235" s="85">
        <v>5</v>
      </c>
      <c r="M3235" s="87">
        <f>J3235+K3235+L3235</f>
        <v>6</v>
      </c>
      <c r="N3235" s="13"/>
      <c r="O3235" s="6">
        <v>3</v>
      </c>
      <c r="P3235" s="6"/>
      <c r="Q3235" s="6"/>
      <c r="R3235" s="7"/>
      <c r="S3235" s="20" t="s">
        <v>28</v>
      </c>
      <c r="T3235" s="22" t="s">
        <v>64</v>
      </c>
      <c r="U3235" s="91"/>
    </row>
    <row r="3236" spans="1:21">
      <c r="A3236" s="17">
        <v>44973</v>
      </c>
      <c r="B3236" s="56">
        <f>WEEKDAY(C3236,2)</f>
        <v>4</v>
      </c>
      <c r="C3236" s="17">
        <f>A3236</f>
        <v>44973</v>
      </c>
      <c r="D3236" s="12" t="str">
        <f>YEAR(C3236)&amp;"/"&amp;TEXT(WEEKNUM(C3236,21),"00")</f>
        <v>2023/07</v>
      </c>
      <c r="E3236" t="s">
        <v>69</v>
      </c>
      <c r="F3236" s="114">
        <v>0.79166666666666663</v>
      </c>
      <c r="G3236" s="114">
        <v>0.83333333333333337</v>
      </c>
      <c r="H3236">
        <f>CONVERT((G3235-F3235)*24,"hr","mn")</f>
        <v>60.000000000000107</v>
      </c>
      <c r="I3236">
        <v>4</v>
      </c>
      <c r="J3236">
        <v>1</v>
      </c>
      <c r="L3236">
        <v>5</v>
      </c>
      <c r="M3236">
        <f>J3235+K3235+L3235</f>
        <v>6</v>
      </c>
      <c r="N3236" s="14"/>
      <c r="O3236" s="3"/>
      <c r="P3236" s="3">
        <v>10</v>
      </c>
      <c r="Q3236" s="3"/>
      <c r="R3236" s="8"/>
      <c r="S3236" s="21" t="s">
        <v>93</v>
      </c>
      <c r="T3236" s="4" t="s">
        <v>73</v>
      </c>
      <c r="U3236" s="92" t="s">
        <v>596</v>
      </c>
    </row>
    <row r="3237" spans="1:21">
      <c r="A3237" s="17">
        <v>44973</v>
      </c>
      <c r="B3237" s="56">
        <f>WEEKDAY(C3237,2)</f>
        <v>4</v>
      </c>
      <c r="C3237" s="17">
        <f>A3237</f>
        <v>44973</v>
      </c>
      <c r="D3237" s="12" t="str">
        <f>YEAR(C3237)&amp;"/"&amp;TEXT(WEEKNUM(C3237,21),"00")</f>
        <v>2023/07</v>
      </c>
      <c r="E3237" t="s">
        <v>69</v>
      </c>
      <c r="F3237" s="114">
        <v>0.79166666666666663</v>
      </c>
      <c r="G3237" s="114">
        <v>0.83333333333333337</v>
      </c>
      <c r="H3237">
        <f>CONVERT((G3235-F3235)*24,"hr","mn")</f>
        <v>60.000000000000107</v>
      </c>
      <c r="I3237">
        <v>4</v>
      </c>
      <c r="J3237">
        <v>1</v>
      </c>
      <c r="L3237">
        <v>5</v>
      </c>
      <c r="M3237">
        <f>J3235+K3235+L3235</f>
        <v>6</v>
      </c>
      <c r="N3237" s="58"/>
      <c r="O3237" s="59">
        <v>3</v>
      </c>
      <c r="P3237" s="59"/>
      <c r="Q3237" s="59"/>
      <c r="R3237" s="60"/>
      <c r="S3237" s="21" t="s">
        <v>36</v>
      </c>
      <c r="T3237" s="4" t="s">
        <v>584</v>
      </c>
      <c r="U3237" s="93"/>
    </row>
    <row r="3238" spans="1:21" ht="15" customHeight="1" thickBot="1">
      <c r="A3238" s="17">
        <v>44973</v>
      </c>
      <c r="B3238" s="56">
        <f>WEEKDAY(C3238,2)</f>
        <v>4</v>
      </c>
      <c r="C3238" s="17">
        <f>A3238</f>
        <v>44973</v>
      </c>
      <c r="D3238" s="12" t="str">
        <f>YEAR(C3238)&amp;"/"&amp;TEXT(WEEKNUM(C3238,21),"00")</f>
        <v>2023/07</v>
      </c>
      <c r="E3238" t="s">
        <v>69</v>
      </c>
      <c r="F3238" s="114">
        <v>0.79166666666666663</v>
      </c>
      <c r="G3238" s="114">
        <v>0.83333333333333337</v>
      </c>
      <c r="H3238">
        <f>CONVERT((G3235-F3235)*24,"hr","mn")</f>
        <v>60.000000000000107</v>
      </c>
      <c r="I3238">
        <v>4</v>
      </c>
      <c r="J3238">
        <v>1</v>
      </c>
      <c r="L3238">
        <v>5</v>
      </c>
      <c r="M3238">
        <f>J3235+K3235+L3235</f>
        <v>6</v>
      </c>
      <c r="N3238" s="15"/>
      <c r="O3238" s="9"/>
      <c r="P3238" s="9"/>
      <c r="Q3238" s="9"/>
      <c r="R3238" s="10"/>
      <c r="S3238" s="19"/>
      <c r="T3238" s="23"/>
      <c r="U3238" s="94"/>
    </row>
    <row r="3239" spans="1:21">
      <c r="A3239" s="17">
        <v>44973</v>
      </c>
      <c r="B3239" s="56">
        <f>WEEKDAY(C3239,2)</f>
        <v>4</v>
      </c>
      <c r="C3239" s="17">
        <f>A3239</f>
        <v>44973</v>
      </c>
      <c r="D3239" s="12" t="str">
        <f>YEAR(C3239)&amp;"/"&amp;TEXT(WEEKNUM(C3239,21),"00")</f>
        <v>2023/07</v>
      </c>
      <c r="E3239" s="79" t="s">
        <v>69</v>
      </c>
      <c r="F3239" s="80">
        <v>0.83333333333333337</v>
      </c>
      <c r="G3239" s="80">
        <v>0.875</v>
      </c>
      <c r="H3239" s="87">
        <f>CONVERT((G3239-F3239)*24,"hr","mn")</f>
        <v>59.99999999999995</v>
      </c>
      <c r="I3239" s="83">
        <v>4</v>
      </c>
      <c r="J3239" s="84"/>
      <c r="K3239" s="85">
        <v>2</v>
      </c>
      <c r="L3239" s="85">
        <v>4</v>
      </c>
      <c r="M3239" s="87">
        <f>J3239+K3239+L3239</f>
        <v>6</v>
      </c>
      <c r="N3239" s="13"/>
      <c r="O3239" s="6">
        <v>10</v>
      </c>
      <c r="P3239" s="6"/>
      <c r="Q3239" s="6"/>
      <c r="R3239" s="7"/>
      <c r="S3239" s="20" t="s">
        <v>28</v>
      </c>
      <c r="T3239" s="22" t="s">
        <v>64</v>
      </c>
      <c r="U3239" s="91" t="s">
        <v>597</v>
      </c>
    </row>
    <row r="3240" spans="1:21">
      <c r="A3240" s="17">
        <v>44973</v>
      </c>
      <c r="B3240" s="56">
        <f>WEEKDAY(C3240,2)</f>
        <v>4</v>
      </c>
      <c r="C3240" s="17">
        <f>A3240</f>
        <v>44973</v>
      </c>
      <c r="D3240" s="12" t="str">
        <f>YEAR(C3240)&amp;"/"&amp;TEXT(WEEKNUM(C3240,21),"00")</f>
        <v>2023/07</v>
      </c>
      <c r="E3240" t="s">
        <v>69</v>
      </c>
      <c r="F3240" s="114">
        <v>0.83333333333333337</v>
      </c>
      <c r="G3240" s="114">
        <v>0.875</v>
      </c>
      <c r="H3240">
        <f>CONVERT((G3239-F3239)*24,"hr","mn")</f>
        <v>59.99999999999995</v>
      </c>
      <c r="I3240">
        <v>4</v>
      </c>
      <c r="K3240">
        <v>2</v>
      </c>
      <c r="L3240">
        <v>4</v>
      </c>
      <c r="M3240">
        <f>J3239+K3239+L3239</f>
        <v>6</v>
      </c>
      <c r="N3240" s="14"/>
      <c r="O3240" s="3">
        <v>10</v>
      </c>
      <c r="P3240" s="3"/>
      <c r="Q3240" s="3"/>
      <c r="R3240" s="8"/>
      <c r="S3240" s="21" t="s">
        <v>36</v>
      </c>
      <c r="T3240" s="4" t="s">
        <v>23</v>
      </c>
      <c r="U3240" s="92" t="s">
        <v>598</v>
      </c>
    </row>
    <row r="3241" spans="1:21">
      <c r="A3241" s="17">
        <v>44973</v>
      </c>
      <c r="B3241" s="56">
        <f>WEEKDAY(C3241,2)</f>
        <v>4</v>
      </c>
      <c r="C3241" s="17">
        <f>A3241</f>
        <v>44973</v>
      </c>
      <c r="D3241" s="12" t="str">
        <f>YEAR(C3241)&amp;"/"&amp;TEXT(WEEKNUM(C3241,21),"00")</f>
        <v>2023/07</v>
      </c>
      <c r="E3241" t="s">
        <v>69</v>
      </c>
      <c r="F3241" s="114">
        <v>0.83333333333333337</v>
      </c>
      <c r="G3241" s="114">
        <v>0.875</v>
      </c>
      <c r="H3241">
        <f>CONVERT((G3239-F3239)*24,"hr","mn")</f>
        <v>59.99999999999995</v>
      </c>
      <c r="I3241">
        <v>4</v>
      </c>
      <c r="K3241">
        <v>2</v>
      </c>
      <c r="L3241">
        <v>4</v>
      </c>
      <c r="M3241">
        <f>J3239+K3239+L3239</f>
        <v>6</v>
      </c>
      <c r="N3241" s="58"/>
      <c r="O3241" s="59"/>
      <c r="P3241" s="59"/>
      <c r="Q3241" s="59"/>
      <c r="R3241" s="60"/>
      <c r="S3241" s="21"/>
      <c r="T3241" s="4"/>
      <c r="U3241" s="93"/>
    </row>
    <row r="3242" spans="1:21" ht="15" customHeight="1" thickBot="1">
      <c r="A3242" s="17">
        <v>44973</v>
      </c>
      <c r="B3242" s="56">
        <f>WEEKDAY(C3242,2)</f>
        <v>4</v>
      </c>
      <c r="C3242" s="17">
        <f>A3242</f>
        <v>44973</v>
      </c>
      <c r="D3242" s="12" t="str">
        <f>YEAR(C3242)&amp;"/"&amp;TEXT(WEEKNUM(C3242,21),"00")</f>
        <v>2023/07</v>
      </c>
      <c r="E3242" t="s">
        <v>69</v>
      </c>
      <c r="F3242" s="114">
        <v>0.83333333333333337</v>
      </c>
      <c r="G3242" s="114">
        <v>0.875</v>
      </c>
      <c r="H3242">
        <f>CONVERT((G3239-F3239)*24,"hr","mn")</f>
        <v>59.99999999999995</v>
      </c>
      <c r="I3242">
        <v>4</v>
      </c>
      <c r="K3242">
        <v>2</v>
      </c>
      <c r="L3242">
        <v>4</v>
      </c>
      <c r="M3242">
        <f>J3239+K3239+L3239</f>
        <v>6</v>
      </c>
      <c r="N3242" s="15"/>
      <c r="O3242" s="9"/>
      <c r="P3242" s="9"/>
      <c r="Q3242" s="9"/>
      <c r="R3242" s="10"/>
      <c r="S3242" s="19"/>
      <c r="T3242" s="23"/>
      <c r="U3242" s="94"/>
    </row>
    <row r="3243" spans="1:21">
      <c r="A3243" s="12"/>
      <c r="B3243" s="56">
        <f>WEEKDAY(C3243,2)</f>
        <v>6</v>
      </c>
      <c r="C3243" s="17">
        <f>A3243</f>
        <v>0</v>
      </c>
      <c r="D3243" s="12" t="str">
        <f>YEAR(C3243)&amp;"/"&amp;TEXT(WEEKNUM(C3243,21),"00")</f>
        <v>1900/52</v>
      </c>
      <c r="E3243" s="79"/>
      <c r="F3243" s="80"/>
      <c r="G3243" s="80"/>
      <c r="H3243" s="87">
        <f>CONVERT((G3243-F3243)*24,"hr","mn")</f>
        <v>0</v>
      </c>
      <c r="I3243" s="83"/>
      <c r="J3243" s="84"/>
      <c r="K3243" s="85"/>
      <c r="L3243" s="85"/>
      <c r="M3243" s="87">
        <f>J3243+K3243+L3243</f>
        <v>0</v>
      </c>
      <c r="N3243" s="13"/>
      <c r="O3243" s="6"/>
      <c r="P3243" s="6"/>
      <c r="Q3243" s="6"/>
      <c r="R3243" s="7"/>
      <c r="S3243" s="20"/>
      <c r="T3243" s="22"/>
      <c r="U3243" s="91"/>
    </row>
    <row r="3244" spans="1:21">
      <c r="A3244" s="17"/>
      <c r="B3244" s="56">
        <f>WEEKDAY(C3244,2)</f>
        <v>6</v>
      </c>
      <c r="C3244" s="17">
        <f>A3244</f>
        <v>0</v>
      </c>
      <c r="D3244" s="12" t="str">
        <f>YEAR(C3244)&amp;"/"&amp;TEXT(WEEKNUM(C3244,21),"00")</f>
        <v>1900/52</v>
      </c>
      <c r="H3244">
        <f>CONVERT((G3243-F3243)*24,"hr","mn")</f>
        <v>0</v>
      </c>
      <c r="M3244">
        <f>J3243+K3243+L3243</f>
        <v>0</v>
      </c>
      <c r="N3244" s="14"/>
      <c r="O3244" s="3"/>
      <c r="P3244" s="3"/>
      <c r="Q3244" s="3"/>
      <c r="R3244" s="8"/>
      <c r="S3244" s="21"/>
      <c r="T3244" s="4"/>
      <c r="U3244" s="92"/>
    </row>
    <row r="3245" spans="1:21">
      <c r="A3245" s="17"/>
      <c r="B3245" s="56">
        <f>WEEKDAY(C3245,2)</f>
        <v>6</v>
      </c>
      <c r="C3245" s="17">
        <f>A3245</f>
        <v>0</v>
      </c>
      <c r="D3245" s="12" t="str">
        <f>YEAR(C3245)&amp;"/"&amp;TEXT(WEEKNUM(C3245,21),"00")</f>
        <v>1900/52</v>
      </c>
      <c r="H3245">
        <f>CONVERT((G3243-F3243)*24,"hr","mn")</f>
        <v>0</v>
      </c>
      <c r="M3245">
        <f>J3243+K3243+L3243</f>
        <v>0</v>
      </c>
      <c r="N3245" s="58"/>
      <c r="O3245" s="59"/>
      <c r="P3245" s="59"/>
      <c r="Q3245" s="59"/>
      <c r="R3245" s="60"/>
      <c r="S3245" s="21"/>
      <c r="T3245" s="4"/>
      <c r="U3245" s="93"/>
    </row>
    <row r="3246" spans="1:21" ht="15" customHeight="1" thickBot="1">
      <c r="A3246" s="12"/>
      <c r="B3246" s="56">
        <f>WEEKDAY(C3246,2)</f>
        <v>6</v>
      </c>
      <c r="C3246" s="17">
        <f>A3246</f>
        <v>0</v>
      </c>
      <c r="D3246" s="12" t="str">
        <f>YEAR(C3246)&amp;"/"&amp;TEXT(WEEKNUM(C3246,21),"00")</f>
        <v>1900/52</v>
      </c>
      <c r="H3246">
        <f>CONVERT((G3243-F3243)*24,"hr","mn")</f>
        <v>0</v>
      </c>
      <c r="M3246">
        <f>J3243+K3243+L3243</f>
        <v>0</v>
      </c>
      <c r="N3246" s="15"/>
      <c r="O3246" s="9"/>
      <c r="P3246" s="9"/>
      <c r="Q3246" s="9"/>
      <c r="R3246" s="10"/>
      <c r="S3246" s="19"/>
      <c r="T3246" s="23"/>
      <c r="U3246" s="94"/>
    </row>
    <row r="3247" spans="1:21">
      <c r="A3247" s="17">
        <v>44973</v>
      </c>
      <c r="B3247" s="56">
        <f>WEEKDAY(C3247,2)</f>
        <v>4</v>
      </c>
      <c r="C3247" s="17">
        <f>A3247</f>
        <v>44973</v>
      </c>
      <c r="D3247" s="12" t="str">
        <f>YEAR(C3247)&amp;"/"&amp;TEXT(WEEKNUM(C3247,21),"00")</f>
        <v>2023/07</v>
      </c>
      <c r="E3247" s="79" t="s">
        <v>46</v>
      </c>
      <c r="F3247" s="80">
        <v>0.875</v>
      </c>
      <c r="G3247" s="80">
        <v>0.91666666666666663</v>
      </c>
      <c r="H3247" s="87">
        <f>CONVERT((G3247-F3247)*24,"hr","mn")</f>
        <v>59.99999999999995</v>
      </c>
      <c r="I3247" s="83">
        <v>4</v>
      </c>
      <c r="J3247" s="84"/>
      <c r="K3247" s="85">
        <v>4</v>
      </c>
      <c r="L3247" s="85"/>
      <c r="M3247" s="87">
        <f>J3247+K3247+L3247</f>
        <v>4</v>
      </c>
      <c r="N3247" s="13"/>
      <c r="O3247" s="6"/>
      <c r="P3247" s="6"/>
      <c r="Q3247" s="6">
        <v>23</v>
      </c>
      <c r="R3247" s="7"/>
      <c r="S3247" s="20"/>
      <c r="T3247" s="22" t="s">
        <v>25</v>
      </c>
      <c r="U3247" s="91"/>
    </row>
    <row r="3248" spans="1:21">
      <c r="A3248" s="17">
        <v>44973</v>
      </c>
      <c r="B3248" s="56">
        <f>WEEKDAY(C3248,2)</f>
        <v>4</v>
      </c>
      <c r="C3248" s="17">
        <f>A3248</f>
        <v>44973</v>
      </c>
      <c r="D3248" s="12" t="str">
        <f>YEAR(C3248)&amp;"/"&amp;TEXT(WEEKNUM(C3248,21),"00")</f>
        <v>2023/07</v>
      </c>
      <c r="E3248" t="s">
        <v>46</v>
      </c>
      <c r="F3248" s="114">
        <v>0.875</v>
      </c>
      <c r="G3248" s="114">
        <v>0.91666666666666663</v>
      </c>
      <c r="H3248">
        <f>CONVERT((G3247-F3247)*24,"hr","mn")</f>
        <v>59.99999999999995</v>
      </c>
      <c r="I3248">
        <v>4</v>
      </c>
      <c r="K3248">
        <v>4</v>
      </c>
      <c r="M3248">
        <f>J3247+K3247+L3247</f>
        <v>4</v>
      </c>
      <c r="N3248" s="14"/>
      <c r="O3248" s="3"/>
      <c r="P3248" s="3">
        <v>5</v>
      </c>
      <c r="Q3248" s="3"/>
      <c r="R3248" s="8"/>
      <c r="S3248" s="21" t="s">
        <v>93</v>
      </c>
      <c r="T3248" s="4" t="s">
        <v>73</v>
      </c>
      <c r="U3248" s="92" t="s">
        <v>487</v>
      </c>
    </row>
    <row r="3249" spans="1:21">
      <c r="A3249" s="17">
        <v>44973</v>
      </c>
      <c r="B3249" s="56">
        <f>WEEKDAY(C3249,2)</f>
        <v>4</v>
      </c>
      <c r="C3249" s="17">
        <f>A3249</f>
        <v>44973</v>
      </c>
      <c r="D3249" s="12" t="str">
        <f>YEAR(C3249)&amp;"/"&amp;TEXT(WEEKNUM(C3249,21),"00")</f>
        <v>2023/07</v>
      </c>
      <c r="E3249" t="s">
        <v>46</v>
      </c>
      <c r="F3249" s="114">
        <v>0.875</v>
      </c>
      <c r="G3249" s="114">
        <v>0.91666666666666663</v>
      </c>
      <c r="H3249">
        <f>CONVERT((G3247-F3247)*24,"hr","mn")</f>
        <v>59.99999999999995</v>
      </c>
      <c r="I3249">
        <v>4</v>
      </c>
      <c r="K3249">
        <v>4</v>
      </c>
      <c r="M3249">
        <f>J3247+K3247+L3247</f>
        <v>4</v>
      </c>
      <c r="N3249" s="58"/>
      <c r="O3249" s="59">
        <v>10</v>
      </c>
      <c r="P3249" s="59"/>
      <c r="Q3249" s="59"/>
      <c r="R3249" s="60"/>
      <c r="S3249" s="21" t="s">
        <v>319</v>
      </c>
      <c r="T3249" s="4" t="s">
        <v>23</v>
      </c>
      <c r="U3249" s="93" t="s">
        <v>599</v>
      </c>
    </row>
    <row r="3250" spans="1:21" ht="15" customHeight="1" thickBot="1">
      <c r="A3250" s="17">
        <v>44973</v>
      </c>
      <c r="B3250" s="56">
        <f>WEEKDAY(C3250,2)</f>
        <v>4</v>
      </c>
      <c r="C3250" s="17">
        <f>A3250</f>
        <v>44973</v>
      </c>
      <c r="D3250" s="12" t="str">
        <f>YEAR(C3250)&amp;"/"&amp;TEXT(WEEKNUM(C3250,21),"00")</f>
        <v>2023/07</v>
      </c>
      <c r="E3250" t="s">
        <v>46</v>
      </c>
      <c r="F3250" s="114">
        <v>0.875</v>
      </c>
      <c r="G3250" s="114">
        <v>0.91666666666666663</v>
      </c>
      <c r="H3250">
        <f>CONVERT((G3247-F3247)*24,"hr","mn")</f>
        <v>59.99999999999995</v>
      </c>
      <c r="I3250">
        <v>4</v>
      </c>
      <c r="K3250">
        <v>4</v>
      </c>
      <c r="M3250">
        <f>J3247+K3247+L3247</f>
        <v>4</v>
      </c>
      <c r="N3250" s="15"/>
      <c r="O3250" s="9">
        <v>6</v>
      </c>
      <c r="P3250" s="9"/>
      <c r="Q3250" s="9"/>
      <c r="R3250" s="10"/>
      <c r="S3250" s="19" t="s">
        <v>600</v>
      </c>
      <c r="T3250" s="23" t="s">
        <v>23</v>
      </c>
      <c r="U3250" s="94" t="s">
        <v>601</v>
      </c>
    </row>
    <row r="3251" spans="1:21">
      <c r="A3251" s="17">
        <v>44973</v>
      </c>
      <c r="B3251" s="56">
        <f>WEEKDAY(C3251,2)</f>
        <v>4</v>
      </c>
      <c r="C3251" s="17">
        <f>A3251</f>
        <v>44973</v>
      </c>
      <c r="D3251" s="12" t="str">
        <f>YEAR(C3251)&amp;"/"&amp;TEXT(WEEKNUM(C3251,21),"00")</f>
        <v>2023/07</v>
      </c>
      <c r="E3251" s="79" t="s">
        <v>46</v>
      </c>
      <c r="F3251" s="80">
        <v>0.91666666666666663</v>
      </c>
      <c r="G3251" s="80">
        <v>0.95833333333333337</v>
      </c>
      <c r="H3251" s="87">
        <f>CONVERT((G3251-F3251)*24,"hr","mn")</f>
        <v>60.000000000000107</v>
      </c>
      <c r="I3251" s="83">
        <v>4</v>
      </c>
      <c r="J3251" s="84"/>
      <c r="K3251" s="85">
        <v>6</v>
      </c>
      <c r="L3251" s="85"/>
      <c r="M3251" s="87">
        <f>J3251+K3251+L3251</f>
        <v>6</v>
      </c>
      <c r="N3251" s="13">
        <v>28</v>
      </c>
      <c r="O3251" s="6"/>
      <c r="P3251" s="6"/>
      <c r="Q3251" s="6"/>
      <c r="R3251" s="7"/>
      <c r="S3251" s="20" t="s">
        <v>35</v>
      </c>
      <c r="T3251" s="22" t="s">
        <v>77</v>
      </c>
      <c r="U3251" s="91" t="s">
        <v>602</v>
      </c>
    </row>
    <row r="3252" spans="1:21">
      <c r="A3252" s="17">
        <v>44973</v>
      </c>
      <c r="B3252" s="56">
        <f>WEEKDAY(C3252,2)</f>
        <v>4</v>
      </c>
      <c r="C3252" s="17">
        <f>A3252</f>
        <v>44973</v>
      </c>
      <c r="D3252" s="12" t="str">
        <f>YEAR(C3252)&amp;"/"&amp;TEXT(WEEKNUM(C3252,21),"00")</f>
        <v>2023/07</v>
      </c>
      <c r="E3252" t="s">
        <v>46</v>
      </c>
      <c r="F3252" s="114">
        <v>0.91666666666666663</v>
      </c>
      <c r="G3252" s="114">
        <v>0.95833333333333337</v>
      </c>
      <c r="H3252">
        <f>CONVERT((G3251-F3251)*24,"hr","mn")</f>
        <v>60.000000000000107</v>
      </c>
      <c r="I3252">
        <v>4</v>
      </c>
      <c r="K3252">
        <v>6</v>
      </c>
      <c r="M3252">
        <f>J3251+K3251+L3251</f>
        <v>6</v>
      </c>
      <c r="N3252" s="14"/>
      <c r="O3252" s="3">
        <v>10</v>
      </c>
      <c r="P3252" s="3"/>
      <c r="Q3252" s="3"/>
      <c r="R3252" s="8"/>
      <c r="S3252" s="21" t="s">
        <v>603</v>
      </c>
      <c r="T3252" s="4" t="s">
        <v>23</v>
      </c>
      <c r="U3252" s="92" t="s">
        <v>604</v>
      </c>
    </row>
    <row r="3253" spans="1:21">
      <c r="A3253" s="17">
        <v>44973</v>
      </c>
      <c r="B3253" s="56">
        <f>WEEKDAY(C3253,2)</f>
        <v>4</v>
      </c>
      <c r="C3253" s="17">
        <f>A3253</f>
        <v>44973</v>
      </c>
      <c r="D3253" s="12" t="str">
        <f>YEAR(C3253)&amp;"/"&amp;TEXT(WEEKNUM(C3253,21),"00")</f>
        <v>2023/07</v>
      </c>
      <c r="E3253" t="s">
        <v>46</v>
      </c>
      <c r="F3253" s="114">
        <v>0.91666666666666663</v>
      </c>
      <c r="G3253" s="114">
        <v>0.95833333333333337</v>
      </c>
      <c r="H3253">
        <f>CONVERT((G3251-F3251)*24,"hr","mn")</f>
        <v>60.000000000000107</v>
      </c>
      <c r="I3253">
        <v>4</v>
      </c>
      <c r="K3253">
        <v>6</v>
      </c>
      <c r="M3253">
        <f>J3251+K3251+L3251</f>
        <v>6</v>
      </c>
      <c r="N3253" s="58"/>
      <c r="O3253" s="59"/>
      <c r="P3253" s="59"/>
      <c r="Q3253" s="59"/>
      <c r="R3253" s="60"/>
      <c r="S3253" s="21"/>
      <c r="T3253" s="4"/>
      <c r="U3253" s="93"/>
    </row>
    <row r="3254" spans="1:21" ht="15" customHeight="1" thickBot="1">
      <c r="A3254" s="17">
        <v>44973</v>
      </c>
      <c r="B3254" s="56">
        <f>WEEKDAY(C3254,2)</f>
        <v>4</v>
      </c>
      <c r="C3254" s="17">
        <f>A3254</f>
        <v>44973</v>
      </c>
      <c r="D3254" s="12" t="str">
        <f>YEAR(C3254)&amp;"/"&amp;TEXT(WEEKNUM(C3254,21),"00")</f>
        <v>2023/07</v>
      </c>
      <c r="E3254" t="s">
        <v>46</v>
      </c>
      <c r="F3254" s="114">
        <v>0.91666666666666663</v>
      </c>
      <c r="G3254" s="114">
        <v>0.95833333333333337</v>
      </c>
      <c r="H3254">
        <f>CONVERT((G3251-F3251)*24,"hr","mn")</f>
        <v>60.000000000000107</v>
      </c>
      <c r="I3254">
        <v>4</v>
      </c>
      <c r="K3254">
        <v>6</v>
      </c>
      <c r="M3254">
        <f>J3251+K3251+L3251</f>
        <v>6</v>
      </c>
      <c r="N3254" s="15"/>
      <c r="O3254" s="9"/>
      <c r="P3254" s="9"/>
      <c r="Q3254" s="9"/>
      <c r="R3254" s="10"/>
      <c r="S3254" s="19"/>
      <c r="T3254" s="23"/>
      <c r="U3254" s="94"/>
    </row>
    <row r="3255" spans="1:21">
      <c r="A3255" s="17">
        <v>44973</v>
      </c>
      <c r="B3255" s="56">
        <f>WEEKDAY(C3255,2)</f>
        <v>4</v>
      </c>
      <c r="C3255" s="17">
        <f>A3255</f>
        <v>44973</v>
      </c>
      <c r="D3255" s="12" t="str">
        <f>YEAR(C3255)&amp;"/"&amp;TEXT(WEEKNUM(C3255,21),"00")</f>
        <v>2023/07</v>
      </c>
      <c r="E3255" s="79" t="s">
        <v>46</v>
      </c>
      <c r="F3255" s="80">
        <v>0.95833333333333337</v>
      </c>
      <c r="G3255" s="80">
        <v>1</v>
      </c>
      <c r="H3255" s="87">
        <f>CONVERT((G3255-F3255)*24,"hr","mn")</f>
        <v>59.99999999999995</v>
      </c>
      <c r="I3255" s="83">
        <v>4</v>
      </c>
      <c r="J3255" s="84"/>
      <c r="K3255" s="85">
        <v>4</v>
      </c>
      <c r="L3255" s="85"/>
      <c r="M3255" s="87">
        <f>J3255+K3255+L3255</f>
        <v>4</v>
      </c>
      <c r="N3255" s="13"/>
      <c r="O3255" s="6"/>
      <c r="P3255" s="6">
        <v>7</v>
      </c>
      <c r="Q3255" s="6"/>
      <c r="R3255" s="7"/>
      <c r="S3255" s="20" t="s">
        <v>93</v>
      </c>
      <c r="T3255" s="22" t="s">
        <v>73</v>
      </c>
      <c r="U3255" s="91" t="s">
        <v>487</v>
      </c>
    </row>
    <row r="3256" spans="1:21">
      <c r="A3256" s="17">
        <v>44973</v>
      </c>
      <c r="B3256" s="56">
        <f>WEEKDAY(C3256,2)</f>
        <v>4</v>
      </c>
      <c r="C3256" s="17">
        <f>A3256</f>
        <v>44973</v>
      </c>
      <c r="D3256" s="12" t="str">
        <f>YEAR(C3256)&amp;"/"&amp;TEXT(WEEKNUM(C3256,21),"00")</f>
        <v>2023/07</v>
      </c>
      <c r="E3256" t="s">
        <v>46</v>
      </c>
      <c r="F3256" s="114">
        <v>0.95833333333333337</v>
      </c>
      <c r="G3256" s="115">
        <v>1</v>
      </c>
      <c r="H3256">
        <f>CONVERT((G3255-F3255)*24,"hr","mn")</f>
        <v>59.99999999999995</v>
      </c>
      <c r="I3256">
        <v>4</v>
      </c>
      <c r="K3256">
        <v>4</v>
      </c>
      <c r="M3256">
        <f>J3255+K3255+L3255</f>
        <v>4</v>
      </c>
      <c r="N3256" s="14"/>
      <c r="O3256" s="3">
        <v>3</v>
      </c>
      <c r="P3256" s="3"/>
      <c r="Q3256" s="3"/>
      <c r="R3256" s="8"/>
      <c r="S3256" s="21" t="s">
        <v>28</v>
      </c>
      <c r="T3256" s="4" t="s">
        <v>23</v>
      </c>
      <c r="U3256" s="92" t="s">
        <v>271</v>
      </c>
    </row>
    <row r="3257" spans="1:21">
      <c r="A3257" s="17">
        <v>44973</v>
      </c>
      <c r="B3257" s="56">
        <f>WEEKDAY(C3257,2)</f>
        <v>4</v>
      </c>
      <c r="C3257" s="17">
        <f>A3257</f>
        <v>44973</v>
      </c>
      <c r="D3257" s="12" t="str">
        <f>YEAR(C3257)&amp;"/"&amp;TEXT(WEEKNUM(C3257,21),"00")</f>
        <v>2023/07</v>
      </c>
      <c r="E3257" t="s">
        <v>46</v>
      </c>
      <c r="F3257" s="114">
        <v>0.95833333333333337</v>
      </c>
      <c r="G3257" s="115">
        <v>1</v>
      </c>
      <c r="H3257">
        <f>CONVERT((G3255-F3255)*24,"hr","mn")</f>
        <v>59.99999999999995</v>
      </c>
      <c r="I3257">
        <v>4</v>
      </c>
      <c r="K3257">
        <v>4</v>
      </c>
      <c r="M3257">
        <f>J3255+K3255+L3255</f>
        <v>4</v>
      </c>
      <c r="N3257" s="58"/>
      <c r="O3257" s="59">
        <v>5</v>
      </c>
      <c r="P3257" s="59"/>
      <c r="Q3257" s="59"/>
      <c r="R3257" s="60"/>
      <c r="S3257" s="21" t="s">
        <v>605</v>
      </c>
      <c r="T3257" s="4" t="s">
        <v>110</v>
      </c>
      <c r="U3257" s="93"/>
    </row>
    <row r="3258" spans="1:21" ht="15" customHeight="1" thickBot="1">
      <c r="A3258" s="17">
        <v>44973</v>
      </c>
      <c r="B3258" s="56">
        <f>WEEKDAY(C3258,2)</f>
        <v>4</v>
      </c>
      <c r="C3258" s="17">
        <f>A3258</f>
        <v>44973</v>
      </c>
      <c r="D3258" s="12" t="str">
        <f>YEAR(C3258)&amp;"/"&amp;TEXT(WEEKNUM(C3258,21),"00")</f>
        <v>2023/07</v>
      </c>
      <c r="E3258" t="s">
        <v>46</v>
      </c>
      <c r="F3258" s="114">
        <v>0.95833333333333337</v>
      </c>
      <c r="G3258" s="115">
        <v>1</v>
      </c>
      <c r="H3258">
        <f>CONVERT((G3255-F3255)*24,"hr","mn")</f>
        <v>59.99999999999995</v>
      </c>
      <c r="I3258">
        <v>4</v>
      </c>
      <c r="K3258">
        <v>4</v>
      </c>
      <c r="M3258">
        <f>J3255+K3255+L3255</f>
        <v>4</v>
      </c>
      <c r="N3258" s="15"/>
      <c r="O3258" s="9">
        <v>20</v>
      </c>
      <c r="P3258" s="9"/>
      <c r="Q3258" s="9"/>
      <c r="R3258" s="10"/>
      <c r="S3258" s="19" t="s">
        <v>49</v>
      </c>
      <c r="T3258" s="23" t="s">
        <v>77</v>
      </c>
      <c r="U3258" s="94"/>
    </row>
    <row r="3259" spans="1:21">
      <c r="A3259" s="17">
        <v>44974</v>
      </c>
      <c r="B3259" s="56">
        <f>WEEKDAY(C3259,2)</f>
        <v>5</v>
      </c>
      <c r="C3259" s="17">
        <f>A3259</f>
        <v>44974</v>
      </c>
      <c r="D3259" s="12" t="str">
        <f>YEAR(C3259)&amp;"/"&amp;TEXT(WEEKNUM(C3259,21),"00")</f>
        <v>2023/07</v>
      </c>
      <c r="E3259" s="79" t="s">
        <v>46</v>
      </c>
      <c r="F3259" s="80">
        <v>0</v>
      </c>
      <c r="G3259" s="80">
        <v>4.1666666666666657E-2</v>
      </c>
      <c r="H3259" s="87">
        <f>CONVERT((G3259-F3259)*24,"hr","mn")</f>
        <v>59.999999999999986</v>
      </c>
      <c r="I3259" s="83">
        <v>4</v>
      </c>
      <c r="J3259" s="84"/>
      <c r="K3259" s="85">
        <v>6</v>
      </c>
      <c r="L3259" s="85"/>
      <c r="M3259" s="87">
        <f>J3259+K3259+L3259</f>
        <v>6</v>
      </c>
      <c r="N3259" s="13"/>
      <c r="O3259" s="6">
        <v>5</v>
      </c>
      <c r="P3259" s="6"/>
      <c r="Q3259" s="6"/>
      <c r="R3259" s="7"/>
      <c r="S3259" s="20" t="s">
        <v>28</v>
      </c>
      <c r="T3259" s="22" t="s">
        <v>23</v>
      </c>
      <c r="U3259" s="91" t="s">
        <v>271</v>
      </c>
    </row>
    <row r="3260" spans="1:21">
      <c r="A3260" s="17">
        <v>44974</v>
      </c>
      <c r="B3260" s="56">
        <f>WEEKDAY(C3260,2)</f>
        <v>5</v>
      </c>
      <c r="C3260" s="17">
        <f>A3260</f>
        <v>44974</v>
      </c>
      <c r="D3260" s="12" t="str">
        <f>YEAR(C3260)&amp;"/"&amp;TEXT(WEEKNUM(C3260,21),"00")</f>
        <v>2023/07</v>
      </c>
      <c r="E3260" t="s">
        <v>46</v>
      </c>
      <c r="F3260" s="114">
        <v>0</v>
      </c>
      <c r="G3260" s="114">
        <v>4.1666666666666657E-2</v>
      </c>
      <c r="H3260">
        <f>CONVERT((G3259-F3259)*24,"hr","mn")</f>
        <v>59.999999999999986</v>
      </c>
      <c r="I3260">
        <v>4</v>
      </c>
      <c r="K3260">
        <v>6</v>
      </c>
      <c r="M3260">
        <f>J3259+K3259+L3259</f>
        <v>6</v>
      </c>
      <c r="N3260" s="14"/>
      <c r="O3260" s="3">
        <v>7</v>
      </c>
      <c r="P3260" s="3"/>
      <c r="Q3260" s="3"/>
      <c r="R3260" s="8"/>
      <c r="S3260" s="21" t="s">
        <v>49</v>
      </c>
      <c r="T3260" s="4" t="s">
        <v>23</v>
      </c>
      <c r="U3260" s="92" t="s">
        <v>606</v>
      </c>
    </row>
    <row r="3261" spans="1:21">
      <c r="A3261" s="17">
        <v>44974</v>
      </c>
      <c r="B3261" s="56">
        <f>WEEKDAY(C3261,2)</f>
        <v>5</v>
      </c>
      <c r="C3261" s="17">
        <f>A3261</f>
        <v>44974</v>
      </c>
      <c r="D3261" s="12" t="str">
        <f>YEAR(C3261)&amp;"/"&amp;TEXT(WEEKNUM(C3261,21),"00")</f>
        <v>2023/07</v>
      </c>
      <c r="E3261" t="s">
        <v>46</v>
      </c>
      <c r="F3261" s="114">
        <v>0</v>
      </c>
      <c r="G3261" s="114">
        <v>4.1666666666666657E-2</v>
      </c>
      <c r="H3261">
        <f>CONVERT((G3259-F3259)*24,"hr","mn")</f>
        <v>59.999999999999986</v>
      </c>
      <c r="I3261">
        <v>4</v>
      </c>
      <c r="K3261">
        <v>6</v>
      </c>
      <c r="M3261">
        <f>J3259+K3259+L3259</f>
        <v>6</v>
      </c>
      <c r="N3261" s="58"/>
      <c r="O3261" s="59"/>
      <c r="P3261" s="59">
        <v>7</v>
      </c>
      <c r="Q3261" s="59"/>
      <c r="R3261" s="60"/>
      <c r="S3261" s="21" t="s">
        <v>93</v>
      </c>
      <c r="T3261" s="4" t="s">
        <v>23</v>
      </c>
      <c r="U3261" s="93" t="s">
        <v>607</v>
      </c>
    </row>
    <row r="3262" spans="1:21" ht="15" customHeight="1" thickBot="1">
      <c r="A3262" s="17">
        <v>44974</v>
      </c>
      <c r="B3262" s="56">
        <f>WEEKDAY(C3262,2)</f>
        <v>5</v>
      </c>
      <c r="C3262" s="17">
        <f>A3262</f>
        <v>44974</v>
      </c>
      <c r="D3262" s="12" t="str">
        <f>YEAR(C3262)&amp;"/"&amp;TEXT(WEEKNUM(C3262,21),"00")</f>
        <v>2023/07</v>
      </c>
      <c r="E3262" t="s">
        <v>46</v>
      </c>
      <c r="F3262" s="114">
        <v>0</v>
      </c>
      <c r="G3262" s="114">
        <v>4.1666666666666657E-2</v>
      </c>
      <c r="H3262">
        <f>CONVERT((G3259-F3259)*24,"hr","mn")</f>
        <v>59.999999999999986</v>
      </c>
      <c r="I3262">
        <v>4</v>
      </c>
      <c r="K3262">
        <v>6</v>
      </c>
      <c r="M3262">
        <f>J3259+K3259+L3259</f>
        <v>6</v>
      </c>
      <c r="N3262" s="15"/>
      <c r="O3262" s="9"/>
      <c r="P3262" s="9">
        <v>5</v>
      </c>
      <c r="Q3262" s="9"/>
      <c r="R3262" s="10"/>
      <c r="S3262" s="19" t="s">
        <v>93</v>
      </c>
      <c r="T3262" s="23" t="s">
        <v>73</v>
      </c>
      <c r="U3262" s="94" t="s">
        <v>487</v>
      </c>
    </row>
    <row r="3263" spans="1:21">
      <c r="A3263" s="17">
        <v>44974</v>
      </c>
      <c r="B3263" s="56">
        <f>WEEKDAY(C3263,2)</f>
        <v>5</v>
      </c>
      <c r="C3263" s="17">
        <f>A3263</f>
        <v>44974</v>
      </c>
      <c r="D3263" s="12" t="str">
        <f>YEAR(C3263)&amp;"/"&amp;TEXT(WEEKNUM(C3263,21),"00")</f>
        <v>2023/07</v>
      </c>
      <c r="E3263" s="79" t="s">
        <v>46</v>
      </c>
      <c r="F3263" s="80">
        <v>6.25E-2</v>
      </c>
      <c r="G3263" s="80">
        <v>8.3333333333333329E-2</v>
      </c>
      <c r="H3263" s="87">
        <f>CONVERT((G3263-F3263)*24,"hr","mn")</f>
        <v>29.999999999999993</v>
      </c>
      <c r="I3263" s="83">
        <v>4</v>
      </c>
      <c r="J3263" s="84"/>
      <c r="K3263" s="85">
        <v>6</v>
      </c>
      <c r="L3263" s="85"/>
      <c r="M3263" s="87">
        <f>J3263+K3263+L3263</f>
        <v>6</v>
      </c>
      <c r="N3263" s="13"/>
      <c r="O3263" s="6"/>
      <c r="P3263" s="6"/>
      <c r="Q3263" s="6">
        <v>9</v>
      </c>
      <c r="R3263" s="7"/>
      <c r="S3263" s="20" t="s">
        <v>287</v>
      </c>
      <c r="T3263" s="22" t="s">
        <v>56</v>
      </c>
      <c r="U3263" s="91"/>
    </row>
    <row r="3264" spans="1:21">
      <c r="A3264" s="17">
        <v>44974</v>
      </c>
      <c r="B3264" s="56">
        <f>WEEKDAY(C3264,2)</f>
        <v>5</v>
      </c>
      <c r="C3264" s="17">
        <f>A3264</f>
        <v>44974</v>
      </c>
      <c r="D3264" s="12" t="str">
        <f>YEAR(C3264)&amp;"/"&amp;TEXT(WEEKNUM(C3264,21),"00")</f>
        <v>2023/07</v>
      </c>
      <c r="E3264" t="s">
        <v>46</v>
      </c>
      <c r="F3264" s="114">
        <v>6.25E-2</v>
      </c>
      <c r="G3264" s="114">
        <v>8.3333333333333329E-2</v>
      </c>
      <c r="H3264">
        <f>CONVERT((G3263-F3263)*24,"hr","mn")</f>
        <v>29.999999999999993</v>
      </c>
      <c r="I3264">
        <v>4</v>
      </c>
      <c r="K3264">
        <v>6</v>
      </c>
      <c r="M3264">
        <f>J3263+K3263+L3263</f>
        <v>6</v>
      </c>
      <c r="N3264" s="14"/>
      <c r="O3264" s="3"/>
      <c r="P3264" s="3">
        <v>3</v>
      </c>
      <c r="Q3264" s="3"/>
      <c r="R3264" s="8"/>
      <c r="S3264" s="21" t="s">
        <v>93</v>
      </c>
      <c r="T3264" s="4" t="s">
        <v>73</v>
      </c>
      <c r="U3264" s="92" t="s">
        <v>487</v>
      </c>
    </row>
    <row r="3265" spans="1:21">
      <c r="A3265" s="17">
        <v>44974</v>
      </c>
      <c r="B3265" s="56">
        <f>WEEKDAY(C3265,2)</f>
        <v>5</v>
      </c>
      <c r="C3265" s="17">
        <f>A3265</f>
        <v>44974</v>
      </c>
      <c r="D3265" s="12" t="str">
        <f>YEAR(C3265)&amp;"/"&amp;TEXT(WEEKNUM(C3265,21),"00")</f>
        <v>2023/07</v>
      </c>
      <c r="E3265" t="s">
        <v>46</v>
      </c>
      <c r="F3265" s="114">
        <v>6.25E-2</v>
      </c>
      <c r="G3265" s="114">
        <v>8.3333333333333329E-2</v>
      </c>
      <c r="H3265">
        <f>CONVERT((G3263-F3263)*24,"hr","mn")</f>
        <v>29.999999999999993</v>
      </c>
      <c r="I3265">
        <v>4</v>
      </c>
      <c r="K3265">
        <v>6</v>
      </c>
      <c r="M3265">
        <f>J3263+K3263+L3263</f>
        <v>6</v>
      </c>
      <c r="N3265" s="58"/>
      <c r="O3265" s="59"/>
      <c r="P3265" s="59"/>
      <c r="Q3265" s="59"/>
      <c r="R3265" s="60"/>
      <c r="S3265" s="21"/>
      <c r="T3265" s="4"/>
      <c r="U3265" s="93"/>
    </row>
    <row r="3266" spans="1:21" ht="15" customHeight="1" thickBot="1">
      <c r="A3266" s="17">
        <v>44974</v>
      </c>
      <c r="B3266" s="56">
        <f>WEEKDAY(C3266,2)</f>
        <v>5</v>
      </c>
      <c r="C3266" s="17">
        <f>A3266</f>
        <v>44974</v>
      </c>
      <c r="D3266" s="12" t="str">
        <f>YEAR(C3266)&amp;"/"&amp;TEXT(WEEKNUM(C3266,21),"00")</f>
        <v>2023/07</v>
      </c>
      <c r="E3266" t="s">
        <v>46</v>
      </c>
      <c r="F3266" s="114">
        <v>6.25E-2</v>
      </c>
      <c r="G3266" s="114">
        <v>8.3333333333333329E-2</v>
      </c>
      <c r="H3266">
        <f>CONVERT((G3263-F3263)*24,"hr","mn")</f>
        <v>29.999999999999993</v>
      </c>
      <c r="I3266">
        <v>4</v>
      </c>
      <c r="K3266">
        <v>6</v>
      </c>
      <c r="M3266">
        <f>J3263+K3263+L3263</f>
        <v>6</v>
      </c>
      <c r="N3266" s="15"/>
      <c r="O3266" s="9"/>
      <c r="P3266" s="9"/>
      <c r="Q3266" s="9"/>
      <c r="R3266" s="10"/>
      <c r="S3266" s="19"/>
      <c r="T3266" s="23"/>
      <c r="U3266" s="94"/>
    </row>
    <row r="3267" spans="1:21">
      <c r="A3267" s="17">
        <v>44974</v>
      </c>
      <c r="B3267" s="56">
        <f>WEEKDAY(C3267,2)</f>
        <v>5</v>
      </c>
      <c r="C3267" s="17">
        <f>A3267</f>
        <v>44974</v>
      </c>
      <c r="D3267" s="12" t="str">
        <f>YEAR(C3267)&amp;"/"&amp;TEXT(WEEKNUM(C3267,21),"00")</f>
        <v>2023/07</v>
      </c>
      <c r="E3267" s="79" t="s">
        <v>46</v>
      </c>
      <c r="F3267" s="80">
        <v>8.3333333333333329E-2</v>
      </c>
      <c r="G3267" s="80">
        <v>0.125</v>
      </c>
      <c r="H3267" s="87">
        <f>CONVERT((G3267-F3267)*24,"hr","mn")</f>
        <v>60</v>
      </c>
      <c r="I3267" s="83">
        <v>4</v>
      </c>
      <c r="J3267" s="84"/>
      <c r="K3267" s="85">
        <v>7</v>
      </c>
      <c r="L3267" s="85"/>
      <c r="M3267" s="87">
        <f>J3267+K3267+L3267</f>
        <v>7</v>
      </c>
      <c r="N3267" s="13"/>
      <c r="O3267" s="6"/>
      <c r="P3267" s="6">
        <v>9</v>
      </c>
      <c r="Q3267" s="6"/>
      <c r="R3267" s="7"/>
      <c r="S3267" s="20" t="s">
        <v>93</v>
      </c>
      <c r="T3267" s="22" t="s">
        <v>73</v>
      </c>
      <c r="U3267" s="91" t="s">
        <v>487</v>
      </c>
    </row>
    <row r="3268" spans="1:21">
      <c r="A3268" s="17">
        <v>44974</v>
      </c>
      <c r="B3268" s="56">
        <f>WEEKDAY(C3268,2)</f>
        <v>5</v>
      </c>
      <c r="C3268" s="17">
        <f>A3268</f>
        <v>44974</v>
      </c>
      <c r="D3268" s="12" t="str">
        <f>YEAR(C3268)&amp;"/"&amp;TEXT(WEEKNUM(C3268,21),"00")</f>
        <v>2023/07</v>
      </c>
      <c r="E3268" t="s">
        <v>46</v>
      </c>
      <c r="F3268" s="114">
        <v>8.3333333333333329E-2</v>
      </c>
      <c r="G3268" s="114">
        <v>0.125</v>
      </c>
      <c r="H3268">
        <f>CONVERT((G3267-F3267)*24,"hr","mn")</f>
        <v>60</v>
      </c>
      <c r="I3268">
        <v>4</v>
      </c>
      <c r="K3268">
        <v>7</v>
      </c>
      <c r="M3268">
        <f>J3267+K3267+L3267</f>
        <v>7</v>
      </c>
      <c r="N3268" s="14"/>
      <c r="O3268" s="3">
        <v>3</v>
      </c>
      <c r="P3268" s="3"/>
      <c r="Q3268" s="3"/>
      <c r="R3268" s="8"/>
      <c r="S3268" s="21" t="s">
        <v>31</v>
      </c>
      <c r="T3268" s="4" t="s">
        <v>29</v>
      </c>
      <c r="U3268" s="92"/>
    </row>
    <row r="3269" spans="1:21">
      <c r="A3269" s="17">
        <v>44974</v>
      </c>
      <c r="B3269" s="56">
        <f>WEEKDAY(C3269,2)</f>
        <v>5</v>
      </c>
      <c r="C3269" s="17">
        <f>A3269</f>
        <v>44974</v>
      </c>
      <c r="D3269" s="12" t="str">
        <f>YEAR(C3269)&amp;"/"&amp;TEXT(WEEKNUM(C3269,21),"00")</f>
        <v>2023/07</v>
      </c>
      <c r="E3269" t="s">
        <v>46</v>
      </c>
      <c r="F3269" s="114">
        <v>8.3333333333333329E-2</v>
      </c>
      <c r="G3269" s="114">
        <v>0.125</v>
      </c>
      <c r="H3269">
        <f>CONVERT((G3267-F3267)*24,"hr","mn")</f>
        <v>60</v>
      </c>
      <c r="I3269">
        <v>4</v>
      </c>
      <c r="K3269">
        <v>7</v>
      </c>
      <c r="M3269">
        <f>J3267+K3267+L3267</f>
        <v>7</v>
      </c>
      <c r="N3269" s="58"/>
      <c r="O3269" s="59"/>
      <c r="P3269" s="59"/>
      <c r="Q3269" s="59"/>
      <c r="R3269" s="60"/>
      <c r="S3269" s="21"/>
      <c r="T3269" s="4"/>
      <c r="U3269" s="93"/>
    </row>
    <row r="3270" spans="1:21" ht="15" customHeight="1" thickBot="1">
      <c r="A3270" s="17">
        <v>44974</v>
      </c>
      <c r="B3270" s="56">
        <f>WEEKDAY(C3270,2)</f>
        <v>5</v>
      </c>
      <c r="C3270" s="17">
        <f>A3270</f>
        <v>44974</v>
      </c>
      <c r="D3270" s="12" t="str">
        <f>YEAR(C3270)&amp;"/"&amp;TEXT(WEEKNUM(C3270,21),"00")</f>
        <v>2023/07</v>
      </c>
      <c r="E3270" t="s">
        <v>46</v>
      </c>
      <c r="F3270" s="114">
        <v>8.3333333333333329E-2</v>
      </c>
      <c r="G3270" s="114">
        <v>0.125</v>
      </c>
      <c r="H3270">
        <f>CONVERT((G3267-F3267)*24,"hr","mn")</f>
        <v>60</v>
      </c>
      <c r="I3270">
        <v>4</v>
      </c>
      <c r="K3270">
        <v>7</v>
      </c>
      <c r="M3270">
        <f>J3267+K3267+L3267</f>
        <v>7</v>
      </c>
      <c r="N3270" s="15"/>
      <c r="O3270" s="9"/>
      <c r="P3270" s="9"/>
      <c r="Q3270" s="9"/>
      <c r="R3270" s="10"/>
      <c r="S3270" s="19"/>
      <c r="T3270" s="23"/>
      <c r="U3270" s="94"/>
    </row>
    <row r="3271" spans="1:21">
      <c r="A3271" s="17">
        <v>44974</v>
      </c>
      <c r="B3271" s="56">
        <f>WEEKDAY(C3271,2)</f>
        <v>5</v>
      </c>
      <c r="C3271" s="17">
        <f>A3271</f>
        <v>44974</v>
      </c>
      <c r="D3271" s="12" t="str">
        <f>YEAR(C3271)&amp;"/"&amp;TEXT(WEEKNUM(C3271,21),"00")</f>
        <v>2023/07</v>
      </c>
      <c r="E3271" s="79" t="s">
        <v>46</v>
      </c>
      <c r="F3271" s="80">
        <v>0.125</v>
      </c>
      <c r="G3271" s="80">
        <v>0.16666666666666671</v>
      </c>
      <c r="H3271" s="87">
        <f>CONVERT((G3271-F3271)*24,"hr","mn")</f>
        <v>60.000000000000071</v>
      </c>
      <c r="I3271" s="83">
        <v>4</v>
      </c>
      <c r="J3271" s="84"/>
      <c r="K3271" s="85">
        <v>4</v>
      </c>
      <c r="L3271" s="85"/>
      <c r="M3271" s="87">
        <f>J3271+K3271+L3271</f>
        <v>4</v>
      </c>
      <c r="N3271" s="13"/>
      <c r="O3271" s="6">
        <v>3</v>
      </c>
      <c r="P3271" s="6"/>
      <c r="Q3271" s="6"/>
      <c r="R3271" s="7"/>
      <c r="S3271" s="20" t="s">
        <v>31</v>
      </c>
      <c r="T3271" s="22" t="s">
        <v>29</v>
      </c>
      <c r="U3271" s="91"/>
    </row>
    <row r="3272" spans="1:21">
      <c r="A3272" s="17">
        <v>44974</v>
      </c>
      <c r="B3272" s="56">
        <f>WEEKDAY(C3272,2)</f>
        <v>5</v>
      </c>
      <c r="C3272" s="17">
        <f>A3272</f>
        <v>44974</v>
      </c>
      <c r="D3272" s="12" t="str">
        <f>YEAR(C3272)&amp;"/"&amp;TEXT(WEEKNUM(C3272,21),"00")</f>
        <v>2023/07</v>
      </c>
      <c r="E3272" t="s">
        <v>46</v>
      </c>
      <c r="F3272" s="114">
        <v>0.125</v>
      </c>
      <c r="G3272" s="114">
        <v>0.16666666666666671</v>
      </c>
      <c r="H3272">
        <f>CONVERT((G3271-F3271)*24,"hr","mn")</f>
        <v>60.000000000000071</v>
      </c>
      <c r="I3272">
        <v>4</v>
      </c>
      <c r="K3272">
        <v>4</v>
      </c>
      <c r="M3272">
        <f>J3271+K3271+L3271</f>
        <v>4</v>
      </c>
      <c r="N3272" s="14"/>
      <c r="O3272" s="3"/>
      <c r="P3272" s="3">
        <v>3</v>
      </c>
      <c r="Q3272" s="3"/>
      <c r="R3272" s="8"/>
      <c r="S3272" s="21" t="s">
        <v>93</v>
      </c>
      <c r="T3272" s="4" t="s">
        <v>73</v>
      </c>
      <c r="U3272" s="92" t="s">
        <v>487</v>
      </c>
    </row>
    <row r="3273" spans="1:21">
      <c r="A3273" s="17">
        <v>44974</v>
      </c>
      <c r="B3273" s="56">
        <f>WEEKDAY(C3273,2)</f>
        <v>5</v>
      </c>
      <c r="C3273" s="17">
        <f>A3273</f>
        <v>44974</v>
      </c>
      <c r="D3273" s="12" t="str">
        <f>YEAR(C3273)&amp;"/"&amp;TEXT(WEEKNUM(C3273,21),"00")</f>
        <v>2023/07</v>
      </c>
      <c r="E3273" t="s">
        <v>46</v>
      </c>
      <c r="F3273" s="114">
        <v>0.125</v>
      </c>
      <c r="G3273" s="114">
        <v>0.16666666666666671</v>
      </c>
      <c r="H3273">
        <f>CONVERT((G3271-F3271)*24,"hr","mn")</f>
        <v>60.000000000000071</v>
      </c>
      <c r="I3273">
        <v>4</v>
      </c>
      <c r="K3273">
        <v>4</v>
      </c>
      <c r="M3273">
        <f>J3271+K3271+L3271</f>
        <v>4</v>
      </c>
      <c r="N3273" s="58"/>
      <c r="O3273" s="59"/>
      <c r="P3273" s="59"/>
      <c r="Q3273" s="59"/>
      <c r="R3273" s="60"/>
      <c r="S3273" s="21"/>
      <c r="T3273" s="4"/>
      <c r="U3273" s="93"/>
    </row>
    <row r="3274" spans="1:21" ht="15" customHeight="1" thickBot="1">
      <c r="A3274" s="17">
        <v>44974</v>
      </c>
      <c r="B3274" s="56">
        <f>WEEKDAY(C3274,2)</f>
        <v>5</v>
      </c>
      <c r="C3274" s="17">
        <f>A3274</f>
        <v>44974</v>
      </c>
      <c r="D3274" s="12" t="str">
        <f>YEAR(C3274)&amp;"/"&amp;TEXT(WEEKNUM(C3274,21),"00")</f>
        <v>2023/07</v>
      </c>
      <c r="E3274" t="s">
        <v>46</v>
      </c>
      <c r="F3274" s="114">
        <v>0.125</v>
      </c>
      <c r="G3274" s="114">
        <v>0.16666666666666671</v>
      </c>
      <c r="H3274">
        <f>CONVERT((G3271-F3271)*24,"hr","mn")</f>
        <v>60.000000000000071</v>
      </c>
      <c r="I3274">
        <v>4</v>
      </c>
      <c r="K3274">
        <v>4</v>
      </c>
      <c r="M3274">
        <f>J3271+K3271+L3271</f>
        <v>4</v>
      </c>
      <c r="N3274" s="15"/>
      <c r="O3274" s="9">
        <v>25</v>
      </c>
      <c r="P3274" s="9"/>
      <c r="Q3274" s="9"/>
      <c r="R3274" s="10"/>
      <c r="S3274" s="19" t="s">
        <v>93</v>
      </c>
      <c r="T3274" s="23" t="s">
        <v>23</v>
      </c>
      <c r="U3274" s="94" t="s">
        <v>76</v>
      </c>
    </row>
    <row r="3275" spans="1:21">
      <c r="A3275" s="17">
        <v>44974</v>
      </c>
      <c r="B3275" s="56">
        <f>WEEKDAY(C3275,2)</f>
        <v>5</v>
      </c>
      <c r="C3275" s="17">
        <f>A3275</f>
        <v>44974</v>
      </c>
      <c r="D3275" s="12" t="str">
        <f>YEAR(C3275)&amp;"/"&amp;TEXT(WEEKNUM(C3275,21),"00")</f>
        <v>2023/07</v>
      </c>
      <c r="E3275" s="79" t="s">
        <v>46</v>
      </c>
      <c r="F3275" s="80">
        <v>0.16666666666666671</v>
      </c>
      <c r="G3275" s="80">
        <v>0.20833333333333329</v>
      </c>
      <c r="H3275" s="87">
        <f>CONVERT((G3275-F3275)*24,"hr","mn")</f>
        <v>59.999999999999865</v>
      </c>
      <c r="I3275" s="83">
        <v>4</v>
      </c>
      <c r="J3275" s="84"/>
      <c r="K3275" s="85">
        <v>10</v>
      </c>
      <c r="L3275" s="85"/>
      <c r="M3275" s="87">
        <f>J3275+K3275+L3275</f>
        <v>10</v>
      </c>
      <c r="N3275" s="13"/>
      <c r="O3275" s="6">
        <v>10</v>
      </c>
      <c r="P3275" s="6"/>
      <c r="Q3275" s="6"/>
      <c r="R3275" s="7"/>
      <c r="S3275" s="20" t="s">
        <v>93</v>
      </c>
      <c r="T3275" s="22" t="s">
        <v>23</v>
      </c>
      <c r="U3275" s="91" t="s">
        <v>76</v>
      </c>
    </row>
    <row r="3276" spans="1:21">
      <c r="A3276" s="17">
        <v>44974</v>
      </c>
      <c r="B3276" s="56">
        <f>WEEKDAY(C3276,2)</f>
        <v>5</v>
      </c>
      <c r="C3276" s="17">
        <f>A3276</f>
        <v>44974</v>
      </c>
      <c r="D3276" s="12" t="str">
        <f>YEAR(C3276)&amp;"/"&amp;TEXT(WEEKNUM(C3276,21),"00")</f>
        <v>2023/07</v>
      </c>
      <c r="E3276" t="s">
        <v>46</v>
      </c>
      <c r="F3276" s="114">
        <v>0.16666666666666671</v>
      </c>
      <c r="G3276" s="114">
        <v>0.20833333333333329</v>
      </c>
      <c r="H3276">
        <f>CONVERT((G3275-F3275)*24,"hr","mn")</f>
        <v>59.999999999999865</v>
      </c>
      <c r="I3276">
        <v>4</v>
      </c>
      <c r="K3276">
        <v>10</v>
      </c>
      <c r="M3276">
        <f>J3275+K3275+L3275</f>
        <v>10</v>
      </c>
      <c r="N3276" s="14"/>
      <c r="O3276" s="3">
        <v>10</v>
      </c>
      <c r="P3276" s="3"/>
      <c r="Q3276" s="3"/>
      <c r="R3276" s="8"/>
      <c r="S3276" s="21" t="s">
        <v>93</v>
      </c>
      <c r="T3276" s="4" t="s">
        <v>23</v>
      </c>
      <c r="U3276" s="92" t="s">
        <v>608</v>
      </c>
    </row>
    <row r="3277" spans="1:21">
      <c r="A3277" s="17">
        <v>44974</v>
      </c>
      <c r="B3277" s="56">
        <f>WEEKDAY(C3277,2)</f>
        <v>5</v>
      </c>
      <c r="C3277" s="17">
        <f>A3277</f>
        <v>44974</v>
      </c>
      <c r="D3277" s="12" t="str">
        <f>YEAR(C3277)&amp;"/"&amp;TEXT(WEEKNUM(C3277,21),"00")</f>
        <v>2023/07</v>
      </c>
      <c r="E3277" t="s">
        <v>46</v>
      </c>
      <c r="F3277" s="114">
        <v>0.16666666666666671</v>
      </c>
      <c r="G3277" s="114">
        <v>0.20833333333333329</v>
      </c>
      <c r="H3277">
        <f>CONVERT((G3275-F3275)*24,"hr","mn")</f>
        <v>59.999999999999865</v>
      </c>
      <c r="I3277">
        <v>4</v>
      </c>
      <c r="K3277">
        <v>10</v>
      </c>
      <c r="M3277">
        <f>J3275+K3275+L3275</f>
        <v>10</v>
      </c>
      <c r="N3277" s="58"/>
      <c r="O3277" s="59"/>
      <c r="P3277" s="59"/>
      <c r="Q3277" s="59"/>
      <c r="R3277" s="60"/>
      <c r="S3277" s="21"/>
      <c r="T3277" s="4"/>
      <c r="U3277" s="93"/>
    </row>
    <row r="3278" spans="1:21" ht="15" customHeight="1" thickBot="1">
      <c r="A3278" s="17">
        <v>44974</v>
      </c>
      <c r="B3278" s="56">
        <f>WEEKDAY(C3278,2)</f>
        <v>5</v>
      </c>
      <c r="C3278" s="17">
        <f>A3278</f>
        <v>44974</v>
      </c>
      <c r="D3278" s="12" t="str">
        <f>YEAR(C3278)&amp;"/"&amp;TEXT(WEEKNUM(C3278,21),"00")</f>
        <v>2023/07</v>
      </c>
      <c r="E3278" t="s">
        <v>46</v>
      </c>
      <c r="F3278" s="114">
        <v>0.16666666666666671</v>
      </c>
      <c r="G3278" s="114">
        <v>0.20833333333333329</v>
      </c>
      <c r="H3278">
        <f>CONVERT((G3275-F3275)*24,"hr","mn")</f>
        <v>59.999999999999865</v>
      </c>
      <c r="I3278">
        <v>4</v>
      </c>
      <c r="K3278">
        <v>10</v>
      </c>
      <c r="M3278">
        <f>J3275+K3275+L3275</f>
        <v>10</v>
      </c>
      <c r="N3278" s="15"/>
      <c r="O3278" s="9"/>
      <c r="P3278" s="9"/>
      <c r="Q3278" s="9"/>
      <c r="R3278" s="10"/>
      <c r="S3278" s="19"/>
      <c r="T3278" s="23"/>
      <c r="U3278" s="94"/>
    </row>
    <row r="3279" spans="1:21">
      <c r="A3279" s="12"/>
      <c r="B3279" s="56">
        <f>WEEKDAY(C3279,2)</f>
        <v>6</v>
      </c>
      <c r="C3279" s="17">
        <f>A3279</f>
        <v>0</v>
      </c>
      <c r="D3279" s="12" t="str">
        <f>YEAR(C3279)&amp;"/"&amp;TEXT(WEEKNUM(C3279,21),"00")</f>
        <v>1900/52</v>
      </c>
      <c r="E3279" s="79"/>
      <c r="F3279" s="80"/>
      <c r="G3279" s="80"/>
      <c r="H3279" s="87">
        <f>CONVERT((G3279-F3279)*24,"hr","mn")</f>
        <v>0</v>
      </c>
      <c r="I3279" s="83"/>
      <c r="J3279" s="84"/>
      <c r="K3279" s="85"/>
      <c r="L3279" s="85"/>
      <c r="M3279" s="87">
        <f>J3279+K3279+L3279</f>
        <v>0</v>
      </c>
      <c r="N3279" s="13"/>
      <c r="O3279" s="6"/>
      <c r="P3279" s="6"/>
      <c r="Q3279" s="6"/>
      <c r="R3279" s="7"/>
      <c r="S3279" s="20"/>
      <c r="T3279" s="22"/>
      <c r="U3279" s="91"/>
    </row>
    <row r="3280" spans="1:21">
      <c r="A3280" s="17"/>
      <c r="B3280" s="56">
        <f>WEEKDAY(C3280,2)</f>
        <v>6</v>
      </c>
      <c r="C3280" s="17">
        <f>A3280</f>
        <v>0</v>
      </c>
      <c r="D3280" s="12" t="str">
        <f>YEAR(C3280)&amp;"/"&amp;TEXT(WEEKNUM(C3280,21),"00")</f>
        <v>1900/52</v>
      </c>
      <c r="H3280">
        <f>CONVERT((G3279-F3279)*24,"hr","mn")</f>
        <v>0</v>
      </c>
      <c r="M3280">
        <f>J3279+K3279+L3279</f>
        <v>0</v>
      </c>
      <c r="N3280" s="14"/>
      <c r="O3280" s="3"/>
      <c r="P3280" s="3"/>
      <c r="Q3280" s="3"/>
      <c r="R3280" s="8"/>
      <c r="S3280" s="21"/>
      <c r="T3280" s="4"/>
      <c r="U3280" s="92"/>
    </row>
    <row r="3281" spans="1:21">
      <c r="A3281" s="17"/>
      <c r="B3281" s="56">
        <f>WEEKDAY(C3281,2)</f>
        <v>6</v>
      </c>
      <c r="C3281" s="17">
        <f>A3281</f>
        <v>0</v>
      </c>
      <c r="D3281" s="12" t="str">
        <f>YEAR(C3281)&amp;"/"&amp;TEXT(WEEKNUM(C3281,21),"00")</f>
        <v>1900/52</v>
      </c>
      <c r="H3281">
        <f>CONVERT((G3279-F3279)*24,"hr","mn")</f>
        <v>0</v>
      </c>
      <c r="M3281">
        <f>J3279+K3279+L3279</f>
        <v>0</v>
      </c>
      <c r="N3281" s="58"/>
      <c r="O3281" s="59"/>
      <c r="P3281" s="59"/>
      <c r="Q3281" s="59"/>
      <c r="R3281" s="60"/>
      <c r="S3281" s="21"/>
      <c r="T3281" s="4"/>
      <c r="U3281" s="93"/>
    </row>
    <row r="3282" spans="1:21" ht="15" customHeight="1" thickBot="1">
      <c r="A3282" s="12"/>
      <c r="B3282" s="56">
        <f>WEEKDAY(C3282,2)</f>
        <v>6</v>
      </c>
      <c r="C3282" s="17">
        <f>A3282</f>
        <v>0</v>
      </c>
      <c r="D3282" s="12" t="str">
        <f>YEAR(C3282)&amp;"/"&amp;TEXT(WEEKNUM(C3282,21),"00")</f>
        <v>1900/52</v>
      </c>
      <c r="H3282">
        <f>CONVERT((G3279-F3279)*24,"hr","mn")</f>
        <v>0</v>
      </c>
      <c r="M3282">
        <f>J3279+K3279+L3279</f>
        <v>0</v>
      </c>
      <c r="N3282" s="15"/>
      <c r="O3282" s="9"/>
      <c r="P3282" s="9"/>
      <c r="Q3282" s="9"/>
      <c r="R3282" s="10"/>
      <c r="S3282" s="19"/>
      <c r="T3282" s="23"/>
      <c r="U3282" s="94"/>
    </row>
    <row r="3283" spans="1:21">
      <c r="A3283" s="17">
        <v>44974</v>
      </c>
      <c r="B3283" s="56">
        <f>WEEKDAY(C3283,2)</f>
        <v>5</v>
      </c>
      <c r="C3283" s="17">
        <f>A3283</f>
        <v>44974</v>
      </c>
      <c r="D3283" s="12" t="str">
        <f>YEAR(C3283)&amp;"/"&amp;TEXT(WEEKNUM(C3283,21),"00")</f>
        <v>2023/07</v>
      </c>
      <c r="E3283" s="79" t="s">
        <v>52</v>
      </c>
      <c r="F3283" s="80">
        <v>0.20833333333333329</v>
      </c>
      <c r="G3283" s="80">
        <v>0.25</v>
      </c>
      <c r="H3283" s="87">
        <f>CONVERT((G3283-F3283)*24,"hr","mn")</f>
        <v>60.000000000000071</v>
      </c>
      <c r="I3283" s="83">
        <v>4</v>
      </c>
      <c r="J3283" s="84"/>
      <c r="K3283" s="85">
        <v>0</v>
      </c>
      <c r="L3283" s="85"/>
      <c r="M3283" s="87">
        <f>J3283+K3283+L3283</f>
        <v>0</v>
      </c>
      <c r="N3283" s="13"/>
      <c r="O3283" s="6">
        <v>60</v>
      </c>
      <c r="P3283" s="6"/>
      <c r="Q3283" s="6"/>
      <c r="R3283" s="7"/>
      <c r="S3283" s="20" t="s">
        <v>93</v>
      </c>
      <c r="T3283" s="22" t="s">
        <v>23</v>
      </c>
      <c r="U3283" s="92" t="s">
        <v>609</v>
      </c>
    </row>
    <row r="3284" spans="1:21">
      <c r="A3284" s="17">
        <v>44974</v>
      </c>
      <c r="B3284" s="56">
        <f>WEEKDAY(C3284,2)</f>
        <v>5</v>
      </c>
      <c r="C3284" s="17">
        <f>A3284</f>
        <v>44974</v>
      </c>
      <c r="D3284" s="12" t="str">
        <f>YEAR(C3284)&amp;"/"&amp;TEXT(WEEKNUM(C3284,21),"00")</f>
        <v>2023/07</v>
      </c>
      <c r="E3284" t="s">
        <v>52</v>
      </c>
      <c r="F3284" s="114">
        <v>0.20833333333333329</v>
      </c>
      <c r="G3284" s="114">
        <v>0.25</v>
      </c>
      <c r="H3284">
        <f>CONVERT((G3283-F3283)*24,"hr","mn")</f>
        <v>60.000000000000071</v>
      </c>
      <c r="I3284">
        <v>4</v>
      </c>
      <c r="K3284">
        <v>0</v>
      </c>
      <c r="M3284">
        <f>J3283+K3283+L3283</f>
        <v>0</v>
      </c>
      <c r="N3284" s="14"/>
      <c r="O3284" s="3"/>
      <c r="P3284" s="3"/>
      <c r="Q3284" s="3"/>
      <c r="R3284" s="8"/>
      <c r="S3284" s="21"/>
      <c r="T3284" s="4"/>
      <c r="U3284" s="92"/>
    </row>
    <row r="3285" spans="1:21">
      <c r="A3285" s="17">
        <v>44974</v>
      </c>
      <c r="B3285" s="56">
        <f>WEEKDAY(C3285,2)</f>
        <v>5</v>
      </c>
      <c r="C3285" s="17">
        <f>A3285</f>
        <v>44974</v>
      </c>
      <c r="D3285" s="12" t="str">
        <f>YEAR(C3285)&amp;"/"&amp;TEXT(WEEKNUM(C3285,21),"00")</f>
        <v>2023/07</v>
      </c>
      <c r="E3285" t="s">
        <v>52</v>
      </c>
      <c r="F3285" s="114">
        <v>0.20833333333333329</v>
      </c>
      <c r="G3285" s="114">
        <v>0.25</v>
      </c>
      <c r="H3285">
        <f>CONVERT((G3283-F3283)*24,"hr","mn")</f>
        <v>60.000000000000071</v>
      </c>
      <c r="I3285">
        <v>4</v>
      </c>
      <c r="K3285">
        <v>0</v>
      </c>
      <c r="M3285">
        <f>J3283+K3283+L3283</f>
        <v>0</v>
      </c>
      <c r="N3285" s="58"/>
      <c r="O3285" s="59"/>
      <c r="P3285" s="59"/>
      <c r="Q3285" s="59"/>
      <c r="R3285" s="60"/>
      <c r="S3285" s="21"/>
      <c r="T3285" s="4"/>
      <c r="U3285" s="93"/>
    </row>
    <row r="3286" spans="1:21" ht="15" customHeight="1" thickBot="1">
      <c r="A3286" s="17">
        <v>44974</v>
      </c>
      <c r="B3286" s="56">
        <f>WEEKDAY(C3286,2)</f>
        <v>5</v>
      </c>
      <c r="C3286" s="17">
        <f>A3286</f>
        <v>44974</v>
      </c>
      <c r="D3286" s="12" t="str">
        <f>YEAR(C3286)&amp;"/"&amp;TEXT(WEEKNUM(C3286,21),"00")</f>
        <v>2023/07</v>
      </c>
      <c r="E3286" t="s">
        <v>52</v>
      </c>
      <c r="F3286" s="114">
        <v>0.20833333333333329</v>
      </c>
      <c r="G3286" s="114">
        <v>0.25</v>
      </c>
      <c r="H3286">
        <f>CONVERT((G3283-F3283)*24,"hr","mn")</f>
        <v>60.000000000000071</v>
      </c>
      <c r="I3286">
        <v>4</v>
      </c>
      <c r="K3286">
        <v>0</v>
      </c>
      <c r="M3286">
        <f>J3283+K3283+L3283</f>
        <v>0</v>
      </c>
      <c r="N3286" s="15"/>
      <c r="O3286" s="9"/>
      <c r="P3286" s="9"/>
      <c r="Q3286" s="9"/>
      <c r="R3286" s="10"/>
      <c r="S3286" s="19"/>
      <c r="T3286" s="23"/>
      <c r="U3286" s="94"/>
    </row>
    <row r="3287" spans="1:21">
      <c r="A3287" s="17">
        <v>44974</v>
      </c>
      <c r="B3287" s="56">
        <f>WEEKDAY(C3287,2)</f>
        <v>5</v>
      </c>
      <c r="C3287" s="17">
        <f>A3287</f>
        <v>44974</v>
      </c>
      <c r="D3287" s="12" t="str">
        <f>YEAR(C3287)&amp;"/"&amp;TEXT(WEEKNUM(C3287,21),"00")</f>
        <v>2023/07</v>
      </c>
      <c r="E3287" s="79" t="s">
        <v>52</v>
      </c>
      <c r="F3287" s="80">
        <v>0.25</v>
      </c>
      <c r="G3287" s="80">
        <v>0.29166666666666669</v>
      </c>
      <c r="H3287" s="87">
        <f>CONVERT((G3287-F3287)*24,"hr","mn")</f>
        <v>60.000000000000028</v>
      </c>
      <c r="I3287" s="83">
        <v>4</v>
      </c>
      <c r="J3287" s="84"/>
      <c r="K3287" s="85">
        <v>0</v>
      </c>
      <c r="L3287" s="85"/>
      <c r="M3287" s="87">
        <f>J3287+K3287+L3287</f>
        <v>0</v>
      </c>
      <c r="N3287" s="13"/>
      <c r="O3287" s="6">
        <v>60</v>
      </c>
      <c r="P3287" s="6"/>
      <c r="Q3287" s="6"/>
      <c r="R3287" s="7"/>
      <c r="S3287" s="20" t="s">
        <v>93</v>
      </c>
      <c r="T3287" s="22" t="s">
        <v>23</v>
      </c>
      <c r="U3287" s="92" t="s">
        <v>610</v>
      </c>
    </row>
    <row r="3288" spans="1:21">
      <c r="A3288" s="17">
        <v>44974</v>
      </c>
      <c r="B3288" s="56">
        <f>WEEKDAY(C3288,2)</f>
        <v>5</v>
      </c>
      <c r="C3288" s="17">
        <f>A3288</f>
        <v>44974</v>
      </c>
      <c r="D3288" s="12" t="str">
        <f>YEAR(C3288)&amp;"/"&amp;TEXT(WEEKNUM(C3288,21),"00")</f>
        <v>2023/07</v>
      </c>
      <c r="E3288" t="s">
        <v>52</v>
      </c>
      <c r="F3288" s="114">
        <v>0.25</v>
      </c>
      <c r="G3288" s="114">
        <v>0.29166666666666669</v>
      </c>
      <c r="H3288">
        <f>CONVERT((G3287-F3287)*24,"hr","mn")</f>
        <v>60.000000000000028</v>
      </c>
      <c r="I3288">
        <v>4</v>
      </c>
      <c r="K3288">
        <v>0</v>
      </c>
      <c r="M3288">
        <f>J3287+K3287+L3287</f>
        <v>0</v>
      </c>
      <c r="N3288" s="14"/>
      <c r="O3288" s="3"/>
      <c r="P3288" s="3"/>
      <c r="Q3288" s="3"/>
      <c r="R3288" s="8"/>
      <c r="S3288" s="21"/>
      <c r="T3288" s="4"/>
      <c r="U3288" s="92"/>
    </row>
    <row r="3289" spans="1:21">
      <c r="A3289" s="17">
        <v>44974</v>
      </c>
      <c r="B3289" s="56">
        <f>WEEKDAY(C3289,2)</f>
        <v>5</v>
      </c>
      <c r="C3289" s="17">
        <f>A3289</f>
        <v>44974</v>
      </c>
      <c r="D3289" s="12" t="str">
        <f>YEAR(C3289)&amp;"/"&amp;TEXT(WEEKNUM(C3289,21),"00")</f>
        <v>2023/07</v>
      </c>
      <c r="E3289" t="s">
        <v>52</v>
      </c>
      <c r="F3289" s="114">
        <v>0.25</v>
      </c>
      <c r="G3289" s="114">
        <v>0.29166666666666669</v>
      </c>
      <c r="H3289">
        <f>CONVERT((G3287-F3287)*24,"hr","mn")</f>
        <v>60.000000000000028</v>
      </c>
      <c r="I3289">
        <v>4</v>
      </c>
      <c r="K3289">
        <v>0</v>
      </c>
      <c r="M3289">
        <f>J3287+K3287+L3287</f>
        <v>0</v>
      </c>
      <c r="N3289" s="58"/>
      <c r="O3289" s="59"/>
      <c r="P3289" s="59"/>
      <c r="Q3289" s="59"/>
      <c r="R3289" s="60"/>
      <c r="S3289" s="21"/>
      <c r="T3289" s="4"/>
      <c r="U3289" s="93"/>
    </row>
    <row r="3290" spans="1:21" ht="15" customHeight="1" thickBot="1">
      <c r="A3290" s="17">
        <v>44974</v>
      </c>
      <c r="B3290" s="56">
        <f>WEEKDAY(C3290,2)</f>
        <v>5</v>
      </c>
      <c r="C3290" s="17">
        <f>A3290</f>
        <v>44974</v>
      </c>
      <c r="D3290" s="12" t="str">
        <f>YEAR(C3290)&amp;"/"&amp;TEXT(WEEKNUM(C3290,21),"00")</f>
        <v>2023/07</v>
      </c>
      <c r="E3290" t="s">
        <v>52</v>
      </c>
      <c r="F3290" s="114">
        <v>0.25</v>
      </c>
      <c r="G3290" s="114">
        <v>0.29166666666666669</v>
      </c>
      <c r="H3290">
        <f>CONVERT((G3287-F3287)*24,"hr","mn")</f>
        <v>60.000000000000028</v>
      </c>
      <c r="I3290">
        <v>4</v>
      </c>
      <c r="K3290">
        <v>0</v>
      </c>
      <c r="M3290">
        <f>J3287+K3287+L3287</f>
        <v>0</v>
      </c>
      <c r="N3290" s="15"/>
      <c r="O3290" s="9"/>
      <c r="P3290" s="9"/>
      <c r="Q3290" s="9"/>
      <c r="R3290" s="10"/>
      <c r="S3290" s="19"/>
      <c r="T3290" s="23"/>
      <c r="U3290" s="94"/>
    </row>
    <row r="3291" spans="1:21">
      <c r="A3291" s="17">
        <v>44974</v>
      </c>
      <c r="B3291" s="56">
        <f>WEEKDAY(C3291,2)</f>
        <v>5</v>
      </c>
      <c r="C3291" s="17">
        <f>A3291</f>
        <v>44974</v>
      </c>
      <c r="D3291" s="12" t="str">
        <f>YEAR(C3291)&amp;"/"&amp;TEXT(WEEKNUM(C3291,21),"00")</f>
        <v>2023/07</v>
      </c>
      <c r="E3291" s="79" t="s">
        <v>52</v>
      </c>
      <c r="F3291" s="80">
        <v>0.29166666666666669</v>
      </c>
      <c r="G3291" s="80">
        <v>0.33333333333333331</v>
      </c>
      <c r="H3291" s="87">
        <f>CONVERT((G3291-F3291)*24,"hr","mn")</f>
        <v>59.99999999999995</v>
      </c>
      <c r="I3291" s="83">
        <v>4</v>
      </c>
      <c r="J3291" s="84"/>
      <c r="K3291" s="85">
        <v>0</v>
      </c>
      <c r="L3291" s="85"/>
      <c r="M3291" s="87">
        <f>J3291+K3291+L3291</f>
        <v>0</v>
      </c>
      <c r="N3291" s="13"/>
      <c r="O3291" s="6">
        <v>60</v>
      </c>
      <c r="P3291" s="6"/>
      <c r="Q3291" s="6"/>
      <c r="R3291" s="7"/>
      <c r="S3291" s="20" t="s">
        <v>93</v>
      </c>
      <c r="T3291" s="22" t="s">
        <v>23</v>
      </c>
      <c r="U3291" s="92" t="s">
        <v>611</v>
      </c>
    </row>
    <row r="3292" spans="1:21">
      <c r="A3292" s="17">
        <v>44974</v>
      </c>
      <c r="B3292" s="56">
        <f>WEEKDAY(C3292,2)</f>
        <v>5</v>
      </c>
      <c r="C3292" s="17">
        <f>A3292</f>
        <v>44974</v>
      </c>
      <c r="D3292" s="12" t="str">
        <f>YEAR(C3292)&amp;"/"&amp;TEXT(WEEKNUM(C3292,21),"00")</f>
        <v>2023/07</v>
      </c>
      <c r="E3292" t="s">
        <v>52</v>
      </c>
      <c r="F3292" s="114">
        <v>0.29166666666666669</v>
      </c>
      <c r="G3292" s="114">
        <v>0.33333333333333331</v>
      </c>
      <c r="H3292">
        <f>CONVERT((G3291-F3291)*24,"hr","mn")</f>
        <v>59.99999999999995</v>
      </c>
      <c r="I3292">
        <v>4</v>
      </c>
      <c r="K3292">
        <v>0</v>
      </c>
      <c r="M3292">
        <f>J3291+K3291+L3291</f>
        <v>0</v>
      </c>
      <c r="N3292" s="14"/>
      <c r="O3292" s="3"/>
      <c r="P3292" s="3"/>
      <c r="Q3292" s="3"/>
      <c r="R3292" s="8"/>
      <c r="S3292" s="21"/>
      <c r="T3292" s="4"/>
      <c r="U3292" s="92"/>
    </row>
    <row r="3293" spans="1:21">
      <c r="A3293" s="17">
        <v>44974</v>
      </c>
      <c r="B3293" s="56">
        <f>WEEKDAY(C3293,2)</f>
        <v>5</v>
      </c>
      <c r="C3293" s="17">
        <f>A3293</f>
        <v>44974</v>
      </c>
      <c r="D3293" s="12" t="str">
        <f>YEAR(C3293)&amp;"/"&amp;TEXT(WEEKNUM(C3293,21),"00")</f>
        <v>2023/07</v>
      </c>
      <c r="E3293" t="s">
        <v>52</v>
      </c>
      <c r="F3293" s="114">
        <v>0.29166666666666669</v>
      </c>
      <c r="G3293" s="114">
        <v>0.33333333333333331</v>
      </c>
      <c r="H3293">
        <f>CONVERT((G3291-F3291)*24,"hr","mn")</f>
        <v>59.99999999999995</v>
      </c>
      <c r="I3293">
        <v>4</v>
      </c>
      <c r="K3293">
        <v>0</v>
      </c>
      <c r="M3293">
        <f>J3291+K3291+L3291</f>
        <v>0</v>
      </c>
      <c r="N3293" s="58"/>
      <c r="O3293" s="59"/>
      <c r="P3293" s="59"/>
      <c r="Q3293" s="59"/>
      <c r="R3293" s="60"/>
      <c r="S3293" s="21"/>
      <c r="T3293" s="4"/>
      <c r="U3293" s="93"/>
    </row>
    <row r="3294" spans="1:21" ht="15" customHeight="1" thickBot="1">
      <c r="A3294" s="17">
        <v>44974</v>
      </c>
      <c r="B3294" s="56">
        <f>WEEKDAY(C3294,2)</f>
        <v>5</v>
      </c>
      <c r="C3294" s="17">
        <f>A3294</f>
        <v>44974</v>
      </c>
      <c r="D3294" s="12" t="str">
        <f>YEAR(C3294)&amp;"/"&amp;TEXT(WEEKNUM(C3294,21),"00")</f>
        <v>2023/07</v>
      </c>
      <c r="E3294" t="s">
        <v>52</v>
      </c>
      <c r="F3294" s="114">
        <v>0.29166666666666669</v>
      </c>
      <c r="G3294" s="114">
        <v>0.33333333333333331</v>
      </c>
      <c r="H3294">
        <f>CONVERT((G3291-F3291)*24,"hr","mn")</f>
        <v>59.99999999999995</v>
      </c>
      <c r="I3294">
        <v>4</v>
      </c>
      <c r="K3294">
        <v>0</v>
      </c>
      <c r="M3294">
        <f>J3291+K3291+L3291</f>
        <v>0</v>
      </c>
      <c r="N3294" s="15"/>
      <c r="O3294" s="9"/>
      <c r="P3294" s="9"/>
      <c r="Q3294" s="9"/>
      <c r="R3294" s="10"/>
      <c r="S3294" s="19"/>
      <c r="T3294" s="23"/>
      <c r="U3294" s="94"/>
    </row>
    <row r="3295" spans="1:21">
      <c r="A3295" s="17">
        <v>44974</v>
      </c>
      <c r="B3295" s="56">
        <f>WEEKDAY(C3295,2)</f>
        <v>5</v>
      </c>
      <c r="C3295" s="17">
        <f>A3295</f>
        <v>44974</v>
      </c>
      <c r="D3295" s="12" t="str">
        <f>YEAR(C3295)&amp;"/"&amp;TEXT(WEEKNUM(C3295,21),"00")</f>
        <v>2023/07</v>
      </c>
      <c r="E3295" s="79" t="s">
        <v>52</v>
      </c>
      <c r="F3295" s="80">
        <v>0.33333333333333331</v>
      </c>
      <c r="G3295" s="80">
        <v>0.375</v>
      </c>
      <c r="H3295" s="87">
        <f>CONVERT((G3295-F3295)*24,"hr","mn")</f>
        <v>60.000000000000028</v>
      </c>
      <c r="I3295" s="83">
        <v>4</v>
      </c>
      <c r="J3295" s="84">
        <v>1</v>
      </c>
      <c r="K3295" s="85">
        <v>0</v>
      </c>
      <c r="L3295" s="85"/>
      <c r="M3295" s="87">
        <f>J3295+K3295+L3295</f>
        <v>1</v>
      </c>
      <c r="N3295" s="13"/>
      <c r="O3295" s="6">
        <v>39</v>
      </c>
      <c r="P3295" s="6"/>
      <c r="Q3295" s="6"/>
      <c r="R3295" s="7"/>
      <c r="S3295" s="20" t="s">
        <v>93</v>
      </c>
      <c r="T3295" s="22" t="s">
        <v>23</v>
      </c>
      <c r="U3295" s="92" t="s">
        <v>612</v>
      </c>
    </row>
    <row r="3296" spans="1:21">
      <c r="A3296" s="17">
        <v>44974</v>
      </c>
      <c r="B3296" s="56">
        <f>WEEKDAY(C3296,2)</f>
        <v>5</v>
      </c>
      <c r="C3296" s="17">
        <f>A3296</f>
        <v>44974</v>
      </c>
      <c r="D3296" s="12" t="str">
        <f>YEAR(C3296)&amp;"/"&amp;TEXT(WEEKNUM(C3296,21),"00")</f>
        <v>2023/07</v>
      </c>
      <c r="E3296" t="s">
        <v>52</v>
      </c>
      <c r="F3296" s="114">
        <v>0.33333333333333331</v>
      </c>
      <c r="G3296" s="114">
        <v>0.375</v>
      </c>
      <c r="H3296">
        <f>CONVERT((G3295-F3295)*24,"hr","mn")</f>
        <v>60.000000000000028</v>
      </c>
      <c r="I3296">
        <v>4</v>
      </c>
      <c r="J3296">
        <v>1</v>
      </c>
      <c r="K3296">
        <v>0</v>
      </c>
      <c r="M3296">
        <f>J3295+K3295+L3295</f>
        <v>1</v>
      </c>
      <c r="N3296" s="14"/>
      <c r="O3296" s="3"/>
      <c r="P3296" s="3"/>
      <c r="Q3296" s="3"/>
      <c r="R3296" s="8"/>
      <c r="S3296" s="21"/>
      <c r="T3296" s="4"/>
      <c r="U3296" s="92"/>
    </row>
    <row r="3297" spans="1:21">
      <c r="A3297" s="17">
        <v>44974</v>
      </c>
      <c r="B3297" s="56">
        <f>WEEKDAY(C3297,2)</f>
        <v>5</v>
      </c>
      <c r="C3297" s="17">
        <f>A3297</f>
        <v>44974</v>
      </c>
      <c r="D3297" s="12" t="str">
        <f>YEAR(C3297)&amp;"/"&amp;TEXT(WEEKNUM(C3297,21),"00")</f>
        <v>2023/07</v>
      </c>
      <c r="E3297" t="s">
        <v>52</v>
      </c>
      <c r="F3297" s="114">
        <v>0.33333333333333331</v>
      </c>
      <c r="G3297" s="114">
        <v>0.375</v>
      </c>
      <c r="H3297">
        <f>CONVERT((G3295-F3295)*24,"hr","mn")</f>
        <v>60.000000000000028</v>
      </c>
      <c r="I3297">
        <v>4</v>
      </c>
      <c r="J3297">
        <v>1</v>
      </c>
      <c r="K3297">
        <v>0</v>
      </c>
      <c r="M3297">
        <f>J3295+K3295+L3295</f>
        <v>1</v>
      </c>
      <c r="N3297" s="58"/>
      <c r="O3297" s="59"/>
      <c r="P3297" s="59"/>
      <c r="Q3297" s="59"/>
      <c r="R3297" s="60"/>
      <c r="S3297" s="21"/>
      <c r="T3297" s="4"/>
      <c r="U3297" s="93"/>
    </row>
    <row r="3298" spans="1:21" ht="15" customHeight="1" thickBot="1">
      <c r="A3298" s="17">
        <v>44974</v>
      </c>
      <c r="B3298" s="56">
        <f>WEEKDAY(C3298,2)</f>
        <v>5</v>
      </c>
      <c r="C3298" s="17">
        <f>A3298</f>
        <v>44974</v>
      </c>
      <c r="D3298" s="12" t="str">
        <f>YEAR(C3298)&amp;"/"&amp;TEXT(WEEKNUM(C3298,21),"00")</f>
        <v>2023/07</v>
      </c>
      <c r="E3298" t="s">
        <v>52</v>
      </c>
      <c r="F3298" s="114">
        <v>0.33333333333333331</v>
      </c>
      <c r="G3298" s="114">
        <v>0.375</v>
      </c>
      <c r="H3298">
        <f>CONVERT((G3295-F3295)*24,"hr","mn")</f>
        <v>60.000000000000028</v>
      </c>
      <c r="I3298">
        <v>4</v>
      </c>
      <c r="J3298">
        <v>1</v>
      </c>
      <c r="K3298">
        <v>0</v>
      </c>
      <c r="M3298">
        <f>J3295+K3295+L3295</f>
        <v>1</v>
      </c>
      <c r="N3298" s="15"/>
      <c r="O3298" s="9"/>
      <c r="P3298" s="9"/>
      <c r="Q3298" s="9"/>
      <c r="R3298" s="10"/>
      <c r="S3298" s="19"/>
      <c r="T3298" s="23"/>
      <c r="U3298" s="94"/>
    </row>
    <row r="3299" spans="1:21">
      <c r="A3299" s="17">
        <v>44974</v>
      </c>
      <c r="B3299" s="56">
        <f>WEEKDAY(C3299,2)</f>
        <v>5</v>
      </c>
      <c r="C3299" s="17">
        <f>A3299</f>
        <v>44974</v>
      </c>
      <c r="D3299" s="12" t="str">
        <f>YEAR(C3299)&amp;"/"&amp;TEXT(WEEKNUM(C3299,21),"00")</f>
        <v>2023/07</v>
      </c>
      <c r="E3299" s="79" t="s">
        <v>52</v>
      </c>
      <c r="F3299" s="80">
        <v>0.39583333333333331</v>
      </c>
      <c r="G3299" s="80">
        <v>0.41666666666666669</v>
      </c>
      <c r="H3299" s="87">
        <f>CONVERT((G3299-F3299)*24,"hr","mn")</f>
        <v>30.000000000000053</v>
      </c>
      <c r="I3299" s="83">
        <v>4</v>
      </c>
      <c r="J3299" s="84"/>
      <c r="K3299" s="85">
        <v>5</v>
      </c>
      <c r="L3299" s="85"/>
      <c r="M3299" s="87">
        <f>J3299+K3299+L3299</f>
        <v>5</v>
      </c>
      <c r="N3299" s="13"/>
      <c r="O3299" s="6"/>
      <c r="P3299" s="6"/>
      <c r="Q3299" s="6"/>
      <c r="R3299" s="7"/>
      <c r="S3299" s="20"/>
      <c r="T3299" s="22"/>
      <c r="U3299" s="91"/>
    </row>
    <row r="3300" spans="1:21">
      <c r="A3300" s="17">
        <v>44974</v>
      </c>
      <c r="B3300" s="56">
        <f>WEEKDAY(C3300,2)</f>
        <v>5</v>
      </c>
      <c r="C3300" s="17">
        <f>A3300</f>
        <v>44974</v>
      </c>
      <c r="D3300" s="12" t="str">
        <f>YEAR(C3300)&amp;"/"&amp;TEXT(WEEKNUM(C3300,21),"00")</f>
        <v>2023/07</v>
      </c>
      <c r="E3300" t="s">
        <v>52</v>
      </c>
      <c r="F3300" s="114">
        <v>0.39583333333333331</v>
      </c>
      <c r="G3300" s="114">
        <v>0.41666666666666669</v>
      </c>
      <c r="H3300">
        <f>CONVERT((G3299-F3299)*24,"hr","mn")</f>
        <v>30.000000000000053</v>
      </c>
      <c r="I3300">
        <v>4</v>
      </c>
      <c r="K3300">
        <v>5</v>
      </c>
      <c r="M3300">
        <f>J3299+K3299+L3299</f>
        <v>5</v>
      </c>
      <c r="N3300" s="14"/>
      <c r="O3300" s="3"/>
      <c r="P3300" s="3"/>
      <c r="Q3300" s="3"/>
      <c r="R3300" s="8"/>
      <c r="S3300" s="21"/>
      <c r="T3300" s="4"/>
      <c r="U3300" s="92"/>
    </row>
    <row r="3301" spans="1:21">
      <c r="A3301" s="17">
        <v>44974</v>
      </c>
      <c r="B3301" s="56">
        <f>WEEKDAY(C3301,2)</f>
        <v>5</v>
      </c>
      <c r="C3301" s="17">
        <f>A3301</f>
        <v>44974</v>
      </c>
      <c r="D3301" s="12" t="str">
        <f>YEAR(C3301)&amp;"/"&amp;TEXT(WEEKNUM(C3301,21),"00")</f>
        <v>2023/07</v>
      </c>
      <c r="E3301" t="s">
        <v>52</v>
      </c>
      <c r="F3301" s="114">
        <v>0.39583333333333331</v>
      </c>
      <c r="G3301" s="114">
        <v>0.41666666666666669</v>
      </c>
      <c r="H3301">
        <f>CONVERT((G3299-F3299)*24,"hr","mn")</f>
        <v>30.000000000000053</v>
      </c>
      <c r="I3301">
        <v>4</v>
      </c>
      <c r="K3301">
        <v>5</v>
      </c>
      <c r="M3301">
        <f>J3299+K3299+L3299</f>
        <v>5</v>
      </c>
      <c r="N3301" s="58"/>
      <c r="O3301" s="59"/>
      <c r="P3301" s="59"/>
      <c r="Q3301" s="59"/>
      <c r="R3301" s="60"/>
      <c r="S3301" s="21"/>
      <c r="T3301" s="4"/>
      <c r="U3301" s="93"/>
    </row>
    <row r="3302" spans="1:21" ht="15" customHeight="1" thickBot="1">
      <c r="A3302" s="17">
        <v>44974</v>
      </c>
      <c r="B3302" s="56">
        <f>WEEKDAY(C3302,2)</f>
        <v>5</v>
      </c>
      <c r="C3302" s="17">
        <f>A3302</f>
        <v>44974</v>
      </c>
      <c r="D3302" s="12" t="str">
        <f>YEAR(C3302)&amp;"/"&amp;TEXT(WEEKNUM(C3302,21),"00")</f>
        <v>2023/07</v>
      </c>
      <c r="E3302" t="s">
        <v>52</v>
      </c>
      <c r="F3302" s="114">
        <v>0.39583333333333331</v>
      </c>
      <c r="G3302" s="114">
        <v>0.41666666666666669</v>
      </c>
      <c r="H3302">
        <f>CONVERT((G3299-F3299)*24,"hr","mn")</f>
        <v>30.000000000000053</v>
      </c>
      <c r="I3302">
        <v>4</v>
      </c>
      <c r="K3302">
        <v>5</v>
      </c>
      <c r="M3302">
        <f>J3299+K3299+L3299</f>
        <v>5</v>
      </c>
      <c r="N3302" s="15"/>
      <c r="O3302" s="9"/>
      <c r="P3302" s="9"/>
      <c r="Q3302" s="9"/>
      <c r="R3302" s="10"/>
      <c r="S3302" s="19"/>
      <c r="T3302" s="23"/>
      <c r="U3302" s="94"/>
    </row>
    <row r="3303" spans="1:21">
      <c r="A3303" s="17">
        <v>44974</v>
      </c>
      <c r="B3303" s="56">
        <f>WEEKDAY(C3303,2)</f>
        <v>5</v>
      </c>
      <c r="C3303" s="17">
        <f>A3303</f>
        <v>44974</v>
      </c>
      <c r="D3303" s="12" t="str">
        <f>YEAR(C3303)&amp;"/"&amp;TEXT(WEEKNUM(C3303,21),"00")</f>
        <v>2023/07</v>
      </c>
      <c r="E3303" s="79" t="s">
        <v>52</v>
      </c>
      <c r="F3303" s="80">
        <v>0.41666666666666669</v>
      </c>
      <c r="G3303" s="80">
        <v>0.45833333333333331</v>
      </c>
      <c r="H3303" s="87">
        <f>CONVERT((G3303-F3303)*24,"hr","mn")</f>
        <v>59.99999999999995</v>
      </c>
      <c r="I3303" s="83">
        <v>4</v>
      </c>
      <c r="J3303" s="84"/>
      <c r="K3303" s="85">
        <v>10</v>
      </c>
      <c r="L3303" s="85"/>
      <c r="M3303" s="87">
        <f>J3303+K3303+L3303</f>
        <v>10</v>
      </c>
      <c r="N3303" s="13"/>
      <c r="O3303" s="6">
        <v>5</v>
      </c>
      <c r="P3303" s="6"/>
      <c r="Q3303" s="6"/>
      <c r="R3303" s="7"/>
      <c r="S3303" s="20" t="s">
        <v>35</v>
      </c>
      <c r="T3303" s="22" t="s">
        <v>34</v>
      </c>
      <c r="U3303" s="91"/>
    </row>
    <row r="3304" spans="1:21">
      <c r="A3304" s="17">
        <v>44974</v>
      </c>
      <c r="B3304" s="56">
        <f>WEEKDAY(C3304,2)</f>
        <v>5</v>
      </c>
      <c r="C3304" s="17">
        <f>A3304</f>
        <v>44974</v>
      </c>
      <c r="D3304" s="12" t="str">
        <f>YEAR(C3304)&amp;"/"&amp;TEXT(WEEKNUM(C3304,21),"00")</f>
        <v>2023/07</v>
      </c>
      <c r="E3304" t="s">
        <v>52</v>
      </c>
      <c r="F3304" s="114">
        <v>0.41666666666666669</v>
      </c>
      <c r="G3304" s="114">
        <v>0.45833333333333331</v>
      </c>
      <c r="H3304">
        <f>CONVERT((G3303-F3303)*24,"hr","mn")</f>
        <v>59.99999999999995</v>
      </c>
      <c r="I3304">
        <v>4</v>
      </c>
      <c r="K3304">
        <v>10</v>
      </c>
      <c r="M3304">
        <f>J3303+K3303+L3303</f>
        <v>10</v>
      </c>
      <c r="N3304" s="14"/>
      <c r="O3304" s="3"/>
      <c r="P3304" s="3"/>
      <c r="Q3304" s="3"/>
      <c r="R3304" s="8"/>
      <c r="S3304" s="21"/>
      <c r="T3304" s="4"/>
      <c r="U3304" s="92"/>
    </row>
    <row r="3305" spans="1:21">
      <c r="A3305" s="17">
        <v>44974</v>
      </c>
      <c r="B3305" s="56">
        <f>WEEKDAY(C3305,2)</f>
        <v>5</v>
      </c>
      <c r="C3305" s="17">
        <f>A3305</f>
        <v>44974</v>
      </c>
      <c r="D3305" s="12" t="str">
        <f>YEAR(C3305)&amp;"/"&amp;TEXT(WEEKNUM(C3305,21),"00")</f>
        <v>2023/07</v>
      </c>
      <c r="E3305" t="s">
        <v>52</v>
      </c>
      <c r="F3305" s="114">
        <v>0.41666666666666669</v>
      </c>
      <c r="G3305" s="114">
        <v>0.45833333333333331</v>
      </c>
      <c r="H3305">
        <f>CONVERT((G3303-F3303)*24,"hr","mn")</f>
        <v>59.99999999999995</v>
      </c>
      <c r="I3305">
        <v>4</v>
      </c>
      <c r="K3305">
        <v>10</v>
      </c>
      <c r="M3305">
        <f>J3303+K3303+L3303</f>
        <v>10</v>
      </c>
      <c r="N3305" s="58"/>
      <c r="O3305" s="59"/>
      <c r="P3305" s="59"/>
      <c r="Q3305" s="59"/>
      <c r="R3305" s="60"/>
      <c r="S3305" s="21"/>
      <c r="T3305" s="4"/>
      <c r="U3305" s="93"/>
    </row>
    <row r="3306" spans="1:21" ht="15" customHeight="1" thickBot="1">
      <c r="A3306" s="17">
        <v>44974</v>
      </c>
      <c r="B3306" s="56">
        <f>WEEKDAY(C3306,2)</f>
        <v>5</v>
      </c>
      <c r="C3306" s="17">
        <f>A3306</f>
        <v>44974</v>
      </c>
      <c r="D3306" s="12" t="str">
        <f>YEAR(C3306)&amp;"/"&amp;TEXT(WEEKNUM(C3306,21),"00")</f>
        <v>2023/07</v>
      </c>
      <c r="E3306" t="s">
        <v>52</v>
      </c>
      <c r="F3306" s="114">
        <v>0.41666666666666669</v>
      </c>
      <c r="G3306" s="114">
        <v>0.45833333333333331</v>
      </c>
      <c r="H3306">
        <f>CONVERT((G3303-F3303)*24,"hr","mn")</f>
        <v>59.99999999999995</v>
      </c>
      <c r="I3306">
        <v>4</v>
      </c>
      <c r="K3306">
        <v>10</v>
      </c>
      <c r="M3306">
        <f>J3303+K3303+L3303</f>
        <v>10</v>
      </c>
      <c r="N3306" s="15"/>
      <c r="O3306" s="9"/>
      <c r="P3306" s="9"/>
      <c r="Q3306" s="9"/>
      <c r="R3306" s="10"/>
      <c r="S3306" s="19"/>
      <c r="T3306" s="23"/>
      <c r="U3306" s="94"/>
    </row>
    <row r="3307" spans="1:21">
      <c r="A3307" s="17">
        <v>44974</v>
      </c>
      <c r="B3307" s="56">
        <f>WEEKDAY(C3307,2)</f>
        <v>5</v>
      </c>
      <c r="C3307" s="17">
        <f>A3307</f>
        <v>44974</v>
      </c>
      <c r="D3307" s="12" t="str">
        <f>YEAR(C3307)&amp;"/"&amp;TEXT(WEEKNUM(C3307,21),"00")</f>
        <v>2023/07</v>
      </c>
      <c r="E3307" s="79" t="s">
        <v>52</v>
      </c>
      <c r="F3307" s="80">
        <v>0.45833333333333331</v>
      </c>
      <c r="G3307" s="80">
        <v>0.5</v>
      </c>
      <c r="H3307" s="87">
        <f>CONVERT((G3307-F3307)*24,"hr","mn")</f>
        <v>60.000000000000028</v>
      </c>
      <c r="I3307" s="83">
        <v>4</v>
      </c>
      <c r="J3307" s="84"/>
      <c r="K3307" s="85">
        <v>8</v>
      </c>
      <c r="L3307" s="85"/>
      <c r="M3307" s="87">
        <f>J3307+K3307+L3307</f>
        <v>8</v>
      </c>
      <c r="N3307" s="13"/>
      <c r="O3307" s="6">
        <v>5</v>
      </c>
      <c r="P3307" s="6"/>
      <c r="Q3307" s="6"/>
      <c r="R3307" s="7"/>
      <c r="S3307" s="20" t="s">
        <v>31</v>
      </c>
      <c r="T3307" s="22" t="s">
        <v>34</v>
      </c>
      <c r="U3307" s="91"/>
    </row>
    <row r="3308" spans="1:21">
      <c r="A3308" s="17">
        <v>44974</v>
      </c>
      <c r="B3308" s="56">
        <f>WEEKDAY(C3308,2)</f>
        <v>5</v>
      </c>
      <c r="C3308" s="17">
        <f>A3308</f>
        <v>44974</v>
      </c>
      <c r="D3308" s="12" t="str">
        <f>YEAR(C3308)&amp;"/"&amp;TEXT(WEEKNUM(C3308,21),"00")</f>
        <v>2023/07</v>
      </c>
      <c r="E3308" t="s">
        <v>52</v>
      </c>
      <c r="F3308" s="114">
        <v>0.45833333333333331</v>
      </c>
      <c r="G3308" s="114">
        <v>0.5</v>
      </c>
      <c r="H3308">
        <f>CONVERT((G3307-F3307)*24,"hr","mn")</f>
        <v>60.000000000000028</v>
      </c>
      <c r="I3308">
        <v>4</v>
      </c>
      <c r="K3308">
        <v>8</v>
      </c>
      <c r="M3308">
        <f>J3307+K3307+L3307</f>
        <v>8</v>
      </c>
      <c r="N3308" s="14"/>
      <c r="O3308" s="3">
        <v>5</v>
      </c>
      <c r="P3308" s="3"/>
      <c r="Q3308" s="3"/>
      <c r="R3308" s="8"/>
      <c r="S3308" s="21" t="s">
        <v>93</v>
      </c>
      <c r="T3308" s="4" t="s">
        <v>73</v>
      </c>
      <c r="U3308" s="92">
        <v>2814</v>
      </c>
    </row>
    <row r="3309" spans="1:21">
      <c r="A3309" s="17">
        <v>44974</v>
      </c>
      <c r="B3309" s="56">
        <f>WEEKDAY(C3309,2)</f>
        <v>5</v>
      </c>
      <c r="C3309" s="17">
        <f>A3309</f>
        <v>44974</v>
      </c>
      <c r="D3309" s="12" t="str">
        <f>YEAR(C3309)&amp;"/"&amp;TEXT(WEEKNUM(C3309,21),"00")</f>
        <v>2023/07</v>
      </c>
      <c r="E3309" t="s">
        <v>52</v>
      </c>
      <c r="F3309" s="114">
        <v>0.45833333333333331</v>
      </c>
      <c r="G3309" s="114">
        <v>0.5</v>
      </c>
      <c r="H3309">
        <f>CONVERT((G3307-F3307)*24,"hr","mn")</f>
        <v>60.000000000000028</v>
      </c>
      <c r="I3309">
        <v>4</v>
      </c>
      <c r="K3309">
        <v>8</v>
      </c>
      <c r="M3309">
        <f>J3307+K3307+L3307</f>
        <v>8</v>
      </c>
      <c r="N3309" s="58"/>
      <c r="O3309" s="59">
        <v>5</v>
      </c>
      <c r="P3309" s="59"/>
      <c r="Q3309" s="59"/>
      <c r="R3309" s="60"/>
      <c r="S3309" s="21" t="s">
        <v>26</v>
      </c>
      <c r="T3309" s="4" t="s">
        <v>218</v>
      </c>
      <c r="U3309" s="93"/>
    </row>
    <row r="3310" spans="1:21" ht="15" customHeight="1" thickBot="1">
      <c r="A3310" s="17">
        <v>44974</v>
      </c>
      <c r="B3310" s="56">
        <f>WEEKDAY(C3310,2)</f>
        <v>5</v>
      </c>
      <c r="C3310" s="17">
        <f>A3310</f>
        <v>44974</v>
      </c>
      <c r="D3310" s="12" t="str">
        <f>YEAR(C3310)&amp;"/"&amp;TEXT(WEEKNUM(C3310,21),"00")</f>
        <v>2023/07</v>
      </c>
      <c r="E3310" t="s">
        <v>52</v>
      </c>
      <c r="F3310" s="114">
        <v>0.45833333333333331</v>
      </c>
      <c r="G3310" s="114">
        <v>0.5</v>
      </c>
      <c r="H3310">
        <f>CONVERT((G3307-F3307)*24,"hr","mn")</f>
        <v>60.000000000000028</v>
      </c>
      <c r="I3310">
        <v>4</v>
      </c>
      <c r="K3310">
        <v>8</v>
      </c>
      <c r="M3310">
        <f>J3307+K3307+L3307</f>
        <v>8</v>
      </c>
      <c r="N3310" s="15"/>
      <c r="O3310" s="9">
        <v>8</v>
      </c>
      <c r="P3310" s="9"/>
      <c r="Q3310" s="9"/>
      <c r="R3310" s="10"/>
      <c r="S3310" s="19" t="s">
        <v>93</v>
      </c>
      <c r="T3310" s="23" t="s">
        <v>23</v>
      </c>
      <c r="U3310" s="94" t="s">
        <v>613</v>
      </c>
    </row>
    <row r="3311" spans="1:21" ht="15" customHeight="1" thickBot="1">
      <c r="A3311" s="17">
        <v>44974</v>
      </c>
      <c r="B3311" s="56">
        <f>WEEKDAY(C3311,2)</f>
        <v>5</v>
      </c>
      <c r="C3311" s="17">
        <f>A3311</f>
        <v>44974</v>
      </c>
      <c r="D3311" s="12" t="str">
        <f>YEAR(C3311)&amp;"/"&amp;TEXT(WEEKNUM(C3311,21),"00")</f>
        <v>2023/07</v>
      </c>
      <c r="E3311" s="79" t="s">
        <v>52</v>
      </c>
      <c r="F3311" s="80">
        <v>0.5</v>
      </c>
      <c r="G3311" s="80">
        <v>0.54166666666666663</v>
      </c>
      <c r="H3311" s="87">
        <f>CONVERT((G3311-F3311)*24,"hr","mn")</f>
        <v>59.99999999999995</v>
      </c>
      <c r="I3311" s="83">
        <v>4</v>
      </c>
      <c r="J3311" s="84"/>
      <c r="K3311" s="85">
        <v>4</v>
      </c>
      <c r="L3311" s="85"/>
      <c r="M3311" s="87">
        <f>J3311+K3311+L3311</f>
        <v>4</v>
      </c>
      <c r="N3311" s="13"/>
      <c r="O3311" s="6">
        <v>31</v>
      </c>
      <c r="P3311" s="6"/>
      <c r="Q3311" s="6"/>
      <c r="R3311" s="7"/>
      <c r="S3311" s="20" t="s">
        <v>93</v>
      </c>
      <c r="T3311" s="22" t="s">
        <v>23</v>
      </c>
      <c r="U3311" s="94" t="s">
        <v>613</v>
      </c>
    </row>
    <row r="3312" spans="1:21">
      <c r="A3312" s="17">
        <v>44974</v>
      </c>
      <c r="B3312" s="56">
        <f>WEEKDAY(C3312,2)</f>
        <v>5</v>
      </c>
      <c r="C3312" s="17">
        <f>A3312</f>
        <v>44974</v>
      </c>
      <c r="D3312" s="12" t="str">
        <f>YEAR(C3312)&amp;"/"&amp;TEXT(WEEKNUM(C3312,21),"00")</f>
        <v>2023/07</v>
      </c>
      <c r="E3312" t="s">
        <v>52</v>
      </c>
      <c r="F3312" s="114">
        <v>0.5</v>
      </c>
      <c r="G3312" s="114">
        <v>0.54166666666666663</v>
      </c>
      <c r="H3312">
        <f>CONVERT((G3311-F3311)*24,"hr","mn")</f>
        <v>59.99999999999995</v>
      </c>
      <c r="I3312">
        <v>4</v>
      </c>
      <c r="K3312">
        <v>4</v>
      </c>
      <c r="M3312">
        <f>J3311+K3311+L3311</f>
        <v>4</v>
      </c>
      <c r="N3312" s="14"/>
      <c r="O3312" s="3">
        <v>5</v>
      </c>
      <c r="P3312" s="3"/>
      <c r="Q3312" s="3"/>
      <c r="R3312" s="8"/>
      <c r="S3312" s="21" t="s">
        <v>35</v>
      </c>
      <c r="T3312" s="4" t="s">
        <v>29</v>
      </c>
      <c r="U3312" s="92"/>
    </row>
    <row r="3313" spans="1:21">
      <c r="A3313" s="17">
        <v>44974</v>
      </c>
      <c r="B3313" s="56">
        <f>WEEKDAY(C3313,2)</f>
        <v>5</v>
      </c>
      <c r="C3313" s="17">
        <f>A3313</f>
        <v>44974</v>
      </c>
      <c r="D3313" s="12" t="str">
        <f>YEAR(C3313)&amp;"/"&amp;TEXT(WEEKNUM(C3313,21),"00")</f>
        <v>2023/07</v>
      </c>
      <c r="E3313" t="s">
        <v>52</v>
      </c>
      <c r="F3313" s="114">
        <v>0.5</v>
      </c>
      <c r="G3313" s="114">
        <v>0.54166666666666663</v>
      </c>
      <c r="H3313">
        <f>CONVERT((G3311-F3311)*24,"hr","mn")</f>
        <v>59.99999999999995</v>
      </c>
      <c r="I3313">
        <v>4</v>
      </c>
      <c r="K3313">
        <v>4</v>
      </c>
      <c r="M3313">
        <f>J3311+K3311+L3311</f>
        <v>4</v>
      </c>
      <c r="N3313" s="58"/>
      <c r="O3313" s="59"/>
      <c r="P3313" s="59"/>
      <c r="Q3313" s="59"/>
      <c r="R3313" s="60"/>
      <c r="S3313" s="21"/>
      <c r="T3313" s="4"/>
      <c r="U3313" s="93"/>
    </row>
    <row r="3314" spans="1:21" ht="15" customHeight="1" thickBot="1">
      <c r="A3314" s="17">
        <v>44974</v>
      </c>
      <c r="B3314" s="56">
        <f>WEEKDAY(C3314,2)</f>
        <v>5</v>
      </c>
      <c r="C3314" s="17">
        <f>A3314</f>
        <v>44974</v>
      </c>
      <c r="D3314" s="12" t="str">
        <f>YEAR(C3314)&amp;"/"&amp;TEXT(WEEKNUM(C3314,21),"00")</f>
        <v>2023/07</v>
      </c>
      <c r="E3314" t="s">
        <v>52</v>
      </c>
      <c r="F3314" s="114">
        <v>0.5</v>
      </c>
      <c r="G3314" s="114">
        <v>0.54166666666666663</v>
      </c>
      <c r="H3314">
        <f>CONVERT((G3311-F3311)*24,"hr","mn")</f>
        <v>59.99999999999995</v>
      </c>
      <c r="I3314">
        <v>4</v>
      </c>
      <c r="K3314">
        <v>4</v>
      </c>
      <c r="M3314">
        <f>J3311+K3311+L3311</f>
        <v>4</v>
      </c>
      <c r="N3314" s="15"/>
      <c r="O3314" s="9"/>
      <c r="P3314" s="9"/>
      <c r="Q3314" s="9">
        <v>15</v>
      </c>
      <c r="R3314" s="10"/>
      <c r="S3314" s="19"/>
      <c r="T3314" s="23" t="s">
        <v>39</v>
      </c>
      <c r="U3314" s="94"/>
    </row>
    <row r="3315" spans="1:21">
      <c r="A3315" s="12"/>
      <c r="B3315" s="56">
        <f>WEEKDAY(C3315,2)</f>
        <v>6</v>
      </c>
      <c r="C3315" s="17">
        <f>A3315</f>
        <v>0</v>
      </c>
      <c r="D3315" s="12" t="str">
        <f>YEAR(C3315)&amp;"/"&amp;TEXT(WEEKNUM(C3315,21),"00")</f>
        <v>1900/52</v>
      </c>
      <c r="E3315" s="79"/>
      <c r="F3315" s="80"/>
      <c r="G3315" s="80"/>
      <c r="H3315" s="87">
        <f>CONVERT((G3315-F3315)*24,"hr","mn")</f>
        <v>0</v>
      </c>
      <c r="I3315" s="83"/>
      <c r="J3315" s="84"/>
      <c r="K3315" s="85"/>
      <c r="L3315" s="85"/>
      <c r="M3315" s="87">
        <f>J3315+K3315+L3315</f>
        <v>0</v>
      </c>
      <c r="N3315" s="13"/>
      <c r="O3315" s="6"/>
      <c r="P3315" s="6"/>
      <c r="Q3315" s="6"/>
      <c r="R3315" s="7"/>
      <c r="S3315" s="20"/>
      <c r="T3315" s="22"/>
      <c r="U3315" s="91"/>
    </row>
    <row r="3316" spans="1:21">
      <c r="A3316" s="17"/>
      <c r="B3316" s="56">
        <f>WEEKDAY(C3316,2)</f>
        <v>6</v>
      </c>
      <c r="C3316" s="17">
        <f>A3316</f>
        <v>0</v>
      </c>
      <c r="D3316" s="12" t="str">
        <f>YEAR(C3316)&amp;"/"&amp;TEXT(WEEKNUM(C3316,21),"00")</f>
        <v>1900/52</v>
      </c>
      <c r="H3316">
        <f>CONVERT((G3315-F3315)*24,"hr","mn")</f>
        <v>0</v>
      </c>
      <c r="M3316">
        <f>J3315+K3315+L3315</f>
        <v>0</v>
      </c>
      <c r="N3316" s="14"/>
      <c r="O3316" s="3"/>
      <c r="P3316" s="3"/>
      <c r="Q3316" s="3"/>
      <c r="R3316" s="8"/>
      <c r="S3316" s="21"/>
      <c r="T3316" s="4"/>
      <c r="U3316" s="92"/>
    </row>
    <row r="3317" spans="1:21">
      <c r="A3317" s="17"/>
      <c r="B3317" s="56">
        <f>WEEKDAY(C3317,2)</f>
        <v>6</v>
      </c>
      <c r="C3317" s="17">
        <f>A3317</f>
        <v>0</v>
      </c>
      <c r="D3317" s="12" t="str">
        <f>YEAR(C3317)&amp;"/"&amp;TEXT(WEEKNUM(C3317,21),"00")</f>
        <v>1900/52</v>
      </c>
      <c r="H3317">
        <f>CONVERT((G3315-F3315)*24,"hr","mn")</f>
        <v>0</v>
      </c>
      <c r="M3317">
        <f>J3315+K3315+L3315</f>
        <v>0</v>
      </c>
      <c r="N3317" s="58"/>
      <c r="O3317" s="59"/>
      <c r="P3317" s="59"/>
      <c r="Q3317" s="59"/>
      <c r="R3317" s="60"/>
      <c r="S3317" s="21"/>
      <c r="T3317" s="4"/>
      <c r="U3317" s="93"/>
    </row>
    <row r="3318" spans="1:21" ht="15" customHeight="1" thickBot="1">
      <c r="A3318" s="12"/>
      <c r="B3318" s="56">
        <f>WEEKDAY(C3318,2)</f>
        <v>6</v>
      </c>
      <c r="C3318" s="17">
        <f>A3318</f>
        <v>0</v>
      </c>
      <c r="D3318" s="12" t="str">
        <f>YEAR(C3318)&amp;"/"&amp;TEXT(WEEKNUM(C3318,21),"00")</f>
        <v>1900/52</v>
      </c>
      <c r="H3318">
        <f>CONVERT((G3315-F3315)*24,"hr","mn")</f>
        <v>0</v>
      </c>
      <c r="M3318">
        <f>J3315+K3315+L3315</f>
        <v>0</v>
      </c>
      <c r="N3318" s="15"/>
      <c r="O3318" s="9"/>
      <c r="P3318" s="9"/>
      <c r="Q3318" s="9"/>
      <c r="R3318" s="10"/>
      <c r="S3318" s="19"/>
      <c r="T3318" s="23"/>
      <c r="U3318" s="94"/>
    </row>
    <row r="3319" spans="1:21">
      <c r="A3319" s="17">
        <v>44974</v>
      </c>
      <c r="B3319" s="56">
        <f>WEEKDAY(C3319,2)</f>
        <v>5</v>
      </c>
      <c r="C3319" s="17">
        <f>A3319</f>
        <v>44974</v>
      </c>
      <c r="D3319" s="12" t="str">
        <f>YEAR(C3319)&amp;"/"&amp;TEXT(WEEKNUM(C3319,21),"00")</f>
        <v>2023/07</v>
      </c>
      <c r="E3319" s="79" t="s">
        <v>69</v>
      </c>
      <c r="F3319" s="80">
        <v>0.54166666666666663</v>
      </c>
      <c r="G3319" s="80">
        <v>0.58333333333333337</v>
      </c>
      <c r="H3319" s="87">
        <f>CONVERT((G3319-F3319)*24,"hr","mn")</f>
        <v>60.000000000000107</v>
      </c>
      <c r="I3319" s="83">
        <v>5</v>
      </c>
      <c r="J3319" s="84"/>
      <c r="K3319" s="85">
        <v>12</v>
      </c>
      <c r="L3319" s="85"/>
      <c r="M3319" s="87">
        <f>J3319+K3319+L3319</f>
        <v>12</v>
      </c>
      <c r="N3319" s="13"/>
      <c r="O3319" s="6"/>
      <c r="P3319" s="6"/>
      <c r="Q3319" s="6">
        <v>23</v>
      </c>
      <c r="R3319" s="7"/>
      <c r="S3319" s="20"/>
      <c r="T3319" s="22" t="s">
        <v>25</v>
      </c>
      <c r="U3319" s="91"/>
    </row>
    <row r="3320" spans="1:21">
      <c r="A3320" s="17">
        <v>44974</v>
      </c>
      <c r="B3320" s="56">
        <f>WEEKDAY(C3320,2)</f>
        <v>5</v>
      </c>
      <c r="C3320" s="17">
        <f>A3320</f>
        <v>44974</v>
      </c>
      <c r="D3320" s="12" t="str">
        <f>YEAR(C3320)&amp;"/"&amp;TEXT(WEEKNUM(C3320,21),"00")</f>
        <v>2023/07</v>
      </c>
      <c r="E3320" t="s">
        <v>69</v>
      </c>
      <c r="F3320" s="114">
        <v>0.54166666666666663</v>
      </c>
      <c r="G3320" s="114">
        <v>0.58333333333333337</v>
      </c>
      <c r="H3320">
        <f>CONVERT((G3319-F3319)*24,"hr","mn")</f>
        <v>60.000000000000107</v>
      </c>
      <c r="I3320">
        <v>5</v>
      </c>
      <c r="K3320">
        <v>12</v>
      </c>
      <c r="M3320">
        <f>J3319+K3319+L3319</f>
        <v>12</v>
      </c>
      <c r="N3320" s="14"/>
      <c r="O3320" s="3"/>
      <c r="P3320" s="3">
        <v>5</v>
      </c>
      <c r="Q3320" s="3"/>
      <c r="R3320" s="8"/>
      <c r="S3320" s="21" t="s">
        <v>93</v>
      </c>
      <c r="T3320" s="4" t="s">
        <v>65</v>
      </c>
      <c r="U3320" s="92"/>
    </row>
    <row r="3321" spans="1:21">
      <c r="A3321" s="17">
        <v>44974</v>
      </c>
      <c r="B3321" s="56">
        <f>WEEKDAY(C3321,2)</f>
        <v>5</v>
      </c>
      <c r="C3321" s="17">
        <f>A3321</f>
        <v>44974</v>
      </c>
      <c r="D3321" s="12" t="str">
        <f>YEAR(C3321)&amp;"/"&amp;TEXT(WEEKNUM(C3321,21),"00")</f>
        <v>2023/07</v>
      </c>
      <c r="E3321" t="s">
        <v>69</v>
      </c>
      <c r="F3321" s="114">
        <v>0.54166666666666663</v>
      </c>
      <c r="G3321" s="114">
        <v>0.58333333333333337</v>
      </c>
      <c r="H3321">
        <f>CONVERT((G3319-F3319)*24,"hr","mn")</f>
        <v>60.000000000000107</v>
      </c>
      <c r="I3321">
        <v>5</v>
      </c>
      <c r="K3321">
        <v>12</v>
      </c>
      <c r="M3321">
        <f>J3319+K3319+L3319</f>
        <v>12</v>
      </c>
      <c r="N3321" s="58"/>
      <c r="O3321" s="59">
        <v>5</v>
      </c>
      <c r="P3321" s="59"/>
      <c r="Q3321" s="59"/>
      <c r="R3321" s="60"/>
      <c r="S3321" s="21" t="s">
        <v>28</v>
      </c>
      <c r="T3321" s="4" t="s">
        <v>23</v>
      </c>
      <c r="U3321" s="93" t="s">
        <v>64</v>
      </c>
    </row>
    <row r="3322" spans="1:21" ht="15" customHeight="1" thickBot="1">
      <c r="A3322" s="17">
        <v>44974</v>
      </c>
      <c r="B3322" s="56">
        <f>WEEKDAY(C3322,2)</f>
        <v>5</v>
      </c>
      <c r="C3322" s="17">
        <f>A3322</f>
        <v>44974</v>
      </c>
      <c r="D3322" s="12" t="str">
        <f>YEAR(C3322)&amp;"/"&amp;TEXT(WEEKNUM(C3322,21),"00")</f>
        <v>2023/07</v>
      </c>
      <c r="E3322" t="s">
        <v>69</v>
      </c>
      <c r="F3322" s="114">
        <v>0.54166666666666663</v>
      </c>
      <c r="G3322" s="114">
        <v>0.58333333333333337</v>
      </c>
      <c r="H3322">
        <f>CONVERT((G3319-F3319)*24,"hr","mn")</f>
        <v>60.000000000000107</v>
      </c>
      <c r="I3322">
        <v>5</v>
      </c>
      <c r="K3322">
        <v>12</v>
      </c>
      <c r="M3322">
        <f>J3319+K3319+L3319</f>
        <v>12</v>
      </c>
      <c r="N3322" s="15"/>
      <c r="O3322" s="9"/>
      <c r="P3322" s="9"/>
      <c r="Q3322" s="9"/>
      <c r="R3322" s="10"/>
      <c r="S3322" s="19"/>
      <c r="T3322" s="23"/>
      <c r="U3322" s="94"/>
    </row>
    <row r="3323" spans="1:21">
      <c r="A3323" s="17">
        <v>44974</v>
      </c>
      <c r="B3323" s="56">
        <f>WEEKDAY(C3323,2)</f>
        <v>5</v>
      </c>
      <c r="C3323" s="17">
        <f>A3323</f>
        <v>44974</v>
      </c>
      <c r="D3323" s="12" t="str">
        <f>YEAR(C3323)&amp;"/"&amp;TEXT(WEEKNUM(C3323,21),"00")</f>
        <v>2023/07</v>
      </c>
      <c r="E3323" s="79" t="s">
        <v>69</v>
      </c>
      <c r="F3323" s="80">
        <v>0.58333333333333337</v>
      </c>
      <c r="G3323" s="80">
        <v>0.625</v>
      </c>
      <c r="H3323" s="87">
        <f>CONVERT((G3323-F3323)*24,"hr","mn")</f>
        <v>59.99999999999995</v>
      </c>
      <c r="I3323" s="83">
        <v>5</v>
      </c>
      <c r="J3323" s="84"/>
      <c r="K3323" s="85">
        <v>10</v>
      </c>
      <c r="L3323" s="85"/>
      <c r="M3323" s="87">
        <f>J3323+K3323+L3323</f>
        <v>10</v>
      </c>
      <c r="N3323" s="13"/>
      <c r="O3323" s="6">
        <v>5</v>
      </c>
      <c r="P3323" s="6"/>
      <c r="Q3323" s="6"/>
      <c r="R3323" s="7"/>
      <c r="S3323" s="20" t="s">
        <v>28</v>
      </c>
      <c r="T3323" s="22" t="s">
        <v>23</v>
      </c>
      <c r="U3323" s="93" t="s">
        <v>64</v>
      </c>
    </row>
    <row r="3324" spans="1:21">
      <c r="A3324" s="17">
        <v>44974</v>
      </c>
      <c r="B3324" s="56">
        <f>WEEKDAY(C3324,2)</f>
        <v>5</v>
      </c>
      <c r="C3324" s="17">
        <f>A3324</f>
        <v>44974</v>
      </c>
      <c r="D3324" s="12" t="str">
        <f>YEAR(C3324)&amp;"/"&amp;TEXT(WEEKNUM(C3324,21),"00")</f>
        <v>2023/07</v>
      </c>
      <c r="E3324" t="s">
        <v>69</v>
      </c>
      <c r="F3324" s="114">
        <v>0.58333333333333337</v>
      </c>
      <c r="G3324" s="114">
        <v>0.625</v>
      </c>
      <c r="H3324">
        <f>CONVERT((G3323-F3323)*24,"hr","mn")</f>
        <v>59.99999999999995</v>
      </c>
      <c r="I3324">
        <v>5</v>
      </c>
      <c r="K3324">
        <v>10</v>
      </c>
      <c r="M3324">
        <f>J3323+K3323+L3323</f>
        <v>10</v>
      </c>
      <c r="N3324" s="14"/>
      <c r="O3324" s="3">
        <v>5</v>
      </c>
      <c r="P3324" s="3"/>
      <c r="Q3324" s="3"/>
      <c r="R3324" s="8"/>
      <c r="S3324" s="21" t="s">
        <v>31</v>
      </c>
      <c r="T3324" s="4" t="s">
        <v>29</v>
      </c>
      <c r="U3324" s="92"/>
    </row>
    <row r="3325" spans="1:21">
      <c r="A3325" s="17">
        <v>44974</v>
      </c>
      <c r="B3325" s="56">
        <f>WEEKDAY(C3325,2)</f>
        <v>5</v>
      </c>
      <c r="C3325" s="17">
        <f>A3325</f>
        <v>44974</v>
      </c>
      <c r="D3325" s="12" t="str">
        <f>YEAR(C3325)&amp;"/"&amp;TEXT(WEEKNUM(C3325,21),"00")</f>
        <v>2023/07</v>
      </c>
      <c r="E3325" t="s">
        <v>69</v>
      </c>
      <c r="F3325" s="114">
        <v>0.58333333333333337</v>
      </c>
      <c r="G3325" s="114">
        <v>0.625</v>
      </c>
      <c r="H3325">
        <f>CONVERT((G3323-F3323)*24,"hr","mn")</f>
        <v>59.99999999999995</v>
      </c>
      <c r="I3325">
        <v>5</v>
      </c>
      <c r="K3325">
        <v>10</v>
      </c>
      <c r="M3325">
        <f>J3323+K3323+L3323</f>
        <v>10</v>
      </c>
      <c r="N3325" s="58"/>
      <c r="O3325" s="59"/>
      <c r="P3325" s="59">
        <v>5</v>
      </c>
      <c r="Q3325" s="59"/>
      <c r="R3325" s="60"/>
      <c r="S3325" s="21" t="s">
        <v>93</v>
      </c>
      <c r="T3325" s="4" t="s">
        <v>65</v>
      </c>
      <c r="U3325" s="93"/>
    </row>
    <row r="3326" spans="1:21" ht="15" customHeight="1" thickBot="1">
      <c r="A3326" s="17">
        <v>44974</v>
      </c>
      <c r="B3326" s="56">
        <f>WEEKDAY(C3326,2)</f>
        <v>5</v>
      </c>
      <c r="C3326" s="17">
        <f>A3326</f>
        <v>44974</v>
      </c>
      <c r="D3326" s="12" t="str">
        <f>YEAR(C3326)&amp;"/"&amp;TEXT(WEEKNUM(C3326,21),"00")</f>
        <v>2023/07</v>
      </c>
      <c r="E3326" t="s">
        <v>69</v>
      </c>
      <c r="F3326" s="114">
        <v>0.58333333333333337</v>
      </c>
      <c r="G3326" s="114">
        <v>0.625</v>
      </c>
      <c r="H3326">
        <f>CONVERT((G3323-F3323)*24,"hr","mn")</f>
        <v>59.99999999999995</v>
      </c>
      <c r="I3326">
        <v>5</v>
      </c>
      <c r="K3326">
        <v>10</v>
      </c>
      <c r="M3326">
        <f>J3323+K3323+L3323</f>
        <v>10</v>
      </c>
      <c r="N3326" s="15"/>
      <c r="O3326" s="9"/>
      <c r="P3326" s="9"/>
      <c r="Q3326" s="9"/>
      <c r="R3326" s="10"/>
      <c r="S3326" s="19"/>
      <c r="T3326" s="23"/>
      <c r="U3326" s="94"/>
    </row>
    <row r="3327" spans="1:21">
      <c r="A3327" s="17">
        <v>44974</v>
      </c>
      <c r="B3327" s="56">
        <f>WEEKDAY(C3327,2)</f>
        <v>5</v>
      </c>
      <c r="C3327" s="17">
        <f>A3327</f>
        <v>44974</v>
      </c>
      <c r="D3327" s="12" t="str">
        <f>YEAR(C3327)&amp;"/"&amp;TEXT(WEEKNUM(C3327,21),"00")</f>
        <v>2023/07</v>
      </c>
      <c r="E3327" s="79" t="s">
        <v>69</v>
      </c>
      <c r="F3327" s="80">
        <v>0.625</v>
      </c>
      <c r="G3327" s="80">
        <v>0.66666666666666663</v>
      </c>
      <c r="H3327" s="87">
        <f>CONVERT((G3327-F3327)*24,"hr","mn")</f>
        <v>59.99999999999995</v>
      </c>
      <c r="I3327" s="83">
        <v>5</v>
      </c>
      <c r="J3327" s="84"/>
      <c r="K3327" s="85">
        <v>4</v>
      </c>
      <c r="L3327" s="85">
        <v>1</v>
      </c>
      <c r="M3327" s="87">
        <f>J3327+K3327+L3327</f>
        <v>5</v>
      </c>
      <c r="N3327" s="13"/>
      <c r="O3327" s="6">
        <v>5</v>
      </c>
      <c r="P3327" s="6"/>
      <c r="Q3327" s="6"/>
      <c r="R3327" s="7"/>
      <c r="S3327" s="20" t="s">
        <v>28</v>
      </c>
      <c r="T3327" s="22" t="s">
        <v>23</v>
      </c>
      <c r="U3327" s="93" t="s">
        <v>64</v>
      </c>
    </row>
    <row r="3328" spans="1:21">
      <c r="A3328" s="17">
        <v>44974</v>
      </c>
      <c r="B3328" s="56">
        <f>WEEKDAY(C3328,2)</f>
        <v>5</v>
      </c>
      <c r="C3328" s="17">
        <f>A3328</f>
        <v>44974</v>
      </c>
      <c r="D3328" s="12" t="str">
        <f>YEAR(C3328)&amp;"/"&amp;TEXT(WEEKNUM(C3328,21),"00")</f>
        <v>2023/07</v>
      </c>
      <c r="E3328" t="s">
        <v>69</v>
      </c>
      <c r="F3328" s="114">
        <v>0.625</v>
      </c>
      <c r="G3328" s="114">
        <v>0.66666666666666663</v>
      </c>
      <c r="H3328">
        <f>CONVERT((G3327-F3327)*24,"hr","mn")</f>
        <v>59.99999999999995</v>
      </c>
      <c r="I3328">
        <v>5</v>
      </c>
      <c r="K3328">
        <v>4</v>
      </c>
      <c r="L3328">
        <v>1</v>
      </c>
      <c r="M3328">
        <f>J3327+K3327+L3327</f>
        <v>5</v>
      </c>
      <c r="N3328" s="14"/>
      <c r="O3328" s="3">
        <v>20</v>
      </c>
      <c r="P3328" s="3"/>
      <c r="Q3328" s="3"/>
      <c r="R3328" s="8"/>
      <c r="S3328" s="21" t="s">
        <v>93</v>
      </c>
      <c r="T3328" s="4" t="s">
        <v>23</v>
      </c>
      <c r="U3328" s="92" t="s">
        <v>251</v>
      </c>
    </row>
    <row r="3329" spans="1:21">
      <c r="A3329" s="17">
        <v>44974</v>
      </c>
      <c r="B3329" s="56">
        <f>WEEKDAY(C3329,2)</f>
        <v>5</v>
      </c>
      <c r="C3329" s="17">
        <f>A3329</f>
        <v>44974</v>
      </c>
      <c r="D3329" s="12" t="str">
        <f>YEAR(C3329)&amp;"/"&amp;TEXT(WEEKNUM(C3329,21),"00")</f>
        <v>2023/07</v>
      </c>
      <c r="E3329" t="s">
        <v>69</v>
      </c>
      <c r="F3329" s="114">
        <v>0.625</v>
      </c>
      <c r="G3329" s="114">
        <v>0.66666666666666663</v>
      </c>
      <c r="H3329">
        <f>CONVERT((G3327-F3327)*24,"hr","mn")</f>
        <v>59.99999999999995</v>
      </c>
      <c r="I3329">
        <v>5</v>
      </c>
      <c r="K3329">
        <v>4</v>
      </c>
      <c r="L3329">
        <v>1</v>
      </c>
      <c r="M3329">
        <f>J3327+K3327+L3327</f>
        <v>5</v>
      </c>
      <c r="N3329" s="58"/>
      <c r="O3329" s="59"/>
      <c r="P3329" s="59"/>
      <c r="Q3329" s="59"/>
      <c r="R3329" s="60"/>
      <c r="S3329" s="21"/>
      <c r="T3329" s="4"/>
      <c r="U3329" s="93"/>
    </row>
    <row r="3330" spans="1:21" ht="15" customHeight="1" thickBot="1">
      <c r="A3330" s="17">
        <v>44974</v>
      </c>
      <c r="B3330" s="56">
        <f>WEEKDAY(C3330,2)</f>
        <v>5</v>
      </c>
      <c r="C3330" s="17">
        <f>A3330</f>
        <v>44974</v>
      </c>
      <c r="D3330" s="12" t="str">
        <f>YEAR(C3330)&amp;"/"&amp;TEXT(WEEKNUM(C3330,21),"00")</f>
        <v>2023/07</v>
      </c>
      <c r="E3330" t="s">
        <v>69</v>
      </c>
      <c r="F3330" s="114">
        <v>0.625</v>
      </c>
      <c r="G3330" s="114">
        <v>0.66666666666666663</v>
      </c>
      <c r="H3330">
        <f>CONVERT((G3327-F3327)*24,"hr","mn")</f>
        <v>59.99999999999995</v>
      </c>
      <c r="I3330">
        <v>5</v>
      </c>
      <c r="K3330">
        <v>4</v>
      </c>
      <c r="L3330">
        <v>1</v>
      </c>
      <c r="M3330">
        <f>J3327+K3327+L3327</f>
        <v>5</v>
      </c>
      <c r="N3330" s="15"/>
      <c r="O3330" s="9"/>
      <c r="P3330" s="9"/>
      <c r="Q3330" s="9"/>
      <c r="R3330" s="10"/>
      <c r="S3330" s="19"/>
      <c r="T3330" s="23"/>
      <c r="U3330" s="94"/>
    </row>
    <row r="3331" spans="1:21">
      <c r="A3331" s="17">
        <v>44974</v>
      </c>
      <c r="B3331" s="56">
        <f>WEEKDAY(C3331,2)</f>
        <v>5</v>
      </c>
      <c r="C3331" s="17">
        <f>A3331</f>
        <v>44974</v>
      </c>
      <c r="D3331" s="12" t="str">
        <f>YEAR(C3331)&amp;"/"&amp;TEXT(WEEKNUM(C3331,21),"00")</f>
        <v>2023/07</v>
      </c>
      <c r="E3331" s="79" t="s">
        <v>69</v>
      </c>
      <c r="F3331" s="80">
        <v>0.66666666666666663</v>
      </c>
      <c r="G3331" s="80">
        <v>0.70833333333333337</v>
      </c>
      <c r="H3331" s="87">
        <f>CONVERT((G3331-F3331)*24,"hr","mn")</f>
        <v>60.000000000000107</v>
      </c>
      <c r="I3331" s="83">
        <v>5</v>
      </c>
      <c r="J3331" s="84"/>
      <c r="K3331" s="85"/>
      <c r="L3331" s="85">
        <v>1</v>
      </c>
      <c r="M3331" s="87">
        <f>J3331+K3331+L3331</f>
        <v>1</v>
      </c>
      <c r="N3331" s="13"/>
      <c r="O3331" s="6">
        <v>35</v>
      </c>
      <c r="P3331" s="6"/>
      <c r="Q3331" s="6"/>
      <c r="R3331" s="7"/>
      <c r="S3331" s="20" t="s">
        <v>93</v>
      </c>
      <c r="T3331" s="22" t="s">
        <v>23</v>
      </c>
      <c r="U3331" s="92" t="s">
        <v>251</v>
      </c>
    </row>
    <row r="3332" spans="1:21">
      <c r="A3332" s="17">
        <v>44974</v>
      </c>
      <c r="B3332" s="56">
        <f>WEEKDAY(C3332,2)</f>
        <v>5</v>
      </c>
      <c r="C3332" s="17">
        <f>A3332</f>
        <v>44974</v>
      </c>
      <c r="D3332" s="12" t="str">
        <f>YEAR(C3332)&amp;"/"&amp;TEXT(WEEKNUM(C3332,21),"00")</f>
        <v>2023/07</v>
      </c>
      <c r="E3332" t="s">
        <v>69</v>
      </c>
      <c r="F3332" s="114">
        <v>0.66666666666666663</v>
      </c>
      <c r="G3332" s="114">
        <v>0.70833333333333337</v>
      </c>
      <c r="H3332">
        <f>CONVERT((G3331-F3331)*24,"hr","mn")</f>
        <v>60.000000000000107</v>
      </c>
      <c r="I3332">
        <v>5</v>
      </c>
      <c r="L3332">
        <v>1</v>
      </c>
      <c r="M3332">
        <f>J3331+K3331+L3331</f>
        <v>1</v>
      </c>
      <c r="N3332" s="14"/>
      <c r="O3332" s="3">
        <v>5</v>
      </c>
      <c r="P3332" s="3"/>
      <c r="Q3332" s="3"/>
      <c r="R3332" s="8"/>
      <c r="S3332" s="21" t="s">
        <v>28</v>
      </c>
      <c r="T3332" s="4" t="s">
        <v>23</v>
      </c>
      <c r="U3332" s="93" t="s">
        <v>64</v>
      </c>
    </row>
    <row r="3333" spans="1:21">
      <c r="A3333" s="17">
        <v>44974</v>
      </c>
      <c r="B3333" s="56">
        <f>WEEKDAY(C3333,2)</f>
        <v>5</v>
      </c>
      <c r="C3333" s="17">
        <f>A3333</f>
        <v>44974</v>
      </c>
      <c r="D3333" s="12" t="str">
        <f>YEAR(C3333)&amp;"/"&amp;TEXT(WEEKNUM(C3333,21),"00")</f>
        <v>2023/07</v>
      </c>
      <c r="E3333" t="s">
        <v>69</v>
      </c>
      <c r="F3333" s="114">
        <v>0.66666666666666663</v>
      </c>
      <c r="G3333" s="114">
        <v>0.70833333333333337</v>
      </c>
      <c r="H3333">
        <f>CONVERT((G3331-F3331)*24,"hr","mn")</f>
        <v>60.000000000000107</v>
      </c>
      <c r="I3333">
        <v>5</v>
      </c>
      <c r="L3333">
        <v>1</v>
      </c>
      <c r="M3333">
        <f>J3331+K3331+L3331</f>
        <v>1</v>
      </c>
      <c r="N3333" s="58"/>
      <c r="O3333" s="59">
        <v>8</v>
      </c>
      <c r="P3333" s="59"/>
      <c r="Q3333" s="59"/>
      <c r="R3333" s="60"/>
      <c r="S3333" s="21" t="s">
        <v>93</v>
      </c>
      <c r="T3333" s="4" t="s">
        <v>73</v>
      </c>
      <c r="U3333" s="93" t="s">
        <v>614</v>
      </c>
    </row>
    <row r="3334" spans="1:21" ht="15" customHeight="1" thickBot="1">
      <c r="A3334" s="17">
        <v>44974</v>
      </c>
      <c r="B3334" s="56">
        <f>WEEKDAY(C3334,2)</f>
        <v>5</v>
      </c>
      <c r="C3334" s="17">
        <f>A3334</f>
        <v>44974</v>
      </c>
      <c r="D3334" s="12" t="str">
        <f>YEAR(C3334)&amp;"/"&amp;TEXT(WEEKNUM(C3334,21),"00")</f>
        <v>2023/07</v>
      </c>
      <c r="E3334" t="s">
        <v>69</v>
      </c>
      <c r="F3334" s="114">
        <v>0.66666666666666663</v>
      </c>
      <c r="G3334" s="114">
        <v>0.70833333333333337</v>
      </c>
      <c r="H3334">
        <f>CONVERT((G3331-F3331)*24,"hr","mn")</f>
        <v>60.000000000000107</v>
      </c>
      <c r="I3334">
        <v>5</v>
      </c>
      <c r="L3334">
        <v>1</v>
      </c>
      <c r="M3334">
        <f>J3331+K3331+L3331</f>
        <v>1</v>
      </c>
      <c r="N3334" s="15"/>
      <c r="O3334" s="9">
        <v>8</v>
      </c>
      <c r="P3334" s="9"/>
      <c r="Q3334" s="9"/>
      <c r="R3334" s="10"/>
      <c r="S3334" s="19" t="s">
        <v>35</v>
      </c>
      <c r="T3334" s="23" t="s">
        <v>56</v>
      </c>
      <c r="U3334" s="94"/>
    </row>
    <row r="3335" spans="1:21">
      <c r="A3335" s="17">
        <v>44974</v>
      </c>
      <c r="B3335" s="56">
        <f>WEEKDAY(C3335,2)</f>
        <v>5</v>
      </c>
      <c r="C3335" s="17">
        <f>A3335</f>
        <v>44974</v>
      </c>
      <c r="D3335" s="12" t="str">
        <f>YEAR(C3335)&amp;"/"&amp;TEXT(WEEKNUM(C3335,21),"00")</f>
        <v>2023/07</v>
      </c>
      <c r="E3335" s="79" t="s">
        <v>69</v>
      </c>
      <c r="F3335" s="80">
        <v>0.72916666666666663</v>
      </c>
      <c r="G3335" s="80">
        <v>0.75</v>
      </c>
      <c r="H3335" s="87">
        <f>CONVERT((G3335-F3335)*24,"hr","mn")</f>
        <v>30.000000000000053</v>
      </c>
      <c r="I3335" s="83">
        <v>5</v>
      </c>
      <c r="J3335" s="84"/>
      <c r="K3335" s="85"/>
      <c r="L3335" s="85">
        <v>5</v>
      </c>
      <c r="M3335" s="87">
        <f>J3335+K3335+L3335</f>
        <v>5</v>
      </c>
      <c r="N3335" s="13"/>
      <c r="O3335" s="6">
        <v>5</v>
      </c>
      <c r="P3335" s="6"/>
      <c r="Q3335" s="6"/>
      <c r="R3335" s="7"/>
      <c r="S3335" s="20" t="s">
        <v>35</v>
      </c>
      <c r="T3335" s="22" t="s">
        <v>29</v>
      </c>
      <c r="U3335" s="91"/>
    </row>
    <row r="3336" spans="1:21">
      <c r="A3336" s="17">
        <v>44974</v>
      </c>
      <c r="B3336" s="56">
        <f>WEEKDAY(C3336,2)</f>
        <v>5</v>
      </c>
      <c r="C3336" s="17">
        <f>A3336</f>
        <v>44974</v>
      </c>
      <c r="D3336" s="12" t="str">
        <f>YEAR(C3336)&amp;"/"&amp;TEXT(WEEKNUM(C3336,21),"00")</f>
        <v>2023/07</v>
      </c>
      <c r="E3336" t="s">
        <v>69</v>
      </c>
      <c r="F3336" s="114">
        <v>0.72916666666666663</v>
      </c>
      <c r="G3336" s="114">
        <v>0.75</v>
      </c>
      <c r="H3336">
        <f>CONVERT((G3335-F3335)*24,"hr","mn")</f>
        <v>30.000000000000053</v>
      </c>
      <c r="I3336">
        <v>5</v>
      </c>
      <c r="L3336">
        <v>5</v>
      </c>
      <c r="M3336">
        <f>J3335+K3335+L3335</f>
        <v>5</v>
      </c>
      <c r="N3336" s="14"/>
      <c r="O3336" s="3">
        <v>5</v>
      </c>
      <c r="P3336" s="3"/>
      <c r="Q3336" s="3"/>
      <c r="R3336" s="8"/>
      <c r="S3336" s="21" t="s">
        <v>28</v>
      </c>
      <c r="T3336" s="4" t="s">
        <v>64</v>
      </c>
      <c r="U3336" s="92"/>
    </row>
    <row r="3337" spans="1:21">
      <c r="A3337" s="17">
        <v>44974</v>
      </c>
      <c r="B3337" s="56">
        <f>WEEKDAY(C3337,2)</f>
        <v>5</v>
      </c>
      <c r="C3337" s="17">
        <f>A3337</f>
        <v>44974</v>
      </c>
      <c r="D3337" s="12" t="str">
        <f>YEAR(C3337)&amp;"/"&amp;TEXT(WEEKNUM(C3337,21),"00")</f>
        <v>2023/07</v>
      </c>
      <c r="E3337" t="s">
        <v>69</v>
      </c>
      <c r="F3337" s="114">
        <v>0.72916666666666663</v>
      </c>
      <c r="G3337" s="114">
        <v>0.75</v>
      </c>
      <c r="H3337">
        <f>CONVERT((G3335-F3335)*24,"hr","mn")</f>
        <v>30.000000000000053</v>
      </c>
      <c r="I3337">
        <v>5</v>
      </c>
      <c r="L3337">
        <v>5</v>
      </c>
      <c r="M3337">
        <f>J3335+K3335+L3335</f>
        <v>5</v>
      </c>
      <c r="N3337" s="58"/>
      <c r="O3337" s="59"/>
      <c r="P3337" s="59"/>
      <c r="Q3337" s="59"/>
      <c r="R3337" s="60"/>
      <c r="S3337" s="21"/>
      <c r="T3337" s="4"/>
      <c r="U3337" s="93"/>
    </row>
    <row r="3338" spans="1:21" ht="15" customHeight="1" thickBot="1">
      <c r="A3338" s="17">
        <v>44974</v>
      </c>
      <c r="B3338" s="56">
        <f>WEEKDAY(C3338,2)</f>
        <v>5</v>
      </c>
      <c r="C3338" s="17">
        <f>A3338</f>
        <v>44974</v>
      </c>
      <c r="D3338" s="12" t="str">
        <f>YEAR(C3338)&amp;"/"&amp;TEXT(WEEKNUM(C3338,21),"00")</f>
        <v>2023/07</v>
      </c>
      <c r="E3338" t="s">
        <v>69</v>
      </c>
      <c r="F3338" s="114">
        <v>0.72916666666666663</v>
      </c>
      <c r="G3338" s="114">
        <v>0.75</v>
      </c>
      <c r="H3338">
        <f>CONVERT((G3335-F3335)*24,"hr","mn")</f>
        <v>30.000000000000053</v>
      </c>
      <c r="I3338">
        <v>5</v>
      </c>
      <c r="L3338">
        <v>5</v>
      </c>
      <c r="M3338">
        <f>J3335+K3335+L3335</f>
        <v>5</v>
      </c>
      <c r="N3338" s="15"/>
      <c r="O3338" s="9"/>
      <c r="P3338" s="9"/>
      <c r="Q3338" s="9"/>
      <c r="R3338" s="10"/>
      <c r="S3338" s="19"/>
      <c r="T3338" s="23"/>
      <c r="U3338" s="94"/>
    </row>
    <row r="3339" spans="1:21">
      <c r="A3339" s="17">
        <v>44974</v>
      </c>
      <c r="B3339" s="56">
        <f>WEEKDAY(C3339,2)</f>
        <v>5</v>
      </c>
      <c r="C3339" s="17">
        <f>A3339</f>
        <v>44974</v>
      </c>
      <c r="D3339" s="12" t="str">
        <f>YEAR(C3339)&amp;"/"&amp;TEXT(WEEKNUM(C3339,21),"00")</f>
        <v>2023/07</v>
      </c>
      <c r="E3339" s="79" t="s">
        <v>69</v>
      </c>
      <c r="F3339" s="80">
        <v>0.75</v>
      </c>
      <c r="G3339" s="80">
        <v>0.79166666666666663</v>
      </c>
      <c r="H3339" s="87">
        <f>CONVERT((G3339-F3339)*24,"hr","mn")</f>
        <v>59.99999999999995</v>
      </c>
      <c r="I3339" s="83">
        <v>5</v>
      </c>
      <c r="J3339" s="84"/>
      <c r="K3339" s="85">
        <v>8</v>
      </c>
      <c r="L3339" s="85">
        <v>1</v>
      </c>
      <c r="M3339" s="87">
        <f>J3339+K3339+L3339</f>
        <v>9</v>
      </c>
      <c r="N3339" s="13"/>
      <c r="O3339" s="6">
        <v>5</v>
      </c>
      <c r="P3339" s="6"/>
      <c r="Q3339" s="6"/>
      <c r="R3339" s="7"/>
      <c r="S3339" s="20" t="s">
        <v>28</v>
      </c>
      <c r="T3339" s="22" t="s">
        <v>64</v>
      </c>
      <c r="U3339" s="91"/>
    </row>
    <row r="3340" spans="1:21">
      <c r="A3340" s="17">
        <v>44974</v>
      </c>
      <c r="B3340" s="56">
        <f>WEEKDAY(C3340,2)</f>
        <v>5</v>
      </c>
      <c r="C3340" s="17">
        <f>A3340</f>
        <v>44974</v>
      </c>
      <c r="D3340" s="12" t="str">
        <f>YEAR(C3340)&amp;"/"&amp;TEXT(WEEKNUM(C3340,21),"00")</f>
        <v>2023/07</v>
      </c>
      <c r="E3340" t="s">
        <v>69</v>
      </c>
      <c r="F3340" s="114">
        <v>0.75</v>
      </c>
      <c r="G3340" s="114">
        <v>0.79166666666666663</v>
      </c>
      <c r="H3340">
        <f>CONVERT((G3339-F3339)*24,"hr","mn")</f>
        <v>59.99999999999995</v>
      </c>
      <c r="I3340">
        <v>5</v>
      </c>
      <c r="K3340">
        <v>8</v>
      </c>
      <c r="L3340">
        <v>1</v>
      </c>
      <c r="M3340">
        <f>J3339+K3339+L3339</f>
        <v>9</v>
      </c>
      <c r="N3340" s="14"/>
      <c r="O3340" s="3">
        <v>5</v>
      </c>
      <c r="P3340" s="3"/>
      <c r="Q3340" s="3"/>
      <c r="R3340" s="8"/>
      <c r="S3340" s="21" t="s">
        <v>615</v>
      </c>
      <c r="T3340" s="4" t="s">
        <v>29</v>
      </c>
      <c r="U3340" s="92"/>
    </row>
    <row r="3341" spans="1:21">
      <c r="A3341" s="17">
        <v>44974</v>
      </c>
      <c r="B3341" s="56">
        <f>WEEKDAY(C3341,2)</f>
        <v>5</v>
      </c>
      <c r="C3341" s="17">
        <f>A3341</f>
        <v>44974</v>
      </c>
      <c r="D3341" s="12" t="str">
        <f>YEAR(C3341)&amp;"/"&amp;TEXT(WEEKNUM(C3341,21),"00")</f>
        <v>2023/07</v>
      </c>
      <c r="E3341" t="s">
        <v>69</v>
      </c>
      <c r="F3341" s="114">
        <v>0.75</v>
      </c>
      <c r="G3341" s="114">
        <v>0.79166666666666663</v>
      </c>
      <c r="H3341">
        <f>CONVERT((G3339-F3339)*24,"hr","mn")</f>
        <v>59.99999999999995</v>
      </c>
      <c r="I3341">
        <v>5</v>
      </c>
      <c r="K3341">
        <v>8</v>
      </c>
      <c r="L3341">
        <v>1</v>
      </c>
      <c r="M3341">
        <f>J3339+K3339+L3339</f>
        <v>9</v>
      </c>
      <c r="N3341" s="58"/>
      <c r="O3341" s="59">
        <v>8</v>
      </c>
      <c r="P3341" s="59"/>
      <c r="Q3341" s="59"/>
      <c r="R3341" s="60"/>
      <c r="S3341" s="21" t="s">
        <v>32</v>
      </c>
      <c r="T3341" s="4" t="s">
        <v>89</v>
      </c>
      <c r="U3341" s="93"/>
    </row>
    <row r="3342" spans="1:21" ht="15" customHeight="1" thickBot="1">
      <c r="A3342" s="17">
        <v>44974</v>
      </c>
      <c r="B3342" s="56">
        <f>WEEKDAY(C3342,2)</f>
        <v>5</v>
      </c>
      <c r="C3342" s="17">
        <f>A3342</f>
        <v>44974</v>
      </c>
      <c r="D3342" s="12" t="str">
        <f>YEAR(C3342)&amp;"/"&amp;TEXT(WEEKNUM(C3342,21),"00")</f>
        <v>2023/07</v>
      </c>
      <c r="E3342" t="s">
        <v>69</v>
      </c>
      <c r="F3342" s="114">
        <v>0.75</v>
      </c>
      <c r="G3342" s="114">
        <v>0.79166666666666663</v>
      </c>
      <c r="H3342">
        <f>CONVERT((G3339-F3339)*24,"hr","mn")</f>
        <v>59.99999999999995</v>
      </c>
      <c r="I3342">
        <v>5</v>
      </c>
      <c r="K3342">
        <v>8</v>
      </c>
      <c r="L3342">
        <v>1</v>
      </c>
      <c r="M3342">
        <f>J3339+K3339+L3339</f>
        <v>9</v>
      </c>
      <c r="N3342" s="15"/>
      <c r="O3342" s="9"/>
      <c r="P3342" s="9"/>
      <c r="Q3342" s="9"/>
      <c r="R3342" s="10"/>
      <c r="S3342" s="19"/>
      <c r="T3342" s="23"/>
      <c r="U3342" s="94"/>
    </row>
    <row r="3343" spans="1:21">
      <c r="A3343" s="17">
        <v>44974</v>
      </c>
      <c r="B3343" s="56">
        <f>WEEKDAY(C3343,2)</f>
        <v>5</v>
      </c>
      <c r="C3343" s="17">
        <f>A3343</f>
        <v>44974</v>
      </c>
      <c r="D3343" s="12" t="str">
        <f>YEAR(C3343)&amp;"/"&amp;TEXT(WEEKNUM(C3343,21),"00")</f>
        <v>2023/07</v>
      </c>
      <c r="E3343" s="79" t="s">
        <v>69</v>
      </c>
      <c r="F3343" s="80">
        <v>0.79166666666666663</v>
      </c>
      <c r="G3343" s="80">
        <v>0.83333333333333337</v>
      </c>
      <c r="H3343" s="87">
        <f>CONVERT((G3343-F3343)*24,"hr","mn")</f>
        <v>60.000000000000107</v>
      </c>
      <c r="I3343" s="83">
        <v>5</v>
      </c>
      <c r="J3343" s="84"/>
      <c r="K3343" s="85">
        <v>8</v>
      </c>
      <c r="L3343" s="85"/>
      <c r="M3343" s="87">
        <f>J3343+K3343+L3343</f>
        <v>8</v>
      </c>
      <c r="N3343" s="13"/>
      <c r="O3343" s="6">
        <v>5</v>
      </c>
      <c r="P3343" s="6"/>
      <c r="Q3343" s="6"/>
      <c r="R3343" s="7"/>
      <c r="S3343" s="20" t="s">
        <v>28</v>
      </c>
      <c r="T3343" s="22" t="s">
        <v>23</v>
      </c>
      <c r="U3343" s="91" t="s">
        <v>64</v>
      </c>
    </row>
    <row r="3344" spans="1:21">
      <c r="A3344" s="17">
        <v>44974</v>
      </c>
      <c r="B3344" s="56">
        <f>WEEKDAY(C3344,2)</f>
        <v>5</v>
      </c>
      <c r="C3344" s="17">
        <f>A3344</f>
        <v>44974</v>
      </c>
      <c r="D3344" s="12" t="str">
        <f>YEAR(C3344)&amp;"/"&amp;TEXT(WEEKNUM(C3344,21),"00")</f>
        <v>2023/07</v>
      </c>
      <c r="E3344" t="s">
        <v>69</v>
      </c>
      <c r="F3344" s="114">
        <v>0.79166666666666663</v>
      </c>
      <c r="G3344" s="114">
        <v>0.83333333333333337</v>
      </c>
      <c r="H3344">
        <f>CONVERT((G3343-F3343)*24,"hr","mn")</f>
        <v>60.000000000000107</v>
      </c>
      <c r="I3344">
        <v>5</v>
      </c>
      <c r="K3344">
        <v>8</v>
      </c>
      <c r="M3344">
        <f>J3343+K3343+L3343</f>
        <v>8</v>
      </c>
      <c r="N3344" s="14"/>
      <c r="O3344" s="3">
        <v>8</v>
      </c>
      <c r="P3344" s="3"/>
      <c r="Q3344" s="3"/>
      <c r="R3344" s="8"/>
      <c r="S3344" s="21" t="s">
        <v>160</v>
      </c>
      <c r="T3344" s="4" t="s">
        <v>276</v>
      </c>
      <c r="U3344" s="92" t="s">
        <v>616</v>
      </c>
    </row>
    <row r="3345" spans="1:21">
      <c r="A3345" s="17">
        <v>44974</v>
      </c>
      <c r="B3345" s="56">
        <f>WEEKDAY(C3345,2)</f>
        <v>5</v>
      </c>
      <c r="C3345" s="17">
        <f>A3345</f>
        <v>44974</v>
      </c>
      <c r="D3345" s="12" t="str">
        <f>YEAR(C3345)&amp;"/"&amp;TEXT(WEEKNUM(C3345,21),"00")</f>
        <v>2023/07</v>
      </c>
      <c r="E3345" t="s">
        <v>69</v>
      </c>
      <c r="F3345" s="114">
        <v>0.79166666666666663</v>
      </c>
      <c r="G3345" s="114">
        <v>0.83333333333333337</v>
      </c>
      <c r="H3345">
        <f>CONVERT((G3343-F3343)*24,"hr","mn")</f>
        <v>60.000000000000107</v>
      </c>
      <c r="I3345">
        <v>5</v>
      </c>
      <c r="K3345">
        <v>8</v>
      </c>
      <c r="M3345">
        <f>J3343+K3343+L3343</f>
        <v>8</v>
      </c>
      <c r="N3345" s="58"/>
      <c r="O3345" s="59"/>
      <c r="P3345" s="59"/>
      <c r="Q3345" s="59"/>
      <c r="R3345" s="60"/>
      <c r="S3345" s="21"/>
      <c r="T3345" s="4"/>
      <c r="U3345" s="93"/>
    </row>
    <row r="3346" spans="1:21" ht="15" customHeight="1" thickBot="1">
      <c r="A3346" s="17">
        <v>44974</v>
      </c>
      <c r="B3346" s="56">
        <f>WEEKDAY(C3346,2)</f>
        <v>5</v>
      </c>
      <c r="C3346" s="17">
        <f>A3346</f>
        <v>44974</v>
      </c>
      <c r="D3346" s="12" t="str">
        <f>YEAR(C3346)&amp;"/"&amp;TEXT(WEEKNUM(C3346,21),"00")</f>
        <v>2023/07</v>
      </c>
      <c r="E3346" t="s">
        <v>69</v>
      </c>
      <c r="F3346" s="114">
        <v>0.79166666666666663</v>
      </c>
      <c r="G3346" s="114">
        <v>0.83333333333333337</v>
      </c>
      <c r="H3346">
        <f>CONVERT((G3343-F3343)*24,"hr","mn")</f>
        <v>60.000000000000107</v>
      </c>
      <c r="I3346">
        <v>5</v>
      </c>
      <c r="K3346">
        <v>8</v>
      </c>
      <c r="M3346">
        <f>J3343+K3343+L3343</f>
        <v>8</v>
      </c>
      <c r="N3346" s="15"/>
      <c r="O3346" s="9"/>
      <c r="P3346" s="9"/>
      <c r="Q3346" s="9"/>
      <c r="R3346" s="10"/>
      <c r="S3346" s="19"/>
      <c r="T3346" s="23"/>
      <c r="U3346" s="94"/>
    </row>
    <row r="3347" spans="1:21">
      <c r="A3347" s="17">
        <v>44974</v>
      </c>
      <c r="B3347" s="56">
        <f>WEEKDAY(C3347,2)</f>
        <v>5</v>
      </c>
      <c r="C3347" s="17">
        <f>A3347</f>
        <v>44974</v>
      </c>
      <c r="D3347" s="12" t="str">
        <f>YEAR(C3347)&amp;"/"&amp;TEXT(WEEKNUM(C3347,21),"00")</f>
        <v>2023/07</v>
      </c>
      <c r="E3347" s="79" t="s">
        <v>69</v>
      </c>
      <c r="F3347" s="80">
        <v>0.83333333333333337</v>
      </c>
      <c r="G3347" s="80">
        <v>0.875</v>
      </c>
      <c r="H3347" s="87">
        <f>CONVERT((G3347-F3347)*24,"hr","mn")</f>
        <v>59.99999999999995</v>
      </c>
      <c r="I3347" s="83">
        <v>5</v>
      </c>
      <c r="J3347" s="84"/>
      <c r="K3347" s="85">
        <v>8</v>
      </c>
      <c r="L3347" s="85"/>
      <c r="M3347" s="87">
        <f>J3347+K3347+L3347</f>
        <v>8</v>
      </c>
      <c r="N3347" s="13"/>
      <c r="O3347" s="6"/>
      <c r="P3347" s="6">
        <v>5</v>
      </c>
      <c r="Q3347" s="6"/>
      <c r="R3347" s="7"/>
      <c r="S3347" s="20" t="s">
        <v>93</v>
      </c>
      <c r="T3347" s="22" t="s">
        <v>73</v>
      </c>
      <c r="U3347" s="91"/>
    </row>
    <row r="3348" spans="1:21">
      <c r="A3348" s="17">
        <v>44974</v>
      </c>
      <c r="B3348" s="56">
        <f>WEEKDAY(C3348,2)</f>
        <v>5</v>
      </c>
      <c r="C3348" s="17">
        <f>A3348</f>
        <v>44974</v>
      </c>
      <c r="D3348" s="12" t="str">
        <f>YEAR(C3348)&amp;"/"&amp;TEXT(WEEKNUM(C3348,21),"00")</f>
        <v>2023/07</v>
      </c>
      <c r="E3348" t="s">
        <v>69</v>
      </c>
      <c r="F3348" s="114">
        <v>0.83333333333333337</v>
      </c>
      <c r="G3348" s="114">
        <v>0.875</v>
      </c>
      <c r="H3348">
        <f>CONVERT((G3347-F3347)*24,"hr","mn")</f>
        <v>59.99999999999995</v>
      </c>
      <c r="I3348">
        <v>5</v>
      </c>
      <c r="K3348">
        <v>8</v>
      </c>
      <c r="M3348">
        <f>J3347+K3347+L3347</f>
        <v>8</v>
      </c>
      <c r="N3348" s="14"/>
      <c r="O3348" s="3">
        <v>5</v>
      </c>
      <c r="P3348" s="3"/>
      <c r="Q3348" s="3"/>
      <c r="R3348" s="8"/>
      <c r="S3348" s="21" t="s">
        <v>28</v>
      </c>
      <c r="T3348" s="4" t="s">
        <v>23</v>
      </c>
      <c r="U3348" s="91" t="s">
        <v>64</v>
      </c>
    </row>
    <row r="3349" spans="1:21">
      <c r="A3349" s="17">
        <v>44974</v>
      </c>
      <c r="B3349" s="56">
        <f>WEEKDAY(C3349,2)</f>
        <v>5</v>
      </c>
      <c r="C3349" s="17">
        <f>A3349</f>
        <v>44974</v>
      </c>
      <c r="D3349" s="12" t="str">
        <f>YEAR(C3349)&amp;"/"&amp;TEXT(WEEKNUM(C3349,21),"00")</f>
        <v>2023/07</v>
      </c>
      <c r="E3349" t="s">
        <v>69</v>
      </c>
      <c r="F3349" s="114">
        <v>0.83333333333333337</v>
      </c>
      <c r="G3349" s="114">
        <v>0.875</v>
      </c>
      <c r="H3349">
        <f>CONVERT((G3347-F3347)*24,"hr","mn")</f>
        <v>59.99999999999995</v>
      </c>
      <c r="I3349">
        <v>5</v>
      </c>
      <c r="K3349">
        <v>8</v>
      </c>
      <c r="M3349">
        <f>J3347+K3347+L3347</f>
        <v>8</v>
      </c>
      <c r="N3349" s="58"/>
      <c r="O3349" s="59"/>
      <c r="P3349" s="59"/>
      <c r="Q3349" s="59">
        <v>15</v>
      </c>
      <c r="R3349" s="60"/>
      <c r="S3349" s="21"/>
      <c r="T3349" s="4" t="s">
        <v>39</v>
      </c>
      <c r="U3349" s="93"/>
    </row>
    <row r="3350" spans="1:21" ht="15" customHeight="1" thickBot="1">
      <c r="A3350" s="17">
        <v>44974</v>
      </c>
      <c r="B3350" s="56">
        <f>WEEKDAY(C3350,2)</f>
        <v>5</v>
      </c>
      <c r="C3350" s="17">
        <f>A3350</f>
        <v>44974</v>
      </c>
      <c r="D3350" s="12" t="str">
        <f>YEAR(C3350)&amp;"/"&amp;TEXT(WEEKNUM(C3350,21),"00")</f>
        <v>2023/07</v>
      </c>
      <c r="E3350" t="s">
        <v>69</v>
      </c>
      <c r="F3350" s="114">
        <v>0.83333333333333337</v>
      </c>
      <c r="G3350" s="114">
        <v>0.875</v>
      </c>
      <c r="H3350">
        <f>CONVERT((G3347-F3347)*24,"hr","mn")</f>
        <v>59.99999999999995</v>
      </c>
      <c r="I3350">
        <v>5</v>
      </c>
      <c r="K3350">
        <v>8</v>
      </c>
      <c r="M3350">
        <f>J3347+K3347+L3347</f>
        <v>8</v>
      </c>
      <c r="N3350" s="15"/>
      <c r="O3350" s="9"/>
      <c r="P3350" s="9"/>
      <c r="Q3350" s="9"/>
      <c r="R3350" s="10"/>
      <c r="S3350" s="19"/>
      <c r="T3350" s="23"/>
      <c r="U3350" s="94"/>
    </row>
    <row r="3351" spans="1:21">
      <c r="A3351" s="12"/>
      <c r="B3351" s="56">
        <f>WEEKDAY(C3351,2)</f>
        <v>6</v>
      </c>
      <c r="C3351" s="17">
        <f>A3351</f>
        <v>0</v>
      </c>
      <c r="D3351" s="12" t="str">
        <f>YEAR(C3351)&amp;"/"&amp;TEXT(WEEKNUM(C3351,21),"00")</f>
        <v>1900/52</v>
      </c>
      <c r="E3351" s="79"/>
      <c r="F3351" s="80"/>
      <c r="G3351" s="80"/>
      <c r="H3351" s="87">
        <f>CONVERT((G3351-F3351)*24,"hr","mn")</f>
        <v>0</v>
      </c>
      <c r="I3351" s="83"/>
      <c r="J3351" s="84"/>
      <c r="K3351" s="85"/>
      <c r="L3351" s="85"/>
      <c r="M3351" s="87">
        <f>J3351+K3351+L3351</f>
        <v>0</v>
      </c>
      <c r="N3351" s="13"/>
      <c r="O3351" s="6"/>
      <c r="P3351" s="6"/>
      <c r="Q3351" s="6"/>
      <c r="R3351" s="7"/>
      <c r="S3351" s="20"/>
      <c r="T3351" s="22"/>
      <c r="U3351" s="91"/>
    </row>
    <row r="3352" spans="1:21">
      <c r="A3352" s="17"/>
      <c r="B3352" s="56">
        <f>WEEKDAY(C3352,2)</f>
        <v>6</v>
      </c>
      <c r="C3352" s="17">
        <f>A3352</f>
        <v>0</v>
      </c>
      <c r="D3352" s="12" t="str">
        <f>YEAR(C3352)&amp;"/"&amp;TEXT(WEEKNUM(C3352,21),"00")</f>
        <v>1900/52</v>
      </c>
      <c r="H3352">
        <f>CONVERT((G3351-F3351)*24,"hr","mn")</f>
        <v>0</v>
      </c>
      <c r="M3352">
        <f>J3351+K3351+L3351</f>
        <v>0</v>
      </c>
      <c r="N3352" s="14"/>
      <c r="O3352" s="3"/>
      <c r="P3352" s="3"/>
      <c r="Q3352" s="3"/>
      <c r="R3352" s="8"/>
      <c r="S3352" s="21"/>
      <c r="T3352" s="4"/>
      <c r="U3352" s="92"/>
    </row>
    <row r="3353" spans="1:21">
      <c r="A3353" s="17"/>
      <c r="B3353" s="56">
        <f>WEEKDAY(C3353,2)</f>
        <v>6</v>
      </c>
      <c r="C3353" s="17">
        <f>A3353</f>
        <v>0</v>
      </c>
      <c r="D3353" s="12" t="str">
        <f>YEAR(C3353)&amp;"/"&amp;TEXT(WEEKNUM(C3353,21),"00")</f>
        <v>1900/52</v>
      </c>
      <c r="H3353">
        <f>CONVERT((G3351-F3351)*24,"hr","mn")</f>
        <v>0</v>
      </c>
      <c r="M3353">
        <f>J3351+K3351+L3351</f>
        <v>0</v>
      </c>
      <c r="N3353" s="58"/>
      <c r="O3353" s="59"/>
      <c r="P3353" s="59"/>
      <c r="Q3353" s="59"/>
      <c r="R3353" s="60"/>
      <c r="S3353" s="21"/>
      <c r="T3353" s="4"/>
      <c r="U3353" s="93"/>
    </row>
    <row r="3354" spans="1:21" ht="15" customHeight="1" thickBot="1">
      <c r="A3354" s="12"/>
      <c r="B3354" s="56">
        <f>WEEKDAY(C3354,2)</f>
        <v>6</v>
      </c>
      <c r="C3354" s="17">
        <f>A3354</f>
        <v>0</v>
      </c>
      <c r="D3354" s="12" t="str">
        <f>YEAR(C3354)&amp;"/"&amp;TEXT(WEEKNUM(C3354,21),"00")</f>
        <v>1900/52</v>
      </c>
      <c r="H3354">
        <f>CONVERT((G3351-F3351)*24,"hr","mn")</f>
        <v>0</v>
      </c>
      <c r="M3354">
        <f>J3351+K3351+L3351</f>
        <v>0</v>
      </c>
      <c r="N3354" s="15"/>
      <c r="O3354" s="9"/>
      <c r="P3354" s="9"/>
      <c r="Q3354" s="9"/>
      <c r="R3354" s="10"/>
      <c r="S3354" s="19"/>
      <c r="T3354" s="23"/>
      <c r="U3354" s="94"/>
    </row>
    <row r="3355" spans="1:21">
      <c r="A3355" s="17">
        <v>44974</v>
      </c>
      <c r="B3355" s="56">
        <f>WEEKDAY(C3355,2)</f>
        <v>5</v>
      </c>
      <c r="C3355" s="17">
        <f>A3355</f>
        <v>44974</v>
      </c>
      <c r="D3355" s="12" t="str">
        <f>YEAR(C3355)&amp;"/"&amp;TEXT(WEEKNUM(C3355,21),"00")</f>
        <v>2023/07</v>
      </c>
      <c r="E3355" s="79" t="s">
        <v>46</v>
      </c>
      <c r="F3355" s="80">
        <v>0.875</v>
      </c>
      <c r="G3355" s="80">
        <v>0.91666666666666663</v>
      </c>
      <c r="H3355" s="87">
        <f>CONVERT((G3355-F3355)*24,"hr","mn")</f>
        <v>59.99999999999995</v>
      </c>
      <c r="I3355" s="83">
        <v>4</v>
      </c>
      <c r="J3355" s="84"/>
      <c r="K3355" s="85">
        <v>6</v>
      </c>
      <c r="L3355" s="85"/>
      <c r="M3355" s="87">
        <f>J3355+K3355+L3355</f>
        <v>6</v>
      </c>
      <c r="N3355" s="13"/>
      <c r="O3355" s="6"/>
      <c r="P3355" s="6"/>
      <c r="Q3355" s="6">
        <v>23</v>
      </c>
      <c r="R3355" s="7"/>
      <c r="S3355" s="20"/>
      <c r="T3355" s="22" t="s">
        <v>25</v>
      </c>
      <c r="U3355" s="91"/>
    </row>
    <row r="3356" spans="1:21">
      <c r="A3356" s="17">
        <v>44974</v>
      </c>
      <c r="B3356" s="56">
        <f>WEEKDAY(C3356,2)</f>
        <v>5</v>
      </c>
      <c r="C3356" s="17">
        <f>A3356</f>
        <v>44974</v>
      </c>
      <c r="D3356" s="12" t="str">
        <f>YEAR(C3356)&amp;"/"&amp;TEXT(WEEKNUM(C3356,21),"00")</f>
        <v>2023/07</v>
      </c>
      <c r="E3356" t="s">
        <v>46</v>
      </c>
      <c r="F3356" s="114">
        <v>0.875</v>
      </c>
      <c r="G3356" s="114">
        <v>0.91666666666666663</v>
      </c>
      <c r="H3356">
        <f>CONVERT((G3355-F3355)*24,"hr","mn")</f>
        <v>59.99999999999995</v>
      </c>
      <c r="I3356">
        <v>4</v>
      </c>
      <c r="K3356">
        <v>6</v>
      </c>
      <c r="M3356">
        <f>J3355+K3355+L3355</f>
        <v>6</v>
      </c>
      <c r="N3356" s="14"/>
      <c r="O3356" s="3">
        <v>3</v>
      </c>
      <c r="P3356" s="3"/>
      <c r="Q3356" s="3"/>
      <c r="R3356" s="8"/>
      <c r="S3356" s="21" t="s">
        <v>28</v>
      </c>
      <c r="T3356" s="4" t="s">
        <v>23</v>
      </c>
      <c r="U3356" s="92" t="s">
        <v>271</v>
      </c>
    </row>
    <row r="3357" spans="1:21">
      <c r="A3357" s="17">
        <v>44974</v>
      </c>
      <c r="B3357" s="56">
        <f>WEEKDAY(C3357,2)</f>
        <v>5</v>
      </c>
      <c r="C3357" s="17">
        <f>A3357</f>
        <v>44974</v>
      </c>
      <c r="D3357" s="12" t="str">
        <f>YEAR(C3357)&amp;"/"&amp;TEXT(WEEKNUM(C3357,21),"00")</f>
        <v>2023/07</v>
      </c>
      <c r="E3357" t="s">
        <v>46</v>
      </c>
      <c r="F3357" s="114">
        <v>0.875</v>
      </c>
      <c r="G3357" s="114">
        <v>0.91666666666666663</v>
      </c>
      <c r="H3357">
        <f>CONVERT((G3355-F3355)*24,"hr","mn")</f>
        <v>59.99999999999995</v>
      </c>
      <c r="I3357">
        <v>4</v>
      </c>
      <c r="K3357">
        <v>6</v>
      </c>
      <c r="M3357">
        <f>J3355+K3355+L3355</f>
        <v>6</v>
      </c>
      <c r="N3357" s="58"/>
      <c r="O3357" s="59">
        <v>7</v>
      </c>
      <c r="P3357" s="59"/>
      <c r="Q3357" s="59"/>
      <c r="R3357" s="60"/>
      <c r="S3357" s="21" t="s">
        <v>93</v>
      </c>
      <c r="T3357" s="4" t="s">
        <v>45</v>
      </c>
      <c r="U3357" s="93" t="s">
        <v>617</v>
      </c>
    </row>
    <row r="3358" spans="1:21" ht="15" customHeight="1" thickBot="1">
      <c r="A3358" s="17">
        <v>44974</v>
      </c>
      <c r="B3358" s="56">
        <f>WEEKDAY(C3358,2)</f>
        <v>5</v>
      </c>
      <c r="C3358" s="17">
        <f>A3358</f>
        <v>44974</v>
      </c>
      <c r="D3358" s="12" t="str">
        <f>YEAR(C3358)&amp;"/"&amp;TEXT(WEEKNUM(C3358,21),"00")</f>
        <v>2023/07</v>
      </c>
      <c r="E3358" t="s">
        <v>46</v>
      </c>
      <c r="F3358" s="114">
        <v>0.875</v>
      </c>
      <c r="G3358" s="114">
        <v>0.91666666666666663</v>
      </c>
      <c r="H3358">
        <f>CONVERT((G3355-F3355)*24,"hr","mn")</f>
        <v>59.99999999999995</v>
      </c>
      <c r="I3358">
        <v>4</v>
      </c>
      <c r="K3358">
        <v>6</v>
      </c>
      <c r="M3358">
        <f>J3355+K3355+L3355</f>
        <v>6</v>
      </c>
      <c r="N3358" s="15"/>
      <c r="O3358" s="9"/>
      <c r="P3358" s="9">
        <v>3</v>
      </c>
      <c r="Q3358" s="9"/>
      <c r="R3358" s="10"/>
      <c r="S3358" s="19" t="s">
        <v>93</v>
      </c>
      <c r="T3358" s="23" t="s">
        <v>73</v>
      </c>
      <c r="U3358" s="94" t="s">
        <v>487</v>
      </c>
    </row>
    <row r="3359" spans="1:21">
      <c r="A3359" s="17">
        <v>44974</v>
      </c>
      <c r="B3359" s="56">
        <f>WEEKDAY(C3359,2)</f>
        <v>5</v>
      </c>
      <c r="C3359" s="17">
        <f>A3359</f>
        <v>44974</v>
      </c>
      <c r="D3359" s="12" t="str">
        <f>YEAR(C3359)&amp;"/"&amp;TEXT(WEEKNUM(C3359,21),"00")</f>
        <v>2023/07</v>
      </c>
      <c r="E3359" s="79" t="s">
        <v>46</v>
      </c>
      <c r="F3359" s="80">
        <v>0.91666666666666663</v>
      </c>
      <c r="G3359" s="80">
        <v>0.95833333333333337</v>
      </c>
      <c r="H3359" s="87">
        <f>CONVERT((G3359-F3359)*24,"hr","mn")</f>
        <v>60.000000000000107</v>
      </c>
      <c r="I3359" s="83">
        <v>4</v>
      </c>
      <c r="J3359" s="84"/>
      <c r="K3359" s="85">
        <v>8</v>
      </c>
      <c r="L3359" s="85"/>
      <c r="M3359" s="87">
        <f>J3359+K3359+L3359</f>
        <v>8</v>
      </c>
      <c r="N3359" s="13"/>
      <c r="O3359" s="6"/>
      <c r="P3359" s="6">
        <v>5</v>
      </c>
      <c r="Q3359" s="6"/>
      <c r="R3359" s="7"/>
      <c r="S3359" s="20" t="s">
        <v>44</v>
      </c>
      <c r="T3359" s="22" t="s">
        <v>73</v>
      </c>
      <c r="U3359" s="91" t="s">
        <v>618</v>
      </c>
    </row>
    <row r="3360" spans="1:21">
      <c r="A3360" s="17">
        <v>44974</v>
      </c>
      <c r="B3360" s="56">
        <f>WEEKDAY(C3360,2)</f>
        <v>5</v>
      </c>
      <c r="C3360" s="17">
        <f>A3360</f>
        <v>44974</v>
      </c>
      <c r="D3360" s="12" t="str">
        <f>YEAR(C3360)&amp;"/"&amp;TEXT(WEEKNUM(C3360,21),"00")</f>
        <v>2023/07</v>
      </c>
      <c r="E3360" t="s">
        <v>46</v>
      </c>
      <c r="F3360" s="114">
        <v>0.91666666666666663</v>
      </c>
      <c r="G3360" s="114">
        <v>0.95833333333333337</v>
      </c>
      <c r="H3360">
        <f>CONVERT((G3359-F3359)*24,"hr","mn")</f>
        <v>60.000000000000107</v>
      </c>
      <c r="I3360">
        <v>4</v>
      </c>
      <c r="K3360">
        <v>8</v>
      </c>
      <c r="M3360">
        <f>J3359+K3359+L3359</f>
        <v>8</v>
      </c>
      <c r="N3360" s="14"/>
      <c r="O3360" s="3"/>
      <c r="P3360" s="3">
        <v>5</v>
      </c>
      <c r="Q3360" s="3"/>
      <c r="R3360" s="8"/>
      <c r="S3360" s="21" t="s">
        <v>93</v>
      </c>
      <c r="T3360" s="4" t="s">
        <v>73</v>
      </c>
      <c r="U3360" s="92" t="s">
        <v>487</v>
      </c>
    </row>
    <row r="3361" spans="1:21">
      <c r="A3361" s="17">
        <v>44974</v>
      </c>
      <c r="B3361" s="56">
        <f>WEEKDAY(C3361,2)</f>
        <v>5</v>
      </c>
      <c r="C3361" s="17">
        <f>A3361</f>
        <v>44974</v>
      </c>
      <c r="D3361" s="12" t="str">
        <f>YEAR(C3361)&amp;"/"&amp;TEXT(WEEKNUM(C3361,21),"00")</f>
        <v>2023/07</v>
      </c>
      <c r="E3361" t="s">
        <v>46</v>
      </c>
      <c r="F3361" s="114">
        <v>0.91666666666666663</v>
      </c>
      <c r="G3361" s="114">
        <v>0.95833333333333337</v>
      </c>
      <c r="H3361">
        <f>CONVERT((G3359-F3359)*24,"hr","mn")</f>
        <v>60.000000000000107</v>
      </c>
      <c r="I3361">
        <v>4</v>
      </c>
      <c r="K3361">
        <v>8</v>
      </c>
      <c r="M3361">
        <f>J3359+K3359+L3359</f>
        <v>8</v>
      </c>
      <c r="N3361" s="58"/>
      <c r="O3361" s="59">
        <v>3</v>
      </c>
      <c r="P3361" s="59"/>
      <c r="Q3361" s="59"/>
      <c r="R3361" s="60"/>
      <c r="S3361" s="21" t="s">
        <v>28</v>
      </c>
      <c r="T3361" s="4" t="s">
        <v>23</v>
      </c>
      <c r="U3361" s="93" t="s">
        <v>271</v>
      </c>
    </row>
    <row r="3362" spans="1:21" ht="15" customHeight="1" thickBot="1">
      <c r="A3362" s="17">
        <v>44974</v>
      </c>
      <c r="B3362" s="56">
        <f>WEEKDAY(C3362,2)</f>
        <v>5</v>
      </c>
      <c r="C3362" s="17">
        <f>A3362</f>
        <v>44974</v>
      </c>
      <c r="D3362" s="12" t="str">
        <f>YEAR(C3362)&amp;"/"&amp;TEXT(WEEKNUM(C3362,21),"00")</f>
        <v>2023/07</v>
      </c>
      <c r="E3362" t="s">
        <v>46</v>
      </c>
      <c r="F3362" s="114">
        <v>0.91666666666666663</v>
      </c>
      <c r="G3362" s="114">
        <v>0.95833333333333337</v>
      </c>
      <c r="H3362">
        <f>CONVERT((G3359-F3359)*24,"hr","mn")</f>
        <v>60.000000000000107</v>
      </c>
      <c r="I3362">
        <v>4</v>
      </c>
      <c r="K3362">
        <v>8</v>
      </c>
      <c r="M3362">
        <f>J3359+K3359+L3359</f>
        <v>8</v>
      </c>
      <c r="N3362" s="15"/>
      <c r="O3362" s="9">
        <v>10</v>
      </c>
      <c r="P3362" s="9"/>
      <c r="Q3362" s="9"/>
      <c r="R3362" s="10"/>
      <c r="S3362" s="19" t="s">
        <v>31</v>
      </c>
      <c r="T3362" s="23" t="s">
        <v>77</v>
      </c>
      <c r="U3362" s="94"/>
    </row>
    <row r="3363" spans="1:21">
      <c r="A3363" s="17">
        <v>44974</v>
      </c>
      <c r="B3363" s="56">
        <f>WEEKDAY(C3363,2)</f>
        <v>5</v>
      </c>
      <c r="C3363" s="17">
        <f>A3363</f>
        <v>44974</v>
      </c>
      <c r="D3363" s="12" t="str">
        <f>YEAR(C3363)&amp;"/"&amp;TEXT(WEEKNUM(C3363,21),"00")</f>
        <v>2023/07</v>
      </c>
      <c r="E3363" s="79" t="s">
        <v>46</v>
      </c>
      <c r="F3363" s="80">
        <v>0.95833333333333337</v>
      </c>
      <c r="G3363" s="80">
        <v>1</v>
      </c>
      <c r="H3363" s="87">
        <f>CONVERT((G3363-F3363)*24,"hr","mn")</f>
        <v>59.99999999999995</v>
      </c>
      <c r="I3363" s="83">
        <v>4</v>
      </c>
      <c r="J3363" s="84"/>
      <c r="K3363" s="85">
        <v>12</v>
      </c>
      <c r="L3363" s="85"/>
      <c r="M3363" s="87">
        <f>J3363+K3363+L3363</f>
        <v>12</v>
      </c>
      <c r="N3363" s="13"/>
      <c r="O3363" s="6"/>
      <c r="P3363" s="6">
        <v>7</v>
      </c>
      <c r="Q3363" s="6"/>
      <c r="R3363" s="7"/>
      <c r="S3363" s="20" t="s">
        <v>93</v>
      </c>
      <c r="T3363" s="22" t="s">
        <v>73</v>
      </c>
      <c r="U3363" s="91" t="s">
        <v>487</v>
      </c>
    </row>
    <row r="3364" spans="1:21">
      <c r="A3364" s="17">
        <v>44974</v>
      </c>
      <c r="B3364" s="56">
        <f>WEEKDAY(C3364,2)</f>
        <v>5</v>
      </c>
      <c r="C3364" s="17">
        <f>A3364</f>
        <v>44974</v>
      </c>
      <c r="D3364" s="12" t="str">
        <f>YEAR(C3364)&amp;"/"&amp;TEXT(WEEKNUM(C3364,21),"00")</f>
        <v>2023/07</v>
      </c>
      <c r="E3364" t="s">
        <v>46</v>
      </c>
      <c r="F3364" s="114">
        <v>0.95833333333333337</v>
      </c>
      <c r="G3364" s="115">
        <v>1</v>
      </c>
      <c r="H3364">
        <f>CONVERT((G3363-F3363)*24,"hr","mn")</f>
        <v>59.99999999999995</v>
      </c>
      <c r="I3364">
        <v>4</v>
      </c>
      <c r="K3364">
        <v>12</v>
      </c>
      <c r="M3364">
        <f>J3363+K3363+L3363</f>
        <v>12</v>
      </c>
      <c r="N3364" s="14"/>
      <c r="O3364" s="3">
        <v>3</v>
      </c>
      <c r="P3364" s="3"/>
      <c r="Q3364" s="3"/>
      <c r="R3364" s="8"/>
      <c r="S3364" s="21" t="s">
        <v>35</v>
      </c>
      <c r="T3364" s="4" t="s">
        <v>29</v>
      </c>
      <c r="U3364" s="92"/>
    </row>
    <row r="3365" spans="1:21">
      <c r="A3365" s="17">
        <v>44974</v>
      </c>
      <c r="B3365" s="56">
        <f>WEEKDAY(C3365,2)</f>
        <v>5</v>
      </c>
      <c r="C3365" s="17">
        <f>A3365</f>
        <v>44974</v>
      </c>
      <c r="D3365" s="12" t="str">
        <f>YEAR(C3365)&amp;"/"&amp;TEXT(WEEKNUM(C3365,21),"00")</f>
        <v>2023/07</v>
      </c>
      <c r="E3365" t="s">
        <v>46</v>
      </c>
      <c r="F3365" s="114">
        <v>0.95833333333333337</v>
      </c>
      <c r="G3365" s="115">
        <v>1</v>
      </c>
      <c r="H3365">
        <f>CONVERT((G3363-F3363)*24,"hr","mn")</f>
        <v>59.99999999999995</v>
      </c>
      <c r="I3365">
        <v>4</v>
      </c>
      <c r="K3365">
        <v>12</v>
      </c>
      <c r="M3365">
        <f>J3363+K3363+L3363</f>
        <v>12</v>
      </c>
      <c r="N3365" s="58"/>
      <c r="O3365" s="59"/>
      <c r="P3365" s="59">
        <v>3</v>
      </c>
      <c r="Q3365" s="59"/>
      <c r="R3365" s="60"/>
      <c r="S3365" s="21" t="s">
        <v>28</v>
      </c>
      <c r="T3365" s="4" t="s">
        <v>29</v>
      </c>
      <c r="U3365" s="93" t="s">
        <v>619</v>
      </c>
    </row>
    <row r="3366" spans="1:21" ht="15" customHeight="1" thickBot="1">
      <c r="A3366" s="17">
        <v>44974</v>
      </c>
      <c r="B3366" s="56">
        <f>WEEKDAY(C3366,2)</f>
        <v>5</v>
      </c>
      <c r="C3366" s="17">
        <f>A3366</f>
        <v>44974</v>
      </c>
      <c r="D3366" s="12" t="str">
        <f>YEAR(C3366)&amp;"/"&amp;TEXT(WEEKNUM(C3366,21),"00")</f>
        <v>2023/07</v>
      </c>
      <c r="E3366" t="s">
        <v>46</v>
      </c>
      <c r="F3366" s="114">
        <v>0.95833333333333337</v>
      </c>
      <c r="G3366" s="115">
        <v>1</v>
      </c>
      <c r="H3366">
        <f>CONVERT((G3363-F3363)*24,"hr","mn")</f>
        <v>59.99999999999995</v>
      </c>
      <c r="I3366">
        <v>4</v>
      </c>
      <c r="K3366">
        <v>12</v>
      </c>
      <c r="M3366">
        <f>J3363+K3363+L3363</f>
        <v>12</v>
      </c>
      <c r="N3366" s="15"/>
      <c r="O3366" s="9"/>
      <c r="P3366" s="9"/>
      <c r="Q3366" s="9"/>
      <c r="R3366" s="10"/>
      <c r="S3366" s="19"/>
      <c r="T3366" s="23"/>
      <c r="U3366" s="94"/>
    </row>
    <row r="3367" spans="1:21">
      <c r="A3367" s="17">
        <v>44975</v>
      </c>
      <c r="B3367" s="56">
        <f>WEEKDAY(C3367,2)</f>
        <v>6</v>
      </c>
      <c r="C3367" s="17">
        <f>A3367</f>
        <v>44975</v>
      </c>
      <c r="D3367" s="12" t="str">
        <f>YEAR(C3367)&amp;"/"&amp;TEXT(WEEKNUM(C3367,21),"00")</f>
        <v>2023/07</v>
      </c>
      <c r="E3367" s="79" t="s">
        <v>46</v>
      </c>
      <c r="F3367" s="80">
        <v>0</v>
      </c>
      <c r="G3367" s="80">
        <v>4.1666666666666657E-2</v>
      </c>
      <c r="H3367" s="87">
        <f>CONVERT((G3367-F3367)*24,"hr","mn")</f>
        <v>59.999999999999986</v>
      </c>
      <c r="I3367" s="83">
        <v>4</v>
      </c>
      <c r="J3367" s="84"/>
      <c r="K3367" s="85">
        <v>8</v>
      </c>
      <c r="L3367" s="85">
        <v>2</v>
      </c>
      <c r="M3367" s="87">
        <f>J3367+K3367+L3367</f>
        <v>10</v>
      </c>
      <c r="N3367" s="13"/>
      <c r="O3367" s="6"/>
      <c r="P3367" s="6">
        <v>5</v>
      </c>
      <c r="Q3367" s="6"/>
      <c r="R3367" s="7"/>
      <c r="S3367" s="20" t="s">
        <v>93</v>
      </c>
      <c r="T3367" s="22" t="s">
        <v>73</v>
      </c>
      <c r="U3367" s="91" t="s">
        <v>487</v>
      </c>
    </row>
    <row r="3368" spans="1:21">
      <c r="A3368" s="17">
        <v>44975</v>
      </c>
      <c r="B3368" s="56">
        <f>WEEKDAY(C3368,2)</f>
        <v>6</v>
      </c>
      <c r="C3368" s="17">
        <f>A3368</f>
        <v>44975</v>
      </c>
      <c r="D3368" s="12" t="str">
        <f>YEAR(C3368)&amp;"/"&amp;TEXT(WEEKNUM(C3368,21),"00")</f>
        <v>2023/07</v>
      </c>
      <c r="E3368" t="s">
        <v>46</v>
      </c>
      <c r="F3368" s="114">
        <v>0</v>
      </c>
      <c r="G3368" s="114">
        <v>4.1666666666666657E-2</v>
      </c>
      <c r="H3368">
        <f>CONVERT((G3367-F3367)*24,"hr","mn")</f>
        <v>59.999999999999986</v>
      </c>
      <c r="I3368">
        <v>4</v>
      </c>
      <c r="K3368">
        <v>8</v>
      </c>
      <c r="L3368">
        <v>2</v>
      </c>
      <c r="M3368">
        <f>J3367+K3367+L3367</f>
        <v>10</v>
      </c>
      <c r="N3368" s="14"/>
      <c r="O3368" s="3">
        <v>3</v>
      </c>
      <c r="P3368" s="3"/>
      <c r="Q3368" s="3"/>
      <c r="R3368" s="8"/>
      <c r="S3368" s="21" t="s">
        <v>28</v>
      </c>
      <c r="T3368" s="4" t="s">
        <v>23</v>
      </c>
      <c r="U3368" s="92" t="s">
        <v>271</v>
      </c>
    </row>
    <row r="3369" spans="1:21">
      <c r="A3369" s="17">
        <v>44975</v>
      </c>
      <c r="B3369" s="56">
        <f>WEEKDAY(C3369,2)</f>
        <v>6</v>
      </c>
      <c r="C3369" s="17">
        <f>A3369</f>
        <v>44975</v>
      </c>
      <c r="D3369" s="12" t="str">
        <f>YEAR(C3369)&amp;"/"&amp;TEXT(WEEKNUM(C3369,21),"00")</f>
        <v>2023/07</v>
      </c>
      <c r="E3369" t="s">
        <v>46</v>
      </c>
      <c r="F3369" s="114">
        <v>0</v>
      </c>
      <c r="G3369" s="114">
        <v>4.1666666666666657E-2</v>
      </c>
      <c r="H3369">
        <f>CONVERT((G3367-F3367)*24,"hr","mn")</f>
        <v>59.999999999999986</v>
      </c>
      <c r="I3369">
        <v>4</v>
      </c>
      <c r="K3369">
        <v>8</v>
      </c>
      <c r="L3369">
        <v>2</v>
      </c>
      <c r="M3369">
        <f>J3367+K3367+L3367</f>
        <v>10</v>
      </c>
      <c r="N3369" s="58"/>
      <c r="O3369" s="59">
        <v>3</v>
      </c>
      <c r="P3369" s="59"/>
      <c r="Q3369" s="59"/>
      <c r="R3369" s="60"/>
      <c r="S3369" s="21" t="s">
        <v>31</v>
      </c>
      <c r="T3369" s="4" t="s">
        <v>23</v>
      </c>
      <c r="U3369" s="93" t="s">
        <v>517</v>
      </c>
    </row>
    <row r="3370" spans="1:21" ht="15" customHeight="1" thickBot="1">
      <c r="A3370" s="17">
        <v>44975</v>
      </c>
      <c r="B3370" s="56">
        <f>WEEKDAY(C3370,2)</f>
        <v>6</v>
      </c>
      <c r="C3370" s="17">
        <f>A3370</f>
        <v>44975</v>
      </c>
      <c r="D3370" s="12" t="str">
        <f>YEAR(C3370)&amp;"/"&amp;TEXT(WEEKNUM(C3370,21),"00")</f>
        <v>2023/07</v>
      </c>
      <c r="E3370" t="s">
        <v>46</v>
      </c>
      <c r="F3370" s="114">
        <v>0</v>
      </c>
      <c r="G3370" s="114">
        <v>4.1666666666666657E-2</v>
      </c>
      <c r="H3370">
        <f>CONVERT((G3367-F3367)*24,"hr","mn")</f>
        <v>59.999999999999986</v>
      </c>
      <c r="I3370">
        <v>4</v>
      </c>
      <c r="K3370">
        <v>8</v>
      </c>
      <c r="L3370">
        <v>2</v>
      </c>
      <c r="M3370">
        <f>J3367+K3367+L3367</f>
        <v>10</v>
      </c>
      <c r="N3370" s="15"/>
      <c r="O3370" s="9">
        <v>5</v>
      </c>
      <c r="P3370" s="9"/>
      <c r="Q3370" s="9"/>
      <c r="R3370" s="10"/>
      <c r="S3370" s="19" t="s">
        <v>88</v>
      </c>
      <c r="T3370" s="23" t="s">
        <v>110</v>
      </c>
      <c r="U3370" s="94" t="s">
        <v>180</v>
      </c>
    </row>
    <row r="3371" spans="1:21">
      <c r="A3371" s="17">
        <v>44975</v>
      </c>
      <c r="B3371" s="56">
        <f>WEEKDAY(C3371,2)</f>
        <v>6</v>
      </c>
      <c r="C3371" s="17">
        <f>A3371</f>
        <v>44975</v>
      </c>
      <c r="D3371" s="12" t="str">
        <f>YEAR(C3371)&amp;"/"&amp;TEXT(WEEKNUM(C3371,21),"00")</f>
        <v>2023/07</v>
      </c>
      <c r="E3371" s="79" t="s">
        <v>46</v>
      </c>
      <c r="F3371" s="80">
        <v>6.25E-2</v>
      </c>
      <c r="G3371" s="80">
        <v>8.3333333333333329E-2</v>
      </c>
      <c r="H3371" s="87">
        <f>CONVERT((G3371-F3371)*24,"hr","mn")</f>
        <v>29.999999999999993</v>
      </c>
      <c r="I3371" s="83">
        <v>4</v>
      </c>
      <c r="J3371" s="84"/>
      <c r="K3371" s="85"/>
      <c r="L3371" s="85"/>
      <c r="M3371" s="87">
        <f>J3371+K3371+L3371</f>
        <v>0</v>
      </c>
      <c r="N3371" s="13"/>
      <c r="O3371" s="6"/>
      <c r="P3371" s="6"/>
      <c r="Q3371" s="6">
        <v>9</v>
      </c>
      <c r="R3371" s="7"/>
      <c r="S3371" s="20" t="s">
        <v>287</v>
      </c>
      <c r="T3371" s="22" t="s">
        <v>56</v>
      </c>
      <c r="U3371" s="91"/>
    </row>
    <row r="3372" spans="1:21">
      <c r="A3372" s="17">
        <v>44975</v>
      </c>
      <c r="B3372" s="56">
        <f>WEEKDAY(C3372,2)</f>
        <v>6</v>
      </c>
      <c r="C3372" s="17">
        <f>A3372</f>
        <v>44975</v>
      </c>
      <c r="D3372" s="12" t="str">
        <f>YEAR(C3372)&amp;"/"&amp;TEXT(WEEKNUM(C3372,21),"00")</f>
        <v>2023/07</v>
      </c>
      <c r="E3372" t="s">
        <v>46</v>
      </c>
      <c r="F3372" s="114">
        <v>6.25E-2</v>
      </c>
      <c r="G3372" s="114">
        <v>8.3333333333333329E-2</v>
      </c>
      <c r="H3372">
        <f>CONVERT((G3371-F3371)*24,"hr","mn")</f>
        <v>29.999999999999993</v>
      </c>
      <c r="I3372">
        <v>4</v>
      </c>
      <c r="M3372">
        <f>J3371+K3371+L3371</f>
        <v>0</v>
      </c>
      <c r="N3372" s="14"/>
      <c r="O3372" s="3">
        <v>3</v>
      </c>
      <c r="P3372" s="3"/>
      <c r="Q3372" s="3"/>
      <c r="R3372" s="8"/>
      <c r="S3372" s="21" t="s">
        <v>28</v>
      </c>
      <c r="T3372" s="4" t="s">
        <v>23</v>
      </c>
      <c r="U3372" s="92" t="s">
        <v>271</v>
      </c>
    </row>
    <row r="3373" spans="1:21">
      <c r="A3373" s="17">
        <v>44975</v>
      </c>
      <c r="B3373" s="56">
        <f>WEEKDAY(C3373,2)</f>
        <v>6</v>
      </c>
      <c r="C3373" s="17">
        <f>A3373</f>
        <v>44975</v>
      </c>
      <c r="D3373" s="12" t="str">
        <f>YEAR(C3373)&amp;"/"&amp;TEXT(WEEKNUM(C3373,21),"00")</f>
        <v>2023/07</v>
      </c>
      <c r="E3373" t="s">
        <v>46</v>
      </c>
      <c r="F3373" s="114">
        <v>6.25E-2</v>
      </c>
      <c r="G3373" s="114">
        <v>8.3333333333333329E-2</v>
      </c>
      <c r="H3373">
        <f>CONVERT((G3371-F3371)*24,"hr","mn")</f>
        <v>29.999999999999993</v>
      </c>
      <c r="I3373">
        <v>4</v>
      </c>
      <c r="M3373">
        <f>J3371+K3371+L3371</f>
        <v>0</v>
      </c>
      <c r="N3373" s="58"/>
      <c r="O3373" s="59"/>
      <c r="P3373" s="59"/>
      <c r="Q3373" s="59"/>
      <c r="R3373" s="60">
        <v>18</v>
      </c>
      <c r="S3373" s="21" t="s">
        <v>79</v>
      </c>
      <c r="T3373" s="4" t="s">
        <v>80</v>
      </c>
      <c r="U3373" s="93" t="s">
        <v>620</v>
      </c>
    </row>
    <row r="3374" spans="1:21" ht="15" customHeight="1" thickBot="1">
      <c r="A3374" s="17">
        <v>44975</v>
      </c>
      <c r="B3374" s="56">
        <f>WEEKDAY(C3374,2)</f>
        <v>6</v>
      </c>
      <c r="C3374" s="17">
        <f>A3374</f>
        <v>44975</v>
      </c>
      <c r="D3374" s="12" t="str">
        <f>YEAR(C3374)&amp;"/"&amp;TEXT(WEEKNUM(C3374,21),"00")</f>
        <v>2023/07</v>
      </c>
      <c r="E3374" t="s">
        <v>46</v>
      </c>
      <c r="F3374" s="114">
        <v>6.25E-2</v>
      </c>
      <c r="G3374" s="114">
        <v>8.3333333333333329E-2</v>
      </c>
      <c r="H3374">
        <f>CONVERT((G3371-F3371)*24,"hr","mn")</f>
        <v>29.999999999999993</v>
      </c>
      <c r="I3374">
        <v>4</v>
      </c>
      <c r="M3374">
        <f>J3371+K3371+L3371</f>
        <v>0</v>
      </c>
      <c r="N3374" s="15"/>
      <c r="O3374" s="9"/>
      <c r="P3374" s="9"/>
      <c r="Q3374" s="9"/>
      <c r="R3374" s="10"/>
      <c r="S3374" s="19"/>
      <c r="T3374" s="23"/>
      <c r="U3374" s="94"/>
    </row>
    <row r="3375" spans="1:21">
      <c r="A3375" s="17">
        <v>44975</v>
      </c>
      <c r="B3375" s="56">
        <f>WEEKDAY(C3375,2)</f>
        <v>6</v>
      </c>
      <c r="C3375" s="17">
        <f>A3375</f>
        <v>44975</v>
      </c>
      <c r="D3375" s="12" t="str">
        <f>YEAR(C3375)&amp;"/"&amp;TEXT(WEEKNUM(C3375,21),"00")</f>
        <v>2023/07</v>
      </c>
      <c r="E3375" s="79" t="s">
        <v>46</v>
      </c>
      <c r="F3375" s="80">
        <v>8.3333333333333329E-2</v>
      </c>
      <c r="G3375" s="80">
        <v>0.125</v>
      </c>
      <c r="H3375" s="87">
        <f>CONVERT((G3375-F3375)*24,"hr","mn")</f>
        <v>60</v>
      </c>
      <c r="I3375" s="83">
        <v>4</v>
      </c>
      <c r="J3375" s="84">
        <v>1</v>
      </c>
      <c r="K3375" s="85">
        <v>8</v>
      </c>
      <c r="L3375" s="85"/>
      <c r="M3375" s="87">
        <f>J3375+K3375+L3375</f>
        <v>9</v>
      </c>
      <c r="N3375" s="13"/>
      <c r="O3375" s="6"/>
      <c r="P3375" s="6"/>
      <c r="Q3375" s="6"/>
      <c r="R3375" s="7">
        <v>24</v>
      </c>
      <c r="S3375" s="20" t="s">
        <v>79</v>
      </c>
      <c r="T3375" s="22" t="s">
        <v>80</v>
      </c>
      <c r="U3375" s="91" t="s">
        <v>620</v>
      </c>
    </row>
    <row r="3376" spans="1:21">
      <c r="A3376" s="17">
        <v>44975</v>
      </c>
      <c r="B3376" s="56">
        <f>WEEKDAY(C3376,2)</f>
        <v>6</v>
      </c>
      <c r="C3376" s="17">
        <f>A3376</f>
        <v>44975</v>
      </c>
      <c r="D3376" s="12" t="str">
        <f>YEAR(C3376)&amp;"/"&amp;TEXT(WEEKNUM(C3376,21),"00")</f>
        <v>2023/07</v>
      </c>
      <c r="E3376" t="s">
        <v>46</v>
      </c>
      <c r="F3376" s="114">
        <v>8.3333333333333329E-2</v>
      </c>
      <c r="G3376" s="114">
        <v>0.125</v>
      </c>
      <c r="H3376">
        <f>CONVERT((G3375-F3375)*24,"hr","mn")</f>
        <v>60</v>
      </c>
      <c r="I3376">
        <v>4</v>
      </c>
      <c r="J3376">
        <v>1</v>
      </c>
      <c r="K3376">
        <v>8</v>
      </c>
      <c r="M3376">
        <f>J3375+K3375+L3375</f>
        <v>9</v>
      </c>
      <c r="N3376" s="14"/>
      <c r="O3376" s="3">
        <v>10</v>
      </c>
      <c r="P3376" s="3"/>
      <c r="Q3376" s="3"/>
      <c r="R3376" s="8"/>
      <c r="S3376" s="21" t="s">
        <v>621</v>
      </c>
      <c r="T3376" s="4" t="s">
        <v>45</v>
      </c>
      <c r="U3376" s="92" t="s">
        <v>622</v>
      </c>
    </row>
    <row r="3377" spans="1:21">
      <c r="A3377" s="17">
        <v>44975</v>
      </c>
      <c r="B3377" s="56">
        <f>WEEKDAY(C3377,2)</f>
        <v>6</v>
      </c>
      <c r="C3377" s="17">
        <f>A3377</f>
        <v>44975</v>
      </c>
      <c r="D3377" s="12" t="str">
        <f>YEAR(C3377)&amp;"/"&amp;TEXT(WEEKNUM(C3377,21),"00")</f>
        <v>2023/07</v>
      </c>
      <c r="E3377" t="s">
        <v>46</v>
      </c>
      <c r="F3377" s="114">
        <v>8.3333333333333329E-2</v>
      </c>
      <c r="G3377" s="114">
        <v>0.125</v>
      </c>
      <c r="H3377">
        <f>CONVERT((G3375-F3375)*24,"hr","mn")</f>
        <v>60</v>
      </c>
      <c r="I3377">
        <v>4</v>
      </c>
      <c r="J3377">
        <v>1</v>
      </c>
      <c r="K3377">
        <v>8</v>
      </c>
      <c r="M3377">
        <f>J3375+K3375+L3375</f>
        <v>9</v>
      </c>
      <c r="N3377" s="58"/>
      <c r="O3377" s="59"/>
      <c r="P3377" s="59"/>
      <c r="Q3377" s="59"/>
      <c r="R3377" s="60"/>
      <c r="S3377" s="21"/>
      <c r="T3377" s="4"/>
      <c r="U3377" s="93"/>
    </row>
    <row r="3378" spans="1:21" ht="15" customHeight="1" thickBot="1">
      <c r="A3378" s="17">
        <v>44975</v>
      </c>
      <c r="B3378" s="56">
        <f>WEEKDAY(C3378,2)</f>
        <v>6</v>
      </c>
      <c r="C3378" s="17">
        <f>A3378</f>
        <v>44975</v>
      </c>
      <c r="D3378" s="12" t="str">
        <f>YEAR(C3378)&amp;"/"&amp;TEXT(WEEKNUM(C3378,21),"00")</f>
        <v>2023/07</v>
      </c>
      <c r="E3378" t="s">
        <v>46</v>
      </c>
      <c r="F3378" s="114">
        <v>8.3333333333333329E-2</v>
      </c>
      <c r="G3378" s="114">
        <v>0.125</v>
      </c>
      <c r="H3378">
        <f>CONVERT((G3375-F3375)*24,"hr","mn")</f>
        <v>60</v>
      </c>
      <c r="I3378">
        <v>4</v>
      </c>
      <c r="J3378">
        <v>1</v>
      </c>
      <c r="K3378">
        <v>8</v>
      </c>
      <c r="M3378">
        <f>J3375+K3375+L3375</f>
        <v>9</v>
      </c>
      <c r="N3378" s="15"/>
      <c r="O3378" s="9"/>
      <c r="P3378" s="9"/>
      <c r="Q3378" s="9"/>
      <c r="R3378" s="10"/>
      <c r="S3378" s="19"/>
      <c r="T3378" s="23"/>
      <c r="U3378" s="94"/>
    </row>
    <row r="3379" spans="1:21">
      <c r="A3379" s="17">
        <v>44975</v>
      </c>
      <c r="B3379" s="56">
        <f>WEEKDAY(C3379,2)</f>
        <v>6</v>
      </c>
      <c r="C3379" s="17">
        <f>A3379</f>
        <v>44975</v>
      </c>
      <c r="D3379" s="12" t="str">
        <f>YEAR(C3379)&amp;"/"&amp;TEXT(WEEKNUM(C3379,21),"00")</f>
        <v>2023/07</v>
      </c>
      <c r="E3379" s="79" t="s">
        <v>46</v>
      </c>
      <c r="F3379" s="80">
        <v>0.125</v>
      </c>
      <c r="G3379" s="80">
        <v>0.16666666666666671</v>
      </c>
      <c r="H3379" s="87">
        <f>CONVERT((G3379-F3379)*24,"hr","mn")</f>
        <v>60.000000000000071</v>
      </c>
      <c r="I3379" s="83">
        <v>4</v>
      </c>
      <c r="J3379" s="84"/>
      <c r="K3379" s="85">
        <v>8</v>
      </c>
      <c r="L3379" s="85"/>
      <c r="M3379" s="87">
        <f>J3379+K3379+L3379</f>
        <v>8</v>
      </c>
      <c r="N3379" s="13"/>
      <c r="O3379" s="6">
        <v>3</v>
      </c>
      <c r="P3379" s="6"/>
      <c r="Q3379" s="6"/>
      <c r="R3379" s="7"/>
      <c r="S3379" s="20" t="s">
        <v>93</v>
      </c>
      <c r="T3379" s="22" t="s">
        <v>73</v>
      </c>
      <c r="U3379" s="91" t="s">
        <v>487</v>
      </c>
    </row>
    <row r="3380" spans="1:21">
      <c r="A3380" s="17">
        <v>44975</v>
      </c>
      <c r="B3380" s="56">
        <f>WEEKDAY(C3380,2)</f>
        <v>6</v>
      </c>
      <c r="C3380" s="17">
        <f>A3380</f>
        <v>44975</v>
      </c>
      <c r="D3380" s="12" t="str">
        <f>YEAR(C3380)&amp;"/"&amp;TEXT(WEEKNUM(C3380,21),"00")</f>
        <v>2023/07</v>
      </c>
      <c r="E3380" t="s">
        <v>46</v>
      </c>
      <c r="F3380" s="114">
        <v>0.125</v>
      </c>
      <c r="G3380" s="114">
        <v>0.16666666666666671</v>
      </c>
      <c r="H3380">
        <f>CONVERT((G3379-F3379)*24,"hr","mn")</f>
        <v>60.000000000000071</v>
      </c>
      <c r="I3380">
        <v>4</v>
      </c>
      <c r="K3380">
        <v>8</v>
      </c>
      <c r="M3380">
        <f>J3379+K3379+L3379</f>
        <v>8</v>
      </c>
      <c r="N3380" s="14"/>
      <c r="O3380" s="3">
        <v>3</v>
      </c>
      <c r="P3380" s="3"/>
      <c r="Q3380" s="3"/>
      <c r="R3380" s="8"/>
      <c r="S3380" s="21" t="s">
        <v>32</v>
      </c>
      <c r="T3380" s="4" t="s">
        <v>89</v>
      </c>
      <c r="U3380" s="92"/>
    </row>
    <row r="3381" spans="1:21">
      <c r="A3381" s="17">
        <v>44975</v>
      </c>
      <c r="B3381" s="56">
        <f>WEEKDAY(C3381,2)</f>
        <v>6</v>
      </c>
      <c r="C3381" s="17">
        <f>A3381</f>
        <v>44975</v>
      </c>
      <c r="D3381" s="12" t="str">
        <f>YEAR(C3381)&amp;"/"&amp;TEXT(WEEKNUM(C3381,21),"00")</f>
        <v>2023/07</v>
      </c>
      <c r="E3381" t="s">
        <v>46</v>
      </c>
      <c r="F3381" s="114">
        <v>0.125</v>
      </c>
      <c r="G3381" s="114">
        <v>0.16666666666666671</v>
      </c>
      <c r="H3381">
        <f>CONVERT((G3379-F3379)*24,"hr","mn")</f>
        <v>60.000000000000071</v>
      </c>
      <c r="I3381">
        <v>4</v>
      </c>
      <c r="K3381">
        <v>8</v>
      </c>
      <c r="M3381">
        <f>J3379+K3379+L3379</f>
        <v>8</v>
      </c>
      <c r="N3381" s="58"/>
      <c r="O3381" s="59">
        <v>3</v>
      </c>
      <c r="P3381" s="59"/>
      <c r="Q3381" s="59"/>
      <c r="R3381" s="60"/>
      <c r="S3381" s="21" t="s">
        <v>28</v>
      </c>
      <c r="T3381" s="4" t="s">
        <v>29</v>
      </c>
      <c r="U3381" s="93"/>
    </row>
    <row r="3382" spans="1:21" ht="15" customHeight="1" thickBot="1">
      <c r="A3382" s="17">
        <v>44975</v>
      </c>
      <c r="B3382" s="56">
        <f>WEEKDAY(C3382,2)</f>
        <v>6</v>
      </c>
      <c r="C3382" s="17">
        <f>A3382</f>
        <v>44975</v>
      </c>
      <c r="D3382" s="12" t="str">
        <f>YEAR(C3382)&amp;"/"&amp;TEXT(WEEKNUM(C3382,21),"00")</f>
        <v>2023/07</v>
      </c>
      <c r="E3382" t="s">
        <v>46</v>
      </c>
      <c r="F3382" s="114">
        <v>0.125</v>
      </c>
      <c r="G3382" s="114">
        <v>0.16666666666666671</v>
      </c>
      <c r="H3382">
        <f>CONVERT((G3379-F3379)*24,"hr","mn")</f>
        <v>60.000000000000071</v>
      </c>
      <c r="I3382">
        <v>4</v>
      </c>
      <c r="K3382">
        <v>8</v>
      </c>
      <c r="M3382">
        <f>J3379+K3379+L3379</f>
        <v>8</v>
      </c>
      <c r="N3382" s="15"/>
      <c r="O3382" s="9"/>
      <c r="P3382" s="9"/>
      <c r="Q3382" s="9"/>
      <c r="R3382" s="10"/>
      <c r="S3382" s="19"/>
      <c r="T3382" s="23"/>
      <c r="U3382" s="94"/>
    </row>
    <row r="3383" spans="1:21">
      <c r="A3383" s="17">
        <v>44975</v>
      </c>
      <c r="B3383" s="56">
        <f>WEEKDAY(C3383,2)</f>
        <v>6</v>
      </c>
      <c r="C3383" s="17">
        <f>A3383</f>
        <v>44975</v>
      </c>
      <c r="D3383" s="12" t="str">
        <f>YEAR(C3383)&amp;"/"&amp;TEXT(WEEKNUM(C3383,21),"00")</f>
        <v>2023/07</v>
      </c>
      <c r="E3383" s="79" t="s">
        <v>46</v>
      </c>
      <c r="F3383" s="80">
        <v>0.16666666666666671</v>
      </c>
      <c r="G3383" s="80">
        <v>0.20833333333333329</v>
      </c>
      <c r="H3383" s="87">
        <f>CONVERT((G3383-F3383)*24,"hr","mn")</f>
        <v>59.999999999999865</v>
      </c>
      <c r="I3383" s="83">
        <v>4</v>
      </c>
      <c r="J3383" s="84"/>
      <c r="K3383" s="85">
        <v>9</v>
      </c>
      <c r="L3383" s="85"/>
      <c r="M3383" s="87">
        <f>J3383+K3383+L3383</f>
        <v>9</v>
      </c>
      <c r="N3383" s="13"/>
      <c r="O3383" s="6">
        <v>5</v>
      </c>
      <c r="P3383" s="6"/>
      <c r="Q3383" s="6"/>
      <c r="R3383" s="7"/>
      <c r="S3383" s="20" t="s">
        <v>28</v>
      </c>
      <c r="T3383" s="22" t="s">
        <v>23</v>
      </c>
      <c r="U3383" s="91" t="s">
        <v>271</v>
      </c>
    </row>
    <row r="3384" spans="1:21">
      <c r="A3384" s="17">
        <v>44975</v>
      </c>
      <c r="B3384" s="56">
        <f>WEEKDAY(C3384,2)</f>
        <v>6</v>
      </c>
      <c r="C3384" s="17">
        <f>A3384</f>
        <v>44975</v>
      </c>
      <c r="D3384" s="12" t="str">
        <f>YEAR(C3384)&amp;"/"&amp;TEXT(WEEKNUM(C3384,21),"00")</f>
        <v>2023/07</v>
      </c>
      <c r="E3384" t="s">
        <v>46</v>
      </c>
      <c r="F3384" s="114">
        <v>0.16666666666666671</v>
      </c>
      <c r="G3384" s="114">
        <v>0.20833333333333329</v>
      </c>
      <c r="H3384">
        <f>CONVERT((G3383-F3383)*24,"hr","mn")</f>
        <v>59.999999999999865</v>
      </c>
      <c r="I3384">
        <v>4</v>
      </c>
      <c r="K3384">
        <v>9</v>
      </c>
      <c r="M3384">
        <f>J3383+K3383+L3383</f>
        <v>9</v>
      </c>
      <c r="N3384" s="14"/>
      <c r="O3384" s="3"/>
      <c r="P3384" s="3"/>
      <c r="Q3384" s="3"/>
      <c r="R3384" s="8"/>
      <c r="S3384" s="21"/>
      <c r="T3384" s="4"/>
      <c r="U3384" s="92"/>
    </row>
    <row r="3385" spans="1:21">
      <c r="A3385" s="17">
        <v>44975</v>
      </c>
      <c r="B3385" s="56">
        <f>WEEKDAY(C3385,2)</f>
        <v>6</v>
      </c>
      <c r="C3385" s="17">
        <f>A3385</f>
        <v>44975</v>
      </c>
      <c r="D3385" s="12" t="str">
        <f>YEAR(C3385)&amp;"/"&amp;TEXT(WEEKNUM(C3385,21),"00")</f>
        <v>2023/07</v>
      </c>
      <c r="E3385" t="s">
        <v>46</v>
      </c>
      <c r="F3385" s="114">
        <v>0.16666666666666671</v>
      </c>
      <c r="G3385" s="114">
        <v>0.20833333333333329</v>
      </c>
      <c r="H3385">
        <f>CONVERT((G3383-F3383)*24,"hr","mn")</f>
        <v>59.999999999999865</v>
      </c>
      <c r="I3385">
        <v>4</v>
      </c>
      <c r="K3385">
        <v>9</v>
      </c>
      <c r="M3385">
        <f>J3383+K3383+L3383</f>
        <v>9</v>
      </c>
      <c r="N3385" s="58"/>
      <c r="O3385" s="59"/>
      <c r="P3385" s="59"/>
      <c r="Q3385" s="59"/>
      <c r="R3385" s="60"/>
      <c r="S3385" s="21"/>
      <c r="T3385" s="4"/>
      <c r="U3385" s="93"/>
    </row>
    <row r="3386" spans="1:21" ht="15" customHeight="1" thickBot="1">
      <c r="A3386" s="17">
        <v>44975</v>
      </c>
      <c r="B3386" s="56">
        <f>WEEKDAY(C3386,2)</f>
        <v>6</v>
      </c>
      <c r="C3386" s="17">
        <f>A3386</f>
        <v>44975</v>
      </c>
      <c r="D3386" s="12" t="str">
        <f>YEAR(C3386)&amp;"/"&amp;TEXT(WEEKNUM(C3386,21),"00")</f>
        <v>2023/07</v>
      </c>
      <c r="E3386" t="s">
        <v>46</v>
      </c>
      <c r="F3386" s="114">
        <v>0.16666666666666671</v>
      </c>
      <c r="G3386" s="114">
        <v>0.20833333333333329</v>
      </c>
      <c r="H3386">
        <f>CONVERT((G3383-F3383)*24,"hr","mn")</f>
        <v>59.999999999999865</v>
      </c>
      <c r="I3386">
        <v>4</v>
      </c>
      <c r="K3386">
        <v>9</v>
      </c>
      <c r="M3386">
        <f>J3383+K3383+L3383</f>
        <v>9</v>
      </c>
      <c r="N3386" s="15"/>
      <c r="O3386" s="9"/>
      <c r="P3386" s="9"/>
      <c r="Q3386" s="9">
        <v>15</v>
      </c>
      <c r="R3386" s="10"/>
      <c r="S3386" s="19"/>
      <c r="T3386" s="23" t="s">
        <v>39</v>
      </c>
      <c r="U3386" s="94"/>
    </row>
    <row r="3387" spans="1:21">
      <c r="A3387" s="12"/>
      <c r="B3387" s="56">
        <f>WEEKDAY(C3387,2)</f>
        <v>6</v>
      </c>
      <c r="C3387" s="17">
        <f>A3387</f>
        <v>0</v>
      </c>
      <c r="D3387" s="12" t="str">
        <f>YEAR(C3387)&amp;"/"&amp;TEXT(WEEKNUM(C3387,21),"00")</f>
        <v>1900/52</v>
      </c>
      <c r="E3387" s="79"/>
      <c r="F3387" s="80"/>
      <c r="G3387" s="80"/>
      <c r="H3387" s="87">
        <f>CONVERT((G3387-F3387)*24,"hr","mn")</f>
        <v>0</v>
      </c>
      <c r="I3387" s="83"/>
      <c r="J3387" s="84"/>
      <c r="K3387" s="85"/>
      <c r="L3387" s="85"/>
      <c r="M3387" s="87">
        <f>J3387+K3387+L3387</f>
        <v>0</v>
      </c>
      <c r="N3387" s="13"/>
      <c r="O3387" s="6"/>
      <c r="P3387" s="6"/>
      <c r="Q3387" s="6"/>
      <c r="R3387" s="7"/>
      <c r="S3387" s="20"/>
      <c r="T3387" s="22"/>
      <c r="U3387" s="91"/>
    </row>
    <row r="3388" spans="1:21">
      <c r="A3388" s="17"/>
      <c r="B3388" s="56">
        <f>WEEKDAY(C3388,2)</f>
        <v>6</v>
      </c>
      <c r="C3388" s="17">
        <f>A3388</f>
        <v>0</v>
      </c>
      <c r="D3388" s="12" t="str">
        <f>YEAR(C3388)&amp;"/"&amp;TEXT(WEEKNUM(C3388,21),"00")</f>
        <v>1900/52</v>
      </c>
      <c r="H3388">
        <f>CONVERT((G3387-F3387)*24,"hr","mn")</f>
        <v>0</v>
      </c>
      <c r="M3388">
        <f>J3387+K3387+L3387</f>
        <v>0</v>
      </c>
      <c r="N3388" s="14"/>
      <c r="O3388" s="3"/>
      <c r="P3388" s="3"/>
      <c r="Q3388" s="3"/>
      <c r="R3388" s="8"/>
      <c r="S3388" s="21"/>
      <c r="T3388" s="4"/>
      <c r="U3388" s="92"/>
    </row>
    <row r="3389" spans="1:21">
      <c r="A3389" s="17"/>
      <c r="B3389" s="56">
        <f>WEEKDAY(C3389,2)</f>
        <v>6</v>
      </c>
      <c r="C3389" s="17">
        <f>A3389</f>
        <v>0</v>
      </c>
      <c r="D3389" s="12" t="str">
        <f>YEAR(C3389)&amp;"/"&amp;TEXT(WEEKNUM(C3389,21),"00")</f>
        <v>1900/52</v>
      </c>
      <c r="H3389">
        <f>CONVERT((G3387-F3387)*24,"hr","mn")</f>
        <v>0</v>
      </c>
      <c r="M3389">
        <f>J3387+K3387+L3387</f>
        <v>0</v>
      </c>
      <c r="N3389" s="58"/>
      <c r="O3389" s="59"/>
      <c r="P3389" s="59"/>
      <c r="Q3389" s="59"/>
      <c r="R3389" s="60"/>
      <c r="S3389" s="21"/>
      <c r="T3389" s="4"/>
      <c r="U3389" s="93"/>
    </row>
    <row r="3390" spans="1:21" ht="15" customHeight="1" thickBot="1">
      <c r="A3390" s="12"/>
      <c r="B3390" s="56">
        <f>WEEKDAY(C3390,2)</f>
        <v>6</v>
      </c>
      <c r="C3390" s="17">
        <f>A3390</f>
        <v>0</v>
      </c>
      <c r="D3390" s="12" t="str">
        <f>YEAR(C3390)&amp;"/"&amp;TEXT(WEEKNUM(C3390,21),"00")</f>
        <v>1900/52</v>
      </c>
      <c r="H3390">
        <f>CONVERT((G3387-F3387)*24,"hr","mn")</f>
        <v>0</v>
      </c>
      <c r="M3390">
        <f>J3387+K3387+L3387</f>
        <v>0</v>
      </c>
      <c r="N3390" s="15"/>
      <c r="O3390" s="9"/>
      <c r="P3390" s="9"/>
      <c r="Q3390" s="9"/>
      <c r="R3390" s="10"/>
      <c r="S3390" s="19"/>
      <c r="T3390" s="23"/>
      <c r="U3390" s="94"/>
    </row>
    <row r="3391" spans="1:21">
      <c r="A3391" s="17">
        <v>44976</v>
      </c>
      <c r="B3391" s="56">
        <f>WEEKDAY(C3391,2)</f>
        <v>7</v>
      </c>
      <c r="C3391" s="17">
        <f>A3391</f>
        <v>44976</v>
      </c>
      <c r="D3391" s="12" t="str">
        <f>YEAR(C3391)&amp;"/"&amp;TEXT(WEEKNUM(C3391,21),"00")</f>
        <v>2023/07</v>
      </c>
      <c r="E3391" s="79" t="s">
        <v>46</v>
      </c>
      <c r="F3391" s="80">
        <v>0.875</v>
      </c>
      <c r="G3391" s="80">
        <v>0.91666666666666663</v>
      </c>
      <c r="H3391" s="87">
        <f>CONVERT((G3391-F3391)*24,"hr","mn")</f>
        <v>59.99999999999995</v>
      </c>
      <c r="I3391" s="83">
        <v>4</v>
      </c>
      <c r="J3391" s="84"/>
      <c r="K3391" s="85"/>
      <c r="L3391" s="85">
        <v>5</v>
      </c>
      <c r="M3391" s="87">
        <f>J3391+K3391+L3391</f>
        <v>5</v>
      </c>
      <c r="N3391" s="13"/>
      <c r="O3391" s="6"/>
      <c r="P3391" s="6"/>
      <c r="Q3391" s="6">
        <v>20</v>
      </c>
      <c r="R3391" s="7"/>
      <c r="S3391" s="20"/>
      <c r="T3391" s="22" t="s">
        <v>25</v>
      </c>
      <c r="U3391" s="91"/>
    </row>
    <row r="3392" spans="1:21">
      <c r="A3392" s="17">
        <v>44976</v>
      </c>
      <c r="B3392" s="56">
        <f>WEEKDAY(C3392,2)</f>
        <v>7</v>
      </c>
      <c r="C3392" s="17">
        <f>A3392</f>
        <v>44976</v>
      </c>
      <c r="D3392" s="12" t="str">
        <f>YEAR(C3392)&amp;"/"&amp;TEXT(WEEKNUM(C3392,21),"00")</f>
        <v>2023/07</v>
      </c>
      <c r="E3392" t="s">
        <v>46</v>
      </c>
      <c r="F3392" s="114">
        <v>0.875</v>
      </c>
      <c r="G3392" s="114">
        <v>0.91666666666666663</v>
      </c>
      <c r="H3392">
        <f>CONVERT((G3391-F3391)*24,"hr","mn")</f>
        <v>59.99999999999995</v>
      </c>
      <c r="I3392">
        <v>4</v>
      </c>
      <c r="L3392">
        <v>5</v>
      </c>
      <c r="M3392">
        <f>J3391+K3391+L3391</f>
        <v>5</v>
      </c>
      <c r="N3392" s="14"/>
      <c r="O3392" s="3"/>
      <c r="P3392" s="3">
        <v>5</v>
      </c>
      <c r="Q3392" s="3"/>
      <c r="R3392" s="8"/>
      <c r="S3392" s="21" t="s">
        <v>93</v>
      </c>
      <c r="T3392" s="4" t="s">
        <v>73</v>
      </c>
      <c r="U3392" s="92"/>
    </row>
    <row r="3393" spans="1:21">
      <c r="A3393" s="17">
        <v>44976</v>
      </c>
      <c r="B3393" s="56">
        <f>WEEKDAY(C3393,2)</f>
        <v>7</v>
      </c>
      <c r="C3393" s="17">
        <f>A3393</f>
        <v>44976</v>
      </c>
      <c r="D3393" s="12" t="str">
        <f>YEAR(C3393)&amp;"/"&amp;TEXT(WEEKNUM(C3393,21),"00")</f>
        <v>2023/07</v>
      </c>
      <c r="E3393" t="s">
        <v>46</v>
      </c>
      <c r="F3393" s="114">
        <v>0.875</v>
      </c>
      <c r="G3393" s="114">
        <v>0.91666666666666663</v>
      </c>
      <c r="H3393">
        <f>CONVERT((G3391-F3391)*24,"hr","mn")</f>
        <v>59.99999999999995</v>
      </c>
      <c r="I3393">
        <v>4</v>
      </c>
      <c r="L3393">
        <v>5</v>
      </c>
      <c r="M3393">
        <f>J3391+K3391+L3391</f>
        <v>5</v>
      </c>
      <c r="N3393" s="58"/>
      <c r="O3393" s="59"/>
      <c r="P3393" s="59"/>
      <c r="Q3393" s="59"/>
      <c r="R3393" s="60"/>
      <c r="S3393" s="21"/>
      <c r="T3393" s="4"/>
      <c r="U3393" s="93"/>
    </row>
    <row r="3394" spans="1:21" ht="15" customHeight="1" thickBot="1">
      <c r="A3394" s="17">
        <v>44976</v>
      </c>
      <c r="B3394" s="56">
        <f>WEEKDAY(C3394,2)</f>
        <v>7</v>
      </c>
      <c r="C3394" s="17">
        <f>A3394</f>
        <v>44976</v>
      </c>
      <c r="D3394" s="12" t="str">
        <f>YEAR(C3394)&amp;"/"&amp;TEXT(WEEKNUM(C3394,21),"00")</f>
        <v>2023/07</v>
      </c>
      <c r="E3394" t="s">
        <v>46</v>
      </c>
      <c r="F3394" s="114">
        <v>0.875</v>
      </c>
      <c r="G3394" s="114">
        <v>0.91666666666666663</v>
      </c>
      <c r="H3394">
        <f>CONVERT((G3391-F3391)*24,"hr","mn")</f>
        <v>59.99999999999995</v>
      </c>
      <c r="I3394">
        <v>4</v>
      </c>
      <c r="L3394">
        <v>5</v>
      </c>
      <c r="M3394">
        <f>J3391+K3391+L3391</f>
        <v>5</v>
      </c>
      <c r="N3394" s="15"/>
      <c r="O3394" s="9"/>
      <c r="P3394" s="9"/>
      <c r="Q3394" s="9"/>
      <c r="R3394" s="10"/>
      <c r="S3394" s="19"/>
      <c r="T3394" s="23"/>
      <c r="U3394" s="94"/>
    </row>
    <row r="3395" spans="1:21">
      <c r="A3395" s="17">
        <v>44976</v>
      </c>
      <c r="B3395" s="56">
        <f>WEEKDAY(C3395,2)</f>
        <v>7</v>
      </c>
      <c r="C3395" s="17">
        <f>A3395</f>
        <v>44976</v>
      </c>
      <c r="D3395" s="12" t="str">
        <f>YEAR(C3395)&amp;"/"&amp;TEXT(WEEKNUM(C3395,21),"00")</f>
        <v>2023/07</v>
      </c>
      <c r="E3395" s="79" t="s">
        <v>46</v>
      </c>
      <c r="F3395" s="80">
        <v>0.91666666666666663</v>
      </c>
      <c r="G3395" s="80">
        <v>0.95833333333333337</v>
      </c>
      <c r="H3395" s="87">
        <f>CONVERT((G3395-F3395)*24,"hr","mn")</f>
        <v>60.000000000000107</v>
      </c>
      <c r="I3395" s="83">
        <v>4</v>
      </c>
      <c r="J3395" s="84"/>
      <c r="K3395" s="85"/>
      <c r="L3395" s="85">
        <v>10</v>
      </c>
      <c r="M3395" s="87">
        <f>J3395+K3395+L3395</f>
        <v>10</v>
      </c>
      <c r="N3395" s="13"/>
      <c r="O3395" s="6">
        <v>5</v>
      </c>
      <c r="P3395" s="6"/>
      <c r="Q3395" s="6"/>
      <c r="R3395" s="7"/>
      <c r="S3395" s="20" t="s">
        <v>28</v>
      </c>
      <c r="T3395" s="22" t="s">
        <v>224</v>
      </c>
      <c r="U3395" s="91"/>
    </row>
    <row r="3396" spans="1:21">
      <c r="A3396" s="17">
        <v>44976</v>
      </c>
      <c r="B3396" s="56">
        <f>WEEKDAY(C3396,2)</f>
        <v>7</v>
      </c>
      <c r="C3396" s="17">
        <f>A3396</f>
        <v>44976</v>
      </c>
      <c r="D3396" s="12" t="str">
        <f>YEAR(C3396)&amp;"/"&amp;TEXT(WEEKNUM(C3396,21),"00")</f>
        <v>2023/07</v>
      </c>
      <c r="E3396" t="s">
        <v>46</v>
      </c>
      <c r="F3396" s="114">
        <v>0.91666666666666663</v>
      </c>
      <c r="G3396" s="114">
        <v>0.95833333333333337</v>
      </c>
      <c r="H3396">
        <f>CONVERT((G3395-F3395)*24,"hr","mn")</f>
        <v>60.000000000000107</v>
      </c>
      <c r="I3396">
        <v>4</v>
      </c>
      <c r="L3396">
        <v>10</v>
      </c>
      <c r="M3396">
        <f>J3395+K3395+L3395</f>
        <v>10</v>
      </c>
      <c r="N3396" s="14"/>
      <c r="O3396" s="3"/>
      <c r="P3396" s="3">
        <v>10</v>
      </c>
      <c r="Q3396" s="3"/>
      <c r="R3396" s="8"/>
      <c r="S3396" s="21" t="s">
        <v>93</v>
      </c>
      <c r="T3396" s="4" t="s">
        <v>73</v>
      </c>
      <c r="U3396" s="92"/>
    </row>
    <row r="3397" spans="1:21">
      <c r="A3397" s="17">
        <v>44976</v>
      </c>
      <c r="B3397" s="56">
        <f>WEEKDAY(C3397,2)</f>
        <v>7</v>
      </c>
      <c r="C3397" s="17">
        <f>A3397</f>
        <v>44976</v>
      </c>
      <c r="D3397" s="12" t="str">
        <f>YEAR(C3397)&amp;"/"&amp;TEXT(WEEKNUM(C3397,21),"00")</f>
        <v>2023/07</v>
      </c>
      <c r="E3397" t="s">
        <v>46</v>
      </c>
      <c r="F3397" s="114">
        <v>0.91666666666666663</v>
      </c>
      <c r="G3397" s="114">
        <v>0.95833333333333337</v>
      </c>
      <c r="H3397">
        <f>CONVERT((G3395-F3395)*24,"hr","mn")</f>
        <v>60.000000000000107</v>
      </c>
      <c r="I3397">
        <v>4</v>
      </c>
      <c r="L3397">
        <v>10</v>
      </c>
      <c r="M3397">
        <f>J3395+K3395+L3395</f>
        <v>10</v>
      </c>
      <c r="N3397" s="58"/>
      <c r="O3397" s="59"/>
      <c r="P3397" s="59"/>
      <c r="Q3397" s="59"/>
      <c r="R3397" s="60"/>
      <c r="S3397" s="21"/>
      <c r="T3397" s="4"/>
      <c r="U3397" s="93"/>
    </row>
    <row r="3398" spans="1:21" ht="15" customHeight="1" thickBot="1">
      <c r="A3398" s="17">
        <v>44976</v>
      </c>
      <c r="B3398" s="56">
        <f>WEEKDAY(C3398,2)</f>
        <v>7</v>
      </c>
      <c r="C3398" s="17">
        <f>A3398</f>
        <v>44976</v>
      </c>
      <c r="D3398" s="12" t="str">
        <f>YEAR(C3398)&amp;"/"&amp;TEXT(WEEKNUM(C3398,21),"00")</f>
        <v>2023/07</v>
      </c>
      <c r="E3398" t="s">
        <v>46</v>
      </c>
      <c r="F3398" s="114">
        <v>0.91666666666666663</v>
      </c>
      <c r="G3398" s="114">
        <v>0.95833333333333337</v>
      </c>
      <c r="H3398">
        <f>CONVERT((G3395-F3395)*24,"hr","mn")</f>
        <v>60.000000000000107</v>
      </c>
      <c r="I3398">
        <v>4</v>
      </c>
      <c r="L3398">
        <v>10</v>
      </c>
      <c r="M3398">
        <f>J3395+K3395+L3395</f>
        <v>10</v>
      </c>
      <c r="N3398" s="15"/>
      <c r="O3398" s="9"/>
      <c r="P3398" s="9"/>
      <c r="Q3398" s="9"/>
      <c r="R3398" s="10"/>
      <c r="S3398" s="19"/>
      <c r="T3398" s="23"/>
      <c r="U3398" s="94"/>
    </row>
    <row r="3399" spans="1:21">
      <c r="A3399" s="17">
        <v>44976</v>
      </c>
      <c r="B3399" s="56">
        <f>WEEKDAY(C3399,2)</f>
        <v>7</v>
      </c>
      <c r="C3399" s="17">
        <f>A3399</f>
        <v>44976</v>
      </c>
      <c r="D3399" s="12" t="str">
        <f>YEAR(C3399)&amp;"/"&amp;TEXT(WEEKNUM(C3399,21),"00")</f>
        <v>2023/07</v>
      </c>
      <c r="E3399" s="79" t="s">
        <v>46</v>
      </c>
      <c r="F3399" s="80">
        <v>0.95833333333333337</v>
      </c>
      <c r="G3399" s="80">
        <v>1</v>
      </c>
      <c r="H3399" s="87">
        <f>CONVERT((G3399-F3399)*24,"hr","mn")</f>
        <v>59.99999999999995</v>
      </c>
      <c r="I3399" s="83">
        <v>4</v>
      </c>
      <c r="J3399" s="84">
        <v>1</v>
      </c>
      <c r="K3399" s="85"/>
      <c r="L3399" s="85">
        <v>7</v>
      </c>
      <c r="M3399" s="87">
        <f>J3399+K3399+L3399</f>
        <v>8</v>
      </c>
      <c r="N3399" s="13"/>
      <c r="O3399" s="6">
        <v>5</v>
      </c>
      <c r="P3399" s="6"/>
      <c r="Q3399" s="6"/>
      <c r="R3399" s="7"/>
      <c r="S3399" s="20" t="s">
        <v>31</v>
      </c>
      <c r="T3399" s="22" t="s">
        <v>34</v>
      </c>
      <c r="U3399" s="91"/>
    </row>
    <row r="3400" spans="1:21">
      <c r="A3400" s="17">
        <v>44976</v>
      </c>
      <c r="B3400" s="56">
        <f>WEEKDAY(C3400,2)</f>
        <v>7</v>
      </c>
      <c r="C3400" s="17">
        <f>A3400</f>
        <v>44976</v>
      </c>
      <c r="D3400" s="12" t="str">
        <f>YEAR(C3400)&amp;"/"&amp;TEXT(WEEKNUM(C3400,21),"00")</f>
        <v>2023/07</v>
      </c>
      <c r="E3400" t="s">
        <v>46</v>
      </c>
      <c r="F3400" s="114">
        <v>0.95833333333333337</v>
      </c>
      <c r="G3400" s="115">
        <v>1</v>
      </c>
      <c r="H3400">
        <f>CONVERT((G3399-F3399)*24,"hr","mn")</f>
        <v>59.99999999999995</v>
      </c>
      <c r="I3400">
        <v>4</v>
      </c>
      <c r="J3400">
        <v>1</v>
      </c>
      <c r="L3400">
        <v>7</v>
      </c>
      <c r="M3400">
        <f>J3399+K3399+L3399</f>
        <v>8</v>
      </c>
      <c r="N3400" s="14"/>
      <c r="O3400" s="3">
        <v>5</v>
      </c>
      <c r="P3400" s="3"/>
      <c r="Q3400" s="3"/>
      <c r="R3400" s="8"/>
      <c r="S3400" s="21" t="s">
        <v>28</v>
      </c>
      <c r="T3400" s="4" t="s">
        <v>224</v>
      </c>
      <c r="U3400" s="92"/>
    </row>
    <row r="3401" spans="1:21">
      <c r="A3401" s="17">
        <v>44976</v>
      </c>
      <c r="B3401" s="56">
        <f>WEEKDAY(C3401,2)</f>
        <v>7</v>
      </c>
      <c r="C3401" s="17">
        <f>A3401</f>
        <v>44976</v>
      </c>
      <c r="D3401" s="12" t="str">
        <f>YEAR(C3401)&amp;"/"&amp;TEXT(WEEKNUM(C3401,21),"00")</f>
        <v>2023/07</v>
      </c>
      <c r="E3401" t="s">
        <v>46</v>
      </c>
      <c r="F3401" s="114">
        <v>0.95833333333333337</v>
      </c>
      <c r="G3401" s="115">
        <v>1</v>
      </c>
      <c r="H3401">
        <f>CONVERT((G3399-F3399)*24,"hr","mn")</f>
        <v>59.99999999999995</v>
      </c>
      <c r="I3401">
        <v>4</v>
      </c>
      <c r="J3401">
        <v>1</v>
      </c>
      <c r="L3401">
        <v>7</v>
      </c>
      <c r="M3401">
        <f>J3399+K3399+L3399</f>
        <v>8</v>
      </c>
      <c r="N3401" s="58"/>
      <c r="O3401" s="59"/>
      <c r="P3401" s="59">
        <v>5</v>
      </c>
      <c r="Q3401" s="59"/>
      <c r="R3401" s="60"/>
      <c r="S3401" s="21" t="s">
        <v>93</v>
      </c>
      <c r="T3401" s="4" t="s">
        <v>73</v>
      </c>
      <c r="U3401" s="93"/>
    </row>
    <row r="3402" spans="1:21" ht="15" customHeight="1" thickBot="1">
      <c r="A3402" s="17">
        <v>44976</v>
      </c>
      <c r="B3402" s="56">
        <f>WEEKDAY(C3402,2)</f>
        <v>7</v>
      </c>
      <c r="C3402" s="17">
        <f>A3402</f>
        <v>44976</v>
      </c>
      <c r="D3402" s="12" t="str">
        <f>YEAR(C3402)&amp;"/"&amp;TEXT(WEEKNUM(C3402,21),"00")</f>
        <v>2023/07</v>
      </c>
      <c r="E3402" t="s">
        <v>46</v>
      </c>
      <c r="F3402" s="114">
        <v>0.95833333333333337</v>
      </c>
      <c r="G3402" s="115">
        <v>1</v>
      </c>
      <c r="H3402">
        <f>CONVERT((G3399-F3399)*24,"hr","mn")</f>
        <v>59.99999999999995</v>
      </c>
      <c r="I3402">
        <v>4</v>
      </c>
      <c r="J3402">
        <v>1</v>
      </c>
      <c r="L3402">
        <v>7</v>
      </c>
      <c r="M3402">
        <f>J3399+K3399+L3399</f>
        <v>8</v>
      </c>
      <c r="N3402" s="15"/>
      <c r="O3402" s="9">
        <v>5</v>
      </c>
      <c r="P3402" s="9"/>
      <c r="Q3402" s="9"/>
      <c r="R3402" s="10"/>
      <c r="S3402" s="19" t="s">
        <v>35</v>
      </c>
      <c r="T3402" s="23" t="s">
        <v>29</v>
      </c>
      <c r="U3402" s="94"/>
    </row>
    <row r="3403" spans="1:21">
      <c r="A3403" s="17">
        <v>44977</v>
      </c>
      <c r="B3403" s="56">
        <f>WEEKDAY(C3403,2)</f>
        <v>1</v>
      </c>
      <c r="C3403" s="17">
        <f>A3403</f>
        <v>44977</v>
      </c>
      <c r="D3403" s="12" t="str">
        <f>YEAR(C3403)&amp;"/"&amp;TEXT(WEEKNUM(C3403,21),"00")</f>
        <v>2023/08</v>
      </c>
      <c r="E3403" s="79" t="s">
        <v>46</v>
      </c>
      <c r="F3403" s="80">
        <v>0</v>
      </c>
      <c r="G3403" s="80">
        <v>4.1666666666666657E-2</v>
      </c>
      <c r="H3403" s="87">
        <f>CONVERT((G3403-F3403)*24,"hr","mn")</f>
        <v>59.999999999999986</v>
      </c>
      <c r="I3403" s="83">
        <v>4</v>
      </c>
      <c r="J3403" s="84"/>
      <c r="K3403" s="85">
        <v>7</v>
      </c>
      <c r="L3403" s="85"/>
      <c r="M3403" s="87">
        <f>J3403+K3403+L3403</f>
        <v>7</v>
      </c>
      <c r="N3403" s="13"/>
      <c r="O3403" s="6">
        <v>5</v>
      </c>
      <c r="P3403" s="6"/>
      <c r="Q3403" s="6"/>
      <c r="R3403" s="7"/>
      <c r="S3403" s="20" t="s">
        <v>28</v>
      </c>
      <c r="T3403" s="22" t="s">
        <v>29</v>
      </c>
      <c r="U3403" s="91"/>
    </row>
    <row r="3404" spans="1:21">
      <c r="A3404" s="17">
        <v>44977</v>
      </c>
      <c r="B3404" s="56">
        <f>WEEKDAY(C3404,2)</f>
        <v>1</v>
      </c>
      <c r="C3404" s="17">
        <f>A3404</f>
        <v>44977</v>
      </c>
      <c r="D3404" s="12" t="str">
        <f>YEAR(C3404)&amp;"/"&amp;TEXT(WEEKNUM(C3404,21),"00")</f>
        <v>2023/08</v>
      </c>
      <c r="E3404" t="s">
        <v>46</v>
      </c>
      <c r="F3404" s="114">
        <v>0</v>
      </c>
      <c r="G3404" s="114">
        <v>4.1666666666666657E-2</v>
      </c>
      <c r="H3404">
        <f>CONVERT((G3403-F3403)*24,"hr","mn")</f>
        <v>59.999999999999986</v>
      </c>
      <c r="I3404">
        <v>4</v>
      </c>
      <c r="K3404">
        <v>7</v>
      </c>
      <c r="M3404">
        <f>J3403+K3403+L3403</f>
        <v>7</v>
      </c>
      <c r="N3404" s="14"/>
      <c r="O3404" s="3"/>
      <c r="P3404" s="3">
        <v>10</v>
      </c>
      <c r="Q3404" s="3"/>
      <c r="R3404" s="8"/>
      <c r="S3404" s="21" t="s">
        <v>93</v>
      </c>
      <c r="T3404" s="4" t="s">
        <v>73</v>
      </c>
      <c r="U3404" s="92"/>
    </row>
    <row r="3405" spans="1:21">
      <c r="A3405" s="17">
        <v>44977</v>
      </c>
      <c r="B3405" s="56">
        <f>WEEKDAY(C3405,2)</f>
        <v>1</v>
      </c>
      <c r="C3405" s="17">
        <f>A3405</f>
        <v>44977</v>
      </c>
      <c r="D3405" s="12" t="str">
        <f>YEAR(C3405)&amp;"/"&amp;TEXT(WEEKNUM(C3405,21),"00")</f>
        <v>2023/08</v>
      </c>
      <c r="E3405" t="s">
        <v>46</v>
      </c>
      <c r="F3405" s="114">
        <v>0</v>
      </c>
      <c r="G3405" s="114">
        <v>4.1666666666666657E-2</v>
      </c>
      <c r="H3405">
        <f>CONVERT((G3403-F3403)*24,"hr","mn")</f>
        <v>59.999999999999986</v>
      </c>
      <c r="I3405">
        <v>4</v>
      </c>
      <c r="K3405">
        <v>7</v>
      </c>
      <c r="M3405">
        <f>J3403+K3403+L3403</f>
        <v>7</v>
      </c>
      <c r="N3405" s="58"/>
      <c r="O3405" s="59">
        <v>5</v>
      </c>
      <c r="P3405" s="59"/>
      <c r="Q3405" s="59"/>
      <c r="R3405" s="60"/>
      <c r="S3405" s="21" t="s">
        <v>49</v>
      </c>
      <c r="T3405" s="4" t="s">
        <v>29</v>
      </c>
      <c r="U3405" s="93"/>
    </row>
    <row r="3406" spans="1:21" ht="15" customHeight="1" thickBot="1">
      <c r="A3406" s="17">
        <v>44977</v>
      </c>
      <c r="B3406" s="56">
        <f>WEEKDAY(C3406,2)</f>
        <v>1</v>
      </c>
      <c r="C3406" s="17">
        <f>A3406</f>
        <v>44977</v>
      </c>
      <c r="D3406" s="12" t="str">
        <f>YEAR(C3406)&amp;"/"&amp;TEXT(WEEKNUM(C3406,21),"00")</f>
        <v>2023/08</v>
      </c>
      <c r="E3406" t="s">
        <v>46</v>
      </c>
      <c r="F3406" s="114">
        <v>0</v>
      </c>
      <c r="G3406" s="114">
        <v>4.1666666666666657E-2</v>
      </c>
      <c r="H3406">
        <f>CONVERT((G3403-F3403)*24,"hr","mn")</f>
        <v>59.999999999999986</v>
      </c>
      <c r="I3406">
        <v>4</v>
      </c>
      <c r="K3406">
        <v>7</v>
      </c>
      <c r="M3406">
        <f>J3403+K3403+L3403</f>
        <v>7</v>
      </c>
      <c r="N3406" s="15"/>
      <c r="O3406" s="9"/>
      <c r="P3406" s="9"/>
      <c r="Q3406" s="9"/>
      <c r="R3406" s="10"/>
      <c r="S3406" s="19"/>
      <c r="T3406" s="23"/>
      <c r="U3406" s="94"/>
    </row>
    <row r="3407" spans="1:21">
      <c r="A3407" s="17">
        <v>44977</v>
      </c>
      <c r="B3407" s="56">
        <f>WEEKDAY(C3407,2)</f>
        <v>1</v>
      </c>
      <c r="C3407" s="17">
        <f>A3407</f>
        <v>44977</v>
      </c>
      <c r="D3407" s="12" t="str">
        <f>YEAR(C3407)&amp;"/"&amp;TEXT(WEEKNUM(C3407,21),"00")</f>
        <v>2023/08</v>
      </c>
      <c r="E3407" s="79" t="s">
        <v>46</v>
      </c>
      <c r="F3407" s="80">
        <v>6.25E-2</v>
      </c>
      <c r="G3407" s="80">
        <v>8.3333333333333329E-2</v>
      </c>
      <c r="H3407" s="87">
        <f>CONVERT((G3407-F3407)*24,"hr","mn")</f>
        <v>29.999999999999993</v>
      </c>
      <c r="I3407" s="83">
        <v>4</v>
      </c>
      <c r="J3407" s="84"/>
      <c r="K3407" s="85">
        <v>5</v>
      </c>
      <c r="L3407" s="85"/>
      <c r="M3407" s="87">
        <f>J3407+K3407+L3407</f>
        <v>5</v>
      </c>
      <c r="N3407" s="13"/>
      <c r="O3407" s="6"/>
      <c r="P3407" s="6"/>
      <c r="Q3407" s="6"/>
      <c r="R3407" s="7">
        <v>12</v>
      </c>
      <c r="S3407" s="20" t="s">
        <v>79</v>
      </c>
      <c r="T3407" s="22" t="s">
        <v>23</v>
      </c>
      <c r="U3407" s="91" t="s">
        <v>623</v>
      </c>
    </row>
    <row r="3408" spans="1:21">
      <c r="A3408" s="17">
        <v>44977</v>
      </c>
      <c r="B3408" s="56">
        <f>WEEKDAY(C3408,2)</f>
        <v>1</v>
      </c>
      <c r="C3408" s="17">
        <f>A3408</f>
        <v>44977</v>
      </c>
      <c r="D3408" s="12" t="str">
        <f>YEAR(C3408)&amp;"/"&amp;TEXT(WEEKNUM(C3408,21),"00")</f>
        <v>2023/08</v>
      </c>
      <c r="E3408" t="s">
        <v>46</v>
      </c>
      <c r="F3408" s="114">
        <v>6.25E-2</v>
      </c>
      <c r="G3408" s="114">
        <v>8.3333333333333329E-2</v>
      </c>
      <c r="H3408">
        <f>CONVERT((G3407-F3407)*24,"hr","mn")</f>
        <v>29.999999999999993</v>
      </c>
      <c r="I3408">
        <v>4</v>
      </c>
      <c r="K3408">
        <v>5</v>
      </c>
      <c r="M3408">
        <f>J3407+K3407+L3407</f>
        <v>5</v>
      </c>
      <c r="N3408" s="14"/>
      <c r="O3408" s="3"/>
      <c r="P3408" s="3">
        <v>5</v>
      </c>
      <c r="Q3408" s="3"/>
      <c r="R3408" s="8"/>
      <c r="S3408" s="21" t="s">
        <v>93</v>
      </c>
      <c r="T3408" s="4" t="s">
        <v>73</v>
      </c>
      <c r="U3408" s="92"/>
    </row>
    <row r="3409" spans="1:21">
      <c r="A3409" s="17">
        <v>44977</v>
      </c>
      <c r="B3409" s="56">
        <f>WEEKDAY(C3409,2)</f>
        <v>1</v>
      </c>
      <c r="C3409" s="17">
        <f>A3409</f>
        <v>44977</v>
      </c>
      <c r="D3409" s="12" t="str">
        <f>YEAR(C3409)&amp;"/"&amp;TEXT(WEEKNUM(C3409,21),"00")</f>
        <v>2023/08</v>
      </c>
      <c r="E3409" t="s">
        <v>46</v>
      </c>
      <c r="F3409" s="114">
        <v>6.25E-2</v>
      </c>
      <c r="G3409" s="114">
        <v>8.3333333333333329E-2</v>
      </c>
      <c r="H3409">
        <f>CONVERT((G3407-F3407)*24,"hr","mn")</f>
        <v>29.999999999999993</v>
      </c>
      <c r="I3409">
        <v>4</v>
      </c>
      <c r="K3409">
        <v>5</v>
      </c>
      <c r="M3409">
        <f>J3407+K3407+L3407</f>
        <v>5</v>
      </c>
      <c r="N3409" s="58"/>
      <c r="O3409" s="59">
        <v>5</v>
      </c>
      <c r="P3409" s="59"/>
      <c r="Q3409" s="59"/>
      <c r="R3409" s="60"/>
      <c r="S3409" s="21" t="s">
        <v>28</v>
      </c>
      <c r="T3409" s="4" t="s">
        <v>224</v>
      </c>
      <c r="U3409" s="93"/>
    </row>
    <row r="3410" spans="1:21" ht="15" customHeight="1" thickBot="1">
      <c r="A3410" s="17">
        <v>44977</v>
      </c>
      <c r="B3410" s="56">
        <f>WEEKDAY(C3410,2)</f>
        <v>1</v>
      </c>
      <c r="C3410" s="17">
        <f>A3410</f>
        <v>44977</v>
      </c>
      <c r="D3410" s="12" t="str">
        <f>YEAR(C3410)&amp;"/"&amp;TEXT(WEEKNUM(C3410,21),"00")</f>
        <v>2023/08</v>
      </c>
      <c r="E3410" t="s">
        <v>46</v>
      </c>
      <c r="F3410" s="114">
        <v>6.25E-2</v>
      </c>
      <c r="G3410" s="114">
        <v>8.3333333333333329E-2</v>
      </c>
      <c r="H3410">
        <f>CONVERT((G3407-F3407)*24,"hr","mn")</f>
        <v>29.999999999999993</v>
      </c>
      <c r="I3410">
        <v>4</v>
      </c>
      <c r="K3410">
        <v>5</v>
      </c>
      <c r="M3410">
        <f>J3407+K3407+L3407</f>
        <v>5</v>
      </c>
      <c r="N3410" s="15"/>
      <c r="O3410" s="9"/>
      <c r="P3410" s="9"/>
      <c r="Q3410" s="9"/>
      <c r="R3410" s="10"/>
      <c r="S3410" s="19"/>
      <c r="T3410" s="23"/>
      <c r="U3410" s="94"/>
    </row>
    <row r="3411" spans="1:21">
      <c r="A3411" s="17">
        <v>44977</v>
      </c>
      <c r="B3411" s="56">
        <f>WEEKDAY(C3411,2)</f>
        <v>1</v>
      </c>
      <c r="C3411" s="17">
        <f>A3411</f>
        <v>44977</v>
      </c>
      <c r="D3411" s="12" t="str">
        <f>YEAR(C3411)&amp;"/"&amp;TEXT(WEEKNUM(C3411,21),"00")</f>
        <v>2023/08</v>
      </c>
      <c r="E3411" s="79" t="s">
        <v>46</v>
      </c>
      <c r="F3411" s="80">
        <v>8.3333333333333329E-2</v>
      </c>
      <c r="G3411" s="80">
        <v>0.125</v>
      </c>
      <c r="H3411" s="87">
        <f>CONVERT((G3411-F3411)*24,"hr","mn")</f>
        <v>60</v>
      </c>
      <c r="I3411" s="83">
        <v>4</v>
      </c>
      <c r="J3411" s="84"/>
      <c r="K3411" s="85">
        <v>8</v>
      </c>
      <c r="L3411" s="85"/>
      <c r="M3411" s="87">
        <f>J3411+K3411+L3411</f>
        <v>8</v>
      </c>
      <c r="N3411" s="13"/>
      <c r="O3411" s="6"/>
      <c r="P3411" s="6">
        <v>8</v>
      </c>
      <c r="Q3411" s="6"/>
      <c r="R3411" s="7"/>
      <c r="S3411" s="20" t="s">
        <v>93</v>
      </c>
      <c r="T3411" s="22" t="s">
        <v>73</v>
      </c>
      <c r="U3411" s="91"/>
    </row>
    <row r="3412" spans="1:21">
      <c r="A3412" s="17">
        <v>44977</v>
      </c>
      <c r="B3412" s="56">
        <f>WEEKDAY(C3412,2)</f>
        <v>1</v>
      </c>
      <c r="C3412" s="17">
        <f>A3412</f>
        <v>44977</v>
      </c>
      <c r="D3412" s="12" t="str">
        <f>YEAR(C3412)&amp;"/"&amp;TEXT(WEEKNUM(C3412,21),"00")</f>
        <v>2023/08</v>
      </c>
      <c r="E3412" t="s">
        <v>46</v>
      </c>
      <c r="F3412" s="114">
        <v>8.3333333333333329E-2</v>
      </c>
      <c r="G3412" s="114">
        <v>0.125</v>
      </c>
      <c r="H3412">
        <f>CONVERT((G3411-F3411)*24,"hr","mn")</f>
        <v>60</v>
      </c>
      <c r="I3412">
        <v>4</v>
      </c>
      <c r="K3412">
        <v>8</v>
      </c>
      <c r="M3412">
        <f>J3411+K3411+L3411</f>
        <v>8</v>
      </c>
      <c r="N3412" s="14"/>
      <c r="O3412" s="3">
        <v>10</v>
      </c>
      <c r="P3412" s="3"/>
      <c r="Q3412" s="3"/>
      <c r="R3412" s="8"/>
      <c r="S3412" s="21" t="s">
        <v>35</v>
      </c>
      <c r="T3412" s="4" t="s">
        <v>29</v>
      </c>
      <c r="U3412" s="92"/>
    </row>
    <row r="3413" spans="1:21">
      <c r="A3413" s="17">
        <v>44977</v>
      </c>
      <c r="B3413" s="56">
        <f>WEEKDAY(C3413,2)</f>
        <v>1</v>
      </c>
      <c r="C3413" s="17">
        <f>A3413</f>
        <v>44977</v>
      </c>
      <c r="D3413" s="12" t="str">
        <f>YEAR(C3413)&amp;"/"&amp;TEXT(WEEKNUM(C3413,21),"00")</f>
        <v>2023/08</v>
      </c>
      <c r="E3413" t="s">
        <v>46</v>
      </c>
      <c r="F3413" s="114">
        <v>8.3333333333333329E-2</v>
      </c>
      <c r="G3413" s="114">
        <v>0.125</v>
      </c>
      <c r="H3413">
        <f>CONVERT((G3411-F3411)*24,"hr","mn")</f>
        <v>60</v>
      </c>
      <c r="I3413">
        <v>4</v>
      </c>
      <c r="K3413">
        <v>8</v>
      </c>
      <c r="M3413">
        <f>J3411+K3411+L3411</f>
        <v>8</v>
      </c>
      <c r="N3413" s="58"/>
      <c r="O3413" s="59"/>
      <c r="P3413" s="59"/>
      <c r="Q3413" s="59"/>
      <c r="R3413" s="60"/>
      <c r="S3413" s="21"/>
      <c r="T3413" s="4"/>
      <c r="U3413" s="93"/>
    </row>
    <row r="3414" spans="1:21" ht="15" customHeight="1" thickBot="1">
      <c r="A3414" s="17">
        <v>44977</v>
      </c>
      <c r="B3414" s="56">
        <f>WEEKDAY(C3414,2)</f>
        <v>1</v>
      </c>
      <c r="C3414" s="17">
        <f>A3414</f>
        <v>44977</v>
      </c>
      <c r="D3414" s="12" t="str">
        <f>YEAR(C3414)&amp;"/"&amp;TEXT(WEEKNUM(C3414,21),"00")</f>
        <v>2023/08</v>
      </c>
      <c r="E3414" t="s">
        <v>46</v>
      </c>
      <c r="F3414" s="114">
        <v>8.3333333333333329E-2</v>
      </c>
      <c r="G3414" s="114">
        <v>0.125</v>
      </c>
      <c r="H3414">
        <f>CONVERT((G3411-F3411)*24,"hr","mn")</f>
        <v>60</v>
      </c>
      <c r="I3414">
        <v>4</v>
      </c>
      <c r="K3414">
        <v>8</v>
      </c>
      <c r="M3414">
        <f>J3411+K3411+L3411</f>
        <v>8</v>
      </c>
      <c r="N3414" s="15"/>
      <c r="O3414" s="9"/>
      <c r="P3414" s="9"/>
      <c r="Q3414" s="9"/>
      <c r="R3414" s="10"/>
      <c r="S3414" s="19"/>
      <c r="T3414" s="23"/>
      <c r="U3414" s="94"/>
    </row>
    <row r="3415" spans="1:21">
      <c r="A3415" s="17">
        <v>44977</v>
      </c>
      <c r="B3415" s="56">
        <f>WEEKDAY(C3415,2)</f>
        <v>1</v>
      </c>
      <c r="C3415" s="17">
        <f>A3415</f>
        <v>44977</v>
      </c>
      <c r="D3415" s="12" t="str">
        <f>YEAR(C3415)&amp;"/"&amp;TEXT(WEEKNUM(C3415,21),"00")</f>
        <v>2023/08</v>
      </c>
      <c r="E3415" s="79" t="s">
        <v>46</v>
      </c>
      <c r="F3415" s="80">
        <v>0.125</v>
      </c>
      <c r="G3415" s="80">
        <v>0.16666666666666671</v>
      </c>
      <c r="H3415" s="87">
        <f>CONVERT((G3415-F3415)*24,"hr","mn")</f>
        <v>60.000000000000071</v>
      </c>
      <c r="I3415" s="83">
        <v>4</v>
      </c>
      <c r="J3415" s="84">
        <v>1</v>
      </c>
      <c r="K3415" s="85">
        <v>7</v>
      </c>
      <c r="L3415" s="85"/>
      <c r="M3415" s="87">
        <f>J3415+K3415+L3415</f>
        <v>8</v>
      </c>
      <c r="N3415" s="13"/>
      <c r="O3415" s="6"/>
      <c r="P3415" s="6"/>
      <c r="Q3415" s="6"/>
      <c r="R3415" s="7">
        <v>12</v>
      </c>
      <c r="S3415" s="20" t="s">
        <v>79</v>
      </c>
      <c r="T3415" s="22" t="s">
        <v>23</v>
      </c>
      <c r="U3415" s="91" t="s">
        <v>623</v>
      </c>
    </row>
    <row r="3416" spans="1:21">
      <c r="A3416" s="17">
        <v>44977</v>
      </c>
      <c r="B3416" s="56">
        <f>WEEKDAY(C3416,2)</f>
        <v>1</v>
      </c>
      <c r="C3416" s="17">
        <f>A3416</f>
        <v>44977</v>
      </c>
      <c r="D3416" s="12" t="str">
        <f>YEAR(C3416)&amp;"/"&amp;TEXT(WEEKNUM(C3416,21),"00")</f>
        <v>2023/08</v>
      </c>
      <c r="E3416" t="s">
        <v>46</v>
      </c>
      <c r="F3416" s="114">
        <v>0.125</v>
      </c>
      <c r="G3416" s="114">
        <v>0.16666666666666671</v>
      </c>
      <c r="H3416">
        <f>CONVERT((G3415-F3415)*24,"hr","mn")</f>
        <v>60.000000000000071</v>
      </c>
      <c r="I3416">
        <v>4</v>
      </c>
      <c r="J3416">
        <v>1</v>
      </c>
      <c r="K3416">
        <v>7</v>
      </c>
      <c r="M3416">
        <f>J3415+K3415+L3415</f>
        <v>8</v>
      </c>
      <c r="N3416" s="14"/>
      <c r="O3416" s="3"/>
      <c r="P3416" s="3">
        <v>8</v>
      </c>
      <c r="Q3416" s="3"/>
      <c r="R3416" s="8"/>
      <c r="S3416" s="21" t="s">
        <v>93</v>
      </c>
      <c r="T3416" s="4" t="s">
        <v>73</v>
      </c>
      <c r="U3416" s="92"/>
    </row>
    <row r="3417" spans="1:21">
      <c r="A3417" s="17">
        <v>44977</v>
      </c>
      <c r="B3417" s="56">
        <f>WEEKDAY(C3417,2)</f>
        <v>1</v>
      </c>
      <c r="C3417" s="17">
        <f>A3417</f>
        <v>44977</v>
      </c>
      <c r="D3417" s="12" t="str">
        <f>YEAR(C3417)&amp;"/"&amp;TEXT(WEEKNUM(C3417,21),"00")</f>
        <v>2023/08</v>
      </c>
      <c r="E3417" t="s">
        <v>46</v>
      </c>
      <c r="F3417" s="114">
        <v>0.125</v>
      </c>
      <c r="G3417" s="114">
        <v>0.16666666666666671</v>
      </c>
      <c r="H3417">
        <f>CONVERT((G3415-F3415)*24,"hr","mn")</f>
        <v>60.000000000000071</v>
      </c>
      <c r="I3417">
        <v>4</v>
      </c>
      <c r="J3417">
        <v>1</v>
      </c>
      <c r="K3417">
        <v>7</v>
      </c>
      <c r="M3417">
        <f>J3415+K3415+L3415</f>
        <v>8</v>
      </c>
      <c r="N3417" s="58"/>
      <c r="O3417" s="59"/>
      <c r="P3417" s="59"/>
      <c r="Q3417" s="59"/>
      <c r="R3417" s="60"/>
      <c r="S3417" s="21"/>
      <c r="T3417" s="4"/>
      <c r="U3417" s="93"/>
    </row>
    <row r="3418" spans="1:21" ht="15" customHeight="1" thickBot="1">
      <c r="A3418" s="17">
        <v>44977</v>
      </c>
      <c r="B3418" s="56">
        <f>WEEKDAY(C3418,2)</f>
        <v>1</v>
      </c>
      <c r="C3418" s="17">
        <f>A3418</f>
        <v>44977</v>
      </c>
      <c r="D3418" s="12" t="str">
        <f>YEAR(C3418)&amp;"/"&amp;TEXT(WEEKNUM(C3418,21),"00")</f>
        <v>2023/08</v>
      </c>
      <c r="E3418" t="s">
        <v>46</v>
      </c>
      <c r="F3418" s="114">
        <v>0.125</v>
      </c>
      <c r="G3418" s="114">
        <v>0.16666666666666671</v>
      </c>
      <c r="H3418">
        <f>CONVERT((G3415-F3415)*24,"hr","mn")</f>
        <v>60.000000000000071</v>
      </c>
      <c r="I3418">
        <v>4</v>
      </c>
      <c r="J3418">
        <v>1</v>
      </c>
      <c r="K3418">
        <v>7</v>
      </c>
      <c r="M3418">
        <f>J3415+K3415+L3415</f>
        <v>8</v>
      </c>
      <c r="N3418" s="15"/>
      <c r="O3418" s="9"/>
      <c r="P3418" s="9"/>
      <c r="Q3418" s="9"/>
      <c r="R3418" s="10"/>
      <c r="S3418" s="19"/>
      <c r="T3418" s="23"/>
      <c r="U3418" s="94"/>
    </row>
    <row r="3419" spans="1:21">
      <c r="A3419" s="17">
        <v>44977</v>
      </c>
      <c r="B3419" s="56">
        <f>WEEKDAY(C3419,2)</f>
        <v>1</v>
      </c>
      <c r="C3419" s="17">
        <f>A3419</f>
        <v>44977</v>
      </c>
      <c r="D3419" s="12" t="str">
        <f>YEAR(C3419)&amp;"/"&amp;TEXT(WEEKNUM(C3419,21),"00")</f>
        <v>2023/08</v>
      </c>
      <c r="E3419" s="79" t="s">
        <v>46</v>
      </c>
      <c r="F3419" s="80">
        <v>0.16666666666666671</v>
      </c>
      <c r="G3419" s="80">
        <v>0.20833333333333329</v>
      </c>
      <c r="H3419" s="87">
        <f>CONVERT((G3419-F3419)*24,"hr","mn")</f>
        <v>59.999999999999865</v>
      </c>
      <c r="I3419" s="83">
        <v>4</v>
      </c>
      <c r="J3419" s="84"/>
      <c r="K3419" s="85">
        <v>6</v>
      </c>
      <c r="L3419" s="85"/>
      <c r="M3419" s="87">
        <f>J3419+K3419+L3419</f>
        <v>6</v>
      </c>
      <c r="N3419" s="13"/>
      <c r="O3419" s="6">
        <v>5</v>
      </c>
      <c r="P3419" s="6"/>
      <c r="Q3419" s="6"/>
      <c r="R3419" s="7"/>
      <c r="S3419" s="20" t="s">
        <v>35</v>
      </c>
      <c r="T3419" s="22" t="s">
        <v>29</v>
      </c>
      <c r="U3419" s="91"/>
    </row>
    <row r="3420" spans="1:21">
      <c r="A3420" s="17">
        <v>44977</v>
      </c>
      <c r="B3420" s="56">
        <f>WEEKDAY(C3420,2)</f>
        <v>1</v>
      </c>
      <c r="C3420" s="17">
        <f>A3420</f>
        <v>44977</v>
      </c>
      <c r="D3420" s="12" t="str">
        <f>YEAR(C3420)&amp;"/"&amp;TEXT(WEEKNUM(C3420,21),"00")</f>
        <v>2023/08</v>
      </c>
      <c r="E3420" t="s">
        <v>46</v>
      </c>
      <c r="F3420" s="114">
        <v>0.16666666666666671</v>
      </c>
      <c r="G3420" s="114">
        <v>0.20833333333333329</v>
      </c>
      <c r="H3420">
        <f>CONVERT((G3419-F3419)*24,"hr","mn")</f>
        <v>59.999999999999865</v>
      </c>
      <c r="I3420">
        <v>4</v>
      </c>
      <c r="K3420">
        <v>6</v>
      </c>
      <c r="M3420">
        <f>J3419+K3419+L3419</f>
        <v>6</v>
      </c>
      <c r="N3420" s="14"/>
      <c r="O3420" s="3"/>
      <c r="P3420" s="3"/>
      <c r="Q3420" s="3">
        <v>15</v>
      </c>
      <c r="R3420" s="8"/>
      <c r="S3420" s="21" t="s">
        <v>177</v>
      </c>
      <c r="T3420" s="4" t="s">
        <v>23</v>
      </c>
      <c r="U3420" s="92" t="s">
        <v>624</v>
      </c>
    </row>
    <row r="3421" spans="1:21">
      <c r="A3421" s="17">
        <v>44977</v>
      </c>
      <c r="B3421" s="56">
        <f>WEEKDAY(C3421,2)</f>
        <v>1</v>
      </c>
      <c r="C3421" s="17">
        <f>A3421</f>
        <v>44977</v>
      </c>
      <c r="D3421" s="12" t="str">
        <f>YEAR(C3421)&amp;"/"&amp;TEXT(WEEKNUM(C3421,21),"00")</f>
        <v>2023/08</v>
      </c>
      <c r="E3421" t="s">
        <v>46</v>
      </c>
      <c r="F3421" s="114">
        <v>0.16666666666666671</v>
      </c>
      <c r="G3421" s="114">
        <v>0.20833333333333329</v>
      </c>
      <c r="H3421">
        <f>CONVERT((G3419-F3419)*24,"hr","mn")</f>
        <v>59.999999999999865</v>
      </c>
      <c r="I3421">
        <v>4</v>
      </c>
      <c r="K3421">
        <v>6</v>
      </c>
      <c r="M3421">
        <f>J3419+K3419+L3419</f>
        <v>6</v>
      </c>
      <c r="N3421" s="58"/>
      <c r="O3421" s="59"/>
      <c r="P3421" s="59"/>
      <c r="Q3421" s="59"/>
      <c r="R3421" s="60"/>
      <c r="S3421" s="21"/>
      <c r="T3421" s="4"/>
      <c r="U3421" s="93"/>
    </row>
    <row r="3422" spans="1:21" ht="15" customHeight="1" thickBot="1">
      <c r="A3422" s="17">
        <v>44977</v>
      </c>
      <c r="B3422" s="56">
        <f>WEEKDAY(C3422,2)</f>
        <v>1</v>
      </c>
      <c r="C3422" s="17">
        <f>A3422</f>
        <v>44977</v>
      </c>
      <c r="D3422" s="12" t="str">
        <f>YEAR(C3422)&amp;"/"&amp;TEXT(WEEKNUM(C3422,21),"00")</f>
        <v>2023/08</v>
      </c>
      <c r="E3422" t="s">
        <v>46</v>
      </c>
      <c r="F3422" s="114">
        <v>0.16666666666666671</v>
      </c>
      <c r="G3422" s="114">
        <v>0.20833333333333329</v>
      </c>
      <c r="H3422">
        <f>CONVERT((G3419-F3419)*24,"hr","mn")</f>
        <v>59.999999999999865</v>
      </c>
      <c r="I3422">
        <v>4</v>
      </c>
      <c r="K3422">
        <v>6</v>
      </c>
      <c r="M3422">
        <f>J3419+K3419+L3419</f>
        <v>6</v>
      </c>
      <c r="N3422" s="15"/>
      <c r="O3422" s="9"/>
      <c r="P3422" s="9"/>
      <c r="Q3422" s="9">
        <v>15</v>
      </c>
      <c r="R3422" s="10"/>
      <c r="S3422" s="19"/>
      <c r="T3422" s="23" t="s">
        <v>39</v>
      </c>
      <c r="U3422" s="94"/>
    </row>
    <row r="3423" spans="1:21">
      <c r="A3423" s="12"/>
      <c r="B3423" s="56">
        <f>WEEKDAY(C3423,2)</f>
        <v>6</v>
      </c>
      <c r="C3423" s="17">
        <f>A3423</f>
        <v>0</v>
      </c>
      <c r="D3423" s="12" t="str">
        <f>YEAR(C3423)&amp;"/"&amp;TEXT(WEEKNUM(C3423,21),"00")</f>
        <v>1900/52</v>
      </c>
      <c r="E3423" s="79"/>
      <c r="F3423" s="80"/>
      <c r="G3423" s="80"/>
      <c r="H3423" s="87">
        <f>CONVERT((G3423-F3423)*24,"hr","mn")</f>
        <v>0</v>
      </c>
      <c r="I3423" s="83"/>
      <c r="J3423" s="84"/>
      <c r="K3423" s="85"/>
      <c r="L3423" s="85"/>
      <c r="M3423" s="87">
        <f>J3423+K3423+L3423</f>
        <v>0</v>
      </c>
      <c r="N3423" s="13"/>
      <c r="O3423" s="6"/>
      <c r="P3423" s="6"/>
      <c r="Q3423" s="6"/>
      <c r="R3423" s="7"/>
      <c r="S3423" s="20"/>
      <c r="T3423" s="22"/>
      <c r="U3423" s="91"/>
    </row>
    <row r="3424" spans="1:21">
      <c r="A3424" s="17"/>
      <c r="B3424" s="56">
        <f>WEEKDAY(C3424,2)</f>
        <v>6</v>
      </c>
      <c r="C3424" s="17">
        <f>A3424</f>
        <v>0</v>
      </c>
      <c r="D3424" s="12" t="str">
        <f>YEAR(C3424)&amp;"/"&amp;TEXT(WEEKNUM(C3424,21),"00")</f>
        <v>1900/52</v>
      </c>
      <c r="H3424">
        <f>CONVERT((G3423-F3423)*24,"hr","mn")</f>
        <v>0</v>
      </c>
      <c r="M3424">
        <f>J3423+K3423+L3423</f>
        <v>0</v>
      </c>
      <c r="N3424" s="14"/>
      <c r="O3424" s="3"/>
      <c r="P3424" s="3"/>
      <c r="Q3424" s="3"/>
      <c r="R3424" s="8"/>
      <c r="S3424" s="21"/>
      <c r="T3424" s="4"/>
      <c r="U3424" s="92"/>
    </row>
    <row r="3425" spans="1:21">
      <c r="A3425" s="17"/>
      <c r="B3425" s="56">
        <f>WEEKDAY(C3425,2)</f>
        <v>6</v>
      </c>
      <c r="C3425" s="17">
        <f>A3425</f>
        <v>0</v>
      </c>
      <c r="D3425" s="12" t="str">
        <f>YEAR(C3425)&amp;"/"&amp;TEXT(WEEKNUM(C3425,21),"00")</f>
        <v>1900/52</v>
      </c>
      <c r="H3425">
        <f>CONVERT((G3423-F3423)*24,"hr","mn")</f>
        <v>0</v>
      </c>
      <c r="M3425">
        <f>J3423+K3423+L3423</f>
        <v>0</v>
      </c>
      <c r="N3425" s="58"/>
      <c r="O3425" s="59"/>
      <c r="P3425" s="59"/>
      <c r="Q3425" s="59"/>
      <c r="R3425" s="60"/>
      <c r="S3425" s="21"/>
      <c r="T3425" s="4"/>
      <c r="U3425" s="93"/>
    </row>
    <row r="3426" spans="1:21" ht="15" customHeight="1" thickBot="1">
      <c r="A3426" s="12"/>
      <c r="B3426" s="56">
        <f>WEEKDAY(C3426,2)</f>
        <v>6</v>
      </c>
      <c r="C3426" s="17">
        <f>A3426</f>
        <v>0</v>
      </c>
      <c r="D3426" s="12" t="str">
        <f>YEAR(C3426)&amp;"/"&amp;TEXT(WEEKNUM(C3426,21),"00")</f>
        <v>1900/52</v>
      </c>
      <c r="H3426">
        <f>CONVERT((G3423-F3423)*24,"hr","mn")</f>
        <v>0</v>
      </c>
      <c r="M3426">
        <f>J3423+K3423+L3423</f>
        <v>0</v>
      </c>
      <c r="N3426" s="15"/>
      <c r="O3426" s="9"/>
      <c r="P3426" s="9"/>
      <c r="Q3426" s="9"/>
      <c r="R3426" s="10"/>
      <c r="S3426" s="19"/>
      <c r="T3426" s="23"/>
      <c r="U3426" s="94"/>
    </row>
    <row r="3427" spans="1:21">
      <c r="A3427" s="17">
        <v>44977</v>
      </c>
      <c r="B3427" s="56">
        <f>WEEKDAY(C3427,2)</f>
        <v>1</v>
      </c>
      <c r="C3427" s="17">
        <f>A3427</f>
        <v>44977</v>
      </c>
      <c r="D3427" s="12" t="str">
        <f>YEAR(C3427)&amp;"/"&amp;TEXT(WEEKNUM(C3427,21),"00")</f>
        <v>2023/08</v>
      </c>
      <c r="E3427" s="79" t="s">
        <v>52</v>
      </c>
      <c r="F3427" s="80">
        <v>0.20833333333333329</v>
      </c>
      <c r="G3427" s="80">
        <v>0.25</v>
      </c>
      <c r="H3427" s="87">
        <f>CONVERT((G3427-F3427)*24,"hr","mn")</f>
        <v>60.000000000000071</v>
      </c>
      <c r="I3427" s="83">
        <v>4</v>
      </c>
      <c r="J3427" s="84">
        <v>1</v>
      </c>
      <c r="K3427" s="85">
        <v>11</v>
      </c>
      <c r="L3427" s="85">
        <v>2</v>
      </c>
      <c r="M3427" s="87">
        <f>J3427+K3427+L3427</f>
        <v>14</v>
      </c>
      <c r="N3427" s="13"/>
      <c r="O3427" s="6"/>
      <c r="P3427" s="6"/>
      <c r="Q3427" s="6">
        <v>23</v>
      </c>
      <c r="R3427" s="7"/>
      <c r="S3427" s="20"/>
      <c r="T3427" s="22" t="s">
        <v>25</v>
      </c>
      <c r="U3427" s="91"/>
    </row>
    <row r="3428" spans="1:21">
      <c r="A3428" s="17">
        <v>44977</v>
      </c>
      <c r="B3428" s="56">
        <f>WEEKDAY(C3428,2)</f>
        <v>1</v>
      </c>
      <c r="C3428" s="17">
        <f>A3428</f>
        <v>44977</v>
      </c>
      <c r="D3428" s="12" t="str">
        <f>YEAR(C3428)&amp;"/"&amp;TEXT(WEEKNUM(C3428,21),"00")</f>
        <v>2023/08</v>
      </c>
      <c r="E3428" t="s">
        <v>52</v>
      </c>
      <c r="F3428" s="114">
        <v>0.20833333333333329</v>
      </c>
      <c r="G3428" s="114">
        <v>0.25</v>
      </c>
      <c r="H3428">
        <f>CONVERT((G3427-F3427)*24,"hr","mn")</f>
        <v>60.000000000000071</v>
      </c>
      <c r="I3428">
        <v>4</v>
      </c>
      <c r="J3428">
        <v>1</v>
      </c>
      <c r="K3428">
        <v>11</v>
      </c>
      <c r="L3428">
        <v>2</v>
      </c>
      <c r="M3428">
        <f>J3427+K3427+L3427</f>
        <v>14</v>
      </c>
      <c r="N3428" s="14"/>
      <c r="O3428" s="3"/>
      <c r="P3428" s="3">
        <v>5</v>
      </c>
      <c r="Q3428" s="3"/>
      <c r="R3428" s="8"/>
      <c r="S3428" s="21" t="s">
        <v>93</v>
      </c>
      <c r="T3428" s="4" t="s">
        <v>65</v>
      </c>
      <c r="U3428" s="92"/>
    </row>
    <row r="3429" spans="1:21">
      <c r="A3429" s="17">
        <v>44977</v>
      </c>
      <c r="B3429" s="56">
        <f>WEEKDAY(C3429,2)</f>
        <v>1</v>
      </c>
      <c r="C3429" s="17">
        <f>A3429</f>
        <v>44977</v>
      </c>
      <c r="D3429" s="12" t="str">
        <f>YEAR(C3429)&amp;"/"&amp;TEXT(WEEKNUM(C3429,21),"00")</f>
        <v>2023/08</v>
      </c>
      <c r="E3429" t="s">
        <v>52</v>
      </c>
      <c r="F3429" s="114">
        <v>0.20833333333333329</v>
      </c>
      <c r="G3429" s="114">
        <v>0.25</v>
      </c>
      <c r="H3429">
        <f>CONVERT((G3427-F3427)*24,"hr","mn")</f>
        <v>60.000000000000071</v>
      </c>
      <c r="I3429">
        <v>4</v>
      </c>
      <c r="J3429">
        <v>1</v>
      </c>
      <c r="K3429">
        <v>11</v>
      </c>
      <c r="L3429">
        <v>2</v>
      </c>
      <c r="M3429">
        <f>J3427+K3427+L3427</f>
        <v>14</v>
      </c>
      <c r="N3429" s="58"/>
      <c r="O3429" s="59"/>
      <c r="P3429" s="59"/>
      <c r="Q3429" s="59"/>
      <c r="R3429" s="60"/>
      <c r="S3429" s="21"/>
      <c r="T3429" s="4"/>
      <c r="U3429" s="93"/>
    </row>
    <row r="3430" spans="1:21" ht="15" customHeight="1" thickBot="1">
      <c r="A3430" s="17">
        <v>44977</v>
      </c>
      <c r="B3430" s="56">
        <f>WEEKDAY(C3430,2)</f>
        <v>1</v>
      </c>
      <c r="C3430" s="17">
        <f>A3430</f>
        <v>44977</v>
      </c>
      <c r="D3430" s="12" t="str">
        <f>YEAR(C3430)&amp;"/"&amp;TEXT(WEEKNUM(C3430,21),"00")</f>
        <v>2023/08</v>
      </c>
      <c r="E3430" t="s">
        <v>52</v>
      </c>
      <c r="F3430" s="114">
        <v>0.20833333333333329</v>
      </c>
      <c r="G3430" s="114">
        <v>0.25</v>
      </c>
      <c r="H3430">
        <f>CONVERT((G3427-F3427)*24,"hr","mn")</f>
        <v>60.000000000000071</v>
      </c>
      <c r="I3430">
        <v>4</v>
      </c>
      <c r="J3430">
        <v>1</v>
      </c>
      <c r="K3430">
        <v>11</v>
      </c>
      <c r="L3430">
        <v>2</v>
      </c>
      <c r="M3430">
        <f>J3427+K3427+L3427</f>
        <v>14</v>
      </c>
      <c r="N3430" s="15"/>
      <c r="O3430" s="9"/>
      <c r="P3430" s="9"/>
      <c r="Q3430" s="9"/>
      <c r="R3430" s="10"/>
      <c r="S3430" s="19"/>
      <c r="T3430" s="23"/>
      <c r="U3430" s="94"/>
    </row>
    <row r="3431" spans="1:21">
      <c r="A3431" s="17">
        <v>44977</v>
      </c>
      <c r="B3431" s="56">
        <f>WEEKDAY(C3431,2)</f>
        <v>1</v>
      </c>
      <c r="C3431" s="17">
        <f>A3431</f>
        <v>44977</v>
      </c>
      <c r="D3431" s="12" t="str">
        <f>YEAR(C3431)&amp;"/"&amp;TEXT(WEEKNUM(C3431,21),"00")</f>
        <v>2023/08</v>
      </c>
      <c r="E3431" s="79" t="s">
        <v>52</v>
      </c>
      <c r="F3431" s="80">
        <v>0.25</v>
      </c>
      <c r="G3431" s="80">
        <v>0.29166666666666669</v>
      </c>
      <c r="H3431" s="87">
        <f>CONVERT((G3431-F3431)*24,"hr","mn")</f>
        <v>60.000000000000028</v>
      </c>
      <c r="I3431" s="83">
        <v>4</v>
      </c>
      <c r="J3431" s="84"/>
      <c r="K3431" s="85">
        <v>9</v>
      </c>
      <c r="L3431" s="85"/>
      <c r="M3431" s="87">
        <f>J3431+K3431+L3431</f>
        <v>9</v>
      </c>
      <c r="N3431" s="13"/>
      <c r="O3431" s="6"/>
      <c r="P3431" s="6">
        <v>5</v>
      </c>
      <c r="Q3431" s="6"/>
      <c r="R3431" s="7"/>
      <c r="S3431" s="20" t="s">
        <v>93</v>
      </c>
      <c r="T3431" s="22" t="s">
        <v>65</v>
      </c>
      <c r="U3431" s="91"/>
    </row>
    <row r="3432" spans="1:21">
      <c r="A3432" s="17">
        <v>44977</v>
      </c>
      <c r="B3432" s="56">
        <f>WEEKDAY(C3432,2)</f>
        <v>1</v>
      </c>
      <c r="C3432" s="17">
        <f>A3432</f>
        <v>44977</v>
      </c>
      <c r="D3432" s="12" t="str">
        <f>YEAR(C3432)&amp;"/"&amp;TEXT(WEEKNUM(C3432,21),"00")</f>
        <v>2023/08</v>
      </c>
      <c r="E3432" t="s">
        <v>52</v>
      </c>
      <c r="F3432" s="114">
        <v>0.25</v>
      </c>
      <c r="G3432" s="114">
        <v>0.29166666666666669</v>
      </c>
      <c r="H3432">
        <f>CONVERT((G3431-F3431)*24,"hr","mn")</f>
        <v>60.000000000000028</v>
      </c>
      <c r="I3432">
        <v>4</v>
      </c>
      <c r="K3432">
        <v>9</v>
      </c>
      <c r="M3432">
        <f>J3431+K3431+L3431</f>
        <v>9</v>
      </c>
      <c r="N3432" s="14"/>
      <c r="O3432" s="3">
        <v>5</v>
      </c>
      <c r="P3432" s="3"/>
      <c r="Q3432" s="3"/>
      <c r="R3432" s="8"/>
      <c r="S3432" s="21" t="s">
        <v>28</v>
      </c>
      <c r="T3432" s="4" t="s">
        <v>23</v>
      </c>
      <c r="U3432" s="92" t="s">
        <v>64</v>
      </c>
    </row>
    <row r="3433" spans="1:21">
      <c r="A3433" s="17">
        <v>44977</v>
      </c>
      <c r="B3433" s="56">
        <f>WEEKDAY(C3433,2)</f>
        <v>1</v>
      </c>
      <c r="C3433" s="17">
        <f>A3433</f>
        <v>44977</v>
      </c>
      <c r="D3433" s="12" t="str">
        <f>YEAR(C3433)&amp;"/"&amp;TEXT(WEEKNUM(C3433,21),"00")</f>
        <v>2023/08</v>
      </c>
      <c r="E3433" t="s">
        <v>52</v>
      </c>
      <c r="F3433" s="114">
        <v>0.25</v>
      </c>
      <c r="G3433" s="114">
        <v>0.29166666666666669</v>
      </c>
      <c r="H3433">
        <f>CONVERT((G3431-F3431)*24,"hr","mn")</f>
        <v>60.000000000000028</v>
      </c>
      <c r="I3433">
        <v>4</v>
      </c>
      <c r="K3433">
        <v>9</v>
      </c>
      <c r="M3433">
        <f>J3431+K3431+L3431</f>
        <v>9</v>
      </c>
      <c r="N3433" s="58"/>
      <c r="O3433" s="59"/>
      <c r="P3433" s="59">
        <v>8</v>
      </c>
      <c r="Q3433" s="59"/>
      <c r="R3433" s="60"/>
      <c r="S3433" s="21" t="s">
        <v>93</v>
      </c>
      <c r="T3433" s="4" t="s">
        <v>73</v>
      </c>
      <c r="U3433" s="93"/>
    </row>
    <row r="3434" spans="1:21" ht="15" customHeight="1" thickBot="1">
      <c r="A3434" s="17">
        <v>44977</v>
      </c>
      <c r="B3434" s="56">
        <f>WEEKDAY(C3434,2)</f>
        <v>1</v>
      </c>
      <c r="C3434" s="17">
        <f>A3434</f>
        <v>44977</v>
      </c>
      <c r="D3434" s="12" t="str">
        <f>YEAR(C3434)&amp;"/"&amp;TEXT(WEEKNUM(C3434,21),"00")</f>
        <v>2023/08</v>
      </c>
      <c r="E3434" t="s">
        <v>52</v>
      </c>
      <c r="F3434" s="114">
        <v>0.25</v>
      </c>
      <c r="G3434" s="114">
        <v>0.29166666666666669</v>
      </c>
      <c r="H3434">
        <f>CONVERT((G3431-F3431)*24,"hr","mn")</f>
        <v>60.000000000000028</v>
      </c>
      <c r="I3434">
        <v>4</v>
      </c>
      <c r="K3434">
        <v>9</v>
      </c>
      <c r="M3434">
        <f>J3431+K3431+L3431</f>
        <v>9</v>
      </c>
      <c r="N3434" s="15"/>
      <c r="O3434" s="9">
        <v>5</v>
      </c>
      <c r="P3434" s="9"/>
      <c r="Q3434" s="9"/>
      <c r="R3434" s="10"/>
      <c r="S3434" s="19" t="s">
        <v>35</v>
      </c>
      <c r="T3434" s="23" t="s">
        <v>23</v>
      </c>
      <c r="U3434" s="94" t="s">
        <v>172</v>
      </c>
    </row>
    <row r="3435" spans="1:21">
      <c r="A3435" s="17">
        <v>44977</v>
      </c>
      <c r="B3435" s="56">
        <f>WEEKDAY(C3435,2)</f>
        <v>1</v>
      </c>
      <c r="C3435" s="17">
        <f>A3435</f>
        <v>44977</v>
      </c>
      <c r="D3435" s="12" t="str">
        <f>YEAR(C3435)&amp;"/"&amp;TEXT(WEEKNUM(C3435,21),"00")</f>
        <v>2023/08</v>
      </c>
      <c r="E3435" s="79" t="s">
        <v>52</v>
      </c>
      <c r="F3435" s="80">
        <v>0.29166666666666669</v>
      </c>
      <c r="G3435" s="80">
        <v>0.33333333333333331</v>
      </c>
      <c r="H3435" s="87">
        <f>CONVERT((G3435-F3435)*24,"hr","mn")</f>
        <v>59.99999999999995</v>
      </c>
      <c r="I3435" s="83">
        <v>4</v>
      </c>
      <c r="J3435" s="84"/>
      <c r="K3435" s="85">
        <v>9</v>
      </c>
      <c r="L3435" s="85"/>
      <c r="M3435" s="87">
        <f>J3435+K3435+L3435</f>
        <v>9</v>
      </c>
      <c r="N3435" s="13"/>
      <c r="O3435" s="6"/>
      <c r="P3435" s="6">
        <v>8</v>
      </c>
      <c r="Q3435" s="6"/>
      <c r="R3435" s="7"/>
      <c r="S3435" s="20" t="s">
        <v>93</v>
      </c>
      <c r="T3435" s="22" t="s">
        <v>73</v>
      </c>
      <c r="U3435" s="91"/>
    </row>
    <row r="3436" spans="1:21">
      <c r="A3436" s="17">
        <v>44977</v>
      </c>
      <c r="B3436" s="56">
        <f>WEEKDAY(C3436,2)</f>
        <v>1</v>
      </c>
      <c r="C3436" s="17">
        <f>A3436</f>
        <v>44977</v>
      </c>
      <c r="D3436" s="12" t="str">
        <f>YEAR(C3436)&amp;"/"&amp;TEXT(WEEKNUM(C3436,21),"00")</f>
        <v>2023/08</v>
      </c>
      <c r="E3436" t="s">
        <v>52</v>
      </c>
      <c r="F3436" s="114">
        <v>0.29166666666666669</v>
      </c>
      <c r="G3436" s="114">
        <v>0.33333333333333331</v>
      </c>
      <c r="H3436">
        <f>CONVERT((G3435-F3435)*24,"hr","mn")</f>
        <v>59.99999999999995</v>
      </c>
      <c r="I3436">
        <v>4</v>
      </c>
      <c r="K3436">
        <v>9</v>
      </c>
      <c r="M3436">
        <f>J3435+K3435+L3435</f>
        <v>9</v>
      </c>
      <c r="N3436" s="14"/>
      <c r="O3436" s="3">
        <v>5</v>
      </c>
      <c r="P3436" s="3"/>
      <c r="Q3436" s="3"/>
      <c r="R3436" s="8"/>
      <c r="S3436" s="21" t="s">
        <v>31</v>
      </c>
      <c r="T3436" s="4" t="s">
        <v>29</v>
      </c>
      <c r="U3436" s="92"/>
    </row>
    <row r="3437" spans="1:21">
      <c r="A3437" s="17">
        <v>44977</v>
      </c>
      <c r="B3437" s="56">
        <f>WEEKDAY(C3437,2)</f>
        <v>1</v>
      </c>
      <c r="C3437" s="17">
        <f>A3437</f>
        <v>44977</v>
      </c>
      <c r="D3437" s="12" t="str">
        <f>YEAR(C3437)&amp;"/"&amp;TEXT(WEEKNUM(C3437,21),"00")</f>
        <v>2023/08</v>
      </c>
      <c r="E3437" t="s">
        <v>52</v>
      </c>
      <c r="F3437" s="114">
        <v>0.29166666666666669</v>
      </c>
      <c r="G3437" s="114">
        <v>0.33333333333333331</v>
      </c>
      <c r="H3437">
        <f>CONVERT((G3435-F3435)*24,"hr","mn")</f>
        <v>59.99999999999995</v>
      </c>
      <c r="I3437">
        <v>4</v>
      </c>
      <c r="K3437">
        <v>9</v>
      </c>
      <c r="M3437">
        <f>J3435+K3435+L3435</f>
        <v>9</v>
      </c>
      <c r="N3437" s="58"/>
      <c r="O3437" s="59">
        <v>5</v>
      </c>
      <c r="P3437" s="59"/>
      <c r="Q3437" s="59"/>
      <c r="R3437" s="60"/>
      <c r="S3437" s="21" t="s">
        <v>28</v>
      </c>
      <c r="T3437" s="4" t="s">
        <v>23</v>
      </c>
      <c r="U3437" s="92" t="s">
        <v>64</v>
      </c>
    </row>
    <row r="3438" spans="1:21" ht="15" customHeight="1" thickBot="1">
      <c r="A3438" s="17">
        <v>44977</v>
      </c>
      <c r="B3438" s="56">
        <f>WEEKDAY(C3438,2)</f>
        <v>1</v>
      </c>
      <c r="C3438" s="17">
        <f>A3438</f>
        <v>44977</v>
      </c>
      <c r="D3438" s="12" t="str">
        <f>YEAR(C3438)&amp;"/"&amp;TEXT(WEEKNUM(C3438,21),"00")</f>
        <v>2023/08</v>
      </c>
      <c r="E3438" t="s">
        <v>52</v>
      </c>
      <c r="F3438" s="114">
        <v>0.29166666666666669</v>
      </c>
      <c r="G3438" s="114">
        <v>0.33333333333333331</v>
      </c>
      <c r="H3438">
        <f>CONVERT((G3435-F3435)*24,"hr","mn")</f>
        <v>59.99999999999995</v>
      </c>
      <c r="I3438">
        <v>4</v>
      </c>
      <c r="K3438">
        <v>9</v>
      </c>
      <c r="M3438">
        <f>J3435+K3435+L3435</f>
        <v>9</v>
      </c>
      <c r="N3438" s="15"/>
      <c r="O3438" s="9"/>
      <c r="P3438" s="9"/>
      <c r="Q3438" s="9"/>
      <c r="R3438" s="10"/>
      <c r="S3438" s="19"/>
      <c r="T3438" s="23"/>
      <c r="U3438" s="94"/>
    </row>
    <row r="3439" spans="1:21">
      <c r="A3439" s="17">
        <v>44977</v>
      </c>
      <c r="B3439" s="56">
        <f>WEEKDAY(C3439,2)</f>
        <v>1</v>
      </c>
      <c r="C3439" s="17">
        <f>A3439</f>
        <v>44977</v>
      </c>
      <c r="D3439" s="12" t="str">
        <f>YEAR(C3439)&amp;"/"&amp;TEXT(WEEKNUM(C3439,21),"00")</f>
        <v>2023/08</v>
      </c>
      <c r="E3439" s="79" t="s">
        <v>52</v>
      </c>
      <c r="F3439" s="80">
        <v>0.33333333333333331</v>
      </c>
      <c r="G3439" s="80">
        <v>0.375</v>
      </c>
      <c r="H3439" s="87">
        <f>CONVERT((G3439-F3439)*24,"hr","mn")</f>
        <v>60.000000000000028</v>
      </c>
      <c r="I3439" s="83">
        <v>4</v>
      </c>
      <c r="J3439" s="84"/>
      <c r="K3439" s="85">
        <v>7</v>
      </c>
      <c r="L3439" s="85"/>
      <c r="M3439" s="87">
        <f>J3439+K3439+L3439</f>
        <v>7</v>
      </c>
      <c r="N3439" s="13"/>
      <c r="O3439" s="6"/>
      <c r="P3439" s="6">
        <v>8</v>
      </c>
      <c r="Q3439" s="6"/>
      <c r="R3439" s="7"/>
      <c r="S3439" s="20" t="s">
        <v>93</v>
      </c>
      <c r="T3439" s="22" t="s">
        <v>73</v>
      </c>
      <c r="U3439" s="91"/>
    </row>
    <row r="3440" spans="1:21">
      <c r="A3440" s="17">
        <v>44977</v>
      </c>
      <c r="B3440" s="56">
        <f>WEEKDAY(C3440,2)</f>
        <v>1</v>
      </c>
      <c r="C3440" s="17">
        <f>A3440</f>
        <v>44977</v>
      </c>
      <c r="D3440" s="12" t="str">
        <f>YEAR(C3440)&amp;"/"&amp;TEXT(WEEKNUM(C3440,21),"00")</f>
        <v>2023/08</v>
      </c>
      <c r="E3440" t="s">
        <v>52</v>
      </c>
      <c r="F3440" s="114">
        <v>0.33333333333333331</v>
      </c>
      <c r="G3440" s="114">
        <v>0.375</v>
      </c>
      <c r="H3440">
        <f>CONVERT((G3439-F3439)*24,"hr","mn")</f>
        <v>60.000000000000028</v>
      </c>
      <c r="I3440">
        <v>4</v>
      </c>
      <c r="K3440">
        <v>7</v>
      </c>
      <c r="M3440">
        <f>J3439+K3439+L3439</f>
        <v>7</v>
      </c>
      <c r="N3440" s="14"/>
      <c r="O3440" s="3">
        <v>5</v>
      </c>
      <c r="P3440" s="3"/>
      <c r="Q3440" s="3"/>
      <c r="R3440" s="8"/>
      <c r="S3440" s="21" t="s">
        <v>28</v>
      </c>
      <c r="T3440" s="4" t="s">
        <v>23</v>
      </c>
      <c r="U3440" s="92" t="s">
        <v>64</v>
      </c>
    </row>
    <row r="3441" spans="1:21">
      <c r="A3441" s="17">
        <v>44977</v>
      </c>
      <c r="B3441" s="56">
        <f>WEEKDAY(C3441,2)</f>
        <v>1</v>
      </c>
      <c r="C3441" s="17">
        <f>A3441</f>
        <v>44977</v>
      </c>
      <c r="D3441" s="12" t="str">
        <f>YEAR(C3441)&amp;"/"&amp;TEXT(WEEKNUM(C3441,21),"00")</f>
        <v>2023/08</v>
      </c>
      <c r="E3441" t="s">
        <v>52</v>
      </c>
      <c r="F3441" s="114">
        <v>0.33333333333333331</v>
      </c>
      <c r="G3441" s="114">
        <v>0.375</v>
      </c>
      <c r="H3441">
        <f>CONVERT((G3439-F3439)*24,"hr","mn")</f>
        <v>60.000000000000028</v>
      </c>
      <c r="I3441">
        <v>4</v>
      </c>
      <c r="K3441">
        <v>7</v>
      </c>
      <c r="M3441">
        <f>J3439+K3439+L3439</f>
        <v>7</v>
      </c>
      <c r="N3441" s="58"/>
      <c r="O3441" s="59">
        <v>8</v>
      </c>
      <c r="P3441" s="59"/>
      <c r="Q3441" s="59"/>
      <c r="R3441" s="60"/>
      <c r="S3441" s="21" t="s">
        <v>32</v>
      </c>
      <c r="T3441" s="4" t="s">
        <v>89</v>
      </c>
      <c r="U3441" s="93"/>
    </row>
    <row r="3442" spans="1:21" ht="15" customHeight="1" thickBot="1">
      <c r="A3442" s="17">
        <v>44977</v>
      </c>
      <c r="B3442" s="56">
        <f>WEEKDAY(C3442,2)</f>
        <v>1</v>
      </c>
      <c r="C3442" s="17">
        <f>A3442</f>
        <v>44977</v>
      </c>
      <c r="D3442" s="12" t="str">
        <f>YEAR(C3442)&amp;"/"&amp;TEXT(WEEKNUM(C3442,21),"00")</f>
        <v>2023/08</v>
      </c>
      <c r="E3442" t="s">
        <v>52</v>
      </c>
      <c r="F3442" s="114">
        <v>0.33333333333333331</v>
      </c>
      <c r="G3442" s="114">
        <v>0.375</v>
      </c>
      <c r="H3442">
        <f>CONVERT((G3439-F3439)*24,"hr","mn")</f>
        <v>60.000000000000028</v>
      </c>
      <c r="I3442">
        <v>4</v>
      </c>
      <c r="K3442">
        <v>7</v>
      </c>
      <c r="M3442">
        <f>J3439+K3439+L3439</f>
        <v>7</v>
      </c>
      <c r="N3442" s="15"/>
      <c r="O3442" s="9">
        <v>5</v>
      </c>
      <c r="P3442" s="9"/>
      <c r="Q3442" s="9"/>
      <c r="R3442" s="10"/>
      <c r="S3442" s="19" t="s">
        <v>26</v>
      </c>
      <c r="T3442" s="23" t="s">
        <v>218</v>
      </c>
      <c r="U3442" s="94"/>
    </row>
    <row r="3443" spans="1:21">
      <c r="A3443" s="17">
        <v>44977</v>
      </c>
      <c r="B3443" s="56">
        <f>WEEKDAY(C3443,2)</f>
        <v>1</v>
      </c>
      <c r="C3443" s="17">
        <f>A3443</f>
        <v>44977</v>
      </c>
      <c r="D3443" s="12" t="str">
        <f>YEAR(C3443)&amp;"/"&amp;TEXT(WEEKNUM(C3443,21),"00")</f>
        <v>2023/08</v>
      </c>
      <c r="E3443" s="79" t="s">
        <v>52</v>
      </c>
      <c r="F3443" s="80">
        <v>0.39583333333333331</v>
      </c>
      <c r="G3443" s="80">
        <v>0.41666666666666669</v>
      </c>
      <c r="H3443" s="87">
        <f>CONVERT((G3443-F3443)*24,"hr","mn")</f>
        <v>30.000000000000053</v>
      </c>
      <c r="I3443" s="83">
        <v>4</v>
      </c>
      <c r="J3443" s="84"/>
      <c r="K3443" s="85">
        <v>2</v>
      </c>
      <c r="L3443" s="85"/>
      <c r="M3443" s="87">
        <f>J3443+K3443+L3443</f>
        <v>2</v>
      </c>
      <c r="N3443" s="13"/>
      <c r="O3443" s="6">
        <v>5</v>
      </c>
      <c r="P3443" s="6"/>
      <c r="Q3443" s="6"/>
      <c r="R3443" s="7"/>
      <c r="S3443" s="20" t="s">
        <v>28</v>
      </c>
      <c r="T3443" s="22" t="s">
        <v>23</v>
      </c>
      <c r="U3443" s="92" t="s">
        <v>64</v>
      </c>
    </row>
    <row r="3444" spans="1:21">
      <c r="A3444" s="17">
        <v>44977</v>
      </c>
      <c r="B3444" s="56">
        <f>WEEKDAY(C3444,2)</f>
        <v>1</v>
      </c>
      <c r="C3444" s="17">
        <f>A3444</f>
        <v>44977</v>
      </c>
      <c r="D3444" s="12" t="str">
        <f>YEAR(C3444)&amp;"/"&amp;TEXT(WEEKNUM(C3444,21),"00")</f>
        <v>2023/08</v>
      </c>
      <c r="E3444" t="s">
        <v>52</v>
      </c>
      <c r="F3444" s="114">
        <v>0.39583333333333331</v>
      </c>
      <c r="G3444" s="114">
        <v>0.41666666666666669</v>
      </c>
      <c r="H3444">
        <f>CONVERT((G3443-F3443)*24,"hr","mn")</f>
        <v>30.000000000000053</v>
      </c>
      <c r="I3444">
        <v>4</v>
      </c>
      <c r="K3444">
        <v>2</v>
      </c>
      <c r="M3444">
        <f>J3443+K3443+L3443</f>
        <v>2</v>
      </c>
      <c r="N3444" s="14"/>
      <c r="O3444" s="3"/>
      <c r="P3444" s="3">
        <v>8</v>
      </c>
      <c r="Q3444" s="3"/>
      <c r="R3444" s="8"/>
      <c r="S3444" s="21" t="s">
        <v>93</v>
      </c>
      <c r="T3444" s="4" t="s">
        <v>73</v>
      </c>
      <c r="U3444" s="92"/>
    </row>
    <row r="3445" spans="1:21">
      <c r="A3445" s="17">
        <v>44977</v>
      </c>
      <c r="B3445" s="56">
        <f>WEEKDAY(C3445,2)</f>
        <v>1</v>
      </c>
      <c r="C3445" s="17">
        <f>A3445</f>
        <v>44977</v>
      </c>
      <c r="D3445" s="12" t="str">
        <f>YEAR(C3445)&amp;"/"&amp;TEXT(WEEKNUM(C3445,21),"00")</f>
        <v>2023/08</v>
      </c>
      <c r="E3445" t="s">
        <v>52</v>
      </c>
      <c r="F3445" s="114">
        <v>0.39583333333333331</v>
      </c>
      <c r="G3445" s="114">
        <v>0.41666666666666669</v>
      </c>
      <c r="H3445">
        <f>CONVERT((G3443-F3443)*24,"hr","mn")</f>
        <v>30.000000000000053</v>
      </c>
      <c r="I3445">
        <v>4</v>
      </c>
      <c r="K3445">
        <v>2</v>
      </c>
      <c r="M3445">
        <f>J3443+K3443+L3443</f>
        <v>2</v>
      </c>
      <c r="N3445" s="58"/>
      <c r="O3445" s="59">
        <v>5</v>
      </c>
      <c r="P3445" s="59"/>
      <c r="Q3445" s="59"/>
      <c r="R3445" s="60"/>
      <c r="S3445" s="21" t="s">
        <v>43</v>
      </c>
      <c r="T3445" s="4" t="s">
        <v>29</v>
      </c>
      <c r="U3445" s="93"/>
    </row>
    <row r="3446" spans="1:21" ht="15" customHeight="1" thickBot="1">
      <c r="A3446" s="17">
        <v>44977</v>
      </c>
      <c r="B3446" s="56">
        <f>WEEKDAY(C3446,2)</f>
        <v>1</v>
      </c>
      <c r="C3446" s="17">
        <f>A3446</f>
        <v>44977</v>
      </c>
      <c r="D3446" s="12" t="str">
        <f>YEAR(C3446)&amp;"/"&amp;TEXT(WEEKNUM(C3446,21),"00")</f>
        <v>2023/08</v>
      </c>
      <c r="E3446" t="s">
        <v>52</v>
      </c>
      <c r="F3446" s="114">
        <v>0.39583333333333331</v>
      </c>
      <c r="G3446" s="114">
        <v>0.41666666666666669</v>
      </c>
      <c r="H3446">
        <f>CONVERT((G3443-F3443)*24,"hr","mn")</f>
        <v>30.000000000000053</v>
      </c>
      <c r="I3446">
        <v>4</v>
      </c>
      <c r="K3446">
        <v>2</v>
      </c>
      <c r="M3446">
        <f>J3443+K3443+L3443</f>
        <v>2</v>
      </c>
      <c r="N3446" s="15"/>
      <c r="O3446" s="9"/>
      <c r="P3446" s="9"/>
      <c r="Q3446" s="9"/>
      <c r="R3446" s="10"/>
      <c r="S3446" s="19"/>
      <c r="T3446" s="23"/>
      <c r="U3446" s="94"/>
    </row>
    <row r="3447" spans="1:21">
      <c r="A3447" s="17">
        <v>44977</v>
      </c>
      <c r="B3447" s="56">
        <f>WEEKDAY(C3447,2)</f>
        <v>1</v>
      </c>
      <c r="C3447" s="17">
        <f>A3447</f>
        <v>44977</v>
      </c>
      <c r="D3447" s="12" t="str">
        <f>YEAR(C3447)&amp;"/"&amp;TEXT(WEEKNUM(C3447,21),"00")</f>
        <v>2023/08</v>
      </c>
      <c r="E3447" s="79" t="s">
        <v>52</v>
      </c>
      <c r="F3447" s="80">
        <v>0.41666666666666669</v>
      </c>
      <c r="G3447" s="80">
        <v>0.45833333333333331</v>
      </c>
      <c r="H3447" s="87">
        <f>CONVERT((G3447-F3447)*24,"hr","mn")</f>
        <v>59.99999999999995</v>
      </c>
      <c r="I3447" s="83">
        <v>4</v>
      </c>
      <c r="J3447" s="84"/>
      <c r="K3447" s="85">
        <v>8</v>
      </c>
      <c r="L3447" s="85"/>
      <c r="M3447" s="87">
        <f>J3447+K3447+L3447</f>
        <v>8</v>
      </c>
      <c r="N3447" s="13"/>
      <c r="O3447" s="6">
        <v>8</v>
      </c>
      <c r="P3447" s="6"/>
      <c r="Q3447" s="6"/>
      <c r="R3447" s="7"/>
      <c r="S3447" s="20" t="s">
        <v>43</v>
      </c>
      <c r="T3447" s="22" t="s">
        <v>56</v>
      </c>
      <c r="U3447" s="91"/>
    </row>
    <row r="3448" spans="1:21">
      <c r="A3448" s="17">
        <v>44977</v>
      </c>
      <c r="B3448" s="56">
        <f>WEEKDAY(C3448,2)</f>
        <v>1</v>
      </c>
      <c r="C3448" s="17">
        <f>A3448</f>
        <v>44977</v>
      </c>
      <c r="D3448" s="12" t="str">
        <f>YEAR(C3448)&amp;"/"&amp;TEXT(WEEKNUM(C3448,21),"00")</f>
        <v>2023/08</v>
      </c>
      <c r="E3448" t="s">
        <v>52</v>
      </c>
      <c r="F3448" s="114">
        <v>0.41666666666666669</v>
      </c>
      <c r="G3448" s="114">
        <v>0.45833333333333331</v>
      </c>
      <c r="H3448">
        <f>CONVERT((G3447-F3447)*24,"hr","mn")</f>
        <v>59.99999999999995</v>
      </c>
      <c r="I3448">
        <v>4</v>
      </c>
      <c r="K3448">
        <v>8</v>
      </c>
      <c r="M3448">
        <f>J3447+K3447+L3447</f>
        <v>8</v>
      </c>
      <c r="N3448" s="14"/>
      <c r="O3448" s="3"/>
      <c r="P3448" s="3">
        <v>8</v>
      </c>
      <c r="Q3448" s="3"/>
      <c r="R3448" s="8"/>
      <c r="S3448" s="21" t="s">
        <v>93</v>
      </c>
      <c r="T3448" s="4" t="s">
        <v>73</v>
      </c>
      <c r="U3448" s="92"/>
    </row>
    <row r="3449" spans="1:21">
      <c r="A3449" s="17">
        <v>44977</v>
      </c>
      <c r="B3449" s="56">
        <f>WEEKDAY(C3449,2)</f>
        <v>1</v>
      </c>
      <c r="C3449" s="17">
        <f>A3449</f>
        <v>44977</v>
      </c>
      <c r="D3449" s="12" t="str">
        <f>YEAR(C3449)&amp;"/"&amp;TEXT(WEEKNUM(C3449,21),"00")</f>
        <v>2023/08</v>
      </c>
      <c r="E3449" t="s">
        <v>52</v>
      </c>
      <c r="F3449" s="114">
        <v>0.41666666666666669</v>
      </c>
      <c r="G3449" s="114">
        <v>0.45833333333333331</v>
      </c>
      <c r="H3449">
        <f>CONVERT((G3447-F3447)*24,"hr","mn")</f>
        <v>59.99999999999995</v>
      </c>
      <c r="I3449">
        <v>4</v>
      </c>
      <c r="K3449">
        <v>8</v>
      </c>
      <c r="M3449">
        <f>J3447+K3447+L3447</f>
        <v>8</v>
      </c>
      <c r="N3449" s="58"/>
      <c r="O3449" s="59">
        <v>5</v>
      </c>
      <c r="P3449" s="59"/>
      <c r="Q3449" s="59"/>
      <c r="R3449" s="60"/>
      <c r="S3449" s="21" t="s">
        <v>28</v>
      </c>
      <c r="T3449" s="4" t="s">
        <v>23</v>
      </c>
      <c r="U3449" s="93" t="s">
        <v>64</v>
      </c>
    </row>
    <row r="3450" spans="1:21" ht="15" customHeight="1" thickBot="1">
      <c r="A3450" s="17">
        <v>44977</v>
      </c>
      <c r="B3450" s="56">
        <f>WEEKDAY(C3450,2)</f>
        <v>1</v>
      </c>
      <c r="C3450" s="17">
        <f>A3450</f>
        <v>44977</v>
      </c>
      <c r="D3450" s="12" t="str">
        <f>YEAR(C3450)&amp;"/"&amp;TEXT(WEEKNUM(C3450,21),"00")</f>
        <v>2023/08</v>
      </c>
      <c r="E3450" t="s">
        <v>52</v>
      </c>
      <c r="F3450" s="114">
        <v>0.41666666666666669</v>
      </c>
      <c r="G3450" s="114">
        <v>0.45833333333333331</v>
      </c>
      <c r="H3450">
        <f>CONVERT((G3447-F3447)*24,"hr","mn")</f>
        <v>59.99999999999995</v>
      </c>
      <c r="I3450">
        <v>4</v>
      </c>
      <c r="K3450">
        <v>8</v>
      </c>
      <c r="M3450">
        <f>J3447+K3447+L3447</f>
        <v>8</v>
      </c>
      <c r="N3450" s="15"/>
      <c r="O3450" s="9"/>
      <c r="P3450" s="9"/>
      <c r="Q3450" s="9"/>
      <c r="R3450" s="10"/>
      <c r="S3450" s="19"/>
      <c r="T3450" s="23"/>
      <c r="U3450" s="94"/>
    </row>
    <row r="3451" spans="1:21">
      <c r="A3451" s="17">
        <v>44977</v>
      </c>
      <c r="B3451" s="56">
        <f>WEEKDAY(C3451,2)</f>
        <v>1</v>
      </c>
      <c r="C3451" s="17">
        <f>A3451</f>
        <v>44977</v>
      </c>
      <c r="D3451" s="12" t="str">
        <f>YEAR(C3451)&amp;"/"&amp;TEXT(WEEKNUM(C3451,21),"00")</f>
        <v>2023/08</v>
      </c>
      <c r="E3451" s="79" t="s">
        <v>52</v>
      </c>
      <c r="F3451" s="80">
        <v>0.45833333333333331</v>
      </c>
      <c r="G3451" s="80">
        <v>0.5</v>
      </c>
      <c r="H3451" s="87">
        <f>CONVERT((G3451-F3451)*24,"hr","mn")</f>
        <v>60.000000000000028</v>
      </c>
      <c r="I3451" s="83">
        <v>4</v>
      </c>
      <c r="J3451" s="84"/>
      <c r="K3451" s="85">
        <v>8</v>
      </c>
      <c r="L3451" s="85"/>
      <c r="M3451" s="87">
        <f>J3451+K3451+L3451</f>
        <v>8</v>
      </c>
      <c r="N3451" s="13"/>
      <c r="O3451" s="6">
        <v>8</v>
      </c>
      <c r="P3451" s="6"/>
      <c r="Q3451" s="6"/>
      <c r="R3451" s="7"/>
      <c r="S3451" s="20" t="s">
        <v>35</v>
      </c>
      <c r="T3451" s="22" t="s">
        <v>56</v>
      </c>
      <c r="U3451" s="91" t="s">
        <v>97</v>
      </c>
    </row>
    <row r="3452" spans="1:21">
      <c r="A3452" s="17">
        <v>44977</v>
      </c>
      <c r="B3452" s="56">
        <f>WEEKDAY(C3452,2)</f>
        <v>1</v>
      </c>
      <c r="C3452" s="17">
        <f>A3452</f>
        <v>44977</v>
      </c>
      <c r="D3452" s="12" t="str">
        <f>YEAR(C3452)&amp;"/"&amp;TEXT(WEEKNUM(C3452,21),"00")</f>
        <v>2023/08</v>
      </c>
      <c r="E3452" t="s">
        <v>52</v>
      </c>
      <c r="F3452" s="114">
        <v>0.45833333333333331</v>
      </c>
      <c r="G3452" s="114">
        <v>0.5</v>
      </c>
      <c r="H3452">
        <f>CONVERT((G3451-F3451)*24,"hr","mn")</f>
        <v>60.000000000000028</v>
      </c>
      <c r="I3452">
        <v>4</v>
      </c>
      <c r="K3452">
        <v>8</v>
      </c>
      <c r="M3452">
        <f>J3451+K3451+L3451</f>
        <v>8</v>
      </c>
      <c r="N3452" s="14"/>
      <c r="O3452" s="3">
        <v>8</v>
      </c>
      <c r="P3452" s="3"/>
      <c r="Q3452" s="3"/>
      <c r="R3452" s="8"/>
      <c r="S3452" s="21" t="s">
        <v>57</v>
      </c>
      <c r="T3452" s="4" t="s">
        <v>56</v>
      </c>
      <c r="U3452" s="92"/>
    </row>
    <row r="3453" spans="1:21">
      <c r="A3453" s="17">
        <v>44977</v>
      </c>
      <c r="B3453" s="56">
        <f>WEEKDAY(C3453,2)</f>
        <v>1</v>
      </c>
      <c r="C3453" s="17">
        <f>A3453</f>
        <v>44977</v>
      </c>
      <c r="D3453" s="12" t="str">
        <f>YEAR(C3453)&amp;"/"&amp;TEXT(WEEKNUM(C3453,21),"00")</f>
        <v>2023/08</v>
      </c>
      <c r="E3453" t="s">
        <v>52</v>
      </c>
      <c r="F3453" s="114">
        <v>0.45833333333333331</v>
      </c>
      <c r="G3453" s="114">
        <v>0.5</v>
      </c>
      <c r="H3453">
        <f>CONVERT((G3451-F3451)*24,"hr","mn")</f>
        <v>60.000000000000028</v>
      </c>
      <c r="I3453">
        <v>4</v>
      </c>
      <c r="K3453">
        <v>8</v>
      </c>
      <c r="M3453">
        <f>J3451+K3451+L3451</f>
        <v>8</v>
      </c>
      <c r="N3453" s="58"/>
      <c r="O3453" s="59"/>
      <c r="P3453" s="59">
        <v>8</v>
      </c>
      <c r="Q3453" s="59"/>
      <c r="R3453" s="60"/>
      <c r="S3453" s="21" t="s">
        <v>93</v>
      </c>
      <c r="T3453" s="4" t="s">
        <v>73</v>
      </c>
      <c r="U3453" s="93"/>
    </row>
    <row r="3454" spans="1:21" ht="15" customHeight="1" thickBot="1">
      <c r="A3454" s="17">
        <v>44977</v>
      </c>
      <c r="B3454" s="56">
        <f>WEEKDAY(C3454,2)</f>
        <v>1</v>
      </c>
      <c r="C3454" s="17">
        <f>A3454</f>
        <v>44977</v>
      </c>
      <c r="D3454" s="12" t="str">
        <f>YEAR(C3454)&amp;"/"&amp;TEXT(WEEKNUM(C3454,21),"00")</f>
        <v>2023/08</v>
      </c>
      <c r="E3454" t="s">
        <v>52</v>
      </c>
      <c r="F3454" s="114">
        <v>0.45833333333333331</v>
      </c>
      <c r="G3454" s="114">
        <v>0.5</v>
      </c>
      <c r="H3454">
        <f>CONVERT((G3451-F3451)*24,"hr","mn")</f>
        <v>60.000000000000028</v>
      </c>
      <c r="I3454">
        <v>4</v>
      </c>
      <c r="K3454">
        <v>8</v>
      </c>
      <c r="M3454">
        <f>J3451+K3451+L3451</f>
        <v>8</v>
      </c>
      <c r="N3454" s="15"/>
      <c r="O3454" s="9">
        <v>5</v>
      </c>
      <c r="P3454" s="9"/>
      <c r="Q3454" s="9"/>
      <c r="R3454" s="10"/>
      <c r="S3454" s="19" t="s">
        <v>28</v>
      </c>
      <c r="T3454" s="23" t="s">
        <v>23</v>
      </c>
      <c r="U3454" s="93" t="s">
        <v>64</v>
      </c>
    </row>
    <row r="3455" spans="1:21">
      <c r="A3455" s="17">
        <v>44977</v>
      </c>
      <c r="B3455" s="56">
        <f>WEEKDAY(C3455,2)</f>
        <v>1</v>
      </c>
      <c r="C3455" s="17">
        <f>A3455</f>
        <v>44977</v>
      </c>
      <c r="D3455" s="12" t="str">
        <f>YEAR(C3455)&amp;"/"&amp;TEXT(WEEKNUM(C3455,21),"00")</f>
        <v>2023/08</v>
      </c>
      <c r="E3455" s="79" t="s">
        <v>52</v>
      </c>
      <c r="F3455" s="80">
        <v>0.5</v>
      </c>
      <c r="G3455" s="80">
        <v>0.54166666666666663</v>
      </c>
      <c r="H3455" s="87">
        <f>CONVERT((G3455-F3455)*24,"hr","mn")</f>
        <v>59.99999999999995</v>
      </c>
      <c r="I3455" s="83">
        <v>5</v>
      </c>
      <c r="J3455" s="84"/>
      <c r="K3455" s="85">
        <v>6</v>
      </c>
      <c r="L3455" s="85"/>
      <c r="M3455" s="87">
        <f>J3455+K3455+L3455</f>
        <v>6</v>
      </c>
      <c r="N3455" s="13"/>
      <c r="O3455" s="6">
        <v>5</v>
      </c>
      <c r="P3455" s="6"/>
      <c r="Q3455" s="6"/>
      <c r="R3455" s="7"/>
      <c r="S3455" s="20" t="s">
        <v>35</v>
      </c>
      <c r="T3455" s="22" t="s">
        <v>23</v>
      </c>
      <c r="U3455" s="91" t="s">
        <v>172</v>
      </c>
    </row>
    <row r="3456" spans="1:21">
      <c r="A3456" s="17">
        <v>44977</v>
      </c>
      <c r="B3456" s="56">
        <f>WEEKDAY(C3456,2)</f>
        <v>1</v>
      </c>
      <c r="C3456" s="17">
        <f>A3456</f>
        <v>44977</v>
      </c>
      <c r="D3456" s="12" t="str">
        <f>YEAR(C3456)&amp;"/"&amp;TEXT(WEEKNUM(C3456,21),"00")</f>
        <v>2023/08</v>
      </c>
      <c r="E3456" t="s">
        <v>52</v>
      </c>
      <c r="F3456" s="114">
        <v>0.5</v>
      </c>
      <c r="G3456" s="114">
        <v>0.54166666666666663</v>
      </c>
      <c r="H3456">
        <f>CONVERT((G3455-F3455)*24,"hr","mn")</f>
        <v>59.99999999999995</v>
      </c>
      <c r="I3456">
        <v>5</v>
      </c>
      <c r="K3456">
        <v>6</v>
      </c>
      <c r="M3456">
        <f>J3455+K3455+L3455</f>
        <v>6</v>
      </c>
      <c r="N3456" s="14"/>
      <c r="O3456" s="3">
        <v>5</v>
      </c>
      <c r="P3456" s="3"/>
      <c r="Q3456" s="3"/>
      <c r="R3456" s="8"/>
      <c r="S3456" s="21" t="s">
        <v>28</v>
      </c>
      <c r="T3456" s="4" t="s">
        <v>23</v>
      </c>
      <c r="U3456" s="93" t="s">
        <v>64</v>
      </c>
    </row>
    <row r="3457" spans="1:21">
      <c r="A3457" s="17">
        <v>44977</v>
      </c>
      <c r="B3457" s="56">
        <f>WEEKDAY(C3457,2)</f>
        <v>1</v>
      </c>
      <c r="C3457" s="17">
        <f>A3457</f>
        <v>44977</v>
      </c>
      <c r="D3457" s="12" t="str">
        <f>YEAR(C3457)&amp;"/"&amp;TEXT(WEEKNUM(C3457,21),"00")</f>
        <v>2023/08</v>
      </c>
      <c r="E3457" t="s">
        <v>52</v>
      </c>
      <c r="F3457" s="114">
        <v>0.5</v>
      </c>
      <c r="G3457" s="114">
        <v>0.54166666666666663</v>
      </c>
      <c r="H3457">
        <f>CONVERT((G3455-F3455)*24,"hr","mn")</f>
        <v>59.99999999999995</v>
      </c>
      <c r="I3457">
        <v>5</v>
      </c>
      <c r="K3457">
        <v>6</v>
      </c>
      <c r="M3457">
        <f>J3455+K3455+L3455</f>
        <v>6</v>
      </c>
      <c r="N3457" s="58"/>
      <c r="O3457" s="59"/>
      <c r="P3457" s="59">
        <v>8</v>
      </c>
      <c r="Q3457" s="59"/>
      <c r="R3457" s="60"/>
      <c r="S3457" s="21" t="s">
        <v>93</v>
      </c>
      <c r="T3457" s="4" t="s">
        <v>73</v>
      </c>
      <c r="U3457" s="93"/>
    </row>
    <row r="3458" spans="1:21" ht="15" customHeight="1" thickBot="1">
      <c r="A3458" s="17">
        <v>44977</v>
      </c>
      <c r="B3458" s="56">
        <f>WEEKDAY(C3458,2)</f>
        <v>1</v>
      </c>
      <c r="C3458" s="17">
        <f>A3458</f>
        <v>44977</v>
      </c>
      <c r="D3458" s="12" t="str">
        <f>YEAR(C3458)&amp;"/"&amp;TEXT(WEEKNUM(C3458,21),"00")</f>
        <v>2023/08</v>
      </c>
      <c r="E3458" t="s">
        <v>52</v>
      </c>
      <c r="F3458" s="114">
        <v>0.5</v>
      </c>
      <c r="G3458" s="114">
        <v>0.54166666666666663</v>
      </c>
      <c r="H3458">
        <f>CONVERT((G3455-F3455)*24,"hr","mn")</f>
        <v>59.99999999999995</v>
      </c>
      <c r="I3458">
        <v>5</v>
      </c>
      <c r="K3458">
        <v>6</v>
      </c>
      <c r="M3458">
        <f>J3455+K3455+L3455</f>
        <v>6</v>
      </c>
      <c r="N3458" s="15"/>
      <c r="O3458" s="9"/>
      <c r="P3458" s="9"/>
      <c r="Q3458" s="9">
        <v>15</v>
      </c>
      <c r="R3458" s="10"/>
      <c r="S3458" s="19"/>
      <c r="T3458" s="23" t="s">
        <v>39</v>
      </c>
      <c r="U3458" s="94"/>
    </row>
    <row r="3459" spans="1:21">
      <c r="A3459" s="12"/>
      <c r="B3459" s="56">
        <f>WEEKDAY(C3459,2)</f>
        <v>6</v>
      </c>
      <c r="C3459" s="17">
        <f>A3459</f>
        <v>0</v>
      </c>
      <c r="D3459" s="12" t="str">
        <f>YEAR(C3459)&amp;"/"&amp;TEXT(WEEKNUM(C3459,21),"00")</f>
        <v>1900/52</v>
      </c>
      <c r="E3459" s="79"/>
      <c r="F3459" s="80"/>
      <c r="G3459" s="80"/>
      <c r="H3459" s="87">
        <f>CONVERT((G3459-F3459)*24,"hr","mn")</f>
        <v>0</v>
      </c>
      <c r="I3459" s="83"/>
      <c r="J3459" s="84"/>
      <c r="K3459" s="85"/>
      <c r="L3459" s="85"/>
      <c r="M3459" s="87">
        <f>J3459+K3459+L3459</f>
        <v>0</v>
      </c>
      <c r="N3459" s="13"/>
      <c r="O3459" s="6"/>
      <c r="P3459" s="6"/>
      <c r="Q3459" s="6"/>
      <c r="R3459" s="7"/>
      <c r="S3459" s="20"/>
      <c r="T3459" s="22"/>
      <c r="U3459" s="91"/>
    </row>
    <row r="3460" spans="1:21">
      <c r="A3460" s="17"/>
      <c r="B3460" s="56">
        <f>WEEKDAY(C3460,2)</f>
        <v>6</v>
      </c>
      <c r="C3460" s="17">
        <f>A3460</f>
        <v>0</v>
      </c>
      <c r="D3460" s="12" t="str">
        <f>YEAR(C3460)&amp;"/"&amp;TEXT(WEEKNUM(C3460,21),"00")</f>
        <v>1900/52</v>
      </c>
      <c r="H3460">
        <f>CONVERT((G3459-F3459)*24,"hr","mn")</f>
        <v>0</v>
      </c>
      <c r="M3460">
        <f>J3459+K3459+L3459</f>
        <v>0</v>
      </c>
      <c r="N3460" s="14"/>
      <c r="O3460" s="3"/>
      <c r="P3460" s="3"/>
      <c r="Q3460" s="3"/>
      <c r="R3460" s="8"/>
      <c r="S3460" s="21"/>
      <c r="T3460" s="4"/>
      <c r="U3460" s="92"/>
    </row>
    <row r="3461" spans="1:21">
      <c r="A3461" s="17"/>
      <c r="B3461" s="56">
        <f>WEEKDAY(C3461,2)</f>
        <v>6</v>
      </c>
      <c r="C3461" s="17">
        <f>A3461</f>
        <v>0</v>
      </c>
      <c r="D3461" s="12" t="str">
        <f>YEAR(C3461)&amp;"/"&amp;TEXT(WEEKNUM(C3461,21),"00")</f>
        <v>1900/52</v>
      </c>
      <c r="H3461">
        <f>CONVERT((G3459-F3459)*24,"hr","mn")</f>
        <v>0</v>
      </c>
      <c r="M3461">
        <f>J3459+K3459+L3459</f>
        <v>0</v>
      </c>
      <c r="N3461" s="58"/>
      <c r="O3461" s="59"/>
      <c r="P3461" s="59"/>
      <c r="Q3461" s="59"/>
      <c r="R3461" s="60"/>
      <c r="S3461" s="21"/>
      <c r="T3461" s="4"/>
      <c r="U3461" s="93"/>
    </row>
    <row r="3462" spans="1:21" ht="15" customHeight="1" thickBot="1">
      <c r="A3462" s="12"/>
      <c r="B3462" s="56">
        <f>WEEKDAY(C3462,2)</f>
        <v>6</v>
      </c>
      <c r="C3462" s="17">
        <f>A3462</f>
        <v>0</v>
      </c>
      <c r="D3462" s="12" t="str">
        <f>YEAR(C3462)&amp;"/"&amp;TEXT(WEEKNUM(C3462,21),"00")</f>
        <v>1900/52</v>
      </c>
      <c r="H3462">
        <f>CONVERT((G3459-F3459)*24,"hr","mn")</f>
        <v>0</v>
      </c>
      <c r="M3462">
        <f>J3459+K3459+L3459</f>
        <v>0</v>
      </c>
      <c r="N3462" s="15"/>
      <c r="O3462" s="9"/>
      <c r="P3462" s="9"/>
      <c r="Q3462" s="9"/>
      <c r="R3462" s="10"/>
      <c r="S3462" s="19"/>
      <c r="T3462" s="23"/>
      <c r="U3462" s="94"/>
    </row>
    <row r="3463" spans="1:21">
      <c r="A3463" s="17">
        <v>44977</v>
      </c>
      <c r="B3463" s="56">
        <f>WEEKDAY(C3463,2)</f>
        <v>1</v>
      </c>
      <c r="C3463" s="17">
        <f>A3463</f>
        <v>44977</v>
      </c>
      <c r="D3463" s="12" t="str">
        <f>YEAR(C3463)&amp;"/"&amp;TEXT(WEEKNUM(C3463,21),"00")</f>
        <v>2023/08</v>
      </c>
      <c r="E3463" s="79" t="s">
        <v>69</v>
      </c>
      <c r="F3463" s="80">
        <v>0.54166666666666663</v>
      </c>
      <c r="G3463" s="80">
        <v>0.58333333333333337</v>
      </c>
      <c r="H3463" s="87">
        <f>CONVERT((G3463-F3463)*24,"hr","mn")</f>
        <v>60.000000000000107</v>
      </c>
      <c r="I3463" s="83">
        <v>5</v>
      </c>
      <c r="J3463" s="84"/>
      <c r="K3463" s="85">
        <v>8</v>
      </c>
      <c r="L3463" s="85"/>
      <c r="M3463" s="87">
        <f>J3463+K3463+L3463</f>
        <v>8</v>
      </c>
      <c r="N3463" s="13"/>
      <c r="O3463" s="6"/>
      <c r="P3463" s="6"/>
      <c r="Q3463" s="6">
        <v>15</v>
      </c>
      <c r="R3463" s="7"/>
      <c r="S3463" s="20"/>
      <c r="T3463" s="22" t="s">
        <v>25</v>
      </c>
      <c r="U3463" s="91"/>
    </row>
    <row r="3464" spans="1:21">
      <c r="A3464" s="17">
        <v>44977</v>
      </c>
      <c r="B3464" s="56">
        <f>WEEKDAY(C3464,2)</f>
        <v>1</v>
      </c>
      <c r="C3464" s="17">
        <f>A3464</f>
        <v>44977</v>
      </c>
      <c r="D3464" s="12" t="str">
        <f>YEAR(C3464)&amp;"/"&amp;TEXT(WEEKNUM(C3464,21),"00")</f>
        <v>2023/08</v>
      </c>
      <c r="E3464" t="s">
        <v>69</v>
      </c>
      <c r="F3464" s="114">
        <v>0.54166666666666663</v>
      </c>
      <c r="G3464" s="114">
        <v>0.58333333333333337</v>
      </c>
      <c r="H3464">
        <f>CONVERT((G3463-F3463)*24,"hr","mn")</f>
        <v>60.000000000000107</v>
      </c>
      <c r="I3464">
        <v>5</v>
      </c>
      <c r="K3464">
        <v>8</v>
      </c>
      <c r="M3464">
        <f>J3463+K3463+L3463</f>
        <v>8</v>
      </c>
      <c r="N3464" s="14"/>
      <c r="O3464" s="3"/>
      <c r="P3464" s="3">
        <v>5</v>
      </c>
      <c r="Q3464" s="3"/>
      <c r="R3464" s="8"/>
      <c r="S3464" s="21" t="s">
        <v>93</v>
      </c>
      <c r="T3464" s="4" t="s">
        <v>73</v>
      </c>
      <c r="U3464" s="92"/>
    </row>
    <row r="3465" spans="1:21">
      <c r="A3465" s="17">
        <v>44977</v>
      </c>
      <c r="B3465" s="56">
        <f>WEEKDAY(C3465,2)</f>
        <v>1</v>
      </c>
      <c r="C3465" s="17">
        <f>A3465</f>
        <v>44977</v>
      </c>
      <c r="D3465" s="12" t="str">
        <f>YEAR(C3465)&amp;"/"&amp;TEXT(WEEKNUM(C3465,21),"00")</f>
        <v>2023/08</v>
      </c>
      <c r="E3465" t="s">
        <v>69</v>
      </c>
      <c r="F3465" s="114">
        <v>0.54166666666666663</v>
      </c>
      <c r="G3465" s="114">
        <v>0.58333333333333337</v>
      </c>
      <c r="H3465">
        <f>CONVERT((G3463-F3463)*24,"hr","mn")</f>
        <v>60.000000000000107</v>
      </c>
      <c r="I3465">
        <v>5</v>
      </c>
      <c r="K3465">
        <v>8</v>
      </c>
      <c r="M3465">
        <f>J3463+K3463+L3463</f>
        <v>8</v>
      </c>
      <c r="N3465" s="58"/>
      <c r="O3465" s="59"/>
      <c r="P3465" s="59">
        <v>5</v>
      </c>
      <c r="Q3465" s="59"/>
      <c r="R3465" s="60"/>
      <c r="S3465" s="21" t="s">
        <v>44</v>
      </c>
      <c r="T3465" s="4" t="s">
        <v>625</v>
      </c>
      <c r="U3465" s="93" t="s">
        <v>547</v>
      </c>
    </row>
    <row r="3466" spans="1:21" ht="15" customHeight="1" thickBot="1">
      <c r="A3466" s="17">
        <v>44977</v>
      </c>
      <c r="B3466" s="56">
        <f>WEEKDAY(C3466,2)</f>
        <v>1</v>
      </c>
      <c r="C3466" s="17">
        <f>A3466</f>
        <v>44977</v>
      </c>
      <c r="D3466" s="12" t="str">
        <f>YEAR(C3466)&amp;"/"&amp;TEXT(WEEKNUM(C3466,21),"00")</f>
        <v>2023/08</v>
      </c>
      <c r="E3466" t="s">
        <v>69</v>
      </c>
      <c r="F3466" s="114">
        <v>0.54166666666666663</v>
      </c>
      <c r="G3466" s="114">
        <v>0.58333333333333337</v>
      </c>
      <c r="H3466">
        <f>CONVERT((G3463-F3463)*24,"hr","mn")</f>
        <v>60.000000000000107</v>
      </c>
      <c r="I3466">
        <v>5</v>
      </c>
      <c r="K3466">
        <v>8</v>
      </c>
      <c r="M3466">
        <f>J3463+K3463+L3463</f>
        <v>8</v>
      </c>
      <c r="N3466" s="15"/>
      <c r="O3466" s="9">
        <v>3</v>
      </c>
      <c r="P3466" s="9"/>
      <c r="Q3466" s="9"/>
      <c r="R3466" s="10"/>
      <c r="S3466" s="19" t="s">
        <v>28</v>
      </c>
      <c r="T3466" s="23" t="s">
        <v>64</v>
      </c>
      <c r="U3466" s="94"/>
    </row>
    <row r="3467" spans="1:21">
      <c r="A3467" s="17">
        <v>44977</v>
      </c>
      <c r="B3467" s="56">
        <f>WEEKDAY(C3467,2)</f>
        <v>1</v>
      </c>
      <c r="C3467" s="17">
        <f>A3467</f>
        <v>44977</v>
      </c>
      <c r="D3467" s="12" t="str">
        <f>YEAR(C3467)&amp;"/"&amp;TEXT(WEEKNUM(C3467,21),"00")</f>
        <v>2023/08</v>
      </c>
      <c r="E3467" s="79" t="s">
        <v>69</v>
      </c>
      <c r="F3467" s="80">
        <v>0.58333333333333337</v>
      </c>
      <c r="G3467" s="80">
        <v>0.625</v>
      </c>
      <c r="H3467" s="87">
        <f>CONVERT((G3467-F3467)*24,"hr","mn")</f>
        <v>59.99999999999995</v>
      </c>
      <c r="I3467" s="83">
        <v>5</v>
      </c>
      <c r="J3467" s="84"/>
      <c r="K3467" s="85">
        <v>2</v>
      </c>
      <c r="L3467" s="85"/>
      <c r="M3467" s="87">
        <f>J3467+K3467+L3467</f>
        <v>2</v>
      </c>
      <c r="N3467" s="13"/>
      <c r="O3467" s="6">
        <v>5</v>
      </c>
      <c r="P3467" s="6"/>
      <c r="Q3467" s="6"/>
      <c r="R3467" s="7"/>
      <c r="S3467" s="20" t="s">
        <v>93</v>
      </c>
      <c r="T3467" s="22" t="s">
        <v>73</v>
      </c>
      <c r="U3467" s="91"/>
    </row>
    <row r="3468" spans="1:21">
      <c r="A3468" s="17">
        <v>44977</v>
      </c>
      <c r="B3468" s="56">
        <f>WEEKDAY(C3468,2)</f>
        <v>1</v>
      </c>
      <c r="C3468" s="17">
        <f>A3468</f>
        <v>44977</v>
      </c>
      <c r="D3468" s="12" t="str">
        <f>YEAR(C3468)&amp;"/"&amp;TEXT(WEEKNUM(C3468,21),"00")</f>
        <v>2023/08</v>
      </c>
      <c r="E3468" t="s">
        <v>69</v>
      </c>
      <c r="F3468" s="114">
        <v>0.58333333333333337</v>
      </c>
      <c r="G3468" s="114">
        <v>0.625</v>
      </c>
      <c r="H3468">
        <f>CONVERT((G3467-F3467)*24,"hr","mn")</f>
        <v>59.99999999999995</v>
      </c>
      <c r="I3468">
        <v>5</v>
      </c>
      <c r="K3468">
        <v>2</v>
      </c>
      <c r="M3468">
        <f>J3467+K3467+L3467</f>
        <v>2</v>
      </c>
      <c r="N3468" s="14"/>
      <c r="O3468" s="3">
        <v>45</v>
      </c>
      <c r="P3468" s="3"/>
      <c r="Q3468" s="3"/>
      <c r="R3468" s="8"/>
      <c r="S3468" s="21" t="s">
        <v>44</v>
      </c>
      <c r="T3468" s="4" t="s">
        <v>23</v>
      </c>
      <c r="U3468" s="92" t="s">
        <v>626</v>
      </c>
    </row>
    <row r="3469" spans="1:21">
      <c r="A3469" s="17">
        <v>44977</v>
      </c>
      <c r="B3469" s="56">
        <f>WEEKDAY(C3469,2)</f>
        <v>1</v>
      </c>
      <c r="C3469" s="17">
        <f>A3469</f>
        <v>44977</v>
      </c>
      <c r="D3469" s="12" t="str">
        <f>YEAR(C3469)&amp;"/"&amp;TEXT(WEEKNUM(C3469,21),"00")</f>
        <v>2023/08</v>
      </c>
      <c r="E3469" t="s">
        <v>69</v>
      </c>
      <c r="F3469" s="114">
        <v>0.58333333333333337</v>
      </c>
      <c r="G3469" s="114">
        <v>0.625</v>
      </c>
      <c r="H3469">
        <f>CONVERT((G3467-F3467)*24,"hr","mn")</f>
        <v>59.99999999999995</v>
      </c>
      <c r="I3469">
        <v>5</v>
      </c>
      <c r="K3469">
        <v>2</v>
      </c>
      <c r="M3469">
        <f>J3467+K3467+L3467</f>
        <v>2</v>
      </c>
      <c r="N3469" s="58"/>
      <c r="O3469" s="59"/>
      <c r="P3469" s="59"/>
      <c r="Q3469" s="59"/>
      <c r="R3469" s="60"/>
      <c r="S3469" s="21"/>
      <c r="T3469" s="4"/>
      <c r="U3469" s="93"/>
    </row>
    <row r="3470" spans="1:21" ht="15" customHeight="1" thickBot="1">
      <c r="A3470" s="17">
        <v>44977</v>
      </c>
      <c r="B3470" s="56">
        <f>WEEKDAY(C3470,2)</f>
        <v>1</v>
      </c>
      <c r="C3470" s="17">
        <f>A3470</f>
        <v>44977</v>
      </c>
      <c r="D3470" s="12" t="str">
        <f>YEAR(C3470)&amp;"/"&amp;TEXT(WEEKNUM(C3470,21),"00")</f>
        <v>2023/08</v>
      </c>
      <c r="E3470" t="s">
        <v>69</v>
      </c>
      <c r="F3470" s="114">
        <v>0.58333333333333337</v>
      </c>
      <c r="G3470" s="114">
        <v>0.625</v>
      </c>
      <c r="H3470">
        <f>CONVERT((G3467-F3467)*24,"hr","mn")</f>
        <v>59.99999999999995</v>
      </c>
      <c r="I3470">
        <v>5</v>
      </c>
      <c r="K3470">
        <v>2</v>
      </c>
      <c r="M3470">
        <f>J3467+K3467+L3467</f>
        <v>2</v>
      </c>
      <c r="N3470" s="15"/>
      <c r="O3470" s="9"/>
      <c r="P3470" s="9"/>
      <c r="Q3470" s="9"/>
      <c r="R3470" s="10"/>
      <c r="S3470" s="19"/>
      <c r="T3470" s="23"/>
      <c r="U3470" s="94"/>
    </row>
    <row r="3471" spans="1:21">
      <c r="A3471" s="17">
        <v>44977</v>
      </c>
      <c r="B3471" s="56">
        <f>WEEKDAY(C3471,2)</f>
        <v>1</v>
      </c>
      <c r="C3471" s="17">
        <f>A3471</f>
        <v>44977</v>
      </c>
      <c r="D3471" s="12" t="str">
        <f>YEAR(C3471)&amp;"/"&amp;TEXT(WEEKNUM(C3471,21),"00")</f>
        <v>2023/08</v>
      </c>
      <c r="E3471" s="79" t="s">
        <v>69</v>
      </c>
      <c r="F3471" s="80">
        <v>0.625</v>
      </c>
      <c r="G3471" s="80">
        <v>0.66666666666666663</v>
      </c>
      <c r="H3471" s="87">
        <f>CONVERT((G3471-F3471)*24,"hr","mn")</f>
        <v>59.99999999999995</v>
      </c>
      <c r="I3471" s="83">
        <v>5</v>
      </c>
      <c r="J3471" s="84"/>
      <c r="K3471" s="85">
        <v>2</v>
      </c>
      <c r="L3471" s="85"/>
      <c r="M3471" s="87">
        <f>J3471+K3471+L3471</f>
        <v>2</v>
      </c>
      <c r="N3471" s="13"/>
      <c r="O3471" s="6">
        <v>45</v>
      </c>
      <c r="P3471" s="6"/>
      <c r="Q3471" s="6"/>
      <c r="R3471" s="7"/>
      <c r="S3471" s="20" t="s">
        <v>44</v>
      </c>
      <c r="T3471" s="22" t="s">
        <v>627</v>
      </c>
      <c r="U3471" s="92" t="s">
        <v>626</v>
      </c>
    </row>
    <row r="3472" spans="1:21">
      <c r="A3472" s="17">
        <v>44977</v>
      </c>
      <c r="B3472" s="56">
        <f>WEEKDAY(C3472,2)</f>
        <v>1</v>
      </c>
      <c r="C3472" s="17">
        <f>A3472</f>
        <v>44977</v>
      </c>
      <c r="D3472" s="12" t="str">
        <f>YEAR(C3472)&amp;"/"&amp;TEXT(WEEKNUM(C3472,21),"00")</f>
        <v>2023/08</v>
      </c>
      <c r="E3472" t="s">
        <v>69</v>
      </c>
      <c r="F3472" s="114">
        <v>0.625</v>
      </c>
      <c r="G3472" s="114">
        <v>0.66666666666666663</v>
      </c>
      <c r="H3472">
        <f>CONVERT((G3471-F3471)*24,"hr","mn")</f>
        <v>59.99999999999995</v>
      </c>
      <c r="I3472">
        <v>5</v>
      </c>
      <c r="K3472">
        <v>2</v>
      </c>
      <c r="M3472">
        <f>J3471+K3471+L3471</f>
        <v>2</v>
      </c>
      <c r="N3472" s="14"/>
      <c r="O3472" s="3"/>
      <c r="P3472" s="3"/>
      <c r="Q3472" s="3"/>
      <c r="R3472" s="8"/>
      <c r="S3472" s="21"/>
      <c r="T3472" s="4"/>
      <c r="U3472" s="92"/>
    </row>
    <row r="3473" spans="1:21">
      <c r="A3473" s="17">
        <v>44977</v>
      </c>
      <c r="B3473" s="56">
        <f>WEEKDAY(C3473,2)</f>
        <v>1</v>
      </c>
      <c r="C3473" s="17">
        <f>A3473</f>
        <v>44977</v>
      </c>
      <c r="D3473" s="12" t="str">
        <f>YEAR(C3473)&amp;"/"&amp;TEXT(WEEKNUM(C3473,21),"00")</f>
        <v>2023/08</v>
      </c>
      <c r="E3473" t="s">
        <v>69</v>
      </c>
      <c r="F3473" s="114">
        <v>0.625</v>
      </c>
      <c r="G3473" s="114">
        <v>0.66666666666666663</v>
      </c>
      <c r="H3473">
        <f>CONVERT((G3471-F3471)*24,"hr","mn")</f>
        <v>59.99999999999995</v>
      </c>
      <c r="I3473">
        <v>5</v>
      </c>
      <c r="K3473">
        <v>2</v>
      </c>
      <c r="M3473">
        <f>J3471+K3471+L3471</f>
        <v>2</v>
      </c>
      <c r="N3473" s="58"/>
      <c r="O3473" s="59"/>
      <c r="P3473" s="59"/>
      <c r="Q3473" s="59"/>
      <c r="R3473" s="60"/>
      <c r="S3473" s="21"/>
      <c r="T3473" s="4"/>
      <c r="U3473" s="93"/>
    </row>
    <row r="3474" spans="1:21" ht="15" customHeight="1" thickBot="1">
      <c r="A3474" s="17">
        <v>44977</v>
      </c>
      <c r="B3474" s="56">
        <f>WEEKDAY(C3474,2)</f>
        <v>1</v>
      </c>
      <c r="C3474" s="17">
        <f>A3474</f>
        <v>44977</v>
      </c>
      <c r="D3474" s="12" t="str">
        <f>YEAR(C3474)&amp;"/"&amp;TEXT(WEEKNUM(C3474,21),"00")</f>
        <v>2023/08</v>
      </c>
      <c r="E3474" t="s">
        <v>69</v>
      </c>
      <c r="F3474" s="114">
        <v>0.625</v>
      </c>
      <c r="G3474" s="114">
        <v>0.66666666666666663</v>
      </c>
      <c r="H3474">
        <f>CONVERT((G3471-F3471)*24,"hr","mn")</f>
        <v>59.99999999999995</v>
      </c>
      <c r="I3474">
        <v>5</v>
      </c>
      <c r="K3474">
        <v>2</v>
      </c>
      <c r="M3474">
        <f>J3471+K3471+L3471</f>
        <v>2</v>
      </c>
      <c r="N3474" s="15"/>
      <c r="O3474" s="9"/>
      <c r="P3474" s="9"/>
      <c r="Q3474" s="9"/>
      <c r="R3474" s="10"/>
      <c r="S3474" s="19"/>
      <c r="T3474" s="23"/>
      <c r="U3474" s="94"/>
    </row>
    <row r="3475" spans="1:21">
      <c r="A3475" s="17">
        <v>44977</v>
      </c>
      <c r="B3475" s="56">
        <f>WEEKDAY(C3475,2)</f>
        <v>1</v>
      </c>
      <c r="C3475" s="17">
        <f>A3475</f>
        <v>44977</v>
      </c>
      <c r="D3475" s="12" t="str">
        <f>YEAR(C3475)&amp;"/"&amp;TEXT(WEEKNUM(C3475,21),"00")</f>
        <v>2023/08</v>
      </c>
      <c r="E3475" s="79" t="s">
        <v>69</v>
      </c>
      <c r="F3475" s="80">
        <v>0.66666666666666663</v>
      </c>
      <c r="G3475" s="80">
        <v>0.70833333333333337</v>
      </c>
      <c r="H3475" s="87">
        <f>CONVERT((G3475-F3475)*24,"hr","mn")</f>
        <v>60.000000000000107</v>
      </c>
      <c r="I3475" s="83">
        <v>4</v>
      </c>
      <c r="J3475" s="84"/>
      <c r="K3475" s="85">
        <v>4</v>
      </c>
      <c r="L3475" s="85"/>
      <c r="M3475" s="87">
        <f>J3475+K3475+L3475</f>
        <v>4</v>
      </c>
      <c r="N3475" s="13"/>
      <c r="O3475" s="6"/>
      <c r="P3475" s="6">
        <v>5</v>
      </c>
      <c r="Q3475" s="6"/>
      <c r="R3475" s="7"/>
      <c r="S3475" s="20" t="s">
        <v>93</v>
      </c>
      <c r="T3475" s="22" t="s">
        <v>73</v>
      </c>
      <c r="U3475" s="91"/>
    </row>
    <row r="3476" spans="1:21">
      <c r="A3476" s="17">
        <v>44977</v>
      </c>
      <c r="B3476" s="56">
        <f>WEEKDAY(C3476,2)</f>
        <v>1</v>
      </c>
      <c r="C3476" s="17">
        <f>A3476</f>
        <v>44977</v>
      </c>
      <c r="D3476" s="12" t="str">
        <f>YEAR(C3476)&amp;"/"&amp;TEXT(WEEKNUM(C3476,21),"00")</f>
        <v>2023/08</v>
      </c>
      <c r="E3476" t="s">
        <v>69</v>
      </c>
      <c r="F3476" s="114">
        <v>0.66666666666666663</v>
      </c>
      <c r="G3476" s="114">
        <v>0.70833333333333337</v>
      </c>
      <c r="H3476">
        <f>CONVERT((G3475-F3475)*24,"hr","mn")</f>
        <v>60.000000000000107</v>
      </c>
      <c r="I3476">
        <v>4</v>
      </c>
      <c r="K3476">
        <v>4</v>
      </c>
      <c r="M3476">
        <f>J3475+K3475+L3475</f>
        <v>4</v>
      </c>
      <c r="N3476" s="14"/>
      <c r="O3476" s="3">
        <v>30</v>
      </c>
      <c r="P3476" s="3"/>
      <c r="Q3476" s="3"/>
      <c r="R3476" s="8"/>
      <c r="S3476" s="21" t="s">
        <v>44</v>
      </c>
      <c r="T3476" s="4" t="s">
        <v>628</v>
      </c>
      <c r="U3476" s="92" t="s">
        <v>629</v>
      </c>
    </row>
    <row r="3477" spans="1:21">
      <c r="A3477" s="17">
        <v>44977</v>
      </c>
      <c r="B3477" s="56">
        <f>WEEKDAY(C3477,2)</f>
        <v>1</v>
      </c>
      <c r="C3477" s="17">
        <f>A3477</f>
        <v>44977</v>
      </c>
      <c r="D3477" s="12" t="str">
        <f>YEAR(C3477)&amp;"/"&amp;TEXT(WEEKNUM(C3477,21),"00")</f>
        <v>2023/08</v>
      </c>
      <c r="E3477" t="s">
        <v>69</v>
      </c>
      <c r="F3477" s="114">
        <v>0.66666666666666663</v>
      </c>
      <c r="G3477" s="114">
        <v>0.70833333333333337</v>
      </c>
      <c r="H3477">
        <f>CONVERT((G3475-F3475)*24,"hr","mn")</f>
        <v>60.000000000000107</v>
      </c>
      <c r="I3477">
        <v>4</v>
      </c>
      <c r="K3477">
        <v>4</v>
      </c>
      <c r="M3477">
        <f>J3475+K3475+L3475</f>
        <v>4</v>
      </c>
      <c r="N3477" s="58"/>
      <c r="O3477" s="59"/>
      <c r="P3477" s="59">
        <v>5</v>
      </c>
      <c r="Q3477" s="59"/>
      <c r="R3477" s="60"/>
      <c r="S3477" s="21" t="s">
        <v>28</v>
      </c>
      <c r="T3477" s="4" t="s">
        <v>64</v>
      </c>
      <c r="U3477" s="93"/>
    </row>
    <row r="3478" spans="1:21" ht="15" customHeight="1" thickBot="1">
      <c r="A3478" s="17">
        <v>44977</v>
      </c>
      <c r="B3478" s="56">
        <f>WEEKDAY(C3478,2)</f>
        <v>1</v>
      </c>
      <c r="C3478" s="17">
        <f>A3478</f>
        <v>44977</v>
      </c>
      <c r="D3478" s="12" t="str">
        <f>YEAR(C3478)&amp;"/"&amp;TEXT(WEEKNUM(C3478,21),"00")</f>
        <v>2023/08</v>
      </c>
      <c r="E3478" t="s">
        <v>69</v>
      </c>
      <c r="F3478" s="114">
        <v>0.66666666666666663</v>
      </c>
      <c r="G3478" s="114">
        <v>0.70833333333333337</v>
      </c>
      <c r="H3478">
        <f>CONVERT((G3475-F3475)*24,"hr","mn")</f>
        <v>60.000000000000107</v>
      </c>
      <c r="I3478">
        <v>4</v>
      </c>
      <c r="K3478">
        <v>4</v>
      </c>
      <c r="M3478">
        <f>J3475+K3475+L3475</f>
        <v>4</v>
      </c>
      <c r="N3478" s="15"/>
      <c r="O3478" s="9"/>
      <c r="P3478" s="9"/>
      <c r="Q3478" s="9"/>
      <c r="R3478" s="10"/>
      <c r="S3478" s="19"/>
      <c r="T3478" s="23"/>
      <c r="U3478" s="94"/>
    </row>
    <row r="3479" spans="1:21">
      <c r="A3479" s="17">
        <v>44977</v>
      </c>
      <c r="B3479" s="56">
        <f>WEEKDAY(C3479,2)</f>
        <v>1</v>
      </c>
      <c r="C3479" s="17">
        <f>A3479</f>
        <v>44977</v>
      </c>
      <c r="D3479" s="12" t="str">
        <f>YEAR(C3479)&amp;"/"&amp;TEXT(WEEKNUM(C3479,21),"00")</f>
        <v>2023/08</v>
      </c>
      <c r="E3479" s="79" t="s">
        <v>69</v>
      </c>
      <c r="F3479" s="80">
        <v>0.72916666666666663</v>
      </c>
      <c r="G3479" s="80">
        <v>0.75</v>
      </c>
      <c r="H3479" s="87">
        <f>CONVERT((G3479-F3479)*24,"hr","mn")</f>
        <v>30.000000000000053</v>
      </c>
      <c r="I3479" s="83">
        <v>4</v>
      </c>
      <c r="J3479" s="84"/>
      <c r="K3479" s="85">
        <v>4</v>
      </c>
      <c r="L3479" s="85"/>
      <c r="M3479" s="87">
        <f>J3479+K3479+L3479</f>
        <v>4</v>
      </c>
      <c r="N3479" s="13"/>
      <c r="O3479" s="6"/>
      <c r="P3479" s="6">
        <v>5</v>
      </c>
      <c r="Q3479" s="6"/>
      <c r="R3479" s="7"/>
      <c r="S3479" s="20" t="s">
        <v>28</v>
      </c>
      <c r="T3479" s="22" t="s">
        <v>64</v>
      </c>
      <c r="U3479" s="91"/>
    </row>
    <row r="3480" spans="1:21">
      <c r="A3480" s="17">
        <v>44977</v>
      </c>
      <c r="B3480" s="56">
        <f>WEEKDAY(C3480,2)</f>
        <v>1</v>
      </c>
      <c r="C3480" s="17">
        <f>A3480</f>
        <v>44977</v>
      </c>
      <c r="D3480" s="12" t="str">
        <f>YEAR(C3480)&amp;"/"&amp;TEXT(WEEKNUM(C3480,21),"00")</f>
        <v>2023/08</v>
      </c>
      <c r="E3480" t="s">
        <v>69</v>
      </c>
      <c r="F3480" s="114">
        <v>0.72916666666666663</v>
      </c>
      <c r="G3480" s="114">
        <v>0.75</v>
      </c>
      <c r="H3480">
        <f>CONVERT((G3479-F3479)*24,"hr","mn")</f>
        <v>30.000000000000053</v>
      </c>
      <c r="I3480">
        <v>4</v>
      </c>
      <c r="K3480">
        <v>4</v>
      </c>
      <c r="M3480">
        <f>J3479+K3479+L3479</f>
        <v>4</v>
      </c>
      <c r="N3480" s="14"/>
      <c r="O3480" s="3">
        <v>3</v>
      </c>
      <c r="P3480" s="3"/>
      <c r="Q3480" s="3"/>
      <c r="R3480" s="8"/>
      <c r="S3480" s="21" t="s">
        <v>35</v>
      </c>
      <c r="T3480" s="4" t="s">
        <v>29</v>
      </c>
      <c r="U3480" s="92"/>
    </row>
    <row r="3481" spans="1:21">
      <c r="A3481" s="17">
        <v>44977</v>
      </c>
      <c r="B3481" s="56">
        <f>WEEKDAY(C3481,2)</f>
        <v>1</v>
      </c>
      <c r="C3481" s="17">
        <f>A3481</f>
        <v>44977</v>
      </c>
      <c r="D3481" s="12" t="str">
        <f>YEAR(C3481)&amp;"/"&amp;TEXT(WEEKNUM(C3481,21),"00")</f>
        <v>2023/08</v>
      </c>
      <c r="E3481" t="s">
        <v>69</v>
      </c>
      <c r="F3481" s="114">
        <v>0.72916666666666663</v>
      </c>
      <c r="G3481" s="114">
        <v>0.75</v>
      </c>
      <c r="H3481">
        <f>CONVERT((G3479-F3479)*24,"hr","mn")</f>
        <v>30.000000000000053</v>
      </c>
      <c r="I3481">
        <v>4</v>
      </c>
      <c r="K3481">
        <v>4</v>
      </c>
      <c r="M3481">
        <f>J3479+K3479+L3479</f>
        <v>4</v>
      </c>
      <c r="N3481" s="58"/>
      <c r="O3481" s="59"/>
      <c r="P3481" s="59">
        <v>5</v>
      </c>
      <c r="Q3481" s="59"/>
      <c r="R3481" s="60"/>
      <c r="S3481" s="21" t="s">
        <v>93</v>
      </c>
      <c r="T3481" s="4" t="s">
        <v>73</v>
      </c>
      <c r="U3481" s="93"/>
    </row>
    <row r="3482" spans="1:21" ht="15" customHeight="1" thickBot="1">
      <c r="A3482" s="17">
        <v>44977</v>
      </c>
      <c r="B3482" s="56">
        <f>WEEKDAY(C3482,2)</f>
        <v>1</v>
      </c>
      <c r="C3482" s="17">
        <f>A3482</f>
        <v>44977</v>
      </c>
      <c r="D3482" s="12" t="str">
        <f>YEAR(C3482)&amp;"/"&amp;TEXT(WEEKNUM(C3482,21),"00")</f>
        <v>2023/08</v>
      </c>
      <c r="E3482" t="s">
        <v>69</v>
      </c>
      <c r="F3482" s="114">
        <v>0.72916666666666663</v>
      </c>
      <c r="G3482" s="114">
        <v>0.75</v>
      </c>
      <c r="H3482">
        <f>CONVERT((G3479-F3479)*24,"hr","mn")</f>
        <v>30.000000000000053</v>
      </c>
      <c r="I3482">
        <v>4</v>
      </c>
      <c r="K3482">
        <v>4</v>
      </c>
      <c r="M3482">
        <f>J3479+K3479+L3479</f>
        <v>4</v>
      </c>
      <c r="N3482" s="15"/>
      <c r="O3482" s="9"/>
      <c r="P3482" s="9"/>
      <c r="Q3482" s="9"/>
      <c r="R3482" s="10"/>
      <c r="S3482" s="19"/>
      <c r="T3482" s="23"/>
      <c r="U3482" s="94"/>
    </row>
    <row r="3483" spans="1:21">
      <c r="A3483" s="17">
        <v>44977</v>
      </c>
      <c r="B3483" s="56">
        <f>WEEKDAY(C3483,2)</f>
        <v>1</v>
      </c>
      <c r="C3483" s="17">
        <f>A3483</f>
        <v>44977</v>
      </c>
      <c r="D3483" s="12" t="str">
        <f>YEAR(C3483)&amp;"/"&amp;TEXT(WEEKNUM(C3483,21),"00")</f>
        <v>2023/08</v>
      </c>
      <c r="E3483" s="79" t="s">
        <v>69</v>
      </c>
      <c r="F3483" s="80">
        <v>0.75</v>
      </c>
      <c r="G3483" s="80">
        <v>0.79166666666666663</v>
      </c>
      <c r="H3483" s="87">
        <f>CONVERT((G3483-F3483)*24,"hr","mn")</f>
        <v>59.99999999999995</v>
      </c>
      <c r="I3483" s="83">
        <v>4</v>
      </c>
      <c r="J3483" s="84"/>
      <c r="K3483" s="85">
        <v>6</v>
      </c>
      <c r="L3483" s="85"/>
      <c r="M3483" s="87">
        <f>J3483+K3483+L3483</f>
        <v>6</v>
      </c>
      <c r="N3483" s="13"/>
      <c r="O3483" s="6"/>
      <c r="P3483" s="6">
        <v>5</v>
      </c>
      <c r="Q3483" s="6"/>
      <c r="R3483" s="7"/>
      <c r="S3483" s="20" t="s">
        <v>28</v>
      </c>
      <c r="T3483" s="22" t="s">
        <v>64</v>
      </c>
      <c r="U3483" s="91"/>
    </row>
    <row r="3484" spans="1:21">
      <c r="A3484" s="17">
        <v>44977</v>
      </c>
      <c r="B3484" s="56">
        <f>WEEKDAY(C3484,2)</f>
        <v>1</v>
      </c>
      <c r="C3484" s="17">
        <f>A3484</f>
        <v>44977</v>
      </c>
      <c r="D3484" s="12" t="str">
        <f>YEAR(C3484)&amp;"/"&amp;TEXT(WEEKNUM(C3484,21),"00")</f>
        <v>2023/08</v>
      </c>
      <c r="E3484" t="s">
        <v>69</v>
      </c>
      <c r="F3484" s="114">
        <v>0.75</v>
      </c>
      <c r="G3484" s="114">
        <v>0.79166666666666663</v>
      </c>
      <c r="H3484">
        <f>CONVERT((G3483-F3483)*24,"hr","mn")</f>
        <v>59.99999999999995</v>
      </c>
      <c r="I3484">
        <v>4</v>
      </c>
      <c r="K3484">
        <v>6</v>
      </c>
      <c r="M3484">
        <f>J3483+K3483+L3483</f>
        <v>6</v>
      </c>
      <c r="N3484" s="14"/>
      <c r="O3484" s="3"/>
      <c r="P3484" s="3">
        <v>8</v>
      </c>
      <c r="Q3484" s="3"/>
      <c r="R3484" s="8"/>
      <c r="S3484" s="21" t="s">
        <v>93</v>
      </c>
      <c r="T3484" s="4" t="s">
        <v>73</v>
      </c>
      <c r="U3484" s="92" t="s">
        <v>630</v>
      </c>
    </row>
    <row r="3485" spans="1:21">
      <c r="A3485" s="17">
        <v>44977</v>
      </c>
      <c r="B3485" s="56">
        <f>WEEKDAY(C3485,2)</f>
        <v>1</v>
      </c>
      <c r="C3485" s="17">
        <f>A3485</f>
        <v>44977</v>
      </c>
      <c r="D3485" s="12" t="str">
        <f>YEAR(C3485)&amp;"/"&amp;TEXT(WEEKNUM(C3485,21),"00")</f>
        <v>2023/08</v>
      </c>
      <c r="E3485" t="s">
        <v>69</v>
      </c>
      <c r="F3485" s="114">
        <v>0.75</v>
      </c>
      <c r="G3485" s="114">
        <v>0.79166666666666663</v>
      </c>
      <c r="H3485">
        <f>CONVERT((G3483-F3483)*24,"hr","mn")</f>
        <v>59.99999999999995</v>
      </c>
      <c r="I3485">
        <v>4</v>
      </c>
      <c r="K3485">
        <v>6</v>
      </c>
      <c r="M3485">
        <f>J3483+K3483+L3483</f>
        <v>6</v>
      </c>
      <c r="N3485" s="58"/>
      <c r="O3485" s="59">
        <v>5</v>
      </c>
      <c r="P3485" s="59"/>
      <c r="Q3485" s="59"/>
      <c r="R3485" s="60"/>
      <c r="S3485" s="21" t="s">
        <v>32</v>
      </c>
      <c r="T3485" s="4" t="s">
        <v>497</v>
      </c>
      <c r="U3485" s="93"/>
    </row>
    <row r="3486" spans="1:21" ht="15" customHeight="1" thickBot="1">
      <c r="A3486" s="17">
        <v>44977</v>
      </c>
      <c r="B3486" s="56">
        <f>WEEKDAY(C3486,2)</f>
        <v>1</v>
      </c>
      <c r="C3486" s="17">
        <f>A3486</f>
        <v>44977</v>
      </c>
      <c r="D3486" s="12" t="str">
        <f>YEAR(C3486)&amp;"/"&amp;TEXT(WEEKNUM(C3486,21),"00")</f>
        <v>2023/08</v>
      </c>
      <c r="E3486" t="s">
        <v>69</v>
      </c>
      <c r="F3486" s="114">
        <v>0.75</v>
      </c>
      <c r="G3486" s="114">
        <v>0.79166666666666663</v>
      </c>
      <c r="H3486">
        <f>CONVERT((G3483-F3483)*24,"hr","mn")</f>
        <v>59.99999999999995</v>
      </c>
      <c r="I3486">
        <v>4</v>
      </c>
      <c r="K3486">
        <v>6</v>
      </c>
      <c r="M3486">
        <f>J3483+K3483+L3483</f>
        <v>6</v>
      </c>
      <c r="N3486" s="15"/>
      <c r="O3486" s="9"/>
      <c r="P3486" s="9"/>
      <c r="Q3486" s="9"/>
      <c r="R3486" s="10"/>
      <c r="S3486" s="19"/>
      <c r="T3486" s="23"/>
      <c r="U3486" s="94"/>
    </row>
    <row r="3487" spans="1:21">
      <c r="A3487" s="17">
        <v>44977</v>
      </c>
      <c r="B3487" s="56">
        <f>WEEKDAY(C3487,2)</f>
        <v>1</v>
      </c>
      <c r="C3487" s="17">
        <f>A3487</f>
        <v>44977</v>
      </c>
      <c r="D3487" s="12" t="str">
        <f>YEAR(C3487)&amp;"/"&amp;TEXT(WEEKNUM(C3487,21),"00")</f>
        <v>2023/08</v>
      </c>
      <c r="E3487" s="79" t="s">
        <v>69</v>
      </c>
      <c r="F3487" s="80">
        <v>0.79166666666666663</v>
      </c>
      <c r="G3487" s="80">
        <v>0.83333333333333337</v>
      </c>
      <c r="H3487" s="87">
        <f>CONVERT((G3487-F3487)*24,"hr","mn")</f>
        <v>60.000000000000107</v>
      </c>
      <c r="I3487" s="83">
        <v>4</v>
      </c>
      <c r="J3487" s="84"/>
      <c r="K3487" s="85">
        <v>8</v>
      </c>
      <c r="L3487" s="85"/>
      <c r="M3487" s="87">
        <f>J3487+K3487+L3487</f>
        <v>8</v>
      </c>
      <c r="N3487" s="13"/>
      <c r="O3487" s="6"/>
      <c r="P3487" s="6">
        <v>5</v>
      </c>
      <c r="Q3487" s="6"/>
      <c r="R3487" s="7"/>
      <c r="S3487" s="20" t="s">
        <v>28</v>
      </c>
      <c r="T3487" s="22" t="s">
        <v>64</v>
      </c>
      <c r="U3487" s="91"/>
    </row>
    <row r="3488" spans="1:21">
      <c r="A3488" s="17">
        <v>44977</v>
      </c>
      <c r="B3488" s="56">
        <f>WEEKDAY(C3488,2)</f>
        <v>1</v>
      </c>
      <c r="C3488" s="17">
        <f>A3488</f>
        <v>44977</v>
      </c>
      <c r="D3488" s="12" t="str">
        <f>YEAR(C3488)&amp;"/"&amp;TEXT(WEEKNUM(C3488,21),"00")</f>
        <v>2023/08</v>
      </c>
      <c r="E3488" t="s">
        <v>69</v>
      </c>
      <c r="F3488" s="114">
        <v>0.79166666666666663</v>
      </c>
      <c r="G3488" s="114">
        <v>0.83333333333333337</v>
      </c>
      <c r="H3488">
        <f>CONVERT((G3487-F3487)*24,"hr","mn")</f>
        <v>60.000000000000107</v>
      </c>
      <c r="I3488">
        <v>4</v>
      </c>
      <c r="K3488">
        <v>8</v>
      </c>
      <c r="M3488">
        <f>J3487+K3487+L3487</f>
        <v>8</v>
      </c>
      <c r="N3488" s="14"/>
      <c r="O3488" s="3"/>
      <c r="P3488" s="3">
        <v>5</v>
      </c>
      <c r="Q3488" s="3"/>
      <c r="R3488" s="8"/>
      <c r="S3488" s="21" t="s">
        <v>93</v>
      </c>
      <c r="T3488" s="4" t="s">
        <v>631</v>
      </c>
      <c r="U3488" s="92"/>
    </row>
    <row r="3489" spans="1:21">
      <c r="A3489" s="17">
        <v>44977</v>
      </c>
      <c r="B3489" s="56">
        <f>WEEKDAY(C3489,2)</f>
        <v>1</v>
      </c>
      <c r="C3489" s="17">
        <f>A3489</f>
        <v>44977</v>
      </c>
      <c r="D3489" s="12" t="str">
        <f>YEAR(C3489)&amp;"/"&amp;TEXT(WEEKNUM(C3489,21),"00")</f>
        <v>2023/08</v>
      </c>
      <c r="E3489" t="s">
        <v>69</v>
      </c>
      <c r="F3489" s="114">
        <v>0.79166666666666663</v>
      </c>
      <c r="G3489" s="114">
        <v>0.83333333333333337</v>
      </c>
      <c r="H3489">
        <f>CONVERT((G3487-F3487)*24,"hr","mn")</f>
        <v>60.000000000000107</v>
      </c>
      <c r="I3489">
        <v>4</v>
      </c>
      <c r="K3489">
        <v>8</v>
      </c>
      <c r="M3489">
        <f>J3487+K3487+L3487</f>
        <v>8</v>
      </c>
      <c r="N3489" s="58"/>
      <c r="O3489" s="59"/>
      <c r="P3489" s="59">
        <v>3</v>
      </c>
      <c r="Q3489" s="59"/>
      <c r="R3489" s="60"/>
      <c r="S3489" s="21" t="s">
        <v>26</v>
      </c>
      <c r="T3489" s="4" t="s">
        <v>632</v>
      </c>
      <c r="U3489" s="93"/>
    </row>
    <row r="3490" spans="1:21" ht="15" customHeight="1" thickBot="1">
      <c r="A3490" s="17">
        <v>44977</v>
      </c>
      <c r="B3490" s="56">
        <f>WEEKDAY(C3490,2)</f>
        <v>1</v>
      </c>
      <c r="C3490" s="17">
        <f>A3490</f>
        <v>44977</v>
      </c>
      <c r="D3490" s="12" t="str">
        <f>YEAR(C3490)&amp;"/"&amp;TEXT(WEEKNUM(C3490,21),"00")</f>
        <v>2023/08</v>
      </c>
      <c r="E3490" t="s">
        <v>69</v>
      </c>
      <c r="F3490" s="114">
        <v>0.79166666666666663</v>
      </c>
      <c r="G3490" s="114">
        <v>0.83333333333333337</v>
      </c>
      <c r="H3490">
        <f>CONVERT((G3487-F3487)*24,"hr","mn")</f>
        <v>60.000000000000107</v>
      </c>
      <c r="I3490">
        <v>4</v>
      </c>
      <c r="K3490">
        <v>8</v>
      </c>
      <c r="M3490">
        <f>J3487+K3487+L3487</f>
        <v>8</v>
      </c>
      <c r="N3490" s="15"/>
      <c r="O3490" s="9"/>
      <c r="P3490" s="9"/>
      <c r="Q3490" s="9"/>
      <c r="R3490" s="10"/>
      <c r="S3490" s="19"/>
      <c r="T3490" s="23"/>
      <c r="U3490" s="94"/>
    </row>
    <row r="3491" spans="1:21">
      <c r="A3491" s="17">
        <v>44977</v>
      </c>
      <c r="B3491" s="56">
        <f>WEEKDAY(C3491,2)</f>
        <v>1</v>
      </c>
      <c r="C3491" s="17">
        <f>A3491</f>
        <v>44977</v>
      </c>
      <c r="D3491" s="12" t="str">
        <f>YEAR(C3491)&amp;"/"&amp;TEXT(WEEKNUM(C3491,21),"00")</f>
        <v>2023/08</v>
      </c>
      <c r="E3491" s="79" t="s">
        <v>69</v>
      </c>
      <c r="F3491" s="80">
        <v>0.83333333333333337</v>
      </c>
      <c r="G3491" s="80">
        <v>0.875</v>
      </c>
      <c r="H3491" s="87">
        <f>CONVERT((G3491-F3491)*24,"hr","mn")</f>
        <v>59.99999999999995</v>
      </c>
      <c r="I3491" s="83">
        <v>4</v>
      </c>
      <c r="J3491" s="84"/>
      <c r="K3491" s="85">
        <v>8</v>
      </c>
      <c r="L3491" s="85"/>
      <c r="M3491" s="87">
        <f>J3491+K3491+L3491</f>
        <v>8</v>
      </c>
      <c r="N3491" s="13"/>
      <c r="O3491" s="6"/>
      <c r="P3491" s="6">
        <v>5</v>
      </c>
      <c r="Q3491" s="6"/>
      <c r="R3491" s="7"/>
      <c r="S3491" s="20" t="s">
        <v>93</v>
      </c>
      <c r="T3491" s="22" t="s">
        <v>73</v>
      </c>
      <c r="U3491" s="91"/>
    </row>
    <row r="3492" spans="1:21">
      <c r="A3492" s="17">
        <v>44977</v>
      </c>
      <c r="B3492" s="56">
        <f>WEEKDAY(C3492,2)</f>
        <v>1</v>
      </c>
      <c r="C3492" s="17">
        <f>A3492</f>
        <v>44977</v>
      </c>
      <c r="D3492" s="12" t="str">
        <f>YEAR(C3492)&amp;"/"&amp;TEXT(WEEKNUM(C3492,21),"00")</f>
        <v>2023/08</v>
      </c>
      <c r="E3492" t="s">
        <v>69</v>
      </c>
      <c r="F3492" s="114">
        <v>0.83333333333333337</v>
      </c>
      <c r="G3492" s="114">
        <v>0.875</v>
      </c>
      <c r="H3492">
        <f>CONVERT((G3491-F3491)*24,"hr","mn")</f>
        <v>59.99999999999995</v>
      </c>
      <c r="I3492">
        <v>4</v>
      </c>
      <c r="K3492">
        <v>8</v>
      </c>
      <c r="M3492">
        <f>J3491+K3491+L3491</f>
        <v>8</v>
      </c>
      <c r="N3492" s="14"/>
      <c r="O3492" s="3">
        <v>5</v>
      </c>
      <c r="P3492" s="3"/>
      <c r="Q3492" s="3"/>
      <c r="R3492" s="8"/>
      <c r="S3492" s="21" t="s">
        <v>28</v>
      </c>
      <c r="T3492" s="4" t="s">
        <v>29</v>
      </c>
      <c r="U3492" s="92" t="s">
        <v>547</v>
      </c>
    </row>
    <row r="3493" spans="1:21">
      <c r="A3493" s="17">
        <v>44977</v>
      </c>
      <c r="B3493" s="56">
        <f>WEEKDAY(C3493,2)</f>
        <v>1</v>
      </c>
      <c r="C3493" s="17">
        <f>A3493</f>
        <v>44977</v>
      </c>
      <c r="D3493" s="12" t="str">
        <f>YEAR(C3493)&amp;"/"&amp;TEXT(WEEKNUM(C3493,21),"00")</f>
        <v>2023/08</v>
      </c>
      <c r="E3493" t="s">
        <v>69</v>
      </c>
      <c r="F3493" s="114">
        <v>0.83333333333333337</v>
      </c>
      <c r="G3493" s="114">
        <v>0.875</v>
      </c>
      <c r="H3493">
        <f>CONVERT((G3491-F3491)*24,"hr","mn")</f>
        <v>59.99999999999995</v>
      </c>
      <c r="I3493">
        <v>4</v>
      </c>
      <c r="K3493">
        <v>8</v>
      </c>
      <c r="M3493">
        <f>J3491+K3491+L3491</f>
        <v>8</v>
      </c>
      <c r="N3493" s="58"/>
      <c r="O3493" s="59">
        <v>5</v>
      </c>
      <c r="P3493" s="59"/>
      <c r="Q3493" s="59"/>
      <c r="R3493" s="60"/>
      <c r="S3493" s="21" t="s">
        <v>32</v>
      </c>
      <c r="T3493" s="4" t="s">
        <v>497</v>
      </c>
      <c r="U3493" s="93"/>
    </row>
    <row r="3494" spans="1:21" ht="15" customHeight="1" thickBot="1">
      <c r="A3494" s="17">
        <v>44977</v>
      </c>
      <c r="B3494" s="56">
        <f>WEEKDAY(C3494,2)</f>
        <v>1</v>
      </c>
      <c r="C3494" s="17">
        <f>A3494</f>
        <v>44977</v>
      </c>
      <c r="D3494" s="12" t="str">
        <f>YEAR(C3494)&amp;"/"&amp;TEXT(WEEKNUM(C3494,21),"00")</f>
        <v>2023/08</v>
      </c>
      <c r="E3494" t="s">
        <v>69</v>
      </c>
      <c r="F3494" s="114">
        <v>0.83333333333333337</v>
      </c>
      <c r="G3494" s="114">
        <v>0.875</v>
      </c>
      <c r="H3494">
        <f>CONVERT((G3491-F3491)*24,"hr","mn")</f>
        <v>59.99999999999995</v>
      </c>
      <c r="I3494">
        <v>4</v>
      </c>
      <c r="K3494">
        <v>8</v>
      </c>
      <c r="M3494">
        <f>J3491+K3491+L3491</f>
        <v>8</v>
      </c>
      <c r="N3494" s="15"/>
      <c r="O3494" s="9"/>
      <c r="P3494" s="9">
        <v>5</v>
      </c>
      <c r="Q3494" s="9"/>
      <c r="R3494" s="10"/>
      <c r="S3494" s="19" t="s">
        <v>44</v>
      </c>
      <c r="T3494" s="23" t="s">
        <v>73</v>
      </c>
      <c r="U3494" s="94"/>
    </row>
    <row r="3495" spans="1:21">
      <c r="A3495" s="12"/>
      <c r="B3495" s="56">
        <f>WEEKDAY(C3495,2)</f>
        <v>6</v>
      </c>
      <c r="C3495" s="17">
        <f>A3495</f>
        <v>0</v>
      </c>
      <c r="D3495" s="12" t="str">
        <f>YEAR(C3495)&amp;"/"&amp;TEXT(WEEKNUM(C3495,21),"00")</f>
        <v>1900/52</v>
      </c>
      <c r="E3495" s="79"/>
      <c r="F3495" s="80"/>
      <c r="G3495" s="80"/>
      <c r="H3495" s="87">
        <f>CONVERT((G3495-F3495)*24,"hr","mn")</f>
        <v>0</v>
      </c>
      <c r="I3495" s="83"/>
      <c r="J3495" s="84"/>
      <c r="K3495" s="85"/>
      <c r="L3495" s="85"/>
      <c r="M3495" s="87">
        <f>J3495+K3495+L3495</f>
        <v>0</v>
      </c>
      <c r="N3495" s="13"/>
      <c r="O3495" s="6"/>
      <c r="P3495" s="6"/>
      <c r="Q3495" s="6"/>
      <c r="R3495" s="7"/>
      <c r="S3495" s="20"/>
      <c r="T3495" s="22"/>
      <c r="U3495" s="91"/>
    </row>
    <row r="3496" spans="1:21">
      <c r="A3496" s="17"/>
      <c r="B3496" s="56">
        <f>WEEKDAY(C3496,2)</f>
        <v>6</v>
      </c>
      <c r="C3496" s="17">
        <f>A3496</f>
        <v>0</v>
      </c>
      <c r="D3496" s="12" t="str">
        <f>YEAR(C3496)&amp;"/"&amp;TEXT(WEEKNUM(C3496,21),"00")</f>
        <v>1900/52</v>
      </c>
      <c r="H3496">
        <f>CONVERT((G3495-F3495)*24,"hr","mn")</f>
        <v>0</v>
      </c>
      <c r="M3496">
        <f>J3495+K3495+L3495</f>
        <v>0</v>
      </c>
      <c r="N3496" s="14"/>
      <c r="O3496" s="3"/>
      <c r="P3496" s="3"/>
      <c r="Q3496" s="3"/>
      <c r="R3496" s="8"/>
      <c r="S3496" s="21"/>
      <c r="T3496" s="4"/>
      <c r="U3496" s="92"/>
    </row>
    <row r="3497" spans="1:21">
      <c r="A3497" s="17"/>
      <c r="B3497" s="56">
        <f>WEEKDAY(C3497,2)</f>
        <v>6</v>
      </c>
      <c r="C3497" s="17">
        <f>A3497</f>
        <v>0</v>
      </c>
      <c r="D3497" s="12" t="str">
        <f>YEAR(C3497)&amp;"/"&amp;TEXT(WEEKNUM(C3497,21),"00")</f>
        <v>1900/52</v>
      </c>
      <c r="H3497">
        <f>CONVERT((G3495-F3495)*24,"hr","mn")</f>
        <v>0</v>
      </c>
      <c r="M3497">
        <f>J3495+K3495+L3495</f>
        <v>0</v>
      </c>
      <c r="N3497" s="58"/>
      <c r="O3497" s="59"/>
      <c r="P3497" s="59"/>
      <c r="Q3497" s="59"/>
      <c r="R3497" s="60"/>
      <c r="S3497" s="21"/>
      <c r="T3497" s="4"/>
      <c r="U3497" s="93"/>
    </row>
    <row r="3498" spans="1:21" ht="15" customHeight="1" thickBot="1">
      <c r="A3498" s="12"/>
      <c r="B3498" s="56">
        <f>WEEKDAY(C3498,2)</f>
        <v>6</v>
      </c>
      <c r="C3498" s="17">
        <f>A3498</f>
        <v>0</v>
      </c>
      <c r="D3498" s="12" t="str">
        <f>YEAR(C3498)&amp;"/"&amp;TEXT(WEEKNUM(C3498,21),"00")</f>
        <v>1900/52</v>
      </c>
      <c r="H3498">
        <f>CONVERT((G3495-F3495)*24,"hr","mn")</f>
        <v>0</v>
      </c>
      <c r="M3498">
        <f>J3495+K3495+L3495</f>
        <v>0</v>
      </c>
      <c r="N3498" s="15"/>
      <c r="O3498" s="9"/>
      <c r="P3498" s="9"/>
      <c r="Q3498" s="9"/>
      <c r="R3498" s="10"/>
      <c r="S3498" s="19"/>
      <c r="T3498" s="23"/>
      <c r="U3498" s="94"/>
    </row>
    <row r="3499" spans="1:21">
      <c r="A3499" s="17">
        <v>44977</v>
      </c>
      <c r="B3499" s="56">
        <f>WEEKDAY(C3499,2)</f>
        <v>1</v>
      </c>
      <c r="C3499" s="17">
        <f>A3499</f>
        <v>44977</v>
      </c>
      <c r="D3499" s="12" t="str">
        <f>YEAR(C3499)&amp;"/"&amp;TEXT(WEEKNUM(C3499,21),"00")</f>
        <v>2023/08</v>
      </c>
      <c r="E3499" s="79" t="s">
        <v>46</v>
      </c>
      <c r="F3499" s="80">
        <v>0.875</v>
      </c>
      <c r="G3499" s="80">
        <v>0.91666666666666663</v>
      </c>
      <c r="H3499" s="87">
        <f>CONVERT((G3499-F3499)*24,"hr","mn")</f>
        <v>59.99999999999995</v>
      </c>
      <c r="I3499" s="83">
        <v>4</v>
      </c>
      <c r="J3499" s="84"/>
      <c r="K3499" s="85">
        <v>6</v>
      </c>
      <c r="L3499" s="85"/>
      <c r="M3499" s="87">
        <f>J3499+K3499+L3499</f>
        <v>6</v>
      </c>
      <c r="N3499" s="13"/>
      <c r="O3499" s="6"/>
      <c r="P3499" s="6"/>
      <c r="Q3499" s="6">
        <v>20</v>
      </c>
      <c r="R3499" s="7"/>
      <c r="S3499" s="20"/>
      <c r="T3499" s="22" t="s">
        <v>25</v>
      </c>
      <c r="U3499" s="91"/>
    </row>
    <row r="3500" spans="1:21">
      <c r="A3500" s="17">
        <v>44977</v>
      </c>
      <c r="B3500" s="56">
        <f>WEEKDAY(C3500,2)</f>
        <v>1</v>
      </c>
      <c r="C3500" s="17">
        <f>A3500</f>
        <v>44977</v>
      </c>
      <c r="D3500" s="12" t="str">
        <f>YEAR(C3500)&amp;"/"&amp;TEXT(WEEKNUM(C3500,21),"00")</f>
        <v>2023/08</v>
      </c>
      <c r="E3500" t="s">
        <v>46</v>
      </c>
      <c r="F3500" s="114">
        <v>0.875</v>
      </c>
      <c r="G3500" s="114">
        <v>0.91666666666666663</v>
      </c>
      <c r="H3500">
        <f>CONVERT((G3499-F3499)*24,"hr","mn")</f>
        <v>59.99999999999995</v>
      </c>
      <c r="I3500">
        <v>4</v>
      </c>
      <c r="K3500">
        <v>6</v>
      </c>
      <c r="M3500">
        <f>J3499+K3499+L3499</f>
        <v>6</v>
      </c>
      <c r="N3500" s="14"/>
      <c r="O3500" s="3">
        <v>5</v>
      </c>
      <c r="P3500" s="3"/>
      <c r="Q3500" s="3"/>
      <c r="R3500" s="8"/>
      <c r="S3500" s="21" t="s">
        <v>26</v>
      </c>
      <c r="T3500" s="4" t="s">
        <v>241</v>
      </c>
      <c r="U3500" s="92"/>
    </row>
    <row r="3501" spans="1:21">
      <c r="A3501" s="17">
        <v>44977</v>
      </c>
      <c r="B3501" s="56">
        <f>WEEKDAY(C3501,2)</f>
        <v>1</v>
      </c>
      <c r="C3501" s="17">
        <f>A3501</f>
        <v>44977</v>
      </c>
      <c r="D3501" s="12" t="str">
        <f>YEAR(C3501)&amp;"/"&amp;TEXT(WEEKNUM(C3501,21),"00")</f>
        <v>2023/08</v>
      </c>
      <c r="E3501" t="s">
        <v>46</v>
      </c>
      <c r="F3501" s="114">
        <v>0.875</v>
      </c>
      <c r="G3501" s="114">
        <v>0.91666666666666663</v>
      </c>
      <c r="H3501">
        <f>CONVERT((G3499-F3499)*24,"hr","mn")</f>
        <v>59.99999999999995</v>
      </c>
      <c r="I3501">
        <v>4</v>
      </c>
      <c r="K3501">
        <v>6</v>
      </c>
      <c r="M3501">
        <f>J3499+K3499+L3499</f>
        <v>6</v>
      </c>
      <c r="N3501" s="58"/>
      <c r="O3501" s="59">
        <v>5</v>
      </c>
      <c r="P3501" s="59"/>
      <c r="Q3501" s="59"/>
      <c r="R3501" s="60"/>
      <c r="S3501" s="21" t="s">
        <v>93</v>
      </c>
      <c r="T3501" s="4" t="s">
        <v>23</v>
      </c>
      <c r="U3501" s="93" t="s">
        <v>630</v>
      </c>
    </row>
    <row r="3502" spans="1:21" ht="15" customHeight="1" thickBot="1">
      <c r="A3502" s="17">
        <v>44977</v>
      </c>
      <c r="B3502" s="56">
        <f>WEEKDAY(C3502,2)</f>
        <v>1</v>
      </c>
      <c r="C3502" s="17">
        <f>A3502</f>
        <v>44977</v>
      </c>
      <c r="D3502" s="12" t="str">
        <f>YEAR(C3502)&amp;"/"&amp;TEXT(WEEKNUM(C3502,21),"00")</f>
        <v>2023/08</v>
      </c>
      <c r="E3502" t="s">
        <v>46</v>
      </c>
      <c r="F3502" s="114">
        <v>0.875</v>
      </c>
      <c r="G3502" s="114">
        <v>0.91666666666666663</v>
      </c>
      <c r="H3502">
        <f>CONVERT((G3499-F3499)*24,"hr","mn")</f>
        <v>59.99999999999995</v>
      </c>
      <c r="I3502">
        <v>4</v>
      </c>
      <c r="K3502">
        <v>6</v>
      </c>
      <c r="M3502">
        <f>J3499+K3499+L3499</f>
        <v>6</v>
      </c>
      <c r="N3502" s="15"/>
      <c r="O3502" s="9"/>
      <c r="P3502" s="9">
        <v>5</v>
      </c>
      <c r="Q3502" s="9"/>
      <c r="R3502" s="10"/>
      <c r="S3502" s="19" t="s">
        <v>93</v>
      </c>
      <c r="T3502" s="23" t="s">
        <v>73</v>
      </c>
      <c r="U3502" s="94"/>
    </row>
    <row r="3503" spans="1:21">
      <c r="A3503" s="17">
        <v>44977</v>
      </c>
      <c r="B3503" s="56">
        <f>WEEKDAY(C3503,2)</f>
        <v>1</v>
      </c>
      <c r="C3503" s="17">
        <f>A3503</f>
        <v>44977</v>
      </c>
      <c r="D3503" s="12" t="str">
        <f>YEAR(C3503)&amp;"/"&amp;TEXT(WEEKNUM(C3503,21),"00")</f>
        <v>2023/08</v>
      </c>
      <c r="E3503" s="79" t="s">
        <v>46</v>
      </c>
      <c r="F3503" s="80">
        <v>0.91666666666666663</v>
      </c>
      <c r="G3503" s="80">
        <v>0.95833333333333337</v>
      </c>
      <c r="H3503" s="87">
        <f>CONVERT((G3503-F3503)*24,"hr","mn")</f>
        <v>60.000000000000107</v>
      </c>
      <c r="I3503" s="83">
        <v>4</v>
      </c>
      <c r="J3503" s="84"/>
      <c r="K3503" s="85">
        <v>4</v>
      </c>
      <c r="L3503" s="85"/>
      <c r="M3503" s="87">
        <f>J3503+K3503+L3503</f>
        <v>4</v>
      </c>
      <c r="N3503" s="13"/>
      <c r="O3503" s="6"/>
      <c r="P3503" s="6"/>
      <c r="Q3503" s="6"/>
      <c r="R3503" s="7">
        <v>10</v>
      </c>
      <c r="S3503" s="20" t="s">
        <v>79</v>
      </c>
      <c r="T3503" s="22" t="s">
        <v>23</v>
      </c>
      <c r="U3503" s="91" t="s">
        <v>633</v>
      </c>
    </row>
    <row r="3504" spans="1:21">
      <c r="A3504" s="17">
        <v>44977</v>
      </c>
      <c r="B3504" s="56">
        <f>WEEKDAY(C3504,2)</f>
        <v>1</v>
      </c>
      <c r="C3504" s="17">
        <f>A3504</f>
        <v>44977</v>
      </c>
      <c r="D3504" s="12" t="str">
        <f>YEAR(C3504)&amp;"/"&amp;TEXT(WEEKNUM(C3504,21),"00")</f>
        <v>2023/08</v>
      </c>
      <c r="E3504" t="s">
        <v>46</v>
      </c>
      <c r="F3504" s="114">
        <v>0.91666666666666663</v>
      </c>
      <c r="G3504" s="114">
        <v>0.95833333333333337</v>
      </c>
      <c r="H3504">
        <f>CONVERT((G3503-F3503)*24,"hr","mn")</f>
        <v>60.000000000000107</v>
      </c>
      <c r="I3504">
        <v>4</v>
      </c>
      <c r="K3504">
        <v>4</v>
      </c>
      <c r="M3504">
        <f>J3503+K3503+L3503</f>
        <v>4</v>
      </c>
      <c r="N3504" s="14">
        <v>20</v>
      </c>
      <c r="O3504" s="3"/>
      <c r="P3504" s="3"/>
      <c r="Q3504" s="3"/>
      <c r="R3504" s="8"/>
      <c r="S3504" s="21"/>
      <c r="T3504" s="4" t="s">
        <v>201</v>
      </c>
      <c r="U3504" s="92"/>
    </row>
    <row r="3505" spans="1:21">
      <c r="A3505" s="17">
        <v>44977</v>
      </c>
      <c r="B3505" s="56">
        <f>WEEKDAY(C3505,2)</f>
        <v>1</v>
      </c>
      <c r="C3505" s="17">
        <f>A3505</f>
        <v>44977</v>
      </c>
      <c r="D3505" s="12" t="str">
        <f>YEAR(C3505)&amp;"/"&amp;TEXT(WEEKNUM(C3505,21),"00")</f>
        <v>2023/08</v>
      </c>
      <c r="E3505" t="s">
        <v>46</v>
      </c>
      <c r="F3505" s="114">
        <v>0.91666666666666663</v>
      </c>
      <c r="G3505" s="114">
        <v>0.95833333333333337</v>
      </c>
      <c r="H3505">
        <f>CONVERT((G3503-F3503)*24,"hr","mn")</f>
        <v>60.000000000000107</v>
      </c>
      <c r="I3505">
        <v>4</v>
      </c>
      <c r="K3505">
        <v>4</v>
      </c>
      <c r="M3505">
        <f>J3503+K3503+L3503</f>
        <v>4</v>
      </c>
      <c r="N3505" s="58"/>
      <c r="O3505" s="59">
        <v>5</v>
      </c>
      <c r="P3505" s="59"/>
      <c r="Q3505" s="59"/>
      <c r="R3505" s="60"/>
      <c r="S3505" s="21" t="s">
        <v>35</v>
      </c>
      <c r="T3505" s="4" t="s">
        <v>29</v>
      </c>
      <c r="U3505" s="93"/>
    </row>
    <row r="3506" spans="1:21" ht="15" customHeight="1" thickBot="1">
      <c r="A3506" s="17">
        <v>44977</v>
      </c>
      <c r="B3506" s="56">
        <f>WEEKDAY(C3506,2)</f>
        <v>1</v>
      </c>
      <c r="C3506" s="17">
        <f>A3506</f>
        <v>44977</v>
      </c>
      <c r="D3506" s="12" t="str">
        <f>YEAR(C3506)&amp;"/"&amp;TEXT(WEEKNUM(C3506,21),"00")</f>
        <v>2023/08</v>
      </c>
      <c r="E3506" t="s">
        <v>46</v>
      </c>
      <c r="F3506" s="114">
        <v>0.91666666666666663</v>
      </c>
      <c r="G3506" s="114">
        <v>0.95833333333333337</v>
      </c>
      <c r="H3506">
        <f>CONVERT((G3503-F3503)*24,"hr","mn")</f>
        <v>60.000000000000107</v>
      </c>
      <c r="I3506">
        <v>4</v>
      </c>
      <c r="K3506">
        <v>4</v>
      </c>
      <c r="M3506">
        <f>J3503+K3503+L3503</f>
        <v>4</v>
      </c>
      <c r="N3506" s="15"/>
      <c r="O3506" s="9">
        <v>5</v>
      </c>
      <c r="P3506" s="9"/>
      <c r="Q3506" s="9"/>
      <c r="R3506" s="10"/>
      <c r="S3506" s="19" t="s">
        <v>28</v>
      </c>
      <c r="T3506" s="23" t="s">
        <v>224</v>
      </c>
      <c r="U3506" s="94"/>
    </row>
    <row r="3507" spans="1:21">
      <c r="A3507" s="17">
        <v>44977</v>
      </c>
      <c r="B3507" s="56">
        <f>WEEKDAY(C3507,2)</f>
        <v>1</v>
      </c>
      <c r="C3507" s="17">
        <f>A3507</f>
        <v>44977</v>
      </c>
      <c r="D3507" s="12" t="str">
        <f>YEAR(C3507)&amp;"/"&amp;TEXT(WEEKNUM(C3507,21),"00")</f>
        <v>2023/08</v>
      </c>
      <c r="E3507" s="79" t="s">
        <v>46</v>
      </c>
      <c r="F3507" s="80">
        <v>0.95833333333333337</v>
      </c>
      <c r="G3507" s="80">
        <v>1</v>
      </c>
      <c r="H3507" s="87">
        <f>CONVERT((G3507-F3507)*24,"hr","mn")</f>
        <v>59.99999999999995</v>
      </c>
      <c r="I3507" s="83">
        <v>4</v>
      </c>
      <c r="J3507" s="84">
        <v>1</v>
      </c>
      <c r="K3507" s="85">
        <v>5</v>
      </c>
      <c r="L3507" s="85"/>
      <c r="M3507" s="87">
        <f>J3507+K3507+L3507</f>
        <v>6</v>
      </c>
      <c r="N3507" s="13">
        <v>20</v>
      </c>
      <c r="O3507" s="6"/>
      <c r="P3507" s="6"/>
      <c r="Q3507" s="6"/>
      <c r="R3507" s="7"/>
      <c r="S3507" s="20"/>
      <c r="T3507" s="22" t="s">
        <v>201</v>
      </c>
      <c r="U3507" s="91"/>
    </row>
    <row r="3508" spans="1:21">
      <c r="A3508" s="17">
        <v>44977</v>
      </c>
      <c r="B3508" s="56">
        <f>WEEKDAY(C3508,2)</f>
        <v>1</v>
      </c>
      <c r="C3508" s="17">
        <f>A3508</f>
        <v>44977</v>
      </c>
      <c r="D3508" s="12" t="str">
        <f>YEAR(C3508)&amp;"/"&amp;TEXT(WEEKNUM(C3508,21),"00")</f>
        <v>2023/08</v>
      </c>
      <c r="E3508" t="s">
        <v>46</v>
      </c>
      <c r="F3508" s="114">
        <v>0.95833333333333337</v>
      </c>
      <c r="G3508" s="115">
        <v>1</v>
      </c>
      <c r="H3508">
        <f>CONVERT((G3507-F3507)*24,"hr","mn")</f>
        <v>59.99999999999995</v>
      </c>
      <c r="I3508">
        <v>4</v>
      </c>
      <c r="J3508">
        <v>1</v>
      </c>
      <c r="K3508">
        <v>5</v>
      </c>
      <c r="M3508">
        <f>J3507+K3507+L3507</f>
        <v>6</v>
      </c>
      <c r="N3508" s="14"/>
      <c r="O3508" s="3">
        <v>5</v>
      </c>
      <c r="P3508" s="3"/>
      <c r="Q3508" s="3"/>
      <c r="R3508" s="8"/>
      <c r="S3508" s="21" t="s">
        <v>26</v>
      </c>
      <c r="T3508" s="4" t="s">
        <v>241</v>
      </c>
      <c r="U3508" s="92"/>
    </row>
    <row r="3509" spans="1:21">
      <c r="A3509" s="17">
        <v>44977</v>
      </c>
      <c r="B3509" s="56">
        <f>WEEKDAY(C3509,2)</f>
        <v>1</v>
      </c>
      <c r="C3509" s="17">
        <f>A3509</f>
        <v>44977</v>
      </c>
      <c r="D3509" s="12" t="str">
        <f>YEAR(C3509)&amp;"/"&amp;TEXT(WEEKNUM(C3509,21),"00")</f>
        <v>2023/08</v>
      </c>
      <c r="E3509" t="s">
        <v>46</v>
      </c>
      <c r="F3509" s="114">
        <v>0.95833333333333337</v>
      </c>
      <c r="G3509" s="115">
        <v>1</v>
      </c>
      <c r="H3509">
        <f>CONVERT((G3507-F3507)*24,"hr","mn")</f>
        <v>59.99999999999995</v>
      </c>
      <c r="I3509">
        <v>4</v>
      </c>
      <c r="J3509">
        <v>1</v>
      </c>
      <c r="K3509">
        <v>5</v>
      </c>
      <c r="M3509">
        <f>J3507+K3507+L3507</f>
        <v>6</v>
      </c>
      <c r="N3509" s="58"/>
      <c r="O3509" s="59"/>
      <c r="P3509" s="59">
        <v>5</v>
      </c>
      <c r="Q3509" s="59"/>
      <c r="R3509" s="60"/>
      <c r="S3509" s="21" t="s">
        <v>93</v>
      </c>
      <c r="T3509" s="4" t="s">
        <v>73</v>
      </c>
      <c r="U3509" s="93"/>
    </row>
    <row r="3510" spans="1:21" ht="15" customHeight="1" thickBot="1">
      <c r="A3510" s="17">
        <v>44977</v>
      </c>
      <c r="B3510" s="56">
        <f>WEEKDAY(C3510,2)</f>
        <v>1</v>
      </c>
      <c r="C3510" s="17">
        <f>A3510</f>
        <v>44977</v>
      </c>
      <c r="D3510" s="12" t="str">
        <f>YEAR(C3510)&amp;"/"&amp;TEXT(WEEKNUM(C3510,21),"00")</f>
        <v>2023/08</v>
      </c>
      <c r="E3510" t="s">
        <v>46</v>
      </c>
      <c r="F3510" s="114">
        <v>0.95833333333333337</v>
      </c>
      <c r="G3510" s="115">
        <v>1</v>
      </c>
      <c r="H3510">
        <f>CONVERT((G3507-F3507)*24,"hr","mn")</f>
        <v>59.99999999999995</v>
      </c>
      <c r="I3510">
        <v>4</v>
      </c>
      <c r="J3510">
        <v>1</v>
      </c>
      <c r="K3510">
        <v>5</v>
      </c>
      <c r="M3510">
        <f>J3507+K3507+L3507</f>
        <v>6</v>
      </c>
      <c r="N3510" s="15"/>
      <c r="O3510" s="9"/>
      <c r="P3510" s="9"/>
      <c r="Q3510" s="9"/>
      <c r="R3510" s="10"/>
      <c r="S3510" s="19"/>
      <c r="T3510" s="23"/>
      <c r="U3510" s="94"/>
    </row>
    <row r="3511" spans="1:21">
      <c r="A3511" s="17">
        <v>44978</v>
      </c>
      <c r="B3511" s="56">
        <f>WEEKDAY(C3511,2)</f>
        <v>2</v>
      </c>
      <c r="C3511" s="17">
        <f>A3511</f>
        <v>44978</v>
      </c>
      <c r="D3511" s="12" t="str">
        <f>YEAR(C3511)&amp;"/"&amp;TEXT(WEEKNUM(C3511,21),"00")</f>
        <v>2023/08</v>
      </c>
      <c r="E3511" s="79" t="s">
        <v>46</v>
      </c>
      <c r="F3511" s="80">
        <v>0</v>
      </c>
      <c r="G3511" s="80">
        <v>4.1666666666666657E-2</v>
      </c>
      <c r="H3511" s="87">
        <f>CONVERT((G3511-F3511)*24,"hr","mn")</f>
        <v>59.999999999999986</v>
      </c>
      <c r="I3511" s="83">
        <v>4</v>
      </c>
      <c r="J3511" s="84"/>
      <c r="K3511" s="85"/>
      <c r="L3511" s="85">
        <v>8</v>
      </c>
      <c r="M3511" s="87">
        <f>J3511+K3511+L3511</f>
        <v>8</v>
      </c>
      <c r="N3511" s="13"/>
      <c r="O3511" s="6"/>
      <c r="P3511" s="6">
        <v>10</v>
      </c>
      <c r="Q3511" s="6"/>
      <c r="R3511" s="7"/>
      <c r="S3511" s="20" t="s">
        <v>93</v>
      </c>
      <c r="T3511" s="22" t="s">
        <v>73</v>
      </c>
      <c r="U3511" s="91"/>
    </row>
    <row r="3512" spans="1:21">
      <c r="A3512" s="17">
        <v>44978</v>
      </c>
      <c r="B3512" s="56">
        <f>WEEKDAY(C3512,2)</f>
        <v>2</v>
      </c>
      <c r="C3512" s="17">
        <f>A3512</f>
        <v>44978</v>
      </c>
      <c r="D3512" s="12" t="str">
        <f>YEAR(C3512)&amp;"/"&amp;TEXT(WEEKNUM(C3512,21),"00")</f>
        <v>2023/08</v>
      </c>
      <c r="E3512" t="s">
        <v>46</v>
      </c>
      <c r="F3512" s="114">
        <v>0</v>
      </c>
      <c r="G3512" s="114">
        <v>4.1666666666666657E-2</v>
      </c>
      <c r="H3512">
        <f>CONVERT((G3511-F3511)*24,"hr","mn")</f>
        <v>59.999999999999986</v>
      </c>
      <c r="I3512">
        <v>4</v>
      </c>
      <c r="L3512">
        <v>8</v>
      </c>
      <c r="M3512">
        <f>J3511+K3511+L3511</f>
        <v>8</v>
      </c>
      <c r="N3512" s="14"/>
      <c r="O3512" s="3">
        <v>5</v>
      </c>
      <c r="P3512" s="3"/>
      <c r="Q3512" s="3"/>
      <c r="R3512" s="8"/>
      <c r="S3512" s="21" t="s">
        <v>26</v>
      </c>
      <c r="T3512" s="4" t="s">
        <v>241</v>
      </c>
      <c r="U3512" s="92"/>
    </row>
    <row r="3513" spans="1:21">
      <c r="A3513" s="17">
        <v>44978</v>
      </c>
      <c r="B3513" s="56">
        <f>WEEKDAY(C3513,2)</f>
        <v>2</v>
      </c>
      <c r="C3513" s="17">
        <f>A3513</f>
        <v>44978</v>
      </c>
      <c r="D3513" s="12" t="str">
        <f>YEAR(C3513)&amp;"/"&amp;TEXT(WEEKNUM(C3513,21),"00")</f>
        <v>2023/08</v>
      </c>
      <c r="E3513" t="s">
        <v>46</v>
      </c>
      <c r="F3513" s="114">
        <v>0</v>
      </c>
      <c r="G3513" s="114">
        <v>4.1666666666666657E-2</v>
      </c>
      <c r="H3513">
        <f>CONVERT((G3511-F3511)*24,"hr","mn")</f>
        <v>59.999999999999986</v>
      </c>
      <c r="I3513">
        <v>4</v>
      </c>
      <c r="L3513">
        <v>8</v>
      </c>
      <c r="M3513">
        <f>J3511+K3511+L3511</f>
        <v>8</v>
      </c>
      <c r="N3513" s="58">
        <v>10</v>
      </c>
      <c r="O3513" s="59"/>
      <c r="P3513" s="59"/>
      <c r="Q3513" s="59"/>
      <c r="R3513" s="60"/>
      <c r="S3513" s="21"/>
      <c r="T3513" s="4" t="s">
        <v>201</v>
      </c>
      <c r="U3513" s="93"/>
    </row>
    <row r="3514" spans="1:21" ht="15" customHeight="1" thickBot="1">
      <c r="A3514" s="17">
        <v>44978</v>
      </c>
      <c r="B3514" s="56">
        <f>WEEKDAY(C3514,2)</f>
        <v>2</v>
      </c>
      <c r="C3514" s="17">
        <f>A3514</f>
        <v>44978</v>
      </c>
      <c r="D3514" s="12" t="str">
        <f>YEAR(C3514)&amp;"/"&amp;TEXT(WEEKNUM(C3514,21),"00")</f>
        <v>2023/08</v>
      </c>
      <c r="E3514" t="s">
        <v>46</v>
      </c>
      <c r="F3514" s="114">
        <v>0</v>
      </c>
      <c r="G3514" s="114">
        <v>4.1666666666666657E-2</v>
      </c>
      <c r="H3514">
        <f>CONVERT((G3511-F3511)*24,"hr","mn")</f>
        <v>59.999999999999986</v>
      </c>
      <c r="I3514">
        <v>4</v>
      </c>
      <c r="L3514">
        <v>8</v>
      </c>
      <c r="M3514">
        <f>J3511+K3511+L3511</f>
        <v>8</v>
      </c>
      <c r="N3514" s="15"/>
      <c r="O3514" s="9">
        <v>5</v>
      </c>
      <c r="P3514" s="9"/>
      <c r="Q3514" s="9"/>
      <c r="R3514" s="10"/>
      <c r="S3514" s="19" t="s">
        <v>28</v>
      </c>
      <c r="T3514" s="23" t="s">
        <v>224</v>
      </c>
      <c r="U3514" s="94"/>
    </row>
    <row r="3515" spans="1:21">
      <c r="A3515" s="17">
        <v>44978</v>
      </c>
      <c r="B3515" s="56">
        <f>WEEKDAY(C3515,2)</f>
        <v>2</v>
      </c>
      <c r="C3515" s="17">
        <f>A3515</f>
        <v>44978</v>
      </c>
      <c r="D3515" s="12" t="str">
        <f>YEAR(C3515)&amp;"/"&amp;TEXT(WEEKNUM(C3515,21),"00")</f>
        <v>2023/08</v>
      </c>
      <c r="E3515" s="79" t="s">
        <v>46</v>
      </c>
      <c r="F3515" s="80">
        <v>6.25E-2</v>
      </c>
      <c r="G3515" s="80">
        <v>8.3333333333333329E-2</v>
      </c>
      <c r="H3515" s="87">
        <f>CONVERT((G3515-F3515)*24,"hr","mn")</f>
        <v>29.999999999999993</v>
      </c>
      <c r="I3515" s="83">
        <v>4</v>
      </c>
      <c r="J3515" s="84"/>
      <c r="K3515" s="85"/>
      <c r="L3515" s="85">
        <v>2</v>
      </c>
      <c r="M3515" s="87">
        <f>J3515+K3515+L3515</f>
        <v>2</v>
      </c>
      <c r="N3515" s="13"/>
      <c r="O3515" s="6"/>
      <c r="P3515" s="6"/>
      <c r="Q3515" s="6"/>
      <c r="R3515" s="7">
        <v>10</v>
      </c>
      <c r="S3515" s="20" t="s">
        <v>67</v>
      </c>
      <c r="T3515" s="22" t="s">
        <v>23</v>
      </c>
      <c r="U3515" s="91" t="s">
        <v>634</v>
      </c>
    </row>
    <row r="3516" spans="1:21">
      <c r="A3516" s="17">
        <v>44978</v>
      </c>
      <c r="B3516" s="56">
        <f>WEEKDAY(C3516,2)</f>
        <v>2</v>
      </c>
      <c r="C3516" s="17">
        <f>A3516</f>
        <v>44978</v>
      </c>
      <c r="D3516" s="12" t="str">
        <f>YEAR(C3516)&amp;"/"&amp;TEXT(WEEKNUM(C3516,21),"00")</f>
        <v>2023/08</v>
      </c>
      <c r="E3516" t="s">
        <v>46</v>
      </c>
      <c r="F3516" s="114">
        <v>6.25E-2</v>
      </c>
      <c r="G3516" s="114">
        <v>8.3333333333333329E-2</v>
      </c>
      <c r="H3516">
        <f>CONVERT((G3515-F3515)*24,"hr","mn")</f>
        <v>29.999999999999993</v>
      </c>
      <c r="I3516">
        <v>4</v>
      </c>
      <c r="L3516">
        <v>2</v>
      </c>
      <c r="M3516">
        <f>J3515+K3515+L3515</f>
        <v>2</v>
      </c>
      <c r="N3516" s="14"/>
      <c r="O3516" s="3">
        <v>5</v>
      </c>
      <c r="P3516" s="3"/>
      <c r="Q3516" s="3"/>
      <c r="R3516" s="8"/>
      <c r="S3516" s="21" t="s">
        <v>28</v>
      </c>
      <c r="T3516" s="4" t="s">
        <v>224</v>
      </c>
      <c r="U3516" s="92"/>
    </row>
    <row r="3517" spans="1:21">
      <c r="A3517" s="17">
        <v>44978</v>
      </c>
      <c r="B3517" s="56">
        <f>WEEKDAY(C3517,2)</f>
        <v>2</v>
      </c>
      <c r="C3517" s="17">
        <f>A3517</f>
        <v>44978</v>
      </c>
      <c r="D3517" s="12" t="str">
        <f>YEAR(C3517)&amp;"/"&amp;TEXT(WEEKNUM(C3517,21),"00")</f>
        <v>2023/08</v>
      </c>
      <c r="E3517" t="s">
        <v>46</v>
      </c>
      <c r="F3517" s="114">
        <v>6.25E-2</v>
      </c>
      <c r="G3517" s="114">
        <v>8.3333333333333329E-2</v>
      </c>
      <c r="H3517">
        <f>CONVERT((G3515-F3515)*24,"hr","mn")</f>
        <v>29.999999999999993</v>
      </c>
      <c r="I3517">
        <v>4</v>
      </c>
      <c r="L3517">
        <v>2</v>
      </c>
      <c r="M3517">
        <f>J3515+K3515+L3515</f>
        <v>2</v>
      </c>
      <c r="N3517" s="58"/>
      <c r="O3517" s="59">
        <v>8</v>
      </c>
      <c r="P3517" s="59"/>
      <c r="Q3517" s="59"/>
      <c r="R3517" s="60"/>
      <c r="S3517" s="21" t="s">
        <v>374</v>
      </c>
      <c r="T3517" s="4" t="s">
        <v>34</v>
      </c>
      <c r="U3517" s="93"/>
    </row>
    <row r="3518" spans="1:21" ht="15" customHeight="1" thickBot="1">
      <c r="A3518" s="17">
        <v>44978</v>
      </c>
      <c r="B3518" s="56">
        <f>WEEKDAY(C3518,2)</f>
        <v>2</v>
      </c>
      <c r="C3518" s="17">
        <f>A3518</f>
        <v>44978</v>
      </c>
      <c r="D3518" s="12" t="str">
        <f>YEAR(C3518)&amp;"/"&amp;TEXT(WEEKNUM(C3518,21),"00")</f>
        <v>2023/08</v>
      </c>
      <c r="E3518" t="s">
        <v>46</v>
      </c>
      <c r="F3518" s="114">
        <v>6.25E-2</v>
      </c>
      <c r="G3518" s="114">
        <v>8.3333333333333329E-2</v>
      </c>
      <c r="H3518">
        <f>CONVERT((G3515-F3515)*24,"hr","mn")</f>
        <v>29.999999999999993</v>
      </c>
      <c r="I3518">
        <v>4</v>
      </c>
      <c r="L3518">
        <v>2</v>
      </c>
      <c r="M3518">
        <f>J3515+K3515+L3515</f>
        <v>2</v>
      </c>
      <c r="N3518" s="15"/>
      <c r="O3518" s="9"/>
      <c r="P3518" s="9"/>
      <c r="Q3518" s="9"/>
      <c r="R3518" s="10"/>
      <c r="S3518" s="19"/>
      <c r="T3518" s="23"/>
      <c r="U3518" s="94"/>
    </row>
    <row r="3519" spans="1:21">
      <c r="A3519" s="17">
        <v>44978</v>
      </c>
      <c r="B3519" s="56">
        <f>WEEKDAY(C3519,2)</f>
        <v>2</v>
      </c>
      <c r="C3519" s="17">
        <f>A3519</f>
        <v>44978</v>
      </c>
      <c r="D3519" s="12" t="str">
        <f>YEAR(C3519)&amp;"/"&amp;TEXT(WEEKNUM(C3519,21),"00")</f>
        <v>2023/08</v>
      </c>
      <c r="E3519" s="79" t="s">
        <v>46</v>
      </c>
      <c r="F3519" s="80">
        <v>8.3333333333333329E-2</v>
      </c>
      <c r="G3519" s="80">
        <v>0.125</v>
      </c>
      <c r="H3519" s="87">
        <f>CONVERT((G3519-F3519)*24,"hr","mn")</f>
        <v>60</v>
      </c>
      <c r="I3519" s="83">
        <v>4</v>
      </c>
      <c r="J3519" s="84"/>
      <c r="K3519" s="85"/>
      <c r="L3519" s="85">
        <v>6</v>
      </c>
      <c r="M3519" s="87">
        <f>J3519+K3519+L3519</f>
        <v>6</v>
      </c>
      <c r="N3519" s="13">
        <v>15</v>
      </c>
      <c r="O3519" s="6"/>
      <c r="P3519" s="6"/>
      <c r="Q3519" s="6"/>
      <c r="R3519" s="7"/>
      <c r="S3519" s="20"/>
      <c r="T3519" s="22" t="s">
        <v>201</v>
      </c>
      <c r="U3519" s="91"/>
    </row>
    <row r="3520" spans="1:21">
      <c r="A3520" s="17">
        <v>44978</v>
      </c>
      <c r="B3520" s="56">
        <f>WEEKDAY(C3520,2)</f>
        <v>2</v>
      </c>
      <c r="C3520" s="17">
        <f>A3520</f>
        <v>44978</v>
      </c>
      <c r="D3520" s="12" t="str">
        <f>YEAR(C3520)&amp;"/"&amp;TEXT(WEEKNUM(C3520,21),"00")</f>
        <v>2023/08</v>
      </c>
      <c r="E3520" t="s">
        <v>46</v>
      </c>
      <c r="F3520" s="114">
        <v>8.3333333333333329E-2</v>
      </c>
      <c r="G3520" s="114">
        <v>0.125</v>
      </c>
      <c r="H3520">
        <f>CONVERT((G3519-F3519)*24,"hr","mn")</f>
        <v>60</v>
      </c>
      <c r="I3520">
        <v>4</v>
      </c>
      <c r="L3520">
        <v>6</v>
      </c>
      <c r="M3520">
        <f>J3519+K3519+L3519</f>
        <v>6</v>
      </c>
      <c r="N3520" s="14"/>
      <c r="O3520" s="3">
        <v>5</v>
      </c>
      <c r="P3520" s="3"/>
      <c r="Q3520" s="3"/>
      <c r="R3520" s="8"/>
      <c r="S3520" s="21" t="s">
        <v>43</v>
      </c>
      <c r="T3520" s="4" t="s">
        <v>34</v>
      </c>
      <c r="U3520" s="92"/>
    </row>
    <row r="3521" spans="1:21">
      <c r="A3521" s="17">
        <v>44978</v>
      </c>
      <c r="B3521" s="56">
        <f>WEEKDAY(C3521,2)</f>
        <v>2</v>
      </c>
      <c r="C3521" s="17">
        <f>A3521</f>
        <v>44978</v>
      </c>
      <c r="D3521" s="12" t="str">
        <f>YEAR(C3521)&amp;"/"&amp;TEXT(WEEKNUM(C3521,21),"00")</f>
        <v>2023/08</v>
      </c>
      <c r="E3521" t="s">
        <v>46</v>
      </c>
      <c r="F3521" s="114">
        <v>8.3333333333333329E-2</v>
      </c>
      <c r="G3521" s="114">
        <v>0.125</v>
      </c>
      <c r="H3521">
        <f>CONVERT((G3519-F3519)*24,"hr","mn")</f>
        <v>60</v>
      </c>
      <c r="I3521">
        <v>4</v>
      </c>
      <c r="L3521">
        <v>6</v>
      </c>
      <c r="M3521">
        <f>J3519+K3519+L3519</f>
        <v>6</v>
      </c>
      <c r="N3521" s="58"/>
      <c r="O3521" s="59">
        <v>5</v>
      </c>
      <c r="P3521" s="59"/>
      <c r="Q3521" s="59"/>
      <c r="R3521" s="60"/>
      <c r="S3521" s="21" t="s">
        <v>28</v>
      </c>
      <c r="T3521" s="4" t="s">
        <v>224</v>
      </c>
      <c r="U3521" s="93"/>
    </row>
    <row r="3522" spans="1:21" ht="15" customHeight="1" thickBot="1">
      <c r="A3522" s="17">
        <v>44978</v>
      </c>
      <c r="B3522" s="56">
        <f>WEEKDAY(C3522,2)</f>
        <v>2</v>
      </c>
      <c r="C3522" s="17">
        <f>A3522</f>
        <v>44978</v>
      </c>
      <c r="D3522" s="12" t="str">
        <f>YEAR(C3522)&amp;"/"&amp;TEXT(WEEKNUM(C3522,21),"00")</f>
        <v>2023/08</v>
      </c>
      <c r="E3522" t="s">
        <v>46</v>
      </c>
      <c r="F3522" s="114">
        <v>8.3333333333333329E-2</v>
      </c>
      <c r="G3522" s="114">
        <v>0.125</v>
      </c>
      <c r="H3522">
        <f>CONVERT((G3519-F3519)*24,"hr","mn")</f>
        <v>60</v>
      </c>
      <c r="I3522">
        <v>4</v>
      </c>
      <c r="L3522">
        <v>6</v>
      </c>
      <c r="M3522">
        <f>J3519+K3519+L3519</f>
        <v>6</v>
      </c>
      <c r="N3522" s="15"/>
      <c r="O3522" s="9"/>
      <c r="P3522" s="9"/>
      <c r="Q3522" s="9"/>
      <c r="R3522" s="10"/>
      <c r="S3522" s="19"/>
      <c r="T3522" s="23"/>
      <c r="U3522" s="94"/>
    </row>
    <row r="3523" spans="1:21">
      <c r="A3523" s="17">
        <v>44978</v>
      </c>
      <c r="B3523" s="56">
        <f>WEEKDAY(C3523,2)</f>
        <v>2</v>
      </c>
      <c r="C3523" s="17">
        <f>A3523</f>
        <v>44978</v>
      </c>
      <c r="D3523" s="12" t="str">
        <f>YEAR(C3523)&amp;"/"&amp;TEXT(WEEKNUM(C3523,21),"00")</f>
        <v>2023/08</v>
      </c>
      <c r="E3523" s="79" t="s">
        <v>46</v>
      </c>
      <c r="F3523" s="80">
        <v>0.125</v>
      </c>
      <c r="G3523" s="80">
        <v>0.16666666666666671</v>
      </c>
      <c r="H3523" s="87">
        <f>CONVERT((G3523-F3523)*24,"hr","mn")</f>
        <v>60.000000000000071</v>
      </c>
      <c r="I3523" s="83">
        <v>4</v>
      </c>
      <c r="J3523" s="84"/>
      <c r="K3523" s="85"/>
      <c r="L3523" s="85">
        <v>6</v>
      </c>
      <c r="M3523" s="87">
        <f>J3523+K3523+L3523</f>
        <v>6</v>
      </c>
      <c r="N3523" s="13"/>
      <c r="O3523" s="6">
        <v>10</v>
      </c>
      <c r="P3523" s="6"/>
      <c r="Q3523" s="6"/>
      <c r="R3523" s="7"/>
      <c r="S3523" s="20" t="s">
        <v>32</v>
      </c>
      <c r="T3523" s="22" t="s">
        <v>121</v>
      </c>
      <c r="U3523" s="91"/>
    </row>
    <row r="3524" spans="1:21">
      <c r="A3524" s="17">
        <v>44978</v>
      </c>
      <c r="B3524" s="56">
        <f>WEEKDAY(C3524,2)</f>
        <v>2</v>
      </c>
      <c r="C3524" s="17">
        <f>A3524</f>
        <v>44978</v>
      </c>
      <c r="D3524" s="12" t="str">
        <f>YEAR(C3524)&amp;"/"&amp;TEXT(WEEKNUM(C3524,21),"00")</f>
        <v>2023/08</v>
      </c>
      <c r="E3524" t="s">
        <v>46</v>
      </c>
      <c r="F3524" s="114">
        <v>0.125</v>
      </c>
      <c r="G3524" s="114">
        <v>0.16666666666666671</v>
      </c>
      <c r="H3524">
        <f>CONVERT((G3523-F3523)*24,"hr","mn")</f>
        <v>60.000000000000071</v>
      </c>
      <c r="I3524">
        <v>4</v>
      </c>
      <c r="L3524">
        <v>6</v>
      </c>
      <c r="M3524">
        <f>J3523+K3523+L3523</f>
        <v>6</v>
      </c>
      <c r="N3524" s="14"/>
      <c r="O3524" s="3">
        <v>5</v>
      </c>
      <c r="P3524" s="3"/>
      <c r="Q3524" s="3"/>
      <c r="R3524" s="8"/>
      <c r="S3524" s="21" t="s">
        <v>26</v>
      </c>
      <c r="T3524" s="4" t="s">
        <v>241</v>
      </c>
      <c r="U3524" s="92"/>
    </row>
    <row r="3525" spans="1:21">
      <c r="A3525" s="17">
        <v>44978</v>
      </c>
      <c r="B3525" s="56">
        <f>WEEKDAY(C3525,2)</f>
        <v>2</v>
      </c>
      <c r="C3525" s="17">
        <f>A3525</f>
        <v>44978</v>
      </c>
      <c r="D3525" s="12" t="str">
        <f>YEAR(C3525)&amp;"/"&amp;TEXT(WEEKNUM(C3525,21),"00")</f>
        <v>2023/08</v>
      </c>
      <c r="E3525" t="s">
        <v>46</v>
      </c>
      <c r="F3525" s="114">
        <v>0.125</v>
      </c>
      <c r="G3525" s="114">
        <v>0.16666666666666671</v>
      </c>
      <c r="H3525">
        <f>CONVERT((G3523-F3523)*24,"hr","mn")</f>
        <v>60.000000000000071</v>
      </c>
      <c r="I3525">
        <v>4</v>
      </c>
      <c r="L3525">
        <v>6</v>
      </c>
      <c r="M3525">
        <f>J3523+K3523+L3523</f>
        <v>6</v>
      </c>
      <c r="N3525" s="58"/>
      <c r="O3525" s="59">
        <v>5</v>
      </c>
      <c r="P3525" s="59"/>
      <c r="Q3525" s="59"/>
      <c r="R3525" s="60"/>
      <c r="S3525" s="21" t="s">
        <v>28</v>
      </c>
      <c r="T3525" s="4" t="s">
        <v>224</v>
      </c>
      <c r="U3525" s="93"/>
    </row>
    <row r="3526" spans="1:21" ht="15" customHeight="1" thickBot="1">
      <c r="A3526" s="17">
        <v>44978</v>
      </c>
      <c r="B3526" s="56">
        <f>WEEKDAY(C3526,2)</f>
        <v>2</v>
      </c>
      <c r="C3526" s="17">
        <f>A3526</f>
        <v>44978</v>
      </c>
      <c r="D3526" s="12" t="str">
        <f>YEAR(C3526)&amp;"/"&amp;TEXT(WEEKNUM(C3526,21),"00")</f>
        <v>2023/08</v>
      </c>
      <c r="E3526" t="s">
        <v>46</v>
      </c>
      <c r="F3526" s="114">
        <v>0.125</v>
      </c>
      <c r="G3526" s="114">
        <v>0.16666666666666671</v>
      </c>
      <c r="H3526">
        <f>CONVERT((G3523-F3523)*24,"hr","mn")</f>
        <v>60.000000000000071</v>
      </c>
      <c r="I3526">
        <v>4</v>
      </c>
      <c r="L3526">
        <v>6</v>
      </c>
      <c r="M3526">
        <f>J3523+K3523+L3523</f>
        <v>6</v>
      </c>
      <c r="N3526" s="15"/>
      <c r="O3526" s="9"/>
      <c r="P3526" s="9"/>
      <c r="Q3526" s="9"/>
      <c r="R3526" s="10"/>
      <c r="S3526" s="19"/>
      <c r="T3526" s="23"/>
      <c r="U3526" s="94"/>
    </row>
    <row r="3527" spans="1:21">
      <c r="A3527" s="17">
        <v>44978</v>
      </c>
      <c r="B3527" s="56">
        <f>WEEKDAY(C3527,2)</f>
        <v>2</v>
      </c>
      <c r="C3527" s="17">
        <f>A3527</f>
        <v>44978</v>
      </c>
      <c r="D3527" s="12" t="str">
        <f>YEAR(C3527)&amp;"/"&amp;TEXT(WEEKNUM(C3527,21),"00")</f>
        <v>2023/08</v>
      </c>
      <c r="E3527" s="79" t="s">
        <v>46</v>
      </c>
      <c r="F3527" s="80">
        <v>0.16666666666666671</v>
      </c>
      <c r="G3527" s="80">
        <v>0.20833333333333329</v>
      </c>
      <c r="H3527" s="87">
        <f>CONVERT((G3527-F3527)*24,"hr","mn")</f>
        <v>59.999999999999865</v>
      </c>
      <c r="I3527" s="83">
        <v>4</v>
      </c>
      <c r="J3527" s="84">
        <v>1</v>
      </c>
      <c r="K3527" s="85"/>
      <c r="L3527" s="85">
        <v>7</v>
      </c>
      <c r="M3527" s="87">
        <f>J3527+K3527+L3527</f>
        <v>8</v>
      </c>
      <c r="N3527" s="13"/>
      <c r="O3527" s="6">
        <v>15</v>
      </c>
      <c r="P3527" s="6"/>
      <c r="Q3527" s="6"/>
      <c r="R3527" s="7"/>
      <c r="S3527" s="20" t="s">
        <v>140</v>
      </c>
      <c r="T3527" s="22" t="s">
        <v>45</v>
      </c>
      <c r="U3527" s="91"/>
    </row>
    <row r="3528" spans="1:21">
      <c r="A3528" s="17">
        <v>44978</v>
      </c>
      <c r="B3528" s="56">
        <f>WEEKDAY(C3528,2)</f>
        <v>2</v>
      </c>
      <c r="C3528" s="17">
        <f>A3528</f>
        <v>44978</v>
      </c>
      <c r="D3528" s="12" t="str">
        <f>YEAR(C3528)&amp;"/"&amp;TEXT(WEEKNUM(C3528,21),"00")</f>
        <v>2023/08</v>
      </c>
      <c r="E3528" t="s">
        <v>46</v>
      </c>
      <c r="F3528" s="114">
        <v>0.16666666666666671</v>
      </c>
      <c r="G3528" s="114">
        <v>0.20833333333333329</v>
      </c>
      <c r="H3528">
        <f>CONVERT((G3527-F3527)*24,"hr","mn")</f>
        <v>59.999999999999865</v>
      </c>
      <c r="I3528">
        <v>4</v>
      </c>
      <c r="J3528">
        <v>1</v>
      </c>
      <c r="L3528">
        <v>7</v>
      </c>
      <c r="M3528">
        <f>J3527+K3527+L3527</f>
        <v>8</v>
      </c>
      <c r="N3528" s="14"/>
      <c r="O3528" s="3">
        <v>5</v>
      </c>
      <c r="P3528" s="3"/>
      <c r="Q3528" s="3"/>
      <c r="R3528" s="8"/>
      <c r="S3528" s="21" t="s">
        <v>28</v>
      </c>
      <c r="T3528" s="4" t="s">
        <v>224</v>
      </c>
      <c r="U3528" s="92"/>
    </row>
    <row r="3529" spans="1:21">
      <c r="A3529" s="17">
        <v>44978</v>
      </c>
      <c r="B3529" s="56">
        <f>WEEKDAY(C3529,2)</f>
        <v>2</v>
      </c>
      <c r="C3529" s="17">
        <f>A3529</f>
        <v>44978</v>
      </c>
      <c r="D3529" s="12" t="str">
        <f>YEAR(C3529)&amp;"/"&amp;TEXT(WEEKNUM(C3529,21),"00")</f>
        <v>2023/08</v>
      </c>
      <c r="E3529" t="s">
        <v>46</v>
      </c>
      <c r="F3529" s="114">
        <v>0.16666666666666671</v>
      </c>
      <c r="G3529" s="114">
        <v>0.20833333333333329</v>
      </c>
      <c r="H3529">
        <f>CONVERT((G3527-F3527)*24,"hr","mn")</f>
        <v>59.999999999999865</v>
      </c>
      <c r="I3529">
        <v>4</v>
      </c>
      <c r="J3529">
        <v>1</v>
      </c>
      <c r="L3529">
        <v>7</v>
      </c>
      <c r="M3529">
        <f>J3527+K3527+L3527</f>
        <v>8</v>
      </c>
      <c r="N3529" s="58"/>
      <c r="O3529" s="59"/>
      <c r="P3529" s="59">
        <v>5</v>
      </c>
      <c r="Q3529" s="59"/>
      <c r="R3529" s="60"/>
      <c r="S3529" s="21" t="s">
        <v>93</v>
      </c>
      <c r="T3529" s="4" t="s">
        <v>73</v>
      </c>
      <c r="U3529" s="93"/>
    </row>
    <row r="3530" spans="1:21" ht="15" customHeight="1" thickBot="1">
      <c r="A3530" s="17">
        <v>44978</v>
      </c>
      <c r="B3530" s="56">
        <f>WEEKDAY(C3530,2)</f>
        <v>2</v>
      </c>
      <c r="C3530" s="17">
        <f>A3530</f>
        <v>44978</v>
      </c>
      <c r="D3530" s="12" t="str">
        <f>YEAR(C3530)&amp;"/"&amp;TEXT(WEEKNUM(C3530,21),"00")</f>
        <v>2023/08</v>
      </c>
      <c r="E3530" t="s">
        <v>46</v>
      </c>
      <c r="F3530" s="114">
        <v>0.16666666666666671</v>
      </c>
      <c r="G3530" s="114">
        <v>0.20833333333333329</v>
      </c>
      <c r="H3530">
        <f>CONVERT((G3527-F3527)*24,"hr","mn")</f>
        <v>59.999999999999865</v>
      </c>
      <c r="I3530">
        <v>4</v>
      </c>
      <c r="J3530">
        <v>1</v>
      </c>
      <c r="L3530">
        <v>7</v>
      </c>
      <c r="M3530">
        <f>J3527+K3527+L3527</f>
        <v>8</v>
      </c>
      <c r="N3530" s="15"/>
      <c r="O3530" s="9"/>
      <c r="P3530" s="9"/>
      <c r="Q3530" s="9">
        <v>15</v>
      </c>
      <c r="R3530" s="10"/>
      <c r="S3530" s="19"/>
      <c r="T3530" s="23" t="s">
        <v>39</v>
      </c>
      <c r="U3530" s="94"/>
    </row>
    <row r="3531" spans="1:21">
      <c r="A3531" s="12"/>
      <c r="B3531" s="56">
        <f>WEEKDAY(C3531,2)</f>
        <v>6</v>
      </c>
      <c r="C3531" s="17">
        <f>A3531</f>
        <v>0</v>
      </c>
      <c r="D3531" s="12" t="str">
        <f>YEAR(C3531)&amp;"/"&amp;TEXT(WEEKNUM(C3531,21),"00")</f>
        <v>1900/52</v>
      </c>
      <c r="E3531" s="79"/>
      <c r="F3531" s="80"/>
      <c r="G3531" s="80"/>
      <c r="H3531" s="87">
        <f>CONVERT((G3531-F3531)*24,"hr","mn")</f>
        <v>0</v>
      </c>
      <c r="I3531" s="83"/>
      <c r="J3531" s="84"/>
      <c r="K3531" s="85"/>
      <c r="L3531" s="85"/>
      <c r="M3531" s="87">
        <f>J3531+K3531+L3531</f>
        <v>0</v>
      </c>
      <c r="N3531" s="13"/>
      <c r="O3531" s="6"/>
      <c r="P3531" s="6"/>
      <c r="Q3531" s="6"/>
      <c r="R3531" s="7"/>
      <c r="S3531" s="20"/>
      <c r="T3531" s="22"/>
      <c r="U3531" s="91"/>
    </row>
    <row r="3532" spans="1:21">
      <c r="A3532" s="17"/>
      <c r="B3532" s="56">
        <f>WEEKDAY(C3532,2)</f>
        <v>6</v>
      </c>
      <c r="C3532" s="17">
        <f>A3532</f>
        <v>0</v>
      </c>
      <c r="D3532" s="12" t="str">
        <f>YEAR(C3532)&amp;"/"&amp;TEXT(WEEKNUM(C3532,21),"00")</f>
        <v>1900/52</v>
      </c>
      <c r="H3532">
        <f>CONVERT((G3531-F3531)*24,"hr","mn")</f>
        <v>0</v>
      </c>
      <c r="M3532">
        <f>J3531+K3531+L3531</f>
        <v>0</v>
      </c>
      <c r="N3532" s="14"/>
      <c r="O3532" s="3"/>
      <c r="P3532" s="3"/>
      <c r="Q3532" s="3"/>
      <c r="R3532" s="8"/>
      <c r="S3532" s="21"/>
      <c r="T3532" s="4"/>
      <c r="U3532" s="92"/>
    </row>
    <row r="3533" spans="1:21">
      <c r="A3533" s="17"/>
      <c r="B3533" s="56">
        <f>WEEKDAY(C3533,2)</f>
        <v>6</v>
      </c>
      <c r="C3533" s="17">
        <f>A3533</f>
        <v>0</v>
      </c>
      <c r="D3533" s="12" t="str">
        <f>YEAR(C3533)&amp;"/"&amp;TEXT(WEEKNUM(C3533,21),"00")</f>
        <v>1900/52</v>
      </c>
      <c r="H3533">
        <f>CONVERT((G3531-F3531)*24,"hr","mn")</f>
        <v>0</v>
      </c>
      <c r="M3533">
        <f>J3531+K3531+L3531</f>
        <v>0</v>
      </c>
      <c r="N3533" s="58"/>
      <c r="O3533" s="59"/>
      <c r="P3533" s="59"/>
      <c r="Q3533" s="59"/>
      <c r="R3533" s="60"/>
      <c r="S3533" s="21"/>
      <c r="T3533" s="4"/>
      <c r="U3533" s="93"/>
    </row>
    <row r="3534" spans="1:21" ht="15" customHeight="1" thickBot="1">
      <c r="A3534" s="12"/>
      <c r="B3534" s="56">
        <f>WEEKDAY(C3534,2)</f>
        <v>6</v>
      </c>
      <c r="C3534" s="17">
        <f>A3534</f>
        <v>0</v>
      </c>
      <c r="D3534" s="12" t="str">
        <f>YEAR(C3534)&amp;"/"&amp;TEXT(WEEKNUM(C3534,21),"00")</f>
        <v>1900/52</v>
      </c>
      <c r="H3534">
        <f>CONVERT((G3531-F3531)*24,"hr","mn")</f>
        <v>0</v>
      </c>
      <c r="M3534">
        <f>J3531+K3531+L3531</f>
        <v>0</v>
      </c>
      <c r="N3534" s="15"/>
      <c r="O3534" s="9"/>
      <c r="P3534" s="9"/>
      <c r="Q3534" s="9"/>
      <c r="R3534" s="10"/>
      <c r="S3534" s="19"/>
      <c r="T3534" s="23"/>
      <c r="U3534" s="94"/>
    </row>
    <row r="3535" spans="1:21">
      <c r="A3535" s="17">
        <v>44978</v>
      </c>
      <c r="B3535" s="56">
        <f>WEEKDAY(C3535,2)</f>
        <v>2</v>
      </c>
      <c r="C3535" s="17">
        <f>A3535</f>
        <v>44978</v>
      </c>
      <c r="D3535" s="12" t="str">
        <f>YEAR(C3535)&amp;"/"&amp;TEXT(WEEKNUM(C3535,21),"00")</f>
        <v>2023/08</v>
      </c>
      <c r="E3535" s="79" t="s">
        <v>52</v>
      </c>
      <c r="F3535" s="80">
        <v>0.20833333333333329</v>
      </c>
      <c r="G3535" s="80">
        <v>0.25</v>
      </c>
      <c r="H3535" s="87">
        <f>CONVERT((G3535-F3535)*24,"hr","mn")</f>
        <v>60.000000000000071</v>
      </c>
      <c r="I3535" s="83">
        <v>5</v>
      </c>
      <c r="J3535" s="84">
        <v>1</v>
      </c>
      <c r="K3535" s="85">
        <v>3</v>
      </c>
      <c r="L3535" s="85"/>
      <c r="M3535" s="87">
        <f>J3535+K3535+L3535</f>
        <v>4</v>
      </c>
      <c r="N3535" s="13"/>
      <c r="O3535" s="6"/>
      <c r="P3535" s="6"/>
      <c r="Q3535" s="6">
        <v>23</v>
      </c>
      <c r="R3535" s="7"/>
      <c r="S3535" s="20"/>
      <c r="T3535" s="22" t="s">
        <v>25</v>
      </c>
      <c r="U3535" s="91"/>
    </row>
    <row r="3536" spans="1:21">
      <c r="A3536" s="17">
        <v>44978</v>
      </c>
      <c r="B3536" s="56">
        <f>WEEKDAY(C3536,2)</f>
        <v>2</v>
      </c>
      <c r="C3536" s="17">
        <f>A3536</f>
        <v>44978</v>
      </c>
      <c r="D3536" s="12" t="str">
        <f>YEAR(C3536)&amp;"/"&amp;TEXT(WEEKNUM(C3536,21),"00")</f>
        <v>2023/08</v>
      </c>
      <c r="E3536" t="s">
        <v>52</v>
      </c>
      <c r="F3536" s="114">
        <v>0.20833333333333329</v>
      </c>
      <c r="G3536" s="114">
        <v>0.25</v>
      </c>
      <c r="H3536">
        <f>CONVERT((G3535-F3535)*24,"hr","mn")</f>
        <v>60.000000000000071</v>
      </c>
      <c r="I3536">
        <v>5</v>
      </c>
      <c r="J3536">
        <v>1</v>
      </c>
      <c r="K3536">
        <v>3</v>
      </c>
      <c r="M3536">
        <f>J3535+K3535+L3535</f>
        <v>4</v>
      </c>
      <c r="N3536" s="14"/>
      <c r="O3536" s="3">
        <v>5</v>
      </c>
      <c r="P3536" s="3"/>
      <c r="Q3536" s="3"/>
      <c r="R3536" s="8"/>
      <c r="S3536" s="21" t="s">
        <v>28</v>
      </c>
      <c r="T3536" s="4" t="s">
        <v>23</v>
      </c>
      <c r="U3536" s="92" t="s">
        <v>64</v>
      </c>
    </row>
    <row r="3537" spans="1:21">
      <c r="A3537" s="17">
        <v>44978</v>
      </c>
      <c r="B3537" s="56">
        <f>WEEKDAY(C3537,2)</f>
        <v>2</v>
      </c>
      <c r="C3537" s="17">
        <f>A3537</f>
        <v>44978</v>
      </c>
      <c r="D3537" s="12" t="str">
        <f>YEAR(C3537)&amp;"/"&amp;TEXT(WEEKNUM(C3537,21),"00")</f>
        <v>2023/08</v>
      </c>
      <c r="E3537" t="s">
        <v>52</v>
      </c>
      <c r="F3537" s="114">
        <v>0.20833333333333329</v>
      </c>
      <c r="G3537" s="114">
        <v>0.25</v>
      </c>
      <c r="H3537">
        <f>CONVERT((G3535-F3535)*24,"hr","mn")</f>
        <v>60.000000000000071</v>
      </c>
      <c r="I3537">
        <v>5</v>
      </c>
      <c r="J3537">
        <v>1</v>
      </c>
      <c r="K3537">
        <v>3</v>
      </c>
      <c r="M3537">
        <f>J3535+K3535+L3535</f>
        <v>4</v>
      </c>
      <c r="N3537" s="58"/>
      <c r="O3537" s="59"/>
      <c r="P3537" s="59">
        <v>8</v>
      </c>
      <c r="Q3537" s="59"/>
      <c r="R3537" s="60"/>
      <c r="S3537" s="21" t="s">
        <v>93</v>
      </c>
      <c r="T3537" s="4" t="s">
        <v>73</v>
      </c>
      <c r="U3537" s="93" t="s">
        <v>635</v>
      </c>
    </row>
    <row r="3538" spans="1:21" ht="15" customHeight="1" thickBot="1">
      <c r="A3538" s="17">
        <v>44978</v>
      </c>
      <c r="B3538" s="56">
        <f>WEEKDAY(C3538,2)</f>
        <v>2</v>
      </c>
      <c r="C3538" s="17">
        <f>A3538</f>
        <v>44978</v>
      </c>
      <c r="D3538" s="12" t="str">
        <f>YEAR(C3538)&amp;"/"&amp;TEXT(WEEKNUM(C3538,21),"00")</f>
        <v>2023/08</v>
      </c>
      <c r="E3538" t="s">
        <v>52</v>
      </c>
      <c r="F3538" s="114">
        <v>0.20833333333333329</v>
      </c>
      <c r="G3538" s="114">
        <v>0.25</v>
      </c>
      <c r="H3538">
        <f>CONVERT((G3535-F3535)*24,"hr","mn")</f>
        <v>60.000000000000071</v>
      </c>
      <c r="I3538">
        <v>5</v>
      </c>
      <c r="J3538">
        <v>1</v>
      </c>
      <c r="K3538">
        <v>3</v>
      </c>
      <c r="M3538">
        <f>J3535+K3535+L3535</f>
        <v>4</v>
      </c>
      <c r="N3538" s="15"/>
      <c r="O3538" s="9"/>
      <c r="P3538" s="9"/>
      <c r="Q3538" s="9"/>
      <c r="R3538" s="10"/>
      <c r="S3538" s="19"/>
      <c r="T3538" s="23"/>
      <c r="U3538" s="94"/>
    </row>
    <row r="3539" spans="1:21">
      <c r="A3539" s="17">
        <v>44978</v>
      </c>
      <c r="B3539" s="56">
        <f>WEEKDAY(C3539,2)</f>
        <v>2</v>
      </c>
      <c r="C3539" s="17">
        <f>A3539</f>
        <v>44978</v>
      </c>
      <c r="D3539" s="12" t="str">
        <f>YEAR(C3539)&amp;"/"&amp;TEXT(WEEKNUM(C3539,21),"00")</f>
        <v>2023/08</v>
      </c>
      <c r="E3539" s="79" t="s">
        <v>52</v>
      </c>
      <c r="F3539" s="80">
        <v>0.25</v>
      </c>
      <c r="G3539" s="80">
        <v>0.29166666666666669</v>
      </c>
      <c r="H3539" s="87">
        <f>CONVERT((G3539-F3539)*24,"hr","mn")</f>
        <v>60.000000000000028</v>
      </c>
      <c r="I3539" s="83">
        <v>5</v>
      </c>
      <c r="J3539" s="84"/>
      <c r="K3539" s="85">
        <v>8</v>
      </c>
      <c r="L3539" s="85"/>
      <c r="M3539" s="87">
        <f>J3539+K3539+L3539</f>
        <v>8</v>
      </c>
      <c r="N3539" s="13"/>
      <c r="O3539" s="6"/>
      <c r="P3539" s="6">
        <v>8</v>
      </c>
      <c r="Q3539" s="6"/>
      <c r="R3539" s="7"/>
      <c r="S3539" s="20" t="s">
        <v>93</v>
      </c>
      <c r="T3539" s="22" t="s">
        <v>73</v>
      </c>
      <c r="U3539" s="91" t="s">
        <v>635</v>
      </c>
    </row>
    <row r="3540" spans="1:21">
      <c r="A3540" s="17">
        <v>44978</v>
      </c>
      <c r="B3540" s="56">
        <f>WEEKDAY(C3540,2)</f>
        <v>2</v>
      </c>
      <c r="C3540" s="17">
        <f>A3540</f>
        <v>44978</v>
      </c>
      <c r="D3540" s="12" t="str">
        <f>YEAR(C3540)&amp;"/"&amp;TEXT(WEEKNUM(C3540,21),"00")</f>
        <v>2023/08</v>
      </c>
      <c r="E3540" t="s">
        <v>52</v>
      </c>
      <c r="F3540" s="114">
        <v>0.25</v>
      </c>
      <c r="G3540" s="114">
        <v>0.29166666666666669</v>
      </c>
      <c r="H3540">
        <f>CONVERT((G3539-F3539)*24,"hr","mn")</f>
        <v>60.000000000000028</v>
      </c>
      <c r="I3540">
        <v>5</v>
      </c>
      <c r="K3540">
        <v>8</v>
      </c>
      <c r="M3540">
        <f>J3539+K3539+L3539</f>
        <v>8</v>
      </c>
      <c r="N3540" s="14"/>
      <c r="O3540" s="3">
        <v>5</v>
      </c>
      <c r="P3540" s="3"/>
      <c r="Q3540" s="3"/>
      <c r="R3540" s="8"/>
      <c r="S3540" s="21" t="s">
        <v>28</v>
      </c>
      <c r="T3540" s="4" t="s">
        <v>23</v>
      </c>
      <c r="U3540" s="92" t="s">
        <v>64</v>
      </c>
    </row>
    <row r="3541" spans="1:21">
      <c r="A3541" s="17">
        <v>44978</v>
      </c>
      <c r="B3541" s="56">
        <f>WEEKDAY(C3541,2)</f>
        <v>2</v>
      </c>
      <c r="C3541" s="17">
        <f>A3541</f>
        <v>44978</v>
      </c>
      <c r="D3541" s="12" t="str">
        <f>YEAR(C3541)&amp;"/"&amp;TEXT(WEEKNUM(C3541,21),"00")</f>
        <v>2023/08</v>
      </c>
      <c r="E3541" t="s">
        <v>52</v>
      </c>
      <c r="F3541" s="114">
        <v>0.25</v>
      </c>
      <c r="G3541" s="114">
        <v>0.29166666666666669</v>
      </c>
      <c r="H3541">
        <f>CONVERT((G3539-F3539)*24,"hr","mn")</f>
        <v>60.000000000000028</v>
      </c>
      <c r="I3541">
        <v>5</v>
      </c>
      <c r="K3541">
        <v>8</v>
      </c>
      <c r="M3541">
        <f>J3539+K3539+L3539</f>
        <v>8</v>
      </c>
      <c r="N3541" s="58"/>
      <c r="O3541" s="59">
        <v>5</v>
      </c>
      <c r="P3541" s="59"/>
      <c r="Q3541" s="59"/>
      <c r="R3541" s="60"/>
      <c r="S3541" s="21" t="s">
        <v>31</v>
      </c>
      <c r="T3541" s="4" t="s">
        <v>56</v>
      </c>
      <c r="U3541" s="93"/>
    </row>
    <row r="3542" spans="1:21" ht="15" customHeight="1" thickBot="1">
      <c r="A3542" s="17">
        <v>44978</v>
      </c>
      <c r="B3542" s="56">
        <f>WEEKDAY(C3542,2)</f>
        <v>2</v>
      </c>
      <c r="C3542" s="17">
        <f>A3542</f>
        <v>44978</v>
      </c>
      <c r="D3542" s="12" t="str">
        <f>YEAR(C3542)&amp;"/"&amp;TEXT(WEEKNUM(C3542,21),"00")</f>
        <v>2023/08</v>
      </c>
      <c r="E3542" t="s">
        <v>52</v>
      </c>
      <c r="F3542" s="114">
        <v>0.25</v>
      </c>
      <c r="G3542" s="114">
        <v>0.29166666666666669</v>
      </c>
      <c r="H3542">
        <f>CONVERT((G3539-F3539)*24,"hr","mn")</f>
        <v>60.000000000000028</v>
      </c>
      <c r="I3542">
        <v>5</v>
      </c>
      <c r="K3542">
        <v>8</v>
      </c>
      <c r="M3542">
        <f>J3539+K3539+L3539</f>
        <v>8</v>
      </c>
      <c r="N3542" s="15"/>
      <c r="O3542" s="9"/>
      <c r="P3542" s="9"/>
      <c r="Q3542" s="9"/>
      <c r="R3542" s="10"/>
      <c r="S3542" s="19"/>
      <c r="T3542" s="23"/>
      <c r="U3542" s="94"/>
    </row>
    <row r="3543" spans="1:21">
      <c r="A3543" s="17">
        <v>44978</v>
      </c>
      <c r="B3543" s="56">
        <f>WEEKDAY(C3543,2)</f>
        <v>2</v>
      </c>
      <c r="C3543" s="17">
        <f>A3543</f>
        <v>44978</v>
      </c>
      <c r="D3543" s="12" t="str">
        <f>YEAR(C3543)&amp;"/"&amp;TEXT(WEEKNUM(C3543,21),"00")</f>
        <v>2023/08</v>
      </c>
      <c r="E3543" s="79" t="s">
        <v>52</v>
      </c>
      <c r="F3543" s="80">
        <v>0.29166666666666669</v>
      </c>
      <c r="G3543" s="80">
        <v>0.33333333333333331</v>
      </c>
      <c r="H3543" s="87">
        <f>CONVERT((G3543-F3543)*24,"hr","mn")</f>
        <v>59.99999999999995</v>
      </c>
      <c r="I3543" s="83">
        <v>5</v>
      </c>
      <c r="J3543" s="84">
        <v>1</v>
      </c>
      <c r="K3543" s="85">
        <v>5</v>
      </c>
      <c r="L3543" s="85"/>
      <c r="M3543" s="87">
        <f>J3543+K3543+L3543</f>
        <v>6</v>
      </c>
      <c r="N3543" s="13"/>
      <c r="O3543" s="6">
        <v>5</v>
      </c>
      <c r="P3543" s="6"/>
      <c r="Q3543" s="6"/>
      <c r="R3543" s="7"/>
      <c r="S3543" s="20" t="s">
        <v>31</v>
      </c>
      <c r="T3543" s="22" t="s">
        <v>29</v>
      </c>
      <c r="U3543" s="91"/>
    </row>
    <row r="3544" spans="1:21">
      <c r="A3544" s="17">
        <v>44978</v>
      </c>
      <c r="B3544" s="56">
        <f>WEEKDAY(C3544,2)</f>
        <v>2</v>
      </c>
      <c r="C3544" s="17">
        <f>A3544</f>
        <v>44978</v>
      </c>
      <c r="D3544" s="12" t="str">
        <f>YEAR(C3544)&amp;"/"&amp;TEXT(WEEKNUM(C3544,21),"00")</f>
        <v>2023/08</v>
      </c>
      <c r="E3544" t="s">
        <v>52</v>
      </c>
      <c r="F3544" s="114">
        <v>0.29166666666666669</v>
      </c>
      <c r="G3544" s="114">
        <v>0.33333333333333331</v>
      </c>
      <c r="H3544">
        <f>CONVERT((G3543-F3543)*24,"hr","mn")</f>
        <v>59.99999999999995</v>
      </c>
      <c r="I3544">
        <v>5</v>
      </c>
      <c r="J3544">
        <v>1</v>
      </c>
      <c r="K3544">
        <v>5</v>
      </c>
      <c r="M3544">
        <f>J3543+K3543+L3543</f>
        <v>6</v>
      </c>
      <c r="N3544" s="14"/>
      <c r="O3544" s="3"/>
      <c r="P3544" s="3">
        <v>8</v>
      </c>
      <c r="Q3544" s="3"/>
      <c r="R3544" s="8"/>
      <c r="S3544" s="21" t="s">
        <v>93</v>
      </c>
      <c r="T3544" s="4" t="s">
        <v>73</v>
      </c>
      <c r="U3544" s="92" t="s">
        <v>635</v>
      </c>
    </row>
    <row r="3545" spans="1:21">
      <c r="A3545" s="17">
        <v>44978</v>
      </c>
      <c r="B3545" s="56">
        <f>WEEKDAY(C3545,2)</f>
        <v>2</v>
      </c>
      <c r="C3545" s="17">
        <f>A3545</f>
        <v>44978</v>
      </c>
      <c r="D3545" s="12" t="str">
        <f>YEAR(C3545)&amp;"/"&amp;TEXT(WEEKNUM(C3545,21),"00")</f>
        <v>2023/08</v>
      </c>
      <c r="E3545" t="s">
        <v>52</v>
      </c>
      <c r="F3545" s="114">
        <v>0.29166666666666669</v>
      </c>
      <c r="G3545" s="114">
        <v>0.33333333333333331</v>
      </c>
      <c r="H3545">
        <f>CONVERT((G3543-F3543)*24,"hr","mn")</f>
        <v>59.99999999999995</v>
      </c>
      <c r="I3545">
        <v>5</v>
      </c>
      <c r="J3545">
        <v>1</v>
      </c>
      <c r="K3545">
        <v>5</v>
      </c>
      <c r="M3545">
        <f>J3543+K3543+L3543</f>
        <v>6</v>
      </c>
      <c r="N3545" s="58"/>
      <c r="O3545" s="59"/>
      <c r="P3545" s="59"/>
      <c r="Q3545" s="59"/>
      <c r="R3545" s="60">
        <v>20</v>
      </c>
      <c r="S3545" s="21" t="s">
        <v>79</v>
      </c>
      <c r="T3545" s="4" t="s">
        <v>23</v>
      </c>
      <c r="U3545" s="93" t="s">
        <v>636</v>
      </c>
    </row>
    <row r="3546" spans="1:21" ht="15" customHeight="1" thickBot="1">
      <c r="A3546" s="17">
        <v>44978</v>
      </c>
      <c r="B3546" s="56">
        <f>WEEKDAY(C3546,2)</f>
        <v>2</v>
      </c>
      <c r="C3546" s="17">
        <f>A3546</f>
        <v>44978</v>
      </c>
      <c r="D3546" s="12" t="str">
        <f>YEAR(C3546)&amp;"/"&amp;TEXT(WEEKNUM(C3546,21),"00")</f>
        <v>2023/08</v>
      </c>
      <c r="E3546" t="s">
        <v>52</v>
      </c>
      <c r="F3546" s="114">
        <v>0.29166666666666669</v>
      </c>
      <c r="G3546" s="114">
        <v>0.33333333333333331</v>
      </c>
      <c r="H3546">
        <f>CONVERT((G3543-F3543)*24,"hr","mn")</f>
        <v>59.99999999999995</v>
      </c>
      <c r="I3546">
        <v>5</v>
      </c>
      <c r="J3546">
        <v>1</v>
      </c>
      <c r="K3546">
        <v>5</v>
      </c>
      <c r="M3546">
        <f>J3543+K3543+L3543</f>
        <v>6</v>
      </c>
      <c r="N3546" s="15"/>
      <c r="O3546" s="9">
        <v>5</v>
      </c>
      <c r="P3546" s="9"/>
      <c r="Q3546" s="9"/>
      <c r="R3546" s="10"/>
      <c r="S3546" s="19" t="s">
        <v>28</v>
      </c>
      <c r="T3546" s="23" t="s">
        <v>23</v>
      </c>
      <c r="U3546" s="94" t="s">
        <v>64</v>
      </c>
    </row>
    <row r="3547" spans="1:21">
      <c r="A3547" s="17">
        <v>44978</v>
      </c>
      <c r="B3547" s="56">
        <f>WEEKDAY(C3547,2)</f>
        <v>2</v>
      </c>
      <c r="C3547" s="17">
        <f>A3547</f>
        <v>44978</v>
      </c>
      <c r="D3547" s="12" t="str">
        <f>YEAR(C3547)&amp;"/"&amp;TEXT(WEEKNUM(C3547,21),"00")</f>
        <v>2023/08</v>
      </c>
      <c r="E3547" s="79" t="s">
        <v>52</v>
      </c>
      <c r="F3547" s="80">
        <v>0.33333333333333331</v>
      </c>
      <c r="G3547" s="80">
        <v>0.375</v>
      </c>
      <c r="H3547" s="87">
        <f>CONVERT((G3547-F3547)*24,"hr","mn")</f>
        <v>60.000000000000028</v>
      </c>
      <c r="I3547" s="83">
        <v>5</v>
      </c>
      <c r="J3547" s="84"/>
      <c r="K3547" s="85">
        <v>10</v>
      </c>
      <c r="L3547" s="85"/>
      <c r="M3547" s="87">
        <f>J3547+K3547+L3547</f>
        <v>10</v>
      </c>
      <c r="N3547" s="13"/>
      <c r="O3547" s="6"/>
      <c r="P3547" s="6"/>
      <c r="Q3547" s="6">
        <v>30</v>
      </c>
      <c r="R3547" s="7"/>
      <c r="S3547" s="20" t="s">
        <v>28</v>
      </c>
      <c r="T3547" s="22" t="s">
        <v>23</v>
      </c>
      <c r="U3547" s="91" t="s">
        <v>637</v>
      </c>
    </row>
    <row r="3548" spans="1:21">
      <c r="A3548" s="17">
        <v>44978</v>
      </c>
      <c r="B3548" s="56">
        <f>WEEKDAY(C3548,2)</f>
        <v>2</v>
      </c>
      <c r="C3548" s="17">
        <f>A3548</f>
        <v>44978</v>
      </c>
      <c r="D3548" s="12" t="str">
        <f>YEAR(C3548)&amp;"/"&amp;TEXT(WEEKNUM(C3548,21),"00")</f>
        <v>2023/08</v>
      </c>
      <c r="E3548" t="s">
        <v>52</v>
      </c>
      <c r="F3548" s="114">
        <v>0.33333333333333331</v>
      </c>
      <c r="G3548" s="114">
        <v>0.375</v>
      </c>
      <c r="H3548">
        <f>CONVERT((G3547-F3547)*24,"hr","mn")</f>
        <v>60.000000000000028</v>
      </c>
      <c r="I3548">
        <v>5</v>
      </c>
      <c r="K3548">
        <v>10</v>
      </c>
      <c r="M3548">
        <f>J3547+K3547+L3547</f>
        <v>10</v>
      </c>
      <c r="N3548" s="14"/>
      <c r="O3548" s="3">
        <v>5</v>
      </c>
      <c r="P3548" s="3"/>
      <c r="Q3548" s="3"/>
      <c r="R3548" s="8"/>
      <c r="S3548" s="21" t="s">
        <v>26</v>
      </c>
      <c r="T3548" s="4" t="s">
        <v>23</v>
      </c>
      <c r="U3548" s="92" t="s">
        <v>237</v>
      </c>
    </row>
    <row r="3549" spans="1:21">
      <c r="A3549" s="17">
        <v>44978</v>
      </c>
      <c r="B3549" s="56">
        <f>WEEKDAY(C3549,2)</f>
        <v>2</v>
      </c>
      <c r="C3549" s="17">
        <f>A3549</f>
        <v>44978</v>
      </c>
      <c r="D3549" s="12" t="str">
        <f>YEAR(C3549)&amp;"/"&amp;TEXT(WEEKNUM(C3549,21),"00")</f>
        <v>2023/08</v>
      </c>
      <c r="E3549" t="s">
        <v>52</v>
      </c>
      <c r="F3549" s="114">
        <v>0.33333333333333331</v>
      </c>
      <c r="G3549" s="114">
        <v>0.375</v>
      </c>
      <c r="H3549">
        <f>CONVERT((G3547-F3547)*24,"hr","mn")</f>
        <v>60.000000000000028</v>
      </c>
      <c r="I3549">
        <v>5</v>
      </c>
      <c r="K3549">
        <v>10</v>
      </c>
      <c r="M3549">
        <f>J3547+K3547+L3547</f>
        <v>10</v>
      </c>
      <c r="N3549" s="58"/>
      <c r="O3549" s="59"/>
      <c r="P3549" s="59"/>
      <c r="Q3549" s="59"/>
      <c r="R3549" s="60"/>
      <c r="S3549" s="21"/>
      <c r="T3549" s="4"/>
      <c r="U3549" s="93"/>
    </row>
    <row r="3550" spans="1:21" ht="15" customHeight="1" thickBot="1">
      <c r="A3550" s="17">
        <v>44978</v>
      </c>
      <c r="B3550" s="56">
        <f>WEEKDAY(C3550,2)</f>
        <v>2</v>
      </c>
      <c r="C3550" s="17">
        <f>A3550</f>
        <v>44978</v>
      </c>
      <c r="D3550" s="12" t="str">
        <f>YEAR(C3550)&amp;"/"&amp;TEXT(WEEKNUM(C3550,21),"00")</f>
        <v>2023/08</v>
      </c>
      <c r="E3550" t="s">
        <v>52</v>
      </c>
      <c r="F3550" s="114">
        <v>0.33333333333333331</v>
      </c>
      <c r="G3550" s="114">
        <v>0.375</v>
      </c>
      <c r="H3550">
        <f>CONVERT((G3547-F3547)*24,"hr","mn")</f>
        <v>60.000000000000028</v>
      </c>
      <c r="I3550">
        <v>5</v>
      </c>
      <c r="K3550">
        <v>10</v>
      </c>
      <c r="M3550">
        <f>J3547+K3547+L3547</f>
        <v>10</v>
      </c>
      <c r="N3550" s="15"/>
      <c r="O3550" s="9"/>
      <c r="P3550" s="9"/>
      <c r="Q3550" s="9"/>
      <c r="R3550" s="10"/>
      <c r="S3550" s="19"/>
      <c r="T3550" s="23"/>
      <c r="U3550" s="94"/>
    </row>
    <row r="3551" spans="1:21">
      <c r="A3551" s="17">
        <v>44978</v>
      </c>
      <c r="B3551" s="56">
        <f>WEEKDAY(C3551,2)</f>
        <v>2</v>
      </c>
      <c r="C3551" s="17">
        <f>A3551</f>
        <v>44978</v>
      </c>
      <c r="D3551" s="12" t="str">
        <f>YEAR(C3551)&amp;"/"&amp;TEXT(WEEKNUM(C3551,21),"00")</f>
        <v>2023/08</v>
      </c>
      <c r="E3551" s="79" t="s">
        <v>52</v>
      </c>
      <c r="F3551" s="80">
        <v>0.39583333333333331</v>
      </c>
      <c r="G3551" s="80">
        <v>0.41666666666666669</v>
      </c>
      <c r="H3551" s="87">
        <f>CONVERT((G3551-F3551)*24,"hr","mn")</f>
        <v>30.000000000000053</v>
      </c>
      <c r="I3551" s="83">
        <v>5</v>
      </c>
      <c r="J3551" s="84"/>
      <c r="K3551" s="85">
        <v>8</v>
      </c>
      <c r="L3551" s="85"/>
      <c r="M3551" s="87">
        <f>J3551+K3551+L3551</f>
        <v>8</v>
      </c>
      <c r="N3551" s="13"/>
      <c r="O3551" s="6">
        <v>5</v>
      </c>
      <c r="P3551" s="6"/>
      <c r="Q3551" s="6"/>
      <c r="R3551" s="7"/>
      <c r="S3551" s="20" t="s">
        <v>26</v>
      </c>
      <c r="T3551" s="22" t="s">
        <v>23</v>
      </c>
      <c r="U3551" s="91" t="s">
        <v>237</v>
      </c>
    </row>
    <row r="3552" spans="1:21">
      <c r="A3552" s="17">
        <v>44978</v>
      </c>
      <c r="B3552" s="56">
        <f>WEEKDAY(C3552,2)</f>
        <v>2</v>
      </c>
      <c r="C3552" s="17">
        <f>A3552</f>
        <v>44978</v>
      </c>
      <c r="D3552" s="12" t="str">
        <f>YEAR(C3552)&amp;"/"&amp;TEXT(WEEKNUM(C3552,21),"00")</f>
        <v>2023/08</v>
      </c>
      <c r="E3552" t="s">
        <v>52</v>
      </c>
      <c r="F3552" s="114">
        <v>0.39583333333333331</v>
      </c>
      <c r="G3552" s="114">
        <v>0.41666666666666669</v>
      </c>
      <c r="H3552">
        <f>CONVERT((G3551-F3551)*24,"hr","mn")</f>
        <v>30.000000000000053</v>
      </c>
      <c r="I3552">
        <v>5</v>
      </c>
      <c r="K3552">
        <v>8</v>
      </c>
      <c r="M3552">
        <f>J3551+K3551+L3551</f>
        <v>8</v>
      </c>
      <c r="N3552" s="14"/>
      <c r="O3552" s="3"/>
      <c r="P3552" s="3"/>
      <c r="Q3552" s="3"/>
      <c r="R3552" s="8"/>
      <c r="S3552" s="21"/>
      <c r="T3552" s="4"/>
      <c r="U3552" s="92"/>
    </row>
    <row r="3553" spans="1:21">
      <c r="A3553" s="17">
        <v>44978</v>
      </c>
      <c r="B3553" s="56">
        <f>WEEKDAY(C3553,2)</f>
        <v>2</v>
      </c>
      <c r="C3553" s="17">
        <f>A3553</f>
        <v>44978</v>
      </c>
      <c r="D3553" s="12" t="str">
        <f>YEAR(C3553)&amp;"/"&amp;TEXT(WEEKNUM(C3553,21),"00")</f>
        <v>2023/08</v>
      </c>
      <c r="E3553" t="s">
        <v>52</v>
      </c>
      <c r="F3553" s="114">
        <v>0.39583333333333331</v>
      </c>
      <c r="G3553" s="114">
        <v>0.41666666666666669</v>
      </c>
      <c r="H3553">
        <f>CONVERT((G3551-F3551)*24,"hr","mn")</f>
        <v>30.000000000000053</v>
      </c>
      <c r="I3553">
        <v>5</v>
      </c>
      <c r="K3553">
        <v>8</v>
      </c>
      <c r="M3553">
        <f>J3551+K3551+L3551</f>
        <v>8</v>
      </c>
      <c r="N3553" s="58"/>
      <c r="O3553" s="59"/>
      <c r="P3553" s="59"/>
      <c r="Q3553" s="59"/>
      <c r="R3553" s="60"/>
      <c r="S3553" s="21"/>
      <c r="T3553" s="4"/>
      <c r="U3553" s="93"/>
    </row>
    <row r="3554" spans="1:21" ht="15" customHeight="1" thickBot="1">
      <c r="A3554" s="17">
        <v>44978</v>
      </c>
      <c r="B3554" s="56">
        <f>WEEKDAY(C3554,2)</f>
        <v>2</v>
      </c>
      <c r="C3554" s="17">
        <f>A3554</f>
        <v>44978</v>
      </c>
      <c r="D3554" s="12" t="str">
        <f>YEAR(C3554)&amp;"/"&amp;TEXT(WEEKNUM(C3554,21),"00")</f>
        <v>2023/08</v>
      </c>
      <c r="E3554" t="s">
        <v>52</v>
      </c>
      <c r="F3554" s="114">
        <v>0.39583333333333331</v>
      </c>
      <c r="G3554" s="114">
        <v>0.41666666666666669</v>
      </c>
      <c r="H3554">
        <f>CONVERT((G3551-F3551)*24,"hr","mn")</f>
        <v>30.000000000000053</v>
      </c>
      <c r="I3554">
        <v>5</v>
      </c>
      <c r="K3554">
        <v>8</v>
      </c>
      <c r="M3554">
        <f>J3551+K3551+L3551</f>
        <v>8</v>
      </c>
      <c r="N3554" s="15"/>
      <c r="O3554" s="9"/>
      <c r="P3554" s="9"/>
      <c r="Q3554" s="9"/>
      <c r="R3554" s="10"/>
      <c r="S3554" s="19"/>
      <c r="T3554" s="23"/>
      <c r="U3554" s="94"/>
    </row>
    <row r="3555" spans="1:21">
      <c r="A3555" s="17">
        <v>44978</v>
      </c>
      <c r="B3555" s="56">
        <f>WEEKDAY(C3555,2)</f>
        <v>2</v>
      </c>
      <c r="C3555" s="17">
        <f>A3555</f>
        <v>44978</v>
      </c>
      <c r="D3555" s="12" t="str">
        <f>YEAR(C3555)&amp;"/"&amp;TEXT(WEEKNUM(C3555,21),"00")</f>
        <v>2023/08</v>
      </c>
      <c r="E3555" s="79" t="s">
        <v>52</v>
      </c>
      <c r="F3555" s="80">
        <v>0.41666666666666669</v>
      </c>
      <c r="G3555" s="80">
        <v>0.45833333333333331</v>
      </c>
      <c r="H3555" s="87">
        <f>CONVERT((G3555-F3555)*24,"hr","mn")</f>
        <v>59.99999999999995</v>
      </c>
      <c r="I3555" s="83">
        <v>4</v>
      </c>
      <c r="J3555" s="84"/>
      <c r="K3555" s="85">
        <v>10</v>
      </c>
      <c r="L3555" s="85"/>
      <c r="M3555" s="87">
        <f>J3555+K3555+L3555</f>
        <v>10</v>
      </c>
      <c r="N3555" s="13"/>
      <c r="O3555" s="6">
        <v>8</v>
      </c>
      <c r="P3555" s="6"/>
      <c r="Q3555" s="6"/>
      <c r="R3555" s="7"/>
      <c r="S3555" s="20" t="s">
        <v>35</v>
      </c>
      <c r="T3555" s="22" t="s">
        <v>56</v>
      </c>
      <c r="U3555" s="91"/>
    </row>
    <row r="3556" spans="1:21">
      <c r="A3556" s="17">
        <v>44978</v>
      </c>
      <c r="B3556" s="56">
        <f>WEEKDAY(C3556,2)</f>
        <v>2</v>
      </c>
      <c r="C3556" s="17">
        <f>A3556</f>
        <v>44978</v>
      </c>
      <c r="D3556" s="12" t="str">
        <f>YEAR(C3556)&amp;"/"&amp;TEXT(WEEKNUM(C3556,21),"00")</f>
        <v>2023/08</v>
      </c>
      <c r="E3556" t="s">
        <v>52</v>
      </c>
      <c r="F3556" s="114">
        <v>0.41666666666666669</v>
      </c>
      <c r="G3556" s="114">
        <v>0.45833333333333331</v>
      </c>
      <c r="H3556">
        <f>CONVERT((G3555-F3555)*24,"hr","mn")</f>
        <v>59.99999999999995</v>
      </c>
      <c r="I3556">
        <v>4</v>
      </c>
      <c r="K3556">
        <v>10</v>
      </c>
      <c r="M3556">
        <f>J3555+K3555+L3555</f>
        <v>10</v>
      </c>
      <c r="N3556" s="14"/>
      <c r="O3556" s="3">
        <v>8</v>
      </c>
      <c r="P3556" s="3"/>
      <c r="Q3556" s="3"/>
      <c r="R3556" s="8"/>
      <c r="S3556" s="21" t="s">
        <v>57</v>
      </c>
      <c r="T3556" s="4" t="s">
        <v>56</v>
      </c>
      <c r="U3556" s="92"/>
    </row>
    <row r="3557" spans="1:21">
      <c r="A3557" s="17">
        <v>44978</v>
      </c>
      <c r="B3557" s="56">
        <f>WEEKDAY(C3557,2)</f>
        <v>2</v>
      </c>
      <c r="C3557" s="17">
        <f>A3557</f>
        <v>44978</v>
      </c>
      <c r="D3557" s="12" t="str">
        <f>YEAR(C3557)&amp;"/"&amp;TEXT(WEEKNUM(C3557,21),"00")</f>
        <v>2023/08</v>
      </c>
      <c r="E3557" t="s">
        <v>52</v>
      </c>
      <c r="F3557" s="114">
        <v>0.41666666666666669</v>
      </c>
      <c r="G3557" s="114">
        <v>0.45833333333333331</v>
      </c>
      <c r="H3557">
        <f>CONVERT((G3555-F3555)*24,"hr","mn")</f>
        <v>59.99999999999995</v>
      </c>
      <c r="I3557">
        <v>4</v>
      </c>
      <c r="K3557">
        <v>10</v>
      </c>
      <c r="M3557">
        <f>J3555+K3555+L3555</f>
        <v>10</v>
      </c>
      <c r="N3557" s="58"/>
      <c r="O3557" s="59">
        <v>5</v>
      </c>
      <c r="P3557" s="59"/>
      <c r="Q3557" s="59"/>
      <c r="R3557" s="60"/>
      <c r="S3557" s="21" t="s">
        <v>26</v>
      </c>
      <c r="T3557" s="4" t="s">
        <v>23</v>
      </c>
      <c r="U3557" s="93" t="s">
        <v>237</v>
      </c>
    </row>
    <row r="3558" spans="1:21" ht="15" customHeight="1" thickBot="1">
      <c r="A3558" s="17">
        <v>44978</v>
      </c>
      <c r="B3558" s="56">
        <f>WEEKDAY(C3558,2)</f>
        <v>2</v>
      </c>
      <c r="C3558" s="17">
        <f>A3558</f>
        <v>44978</v>
      </c>
      <c r="D3558" s="12" t="str">
        <f>YEAR(C3558)&amp;"/"&amp;TEXT(WEEKNUM(C3558,21),"00")</f>
        <v>2023/08</v>
      </c>
      <c r="E3558" t="s">
        <v>52</v>
      </c>
      <c r="F3558" s="114">
        <v>0.41666666666666669</v>
      </c>
      <c r="G3558" s="114">
        <v>0.45833333333333331</v>
      </c>
      <c r="H3558">
        <f>CONVERT((G3555-F3555)*24,"hr","mn")</f>
        <v>59.99999999999995</v>
      </c>
      <c r="I3558">
        <v>4</v>
      </c>
      <c r="K3558">
        <v>10</v>
      </c>
      <c r="M3558">
        <f>J3555+K3555+L3555</f>
        <v>10</v>
      </c>
      <c r="N3558" s="15"/>
      <c r="O3558" s="9"/>
      <c r="P3558" s="9">
        <v>8</v>
      </c>
      <c r="Q3558" s="9"/>
      <c r="R3558" s="10"/>
      <c r="S3558" s="19" t="s">
        <v>93</v>
      </c>
      <c r="T3558" s="23" t="s">
        <v>73</v>
      </c>
      <c r="U3558" s="94" t="s">
        <v>635</v>
      </c>
    </row>
    <row r="3559" spans="1:21">
      <c r="A3559" s="17">
        <v>44978</v>
      </c>
      <c r="B3559" s="56">
        <f>WEEKDAY(C3559,2)</f>
        <v>2</v>
      </c>
      <c r="C3559" s="17">
        <f>A3559</f>
        <v>44978</v>
      </c>
      <c r="D3559" s="12" t="str">
        <f>YEAR(C3559)&amp;"/"&amp;TEXT(WEEKNUM(C3559,21),"00")</f>
        <v>2023/08</v>
      </c>
      <c r="E3559" s="79" t="s">
        <v>52</v>
      </c>
      <c r="F3559" s="80">
        <v>0.45833333333333331</v>
      </c>
      <c r="G3559" s="80">
        <v>0.5</v>
      </c>
      <c r="H3559" s="87">
        <f>CONVERT((G3559-F3559)*24,"hr","mn")</f>
        <v>60.000000000000028</v>
      </c>
      <c r="I3559" s="83">
        <v>4</v>
      </c>
      <c r="J3559" s="84">
        <v>1</v>
      </c>
      <c r="K3559" s="85">
        <v>7</v>
      </c>
      <c r="L3559" s="85"/>
      <c r="M3559" s="87">
        <f>J3559+K3559+L3559</f>
        <v>8</v>
      </c>
      <c r="N3559" s="13"/>
      <c r="O3559" s="6"/>
      <c r="P3559" s="6">
        <v>8</v>
      </c>
      <c r="Q3559" s="6"/>
      <c r="R3559" s="7"/>
      <c r="S3559" s="20" t="s">
        <v>93</v>
      </c>
      <c r="T3559" s="22" t="s">
        <v>73</v>
      </c>
      <c r="U3559" s="91" t="s">
        <v>635</v>
      </c>
    </row>
    <row r="3560" spans="1:21">
      <c r="A3560" s="17">
        <v>44978</v>
      </c>
      <c r="B3560" s="56">
        <f>WEEKDAY(C3560,2)</f>
        <v>2</v>
      </c>
      <c r="C3560" s="17">
        <f>A3560</f>
        <v>44978</v>
      </c>
      <c r="D3560" s="12" t="str">
        <f>YEAR(C3560)&amp;"/"&amp;TEXT(WEEKNUM(C3560,21),"00")</f>
        <v>2023/08</v>
      </c>
      <c r="E3560" t="s">
        <v>52</v>
      </c>
      <c r="F3560" s="114">
        <v>0.45833333333333331</v>
      </c>
      <c r="G3560" s="114">
        <v>0.5</v>
      </c>
      <c r="H3560">
        <f>CONVERT((G3559-F3559)*24,"hr","mn")</f>
        <v>60.000000000000028</v>
      </c>
      <c r="I3560">
        <v>4</v>
      </c>
      <c r="J3560">
        <v>1</v>
      </c>
      <c r="K3560">
        <v>7</v>
      </c>
      <c r="M3560">
        <f>J3559+K3559+L3559</f>
        <v>8</v>
      </c>
      <c r="N3560" s="14"/>
      <c r="O3560" s="3">
        <v>5</v>
      </c>
      <c r="P3560" s="3"/>
      <c r="Q3560" s="3"/>
      <c r="R3560" s="8"/>
      <c r="S3560" s="21" t="s">
        <v>26</v>
      </c>
      <c r="T3560" s="4" t="s">
        <v>23</v>
      </c>
      <c r="U3560" s="93" t="s">
        <v>237</v>
      </c>
    </row>
    <row r="3561" spans="1:21">
      <c r="A3561" s="17">
        <v>44978</v>
      </c>
      <c r="B3561" s="56">
        <f>WEEKDAY(C3561,2)</f>
        <v>2</v>
      </c>
      <c r="C3561" s="17">
        <f>A3561</f>
        <v>44978</v>
      </c>
      <c r="D3561" s="12" t="str">
        <f>YEAR(C3561)&amp;"/"&amp;TEXT(WEEKNUM(C3561,21),"00")</f>
        <v>2023/08</v>
      </c>
      <c r="E3561" t="s">
        <v>52</v>
      </c>
      <c r="F3561" s="114">
        <v>0.45833333333333331</v>
      </c>
      <c r="G3561" s="114">
        <v>0.5</v>
      </c>
      <c r="H3561">
        <f>CONVERT((G3559-F3559)*24,"hr","mn")</f>
        <v>60.000000000000028</v>
      </c>
      <c r="I3561">
        <v>4</v>
      </c>
      <c r="J3561">
        <v>1</v>
      </c>
      <c r="K3561">
        <v>7</v>
      </c>
      <c r="M3561">
        <f>J3559+K3559+L3559</f>
        <v>8</v>
      </c>
      <c r="N3561" s="58"/>
      <c r="O3561" s="59">
        <v>5</v>
      </c>
      <c r="P3561" s="59"/>
      <c r="Q3561" s="59"/>
      <c r="R3561" s="60"/>
      <c r="S3561" s="21" t="s">
        <v>31</v>
      </c>
      <c r="T3561" s="4" t="s">
        <v>29</v>
      </c>
      <c r="U3561" s="93"/>
    </row>
    <row r="3562" spans="1:21" ht="15" customHeight="1" thickBot="1">
      <c r="A3562" s="17">
        <v>44978</v>
      </c>
      <c r="B3562" s="56">
        <f>WEEKDAY(C3562,2)</f>
        <v>2</v>
      </c>
      <c r="C3562" s="17">
        <f>A3562</f>
        <v>44978</v>
      </c>
      <c r="D3562" s="12" t="str">
        <f>YEAR(C3562)&amp;"/"&amp;TEXT(WEEKNUM(C3562,21),"00")</f>
        <v>2023/08</v>
      </c>
      <c r="E3562" t="s">
        <v>52</v>
      </c>
      <c r="F3562" s="114">
        <v>0.45833333333333331</v>
      </c>
      <c r="G3562" s="114">
        <v>0.5</v>
      </c>
      <c r="H3562">
        <f>CONVERT((G3559-F3559)*24,"hr","mn")</f>
        <v>60.000000000000028</v>
      </c>
      <c r="I3562">
        <v>4</v>
      </c>
      <c r="J3562">
        <v>1</v>
      </c>
      <c r="K3562">
        <v>7</v>
      </c>
      <c r="M3562">
        <f>J3559+K3559+L3559</f>
        <v>8</v>
      </c>
      <c r="N3562" s="15"/>
      <c r="O3562" s="9"/>
      <c r="P3562" s="9"/>
      <c r="Q3562" s="9"/>
      <c r="R3562" s="10"/>
      <c r="S3562" s="19"/>
      <c r="T3562" s="23"/>
      <c r="U3562" s="94"/>
    </row>
    <row r="3563" spans="1:21">
      <c r="A3563" s="17">
        <v>44978</v>
      </c>
      <c r="B3563" s="56">
        <f>WEEKDAY(C3563,2)</f>
        <v>2</v>
      </c>
      <c r="C3563" s="17">
        <f>A3563</f>
        <v>44978</v>
      </c>
      <c r="D3563" s="12" t="str">
        <f>YEAR(C3563)&amp;"/"&amp;TEXT(WEEKNUM(C3563,21),"00")</f>
        <v>2023/08</v>
      </c>
      <c r="E3563" s="79" t="s">
        <v>52</v>
      </c>
      <c r="F3563" s="80">
        <v>0.5</v>
      </c>
      <c r="G3563" s="80">
        <v>0.54166666666666663</v>
      </c>
      <c r="H3563" s="87">
        <f>CONVERT((G3563-F3563)*24,"hr","mn")</f>
        <v>59.99999999999995</v>
      </c>
      <c r="I3563" s="83">
        <v>4</v>
      </c>
      <c r="J3563" s="84"/>
      <c r="K3563" s="85">
        <v>8</v>
      </c>
      <c r="L3563" s="85"/>
      <c r="M3563" s="87">
        <f>J3563+K3563+L3563</f>
        <v>8</v>
      </c>
      <c r="N3563" s="13"/>
      <c r="O3563" s="6"/>
      <c r="P3563" s="6">
        <v>8</v>
      </c>
      <c r="Q3563" s="6"/>
      <c r="R3563" s="7"/>
      <c r="S3563" s="20" t="s">
        <v>93</v>
      </c>
      <c r="T3563" s="22" t="s">
        <v>73</v>
      </c>
      <c r="U3563" s="91" t="s">
        <v>635</v>
      </c>
    </row>
    <row r="3564" spans="1:21">
      <c r="A3564" s="17">
        <v>44978</v>
      </c>
      <c r="B3564" s="56">
        <f>WEEKDAY(C3564,2)</f>
        <v>2</v>
      </c>
      <c r="C3564" s="17">
        <f>A3564</f>
        <v>44978</v>
      </c>
      <c r="D3564" s="12" t="str">
        <f>YEAR(C3564)&amp;"/"&amp;TEXT(WEEKNUM(C3564,21),"00")</f>
        <v>2023/08</v>
      </c>
      <c r="E3564" t="s">
        <v>52</v>
      </c>
      <c r="F3564" s="114">
        <v>0.5</v>
      </c>
      <c r="G3564" s="114">
        <v>0.54166666666666663</v>
      </c>
      <c r="H3564">
        <f>CONVERT((G3563-F3563)*24,"hr","mn")</f>
        <v>59.99999999999995</v>
      </c>
      <c r="I3564">
        <v>4</v>
      </c>
      <c r="K3564">
        <v>8</v>
      </c>
      <c r="M3564">
        <f>J3563+K3563+L3563</f>
        <v>8</v>
      </c>
      <c r="N3564" s="14"/>
      <c r="O3564" s="3">
        <v>8</v>
      </c>
      <c r="P3564" s="3"/>
      <c r="Q3564" s="3"/>
      <c r="R3564" s="8"/>
      <c r="S3564" s="21" t="s">
        <v>43</v>
      </c>
      <c r="T3564" s="4" t="s">
        <v>56</v>
      </c>
      <c r="U3564" s="92"/>
    </row>
    <row r="3565" spans="1:21">
      <c r="A3565" s="17">
        <v>44978</v>
      </c>
      <c r="B3565" s="56">
        <f>WEEKDAY(C3565,2)</f>
        <v>2</v>
      </c>
      <c r="C3565" s="17">
        <f>A3565</f>
        <v>44978</v>
      </c>
      <c r="D3565" s="12" t="str">
        <f>YEAR(C3565)&amp;"/"&amp;TEXT(WEEKNUM(C3565,21),"00")</f>
        <v>2023/08</v>
      </c>
      <c r="E3565" t="s">
        <v>52</v>
      </c>
      <c r="F3565" s="114">
        <v>0.5</v>
      </c>
      <c r="G3565" s="114">
        <v>0.54166666666666663</v>
      </c>
      <c r="H3565">
        <f>CONVERT((G3563-F3563)*24,"hr","mn")</f>
        <v>59.99999999999995</v>
      </c>
      <c r="I3565">
        <v>4</v>
      </c>
      <c r="K3565">
        <v>8</v>
      </c>
      <c r="M3565">
        <f>J3563+K3563+L3563</f>
        <v>8</v>
      </c>
      <c r="N3565" s="58"/>
      <c r="O3565" s="59"/>
      <c r="P3565" s="59"/>
      <c r="Q3565" s="59">
        <v>15</v>
      </c>
      <c r="R3565" s="60"/>
      <c r="S3565" s="21"/>
      <c r="T3565" s="4" t="s">
        <v>39</v>
      </c>
      <c r="U3565" s="93"/>
    </row>
    <row r="3566" spans="1:21" ht="15" customHeight="1" thickBot="1">
      <c r="A3566" s="17">
        <v>44978</v>
      </c>
      <c r="B3566" s="56">
        <f>WEEKDAY(C3566,2)</f>
        <v>2</v>
      </c>
      <c r="C3566" s="17">
        <f>A3566</f>
        <v>44978</v>
      </c>
      <c r="D3566" s="12" t="str">
        <f>YEAR(C3566)&amp;"/"&amp;TEXT(WEEKNUM(C3566,21),"00")</f>
        <v>2023/08</v>
      </c>
      <c r="E3566" t="s">
        <v>52</v>
      </c>
      <c r="F3566" s="114">
        <v>0.5</v>
      </c>
      <c r="G3566" s="114">
        <v>0.54166666666666663</v>
      </c>
      <c r="H3566">
        <f>CONVERT((G3563-F3563)*24,"hr","mn")</f>
        <v>59.99999999999995</v>
      </c>
      <c r="I3566">
        <v>4</v>
      </c>
      <c r="K3566">
        <v>8</v>
      </c>
      <c r="M3566">
        <f>J3563+K3563+L3563</f>
        <v>8</v>
      </c>
      <c r="N3566" s="15"/>
      <c r="O3566" s="9"/>
      <c r="P3566" s="9"/>
      <c r="Q3566" s="9"/>
      <c r="R3566" s="10"/>
      <c r="S3566" s="19"/>
      <c r="T3566" s="23"/>
      <c r="U3566" s="94"/>
    </row>
    <row r="3567" spans="1:21">
      <c r="A3567" s="12"/>
      <c r="B3567" s="56">
        <f>WEEKDAY(C3567,2)</f>
        <v>6</v>
      </c>
      <c r="C3567" s="17">
        <f>A3567</f>
        <v>0</v>
      </c>
      <c r="D3567" s="12" t="str">
        <f>YEAR(C3567)&amp;"/"&amp;TEXT(WEEKNUM(C3567,21),"00")</f>
        <v>1900/52</v>
      </c>
      <c r="E3567" s="79"/>
      <c r="F3567" s="80"/>
      <c r="G3567" s="80"/>
      <c r="H3567" s="87">
        <f>CONVERT((G3567-F3567)*24,"hr","mn")</f>
        <v>0</v>
      </c>
      <c r="I3567" s="83"/>
      <c r="J3567" s="84"/>
      <c r="K3567" s="85"/>
      <c r="L3567" s="85"/>
      <c r="M3567" s="87">
        <f>J3567+K3567+L3567</f>
        <v>0</v>
      </c>
      <c r="N3567" s="13"/>
      <c r="O3567" s="6"/>
      <c r="P3567" s="6"/>
      <c r="Q3567" s="6"/>
      <c r="R3567" s="7"/>
      <c r="S3567" s="20"/>
      <c r="T3567" s="22"/>
      <c r="U3567" s="91"/>
    </row>
    <row r="3568" spans="1:21">
      <c r="A3568" s="17"/>
      <c r="B3568" s="56">
        <f>WEEKDAY(C3568,2)</f>
        <v>6</v>
      </c>
      <c r="C3568" s="17">
        <f>A3568</f>
        <v>0</v>
      </c>
      <c r="D3568" s="12" t="str">
        <f>YEAR(C3568)&amp;"/"&amp;TEXT(WEEKNUM(C3568,21),"00")</f>
        <v>1900/52</v>
      </c>
      <c r="H3568">
        <f>CONVERT((G3567-F3567)*24,"hr","mn")</f>
        <v>0</v>
      </c>
      <c r="M3568">
        <f>J3567+K3567+L3567</f>
        <v>0</v>
      </c>
      <c r="N3568" s="14"/>
      <c r="O3568" s="3"/>
      <c r="P3568" s="3"/>
      <c r="Q3568" s="3"/>
      <c r="R3568" s="8"/>
      <c r="S3568" s="21"/>
      <c r="T3568" s="4"/>
      <c r="U3568" s="92"/>
    </row>
    <row r="3569" spans="1:21">
      <c r="A3569" s="17"/>
      <c r="B3569" s="56">
        <f>WEEKDAY(C3569,2)</f>
        <v>6</v>
      </c>
      <c r="C3569" s="17">
        <f>A3569</f>
        <v>0</v>
      </c>
      <c r="D3569" s="12" t="str">
        <f>YEAR(C3569)&amp;"/"&amp;TEXT(WEEKNUM(C3569,21),"00")</f>
        <v>1900/52</v>
      </c>
      <c r="H3569">
        <f>CONVERT((G3567-F3567)*24,"hr","mn")</f>
        <v>0</v>
      </c>
      <c r="M3569">
        <f>J3567+K3567+L3567</f>
        <v>0</v>
      </c>
      <c r="N3569" s="58"/>
      <c r="O3569" s="59"/>
      <c r="P3569" s="59"/>
      <c r="Q3569" s="59"/>
      <c r="R3569" s="60"/>
      <c r="S3569" s="21"/>
      <c r="T3569" s="4"/>
      <c r="U3569" s="93"/>
    </row>
    <row r="3570" spans="1:21" ht="15" customHeight="1" thickBot="1">
      <c r="A3570" s="12"/>
      <c r="B3570" s="56">
        <f>WEEKDAY(C3570,2)</f>
        <v>6</v>
      </c>
      <c r="C3570" s="17">
        <f>A3570</f>
        <v>0</v>
      </c>
      <c r="D3570" s="12" t="str">
        <f>YEAR(C3570)&amp;"/"&amp;TEXT(WEEKNUM(C3570,21),"00")</f>
        <v>1900/52</v>
      </c>
      <c r="H3570">
        <f>CONVERT((G3567-F3567)*24,"hr","mn")</f>
        <v>0</v>
      </c>
      <c r="M3570">
        <f>J3567+K3567+L3567</f>
        <v>0</v>
      </c>
      <c r="N3570" s="15"/>
      <c r="O3570" s="9"/>
      <c r="P3570" s="9"/>
      <c r="Q3570" s="9"/>
      <c r="R3570" s="10"/>
      <c r="S3570" s="19"/>
      <c r="T3570" s="23"/>
      <c r="U3570" s="94"/>
    </row>
    <row r="3571" spans="1:21">
      <c r="A3571" s="17">
        <v>44978</v>
      </c>
      <c r="B3571" s="56">
        <f>WEEKDAY(C3571,2)</f>
        <v>2</v>
      </c>
      <c r="C3571" s="17">
        <f>A3571</f>
        <v>44978</v>
      </c>
      <c r="D3571" s="12" t="str">
        <f>YEAR(C3571)&amp;"/"&amp;TEXT(WEEKNUM(C3571,21),"00")</f>
        <v>2023/08</v>
      </c>
      <c r="E3571" s="79" t="s">
        <v>69</v>
      </c>
      <c r="F3571" s="80">
        <v>0.54166666666666663</v>
      </c>
      <c r="G3571" s="80">
        <v>0.58333333333333337</v>
      </c>
      <c r="H3571" s="87">
        <f>CONVERT((G3571-F3571)*24,"hr","mn")</f>
        <v>60.000000000000107</v>
      </c>
      <c r="I3571" s="83">
        <v>4</v>
      </c>
      <c r="J3571" s="84"/>
      <c r="K3571" s="85">
        <v>6</v>
      </c>
      <c r="L3571" s="85"/>
      <c r="M3571" s="87">
        <f>J3571+K3571+L3571</f>
        <v>6</v>
      </c>
      <c r="N3571" s="13"/>
      <c r="O3571" s="6"/>
      <c r="P3571" s="6"/>
      <c r="Q3571" s="6">
        <v>15</v>
      </c>
      <c r="R3571" s="7"/>
      <c r="S3571" s="20"/>
      <c r="T3571" s="22" t="s">
        <v>25</v>
      </c>
      <c r="U3571" s="91"/>
    </row>
    <row r="3572" spans="1:21">
      <c r="A3572" s="17">
        <v>44978</v>
      </c>
      <c r="B3572" s="56">
        <f>WEEKDAY(C3572,2)</f>
        <v>2</v>
      </c>
      <c r="C3572" s="17">
        <f>A3572</f>
        <v>44978</v>
      </c>
      <c r="D3572" s="12" t="str">
        <f>YEAR(C3572)&amp;"/"&amp;TEXT(WEEKNUM(C3572,21),"00")</f>
        <v>2023/08</v>
      </c>
      <c r="E3572" t="s">
        <v>69</v>
      </c>
      <c r="F3572" s="114">
        <v>0.54166666666666663</v>
      </c>
      <c r="G3572" s="114">
        <v>0.58333333333333337</v>
      </c>
      <c r="H3572">
        <f>CONVERT((G3571-F3571)*24,"hr","mn")</f>
        <v>60.000000000000107</v>
      </c>
      <c r="I3572">
        <v>4</v>
      </c>
      <c r="K3572">
        <v>6</v>
      </c>
      <c r="M3572">
        <f>J3571+K3571+L3571</f>
        <v>6</v>
      </c>
      <c r="N3572" s="14"/>
      <c r="O3572" s="3"/>
      <c r="P3572" s="3">
        <v>5</v>
      </c>
      <c r="Q3572" s="3"/>
      <c r="R3572" s="8"/>
      <c r="S3572" s="21" t="s">
        <v>93</v>
      </c>
      <c r="T3572" s="4" t="s">
        <v>73</v>
      </c>
      <c r="U3572" s="92" t="s">
        <v>566</v>
      </c>
    </row>
    <row r="3573" spans="1:21">
      <c r="A3573" s="17">
        <v>44978</v>
      </c>
      <c r="B3573" s="56">
        <f>WEEKDAY(C3573,2)</f>
        <v>2</v>
      </c>
      <c r="C3573" s="17">
        <f>A3573</f>
        <v>44978</v>
      </c>
      <c r="D3573" s="12" t="str">
        <f>YEAR(C3573)&amp;"/"&amp;TEXT(WEEKNUM(C3573,21),"00")</f>
        <v>2023/08</v>
      </c>
      <c r="E3573" t="s">
        <v>69</v>
      </c>
      <c r="F3573" s="114">
        <v>0.54166666666666663</v>
      </c>
      <c r="G3573" s="114">
        <v>0.58333333333333337</v>
      </c>
      <c r="H3573">
        <f>CONVERT((G3571-F3571)*24,"hr","mn")</f>
        <v>60.000000000000107</v>
      </c>
      <c r="I3573">
        <v>4</v>
      </c>
      <c r="K3573">
        <v>6</v>
      </c>
      <c r="M3573">
        <f>J3571+K3571+L3571</f>
        <v>6</v>
      </c>
      <c r="N3573" s="58"/>
      <c r="O3573" s="59">
        <v>5</v>
      </c>
      <c r="P3573" s="59"/>
      <c r="Q3573" s="59"/>
      <c r="R3573" s="60"/>
      <c r="S3573" s="21" t="s">
        <v>31</v>
      </c>
      <c r="T3573" s="4" t="s">
        <v>29</v>
      </c>
      <c r="U3573" s="93" t="s">
        <v>547</v>
      </c>
    </row>
    <row r="3574" spans="1:21" ht="15" customHeight="1" thickBot="1">
      <c r="A3574" s="17">
        <v>44978</v>
      </c>
      <c r="B3574" s="56">
        <f>WEEKDAY(C3574,2)</f>
        <v>2</v>
      </c>
      <c r="C3574" s="17">
        <f>A3574</f>
        <v>44978</v>
      </c>
      <c r="D3574" s="12" t="str">
        <f>YEAR(C3574)&amp;"/"&amp;TEXT(WEEKNUM(C3574,21),"00")</f>
        <v>2023/08</v>
      </c>
      <c r="E3574" t="s">
        <v>69</v>
      </c>
      <c r="F3574" s="114">
        <v>0.54166666666666663</v>
      </c>
      <c r="G3574" s="114">
        <v>0.58333333333333337</v>
      </c>
      <c r="H3574">
        <f>CONVERT((G3571-F3571)*24,"hr","mn")</f>
        <v>60.000000000000107</v>
      </c>
      <c r="I3574">
        <v>4</v>
      </c>
      <c r="K3574">
        <v>6</v>
      </c>
      <c r="M3574">
        <f>J3571+K3571+L3571</f>
        <v>6</v>
      </c>
      <c r="N3574" s="15"/>
      <c r="O3574" s="9">
        <v>5</v>
      </c>
      <c r="P3574" s="9"/>
      <c r="Q3574" s="9"/>
      <c r="R3574" s="10"/>
      <c r="S3574" s="19" t="s">
        <v>31</v>
      </c>
      <c r="T3574" s="23" t="s">
        <v>23</v>
      </c>
      <c r="U3574" s="94" t="s">
        <v>638</v>
      </c>
    </row>
    <row r="3575" spans="1:21">
      <c r="A3575" s="17">
        <v>44978</v>
      </c>
      <c r="B3575" s="56">
        <f>WEEKDAY(C3575,2)</f>
        <v>2</v>
      </c>
      <c r="C3575" s="17">
        <f>A3575</f>
        <v>44978</v>
      </c>
      <c r="D3575" s="12" t="str">
        <f>YEAR(C3575)&amp;"/"&amp;TEXT(WEEKNUM(C3575,21),"00")</f>
        <v>2023/08</v>
      </c>
      <c r="E3575" s="79" t="s">
        <v>69</v>
      </c>
      <c r="F3575" s="80">
        <v>0.58333333333333337</v>
      </c>
      <c r="G3575" s="80">
        <v>0.625</v>
      </c>
      <c r="H3575" s="87">
        <f>CONVERT((G3575-F3575)*24,"hr","mn")</f>
        <v>59.99999999999995</v>
      </c>
      <c r="I3575" s="83">
        <v>4</v>
      </c>
      <c r="J3575" s="84"/>
      <c r="K3575" s="85">
        <v>10</v>
      </c>
      <c r="L3575" s="85"/>
      <c r="M3575" s="87">
        <f>J3575+K3575+L3575</f>
        <v>10</v>
      </c>
      <c r="N3575" s="13"/>
      <c r="O3575" s="6"/>
      <c r="P3575" s="6">
        <v>5</v>
      </c>
      <c r="Q3575" s="6"/>
      <c r="R3575" s="7"/>
      <c r="S3575" s="20" t="s">
        <v>93</v>
      </c>
      <c r="T3575" s="22" t="s">
        <v>73</v>
      </c>
      <c r="U3575" s="91" t="s">
        <v>566</v>
      </c>
    </row>
    <row r="3576" spans="1:21">
      <c r="A3576" s="17">
        <v>44978</v>
      </c>
      <c r="B3576" s="56">
        <f>WEEKDAY(C3576,2)</f>
        <v>2</v>
      </c>
      <c r="C3576" s="17">
        <f>A3576</f>
        <v>44978</v>
      </c>
      <c r="D3576" s="12" t="str">
        <f>YEAR(C3576)&amp;"/"&amp;TEXT(WEEKNUM(C3576,21),"00")</f>
        <v>2023/08</v>
      </c>
      <c r="E3576" t="s">
        <v>69</v>
      </c>
      <c r="F3576" s="114">
        <v>0.58333333333333337</v>
      </c>
      <c r="G3576" s="114">
        <v>0.625</v>
      </c>
      <c r="H3576">
        <f>CONVERT((G3575-F3575)*24,"hr","mn")</f>
        <v>59.99999999999995</v>
      </c>
      <c r="I3576">
        <v>4</v>
      </c>
      <c r="K3576">
        <v>10</v>
      </c>
      <c r="M3576">
        <f>J3575+K3575+L3575</f>
        <v>10</v>
      </c>
      <c r="N3576" s="14"/>
      <c r="O3576" s="3"/>
      <c r="P3576" s="3"/>
      <c r="Q3576" s="3"/>
      <c r="R3576" s="8"/>
      <c r="S3576" s="21"/>
      <c r="T3576" s="4"/>
      <c r="U3576" s="92"/>
    </row>
    <row r="3577" spans="1:21">
      <c r="A3577" s="17">
        <v>44978</v>
      </c>
      <c r="B3577" s="56">
        <f>WEEKDAY(C3577,2)</f>
        <v>2</v>
      </c>
      <c r="C3577" s="17">
        <f>A3577</f>
        <v>44978</v>
      </c>
      <c r="D3577" s="12" t="str">
        <f>YEAR(C3577)&amp;"/"&amp;TEXT(WEEKNUM(C3577,21),"00")</f>
        <v>2023/08</v>
      </c>
      <c r="E3577" t="s">
        <v>69</v>
      </c>
      <c r="F3577" s="114">
        <v>0.58333333333333337</v>
      </c>
      <c r="G3577" s="114">
        <v>0.625</v>
      </c>
      <c r="H3577">
        <f>CONVERT((G3575-F3575)*24,"hr","mn")</f>
        <v>59.99999999999995</v>
      </c>
      <c r="I3577">
        <v>4</v>
      </c>
      <c r="K3577">
        <v>10</v>
      </c>
      <c r="M3577">
        <f>J3575+K3575+L3575</f>
        <v>10</v>
      </c>
      <c r="N3577" s="58"/>
      <c r="O3577" s="59"/>
      <c r="P3577" s="59"/>
      <c r="Q3577" s="59"/>
      <c r="R3577" s="60"/>
      <c r="S3577" s="21"/>
      <c r="T3577" s="4"/>
      <c r="U3577" s="93"/>
    </row>
    <row r="3578" spans="1:21" ht="15" customHeight="1" thickBot="1">
      <c r="A3578" s="17">
        <v>44978</v>
      </c>
      <c r="B3578" s="56">
        <f>WEEKDAY(C3578,2)</f>
        <v>2</v>
      </c>
      <c r="C3578" s="17">
        <f>A3578</f>
        <v>44978</v>
      </c>
      <c r="D3578" s="12" t="str">
        <f>YEAR(C3578)&amp;"/"&amp;TEXT(WEEKNUM(C3578,21),"00")</f>
        <v>2023/08</v>
      </c>
      <c r="E3578" t="s">
        <v>69</v>
      </c>
      <c r="F3578" s="114">
        <v>0.58333333333333337</v>
      </c>
      <c r="G3578" s="114">
        <v>0.625</v>
      </c>
      <c r="H3578">
        <f>CONVERT((G3575-F3575)*24,"hr","mn")</f>
        <v>59.99999999999995</v>
      </c>
      <c r="I3578">
        <v>4</v>
      </c>
      <c r="K3578">
        <v>10</v>
      </c>
      <c r="M3578">
        <f>J3575+K3575+L3575</f>
        <v>10</v>
      </c>
      <c r="N3578" s="15"/>
      <c r="O3578" s="9"/>
      <c r="P3578" s="9"/>
      <c r="Q3578" s="9"/>
      <c r="R3578" s="10"/>
      <c r="S3578" s="19"/>
      <c r="T3578" s="23"/>
      <c r="U3578" s="94"/>
    </row>
    <row r="3579" spans="1:21">
      <c r="A3579" s="17">
        <v>44978</v>
      </c>
      <c r="B3579" s="56">
        <f>WEEKDAY(C3579,2)</f>
        <v>2</v>
      </c>
      <c r="C3579" s="17">
        <f>A3579</f>
        <v>44978</v>
      </c>
      <c r="D3579" s="12" t="str">
        <f>YEAR(C3579)&amp;"/"&amp;TEXT(WEEKNUM(C3579,21),"00")</f>
        <v>2023/08</v>
      </c>
      <c r="E3579" s="79" t="s">
        <v>69</v>
      </c>
      <c r="F3579" s="80">
        <v>0.625</v>
      </c>
      <c r="G3579" s="80">
        <v>0.66666666666666663</v>
      </c>
      <c r="H3579" s="87">
        <f>CONVERT((G3579-F3579)*24,"hr","mn")</f>
        <v>59.99999999999995</v>
      </c>
      <c r="I3579" s="83">
        <v>4</v>
      </c>
      <c r="J3579" s="84">
        <v>2</v>
      </c>
      <c r="K3579" s="85">
        <v>7</v>
      </c>
      <c r="L3579" s="85">
        <v>4</v>
      </c>
      <c r="M3579" s="87">
        <f>J3579+K3579+L3579</f>
        <v>13</v>
      </c>
      <c r="N3579" s="13"/>
      <c r="O3579" s="6">
        <v>3</v>
      </c>
      <c r="P3579" s="6"/>
      <c r="Q3579" s="6"/>
      <c r="R3579" s="7"/>
      <c r="S3579" s="20" t="s">
        <v>93</v>
      </c>
      <c r="T3579" s="22" t="s">
        <v>65</v>
      </c>
      <c r="U3579" s="91"/>
    </row>
    <row r="3580" spans="1:21">
      <c r="A3580" s="17">
        <v>44978</v>
      </c>
      <c r="B3580" s="56">
        <f>WEEKDAY(C3580,2)</f>
        <v>2</v>
      </c>
      <c r="C3580" s="17">
        <f>A3580</f>
        <v>44978</v>
      </c>
      <c r="D3580" s="12" t="str">
        <f>YEAR(C3580)&amp;"/"&amp;TEXT(WEEKNUM(C3580,21),"00")</f>
        <v>2023/08</v>
      </c>
      <c r="E3580" t="s">
        <v>69</v>
      </c>
      <c r="F3580" s="114">
        <v>0.625</v>
      </c>
      <c r="G3580" s="114">
        <v>0.66666666666666663</v>
      </c>
      <c r="H3580">
        <f>CONVERT((G3579-F3579)*24,"hr","mn")</f>
        <v>59.99999999999995</v>
      </c>
      <c r="I3580">
        <v>4</v>
      </c>
      <c r="J3580">
        <v>2</v>
      </c>
      <c r="K3580">
        <v>7</v>
      </c>
      <c r="L3580">
        <v>4</v>
      </c>
      <c r="M3580">
        <f>J3579+K3579+L3579</f>
        <v>13</v>
      </c>
      <c r="N3580" s="14"/>
      <c r="O3580" s="3"/>
      <c r="P3580" s="3"/>
      <c r="Q3580" s="3"/>
      <c r="R3580" s="8"/>
      <c r="S3580" s="21"/>
      <c r="T3580" s="4"/>
      <c r="U3580" s="92"/>
    </row>
    <row r="3581" spans="1:21">
      <c r="A3581" s="17">
        <v>44978</v>
      </c>
      <c r="B3581" s="56">
        <f>WEEKDAY(C3581,2)</f>
        <v>2</v>
      </c>
      <c r="C3581" s="17">
        <f>A3581</f>
        <v>44978</v>
      </c>
      <c r="D3581" s="12" t="str">
        <f>YEAR(C3581)&amp;"/"&amp;TEXT(WEEKNUM(C3581,21),"00")</f>
        <v>2023/08</v>
      </c>
      <c r="E3581" t="s">
        <v>69</v>
      </c>
      <c r="F3581" s="114">
        <v>0.625</v>
      </c>
      <c r="G3581" s="114">
        <v>0.66666666666666663</v>
      </c>
      <c r="H3581">
        <f>CONVERT((G3579-F3579)*24,"hr","mn")</f>
        <v>59.99999999999995</v>
      </c>
      <c r="I3581">
        <v>4</v>
      </c>
      <c r="J3581">
        <v>2</v>
      </c>
      <c r="K3581">
        <v>7</v>
      </c>
      <c r="L3581">
        <v>4</v>
      </c>
      <c r="M3581">
        <f>J3579+K3579+L3579</f>
        <v>13</v>
      </c>
      <c r="N3581" s="58"/>
      <c r="O3581" s="59"/>
      <c r="P3581" s="59"/>
      <c r="Q3581" s="59"/>
      <c r="R3581" s="60"/>
      <c r="S3581" s="21"/>
      <c r="T3581" s="4"/>
      <c r="U3581" s="93"/>
    </row>
    <row r="3582" spans="1:21" ht="15" customHeight="1" thickBot="1">
      <c r="A3582" s="17">
        <v>44978</v>
      </c>
      <c r="B3582" s="56">
        <f>WEEKDAY(C3582,2)</f>
        <v>2</v>
      </c>
      <c r="C3582" s="17">
        <f>A3582</f>
        <v>44978</v>
      </c>
      <c r="D3582" s="12" t="str">
        <f>YEAR(C3582)&amp;"/"&amp;TEXT(WEEKNUM(C3582,21),"00")</f>
        <v>2023/08</v>
      </c>
      <c r="E3582" t="s">
        <v>69</v>
      </c>
      <c r="F3582" s="114">
        <v>0.625</v>
      </c>
      <c r="G3582" s="114">
        <v>0.66666666666666663</v>
      </c>
      <c r="H3582">
        <f>CONVERT((G3579-F3579)*24,"hr","mn")</f>
        <v>59.99999999999995</v>
      </c>
      <c r="I3582">
        <v>4</v>
      </c>
      <c r="J3582">
        <v>2</v>
      </c>
      <c r="K3582">
        <v>7</v>
      </c>
      <c r="L3582">
        <v>4</v>
      </c>
      <c r="M3582">
        <f>J3579+K3579+L3579</f>
        <v>13</v>
      </c>
      <c r="N3582" s="15"/>
      <c r="O3582" s="9"/>
      <c r="P3582" s="9"/>
      <c r="Q3582" s="9"/>
      <c r="R3582" s="10"/>
      <c r="S3582" s="19"/>
      <c r="T3582" s="23"/>
      <c r="U3582" s="94"/>
    </row>
    <row r="3583" spans="1:21">
      <c r="A3583" s="17">
        <v>44978</v>
      </c>
      <c r="B3583" s="56">
        <f>WEEKDAY(C3583,2)</f>
        <v>2</v>
      </c>
      <c r="C3583" s="17">
        <f>A3583</f>
        <v>44978</v>
      </c>
      <c r="D3583" s="12" t="str">
        <f>YEAR(C3583)&amp;"/"&amp;TEXT(WEEKNUM(C3583,21),"00")</f>
        <v>2023/08</v>
      </c>
      <c r="E3583" s="79" t="s">
        <v>69</v>
      </c>
      <c r="F3583" s="80">
        <v>0.66666666666666663</v>
      </c>
      <c r="G3583" s="80">
        <v>0.70833333333333337</v>
      </c>
      <c r="H3583" s="87">
        <f>CONVERT((G3583-F3583)*24,"hr","mn")</f>
        <v>60.000000000000107</v>
      </c>
      <c r="I3583" s="83">
        <v>4</v>
      </c>
      <c r="J3583" s="84"/>
      <c r="K3583" s="85">
        <v>9</v>
      </c>
      <c r="L3583" s="85">
        <v>2</v>
      </c>
      <c r="M3583" s="87">
        <f>J3583+K3583+L3583</f>
        <v>11</v>
      </c>
      <c r="N3583" s="13"/>
      <c r="O3583" s="6"/>
      <c r="P3583" s="6"/>
      <c r="Q3583" s="6">
        <v>3</v>
      </c>
      <c r="R3583" s="7"/>
      <c r="S3583" s="20" t="s">
        <v>35</v>
      </c>
      <c r="T3583" s="22" t="s">
        <v>639</v>
      </c>
      <c r="U3583" s="91" t="s">
        <v>494</v>
      </c>
    </row>
    <row r="3584" spans="1:21">
      <c r="A3584" s="17">
        <v>44978</v>
      </c>
      <c r="B3584" s="56">
        <f>WEEKDAY(C3584,2)</f>
        <v>2</v>
      </c>
      <c r="C3584" s="17">
        <f>A3584</f>
        <v>44978</v>
      </c>
      <c r="D3584" s="12" t="str">
        <f>YEAR(C3584)&amp;"/"&amp;TEXT(WEEKNUM(C3584,21),"00")</f>
        <v>2023/08</v>
      </c>
      <c r="E3584" t="s">
        <v>69</v>
      </c>
      <c r="F3584" s="114">
        <v>0.66666666666666663</v>
      </c>
      <c r="G3584" s="114">
        <v>0.70833333333333337</v>
      </c>
      <c r="H3584">
        <f>CONVERT((G3583-F3583)*24,"hr","mn")</f>
        <v>60.000000000000107</v>
      </c>
      <c r="I3584">
        <v>4</v>
      </c>
      <c r="K3584">
        <v>9</v>
      </c>
      <c r="L3584">
        <v>2</v>
      </c>
      <c r="M3584">
        <f>J3583+K3583+L3583</f>
        <v>11</v>
      </c>
      <c r="N3584" s="14"/>
      <c r="O3584" s="3"/>
      <c r="P3584" s="3"/>
      <c r="Q3584" s="3"/>
      <c r="R3584" s="8"/>
      <c r="S3584" s="21"/>
      <c r="T3584" s="4"/>
      <c r="U3584" s="92"/>
    </row>
    <row r="3585" spans="1:21">
      <c r="A3585" s="17">
        <v>44978</v>
      </c>
      <c r="B3585" s="56">
        <f>WEEKDAY(C3585,2)</f>
        <v>2</v>
      </c>
      <c r="C3585" s="17">
        <f>A3585</f>
        <v>44978</v>
      </c>
      <c r="D3585" s="12" t="str">
        <f>YEAR(C3585)&amp;"/"&amp;TEXT(WEEKNUM(C3585,21),"00")</f>
        <v>2023/08</v>
      </c>
      <c r="E3585" t="s">
        <v>69</v>
      </c>
      <c r="F3585" s="114">
        <v>0.66666666666666663</v>
      </c>
      <c r="G3585" s="114">
        <v>0.70833333333333337</v>
      </c>
      <c r="H3585">
        <f>CONVERT((G3583-F3583)*24,"hr","mn")</f>
        <v>60.000000000000107</v>
      </c>
      <c r="I3585">
        <v>4</v>
      </c>
      <c r="K3585">
        <v>9</v>
      </c>
      <c r="L3585">
        <v>2</v>
      </c>
      <c r="M3585">
        <f>J3583+K3583+L3583</f>
        <v>11</v>
      </c>
      <c r="N3585" s="58"/>
      <c r="O3585" s="59"/>
      <c r="P3585" s="59"/>
      <c r="Q3585" s="59"/>
      <c r="R3585" s="60"/>
      <c r="S3585" s="21"/>
      <c r="T3585" s="4"/>
      <c r="U3585" s="93"/>
    </row>
    <row r="3586" spans="1:21" ht="15" customHeight="1" thickBot="1">
      <c r="A3586" s="17">
        <v>44978</v>
      </c>
      <c r="B3586" s="56">
        <f>WEEKDAY(C3586,2)</f>
        <v>2</v>
      </c>
      <c r="C3586" s="17">
        <f>A3586</f>
        <v>44978</v>
      </c>
      <c r="D3586" s="12" t="str">
        <f>YEAR(C3586)&amp;"/"&amp;TEXT(WEEKNUM(C3586,21),"00")</f>
        <v>2023/08</v>
      </c>
      <c r="E3586" t="s">
        <v>69</v>
      </c>
      <c r="F3586" s="114">
        <v>0.66666666666666663</v>
      </c>
      <c r="G3586" s="114">
        <v>0.70833333333333337</v>
      </c>
      <c r="H3586">
        <f>CONVERT((G3583-F3583)*24,"hr","mn")</f>
        <v>60.000000000000107</v>
      </c>
      <c r="I3586">
        <v>4</v>
      </c>
      <c r="K3586">
        <v>9</v>
      </c>
      <c r="L3586">
        <v>2</v>
      </c>
      <c r="M3586">
        <f>J3583+K3583+L3583</f>
        <v>11</v>
      </c>
      <c r="N3586" s="15"/>
      <c r="O3586" s="9"/>
      <c r="P3586" s="9"/>
      <c r="Q3586" s="9"/>
      <c r="R3586" s="10"/>
      <c r="S3586" s="19"/>
      <c r="T3586" s="23"/>
      <c r="U3586" s="94"/>
    </row>
    <row r="3587" spans="1:21">
      <c r="A3587" s="17">
        <v>44978</v>
      </c>
      <c r="B3587" s="56">
        <f>WEEKDAY(C3587,2)</f>
        <v>2</v>
      </c>
      <c r="C3587" s="17">
        <f>A3587</f>
        <v>44978</v>
      </c>
      <c r="D3587" s="12" t="str">
        <f>YEAR(C3587)&amp;"/"&amp;TEXT(WEEKNUM(C3587,21),"00")</f>
        <v>2023/08</v>
      </c>
      <c r="E3587" s="79" t="s">
        <v>69</v>
      </c>
      <c r="F3587" s="80">
        <v>0.72916666666666663</v>
      </c>
      <c r="G3587" s="80">
        <v>0.75</v>
      </c>
      <c r="H3587" s="87">
        <f>CONVERT((G3587-F3587)*24,"hr","mn")</f>
        <v>30.000000000000053</v>
      </c>
      <c r="I3587" s="83">
        <v>4</v>
      </c>
      <c r="J3587" s="84"/>
      <c r="K3587" s="85">
        <v>6</v>
      </c>
      <c r="L3587" s="85"/>
      <c r="M3587" s="87">
        <f>J3587+K3587+L3587</f>
        <v>6</v>
      </c>
      <c r="N3587" s="13"/>
      <c r="O3587" s="6"/>
      <c r="P3587" s="6">
        <v>3</v>
      </c>
      <c r="Q3587" s="6"/>
      <c r="R3587" s="7"/>
      <c r="S3587" s="20" t="s">
        <v>26</v>
      </c>
      <c r="T3587" s="22" t="s">
        <v>23</v>
      </c>
      <c r="U3587" s="91" t="s">
        <v>237</v>
      </c>
    </row>
    <row r="3588" spans="1:21">
      <c r="A3588" s="17">
        <v>44978</v>
      </c>
      <c r="B3588" s="56">
        <f>WEEKDAY(C3588,2)</f>
        <v>2</v>
      </c>
      <c r="C3588" s="17">
        <f>A3588</f>
        <v>44978</v>
      </c>
      <c r="D3588" s="12" t="str">
        <f>YEAR(C3588)&amp;"/"&amp;TEXT(WEEKNUM(C3588,21),"00")</f>
        <v>2023/08</v>
      </c>
      <c r="E3588" t="s">
        <v>69</v>
      </c>
      <c r="F3588" s="114">
        <v>0.72916666666666663</v>
      </c>
      <c r="G3588" s="114">
        <v>0.75</v>
      </c>
      <c r="H3588">
        <f>CONVERT((G3587-F3587)*24,"hr","mn")</f>
        <v>30.000000000000053</v>
      </c>
      <c r="I3588">
        <v>4</v>
      </c>
      <c r="K3588">
        <v>6</v>
      </c>
      <c r="M3588">
        <f>J3587+K3587+L3587</f>
        <v>6</v>
      </c>
      <c r="N3588" s="14"/>
      <c r="O3588" s="3"/>
      <c r="P3588" s="3"/>
      <c r="Q3588" s="3"/>
      <c r="R3588" s="8"/>
      <c r="S3588" s="21" t="s">
        <v>31</v>
      </c>
      <c r="T3588" s="4" t="s">
        <v>29</v>
      </c>
      <c r="U3588" s="92"/>
    </row>
    <row r="3589" spans="1:21">
      <c r="A3589" s="17">
        <v>44978</v>
      </c>
      <c r="B3589" s="56">
        <f>WEEKDAY(C3589,2)</f>
        <v>2</v>
      </c>
      <c r="C3589" s="17">
        <f>A3589</f>
        <v>44978</v>
      </c>
      <c r="D3589" s="12" t="str">
        <f>YEAR(C3589)&amp;"/"&amp;TEXT(WEEKNUM(C3589,21),"00")</f>
        <v>2023/08</v>
      </c>
      <c r="E3589" t="s">
        <v>69</v>
      </c>
      <c r="F3589" s="114">
        <v>0.72916666666666663</v>
      </c>
      <c r="G3589" s="114">
        <v>0.75</v>
      </c>
      <c r="H3589">
        <f>CONVERT((G3587-F3587)*24,"hr","mn")</f>
        <v>30.000000000000053</v>
      </c>
      <c r="I3589">
        <v>4</v>
      </c>
      <c r="K3589">
        <v>6</v>
      </c>
      <c r="M3589">
        <f>J3587+K3587+L3587</f>
        <v>6</v>
      </c>
      <c r="N3589" s="58"/>
      <c r="O3589" s="59"/>
      <c r="P3589" s="59"/>
      <c r="Q3589" s="59"/>
      <c r="R3589" s="60"/>
      <c r="S3589" s="21"/>
      <c r="T3589" s="4"/>
      <c r="U3589" s="93"/>
    </row>
    <row r="3590" spans="1:21" ht="15" customHeight="1" thickBot="1">
      <c r="A3590" s="17">
        <v>44978</v>
      </c>
      <c r="B3590" s="56">
        <f>WEEKDAY(C3590,2)</f>
        <v>2</v>
      </c>
      <c r="C3590" s="17">
        <f>A3590</f>
        <v>44978</v>
      </c>
      <c r="D3590" s="12" t="str">
        <f>YEAR(C3590)&amp;"/"&amp;TEXT(WEEKNUM(C3590,21),"00")</f>
        <v>2023/08</v>
      </c>
      <c r="E3590" t="s">
        <v>69</v>
      </c>
      <c r="F3590" s="114">
        <v>0.72916666666666663</v>
      </c>
      <c r="G3590" s="114">
        <v>0.75</v>
      </c>
      <c r="H3590">
        <f>CONVERT((G3587-F3587)*24,"hr","mn")</f>
        <v>30.000000000000053</v>
      </c>
      <c r="I3590">
        <v>4</v>
      </c>
      <c r="K3590">
        <v>6</v>
      </c>
      <c r="M3590">
        <f>J3587+K3587+L3587</f>
        <v>6</v>
      </c>
      <c r="N3590" s="15"/>
      <c r="O3590" s="9"/>
      <c r="P3590" s="9"/>
      <c r="Q3590" s="9"/>
      <c r="R3590" s="10"/>
      <c r="S3590" s="19"/>
      <c r="T3590" s="23"/>
      <c r="U3590" s="94"/>
    </row>
    <row r="3591" spans="1:21">
      <c r="A3591" s="17">
        <v>44978</v>
      </c>
      <c r="B3591" s="56">
        <f>WEEKDAY(C3591,2)</f>
        <v>2</v>
      </c>
      <c r="C3591" s="17">
        <f>A3591</f>
        <v>44978</v>
      </c>
      <c r="D3591" s="12" t="str">
        <f>YEAR(C3591)&amp;"/"&amp;TEXT(WEEKNUM(C3591,21),"00")</f>
        <v>2023/08</v>
      </c>
      <c r="E3591" s="79" t="s">
        <v>69</v>
      </c>
      <c r="F3591" s="80">
        <v>0.75</v>
      </c>
      <c r="G3591" s="80">
        <v>0.79166666666666663</v>
      </c>
      <c r="H3591" s="87">
        <f>CONVERT((G3591-F3591)*24,"hr","mn")</f>
        <v>59.99999999999995</v>
      </c>
      <c r="I3591" s="83">
        <v>4</v>
      </c>
      <c r="J3591" s="84"/>
      <c r="K3591" s="85">
        <v>9</v>
      </c>
      <c r="L3591" s="85"/>
      <c r="M3591" s="87">
        <f>J3591+K3591+L3591</f>
        <v>9</v>
      </c>
      <c r="N3591" s="13"/>
      <c r="O3591" s="6">
        <v>5</v>
      </c>
      <c r="P3591" s="6"/>
      <c r="Q3591" s="6"/>
      <c r="R3591" s="7"/>
      <c r="S3591" s="20" t="s">
        <v>31</v>
      </c>
      <c r="T3591" s="22" t="s">
        <v>29</v>
      </c>
      <c r="U3591" s="91" t="s">
        <v>640</v>
      </c>
    </row>
    <row r="3592" spans="1:21">
      <c r="A3592" s="17">
        <v>44978</v>
      </c>
      <c r="B3592" s="56">
        <f>WEEKDAY(C3592,2)</f>
        <v>2</v>
      </c>
      <c r="C3592" s="17">
        <f>A3592</f>
        <v>44978</v>
      </c>
      <c r="D3592" s="12" t="str">
        <f>YEAR(C3592)&amp;"/"&amp;TEXT(WEEKNUM(C3592,21),"00")</f>
        <v>2023/08</v>
      </c>
      <c r="E3592" t="s">
        <v>69</v>
      </c>
      <c r="F3592" s="114">
        <v>0.75</v>
      </c>
      <c r="G3592" s="114">
        <v>0.79166666666666663</v>
      </c>
      <c r="H3592">
        <f>CONVERT((G3591-F3591)*24,"hr","mn")</f>
        <v>59.99999999999995</v>
      </c>
      <c r="I3592">
        <v>4</v>
      </c>
      <c r="K3592">
        <v>9</v>
      </c>
      <c r="M3592">
        <f>J3591+K3591+L3591</f>
        <v>9</v>
      </c>
      <c r="N3592" s="14"/>
      <c r="O3592" s="3">
        <v>2</v>
      </c>
      <c r="P3592" s="3"/>
      <c r="Q3592" s="3"/>
      <c r="R3592" s="8"/>
      <c r="S3592" s="21" t="s">
        <v>36</v>
      </c>
      <c r="T3592" s="4" t="s">
        <v>641</v>
      </c>
      <c r="U3592" s="92"/>
    </row>
    <row r="3593" spans="1:21">
      <c r="A3593" s="17">
        <v>44978</v>
      </c>
      <c r="B3593" s="56">
        <f>WEEKDAY(C3593,2)</f>
        <v>2</v>
      </c>
      <c r="C3593" s="17">
        <f>A3593</f>
        <v>44978</v>
      </c>
      <c r="D3593" s="12" t="str">
        <f>YEAR(C3593)&amp;"/"&amp;TEXT(WEEKNUM(C3593,21),"00")</f>
        <v>2023/08</v>
      </c>
      <c r="E3593" t="s">
        <v>69</v>
      </c>
      <c r="F3593" s="114">
        <v>0.75</v>
      </c>
      <c r="G3593" s="114">
        <v>0.79166666666666663</v>
      </c>
      <c r="H3593">
        <f>CONVERT((G3591-F3591)*24,"hr","mn")</f>
        <v>59.99999999999995</v>
      </c>
      <c r="I3593">
        <v>4</v>
      </c>
      <c r="K3593">
        <v>9</v>
      </c>
      <c r="M3593">
        <f>J3591+K3591+L3591</f>
        <v>9</v>
      </c>
      <c r="N3593" s="58"/>
      <c r="O3593" s="59">
        <v>3</v>
      </c>
      <c r="P3593" s="59"/>
      <c r="Q3593" s="59"/>
      <c r="R3593" s="60"/>
      <c r="S3593" s="21" t="s">
        <v>28</v>
      </c>
      <c r="T3593" s="4" t="s">
        <v>29</v>
      </c>
      <c r="U3593" s="93"/>
    </row>
    <row r="3594" spans="1:21" ht="15" customHeight="1" thickBot="1">
      <c r="A3594" s="17">
        <v>44978</v>
      </c>
      <c r="B3594" s="56">
        <f>WEEKDAY(C3594,2)</f>
        <v>2</v>
      </c>
      <c r="C3594" s="17">
        <f>A3594</f>
        <v>44978</v>
      </c>
      <c r="D3594" s="12" t="str">
        <f>YEAR(C3594)&amp;"/"&amp;TEXT(WEEKNUM(C3594,21),"00")</f>
        <v>2023/08</v>
      </c>
      <c r="E3594" t="s">
        <v>69</v>
      </c>
      <c r="F3594" s="114">
        <v>0.75</v>
      </c>
      <c r="G3594" s="114">
        <v>0.79166666666666663</v>
      </c>
      <c r="H3594">
        <f>CONVERT((G3591-F3591)*24,"hr","mn")</f>
        <v>59.99999999999995</v>
      </c>
      <c r="I3594">
        <v>4</v>
      </c>
      <c r="K3594">
        <v>9</v>
      </c>
      <c r="M3594">
        <f>J3591+K3591+L3591</f>
        <v>9</v>
      </c>
      <c r="N3594" s="15"/>
      <c r="O3594" s="9"/>
      <c r="P3594" s="9"/>
      <c r="Q3594" s="9">
        <v>3</v>
      </c>
      <c r="R3594" s="10"/>
      <c r="S3594" s="19" t="s">
        <v>35</v>
      </c>
      <c r="T3594" s="23" t="s">
        <v>34</v>
      </c>
      <c r="U3594" s="94"/>
    </row>
    <row r="3595" spans="1:21">
      <c r="A3595" s="17">
        <v>44978</v>
      </c>
      <c r="B3595" s="56">
        <f>WEEKDAY(C3595,2)</f>
        <v>2</v>
      </c>
      <c r="C3595" s="17">
        <f>A3595</f>
        <v>44978</v>
      </c>
      <c r="D3595" s="12" t="str">
        <f>YEAR(C3595)&amp;"/"&amp;TEXT(WEEKNUM(C3595,21),"00")</f>
        <v>2023/08</v>
      </c>
      <c r="E3595" s="79" t="s">
        <v>69</v>
      </c>
      <c r="F3595" s="80">
        <v>0.79166666666666663</v>
      </c>
      <c r="G3595" s="80">
        <v>0.83333333333333337</v>
      </c>
      <c r="H3595" s="87">
        <f>CONVERT((G3595-F3595)*24,"hr","mn")</f>
        <v>60.000000000000107</v>
      </c>
      <c r="I3595" s="83">
        <v>4</v>
      </c>
      <c r="J3595" s="84"/>
      <c r="K3595" s="85">
        <v>9</v>
      </c>
      <c r="L3595" s="85">
        <v>2</v>
      </c>
      <c r="M3595" s="87">
        <f>J3595+K3595+L3595</f>
        <v>11</v>
      </c>
      <c r="N3595" s="13"/>
      <c r="O3595" s="6">
        <v>3</v>
      </c>
      <c r="P3595" s="6"/>
      <c r="Q3595" s="6"/>
      <c r="R3595" s="7"/>
      <c r="S3595" s="20" t="s">
        <v>32</v>
      </c>
      <c r="T3595" s="22" t="s">
        <v>497</v>
      </c>
      <c r="U3595" s="91"/>
    </row>
    <row r="3596" spans="1:21">
      <c r="A3596" s="17">
        <v>44978</v>
      </c>
      <c r="B3596" s="56">
        <f>WEEKDAY(C3596,2)</f>
        <v>2</v>
      </c>
      <c r="C3596" s="17">
        <f>A3596</f>
        <v>44978</v>
      </c>
      <c r="D3596" s="12" t="str">
        <f>YEAR(C3596)&amp;"/"&amp;TEXT(WEEKNUM(C3596,21),"00")</f>
        <v>2023/08</v>
      </c>
      <c r="E3596" t="s">
        <v>69</v>
      </c>
      <c r="F3596" s="114">
        <v>0.79166666666666663</v>
      </c>
      <c r="G3596" s="114">
        <v>0.83333333333333337</v>
      </c>
      <c r="H3596">
        <f>CONVERT((G3595-F3595)*24,"hr","mn")</f>
        <v>60.000000000000107</v>
      </c>
      <c r="I3596">
        <v>4</v>
      </c>
      <c r="K3596">
        <v>9</v>
      </c>
      <c r="L3596">
        <v>2</v>
      </c>
      <c r="M3596">
        <f>J3595+K3595+L3595</f>
        <v>11</v>
      </c>
      <c r="N3596" s="14"/>
      <c r="O3596" s="3">
        <v>3</v>
      </c>
      <c r="P3596" s="3"/>
      <c r="Q3596" s="3"/>
      <c r="R3596" s="8"/>
      <c r="S3596" s="21" t="s">
        <v>31</v>
      </c>
      <c r="T3596" s="4" t="s">
        <v>29</v>
      </c>
      <c r="U3596" s="92"/>
    </row>
    <row r="3597" spans="1:21">
      <c r="A3597" s="17">
        <v>44978</v>
      </c>
      <c r="B3597" s="56">
        <f>WEEKDAY(C3597,2)</f>
        <v>2</v>
      </c>
      <c r="C3597" s="17">
        <f>A3597</f>
        <v>44978</v>
      </c>
      <c r="D3597" s="12" t="str">
        <f>YEAR(C3597)&amp;"/"&amp;TEXT(WEEKNUM(C3597,21),"00")</f>
        <v>2023/08</v>
      </c>
      <c r="E3597" t="s">
        <v>69</v>
      </c>
      <c r="F3597" s="114">
        <v>0.79166666666666663</v>
      </c>
      <c r="G3597" s="114">
        <v>0.83333333333333337</v>
      </c>
      <c r="H3597">
        <f>CONVERT((G3595-F3595)*24,"hr","mn")</f>
        <v>60.000000000000107</v>
      </c>
      <c r="I3597">
        <v>4</v>
      </c>
      <c r="K3597">
        <v>9</v>
      </c>
      <c r="L3597">
        <v>2</v>
      </c>
      <c r="M3597">
        <f>J3595+K3595+L3595</f>
        <v>11</v>
      </c>
      <c r="N3597" s="58"/>
      <c r="O3597" s="59">
        <v>3</v>
      </c>
      <c r="P3597" s="59"/>
      <c r="Q3597" s="59"/>
      <c r="R3597" s="60"/>
      <c r="S3597" s="21" t="s">
        <v>35</v>
      </c>
      <c r="T3597" s="4" t="s">
        <v>29</v>
      </c>
      <c r="U3597" s="93"/>
    </row>
    <row r="3598" spans="1:21" ht="15" customHeight="1" thickBot="1">
      <c r="A3598" s="17">
        <v>44978</v>
      </c>
      <c r="B3598" s="56">
        <f>WEEKDAY(C3598,2)</f>
        <v>2</v>
      </c>
      <c r="C3598" s="17">
        <f>A3598</f>
        <v>44978</v>
      </c>
      <c r="D3598" s="12" t="str">
        <f>YEAR(C3598)&amp;"/"&amp;TEXT(WEEKNUM(C3598,21),"00")</f>
        <v>2023/08</v>
      </c>
      <c r="E3598" t="s">
        <v>69</v>
      </c>
      <c r="F3598" s="114">
        <v>0.79166666666666663</v>
      </c>
      <c r="G3598" s="114">
        <v>0.83333333333333337</v>
      </c>
      <c r="H3598">
        <f>CONVERT((G3595-F3595)*24,"hr","mn")</f>
        <v>60.000000000000107</v>
      </c>
      <c r="I3598">
        <v>4</v>
      </c>
      <c r="K3598">
        <v>9</v>
      </c>
      <c r="L3598">
        <v>2</v>
      </c>
      <c r="M3598">
        <f>J3595+K3595+L3595</f>
        <v>11</v>
      </c>
      <c r="N3598" s="15"/>
      <c r="O3598" s="9"/>
      <c r="P3598" s="9">
        <v>5</v>
      </c>
      <c r="Q3598" s="9"/>
      <c r="R3598" s="10"/>
      <c r="S3598" s="19" t="s">
        <v>44</v>
      </c>
      <c r="T3598" s="23" t="s">
        <v>73</v>
      </c>
      <c r="U3598" s="94" t="s">
        <v>566</v>
      </c>
    </row>
    <row r="3599" spans="1:21">
      <c r="A3599" s="17">
        <v>44978</v>
      </c>
      <c r="B3599" s="56">
        <f>WEEKDAY(C3599,2)</f>
        <v>2</v>
      </c>
      <c r="C3599" s="17">
        <f>A3599</f>
        <v>44978</v>
      </c>
      <c r="D3599" s="12" t="str">
        <f>YEAR(C3599)&amp;"/"&amp;TEXT(WEEKNUM(C3599,21),"00")</f>
        <v>2023/08</v>
      </c>
      <c r="E3599" s="79" t="s">
        <v>69</v>
      </c>
      <c r="F3599" s="80">
        <v>0.83333333333333337</v>
      </c>
      <c r="G3599" s="80">
        <v>0.875</v>
      </c>
      <c r="H3599" s="87">
        <f>CONVERT((G3599-F3599)*24,"hr","mn")</f>
        <v>59.99999999999995</v>
      </c>
      <c r="I3599" s="83">
        <v>4</v>
      </c>
      <c r="J3599" s="84"/>
      <c r="K3599" s="85">
        <v>9</v>
      </c>
      <c r="L3599" s="85"/>
      <c r="M3599" s="87">
        <f>J3599+K3599+L3599</f>
        <v>9</v>
      </c>
      <c r="N3599" s="13"/>
      <c r="O3599" s="6"/>
      <c r="P3599" s="6">
        <v>5</v>
      </c>
      <c r="Q3599" s="6"/>
      <c r="R3599" s="7"/>
      <c r="S3599" s="20" t="s">
        <v>93</v>
      </c>
      <c r="T3599" s="22" t="s">
        <v>73</v>
      </c>
      <c r="U3599" s="91" t="s">
        <v>566</v>
      </c>
    </row>
    <row r="3600" spans="1:21">
      <c r="A3600" s="17">
        <v>44978</v>
      </c>
      <c r="B3600" s="56">
        <f>WEEKDAY(C3600,2)</f>
        <v>2</v>
      </c>
      <c r="C3600" s="17">
        <f>A3600</f>
        <v>44978</v>
      </c>
      <c r="D3600" s="12" t="str">
        <f>YEAR(C3600)&amp;"/"&amp;TEXT(WEEKNUM(C3600,21),"00")</f>
        <v>2023/08</v>
      </c>
      <c r="E3600" t="s">
        <v>69</v>
      </c>
      <c r="F3600" s="114">
        <v>0.83333333333333337</v>
      </c>
      <c r="G3600" s="114">
        <v>0.875</v>
      </c>
      <c r="H3600">
        <f>CONVERT((G3599-F3599)*24,"hr","mn")</f>
        <v>59.99999999999995</v>
      </c>
      <c r="I3600">
        <v>4</v>
      </c>
      <c r="K3600">
        <v>9</v>
      </c>
      <c r="M3600">
        <f>J3599+K3599+L3599</f>
        <v>9</v>
      </c>
      <c r="N3600" s="14"/>
      <c r="O3600" s="3"/>
      <c r="P3600" s="3"/>
      <c r="Q3600" s="3">
        <v>10</v>
      </c>
      <c r="R3600" s="8"/>
      <c r="S3600" s="21"/>
      <c r="T3600" s="4" t="s">
        <v>39</v>
      </c>
      <c r="U3600" s="92"/>
    </row>
    <row r="3601" spans="1:21">
      <c r="A3601" s="17">
        <v>44978</v>
      </c>
      <c r="B3601" s="56">
        <f>WEEKDAY(C3601,2)</f>
        <v>2</v>
      </c>
      <c r="C3601" s="17">
        <f>A3601</f>
        <v>44978</v>
      </c>
      <c r="D3601" s="12" t="str">
        <f>YEAR(C3601)&amp;"/"&amp;TEXT(WEEKNUM(C3601,21),"00")</f>
        <v>2023/08</v>
      </c>
      <c r="E3601" t="s">
        <v>69</v>
      </c>
      <c r="F3601" s="114">
        <v>0.83333333333333337</v>
      </c>
      <c r="G3601" s="114">
        <v>0.875</v>
      </c>
      <c r="H3601">
        <f>CONVERT((G3599-F3599)*24,"hr","mn")</f>
        <v>59.99999999999995</v>
      </c>
      <c r="I3601">
        <v>4</v>
      </c>
      <c r="K3601">
        <v>9</v>
      </c>
      <c r="M3601">
        <f>J3599+K3599+L3599</f>
        <v>9</v>
      </c>
      <c r="N3601" s="58"/>
      <c r="O3601" s="59"/>
      <c r="P3601" s="59"/>
      <c r="Q3601" s="59"/>
      <c r="R3601" s="60"/>
      <c r="S3601" s="21"/>
      <c r="T3601" s="4"/>
      <c r="U3601" s="93"/>
    </row>
    <row r="3602" spans="1:21" ht="15" customHeight="1" thickBot="1">
      <c r="A3602" s="17">
        <v>44978</v>
      </c>
      <c r="B3602" s="56">
        <f>WEEKDAY(C3602,2)</f>
        <v>2</v>
      </c>
      <c r="C3602" s="17">
        <f>A3602</f>
        <v>44978</v>
      </c>
      <c r="D3602" s="12" t="str">
        <f>YEAR(C3602)&amp;"/"&amp;TEXT(WEEKNUM(C3602,21),"00")</f>
        <v>2023/08</v>
      </c>
      <c r="E3602" t="s">
        <v>69</v>
      </c>
      <c r="F3602" s="114">
        <v>0.83333333333333337</v>
      </c>
      <c r="G3602" s="114">
        <v>0.875</v>
      </c>
      <c r="H3602">
        <f>CONVERT((G3599-F3599)*24,"hr","mn")</f>
        <v>59.99999999999995</v>
      </c>
      <c r="I3602">
        <v>4</v>
      </c>
      <c r="K3602">
        <v>9</v>
      </c>
      <c r="M3602">
        <f>J3599+K3599+L3599</f>
        <v>9</v>
      </c>
      <c r="N3602" s="15"/>
      <c r="O3602" s="9"/>
      <c r="P3602" s="9"/>
      <c r="Q3602" s="9"/>
      <c r="R3602" s="10"/>
      <c r="S3602" s="19"/>
      <c r="T3602" s="23"/>
      <c r="U3602" s="94"/>
    </row>
    <row r="3603" spans="1:21">
      <c r="A3603" s="12"/>
      <c r="B3603" s="56">
        <f>WEEKDAY(C3603,2)</f>
        <v>6</v>
      </c>
      <c r="C3603" s="17">
        <f>A3603</f>
        <v>0</v>
      </c>
      <c r="D3603" s="12" t="str">
        <f>YEAR(C3603)&amp;"/"&amp;TEXT(WEEKNUM(C3603,21),"00")</f>
        <v>1900/52</v>
      </c>
      <c r="E3603" s="79"/>
      <c r="F3603" s="80"/>
      <c r="G3603" s="80"/>
      <c r="H3603" s="87">
        <f>CONVERT((G3603-F3603)*24,"hr","mn")</f>
        <v>0</v>
      </c>
      <c r="I3603" s="83"/>
      <c r="J3603" s="84"/>
      <c r="K3603" s="85"/>
      <c r="L3603" s="85"/>
      <c r="M3603" s="87">
        <f>J3603+K3603+L3603</f>
        <v>0</v>
      </c>
      <c r="N3603" s="13"/>
      <c r="O3603" s="6"/>
      <c r="P3603" s="6"/>
      <c r="Q3603" s="6"/>
      <c r="R3603" s="7"/>
      <c r="S3603" s="20"/>
      <c r="T3603" s="22"/>
      <c r="U3603" s="91"/>
    </row>
    <row r="3604" spans="1:21">
      <c r="A3604" s="17"/>
      <c r="B3604" s="56">
        <f>WEEKDAY(C3604,2)</f>
        <v>6</v>
      </c>
      <c r="C3604" s="17">
        <f>A3604</f>
        <v>0</v>
      </c>
      <c r="D3604" s="12" t="str">
        <f>YEAR(C3604)&amp;"/"&amp;TEXT(WEEKNUM(C3604,21),"00")</f>
        <v>1900/52</v>
      </c>
      <c r="H3604">
        <f>CONVERT((G3603-F3603)*24,"hr","mn")</f>
        <v>0</v>
      </c>
      <c r="M3604">
        <f>J3603+K3603+L3603</f>
        <v>0</v>
      </c>
      <c r="N3604" s="14"/>
      <c r="O3604" s="3"/>
      <c r="P3604" s="3"/>
      <c r="Q3604" s="3"/>
      <c r="R3604" s="8"/>
      <c r="S3604" s="21"/>
      <c r="T3604" s="4"/>
      <c r="U3604" s="92"/>
    </row>
    <row r="3605" spans="1:21">
      <c r="A3605" s="17"/>
      <c r="B3605" s="56">
        <f>WEEKDAY(C3605,2)</f>
        <v>6</v>
      </c>
      <c r="C3605" s="17">
        <f>A3605</f>
        <v>0</v>
      </c>
      <c r="D3605" s="12" t="str">
        <f>YEAR(C3605)&amp;"/"&amp;TEXT(WEEKNUM(C3605,21),"00")</f>
        <v>1900/52</v>
      </c>
      <c r="H3605">
        <f>CONVERT((G3603-F3603)*24,"hr","mn")</f>
        <v>0</v>
      </c>
      <c r="M3605">
        <f>J3603+K3603+L3603</f>
        <v>0</v>
      </c>
      <c r="N3605" s="58"/>
      <c r="O3605" s="59"/>
      <c r="P3605" s="59"/>
      <c r="Q3605" s="59"/>
      <c r="R3605" s="60"/>
      <c r="S3605" s="21"/>
      <c r="T3605" s="4"/>
      <c r="U3605" s="93"/>
    </row>
    <row r="3606" spans="1:21" ht="15" customHeight="1" thickBot="1">
      <c r="A3606" s="12"/>
      <c r="B3606" s="56">
        <f>WEEKDAY(C3606,2)</f>
        <v>6</v>
      </c>
      <c r="C3606" s="17">
        <f>A3606</f>
        <v>0</v>
      </c>
      <c r="D3606" s="12" t="str">
        <f>YEAR(C3606)&amp;"/"&amp;TEXT(WEEKNUM(C3606,21),"00")</f>
        <v>1900/52</v>
      </c>
      <c r="H3606">
        <f>CONVERT((G3603-F3603)*24,"hr","mn")</f>
        <v>0</v>
      </c>
      <c r="M3606">
        <f>J3603+K3603+L3603</f>
        <v>0</v>
      </c>
      <c r="N3606" s="15"/>
      <c r="O3606" s="9"/>
      <c r="P3606" s="9"/>
      <c r="Q3606" s="9"/>
      <c r="R3606" s="10"/>
      <c r="S3606" s="19"/>
      <c r="T3606" s="23"/>
      <c r="U3606" s="94"/>
    </row>
    <row r="3607" spans="1:21">
      <c r="A3607" s="17">
        <v>44978</v>
      </c>
      <c r="B3607" s="56">
        <f>WEEKDAY(C3607,2)</f>
        <v>2</v>
      </c>
      <c r="C3607" s="17">
        <f>A3607</f>
        <v>44978</v>
      </c>
      <c r="D3607" s="12" t="str">
        <f>YEAR(C3607)&amp;"/"&amp;TEXT(WEEKNUM(C3607,21),"00")</f>
        <v>2023/08</v>
      </c>
      <c r="E3607" s="79" t="s">
        <v>46</v>
      </c>
      <c r="F3607" s="80">
        <v>0.875</v>
      </c>
      <c r="G3607" s="80">
        <v>0.91666666666666663</v>
      </c>
      <c r="H3607" s="87">
        <f>CONVERT((G3607-F3607)*24,"hr","mn")</f>
        <v>59.99999999999995</v>
      </c>
      <c r="I3607" s="83">
        <v>5</v>
      </c>
      <c r="J3607" s="84"/>
      <c r="K3607" s="85"/>
      <c r="L3607" s="85">
        <v>7</v>
      </c>
      <c r="M3607" s="87">
        <f>J3607+K3607+L3607</f>
        <v>7</v>
      </c>
      <c r="N3607" s="13"/>
      <c r="O3607" s="6"/>
      <c r="P3607" s="6"/>
      <c r="Q3607" s="6">
        <v>20</v>
      </c>
      <c r="R3607" s="7"/>
      <c r="S3607" s="20"/>
      <c r="T3607" s="22" t="s">
        <v>25</v>
      </c>
      <c r="U3607" s="91"/>
    </row>
    <row r="3608" spans="1:21">
      <c r="A3608" s="17">
        <v>44978</v>
      </c>
      <c r="B3608" s="56">
        <f>WEEKDAY(C3608,2)</f>
        <v>2</v>
      </c>
      <c r="C3608" s="17">
        <f>A3608</f>
        <v>44978</v>
      </c>
      <c r="D3608" s="12" t="str">
        <f>YEAR(C3608)&amp;"/"&amp;TEXT(WEEKNUM(C3608,21),"00")</f>
        <v>2023/08</v>
      </c>
      <c r="E3608" t="s">
        <v>46</v>
      </c>
      <c r="F3608" s="114">
        <v>0.875</v>
      </c>
      <c r="G3608" s="114">
        <v>0.91666666666666663</v>
      </c>
      <c r="H3608">
        <f>CONVERT((G3607-F3607)*24,"hr","mn")</f>
        <v>59.99999999999995</v>
      </c>
      <c r="I3608">
        <v>5</v>
      </c>
      <c r="L3608">
        <v>7</v>
      </c>
      <c r="M3608">
        <f>J3607+K3607+L3607</f>
        <v>7</v>
      </c>
      <c r="N3608" s="14"/>
      <c r="O3608" s="3"/>
      <c r="P3608" s="3"/>
      <c r="Q3608" s="3"/>
      <c r="R3608" s="8"/>
      <c r="S3608" s="21"/>
      <c r="T3608" s="4"/>
      <c r="U3608" s="92"/>
    </row>
    <row r="3609" spans="1:21">
      <c r="A3609" s="17">
        <v>44978</v>
      </c>
      <c r="B3609" s="56">
        <f>WEEKDAY(C3609,2)</f>
        <v>2</v>
      </c>
      <c r="C3609" s="17">
        <f>A3609</f>
        <v>44978</v>
      </c>
      <c r="D3609" s="12" t="str">
        <f>YEAR(C3609)&amp;"/"&amp;TEXT(WEEKNUM(C3609,21),"00")</f>
        <v>2023/08</v>
      </c>
      <c r="E3609" t="s">
        <v>46</v>
      </c>
      <c r="F3609" s="114">
        <v>0.875</v>
      </c>
      <c r="G3609" s="114">
        <v>0.91666666666666663</v>
      </c>
      <c r="H3609">
        <f>CONVERT((G3607-F3607)*24,"hr","mn")</f>
        <v>59.99999999999995</v>
      </c>
      <c r="I3609">
        <v>5</v>
      </c>
      <c r="L3609">
        <v>7</v>
      </c>
      <c r="M3609">
        <f>J3607+K3607+L3607</f>
        <v>7</v>
      </c>
      <c r="N3609" s="58"/>
      <c r="O3609" s="59"/>
      <c r="P3609" s="59"/>
      <c r="Q3609" s="59"/>
      <c r="R3609" s="60"/>
      <c r="S3609" s="21"/>
      <c r="T3609" s="4"/>
      <c r="U3609" s="93"/>
    </row>
    <row r="3610" spans="1:21" ht="15" customHeight="1" thickBot="1">
      <c r="A3610" s="17">
        <v>44978</v>
      </c>
      <c r="B3610" s="56">
        <f>WEEKDAY(C3610,2)</f>
        <v>2</v>
      </c>
      <c r="C3610" s="17">
        <f>A3610</f>
        <v>44978</v>
      </c>
      <c r="D3610" s="12" t="str">
        <f>YEAR(C3610)&amp;"/"&amp;TEXT(WEEKNUM(C3610,21),"00")</f>
        <v>2023/08</v>
      </c>
      <c r="E3610" t="s">
        <v>46</v>
      </c>
      <c r="F3610" s="114">
        <v>0.875</v>
      </c>
      <c r="G3610" s="114">
        <v>0.91666666666666663</v>
      </c>
      <c r="H3610">
        <f>CONVERT((G3607-F3607)*24,"hr","mn")</f>
        <v>59.99999999999995</v>
      </c>
      <c r="I3610">
        <v>5</v>
      </c>
      <c r="L3610">
        <v>7</v>
      </c>
      <c r="M3610">
        <f>J3607+K3607+L3607</f>
        <v>7</v>
      </c>
      <c r="N3610" s="15"/>
      <c r="O3610" s="9"/>
      <c r="P3610" s="9"/>
      <c r="Q3610" s="9"/>
      <c r="R3610" s="10"/>
      <c r="S3610" s="19"/>
      <c r="T3610" s="23"/>
      <c r="U3610" s="94"/>
    </row>
    <row r="3611" spans="1:21">
      <c r="A3611" s="17">
        <v>44978</v>
      </c>
      <c r="B3611" s="56">
        <f>WEEKDAY(C3611,2)</f>
        <v>2</v>
      </c>
      <c r="C3611" s="17">
        <f>A3611</f>
        <v>44978</v>
      </c>
      <c r="D3611" s="12" t="str">
        <f>YEAR(C3611)&amp;"/"&amp;TEXT(WEEKNUM(C3611,21),"00")</f>
        <v>2023/08</v>
      </c>
      <c r="E3611" s="79" t="s">
        <v>46</v>
      </c>
      <c r="F3611" s="80">
        <v>0.91666666666666663</v>
      </c>
      <c r="G3611" s="80">
        <v>0.95833333333333337</v>
      </c>
      <c r="H3611" s="87">
        <f>CONVERT((G3611-F3611)*24,"hr","mn")</f>
        <v>60.000000000000107</v>
      </c>
      <c r="I3611" s="83">
        <v>5</v>
      </c>
      <c r="J3611" s="84"/>
      <c r="K3611" s="85"/>
      <c r="L3611" s="85">
        <v>11</v>
      </c>
      <c r="M3611" s="87">
        <f>J3611+K3611+L3611</f>
        <v>11</v>
      </c>
      <c r="N3611" s="13"/>
      <c r="O3611" s="6"/>
      <c r="P3611" s="6">
        <v>5</v>
      </c>
      <c r="Q3611" s="6"/>
      <c r="R3611" s="7"/>
      <c r="S3611" s="20" t="s">
        <v>44</v>
      </c>
      <c r="T3611" s="22" t="s">
        <v>73</v>
      </c>
      <c r="U3611" s="91"/>
    </row>
    <row r="3612" spans="1:21">
      <c r="A3612" s="17">
        <v>44978</v>
      </c>
      <c r="B3612" s="56">
        <f>WEEKDAY(C3612,2)</f>
        <v>2</v>
      </c>
      <c r="C3612" s="17">
        <f>A3612</f>
        <v>44978</v>
      </c>
      <c r="D3612" s="12" t="str">
        <f>YEAR(C3612)&amp;"/"&amp;TEXT(WEEKNUM(C3612,21),"00")</f>
        <v>2023/08</v>
      </c>
      <c r="E3612" t="s">
        <v>46</v>
      </c>
      <c r="F3612" s="114">
        <v>0.91666666666666663</v>
      </c>
      <c r="G3612" s="114">
        <v>0.95833333333333337</v>
      </c>
      <c r="H3612">
        <f>CONVERT((G3611-F3611)*24,"hr","mn")</f>
        <v>60.000000000000107</v>
      </c>
      <c r="I3612">
        <v>5</v>
      </c>
      <c r="L3612">
        <v>11</v>
      </c>
      <c r="M3612">
        <f>J3611+K3611+L3611</f>
        <v>11</v>
      </c>
      <c r="N3612" s="14"/>
      <c r="O3612" s="3">
        <v>5</v>
      </c>
      <c r="P3612" s="3"/>
      <c r="Q3612" s="3"/>
      <c r="R3612" s="8"/>
      <c r="S3612" s="21" t="s">
        <v>35</v>
      </c>
      <c r="T3612" s="4" t="s">
        <v>34</v>
      </c>
      <c r="U3612" s="92"/>
    </row>
    <row r="3613" spans="1:21">
      <c r="A3613" s="17">
        <v>44978</v>
      </c>
      <c r="B3613" s="56">
        <f>WEEKDAY(C3613,2)</f>
        <v>2</v>
      </c>
      <c r="C3613" s="17">
        <f>A3613</f>
        <v>44978</v>
      </c>
      <c r="D3613" s="12" t="str">
        <f>YEAR(C3613)&amp;"/"&amp;TEXT(WEEKNUM(C3613,21),"00")</f>
        <v>2023/08</v>
      </c>
      <c r="E3613" t="s">
        <v>46</v>
      </c>
      <c r="F3613" s="114">
        <v>0.91666666666666663</v>
      </c>
      <c r="G3613" s="114">
        <v>0.95833333333333337</v>
      </c>
      <c r="H3613">
        <f>CONVERT((G3611-F3611)*24,"hr","mn")</f>
        <v>60.000000000000107</v>
      </c>
      <c r="I3613">
        <v>5</v>
      </c>
      <c r="L3613">
        <v>11</v>
      </c>
      <c r="M3613">
        <f>J3611+K3611+L3611</f>
        <v>11</v>
      </c>
      <c r="N3613" s="58"/>
      <c r="O3613" s="59">
        <v>12</v>
      </c>
      <c r="P3613" s="59"/>
      <c r="Q3613" s="59"/>
      <c r="R3613" s="60"/>
      <c r="S3613" s="21" t="s">
        <v>62</v>
      </c>
      <c r="T3613" s="4" t="s">
        <v>23</v>
      </c>
      <c r="U3613" s="93" t="s">
        <v>642</v>
      </c>
    </row>
    <row r="3614" spans="1:21" ht="15" customHeight="1" thickBot="1">
      <c r="A3614" s="17">
        <v>44978</v>
      </c>
      <c r="B3614" s="56">
        <f>WEEKDAY(C3614,2)</f>
        <v>2</v>
      </c>
      <c r="C3614" s="17">
        <f>A3614</f>
        <v>44978</v>
      </c>
      <c r="D3614" s="12" t="str">
        <f>YEAR(C3614)&amp;"/"&amp;TEXT(WEEKNUM(C3614,21),"00")</f>
        <v>2023/08</v>
      </c>
      <c r="E3614" t="s">
        <v>46</v>
      </c>
      <c r="F3614" s="114">
        <v>0.91666666666666663</v>
      </c>
      <c r="G3614" s="114">
        <v>0.95833333333333337</v>
      </c>
      <c r="H3614">
        <f>CONVERT((G3611-F3611)*24,"hr","mn")</f>
        <v>60.000000000000107</v>
      </c>
      <c r="I3614">
        <v>5</v>
      </c>
      <c r="L3614">
        <v>11</v>
      </c>
      <c r="M3614">
        <f>J3611+K3611+L3611</f>
        <v>11</v>
      </c>
      <c r="N3614" s="15"/>
      <c r="O3614" s="9"/>
      <c r="P3614" s="9"/>
      <c r="Q3614" s="9"/>
      <c r="R3614" s="10"/>
      <c r="S3614" s="19"/>
      <c r="T3614" s="23"/>
      <c r="U3614" s="94"/>
    </row>
    <row r="3615" spans="1:21">
      <c r="A3615" s="17">
        <v>44978</v>
      </c>
      <c r="B3615" s="56">
        <f>WEEKDAY(C3615,2)</f>
        <v>2</v>
      </c>
      <c r="C3615" s="17">
        <f>A3615</f>
        <v>44978</v>
      </c>
      <c r="D3615" s="12" t="str">
        <f>YEAR(C3615)&amp;"/"&amp;TEXT(WEEKNUM(C3615,21),"00")</f>
        <v>2023/08</v>
      </c>
      <c r="E3615" s="79" t="s">
        <v>46</v>
      </c>
      <c r="F3615" s="80">
        <v>0.95833333333333337</v>
      </c>
      <c r="G3615" s="80">
        <v>1</v>
      </c>
      <c r="H3615" s="87">
        <f>CONVERT((G3615-F3615)*24,"hr","mn")</f>
        <v>59.99999999999995</v>
      </c>
      <c r="I3615" s="83">
        <v>5</v>
      </c>
      <c r="J3615" s="84"/>
      <c r="K3615" s="85">
        <v>6</v>
      </c>
      <c r="L3615" s="85"/>
      <c r="M3615" s="87">
        <f>J3615+K3615+L3615</f>
        <v>6</v>
      </c>
      <c r="N3615" s="13"/>
      <c r="O3615" s="6"/>
      <c r="P3615" s="6">
        <v>10</v>
      </c>
      <c r="Q3615" s="6"/>
      <c r="R3615" s="7"/>
      <c r="S3615" s="20" t="s">
        <v>93</v>
      </c>
      <c r="T3615" s="22" t="s">
        <v>73</v>
      </c>
      <c r="U3615" s="91"/>
    </row>
    <row r="3616" spans="1:21">
      <c r="A3616" s="17">
        <v>44978</v>
      </c>
      <c r="B3616" s="56">
        <f>WEEKDAY(C3616,2)</f>
        <v>2</v>
      </c>
      <c r="C3616" s="17">
        <f>A3616</f>
        <v>44978</v>
      </c>
      <c r="D3616" s="12" t="str">
        <f>YEAR(C3616)&amp;"/"&amp;TEXT(WEEKNUM(C3616,21),"00")</f>
        <v>2023/08</v>
      </c>
      <c r="E3616" t="s">
        <v>46</v>
      </c>
      <c r="F3616" s="114">
        <v>0.95833333333333337</v>
      </c>
      <c r="G3616" s="115">
        <v>1</v>
      </c>
      <c r="H3616">
        <f>CONVERT((G3615-F3615)*24,"hr","mn")</f>
        <v>59.99999999999995</v>
      </c>
      <c r="I3616">
        <v>5</v>
      </c>
      <c r="K3616">
        <v>6</v>
      </c>
      <c r="M3616">
        <f>J3615+K3615+L3615</f>
        <v>6</v>
      </c>
      <c r="N3616" s="14"/>
      <c r="O3616" s="3"/>
      <c r="P3616" s="3"/>
      <c r="Q3616" s="3"/>
      <c r="R3616" s="8"/>
      <c r="S3616" s="21"/>
      <c r="T3616" s="4"/>
      <c r="U3616" s="92"/>
    </row>
    <row r="3617" spans="1:21">
      <c r="A3617" s="17">
        <v>44978</v>
      </c>
      <c r="B3617" s="56">
        <f>WEEKDAY(C3617,2)</f>
        <v>2</v>
      </c>
      <c r="C3617" s="17">
        <f>A3617</f>
        <v>44978</v>
      </c>
      <c r="D3617" s="12" t="str">
        <f>YEAR(C3617)&amp;"/"&amp;TEXT(WEEKNUM(C3617,21),"00")</f>
        <v>2023/08</v>
      </c>
      <c r="E3617" t="s">
        <v>46</v>
      </c>
      <c r="F3617" s="114">
        <v>0.95833333333333337</v>
      </c>
      <c r="G3617" s="115">
        <v>1</v>
      </c>
      <c r="H3617">
        <f>CONVERT((G3615-F3615)*24,"hr","mn")</f>
        <v>59.99999999999995</v>
      </c>
      <c r="I3617">
        <v>5</v>
      </c>
      <c r="K3617">
        <v>6</v>
      </c>
      <c r="M3617">
        <f>J3615+K3615+L3615</f>
        <v>6</v>
      </c>
      <c r="N3617" s="58"/>
      <c r="O3617" s="59"/>
      <c r="P3617" s="59"/>
      <c r="Q3617" s="59"/>
      <c r="R3617" s="60"/>
      <c r="S3617" s="21"/>
      <c r="T3617" s="4"/>
      <c r="U3617" s="93"/>
    </row>
    <row r="3618" spans="1:21" ht="15" customHeight="1" thickBot="1">
      <c r="A3618" s="17">
        <v>44978</v>
      </c>
      <c r="B3618" s="56">
        <f>WEEKDAY(C3618,2)</f>
        <v>2</v>
      </c>
      <c r="C3618" s="17">
        <f>A3618</f>
        <v>44978</v>
      </c>
      <c r="D3618" s="12" t="str">
        <f>YEAR(C3618)&amp;"/"&amp;TEXT(WEEKNUM(C3618,21),"00")</f>
        <v>2023/08</v>
      </c>
      <c r="E3618" t="s">
        <v>46</v>
      </c>
      <c r="F3618" s="114">
        <v>0.95833333333333337</v>
      </c>
      <c r="G3618" s="115">
        <v>1</v>
      </c>
      <c r="H3618">
        <f>CONVERT((G3615-F3615)*24,"hr","mn")</f>
        <v>59.99999999999995</v>
      </c>
      <c r="I3618">
        <v>5</v>
      </c>
      <c r="K3618">
        <v>6</v>
      </c>
      <c r="M3618">
        <f>J3615+K3615+L3615</f>
        <v>6</v>
      </c>
      <c r="N3618" s="15"/>
      <c r="O3618" s="9"/>
      <c r="P3618" s="9"/>
      <c r="Q3618" s="9"/>
      <c r="R3618" s="10"/>
      <c r="S3618" s="19"/>
      <c r="T3618" s="23"/>
      <c r="U3618" s="94"/>
    </row>
    <row r="3619" spans="1:21">
      <c r="A3619" s="17">
        <v>44979</v>
      </c>
      <c r="B3619" s="56">
        <f>WEEKDAY(C3619,2)</f>
        <v>3</v>
      </c>
      <c r="C3619" s="17">
        <f>A3619</f>
        <v>44979</v>
      </c>
      <c r="D3619" s="12" t="str">
        <f>YEAR(C3619)&amp;"/"&amp;TEXT(WEEKNUM(C3619,21),"00")</f>
        <v>2023/08</v>
      </c>
      <c r="E3619" s="79" t="s">
        <v>46</v>
      </c>
      <c r="F3619" s="80">
        <v>0</v>
      </c>
      <c r="G3619" s="80">
        <v>4.1666666666666657E-2</v>
      </c>
      <c r="H3619" s="87">
        <f>CONVERT((G3619-F3619)*24,"hr","mn")</f>
        <v>59.999999999999986</v>
      </c>
      <c r="I3619" s="83">
        <v>5</v>
      </c>
      <c r="J3619" s="84"/>
      <c r="K3619" s="85">
        <v>6</v>
      </c>
      <c r="L3619" s="85"/>
      <c r="M3619" s="87">
        <f>J3619+K3619+L3619</f>
        <v>6</v>
      </c>
      <c r="N3619" s="13"/>
      <c r="O3619" s="6"/>
      <c r="P3619" s="6">
        <v>10</v>
      </c>
      <c r="Q3619" s="6"/>
      <c r="R3619" s="7"/>
      <c r="S3619" s="20" t="s">
        <v>93</v>
      </c>
      <c r="T3619" s="22" t="s">
        <v>73</v>
      </c>
      <c r="U3619" s="91"/>
    </row>
    <row r="3620" spans="1:21">
      <c r="A3620" s="17">
        <v>44979</v>
      </c>
      <c r="B3620" s="56">
        <f>WEEKDAY(C3620,2)</f>
        <v>3</v>
      </c>
      <c r="C3620" s="17">
        <f>A3620</f>
        <v>44979</v>
      </c>
      <c r="D3620" s="12" t="str">
        <f>YEAR(C3620)&amp;"/"&amp;TEXT(WEEKNUM(C3620,21),"00")</f>
        <v>2023/08</v>
      </c>
      <c r="E3620" t="s">
        <v>46</v>
      </c>
      <c r="F3620" s="114">
        <v>0</v>
      </c>
      <c r="G3620" s="114">
        <v>4.1666666666666657E-2</v>
      </c>
      <c r="H3620">
        <f>CONVERT((G3619-F3619)*24,"hr","mn")</f>
        <v>59.999999999999986</v>
      </c>
      <c r="I3620">
        <v>5</v>
      </c>
      <c r="K3620">
        <v>6</v>
      </c>
      <c r="M3620">
        <f>J3619+K3619+L3619</f>
        <v>6</v>
      </c>
      <c r="N3620" s="14"/>
      <c r="O3620" s="3">
        <v>5</v>
      </c>
      <c r="P3620" s="3"/>
      <c r="Q3620" s="3"/>
      <c r="R3620" s="8"/>
      <c r="S3620" s="21" t="s">
        <v>31</v>
      </c>
      <c r="T3620" s="4" t="s">
        <v>34</v>
      </c>
      <c r="U3620" s="92"/>
    </row>
    <row r="3621" spans="1:21">
      <c r="A3621" s="17">
        <v>44979</v>
      </c>
      <c r="B3621" s="56">
        <f>WEEKDAY(C3621,2)</f>
        <v>3</v>
      </c>
      <c r="C3621" s="17">
        <f>A3621</f>
        <v>44979</v>
      </c>
      <c r="D3621" s="12" t="str">
        <f>YEAR(C3621)&amp;"/"&amp;TEXT(WEEKNUM(C3621,21),"00")</f>
        <v>2023/08</v>
      </c>
      <c r="E3621" t="s">
        <v>46</v>
      </c>
      <c r="F3621" s="114">
        <v>0</v>
      </c>
      <c r="G3621" s="114">
        <v>4.1666666666666657E-2</v>
      </c>
      <c r="H3621">
        <f>CONVERT((G3619-F3619)*24,"hr","mn")</f>
        <v>59.999999999999986</v>
      </c>
      <c r="I3621">
        <v>5</v>
      </c>
      <c r="K3621">
        <v>6</v>
      </c>
      <c r="M3621">
        <f>J3619+K3619+L3619</f>
        <v>6</v>
      </c>
      <c r="N3621" s="58"/>
      <c r="O3621" s="59">
        <v>5</v>
      </c>
      <c r="P3621" s="59"/>
      <c r="Q3621" s="59"/>
      <c r="R3621" s="60"/>
      <c r="S3621" s="21" t="s">
        <v>49</v>
      </c>
      <c r="T3621" s="4" t="s">
        <v>34</v>
      </c>
      <c r="U3621" s="93"/>
    </row>
    <row r="3622" spans="1:21" ht="15" customHeight="1" thickBot="1">
      <c r="A3622" s="17">
        <v>44979</v>
      </c>
      <c r="B3622" s="56">
        <f>WEEKDAY(C3622,2)</f>
        <v>3</v>
      </c>
      <c r="C3622" s="17">
        <f>A3622</f>
        <v>44979</v>
      </c>
      <c r="D3622" s="12" t="str">
        <f>YEAR(C3622)&amp;"/"&amp;TEXT(WEEKNUM(C3622,21),"00")</f>
        <v>2023/08</v>
      </c>
      <c r="E3622" t="s">
        <v>46</v>
      </c>
      <c r="F3622" s="114">
        <v>0</v>
      </c>
      <c r="G3622" s="114">
        <v>4.1666666666666657E-2</v>
      </c>
      <c r="H3622">
        <f>CONVERT((G3619-F3619)*24,"hr","mn")</f>
        <v>59.999999999999986</v>
      </c>
      <c r="I3622">
        <v>5</v>
      </c>
      <c r="K3622">
        <v>6</v>
      </c>
      <c r="M3622">
        <f>J3619+K3619+L3619</f>
        <v>6</v>
      </c>
      <c r="N3622" s="15"/>
      <c r="O3622" s="9">
        <v>5</v>
      </c>
      <c r="P3622" s="9"/>
      <c r="Q3622" s="9"/>
      <c r="R3622" s="10"/>
      <c r="S3622" s="19" t="s">
        <v>28</v>
      </c>
      <c r="T3622" s="23" t="s">
        <v>29</v>
      </c>
      <c r="U3622" s="94"/>
    </row>
    <row r="3623" spans="1:21">
      <c r="A3623" s="17">
        <v>44979</v>
      </c>
      <c r="B3623" s="56">
        <f>WEEKDAY(C3623,2)</f>
        <v>3</v>
      </c>
      <c r="C3623" s="17">
        <f>A3623</f>
        <v>44979</v>
      </c>
      <c r="D3623" s="12" t="str">
        <f>YEAR(C3623)&amp;"/"&amp;TEXT(WEEKNUM(C3623,21),"00")</f>
        <v>2023/08</v>
      </c>
      <c r="E3623" s="79" t="s">
        <v>46</v>
      </c>
      <c r="F3623" s="80">
        <v>6.25E-2</v>
      </c>
      <c r="G3623" s="80">
        <v>8.3333333333333329E-2</v>
      </c>
      <c r="H3623" s="87">
        <f>CONVERT((G3623-F3623)*24,"hr","mn")</f>
        <v>29.999999999999993</v>
      </c>
      <c r="I3623" s="83">
        <v>5</v>
      </c>
      <c r="J3623" s="84"/>
      <c r="K3623" s="85">
        <v>6</v>
      </c>
      <c r="L3623" s="85"/>
      <c r="M3623" s="87">
        <f>J3623+K3623+L3623</f>
        <v>6</v>
      </c>
      <c r="N3623" s="13"/>
      <c r="O3623" s="6"/>
      <c r="P3623" s="6">
        <v>8</v>
      </c>
      <c r="Q3623" s="6"/>
      <c r="R3623" s="7"/>
      <c r="S3623" s="20" t="s">
        <v>93</v>
      </c>
      <c r="T3623" s="22" t="s">
        <v>73</v>
      </c>
      <c r="U3623" s="91"/>
    </row>
    <row r="3624" spans="1:21">
      <c r="A3624" s="17">
        <v>44979</v>
      </c>
      <c r="B3624" s="56">
        <f>WEEKDAY(C3624,2)</f>
        <v>3</v>
      </c>
      <c r="C3624" s="17">
        <f>A3624</f>
        <v>44979</v>
      </c>
      <c r="D3624" s="12" t="str">
        <f>YEAR(C3624)&amp;"/"&amp;TEXT(WEEKNUM(C3624,21),"00")</f>
        <v>2023/08</v>
      </c>
      <c r="E3624" t="s">
        <v>46</v>
      </c>
      <c r="F3624" s="114">
        <v>6.25E-2</v>
      </c>
      <c r="G3624" s="114">
        <v>8.3333333333333329E-2</v>
      </c>
      <c r="H3624">
        <f>CONVERT((G3623-F3623)*24,"hr","mn")</f>
        <v>29.999999999999993</v>
      </c>
      <c r="I3624">
        <v>5</v>
      </c>
      <c r="K3624">
        <v>6</v>
      </c>
      <c r="M3624">
        <f>J3623+K3623+L3623</f>
        <v>6</v>
      </c>
      <c r="N3624" s="14"/>
      <c r="O3624" s="3"/>
      <c r="P3624" s="3"/>
      <c r="Q3624" s="3"/>
      <c r="R3624" s="8"/>
      <c r="S3624" s="21"/>
      <c r="T3624" s="4"/>
      <c r="U3624" s="92"/>
    </row>
    <row r="3625" spans="1:21">
      <c r="A3625" s="17">
        <v>44979</v>
      </c>
      <c r="B3625" s="56">
        <f>WEEKDAY(C3625,2)</f>
        <v>3</v>
      </c>
      <c r="C3625" s="17">
        <f>A3625</f>
        <v>44979</v>
      </c>
      <c r="D3625" s="12" t="str">
        <f>YEAR(C3625)&amp;"/"&amp;TEXT(WEEKNUM(C3625,21),"00")</f>
        <v>2023/08</v>
      </c>
      <c r="E3625" t="s">
        <v>46</v>
      </c>
      <c r="F3625" s="114">
        <v>6.25E-2</v>
      </c>
      <c r="G3625" s="114">
        <v>8.3333333333333329E-2</v>
      </c>
      <c r="H3625">
        <f>CONVERT((G3623-F3623)*24,"hr","mn")</f>
        <v>29.999999999999993</v>
      </c>
      <c r="I3625">
        <v>5</v>
      </c>
      <c r="K3625">
        <v>6</v>
      </c>
      <c r="M3625">
        <f>J3623+K3623+L3623</f>
        <v>6</v>
      </c>
      <c r="N3625" s="58"/>
      <c r="O3625" s="59"/>
      <c r="P3625" s="59"/>
      <c r="Q3625" s="59"/>
      <c r="R3625" s="60"/>
      <c r="S3625" s="21"/>
      <c r="T3625" s="4"/>
      <c r="U3625" s="93"/>
    </row>
    <row r="3626" spans="1:21" ht="15" customHeight="1" thickBot="1">
      <c r="A3626" s="17">
        <v>44979</v>
      </c>
      <c r="B3626" s="56">
        <f>WEEKDAY(C3626,2)</f>
        <v>3</v>
      </c>
      <c r="C3626" s="17">
        <f>A3626</f>
        <v>44979</v>
      </c>
      <c r="D3626" s="12" t="str">
        <f>YEAR(C3626)&amp;"/"&amp;TEXT(WEEKNUM(C3626,21),"00")</f>
        <v>2023/08</v>
      </c>
      <c r="E3626" t="s">
        <v>46</v>
      </c>
      <c r="F3626" s="114">
        <v>6.25E-2</v>
      </c>
      <c r="G3626" s="114">
        <v>8.3333333333333329E-2</v>
      </c>
      <c r="H3626">
        <f>CONVERT((G3623-F3623)*24,"hr","mn")</f>
        <v>29.999999999999993</v>
      </c>
      <c r="I3626">
        <v>5</v>
      </c>
      <c r="K3626">
        <v>6</v>
      </c>
      <c r="M3626">
        <f>J3623+K3623+L3623</f>
        <v>6</v>
      </c>
      <c r="N3626" s="15"/>
      <c r="O3626" s="9"/>
      <c r="P3626" s="9"/>
      <c r="Q3626" s="9"/>
      <c r="R3626" s="10"/>
      <c r="S3626" s="19"/>
      <c r="T3626" s="23"/>
      <c r="U3626" s="94"/>
    </row>
    <row r="3627" spans="1:21">
      <c r="A3627" s="17">
        <v>44979</v>
      </c>
      <c r="B3627" s="56">
        <f>WEEKDAY(C3627,2)</f>
        <v>3</v>
      </c>
      <c r="C3627" s="17">
        <f>A3627</f>
        <v>44979</v>
      </c>
      <c r="D3627" s="12" t="str">
        <f>YEAR(C3627)&amp;"/"&amp;TEXT(WEEKNUM(C3627,21),"00")</f>
        <v>2023/08</v>
      </c>
      <c r="E3627" s="79" t="s">
        <v>46</v>
      </c>
      <c r="F3627" s="80">
        <v>8.3333333333333329E-2</v>
      </c>
      <c r="G3627" s="80">
        <v>0.125</v>
      </c>
      <c r="H3627" s="87">
        <f>CONVERT((G3627-F3627)*24,"hr","mn")</f>
        <v>60</v>
      </c>
      <c r="I3627" s="83">
        <v>5</v>
      </c>
      <c r="J3627" s="84"/>
      <c r="K3627" s="85">
        <v>6</v>
      </c>
      <c r="L3627" s="85"/>
      <c r="M3627" s="87">
        <f>J3627+K3627+L3627</f>
        <v>6</v>
      </c>
      <c r="N3627" s="13"/>
      <c r="O3627" s="6">
        <v>15</v>
      </c>
      <c r="P3627" s="6"/>
      <c r="Q3627" s="6"/>
      <c r="R3627" s="7"/>
      <c r="S3627" s="20" t="s">
        <v>32</v>
      </c>
      <c r="T3627" s="22" t="s">
        <v>121</v>
      </c>
      <c r="U3627" s="91"/>
    </row>
    <row r="3628" spans="1:21">
      <c r="A3628" s="17">
        <v>44979</v>
      </c>
      <c r="B3628" s="56">
        <f>WEEKDAY(C3628,2)</f>
        <v>3</v>
      </c>
      <c r="C3628" s="17">
        <f>A3628</f>
        <v>44979</v>
      </c>
      <c r="D3628" s="12" t="str">
        <f>YEAR(C3628)&amp;"/"&amp;TEXT(WEEKNUM(C3628,21),"00")</f>
        <v>2023/08</v>
      </c>
      <c r="E3628" t="s">
        <v>46</v>
      </c>
      <c r="F3628" s="114">
        <v>8.3333333333333329E-2</v>
      </c>
      <c r="G3628" s="114">
        <v>0.125</v>
      </c>
      <c r="H3628">
        <f>CONVERT((G3627-F3627)*24,"hr","mn")</f>
        <v>60</v>
      </c>
      <c r="I3628">
        <v>5</v>
      </c>
      <c r="K3628">
        <v>6</v>
      </c>
      <c r="M3628">
        <f>J3627+K3627+L3627</f>
        <v>6</v>
      </c>
      <c r="N3628" s="14"/>
      <c r="O3628" s="3">
        <v>8</v>
      </c>
      <c r="P3628" s="3"/>
      <c r="Q3628" s="3"/>
      <c r="R3628" s="8"/>
      <c r="S3628" s="21" t="s">
        <v>49</v>
      </c>
      <c r="T3628" s="4" t="s">
        <v>23</v>
      </c>
      <c r="U3628" s="92" t="s">
        <v>643</v>
      </c>
    </row>
    <row r="3629" spans="1:21">
      <c r="A3629" s="17">
        <v>44979</v>
      </c>
      <c r="B3629" s="56">
        <f>WEEKDAY(C3629,2)</f>
        <v>3</v>
      </c>
      <c r="C3629" s="17">
        <f>A3629</f>
        <v>44979</v>
      </c>
      <c r="D3629" s="12" t="str">
        <f>YEAR(C3629)&amp;"/"&amp;TEXT(WEEKNUM(C3629,21),"00")</f>
        <v>2023/08</v>
      </c>
      <c r="E3629" t="s">
        <v>46</v>
      </c>
      <c r="F3629" s="114">
        <v>8.3333333333333329E-2</v>
      </c>
      <c r="G3629" s="114">
        <v>0.125</v>
      </c>
      <c r="H3629">
        <f>CONVERT((G3627-F3627)*24,"hr","mn")</f>
        <v>60</v>
      </c>
      <c r="I3629">
        <v>5</v>
      </c>
      <c r="K3629">
        <v>6</v>
      </c>
      <c r="M3629">
        <f>J3627+K3627+L3627</f>
        <v>6</v>
      </c>
      <c r="N3629" s="58"/>
      <c r="O3629" s="59"/>
      <c r="P3629" s="59">
        <v>8</v>
      </c>
      <c r="Q3629" s="59"/>
      <c r="R3629" s="60"/>
      <c r="S3629" s="21" t="s">
        <v>93</v>
      </c>
      <c r="T3629" s="4" t="s">
        <v>73</v>
      </c>
      <c r="U3629" s="93"/>
    </row>
    <row r="3630" spans="1:21" ht="15" customHeight="1" thickBot="1">
      <c r="A3630" s="17">
        <v>44979</v>
      </c>
      <c r="B3630" s="56">
        <f>WEEKDAY(C3630,2)</f>
        <v>3</v>
      </c>
      <c r="C3630" s="17">
        <f>A3630</f>
        <v>44979</v>
      </c>
      <c r="D3630" s="12" t="str">
        <f>YEAR(C3630)&amp;"/"&amp;TEXT(WEEKNUM(C3630,21),"00")</f>
        <v>2023/08</v>
      </c>
      <c r="E3630" t="s">
        <v>46</v>
      </c>
      <c r="F3630" s="114">
        <v>8.3333333333333329E-2</v>
      </c>
      <c r="G3630" s="114">
        <v>0.125</v>
      </c>
      <c r="H3630">
        <f>CONVERT((G3627-F3627)*24,"hr","mn")</f>
        <v>60</v>
      </c>
      <c r="I3630">
        <v>5</v>
      </c>
      <c r="K3630">
        <v>6</v>
      </c>
      <c r="M3630">
        <f>J3627+K3627+L3627</f>
        <v>6</v>
      </c>
      <c r="N3630" s="15"/>
      <c r="O3630" s="9">
        <v>5</v>
      </c>
      <c r="P3630" s="9"/>
      <c r="Q3630" s="9"/>
      <c r="R3630" s="10"/>
      <c r="S3630" s="19" t="s">
        <v>26</v>
      </c>
      <c r="T3630" s="23" t="s">
        <v>241</v>
      </c>
      <c r="U3630" s="94"/>
    </row>
    <row r="3631" spans="1:21">
      <c r="A3631" s="17">
        <v>44979</v>
      </c>
      <c r="B3631" s="56">
        <f>WEEKDAY(C3631,2)</f>
        <v>3</v>
      </c>
      <c r="C3631" s="17">
        <f>A3631</f>
        <v>44979</v>
      </c>
      <c r="D3631" s="12" t="str">
        <f>YEAR(C3631)&amp;"/"&amp;TEXT(WEEKNUM(C3631,21),"00")</f>
        <v>2023/08</v>
      </c>
      <c r="E3631" s="79" t="s">
        <v>46</v>
      </c>
      <c r="F3631" s="80">
        <v>0.125</v>
      </c>
      <c r="G3631" s="80">
        <v>0.16666666666666671</v>
      </c>
      <c r="H3631" s="87">
        <f>CONVERT((G3631-F3631)*24,"hr","mn")</f>
        <v>60.000000000000071</v>
      </c>
      <c r="I3631" s="83">
        <v>5</v>
      </c>
      <c r="J3631" s="84">
        <v>1</v>
      </c>
      <c r="K3631" s="85">
        <v>6</v>
      </c>
      <c r="L3631" s="85"/>
      <c r="M3631" s="87">
        <f>J3631+K3631+L3631</f>
        <v>7</v>
      </c>
      <c r="N3631" s="13"/>
      <c r="O3631" s="6">
        <v>5</v>
      </c>
      <c r="P3631" s="6"/>
      <c r="Q3631" s="6"/>
      <c r="R3631" s="7"/>
      <c r="S3631" s="20" t="s">
        <v>26</v>
      </c>
      <c r="T3631" s="22" t="s">
        <v>218</v>
      </c>
      <c r="U3631" s="91"/>
    </row>
    <row r="3632" spans="1:21">
      <c r="A3632" s="17">
        <v>44979</v>
      </c>
      <c r="B3632" s="56">
        <f>WEEKDAY(C3632,2)</f>
        <v>3</v>
      </c>
      <c r="C3632" s="17">
        <f>A3632</f>
        <v>44979</v>
      </c>
      <c r="D3632" s="12" t="str">
        <f>YEAR(C3632)&amp;"/"&amp;TEXT(WEEKNUM(C3632,21),"00")</f>
        <v>2023/08</v>
      </c>
      <c r="E3632" t="s">
        <v>46</v>
      </c>
      <c r="F3632" s="114">
        <v>0.125</v>
      </c>
      <c r="G3632" s="114">
        <v>0.16666666666666671</v>
      </c>
      <c r="H3632">
        <f>CONVERT((G3631-F3631)*24,"hr","mn")</f>
        <v>60.000000000000071</v>
      </c>
      <c r="I3632">
        <v>5</v>
      </c>
      <c r="J3632">
        <v>1</v>
      </c>
      <c r="K3632">
        <v>6</v>
      </c>
      <c r="M3632">
        <f>J3631+K3631+L3631</f>
        <v>7</v>
      </c>
      <c r="N3632" s="14"/>
      <c r="O3632" s="3">
        <v>8</v>
      </c>
      <c r="P3632" s="3"/>
      <c r="Q3632" s="3"/>
      <c r="R3632" s="8"/>
      <c r="S3632" s="21" t="s">
        <v>32</v>
      </c>
      <c r="T3632" s="4" t="s">
        <v>89</v>
      </c>
      <c r="U3632" s="92" t="s">
        <v>644</v>
      </c>
    </row>
    <row r="3633" spans="1:21">
      <c r="A3633" s="17">
        <v>44979</v>
      </c>
      <c r="B3633" s="56">
        <f>WEEKDAY(C3633,2)</f>
        <v>3</v>
      </c>
      <c r="C3633" s="17">
        <f>A3633</f>
        <v>44979</v>
      </c>
      <c r="D3633" s="12" t="str">
        <f>YEAR(C3633)&amp;"/"&amp;TEXT(WEEKNUM(C3633,21),"00")</f>
        <v>2023/08</v>
      </c>
      <c r="E3633" t="s">
        <v>46</v>
      </c>
      <c r="F3633" s="114">
        <v>0.125</v>
      </c>
      <c r="G3633" s="114">
        <v>0.16666666666666671</v>
      </c>
      <c r="H3633">
        <f>CONVERT((G3631-F3631)*24,"hr","mn")</f>
        <v>60.000000000000071</v>
      </c>
      <c r="I3633">
        <v>5</v>
      </c>
      <c r="J3633">
        <v>1</v>
      </c>
      <c r="K3633">
        <v>6</v>
      </c>
      <c r="M3633">
        <f>J3631+K3631+L3631</f>
        <v>7</v>
      </c>
      <c r="N3633" s="58"/>
      <c r="O3633" s="59">
        <v>5</v>
      </c>
      <c r="P3633" s="59"/>
      <c r="Q3633" s="59"/>
      <c r="R3633" s="60"/>
      <c r="S3633" s="21" t="s">
        <v>26</v>
      </c>
      <c r="T3633" s="4" t="s">
        <v>241</v>
      </c>
      <c r="U3633" s="93"/>
    </row>
    <row r="3634" spans="1:21" ht="15" customHeight="1" thickBot="1">
      <c r="A3634" s="17">
        <v>44979</v>
      </c>
      <c r="B3634" s="56">
        <f>WEEKDAY(C3634,2)</f>
        <v>3</v>
      </c>
      <c r="C3634" s="17">
        <f>A3634</f>
        <v>44979</v>
      </c>
      <c r="D3634" s="12" t="str">
        <f>YEAR(C3634)&amp;"/"&amp;TEXT(WEEKNUM(C3634,21),"00")</f>
        <v>2023/08</v>
      </c>
      <c r="E3634" t="s">
        <v>46</v>
      </c>
      <c r="F3634" s="114">
        <v>0.125</v>
      </c>
      <c r="G3634" s="114">
        <v>0.16666666666666671</v>
      </c>
      <c r="H3634">
        <f>CONVERT((G3631-F3631)*24,"hr","mn")</f>
        <v>60.000000000000071</v>
      </c>
      <c r="I3634">
        <v>5</v>
      </c>
      <c r="J3634">
        <v>1</v>
      </c>
      <c r="K3634">
        <v>6</v>
      </c>
      <c r="M3634">
        <f>J3631+K3631+L3631</f>
        <v>7</v>
      </c>
      <c r="N3634" s="15"/>
      <c r="O3634" s="9"/>
      <c r="P3634" s="9"/>
      <c r="Q3634" s="9"/>
      <c r="R3634" s="10"/>
      <c r="S3634" s="19"/>
      <c r="T3634" s="23"/>
      <c r="U3634" s="94"/>
    </row>
    <row r="3635" spans="1:21">
      <c r="A3635" s="17">
        <v>44979</v>
      </c>
      <c r="B3635" s="56">
        <f>WEEKDAY(C3635,2)</f>
        <v>3</v>
      </c>
      <c r="C3635" s="17">
        <f>A3635</f>
        <v>44979</v>
      </c>
      <c r="D3635" s="12" t="str">
        <f>YEAR(C3635)&amp;"/"&amp;TEXT(WEEKNUM(C3635,21),"00")</f>
        <v>2023/08</v>
      </c>
      <c r="E3635" s="79" t="s">
        <v>46</v>
      </c>
      <c r="F3635" s="80">
        <v>0.16666666666666671</v>
      </c>
      <c r="G3635" s="80">
        <v>0.20833333333333329</v>
      </c>
      <c r="H3635" s="87">
        <f>CONVERT((G3635-F3635)*24,"hr","mn")</f>
        <v>59.999999999999865</v>
      </c>
      <c r="I3635" s="83">
        <v>5</v>
      </c>
      <c r="J3635" s="84"/>
      <c r="K3635" s="85">
        <v>8</v>
      </c>
      <c r="L3635" s="85"/>
      <c r="M3635" s="87">
        <f>J3635+K3635+L3635</f>
        <v>8</v>
      </c>
      <c r="N3635" s="13"/>
      <c r="O3635" s="6"/>
      <c r="P3635" s="6">
        <v>8</v>
      </c>
      <c r="Q3635" s="6"/>
      <c r="R3635" s="7"/>
      <c r="S3635" s="20" t="s">
        <v>93</v>
      </c>
      <c r="T3635" s="22" t="s">
        <v>73</v>
      </c>
      <c r="U3635" s="91"/>
    </row>
    <row r="3636" spans="1:21">
      <c r="A3636" s="17">
        <v>44979</v>
      </c>
      <c r="B3636" s="56">
        <f>WEEKDAY(C3636,2)</f>
        <v>3</v>
      </c>
      <c r="C3636" s="17">
        <f>A3636</f>
        <v>44979</v>
      </c>
      <c r="D3636" s="12" t="str">
        <f>YEAR(C3636)&amp;"/"&amp;TEXT(WEEKNUM(C3636,21),"00")</f>
        <v>2023/08</v>
      </c>
      <c r="E3636" t="s">
        <v>46</v>
      </c>
      <c r="F3636" s="114">
        <v>0.16666666666666671</v>
      </c>
      <c r="G3636" s="114">
        <v>0.20833333333333329</v>
      </c>
      <c r="H3636">
        <f>CONVERT((G3635-F3635)*24,"hr","mn")</f>
        <v>59.999999999999865</v>
      </c>
      <c r="I3636">
        <v>5</v>
      </c>
      <c r="K3636">
        <v>8</v>
      </c>
      <c r="M3636">
        <f>J3635+K3635+L3635</f>
        <v>8</v>
      </c>
      <c r="N3636" s="14"/>
      <c r="O3636" s="3">
        <v>10</v>
      </c>
      <c r="P3636" s="3"/>
      <c r="Q3636" s="3"/>
      <c r="R3636" s="8"/>
      <c r="S3636" s="21" t="s">
        <v>62</v>
      </c>
      <c r="T3636" s="4" t="s">
        <v>23</v>
      </c>
      <c r="U3636" s="93" t="s">
        <v>642</v>
      </c>
    </row>
    <row r="3637" spans="1:21">
      <c r="A3637" s="17">
        <v>44979</v>
      </c>
      <c r="B3637" s="56">
        <f>WEEKDAY(C3637,2)</f>
        <v>3</v>
      </c>
      <c r="C3637" s="17">
        <f>A3637</f>
        <v>44979</v>
      </c>
      <c r="D3637" s="12" t="str">
        <f>YEAR(C3637)&amp;"/"&amp;TEXT(WEEKNUM(C3637,21),"00")</f>
        <v>2023/08</v>
      </c>
      <c r="E3637" t="s">
        <v>46</v>
      </c>
      <c r="F3637" s="114">
        <v>0.16666666666666671</v>
      </c>
      <c r="G3637" s="114">
        <v>0.20833333333333329</v>
      </c>
      <c r="H3637">
        <f>CONVERT((G3635-F3635)*24,"hr","mn")</f>
        <v>59.999999999999865</v>
      </c>
      <c r="I3637">
        <v>5</v>
      </c>
      <c r="K3637">
        <v>8</v>
      </c>
      <c r="M3637">
        <f>J3635+K3635+L3635</f>
        <v>8</v>
      </c>
      <c r="N3637" s="58"/>
      <c r="O3637" s="59"/>
      <c r="P3637" s="59">
        <v>5</v>
      </c>
      <c r="Q3637" s="59"/>
      <c r="R3637" s="60"/>
      <c r="S3637" s="21" t="s">
        <v>26</v>
      </c>
      <c r="T3637" s="4" t="s">
        <v>241</v>
      </c>
      <c r="U3637" s="93"/>
    </row>
    <row r="3638" spans="1:21" ht="15" customHeight="1" thickBot="1">
      <c r="A3638" s="17">
        <v>44979</v>
      </c>
      <c r="B3638" s="56">
        <f>WEEKDAY(C3638,2)</f>
        <v>3</v>
      </c>
      <c r="C3638" s="17">
        <f>A3638</f>
        <v>44979</v>
      </c>
      <c r="D3638" s="12" t="str">
        <f>YEAR(C3638)&amp;"/"&amp;TEXT(WEEKNUM(C3638,21),"00")</f>
        <v>2023/08</v>
      </c>
      <c r="E3638" t="s">
        <v>46</v>
      </c>
      <c r="F3638" s="114">
        <v>0.16666666666666671</v>
      </c>
      <c r="G3638" s="114">
        <v>0.20833333333333329</v>
      </c>
      <c r="H3638">
        <f>CONVERT((G3635-F3635)*24,"hr","mn")</f>
        <v>59.999999999999865</v>
      </c>
      <c r="I3638">
        <v>5</v>
      </c>
      <c r="K3638">
        <v>8</v>
      </c>
      <c r="M3638">
        <f>J3635+K3635+L3635</f>
        <v>8</v>
      </c>
      <c r="N3638" s="15"/>
      <c r="O3638" s="9"/>
      <c r="P3638" s="9"/>
      <c r="Q3638" s="9">
        <v>15</v>
      </c>
      <c r="R3638" s="10"/>
      <c r="S3638" s="19"/>
      <c r="T3638" s="23" t="s">
        <v>39</v>
      </c>
      <c r="U3638" s="94"/>
    </row>
    <row r="3639" spans="1:21">
      <c r="A3639" s="12"/>
      <c r="B3639" s="56">
        <f>WEEKDAY(C3639,2)</f>
        <v>6</v>
      </c>
      <c r="C3639" s="17">
        <f>A3639</f>
        <v>0</v>
      </c>
      <c r="D3639" s="12" t="str">
        <f>YEAR(C3639)&amp;"/"&amp;TEXT(WEEKNUM(C3639,21),"00")</f>
        <v>1900/52</v>
      </c>
      <c r="E3639" s="79"/>
      <c r="F3639" s="80"/>
      <c r="G3639" s="80"/>
      <c r="H3639" s="87">
        <f>CONVERT((G3639-F3639)*24,"hr","mn")</f>
        <v>0</v>
      </c>
      <c r="I3639" s="83"/>
      <c r="J3639" s="84"/>
      <c r="K3639" s="85"/>
      <c r="L3639" s="85"/>
      <c r="M3639" s="87">
        <f>J3639+K3639+L3639</f>
        <v>0</v>
      </c>
      <c r="N3639" s="13"/>
      <c r="O3639" s="6"/>
      <c r="P3639" s="6"/>
      <c r="Q3639" s="6"/>
      <c r="R3639" s="7"/>
      <c r="S3639" s="20"/>
      <c r="T3639" s="22"/>
      <c r="U3639" s="91"/>
    </row>
    <row r="3640" spans="1:21">
      <c r="A3640" s="17"/>
      <c r="B3640" s="56">
        <f>WEEKDAY(C3640,2)</f>
        <v>6</v>
      </c>
      <c r="C3640" s="17">
        <f>A3640</f>
        <v>0</v>
      </c>
      <c r="D3640" s="12" t="str">
        <f>YEAR(C3640)&amp;"/"&amp;TEXT(WEEKNUM(C3640,21),"00")</f>
        <v>1900/52</v>
      </c>
      <c r="H3640">
        <f>CONVERT((G3639-F3639)*24,"hr","mn")</f>
        <v>0</v>
      </c>
      <c r="M3640">
        <f>J3639+K3639+L3639</f>
        <v>0</v>
      </c>
      <c r="N3640" s="14"/>
      <c r="O3640" s="3"/>
      <c r="P3640" s="3"/>
      <c r="Q3640" s="3"/>
      <c r="R3640" s="8"/>
      <c r="S3640" s="21"/>
      <c r="T3640" s="4"/>
      <c r="U3640" s="92"/>
    </row>
    <row r="3641" spans="1:21">
      <c r="A3641" s="17"/>
      <c r="B3641" s="56">
        <f>WEEKDAY(C3641,2)</f>
        <v>6</v>
      </c>
      <c r="C3641" s="17">
        <f>A3641</f>
        <v>0</v>
      </c>
      <c r="D3641" s="12" t="str">
        <f>YEAR(C3641)&amp;"/"&amp;TEXT(WEEKNUM(C3641,21),"00")</f>
        <v>1900/52</v>
      </c>
      <c r="H3641">
        <f>CONVERT((G3639-F3639)*24,"hr","mn")</f>
        <v>0</v>
      </c>
      <c r="M3641">
        <f>J3639+K3639+L3639</f>
        <v>0</v>
      </c>
      <c r="N3641" s="58"/>
      <c r="O3641" s="59"/>
      <c r="P3641" s="59"/>
      <c r="Q3641" s="59"/>
      <c r="R3641" s="60"/>
      <c r="S3641" s="21"/>
      <c r="T3641" s="4"/>
      <c r="U3641" s="93"/>
    </row>
    <row r="3642" spans="1:21" ht="15" customHeight="1" thickBot="1">
      <c r="A3642" s="12"/>
      <c r="B3642" s="56">
        <f>WEEKDAY(C3642,2)</f>
        <v>6</v>
      </c>
      <c r="C3642" s="17">
        <f>A3642</f>
        <v>0</v>
      </c>
      <c r="D3642" s="12" t="str">
        <f>YEAR(C3642)&amp;"/"&amp;TEXT(WEEKNUM(C3642,21),"00")</f>
        <v>1900/52</v>
      </c>
      <c r="H3642">
        <f>CONVERT((G3639-F3639)*24,"hr","mn")</f>
        <v>0</v>
      </c>
      <c r="M3642">
        <f>J3639+K3639+L3639</f>
        <v>0</v>
      </c>
      <c r="N3642" s="15"/>
      <c r="O3642" s="9"/>
      <c r="P3642" s="9"/>
      <c r="Q3642" s="9"/>
      <c r="R3642" s="10"/>
      <c r="S3642" s="19"/>
      <c r="T3642" s="23"/>
      <c r="U3642" s="94"/>
    </row>
    <row r="3643" spans="1:21">
      <c r="A3643" s="17">
        <v>44979</v>
      </c>
      <c r="B3643" s="56">
        <f>WEEKDAY(C3643,2)</f>
        <v>3</v>
      </c>
      <c r="C3643" s="17">
        <f>A3643</f>
        <v>44979</v>
      </c>
      <c r="D3643" s="12" t="str">
        <f>YEAR(C3643)&amp;"/"&amp;TEXT(WEEKNUM(C3643,21),"00")</f>
        <v>2023/08</v>
      </c>
      <c r="E3643" s="79" t="s">
        <v>52</v>
      </c>
      <c r="F3643" s="80">
        <v>0.20833333333333329</v>
      </c>
      <c r="G3643" s="80">
        <v>0.25</v>
      </c>
      <c r="H3643" s="87">
        <f>CONVERT((G3643-F3643)*24,"hr","mn")</f>
        <v>60.000000000000071</v>
      </c>
      <c r="I3643" s="83">
        <v>4</v>
      </c>
      <c r="J3643" s="84">
        <v>1</v>
      </c>
      <c r="K3643" s="85">
        <v>5</v>
      </c>
      <c r="L3643" s="85">
        <v>2</v>
      </c>
      <c r="M3643" s="87">
        <f>J3643+K3643+L3643</f>
        <v>8</v>
      </c>
      <c r="N3643" s="13"/>
      <c r="O3643" s="6"/>
      <c r="P3643" s="6"/>
      <c r="Q3643" s="6">
        <v>23</v>
      </c>
      <c r="R3643" s="7"/>
      <c r="S3643" s="20"/>
      <c r="T3643" s="22" t="s">
        <v>25</v>
      </c>
      <c r="U3643" s="91" t="s">
        <v>97</v>
      </c>
    </row>
    <row r="3644" spans="1:21">
      <c r="A3644" s="17">
        <v>44979</v>
      </c>
      <c r="B3644" s="56">
        <f>WEEKDAY(C3644,2)</f>
        <v>3</v>
      </c>
      <c r="C3644" s="17">
        <f>A3644</f>
        <v>44979</v>
      </c>
      <c r="D3644" s="12" t="str">
        <f>YEAR(C3644)&amp;"/"&amp;TEXT(WEEKNUM(C3644,21),"00")</f>
        <v>2023/08</v>
      </c>
      <c r="E3644" t="s">
        <v>52</v>
      </c>
      <c r="F3644" s="114">
        <v>0.20833333333333329</v>
      </c>
      <c r="G3644" s="114">
        <v>0.25</v>
      </c>
      <c r="H3644">
        <f>CONVERT((G3643-F3643)*24,"hr","mn")</f>
        <v>60.000000000000071</v>
      </c>
      <c r="I3644">
        <v>4</v>
      </c>
      <c r="J3644">
        <v>1</v>
      </c>
      <c r="K3644">
        <v>5</v>
      </c>
      <c r="L3644">
        <v>2</v>
      </c>
      <c r="M3644">
        <f>J3643+K3643+L3643</f>
        <v>8</v>
      </c>
      <c r="N3644" s="14"/>
      <c r="O3644" s="3"/>
      <c r="P3644" s="3"/>
      <c r="Q3644" s="3"/>
      <c r="R3644" s="8">
        <v>5</v>
      </c>
      <c r="S3644" s="21" t="s">
        <v>79</v>
      </c>
      <c r="T3644" s="4" t="s">
        <v>23</v>
      </c>
      <c r="U3644" s="92" t="s">
        <v>645</v>
      </c>
    </row>
    <row r="3645" spans="1:21">
      <c r="A3645" s="17">
        <v>44979</v>
      </c>
      <c r="B3645" s="56">
        <f>WEEKDAY(C3645,2)</f>
        <v>3</v>
      </c>
      <c r="C3645" s="17">
        <f>A3645</f>
        <v>44979</v>
      </c>
      <c r="D3645" s="12" t="str">
        <f>YEAR(C3645)&amp;"/"&amp;TEXT(WEEKNUM(C3645,21),"00")</f>
        <v>2023/08</v>
      </c>
      <c r="E3645" t="s">
        <v>52</v>
      </c>
      <c r="F3645" s="114">
        <v>0.20833333333333329</v>
      </c>
      <c r="G3645" s="114">
        <v>0.25</v>
      </c>
      <c r="H3645">
        <f>CONVERT((G3643-F3643)*24,"hr","mn")</f>
        <v>60.000000000000071</v>
      </c>
      <c r="I3645">
        <v>4</v>
      </c>
      <c r="J3645">
        <v>1</v>
      </c>
      <c r="K3645">
        <v>5</v>
      </c>
      <c r="L3645">
        <v>2</v>
      </c>
      <c r="M3645">
        <f>J3643+K3643+L3643</f>
        <v>8</v>
      </c>
      <c r="N3645" s="58"/>
      <c r="O3645" s="59"/>
      <c r="P3645" s="59"/>
      <c r="Q3645" s="59"/>
      <c r="R3645" s="60"/>
      <c r="S3645" s="21"/>
      <c r="T3645" s="4"/>
      <c r="U3645" s="93"/>
    </row>
    <row r="3646" spans="1:21" ht="15" customHeight="1" thickBot="1">
      <c r="A3646" s="17">
        <v>44979</v>
      </c>
      <c r="B3646" s="56">
        <f>WEEKDAY(C3646,2)</f>
        <v>3</v>
      </c>
      <c r="C3646" s="17">
        <f>A3646</f>
        <v>44979</v>
      </c>
      <c r="D3646" s="12" t="str">
        <f>YEAR(C3646)&amp;"/"&amp;TEXT(WEEKNUM(C3646,21),"00")</f>
        <v>2023/08</v>
      </c>
      <c r="E3646" t="s">
        <v>52</v>
      </c>
      <c r="F3646" s="114">
        <v>0.20833333333333329</v>
      </c>
      <c r="G3646" s="114">
        <v>0.25</v>
      </c>
      <c r="H3646">
        <f>CONVERT((G3643-F3643)*24,"hr","mn")</f>
        <v>60.000000000000071</v>
      </c>
      <c r="I3646">
        <v>4</v>
      </c>
      <c r="J3646">
        <v>1</v>
      </c>
      <c r="K3646">
        <v>5</v>
      </c>
      <c r="L3646">
        <v>2</v>
      </c>
      <c r="M3646">
        <f>J3643+K3643+L3643</f>
        <v>8</v>
      </c>
      <c r="N3646" s="15"/>
      <c r="O3646" s="9"/>
      <c r="P3646" s="9"/>
      <c r="Q3646" s="9"/>
      <c r="R3646" s="10"/>
      <c r="S3646" s="19"/>
      <c r="T3646" s="23"/>
      <c r="U3646" s="94"/>
    </row>
    <row r="3647" spans="1:21">
      <c r="A3647" s="17">
        <v>44979</v>
      </c>
      <c r="B3647" s="56">
        <f>WEEKDAY(C3647,2)</f>
        <v>3</v>
      </c>
      <c r="C3647" s="17">
        <f>A3647</f>
        <v>44979</v>
      </c>
      <c r="D3647" s="12" t="str">
        <f>YEAR(C3647)&amp;"/"&amp;TEXT(WEEKNUM(C3647,21),"00")</f>
        <v>2023/08</v>
      </c>
      <c r="E3647" s="79" t="s">
        <v>52</v>
      </c>
      <c r="F3647" s="80">
        <v>0.25</v>
      </c>
      <c r="G3647" s="80">
        <v>0.29166666666666669</v>
      </c>
      <c r="H3647" s="87">
        <f>CONVERT((G3647-F3647)*24,"hr","mn")</f>
        <v>60.000000000000028</v>
      </c>
      <c r="I3647" s="83">
        <v>4</v>
      </c>
      <c r="J3647" s="84">
        <v>1</v>
      </c>
      <c r="K3647" s="85">
        <v>5</v>
      </c>
      <c r="L3647" s="85"/>
      <c r="M3647" s="87">
        <f>J3647+K3647+L3647</f>
        <v>6</v>
      </c>
      <c r="N3647" s="13"/>
      <c r="O3647" s="6"/>
      <c r="P3647" s="6"/>
      <c r="Q3647" s="6"/>
      <c r="R3647" s="7">
        <v>10</v>
      </c>
      <c r="S3647" s="20" t="s">
        <v>79</v>
      </c>
      <c r="T3647" s="22" t="s">
        <v>23</v>
      </c>
      <c r="U3647" s="92" t="s">
        <v>645</v>
      </c>
    </row>
    <row r="3648" spans="1:21">
      <c r="A3648" s="17">
        <v>44979</v>
      </c>
      <c r="B3648" s="56">
        <f>WEEKDAY(C3648,2)</f>
        <v>3</v>
      </c>
      <c r="C3648" s="17">
        <f>A3648</f>
        <v>44979</v>
      </c>
      <c r="D3648" s="12" t="str">
        <f>YEAR(C3648)&amp;"/"&amp;TEXT(WEEKNUM(C3648,21),"00")</f>
        <v>2023/08</v>
      </c>
      <c r="E3648" t="s">
        <v>52</v>
      </c>
      <c r="F3648" s="114">
        <v>0.25</v>
      </c>
      <c r="G3648" s="114">
        <v>0.29166666666666669</v>
      </c>
      <c r="H3648">
        <f>CONVERT((G3647-F3647)*24,"hr","mn")</f>
        <v>60.000000000000028</v>
      </c>
      <c r="I3648">
        <v>4</v>
      </c>
      <c r="J3648">
        <v>1</v>
      </c>
      <c r="K3648">
        <v>5</v>
      </c>
      <c r="M3648">
        <f>J3647+K3647+L3647</f>
        <v>6</v>
      </c>
      <c r="N3648" s="14"/>
      <c r="O3648" s="3"/>
      <c r="P3648" s="3">
        <v>8</v>
      </c>
      <c r="Q3648" s="3"/>
      <c r="R3648" s="8"/>
      <c r="S3648" s="21" t="s">
        <v>93</v>
      </c>
      <c r="T3648" s="4" t="s">
        <v>73</v>
      </c>
      <c r="U3648" s="92"/>
    </row>
    <row r="3649" spans="1:21">
      <c r="A3649" s="17">
        <v>44979</v>
      </c>
      <c r="B3649" s="56">
        <f>WEEKDAY(C3649,2)</f>
        <v>3</v>
      </c>
      <c r="C3649" s="17">
        <f>A3649</f>
        <v>44979</v>
      </c>
      <c r="D3649" s="12" t="str">
        <f>YEAR(C3649)&amp;"/"&amp;TEXT(WEEKNUM(C3649,21),"00")</f>
        <v>2023/08</v>
      </c>
      <c r="E3649" t="s">
        <v>52</v>
      </c>
      <c r="F3649" s="114">
        <v>0.25</v>
      </c>
      <c r="G3649" s="114">
        <v>0.29166666666666669</v>
      </c>
      <c r="H3649">
        <f>CONVERT((G3647-F3647)*24,"hr","mn")</f>
        <v>60.000000000000028</v>
      </c>
      <c r="I3649">
        <v>4</v>
      </c>
      <c r="J3649">
        <v>1</v>
      </c>
      <c r="K3649">
        <v>5</v>
      </c>
      <c r="M3649">
        <f>J3647+K3647+L3647</f>
        <v>6</v>
      </c>
      <c r="N3649" s="58"/>
      <c r="O3649" s="59">
        <v>8</v>
      </c>
      <c r="P3649" s="59"/>
      <c r="Q3649" s="59"/>
      <c r="R3649" s="60"/>
      <c r="S3649" s="21" t="s">
        <v>32</v>
      </c>
      <c r="T3649" s="4" t="s">
        <v>89</v>
      </c>
      <c r="U3649" s="93"/>
    </row>
    <row r="3650" spans="1:21" ht="15" customHeight="1" thickBot="1">
      <c r="A3650" s="17">
        <v>44979</v>
      </c>
      <c r="B3650" s="56">
        <f>WEEKDAY(C3650,2)</f>
        <v>3</v>
      </c>
      <c r="C3650" s="17">
        <f>A3650</f>
        <v>44979</v>
      </c>
      <c r="D3650" s="12" t="str">
        <f>YEAR(C3650)&amp;"/"&amp;TEXT(WEEKNUM(C3650,21),"00")</f>
        <v>2023/08</v>
      </c>
      <c r="E3650" t="s">
        <v>52</v>
      </c>
      <c r="F3650" s="114">
        <v>0.25</v>
      </c>
      <c r="G3650" s="114">
        <v>0.29166666666666669</v>
      </c>
      <c r="H3650">
        <f>CONVERT((G3647-F3647)*24,"hr","mn")</f>
        <v>60.000000000000028</v>
      </c>
      <c r="I3650">
        <v>4</v>
      </c>
      <c r="J3650">
        <v>1</v>
      </c>
      <c r="K3650">
        <v>5</v>
      </c>
      <c r="M3650">
        <f>J3647+K3647+L3647</f>
        <v>6</v>
      </c>
      <c r="N3650" s="15"/>
      <c r="O3650" s="9"/>
      <c r="P3650" s="9"/>
      <c r="Q3650" s="9"/>
      <c r="R3650" s="10"/>
      <c r="S3650" s="19"/>
      <c r="T3650" s="23"/>
      <c r="U3650" s="94"/>
    </row>
    <row r="3651" spans="1:21">
      <c r="A3651" s="17">
        <v>44979</v>
      </c>
      <c r="B3651" s="56">
        <f>WEEKDAY(C3651,2)</f>
        <v>3</v>
      </c>
      <c r="C3651" s="17">
        <f>A3651</f>
        <v>44979</v>
      </c>
      <c r="D3651" s="12" t="str">
        <f>YEAR(C3651)&amp;"/"&amp;TEXT(WEEKNUM(C3651,21),"00")</f>
        <v>2023/08</v>
      </c>
      <c r="E3651" s="79" t="s">
        <v>52</v>
      </c>
      <c r="F3651" s="80">
        <v>0.29166666666666669</v>
      </c>
      <c r="G3651" s="80">
        <v>0.33333333333333331</v>
      </c>
      <c r="H3651" s="87">
        <f>CONVERT((G3651-F3651)*24,"hr","mn")</f>
        <v>59.99999999999995</v>
      </c>
      <c r="I3651" s="83">
        <v>4</v>
      </c>
      <c r="J3651" s="84">
        <v>1</v>
      </c>
      <c r="K3651" s="85">
        <v>9</v>
      </c>
      <c r="L3651" s="85"/>
      <c r="M3651" s="87">
        <f>J3651+K3651+L3651</f>
        <v>10</v>
      </c>
      <c r="N3651" s="13"/>
      <c r="O3651" s="6"/>
      <c r="P3651" s="6">
        <v>8</v>
      </c>
      <c r="Q3651" s="6"/>
      <c r="R3651" s="7"/>
      <c r="S3651" s="20" t="s">
        <v>93</v>
      </c>
      <c r="T3651" s="22" t="s">
        <v>73</v>
      </c>
      <c r="U3651" s="91"/>
    </row>
    <row r="3652" spans="1:21">
      <c r="A3652" s="17">
        <v>44979</v>
      </c>
      <c r="B3652" s="56">
        <f>WEEKDAY(C3652,2)</f>
        <v>3</v>
      </c>
      <c r="C3652" s="17">
        <f>A3652</f>
        <v>44979</v>
      </c>
      <c r="D3652" s="12" t="str">
        <f>YEAR(C3652)&amp;"/"&amp;TEXT(WEEKNUM(C3652,21),"00")</f>
        <v>2023/08</v>
      </c>
      <c r="E3652" t="s">
        <v>52</v>
      </c>
      <c r="F3652" s="114">
        <v>0.29166666666666669</v>
      </c>
      <c r="G3652" s="114">
        <v>0.33333333333333331</v>
      </c>
      <c r="H3652">
        <f>CONVERT((G3651-F3651)*24,"hr","mn")</f>
        <v>59.99999999999995</v>
      </c>
      <c r="I3652">
        <v>4</v>
      </c>
      <c r="J3652">
        <v>1</v>
      </c>
      <c r="K3652">
        <v>9</v>
      </c>
      <c r="M3652">
        <f>J3651+K3651+L3651</f>
        <v>10</v>
      </c>
      <c r="N3652" s="14"/>
      <c r="O3652" s="3">
        <v>5</v>
      </c>
      <c r="P3652" s="3"/>
      <c r="Q3652" s="3"/>
      <c r="R3652" s="8"/>
      <c r="S3652" s="21" t="s">
        <v>35</v>
      </c>
      <c r="T3652" s="4" t="s">
        <v>29</v>
      </c>
      <c r="U3652" s="92"/>
    </row>
    <row r="3653" spans="1:21">
      <c r="A3653" s="17">
        <v>44979</v>
      </c>
      <c r="B3653" s="56">
        <f>WEEKDAY(C3653,2)</f>
        <v>3</v>
      </c>
      <c r="C3653" s="17">
        <f>A3653</f>
        <v>44979</v>
      </c>
      <c r="D3653" s="12" t="str">
        <f>YEAR(C3653)&amp;"/"&amp;TEXT(WEEKNUM(C3653,21),"00")</f>
        <v>2023/08</v>
      </c>
      <c r="E3653" t="s">
        <v>52</v>
      </c>
      <c r="F3653" s="114">
        <v>0.29166666666666669</v>
      </c>
      <c r="G3653" s="114">
        <v>0.33333333333333331</v>
      </c>
      <c r="H3653">
        <f>CONVERT((G3651-F3651)*24,"hr","mn")</f>
        <v>59.99999999999995</v>
      </c>
      <c r="I3653">
        <v>4</v>
      </c>
      <c r="J3653">
        <v>1</v>
      </c>
      <c r="K3653">
        <v>9</v>
      </c>
      <c r="M3653">
        <f>J3651+K3651+L3651</f>
        <v>10</v>
      </c>
      <c r="N3653" s="58"/>
      <c r="O3653" s="59">
        <v>10</v>
      </c>
      <c r="P3653" s="59"/>
      <c r="Q3653" s="59"/>
      <c r="R3653" s="60"/>
      <c r="S3653" s="21" t="s">
        <v>93</v>
      </c>
      <c r="T3653" s="4" t="s">
        <v>23</v>
      </c>
      <c r="U3653" s="93" t="s">
        <v>484</v>
      </c>
    </row>
    <row r="3654" spans="1:21" ht="15" customHeight="1" thickBot="1">
      <c r="A3654" s="17">
        <v>44979</v>
      </c>
      <c r="B3654" s="56">
        <f>WEEKDAY(C3654,2)</f>
        <v>3</v>
      </c>
      <c r="C3654" s="17">
        <f>A3654</f>
        <v>44979</v>
      </c>
      <c r="D3654" s="12" t="str">
        <f>YEAR(C3654)&amp;"/"&amp;TEXT(WEEKNUM(C3654,21),"00")</f>
        <v>2023/08</v>
      </c>
      <c r="E3654" t="s">
        <v>52</v>
      </c>
      <c r="F3654" s="114">
        <v>0.29166666666666669</v>
      </c>
      <c r="G3654" s="114">
        <v>0.33333333333333331</v>
      </c>
      <c r="H3654">
        <f>CONVERT((G3651-F3651)*24,"hr","mn")</f>
        <v>59.99999999999995</v>
      </c>
      <c r="I3654">
        <v>4</v>
      </c>
      <c r="J3654">
        <v>1</v>
      </c>
      <c r="K3654">
        <v>9</v>
      </c>
      <c r="M3654">
        <f>J3651+K3651+L3651</f>
        <v>10</v>
      </c>
      <c r="N3654" s="15"/>
      <c r="O3654" s="9"/>
      <c r="P3654" s="9"/>
      <c r="Q3654" s="9"/>
      <c r="R3654" s="10"/>
      <c r="S3654" s="19"/>
      <c r="T3654" s="23"/>
      <c r="U3654" s="94"/>
    </row>
    <row r="3655" spans="1:21">
      <c r="A3655" s="17">
        <v>44979</v>
      </c>
      <c r="B3655" s="56">
        <f>WEEKDAY(C3655,2)</f>
        <v>3</v>
      </c>
      <c r="C3655" s="17">
        <f>A3655</f>
        <v>44979</v>
      </c>
      <c r="D3655" s="12" t="str">
        <f>YEAR(C3655)&amp;"/"&amp;TEXT(WEEKNUM(C3655,21),"00")</f>
        <v>2023/08</v>
      </c>
      <c r="E3655" s="79" t="s">
        <v>52</v>
      </c>
      <c r="F3655" s="80">
        <v>0.33333333333333331</v>
      </c>
      <c r="G3655" s="80">
        <v>0.375</v>
      </c>
      <c r="H3655" s="87">
        <f>CONVERT((G3655-F3655)*24,"hr","mn")</f>
        <v>60.000000000000028</v>
      </c>
      <c r="I3655" s="83">
        <v>4</v>
      </c>
      <c r="J3655" s="84">
        <v>1</v>
      </c>
      <c r="K3655" s="85">
        <v>5</v>
      </c>
      <c r="L3655" s="85"/>
      <c r="M3655" s="87">
        <f>J3655+K3655+L3655</f>
        <v>6</v>
      </c>
      <c r="N3655" s="13"/>
      <c r="O3655" s="6"/>
      <c r="P3655" s="6">
        <v>8</v>
      </c>
      <c r="Q3655" s="6"/>
      <c r="R3655" s="7"/>
      <c r="S3655" s="20" t="s">
        <v>93</v>
      </c>
      <c r="T3655" s="22" t="s">
        <v>73</v>
      </c>
      <c r="U3655" s="91"/>
    </row>
    <row r="3656" spans="1:21">
      <c r="A3656" s="17">
        <v>44979</v>
      </c>
      <c r="B3656" s="56">
        <f>WEEKDAY(C3656,2)</f>
        <v>3</v>
      </c>
      <c r="C3656" s="17">
        <f>A3656</f>
        <v>44979</v>
      </c>
      <c r="D3656" s="12" t="str">
        <f>YEAR(C3656)&amp;"/"&amp;TEXT(WEEKNUM(C3656,21),"00")</f>
        <v>2023/08</v>
      </c>
      <c r="E3656" t="s">
        <v>52</v>
      </c>
      <c r="F3656" s="114">
        <v>0.33333333333333331</v>
      </c>
      <c r="G3656" s="114">
        <v>0.375</v>
      </c>
      <c r="H3656">
        <f>CONVERT((G3655-F3655)*24,"hr","mn")</f>
        <v>60.000000000000028</v>
      </c>
      <c r="I3656">
        <v>4</v>
      </c>
      <c r="J3656">
        <v>1</v>
      </c>
      <c r="K3656">
        <v>5</v>
      </c>
      <c r="M3656">
        <f>J3655+K3655+L3655</f>
        <v>6</v>
      </c>
      <c r="N3656" s="14"/>
      <c r="O3656" s="3"/>
      <c r="P3656" s="3"/>
      <c r="Q3656" s="3"/>
      <c r="R3656" s="8"/>
      <c r="S3656" s="21"/>
      <c r="T3656" s="4"/>
      <c r="U3656" s="92"/>
    </row>
    <row r="3657" spans="1:21">
      <c r="A3657" s="17">
        <v>44979</v>
      </c>
      <c r="B3657" s="56">
        <f>WEEKDAY(C3657,2)</f>
        <v>3</v>
      </c>
      <c r="C3657" s="17">
        <f>A3657</f>
        <v>44979</v>
      </c>
      <c r="D3657" s="12" t="str">
        <f>YEAR(C3657)&amp;"/"&amp;TEXT(WEEKNUM(C3657,21),"00")</f>
        <v>2023/08</v>
      </c>
      <c r="E3657" t="s">
        <v>52</v>
      </c>
      <c r="F3657" s="114">
        <v>0.33333333333333331</v>
      </c>
      <c r="G3657" s="114">
        <v>0.375</v>
      </c>
      <c r="H3657">
        <f>CONVERT((G3655-F3655)*24,"hr","mn")</f>
        <v>60.000000000000028</v>
      </c>
      <c r="I3657">
        <v>4</v>
      </c>
      <c r="J3657">
        <v>1</v>
      </c>
      <c r="K3657">
        <v>5</v>
      </c>
      <c r="M3657">
        <f>J3655+K3655+L3655</f>
        <v>6</v>
      </c>
      <c r="N3657" s="58"/>
      <c r="O3657" s="59"/>
      <c r="P3657" s="59"/>
      <c r="Q3657" s="59"/>
      <c r="R3657" s="60"/>
      <c r="S3657" s="21"/>
      <c r="T3657" s="4"/>
      <c r="U3657" s="93"/>
    </row>
    <row r="3658" spans="1:21" ht="15" customHeight="1" thickBot="1">
      <c r="A3658" s="17">
        <v>44979</v>
      </c>
      <c r="B3658" s="56">
        <f>WEEKDAY(C3658,2)</f>
        <v>3</v>
      </c>
      <c r="C3658" s="17">
        <f>A3658</f>
        <v>44979</v>
      </c>
      <c r="D3658" s="12" t="str">
        <f>YEAR(C3658)&amp;"/"&amp;TEXT(WEEKNUM(C3658,21),"00")</f>
        <v>2023/08</v>
      </c>
      <c r="E3658" t="s">
        <v>52</v>
      </c>
      <c r="F3658" s="114">
        <v>0.33333333333333331</v>
      </c>
      <c r="G3658" s="114">
        <v>0.375</v>
      </c>
      <c r="H3658">
        <f>CONVERT((G3655-F3655)*24,"hr","mn")</f>
        <v>60.000000000000028</v>
      </c>
      <c r="I3658">
        <v>4</v>
      </c>
      <c r="J3658">
        <v>1</v>
      </c>
      <c r="K3658">
        <v>5</v>
      </c>
      <c r="M3658">
        <f>J3655+K3655+L3655</f>
        <v>6</v>
      </c>
      <c r="N3658" s="15"/>
      <c r="O3658" s="9"/>
      <c r="P3658" s="9"/>
      <c r="Q3658" s="9"/>
      <c r="R3658" s="10"/>
      <c r="S3658" s="19"/>
      <c r="T3658" s="23"/>
      <c r="U3658" s="94"/>
    </row>
    <row r="3659" spans="1:21">
      <c r="A3659" s="17">
        <v>44979</v>
      </c>
      <c r="B3659" s="56">
        <f>WEEKDAY(C3659,2)</f>
        <v>3</v>
      </c>
      <c r="C3659" s="17">
        <f>A3659</f>
        <v>44979</v>
      </c>
      <c r="D3659" s="12" t="str">
        <f>YEAR(C3659)&amp;"/"&amp;TEXT(WEEKNUM(C3659,21),"00")</f>
        <v>2023/08</v>
      </c>
      <c r="E3659" s="79" t="s">
        <v>52</v>
      </c>
      <c r="F3659" s="80">
        <v>0.39583333333333331</v>
      </c>
      <c r="G3659" s="80">
        <v>0.41666666666666669</v>
      </c>
      <c r="H3659" s="87">
        <f>CONVERT((G3659-F3659)*24,"hr","mn")</f>
        <v>30.000000000000053</v>
      </c>
      <c r="I3659" s="83">
        <v>4</v>
      </c>
      <c r="J3659" s="84">
        <v>1</v>
      </c>
      <c r="K3659" s="85">
        <v>1</v>
      </c>
      <c r="L3659" s="85"/>
      <c r="M3659" s="87">
        <f>J3659+K3659+L3659</f>
        <v>2</v>
      </c>
      <c r="N3659" s="13"/>
      <c r="O3659" s="6">
        <v>8</v>
      </c>
      <c r="P3659" s="6"/>
      <c r="Q3659" s="6"/>
      <c r="R3659" s="7"/>
      <c r="S3659" s="20" t="s">
        <v>57</v>
      </c>
      <c r="T3659" s="22" t="s">
        <v>56</v>
      </c>
      <c r="U3659" s="91"/>
    </row>
    <row r="3660" spans="1:21">
      <c r="A3660" s="17">
        <v>44979</v>
      </c>
      <c r="B3660" s="56">
        <f>WEEKDAY(C3660,2)</f>
        <v>3</v>
      </c>
      <c r="C3660" s="17">
        <f>A3660</f>
        <v>44979</v>
      </c>
      <c r="D3660" s="12" t="str">
        <f>YEAR(C3660)&amp;"/"&amp;TEXT(WEEKNUM(C3660,21),"00")</f>
        <v>2023/08</v>
      </c>
      <c r="E3660" t="s">
        <v>52</v>
      </c>
      <c r="F3660" s="114">
        <v>0.39583333333333331</v>
      </c>
      <c r="G3660" s="114">
        <v>0.41666666666666669</v>
      </c>
      <c r="H3660">
        <f>CONVERT((G3659-F3659)*24,"hr","mn")</f>
        <v>30.000000000000053</v>
      </c>
      <c r="I3660">
        <v>4</v>
      </c>
      <c r="J3660">
        <v>1</v>
      </c>
      <c r="K3660">
        <v>1</v>
      </c>
      <c r="M3660">
        <f>J3659+K3659+L3659</f>
        <v>2</v>
      </c>
      <c r="N3660" s="14"/>
      <c r="O3660" s="3">
        <v>5</v>
      </c>
      <c r="P3660" s="3"/>
      <c r="Q3660" s="3"/>
      <c r="R3660" s="8"/>
      <c r="S3660" s="21" t="s">
        <v>35</v>
      </c>
      <c r="T3660" s="4" t="s">
        <v>29</v>
      </c>
      <c r="U3660" s="92"/>
    </row>
    <row r="3661" spans="1:21">
      <c r="A3661" s="17">
        <v>44979</v>
      </c>
      <c r="B3661" s="56">
        <f>WEEKDAY(C3661,2)</f>
        <v>3</v>
      </c>
      <c r="C3661" s="17">
        <f>A3661</f>
        <v>44979</v>
      </c>
      <c r="D3661" s="12" t="str">
        <f>YEAR(C3661)&amp;"/"&amp;TEXT(WEEKNUM(C3661,21),"00")</f>
        <v>2023/08</v>
      </c>
      <c r="E3661" t="s">
        <v>52</v>
      </c>
      <c r="F3661" s="114">
        <v>0.39583333333333331</v>
      </c>
      <c r="G3661" s="114">
        <v>0.41666666666666669</v>
      </c>
      <c r="H3661">
        <f>CONVERT((G3659-F3659)*24,"hr","mn")</f>
        <v>30.000000000000053</v>
      </c>
      <c r="I3661">
        <v>4</v>
      </c>
      <c r="J3661">
        <v>1</v>
      </c>
      <c r="K3661">
        <v>1</v>
      </c>
      <c r="M3661">
        <f>J3659+K3659+L3659</f>
        <v>2</v>
      </c>
      <c r="N3661" s="58"/>
      <c r="O3661" s="59">
        <v>10</v>
      </c>
      <c r="P3661" s="59"/>
      <c r="Q3661" s="59"/>
      <c r="R3661" s="60"/>
      <c r="S3661" s="21" t="s">
        <v>93</v>
      </c>
      <c r="T3661" s="4" t="s">
        <v>23</v>
      </c>
      <c r="U3661" s="93" t="s">
        <v>484</v>
      </c>
    </row>
    <row r="3662" spans="1:21" ht="15" customHeight="1" thickBot="1">
      <c r="A3662" s="17">
        <v>44979</v>
      </c>
      <c r="B3662" s="56">
        <f>WEEKDAY(C3662,2)</f>
        <v>3</v>
      </c>
      <c r="C3662" s="17">
        <f>A3662</f>
        <v>44979</v>
      </c>
      <c r="D3662" s="12" t="str">
        <f>YEAR(C3662)&amp;"/"&amp;TEXT(WEEKNUM(C3662,21),"00")</f>
        <v>2023/08</v>
      </c>
      <c r="E3662" t="s">
        <v>52</v>
      </c>
      <c r="F3662" s="114">
        <v>0.39583333333333331</v>
      </c>
      <c r="G3662" s="114">
        <v>0.41666666666666669</v>
      </c>
      <c r="H3662">
        <f>CONVERT((G3659-F3659)*24,"hr","mn")</f>
        <v>30.000000000000053</v>
      </c>
      <c r="I3662">
        <v>4</v>
      </c>
      <c r="J3662">
        <v>1</v>
      </c>
      <c r="K3662">
        <v>1</v>
      </c>
      <c r="M3662">
        <f>J3659+K3659+L3659</f>
        <v>2</v>
      </c>
      <c r="N3662" s="15"/>
      <c r="O3662" s="9">
        <v>5</v>
      </c>
      <c r="P3662" s="9"/>
      <c r="Q3662" s="9"/>
      <c r="R3662" s="10"/>
      <c r="S3662" s="19" t="s">
        <v>31</v>
      </c>
      <c r="T3662" s="23" t="s">
        <v>29</v>
      </c>
      <c r="U3662" s="94"/>
    </row>
    <row r="3663" spans="1:21">
      <c r="A3663" s="17">
        <v>44979</v>
      </c>
      <c r="B3663" s="56">
        <f>WEEKDAY(C3663,2)</f>
        <v>3</v>
      </c>
      <c r="C3663" s="17">
        <f>A3663</f>
        <v>44979</v>
      </c>
      <c r="D3663" s="12" t="str">
        <f>YEAR(C3663)&amp;"/"&amp;TEXT(WEEKNUM(C3663,21),"00")</f>
        <v>2023/08</v>
      </c>
      <c r="E3663" s="79" t="s">
        <v>52</v>
      </c>
      <c r="F3663" s="80">
        <v>0.41666666666666669</v>
      </c>
      <c r="G3663" s="80">
        <v>0.45833333333333331</v>
      </c>
      <c r="H3663" s="87">
        <f>CONVERT((G3663-F3663)*24,"hr","mn")</f>
        <v>59.99999999999995</v>
      </c>
      <c r="I3663" s="83">
        <v>4</v>
      </c>
      <c r="J3663" s="84"/>
      <c r="K3663" s="85">
        <v>4</v>
      </c>
      <c r="L3663" s="85">
        <v>4</v>
      </c>
      <c r="M3663" s="87">
        <f>J3663+K3663+L3663</f>
        <v>8</v>
      </c>
      <c r="N3663" s="13"/>
      <c r="O3663" s="6">
        <v>8</v>
      </c>
      <c r="P3663" s="6"/>
      <c r="Q3663" s="6"/>
      <c r="R3663" s="7"/>
      <c r="S3663" s="20" t="s">
        <v>35</v>
      </c>
      <c r="T3663" s="22" t="s">
        <v>56</v>
      </c>
      <c r="U3663" s="91" t="s">
        <v>172</v>
      </c>
    </row>
    <row r="3664" spans="1:21">
      <c r="A3664" s="17">
        <v>44979</v>
      </c>
      <c r="B3664" s="56">
        <f>WEEKDAY(C3664,2)</f>
        <v>3</v>
      </c>
      <c r="C3664" s="17">
        <f>A3664</f>
        <v>44979</v>
      </c>
      <c r="D3664" s="12" t="str">
        <f>YEAR(C3664)&amp;"/"&amp;TEXT(WEEKNUM(C3664,21),"00")</f>
        <v>2023/08</v>
      </c>
      <c r="E3664" t="s">
        <v>52</v>
      </c>
      <c r="F3664" s="114">
        <v>0.41666666666666669</v>
      </c>
      <c r="G3664" s="114">
        <v>0.45833333333333331</v>
      </c>
      <c r="H3664">
        <f>CONVERT((G3663-F3663)*24,"hr","mn")</f>
        <v>59.99999999999995</v>
      </c>
      <c r="I3664">
        <v>4</v>
      </c>
      <c r="K3664">
        <v>4</v>
      </c>
      <c r="L3664">
        <v>4</v>
      </c>
      <c r="M3664">
        <f>J3663+K3663+L3663</f>
        <v>8</v>
      </c>
      <c r="N3664" s="14"/>
      <c r="O3664" s="3">
        <v>5</v>
      </c>
      <c r="P3664" s="3"/>
      <c r="Q3664" s="3"/>
      <c r="R3664" s="8"/>
      <c r="S3664" s="21" t="s">
        <v>35</v>
      </c>
      <c r="T3664" s="4" t="s">
        <v>29</v>
      </c>
      <c r="U3664" s="92" t="s">
        <v>97</v>
      </c>
    </row>
    <row r="3665" spans="1:21">
      <c r="A3665" s="17">
        <v>44979</v>
      </c>
      <c r="B3665" s="56">
        <f>WEEKDAY(C3665,2)</f>
        <v>3</v>
      </c>
      <c r="C3665" s="17">
        <f>A3665</f>
        <v>44979</v>
      </c>
      <c r="D3665" s="12" t="str">
        <f>YEAR(C3665)&amp;"/"&amp;TEXT(WEEKNUM(C3665,21),"00")</f>
        <v>2023/08</v>
      </c>
      <c r="E3665" t="s">
        <v>52</v>
      </c>
      <c r="F3665" s="114">
        <v>0.41666666666666669</v>
      </c>
      <c r="G3665" s="114">
        <v>0.45833333333333331</v>
      </c>
      <c r="H3665">
        <f>CONVERT((G3663-F3663)*24,"hr","mn")</f>
        <v>59.99999999999995</v>
      </c>
      <c r="I3665">
        <v>4</v>
      </c>
      <c r="K3665">
        <v>4</v>
      </c>
      <c r="L3665">
        <v>4</v>
      </c>
      <c r="M3665">
        <f>J3663+K3663+L3663</f>
        <v>8</v>
      </c>
      <c r="N3665" s="58"/>
      <c r="O3665" s="59"/>
      <c r="P3665" s="59">
        <v>8</v>
      </c>
      <c r="Q3665" s="59"/>
      <c r="R3665" s="60"/>
      <c r="S3665" s="21" t="s">
        <v>93</v>
      </c>
      <c r="T3665" s="4" t="s">
        <v>73</v>
      </c>
      <c r="U3665" s="93"/>
    </row>
    <row r="3666" spans="1:21" ht="15" customHeight="1" thickBot="1">
      <c r="A3666" s="17">
        <v>44979</v>
      </c>
      <c r="B3666" s="56">
        <f>WEEKDAY(C3666,2)</f>
        <v>3</v>
      </c>
      <c r="C3666" s="17">
        <f>A3666</f>
        <v>44979</v>
      </c>
      <c r="D3666" s="12" t="str">
        <f>YEAR(C3666)&amp;"/"&amp;TEXT(WEEKNUM(C3666,21),"00")</f>
        <v>2023/08</v>
      </c>
      <c r="E3666" t="s">
        <v>52</v>
      </c>
      <c r="F3666" s="114">
        <v>0.41666666666666669</v>
      </c>
      <c r="G3666" s="114">
        <v>0.45833333333333331</v>
      </c>
      <c r="H3666">
        <f>CONVERT((G3663-F3663)*24,"hr","mn")</f>
        <v>59.99999999999995</v>
      </c>
      <c r="I3666">
        <v>4</v>
      </c>
      <c r="K3666">
        <v>4</v>
      </c>
      <c r="L3666">
        <v>4</v>
      </c>
      <c r="M3666">
        <f>J3663+K3663+L3663</f>
        <v>8</v>
      </c>
      <c r="N3666" s="15"/>
      <c r="O3666" s="9"/>
      <c r="P3666" s="9"/>
      <c r="Q3666" s="9"/>
      <c r="R3666" s="10"/>
      <c r="S3666" s="19"/>
      <c r="T3666" s="23"/>
      <c r="U3666" s="94"/>
    </row>
    <row r="3667" spans="1:21">
      <c r="A3667" s="17">
        <v>44979</v>
      </c>
      <c r="B3667" s="56">
        <f>WEEKDAY(C3667,2)</f>
        <v>3</v>
      </c>
      <c r="C3667" s="17">
        <f>A3667</f>
        <v>44979</v>
      </c>
      <c r="D3667" s="12" t="str">
        <f>YEAR(C3667)&amp;"/"&amp;TEXT(WEEKNUM(C3667,21),"00")</f>
        <v>2023/08</v>
      </c>
      <c r="E3667" s="79" t="s">
        <v>52</v>
      </c>
      <c r="F3667" s="80">
        <v>0.45833333333333331</v>
      </c>
      <c r="G3667" s="80">
        <v>0.5</v>
      </c>
      <c r="H3667" s="87">
        <f>CONVERT((G3667-F3667)*24,"hr","mn")</f>
        <v>60.000000000000028</v>
      </c>
      <c r="I3667" s="83">
        <v>4</v>
      </c>
      <c r="J3667" s="84"/>
      <c r="K3667" s="85">
        <v>5</v>
      </c>
      <c r="L3667" s="85">
        <v>2</v>
      </c>
      <c r="M3667" s="87">
        <f>J3667+K3667+L3667</f>
        <v>7</v>
      </c>
      <c r="N3667" s="13"/>
      <c r="O3667" s="6">
        <v>10</v>
      </c>
      <c r="P3667" s="6"/>
      <c r="Q3667" s="6"/>
      <c r="R3667" s="7"/>
      <c r="S3667" s="20" t="s">
        <v>28</v>
      </c>
      <c r="T3667" s="22" t="s">
        <v>23</v>
      </c>
      <c r="U3667" s="91" t="s">
        <v>646</v>
      </c>
    </row>
    <row r="3668" spans="1:21">
      <c r="A3668" s="17">
        <v>44979</v>
      </c>
      <c r="B3668" s="56">
        <f>WEEKDAY(C3668,2)</f>
        <v>3</v>
      </c>
      <c r="C3668" s="17">
        <f>A3668</f>
        <v>44979</v>
      </c>
      <c r="D3668" s="12" t="str">
        <f>YEAR(C3668)&amp;"/"&amp;TEXT(WEEKNUM(C3668,21),"00")</f>
        <v>2023/08</v>
      </c>
      <c r="E3668" t="s">
        <v>52</v>
      </c>
      <c r="F3668" s="114">
        <v>0.45833333333333331</v>
      </c>
      <c r="G3668" s="114">
        <v>0.5</v>
      </c>
      <c r="H3668">
        <f>CONVERT((G3667-F3667)*24,"hr","mn")</f>
        <v>60.000000000000028</v>
      </c>
      <c r="I3668">
        <v>4</v>
      </c>
      <c r="K3668">
        <v>5</v>
      </c>
      <c r="L3668">
        <v>2</v>
      </c>
      <c r="M3668">
        <f>J3667+K3667+L3667</f>
        <v>7</v>
      </c>
      <c r="N3668" s="14"/>
      <c r="O3668" s="3"/>
      <c r="P3668" s="3">
        <v>8</v>
      </c>
      <c r="Q3668" s="3"/>
      <c r="R3668" s="8"/>
      <c r="S3668" s="21" t="s">
        <v>93</v>
      </c>
      <c r="T3668" s="4" t="s">
        <v>73</v>
      </c>
      <c r="U3668" s="92" t="s">
        <v>97</v>
      </c>
    </row>
    <row r="3669" spans="1:21">
      <c r="A3669" s="17">
        <v>44979</v>
      </c>
      <c r="B3669" s="56">
        <f>WEEKDAY(C3669,2)</f>
        <v>3</v>
      </c>
      <c r="C3669" s="17">
        <f>A3669</f>
        <v>44979</v>
      </c>
      <c r="D3669" s="12" t="str">
        <f>YEAR(C3669)&amp;"/"&amp;TEXT(WEEKNUM(C3669,21),"00")</f>
        <v>2023/08</v>
      </c>
      <c r="E3669" t="s">
        <v>52</v>
      </c>
      <c r="F3669" s="114">
        <v>0.45833333333333331</v>
      </c>
      <c r="G3669" s="114">
        <v>0.5</v>
      </c>
      <c r="H3669">
        <f>CONVERT((G3667-F3667)*24,"hr","mn")</f>
        <v>60.000000000000028</v>
      </c>
      <c r="I3669">
        <v>4</v>
      </c>
      <c r="K3669">
        <v>5</v>
      </c>
      <c r="L3669">
        <v>2</v>
      </c>
      <c r="M3669">
        <f>J3667+K3667+L3667</f>
        <v>7</v>
      </c>
      <c r="N3669" s="58"/>
      <c r="O3669" s="59">
        <v>5</v>
      </c>
      <c r="P3669" s="59"/>
      <c r="Q3669" s="59"/>
      <c r="R3669" s="60"/>
      <c r="S3669" s="21" t="s">
        <v>28</v>
      </c>
      <c r="T3669" s="4" t="s">
        <v>29</v>
      </c>
      <c r="U3669" s="93"/>
    </row>
    <row r="3670" spans="1:21" ht="15" customHeight="1" thickBot="1">
      <c r="A3670" s="17">
        <v>44979</v>
      </c>
      <c r="B3670" s="56">
        <f>WEEKDAY(C3670,2)</f>
        <v>3</v>
      </c>
      <c r="C3670" s="17">
        <f>A3670</f>
        <v>44979</v>
      </c>
      <c r="D3670" s="12" t="str">
        <f>YEAR(C3670)&amp;"/"&amp;TEXT(WEEKNUM(C3670,21),"00")</f>
        <v>2023/08</v>
      </c>
      <c r="E3670" t="s">
        <v>52</v>
      </c>
      <c r="F3670" s="114">
        <v>0.45833333333333331</v>
      </c>
      <c r="G3670" s="114">
        <v>0.5</v>
      </c>
      <c r="H3670">
        <f>CONVERT((G3667-F3667)*24,"hr","mn")</f>
        <v>60.000000000000028</v>
      </c>
      <c r="I3670">
        <v>4</v>
      </c>
      <c r="K3670">
        <v>5</v>
      </c>
      <c r="L3670">
        <v>2</v>
      </c>
      <c r="M3670">
        <f>J3667+K3667+L3667</f>
        <v>7</v>
      </c>
      <c r="N3670" s="15"/>
      <c r="O3670" s="9"/>
      <c r="P3670" s="9"/>
      <c r="Q3670" s="9"/>
      <c r="R3670" s="10"/>
      <c r="S3670" s="19"/>
      <c r="T3670" s="23"/>
      <c r="U3670" s="94"/>
    </row>
    <row r="3671" spans="1:21">
      <c r="A3671" s="17">
        <v>44979</v>
      </c>
      <c r="B3671" s="56">
        <f>WEEKDAY(C3671,2)</f>
        <v>3</v>
      </c>
      <c r="C3671" s="17">
        <f>A3671</f>
        <v>44979</v>
      </c>
      <c r="D3671" s="12" t="str">
        <f>YEAR(C3671)&amp;"/"&amp;TEXT(WEEKNUM(C3671,21),"00")</f>
        <v>2023/08</v>
      </c>
      <c r="E3671" s="79" t="s">
        <v>52</v>
      </c>
      <c r="F3671" s="80">
        <v>0.5</v>
      </c>
      <c r="G3671" s="80">
        <v>0.54166666666666663</v>
      </c>
      <c r="H3671" s="87">
        <f>CONVERT((G3671-F3671)*24,"hr","mn")</f>
        <v>59.99999999999995</v>
      </c>
      <c r="I3671" s="83">
        <v>4</v>
      </c>
      <c r="J3671" s="84"/>
      <c r="K3671" s="85">
        <v>2</v>
      </c>
      <c r="L3671" s="85"/>
      <c r="M3671" s="87">
        <f>J3671+K3671+L3671</f>
        <v>2</v>
      </c>
      <c r="N3671" s="13"/>
      <c r="O3671" s="6">
        <v>5</v>
      </c>
      <c r="P3671" s="6"/>
      <c r="Q3671" s="6"/>
      <c r="R3671" s="7"/>
      <c r="S3671" s="20" t="s">
        <v>31</v>
      </c>
      <c r="T3671" s="22" t="s">
        <v>29</v>
      </c>
      <c r="U3671" s="91"/>
    </row>
    <row r="3672" spans="1:21">
      <c r="A3672" s="17">
        <v>44979</v>
      </c>
      <c r="B3672" s="56">
        <f>WEEKDAY(C3672,2)</f>
        <v>3</v>
      </c>
      <c r="C3672" s="17">
        <f>A3672</f>
        <v>44979</v>
      </c>
      <c r="D3672" s="12" t="str">
        <f>YEAR(C3672)&amp;"/"&amp;TEXT(WEEKNUM(C3672,21),"00")</f>
        <v>2023/08</v>
      </c>
      <c r="E3672" t="s">
        <v>52</v>
      </c>
      <c r="F3672" s="114">
        <v>0.5</v>
      </c>
      <c r="G3672" s="114">
        <v>0.54166666666666663</v>
      </c>
      <c r="H3672">
        <f>CONVERT((G3671-F3671)*24,"hr","mn")</f>
        <v>59.99999999999995</v>
      </c>
      <c r="I3672">
        <v>4</v>
      </c>
      <c r="K3672">
        <v>2</v>
      </c>
      <c r="M3672">
        <f>J3671+K3671+L3671</f>
        <v>2</v>
      </c>
      <c r="N3672" s="14"/>
      <c r="O3672" s="3">
        <v>25</v>
      </c>
      <c r="P3672" s="3"/>
      <c r="Q3672" s="3"/>
      <c r="R3672" s="8"/>
      <c r="S3672" s="21" t="s">
        <v>31</v>
      </c>
      <c r="T3672" s="4" t="s">
        <v>23</v>
      </c>
      <c r="U3672" s="92" t="s">
        <v>647</v>
      </c>
    </row>
    <row r="3673" spans="1:21">
      <c r="A3673" s="17">
        <v>44979</v>
      </c>
      <c r="B3673" s="56">
        <f>WEEKDAY(C3673,2)</f>
        <v>3</v>
      </c>
      <c r="C3673" s="17">
        <f>A3673</f>
        <v>44979</v>
      </c>
      <c r="D3673" s="12" t="str">
        <f>YEAR(C3673)&amp;"/"&amp;TEXT(WEEKNUM(C3673,21),"00")</f>
        <v>2023/08</v>
      </c>
      <c r="E3673" t="s">
        <v>52</v>
      </c>
      <c r="F3673" s="114">
        <v>0.5</v>
      </c>
      <c r="G3673" s="114">
        <v>0.54166666666666663</v>
      </c>
      <c r="H3673">
        <f>CONVERT((G3671-F3671)*24,"hr","mn")</f>
        <v>59.99999999999995</v>
      </c>
      <c r="I3673">
        <v>4</v>
      </c>
      <c r="K3673">
        <v>2</v>
      </c>
      <c r="M3673">
        <f>J3671+K3671+L3671</f>
        <v>2</v>
      </c>
      <c r="N3673" s="58"/>
      <c r="O3673" s="59"/>
      <c r="P3673" s="59">
        <v>15</v>
      </c>
      <c r="Q3673" s="59"/>
      <c r="R3673" s="60"/>
      <c r="S3673" s="21"/>
      <c r="T3673" s="4" t="s">
        <v>39</v>
      </c>
      <c r="U3673" s="93"/>
    </row>
    <row r="3674" spans="1:21" ht="15" customHeight="1" thickBot="1">
      <c r="A3674" s="17">
        <v>44979</v>
      </c>
      <c r="B3674" s="56">
        <f>WEEKDAY(C3674,2)</f>
        <v>3</v>
      </c>
      <c r="C3674" s="17">
        <f>A3674</f>
        <v>44979</v>
      </c>
      <c r="D3674" s="12" t="str">
        <f>YEAR(C3674)&amp;"/"&amp;TEXT(WEEKNUM(C3674,21),"00")</f>
        <v>2023/08</v>
      </c>
      <c r="E3674" t="s">
        <v>52</v>
      </c>
      <c r="F3674" s="114">
        <v>0.5</v>
      </c>
      <c r="G3674" s="114">
        <v>0.54166666666666663</v>
      </c>
      <c r="H3674">
        <f>CONVERT((G3671-F3671)*24,"hr","mn")</f>
        <v>59.99999999999995</v>
      </c>
      <c r="I3674">
        <v>4</v>
      </c>
      <c r="K3674">
        <v>2</v>
      </c>
      <c r="M3674">
        <f>J3671+K3671+L3671</f>
        <v>2</v>
      </c>
      <c r="N3674" s="15"/>
      <c r="O3674" s="9"/>
      <c r="P3674" s="9"/>
      <c r="Q3674" s="9"/>
      <c r="R3674" s="10"/>
      <c r="S3674" s="19"/>
      <c r="T3674" s="23"/>
      <c r="U3674" s="94"/>
    </row>
    <row r="3675" spans="1:21">
      <c r="A3675" s="12"/>
      <c r="B3675" s="56">
        <f>WEEKDAY(C3675,2)</f>
        <v>6</v>
      </c>
      <c r="C3675" s="17">
        <f>A3675</f>
        <v>0</v>
      </c>
      <c r="D3675" s="12" t="str">
        <f>YEAR(C3675)&amp;"/"&amp;TEXT(WEEKNUM(C3675,21),"00")</f>
        <v>1900/52</v>
      </c>
      <c r="E3675" s="79"/>
      <c r="F3675" s="80"/>
      <c r="G3675" s="80"/>
      <c r="H3675" s="87">
        <f>CONVERT((G3675-F3675)*24,"hr","mn")</f>
        <v>0</v>
      </c>
      <c r="I3675" s="83"/>
      <c r="J3675" s="84"/>
      <c r="K3675" s="85"/>
      <c r="L3675" s="85"/>
      <c r="M3675" s="87">
        <f>J3675+K3675+L3675</f>
        <v>0</v>
      </c>
      <c r="N3675" s="13"/>
      <c r="O3675" s="6"/>
      <c r="P3675" s="6"/>
      <c r="Q3675" s="6"/>
      <c r="R3675" s="7"/>
      <c r="S3675" s="20"/>
      <c r="T3675" s="22"/>
      <c r="U3675" s="91"/>
    </row>
    <row r="3676" spans="1:21">
      <c r="A3676" s="17"/>
      <c r="B3676" s="56">
        <f>WEEKDAY(C3676,2)</f>
        <v>6</v>
      </c>
      <c r="C3676" s="17">
        <f>A3676</f>
        <v>0</v>
      </c>
      <c r="D3676" s="12" t="str">
        <f>YEAR(C3676)&amp;"/"&amp;TEXT(WEEKNUM(C3676,21),"00")</f>
        <v>1900/52</v>
      </c>
      <c r="H3676">
        <f>CONVERT((G3675-F3675)*24,"hr","mn")</f>
        <v>0</v>
      </c>
      <c r="M3676">
        <f>J3675+K3675+L3675</f>
        <v>0</v>
      </c>
      <c r="N3676" s="14"/>
      <c r="O3676" s="3"/>
      <c r="P3676" s="3"/>
      <c r="Q3676" s="3"/>
      <c r="R3676" s="8"/>
      <c r="S3676" s="21"/>
      <c r="T3676" s="4"/>
      <c r="U3676" s="92"/>
    </row>
    <row r="3677" spans="1:21">
      <c r="A3677" s="17"/>
      <c r="B3677" s="56">
        <f>WEEKDAY(C3677,2)</f>
        <v>6</v>
      </c>
      <c r="C3677" s="17">
        <f>A3677</f>
        <v>0</v>
      </c>
      <c r="D3677" s="12" t="str">
        <f>YEAR(C3677)&amp;"/"&amp;TEXT(WEEKNUM(C3677,21),"00")</f>
        <v>1900/52</v>
      </c>
      <c r="H3677">
        <f>CONVERT((G3675-F3675)*24,"hr","mn")</f>
        <v>0</v>
      </c>
      <c r="M3677">
        <f>J3675+K3675+L3675</f>
        <v>0</v>
      </c>
      <c r="N3677" s="58"/>
      <c r="O3677" s="59"/>
      <c r="P3677" s="59"/>
      <c r="Q3677" s="59"/>
      <c r="R3677" s="60"/>
      <c r="S3677" s="21"/>
      <c r="T3677" s="4"/>
      <c r="U3677" s="93"/>
    </row>
    <row r="3678" spans="1:21" ht="15" customHeight="1" thickBot="1">
      <c r="A3678" s="12"/>
      <c r="B3678" s="56">
        <f>WEEKDAY(C3678,2)</f>
        <v>6</v>
      </c>
      <c r="C3678" s="17">
        <f>A3678</f>
        <v>0</v>
      </c>
      <c r="D3678" s="12" t="str">
        <f>YEAR(C3678)&amp;"/"&amp;TEXT(WEEKNUM(C3678,21),"00")</f>
        <v>1900/52</v>
      </c>
      <c r="H3678">
        <f>CONVERT((G3675-F3675)*24,"hr","mn")</f>
        <v>0</v>
      </c>
      <c r="M3678">
        <f>J3675+K3675+L3675</f>
        <v>0</v>
      </c>
      <c r="N3678" s="15"/>
      <c r="O3678" s="9"/>
      <c r="P3678" s="9"/>
      <c r="Q3678" s="9"/>
      <c r="R3678" s="10"/>
      <c r="S3678" s="19"/>
      <c r="T3678" s="23"/>
      <c r="U3678" s="94"/>
    </row>
    <row r="3679" spans="1:21">
      <c r="A3679" s="17">
        <v>44979</v>
      </c>
      <c r="B3679" s="56">
        <f>WEEKDAY(C3679,2)</f>
        <v>3</v>
      </c>
      <c r="C3679" s="17">
        <f>A3679</f>
        <v>44979</v>
      </c>
      <c r="D3679" s="12" t="str">
        <f>YEAR(C3679)&amp;"/"&amp;TEXT(WEEKNUM(C3679,21),"00")</f>
        <v>2023/08</v>
      </c>
      <c r="E3679" s="79" t="s">
        <v>69</v>
      </c>
      <c r="F3679" s="80">
        <v>0.54166666666666663</v>
      </c>
      <c r="G3679" s="80">
        <v>0.58333333333333337</v>
      </c>
      <c r="H3679" s="87">
        <f>CONVERT((G3679-F3679)*24,"hr","mn")</f>
        <v>60.000000000000107</v>
      </c>
      <c r="I3679" s="83">
        <v>4</v>
      </c>
      <c r="J3679" s="84"/>
      <c r="K3679" s="85">
        <v>4</v>
      </c>
      <c r="L3679" s="85"/>
      <c r="M3679" s="87">
        <f>J3679+K3679+L3679</f>
        <v>4</v>
      </c>
      <c r="N3679" s="13"/>
      <c r="O3679" s="6"/>
      <c r="P3679" s="6"/>
      <c r="Q3679" s="6">
        <v>23</v>
      </c>
      <c r="R3679" s="7"/>
      <c r="S3679" s="20"/>
      <c r="T3679" s="22" t="s">
        <v>25</v>
      </c>
      <c r="U3679" s="91"/>
    </row>
    <row r="3680" spans="1:21">
      <c r="A3680" s="17">
        <v>44979</v>
      </c>
      <c r="B3680" s="56">
        <f>WEEKDAY(C3680,2)</f>
        <v>3</v>
      </c>
      <c r="C3680" s="17">
        <f>A3680</f>
        <v>44979</v>
      </c>
      <c r="D3680" s="12" t="str">
        <f>YEAR(C3680)&amp;"/"&amp;TEXT(WEEKNUM(C3680,21),"00")</f>
        <v>2023/08</v>
      </c>
      <c r="E3680" t="s">
        <v>69</v>
      </c>
      <c r="F3680" s="114">
        <v>0.54166666666666663</v>
      </c>
      <c r="G3680" s="114">
        <v>0.58333333333333337</v>
      </c>
      <c r="H3680">
        <f>CONVERT((G3679-F3679)*24,"hr","mn")</f>
        <v>60.000000000000107</v>
      </c>
      <c r="I3680">
        <v>4</v>
      </c>
      <c r="K3680">
        <v>4</v>
      </c>
      <c r="M3680">
        <f>J3679+K3679+L3679</f>
        <v>4</v>
      </c>
      <c r="N3680" s="14"/>
      <c r="O3680" s="3"/>
      <c r="P3680" s="3">
        <v>7</v>
      </c>
      <c r="Q3680" s="3"/>
      <c r="R3680" s="8"/>
      <c r="S3680" s="21" t="s">
        <v>93</v>
      </c>
      <c r="T3680" s="4" t="s">
        <v>73</v>
      </c>
      <c r="U3680" s="92" t="s">
        <v>566</v>
      </c>
    </row>
    <row r="3681" spans="1:21">
      <c r="A3681" s="17">
        <v>44979</v>
      </c>
      <c r="B3681" s="56">
        <f>WEEKDAY(C3681,2)</f>
        <v>3</v>
      </c>
      <c r="C3681" s="17">
        <f>A3681</f>
        <v>44979</v>
      </c>
      <c r="D3681" s="12" t="str">
        <f>YEAR(C3681)&amp;"/"&amp;TEXT(WEEKNUM(C3681,21),"00")</f>
        <v>2023/08</v>
      </c>
      <c r="E3681" t="s">
        <v>69</v>
      </c>
      <c r="F3681" s="114">
        <v>0.54166666666666663</v>
      </c>
      <c r="G3681" s="114">
        <v>0.58333333333333337</v>
      </c>
      <c r="H3681">
        <f>CONVERT((G3679-F3679)*24,"hr","mn")</f>
        <v>60.000000000000107</v>
      </c>
      <c r="I3681">
        <v>4</v>
      </c>
      <c r="K3681">
        <v>4</v>
      </c>
      <c r="M3681">
        <f>J3679+K3679+L3679</f>
        <v>4</v>
      </c>
      <c r="N3681" s="58"/>
      <c r="O3681" s="59"/>
      <c r="P3681" s="59">
        <v>5</v>
      </c>
      <c r="Q3681" s="59"/>
      <c r="R3681" s="60"/>
      <c r="S3681" s="21" t="s">
        <v>44</v>
      </c>
      <c r="T3681" s="4" t="s">
        <v>73</v>
      </c>
      <c r="U3681" s="93" t="s">
        <v>566</v>
      </c>
    </row>
    <row r="3682" spans="1:21" ht="15" customHeight="1" thickBot="1">
      <c r="A3682" s="17">
        <v>44979</v>
      </c>
      <c r="B3682" s="56">
        <f>WEEKDAY(C3682,2)</f>
        <v>3</v>
      </c>
      <c r="C3682" s="17">
        <f>A3682</f>
        <v>44979</v>
      </c>
      <c r="D3682" s="12" t="str">
        <f>YEAR(C3682)&amp;"/"&amp;TEXT(WEEKNUM(C3682,21),"00")</f>
        <v>2023/08</v>
      </c>
      <c r="E3682" t="s">
        <v>69</v>
      </c>
      <c r="F3682" s="114">
        <v>0.54166666666666663</v>
      </c>
      <c r="G3682" s="114">
        <v>0.58333333333333337</v>
      </c>
      <c r="H3682">
        <f>CONVERT((G3679-F3679)*24,"hr","mn")</f>
        <v>60.000000000000107</v>
      </c>
      <c r="I3682">
        <v>4</v>
      </c>
      <c r="K3682">
        <v>4</v>
      </c>
      <c r="M3682">
        <f>J3679+K3679+L3679</f>
        <v>4</v>
      </c>
      <c r="N3682" s="15"/>
      <c r="O3682" s="9"/>
      <c r="P3682" s="9"/>
      <c r="Q3682" s="9"/>
      <c r="R3682" s="10"/>
      <c r="S3682" s="19"/>
      <c r="T3682" s="23"/>
      <c r="U3682" s="94"/>
    </row>
    <row r="3683" spans="1:21">
      <c r="A3683" s="17">
        <v>44979</v>
      </c>
      <c r="B3683" s="56">
        <f>WEEKDAY(C3683,2)</f>
        <v>3</v>
      </c>
      <c r="C3683" s="17">
        <f>A3683</f>
        <v>44979</v>
      </c>
      <c r="D3683" s="12" t="str">
        <f>YEAR(C3683)&amp;"/"&amp;TEXT(WEEKNUM(C3683,21),"00")</f>
        <v>2023/08</v>
      </c>
      <c r="E3683" s="79" t="s">
        <v>69</v>
      </c>
      <c r="F3683" s="80">
        <v>0.58333333333333337</v>
      </c>
      <c r="G3683" s="80">
        <v>0.625</v>
      </c>
      <c r="H3683" s="87">
        <f>CONVERT((G3683-F3683)*24,"hr","mn")</f>
        <v>59.99999999999995</v>
      </c>
      <c r="I3683" s="83">
        <v>4</v>
      </c>
      <c r="J3683" s="84"/>
      <c r="K3683" s="85">
        <v>2</v>
      </c>
      <c r="L3683" s="85"/>
      <c r="M3683" s="87">
        <f>J3683+K3683+L3683</f>
        <v>2</v>
      </c>
      <c r="N3683" s="13"/>
      <c r="O3683" s="6"/>
      <c r="P3683" s="6">
        <v>18</v>
      </c>
      <c r="Q3683" s="6"/>
      <c r="R3683" s="7"/>
      <c r="S3683" s="20" t="s">
        <v>93</v>
      </c>
      <c r="T3683" s="22" t="s">
        <v>73</v>
      </c>
      <c r="U3683" s="91" t="s">
        <v>566</v>
      </c>
    </row>
    <row r="3684" spans="1:21">
      <c r="A3684" s="17">
        <v>44979</v>
      </c>
      <c r="B3684" s="56">
        <f>WEEKDAY(C3684,2)</f>
        <v>3</v>
      </c>
      <c r="C3684" s="17">
        <f>A3684</f>
        <v>44979</v>
      </c>
      <c r="D3684" s="12" t="str">
        <f>YEAR(C3684)&amp;"/"&amp;TEXT(WEEKNUM(C3684,21),"00")</f>
        <v>2023/08</v>
      </c>
      <c r="E3684" t="s">
        <v>69</v>
      </c>
      <c r="F3684" s="114">
        <v>0.58333333333333337</v>
      </c>
      <c r="G3684" s="114">
        <v>0.625</v>
      </c>
      <c r="H3684">
        <f>CONVERT((G3683-F3683)*24,"hr","mn")</f>
        <v>59.99999999999995</v>
      </c>
      <c r="I3684">
        <v>4</v>
      </c>
      <c r="K3684">
        <v>2</v>
      </c>
      <c r="M3684">
        <f>J3683+K3683+L3683</f>
        <v>2</v>
      </c>
      <c r="N3684" s="14"/>
      <c r="O3684" s="3"/>
      <c r="P3684" s="3">
        <v>5</v>
      </c>
      <c r="Q3684" s="3"/>
      <c r="R3684" s="8"/>
      <c r="S3684" s="21" t="s">
        <v>44</v>
      </c>
      <c r="T3684" s="4" t="s">
        <v>73</v>
      </c>
      <c r="U3684" s="92" t="s">
        <v>566</v>
      </c>
    </row>
    <row r="3685" spans="1:21">
      <c r="A3685" s="17">
        <v>44979</v>
      </c>
      <c r="B3685" s="56">
        <f>WEEKDAY(C3685,2)</f>
        <v>3</v>
      </c>
      <c r="C3685" s="17">
        <f>A3685</f>
        <v>44979</v>
      </c>
      <c r="D3685" s="12" t="str">
        <f>YEAR(C3685)&amp;"/"&amp;TEXT(WEEKNUM(C3685,21),"00")</f>
        <v>2023/08</v>
      </c>
      <c r="E3685" t="s">
        <v>69</v>
      </c>
      <c r="F3685" s="114">
        <v>0.58333333333333337</v>
      </c>
      <c r="G3685" s="114">
        <v>0.625</v>
      </c>
      <c r="H3685">
        <f>CONVERT((G3683-F3683)*24,"hr","mn")</f>
        <v>59.99999999999995</v>
      </c>
      <c r="I3685">
        <v>4</v>
      </c>
      <c r="K3685">
        <v>2</v>
      </c>
      <c r="M3685">
        <f>J3683+K3683+L3683</f>
        <v>2</v>
      </c>
      <c r="N3685" s="58"/>
      <c r="O3685" s="59"/>
      <c r="P3685" s="59"/>
      <c r="Q3685" s="59"/>
      <c r="R3685" s="60"/>
      <c r="S3685" s="21"/>
      <c r="T3685" s="4"/>
      <c r="U3685" s="93"/>
    </row>
    <row r="3686" spans="1:21" ht="15" customHeight="1" thickBot="1">
      <c r="A3686" s="17">
        <v>44979</v>
      </c>
      <c r="B3686" s="56">
        <f>WEEKDAY(C3686,2)</f>
        <v>3</v>
      </c>
      <c r="C3686" s="17">
        <f>A3686</f>
        <v>44979</v>
      </c>
      <c r="D3686" s="12" t="str">
        <f>YEAR(C3686)&amp;"/"&amp;TEXT(WEEKNUM(C3686,21),"00")</f>
        <v>2023/08</v>
      </c>
      <c r="E3686" t="s">
        <v>69</v>
      </c>
      <c r="F3686" s="114">
        <v>0.58333333333333337</v>
      </c>
      <c r="G3686" s="114">
        <v>0.625</v>
      </c>
      <c r="H3686">
        <f>CONVERT((G3683-F3683)*24,"hr","mn")</f>
        <v>59.99999999999995</v>
      </c>
      <c r="I3686">
        <v>4</v>
      </c>
      <c r="K3686">
        <v>2</v>
      </c>
      <c r="M3686">
        <f>J3683+K3683+L3683</f>
        <v>2</v>
      </c>
      <c r="N3686" s="15"/>
      <c r="O3686" s="9"/>
      <c r="P3686" s="9"/>
      <c r="Q3686" s="9"/>
      <c r="R3686" s="10"/>
      <c r="S3686" s="19"/>
      <c r="T3686" s="23"/>
      <c r="U3686" s="94"/>
    </row>
    <row r="3687" spans="1:21">
      <c r="A3687" s="17">
        <v>44979</v>
      </c>
      <c r="B3687" s="56">
        <f>WEEKDAY(C3687,2)</f>
        <v>3</v>
      </c>
      <c r="C3687" s="17">
        <f>A3687</f>
        <v>44979</v>
      </c>
      <c r="D3687" s="12" t="str">
        <f>YEAR(C3687)&amp;"/"&amp;TEXT(WEEKNUM(C3687,21),"00")</f>
        <v>2023/08</v>
      </c>
      <c r="E3687" s="79" t="s">
        <v>69</v>
      </c>
      <c r="F3687" s="80">
        <v>0.625</v>
      </c>
      <c r="G3687" s="80">
        <v>0.66666666666666663</v>
      </c>
      <c r="H3687" s="87">
        <f>CONVERT((G3687-F3687)*24,"hr","mn")</f>
        <v>59.99999999999995</v>
      </c>
      <c r="I3687" s="83">
        <v>4</v>
      </c>
      <c r="J3687" s="84"/>
      <c r="K3687" s="85">
        <v>10</v>
      </c>
      <c r="L3687" s="85"/>
      <c r="M3687" s="87">
        <f>J3687+K3687+L3687</f>
        <v>10</v>
      </c>
      <c r="N3687" s="13"/>
      <c r="O3687" s="6"/>
      <c r="P3687" s="6"/>
      <c r="Q3687" s="6">
        <v>10</v>
      </c>
      <c r="R3687" s="7"/>
      <c r="S3687" s="20" t="s">
        <v>148</v>
      </c>
      <c r="T3687" s="22" t="s">
        <v>648</v>
      </c>
      <c r="U3687" s="91" t="s">
        <v>649</v>
      </c>
    </row>
    <row r="3688" spans="1:21">
      <c r="A3688" s="17">
        <v>44979</v>
      </c>
      <c r="B3688" s="56">
        <f>WEEKDAY(C3688,2)</f>
        <v>3</v>
      </c>
      <c r="C3688" s="17">
        <f>A3688</f>
        <v>44979</v>
      </c>
      <c r="D3688" s="12" t="str">
        <f>YEAR(C3688)&amp;"/"&amp;TEXT(WEEKNUM(C3688,21),"00")</f>
        <v>2023/08</v>
      </c>
      <c r="E3688" t="s">
        <v>69</v>
      </c>
      <c r="F3688" s="114">
        <v>0.625</v>
      </c>
      <c r="G3688" s="114">
        <v>0.66666666666666663</v>
      </c>
      <c r="H3688">
        <f>CONVERT((G3687-F3687)*24,"hr","mn")</f>
        <v>59.99999999999995</v>
      </c>
      <c r="I3688">
        <v>4</v>
      </c>
      <c r="K3688">
        <v>10</v>
      </c>
      <c r="M3688">
        <f>J3687+K3687+L3687</f>
        <v>10</v>
      </c>
      <c r="N3688" s="14"/>
      <c r="O3688" s="3"/>
      <c r="P3688" s="3">
        <v>18</v>
      </c>
      <c r="Q3688" s="3"/>
      <c r="R3688" s="8"/>
      <c r="S3688" s="21" t="s">
        <v>93</v>
      </c>
      <c r="T3688" s="4" t="s">
        <v>73</v>
      </c>
      <c r="U3688" s="92" t="s">
        <v>566</v>
      </c>
    </row>
    <row r="3689" spans="1:21">
      <c r="A3689" s="17">
        <v>44979</v>
      </c>
      <c r="B3689" s="56">
        <f>WEEKDAY(C3689,2)</f>
        <v>3</v>
      </c>
      <c r="C3689" s="17">
        <f>A3689</f>
        <v>44979</v>
      </c>
      <c r="D3689" s="12" t="str">
        <f>YEAR(C3689)&amp;"/"&amp;TEXT(WEEKNUM(C3689,21),"00")</f>
        <v>2023/08</v>
      </c>
      <c r="E3689" t="s">
        <v>69</v>
      </c>
      <c r="F3689" s="114">
        <v>0.625</v>
      </c>
      <c r="G3689" s="114">
        <v>0.66666666666666663</v>
      </c>
      <c r="H3689">
        <f>CONVERT((G3687-F3687)*24,"hr","mn")</f>
        <v>59.99999999999995</v>
      </c>
      <c r="I3689">
        <v>4</v>
      </c>
      <c r="K3689">
        <v>10</v>
      </c>
      <c r="M3689">
        <f>J3687+K3687+L3687</f>
        <v>10</v>
      </c>
      <c r="N3689" s="58"/>
      <c r="O3689" s="59"/>
      <c r="P3689" s="59"/>
      <c r="Q3689" s="59">
        <v>5</v>
      </c>
      <c r="R3689" s="60"/>
      <c r="S3689" s="21" t="s">
        <v>650</v>
      </c>
      <c r="T3689" s="4" t="s">
        <v>23</v>
      </c>
      <c r="U3689" s="93" t="s">
        <v>651</v>
      </c>
    </row>
    <row r="3690" spans="1:21" ht="15" customHeight="1" thickBot="1">
      <c r="A3690" s="17">
        <v>44979</v>
      </c>
      <c r="B3690" s="56">
        <f>WEEKDAY(C3690,2)</f>
        <v>3</v>
      </c>
      <c r="C3690" s="17">
        <f>A3690</f>
        <v>44979</v>
      </c>
      <c r="D3690" s="12" t="str">
        <f>YEAR(C3690)&amp;"/"&amp;TEXT(WEEKNUM(C3690,21),"00")</f>
        <v>2023/08</v>
      </c>
      <c r="E3690" t="s">
        <v>69</v>
      </c>
      <c r="F3690" s="114">
        <v>0.625</v>
      </c>
      <c r="G3690" s="114">
        <v>0.66666666666666663</v>
      </c>
      <c r="H3690">
        <f>CONVERT((G3687-F3687)*24,"hr","mn")</f>
        <v>59.99999999999995</v>
      </c>
      <c r="I3690">
        <v>4</v>
      </c>
      <c r="K3690">
        <v>10</v>
      </c>
      <c r="M3690">
        <f>J3687+K3687+L3687</f>
        <v>10</v>
      </c>
      <c r="N3690" s="15"/>
      <c r="O3690" s="9">
        <v>5</v>
      </c>
      <c r="P3690" s="9"/>
      <c r="Q3690" s="9"/>
      <c r="R3690" s="10"/>
      <c r="S3690" s="19" t="s">
        <v>31</v>
      </c>
      <c r="T3690" s="23" t="s">
        <v>29</v>
      </c>
      <c r="U3690" s="94" t="s">
        <v>445</v>
      </c>
    </row>
    <row r="3691" spans="1:21">
      <c r="A3691" s="17">
        <v>44979</v>
      </c>
      <c r="B3691" s="56">
        <f>WEEKDAY(C3691,2)</f>
        <v>3</v>
      </c>
      <c r="C3691" s="17">
        <f>A3691</f>
        <v>44979</v>
      </c>
      <c r="D3691" s="12" t="str">
        <f>YEAR(C3691)&amp;"/"&amp;TEXT(WEEKNUM(C3691,21),"00")</f>
        <v>2023/08</v>
      </c>
      <c r="E3691" s="79" t="s">
        <v>69</v>
      </c>
      <c r="F3691" s="80">
        <v>0.66666666666666663</v>
      </c>
      <c r="G3691" s="80">
        <v>0.70833333333333337</v>
      </c>
      <c r="H3691" s="87">
        <f>CONVERT((G3691-F3691)*24,"hr","mn")</f>
        <v>60.000000000000107</v>
      </c>
      <c r="I3691" s="83">
        <v>4</v>
      </c>
      <c r="J3691" s="84"/>
      <c r="K3691" s="85">
        <v>6</v>
      </c>
      <c r="L3691" s="85"/>
      <c r="M3691" s="87">
        <f>J3691+K3691+L3691</f>
        <v>6</v>
      </c>
      <c r="N3691" s="13"/>
      <c r="O3691" s="6"/>
      <c r="P3691" s="6">
        <v>15</v>
      </c>
      <c r="Q3691" s="6"/>
      <c r="R3691" s="7"/>
      <c r="S3691" s="20" t="s">
        <v>93</v>
      </c>
      <c r="T3691" s="22" t="s">
        <v>73</v>
      </c>
      <c r="U3691" s="91" t="s">
        <v>566</v>
      </c>
    </row>
    <row r="3692" spans="1:21">
      <c r="A3692" s="17">
        <v>44979</v>
      </c>
      <c r="B3692" s="56">
        <f>WEEKDAY(C3692,2)</f>
        <v>3</v>
      </c>
      <c r="C3692" s="17">
        <f>A3692</f>
        <v>44979</v>
      </c>
      <c r="D3692" s="12" t="str">
        <f>YEAR(C3692)&amp;"/"&amp;TEXT(WEEKNUM(C3692,21),"00")</f>
        <v>2023/08</v>
      </c>
      <c r="E3692" t="s">
        <v>69</v>
      </c>
      <c r="F3692" s="114">
        <v>0.66666666666666663</v>
      </c>
      <c r="G3692" s="114">
        <v>0.70833333333333337</v>
      </c>
      <c r="H3692">
        <f>CONVERT((G3691-F3691)*24,"hr","mn")</f>
        <v>60.000000000000107</v>
      </c>
      <c r="I3692">
        <v>4</v>
      </c>
      <c r="K3692">
        <v>6</v>
      </c>
      <c r="M3692">
        <f>J3691+K3691+L3691</f>
        <v>6</v>
      </c>
      <c r="N3692" s="14"/>
      <c r="O3692" s="3">
        <v>5</v>
      </c>
      <c r="P3692" s="3"/>
      <c r="Q3692" s="3"/>
      <c r="R3692" s="8"/>
      <c r="S3692" s="21" t="s">
        <v>31</v>
      </c>
      <c r="T3692" s="4" t="s">
        <v>29</v>
      </c>
      <c r="U3692" s="92" t="s">
        <v>445</v>
      </c>
    </row>
    <row r="3693" spans="1:21">
      <c r="A3693" s="17">
        <v>44979</v>
      </c>
      <c r="B3693" s="56">
        <f>WEEKDAY(C3693,2)</f>
        <v>3</v>
      </c>
      <c r="C3693" s="17">
        <f>A3693</f>
        <v>44979</v>
      </c>
      <c r="D3693" s="12" t="str">
        <f>YEAR(C3693)&amp;"/"&amp;TEXT(WEEKNUM(C3693,21),"00")</f>
        <v>2023/08</v>
      </c>
      <c r="E3693" t="s">
        <v>69</v>
      </c>
      <c r="F3693" s="114">
        <v>0.66666666666666663</v>
      </c>
      <c r="G3693" s="114">
        <v>0.70833333333333337</v>
      </c>
      <c r="H3693">
        <f>CONVERT((G3691-F3691)*24,"hr","mn")</f>
        <v>60.000000000000107</v>
      </c>
      <c r="I3693">
        <v>4</v>
      </c>
      <c r="K3693">
        <v>6</v>
      </c>
      <c r="M3693">
        <f>J3691+K3691+L3691</f>
        <v>6</v>
      </c>
      <c r="N3693" s="58"/>
      <c r="O3693" s="59"/>
      <c r="P3693" s="59"/>
      <c r="Q3693" s="59"/>
      <c r="R3693" s="60"/>
      <c r="S3693" s="21"/>
      <c r="T3693" s="4"/>
      <c r="U3693" s="93"/>
    </row>
    <row r="3694" spans="1:21" ht="15" customHeight="1" thickBot="1">
      <c r="A3694" s="17">
        <v>44979</v>
      </c>
      <c r="B3694" s="56">
        <f>WEEKDAY(C3694,2)</f>
        <v>3</v>
      </c>
      <c r="C3694" s="17">
        <f>A3694</f>
        <v>44979</v>
      </c>
      <c r="D3694" s="12" t="str">
        <f>YEAR(C3694)&amp;"/"&amp;TEXT(WEEKNUM(C3694,21),"00")</f>
        <v>2023/08</v>
      </c>
      <c r="E3694" t="s">
        <v>69</v>
      </c>
      <c r="F3694" s="114">
        <v>0.66666666666666663</v>
      </c>
      <c r="G3694" s="114">
        <v>0.70833333333333337</v>
      </c>
      <c r="H3694">
        <f>CONVERT((G3691-F3691)*24,"hr","mn")</f>
        <v>60.000000000000107</v>
      </c>
      <c r="I3694">
        <v>4</v>
      </c>
      <c r="K3694">
        <v>6</v>
      </c>
      <c r="M3694">
        <f>J3691+K3691+L3691</f>
        <v>6</v>
      </c>
      <c r="N3694" s="15"/>
      <c r="O3694" s="9"/>
      <c r="P3694" s="9"/>
      <c r="Q3694" s="9"/>
      <c r="R3694" s="10"/>
      <c r="S3694" s="19"/>
      <c r="T3694" s="23"/>
      <c r="U3694" s="94"/>
    </row>
    <row r="3695" spans="1:21">
      <c r="A3695" s="17">
        <v>44979</v>
      </c>
      <c r="B3695" s="56">
        <f>WEEKDAY(C3695,2)</f>
        <v>3</v>
      </c>
      <c r="C3695" s="17">
        <f>A3695</f>
        <v>44979</v>
      </c>
      <c r="D3695" s="12" t="str">
        <f>YEAR(C3695)&amp;"/"&amp;TEXT(WEEKNUM(C3695,21),"00")</f>
        <v>2023/08</v>
      </c>
      <c r="E3695" s="79" t="s">
        <v>69</v>
      </c>
      <c r="F3695" s="80">
        <v>0.72916666666666663</v>
      </c>
      <c r="G3695" s="80">
        <v>0.75</v>
      </c>
      <c r="H3695" s="87">
        <f>CONVERT((G3695-F3695)*24,"hr","mn")</f>
        <v>30.000000000000053</v>
      </c>
      <c r="I3695" s="83">
        <v>4</v>
      </c>
      <c r="J3695" s="84"/>
      <c r="K3695" s="85">
        <v>4</v>
      </c>
      <c r="L3695" s="85"/>
      <c r="M3695" s="87">
        <f>J3695+K3695+L3695</f>
        <v>4</v>
      </c>
      <c r="N3695" s="13"/>
      <c r="O3695" s="6">
        <v>5</v>
      </c>
      <c r="P3695" s="6"/>
      <c r="Q3695" s="6"/>
      <c r="R3695" s="7"/>
      <c r="S3695" s="20" t="s">
        <v>93</v>
      </c>
      <c r="T3695" s="22" t="s">
        <v>23</v>
      </c>
      <c r="U3695" s="91" t="s">
        <v>311</v>
      </c>
    </row>
    <row r="3696" spans="1:21">
      <c r="A3696" s="17">
        <v>44979</v>
      </c>
      <c r="B3696" s="56">
        <f>WEEKDAY(C3696,2)</f>
        <v>3</v>
      </c>
      <c r="C3696" s="17">
        <f>A3696</f>
        <v>44979</v>
      </c>
      <c r="D3696" s="12" t="str">
        <f>YEAR(C3696)&amp;"/"&amp;TEXT(WEEKNUM(C3696,21),"00")</f>
        <v>2023/08</v>
      </c>
      <c r="E3696" t="s">
        <v>69</v>
      </c>
      <c r="F3696" s="114">
        <v>0.72916666666666663</v>
      </c>
      <c r="G3696" s="114">
        <v>0.75</v>
      </c>
      <c r="H3696">
        <f>CONVERT((G3695-F3695)*24,"hr","mn")</f>
        <v>30.000000000000053</v>
      </c>
      <c r="I3696">
        <v>4</v>
      </c>
      <c r="K3696">
        <v>4</v>
      </c>
      <c r="M3696">
        <f>J3695+K3695+L3695</f>
        <v>4</v>
      </c>
      <c r="N3696" s="14"/>
      <c r="O3696" s="3"/>
      <c r="P3696" s="3"/>
      <c r="Q3696" s="3">
        <v>7</v>
      </c>
      <c r="R3696" s="8"/>
      <c r="S3696" s="21" t="s">
        <v>650</v>
      </c>
      <c r="T3696" s="4" t="s">
        <v>56</v>
      </c>
      <c r="U3696" s="92"/>
    </row>
    <row r="3697" spans="1:21">
      <c r="A3697" s="17">
        <v>44979</v>
      </c>
      <c r="B3697" s="56">
        <f>WEEKDAY(C3697,2)</f>
        <v>3</v>
      </c>
      <c r="C3697" s="17">
        <f>A3697</f>
        <v>44979</v>
      </c>
      <c r="D3697" s="12" t="str">
        <f>YEAR(C3697)&amp;"/"&amp;TEXT(WEEKNUM(C3697,21),"00")</f>
        <v>2023/08</v>
      </c>
      <c r="E3697" t="s">
        <v>69</v>
      </c>
      <c r="F3697" s="114">
        <v>0.72916666666666663</v>
      </c>
      <c r="G3697" s="114">
        <v>0.75</v>
      </c>
      <c r="H3697">
        <f>CONVERT((G3695-F3695)*24,"hr","mn")</f>
        <v>30.000000000000053</v>
      </c>
      <c r="I3697">
        <v>4</v>
      </c>
      <c r="K3697">
        <v>4</v>
      </c>
      <c r="M3697">
        <f>J3695+K3695+L3695</f>
        <v>4</v>
      </c>
      <c r="N3697" s="58"/>
      <c r="O3697" s="59"/>
      <c r="P3697" s="59">
        <v>10</v>
      </c>
      <c r="Q3697" s="59"/>
      <c r="R3697" s="60"/>
      <c r="S3697" s="21" t="s">
        <v>93</v>
      </c>
      <c r="T3697" s="4" t="s">
        <v>73</v>
      </c>
      <c r="U3697" s="93" t="s">
        <v>566</v>
      </c>
    </row>
    <row r="3698" spans="1:21" ht="15" customHeight="1" thickBot="1">
      <c r="A3698" s="17">
        <v>44979</v>
      </c>
      <c r="B3698" s="56">
        <f>WEEKDAY(C3698,2)</f>
        <v>3</v>
      </c>
      <c r="C3698" s="17">
        <f>A3698</f>
        <v>44979</v>
      </c>
      <c r="D3698" s="12" t="str">
        <f>YEAR(C3698)&amp;"/"&amp;TEXT(WEEKNUM(C3698,21),"00")</f>
        <v>2023/08</v>
      </c>
      <c r="E3698" t="s">
        <v>69</v>
      </c>
      <c r="F3698" s="114">
        <v>0.72916666666666663</v>
      </c>
      <c r="G3698" s="114">
        <v>0.75</v>
      </c>
      <c r="H3698">
        <f>CONVERT((G3695-F3695)*24,"hr","mn")</f>
        <v>30.000000000000053</v>
      </c>
      <c r="I3698">
        <v>4</v>
      </c>
      <c r="K3698">
        <v>4</v>
      </c>
      <c r="M3698">
        <f>J3695+K3695+L3695</f>
        <v>4</v>
      </c>
      <c r="N3698" s="15"/>
      <c r="O3698" s="9"/>
      <c r="P3698" s="9"/>
      <c r="Q3698" s="9"/>
      <c r="R3698" s="10"/>
      <c r="S3698" s="19"/>
      <c r="T3698" s="23"/>
      <c r="U3698" s="94"/>
    </row>
    <row r="3699" spans="1:21">
      <c r="A3699" s="17">
        <v>44979</v>
      </c>
      <c r="B3699" s="56">
        <f>WEEKDAY(C3699,2)</f>
        <v>3</v>
      </c>
      <c r="C3699" s="17">
        <f>A3699</f>
        <v>44979</v>
      </c>
      <c r="D3699" s="12" t="str">
        <f>YEAR(C3699)&amp;"/"&amp;TEXT(WEEKNUM(C3699,21),"00")</f>
        <v>2023/08</v>
      </c>
      <c r="E3699" s="79" t="s">
        <v>69</v>
      </c>
      <c r="F3699" s="80">
        <v>0.75</v>
      </c>
      <c r="G3699" s="80">
        <v>0.79166666666666663</v>
      </c>
      <c r="H3699" s="87">
        <f>CONVERT((G3699-F3699)*24,"hr","mn")</f>
        <v>59.99999999999995</v>
      </c>
      <c r="I3699" s="83">
        <v>4</v>
      </c>
      <c r="J3699" s="84"/>
      <c r="K3699" s="85">
        <v>4</v>
      </c>
      <c r="L3699" s="85"/>
      <c r="M3699" s="87">
        <f>J3699+K3699+L3699</f>
        <v>4</v>
      </c>
      <c r="N3699" s="13"/>
      <c r="O3699" s="6">
        <v>5</v>
      </c>
      <c r="P3699" s="6"/>
      <c r="Q3699" s="6"/>
      <c r="R3699" s="7"/>
      <c r="S3699" s="20" t="s">
        <v>652</v>
      </c>
      <c r="T3699" s="22" t="s">
        <v>71</v>
      </c>
      <c r="U3699" s="91"/>
    </row>
    <row r="3700" spans="1:21">
      <c r="A3700" s="17">
        <v>44979</v>
      </c>
      <c r="B3700" s="56">
        <f>WEEKDAY(C3700,2)</f>
        <v>3</v>
      </c>
      <c r="C3700" s="17">
        <f>A3700</f>
        <v>44979</v>
      </c>
      <c r="D3700" s="12" t="str">
        <f>YEAR(C3700)&amp;"/"&amp;TEXT(WEEKNUM(C3700,21),"00")</f>
        <v>2023/08</v>
      </c>
      <c r="E3700" t="s">
        <v>69</v>
      </c>
      <c r="F3700" s="114">
        <v>0.75</v>
      </c>
      <c r="G3700" s="114">
        <v>0.79166666666666663</v>
      </c>
      <c r="H3700">
        <f>CONVERT((G3699-F3699)*24,"hr","mn")</f>
        <v>59.99999999999995</v>
      </c>
      <c r="I3700">
        <v>4</v>
      </c>
      <c r="K3700">
        <v>4</v>
      </c>
      <c r="M3700">
        <f>J3699+K3699+L3699</f>
        <v>4</v>
      </c>
      <c r="N3700" s="14"/>
      <c r="O3700" s="3"/>
      <c r="P3700" s="3">
        <v>5</v>
      </c>
      <c r="Q3700" s="3"/>
      <c r="R3700" s="8"/>
      <c r="S3700" s="21" t="s">
        <v>93</v>
      </c>
      <c r="T3700" s="4" t="s">
        <v>73</v>
      </c>
      <c r="U3700" s="92" t="s">
        <v>653</v>
      </c>
    </row>
    <row r="3701" spans="1:21">
      <c r="A3701" s="17">
        <v>44979</v>
      </c>
      <c r="B3701" s="56">
        <f>WEEKDAY(C3701,2)</f>
        <v>3</v>
      </c>
      <c r="C3701" s="17">
        <f>A3701</f>
        <v>44979</v>
      </c>
      <c r="D3701" s="12" t="str">
        <f>YEAR(C3701)&amp;"/"&amp;TEXT(WEEKNUM(C3701,21),"00")</f>
        <v>2023/08</v>
      </c>
      <c r="E3701" t="s">
        <v>69</v>
      </c>
      <c r="F3701" s="114">
        <v>0.75</v>
      </c>
      <c r="G3701" s="114">
        <v>0.79166666666666663</v>
      </c>
      <c r="H3701">
        <f>CONVERT((G3699-F3699)*24,"hr","mn")</f>
        <v>59.99999999999995</v>
      </c>
      <c r="I3701">
        <v>4</v>
      </c>
      <c r="K3701">
        <v>4</v>
      </c>
      <c r="M3701">
        <f>J3699+K3699+L3699</f>
        <v>4</v>
      </c>
      <c r="N3701" s="58"/>
      <c r="O3701" s="59">
        <v>25</v>
      </c>
      <c r="P3701" s="59"/>
      <c r="Q3701" s="59"/>
      <c r="R3701" s="60"/>
      <c r="S3701" s="21" t="s">
        <v>31</v>
      </c>
      <c r="T3701" s="4" t="s">
        <v>60</v>
      </c>
      <c r="U3701" s="93" t="s">
        <v>654</v>
      </c>
    </row>
    <row r="3702" spans="1:21" ht="15" customHeight="1" thickBot="1">
      <c r="A3702" s="17">
        <v>44979</v>
      </c>
      <c r="B3702" s="56">
        <f>WEEKDAY(C3702,2)</f>
        <v>3</v>
      </c>
      <c r="C3702" s="17">
        <f>A3702</f>
        <v>44979</v>
      </c>
      <c r="D3702" s="12" t="str">
        <f>YEAR(C3702)&amp;"/"&amp;TEXT(WEEKNUM(C3702,21),"00")</f>
        <v>2023/08</v>
      </c>
      <c r="E3702" t="s">
        <v>69</v>
      </c>
      <c r="F3702" s="114">
        <v>0.75</v>
      </c>
      <c r="G3702" s="114">
        <v>0.79166666666666663</v>
      </c>
      <c r="H3702">
        <f>CONVERT((G3699-F3699)*24,"hr","mn")</f>
        <v>59.99999999999995</v>
      </c>
      <c r="I3702">
        <v>4</v>
      </c>
      <c r="K3702">
        <v>4</v>
      </c>
      <c r="M3702">
        <f>J3699+K3699+L3699</f>
        <v>4</v>
      </c>
      <c r="N3702" s="15"/>
      <c r="O3702" s="9"/>
      <c r="P3702" s="9"/>
      <c r="Q3702" s="9"/>
      <c r="R3702" s="10"/>
      <c r="S3702" s="19"/>
      <c r="T3702" s="23"/>
      <c r="U3702" s="94"/>
    </row>
    <row r="3703" spans="1:21">
      <c r="A3703" s="17">
        <v>44979</v>
      </c>
      <c r="B3703" s="56">
        <f>WEEKDAY(C3703,2)</f>
        <v>3</v>
      </c>
      <c r="C3703" s="17">
        <f>A3703</f>
        <v>44979</v>
      </c>
      <c r="D3703" s="12" t="str">
        <f>YEAR(C3703)&amp;"/"&amp;TEXT(WEEKNUM(C3703,21),"00")</f>
        <v>2023/08</v>
      </c>
      <c r="E3703" s="79" t="s">
        <v>69</v>
      </c>
      <c r="F3703" s="80">
        <v>0.79166666666666663</v>
      </c>
      <c r="G3703" s="80">
        <v>0.83333333333333337</v>
      </c>
      <c r="H3703" s="87">
        <f>CONVERT((G3703-F3703)*24,"hr","mn")</f>
        <v>60.000000000000107</v>
      </c>
      <c r="I3703" s="83">
        <v>4</v>
      </c>
      <c r="J3703" s="84"/>
      <c r="K3703" s="85">
        <v>2</v>
      </c>
      <c r="L3703" s="85">
        <v>2</v>
      </c>
      <c r="M3703" s="87">
        <f>J3703+K3703+L3703</f>
        <v>4</v>
      </c>
      <c r="N3703" s="13"/>
      <c r="O3703" s="6">
        <v>40</v>
      </c>
      <c r="P3703" s="6"/>
      <c r="Q3703" s="6"/>
      <c r="R3703" s="7"/>
      <c r="S3703" s="20" t="s">
        <v>31</v>
      </c>
      <c r="T3703" s="22" t="s">
        <v>60</v>
      </c>
      <c r="U3703" s="91" t="s">
        <v>655</v>
      </c>
    </row>
    <row r="3704" spans="1:21">
      <c r="A3704" s="17">
        <v>44979</v>
      </c>
      <c r="B3704" s="56">
        <f>WEEKDAY(C3704,2)</f>
        <v>3</v>
      </c>
      <c r="C3704" s="17">
        <f>A3704</f>
        <v>44979</v>
      </c>
      <c r="D3704" s="12" t="str">
        <f>YEAR(C3704)&amp;"/"&amp;TEXT(WEEKNUM(C3704,21),"00")</f>
        <v>2023/08</v>
      </c>
      <c r="E3704" t="s">
        <v>69</v>
      </c>
      <c r="F3704" s="114">
        <v>0.79166666666666663</v>
      </c>
      <c r="G3704" s="114">
        <v>0.83333333333333337</v>
      </c>
      <c r="H3704">
        <f>CONVERT((G3703-F3703)*24,"hr","mn")</f>
        <v>60.000000000000107</v>
      </c>
      <c r="I3704">
        <v>4</v>
      </c>
      <c r="K3704">
        <v>2</v>
      </c>
      <c r="L3704">
        <v>2</v>
      </c>
      <c r="M3704">
        <f>J3703+K3703+L3703</f>
        <v>4</v>
      </c>
      <c r="N3704" s="14"/>
      <c r="O3704" s="3"/>
      <c r="P3704" s="3"/>
      <c r="Q3704" s="3"/>
      <c r="R3704" s="8"/>
      <c r="S3704" s="21"/>
      <c r="T3704" s="4"/>
      <c r="U3704" s="92"/>
    </row>
    <row r="3705" spans="1:21">
      <c r="A3705" s="17">
        <v>44979</v>
      </c>
      <c r="B3705" s="56">
        <f>WEEKDAY(C3705,2)</f>
        <v>3</v>
      </c>
      <c r="C3705" s="17">
        <f>A3705</f>
        <v>44979</v>
      </c>
      <c r="D3705" s="12" t="str">
        <f>YEAR(C3705)&amp;"/"&amp;TEXT(WEEKNUM(C3705,21),"00")</f>
        <v>2023/08</v>
      </c>
      <c r="E3705" t="s">
        <v>69</v>
      </c>
      <c r="F3705" s="114">
        <v>0.79166666666666663</v>
      </c>
      <c r="G3705" s="114">
        <v>0.83333333333333337</v>
      </c>
      <c r="H3705">
        <f>CONVERT((G3703-F3703)*24,"hr","mn")</f>
        <v>60.000000000000107</v>
      </c>
      <c r="I3705">
        <v>4</v>
      </c>
      <c r="K3705">
        <v>2</v>
      </c>
      <c r="L3705">
        <v>2</v>
      </c>
      <c r="M3705">
        <f>J3703+K3703+L3703</f>
        <v>4</v>
      </c>
      <c r="N3705" s="58"/>
      <c r="O3705" s="59"/>
      <c r="P3705" s="59"/>
      <c r="Q3705" s="59"/>
      <c r="R3705" s="60"/>
      <c r="S3705" s="21"/>
      <c r="T3705" s="4"/>
      <c r="U3705" s="93"/>
    </row>
    <row r="3706" spans="1:21" ht="15" customHeight="1" thickBot="1">
      <c r="A3706" s="17">
        <v>44979</v>
      </c>
      <c r="B3706" s="56">
        <f>WEEKDAY(C3706,2)</f>
        <v>3</v>
      </c>
      <c r="C3706" s="17">
        <f>A3706</f>
        <v>44979</v>
      </c>
      <c r="D3706" s="12" t="str">
        <f>YEAR(C3706)&amp;"/"&amp;TEXT(WEEKNUM(C3706,21),"00")</f>
        <v>2023/08</v>
      </c>
      <c r="E3706" t="s">
        <v>69</v>
      </c>
      <c r="F3706" s="114">
        <v>0.79166666666666663</v>
      </c>
      <c r="G3706" s="114">
        <v>0.83333333333333337</v>
      </c>
      <c r="H3706">
        <f>CONVERT((G3703-F3703)*24,"hr","mn")</f>
        <v>60.000000000000107</v>
      </c>
      <c r="I3706">
        <v>4</v>
      </c>
      <c r="K3706">
        <v>2</v>
      </c>
      <c r="L3706">
        <v>2</v>
      </c>
      <c r="M3706">
        <f>J3703+K3703+L3703</f>
        <v>4</v>
      </c>
      <c r="N3706" s="15"/>
      <c r="O3706" s="9"/>
      <c r="P3706" s="9"/>
      <c r="Q3706" s="9"/>
      <c r="R3706" s="10"/>
      <c r="S3706" s="19"/>
      <c r="T3706" s="23"/>
      <c r="U3706" s="94"/>
    </row>
    <row r="3707" spans="1:21">
      <c r="A3707" s="17">
        <v>44979</v>
      </c>
      <c r="B3707" s="56">
        <f>WEEKDAY(C3707,2)</f>
        <v>3</v>
      </c>
      <c r="C3707" s="17">
        <f>A3707</f>
        <v>44979</v>
      </c>
      <c r="D3707" s="12" t="str">
        <f>YEAR(C3707)&amp;"/"&amp;TEXT(WEEKNUM(C3707,21),"00")</f>
        <v>2023/08</v>
      </c>
      <c r="E3707" s="79" t="s">
        <v>69</v>
      </c>
      <c r="F3707" s="80">
        <v>0.83333333333333337</v>
      </c>
      <c r="G3707" s="80">
        <v>0.875</v>
      </c>
      <c r="H3707" s="87">
        <f>CONVERT((G3707-F3707)*24,"hr","mn")</f>
        <v>59.99999999999995</v>
      </c>
      <c r="I3707" s="83">
        <v>4</v>
      </c>
      <c r="J3707" s="84"/>
      <c r="K3707" s="85">
        <v>11</v>
      </c>
      <c r="L3707" s="85"/>
      <c r="M3707" s="87">
        <f>J3707+K3707+L3707</f>
        <v>11</v>
      </c>
      <c r="N3707" s="13"/>
      <c r="O3707" s="6"/>
      <c r="P3707" s="6">
        <v>8</v>
      </c>
      <c r="Q3707" s="6"/>
      <c r="R3707" s="7"/>
      <c r="S3707" s="20" t="s">
        <v>93</v>
      </c>
      <c r="T3707" s="22" t="s">
        <v>73</v>
      </c>
      <c r="U3707" s="91" t="s">
        <v>566</v>
      </c>
    </row>
    <row r="3708" spans="1:21">
      <c r="A3708" s="17">
        <v>44979</v>
      </c>
      <c r="B3708" s="56">
        <f>WEEKDAY(C3708,2)</f>
        <v>3</v>
      </c>
      <c r="C3708" s="17">
        <f>A3708</f>
        <v>44979</v>
      </c>
      <c r="D3708" s="12" t="str">
        <f>YEAR(C3708)&amp;"/"&amp;TEXT(WEEKNUM(C3708,21),"00")</f>
        <v>2023/08</v>
      </c>
      <c r="E3708" t="s">
        <v>69</v>
      </c>
      <c r="F3708" s="114">
        <v>0.83333333333333337</v>
      </c>
      <c r="G3708" s="114">
        <v>0.875</v>
      </c>
      <c r="H3708">
        <f>CONVERT((G3707-F3707)*24,"hr","mn")</f>
        <v>59.99999999999995</v>
      </c>
      <c r="I3708">
        <v>4</v>
      </c>
      <c r="K3708">
        <v>11</v>
      </c>
      <c r="M3708">
        <f>J3707+K3707+L3707</f>
        <v>11</v>
      </c>
      <c r="N3708" s="14"/>
      <c r="O3708" s="3"/>
      <c r="P3708" s="3"/>
      <c r="Q3708" s="3"/>
      <c r="R3708" s="8"/>
      <c r="S3708" s="21"/>
      <c r="T3708" s="4"/>
      <c r="U3708" s="92"/>
    </row>
    <row r="3709" spans="1:21">
      <c r="A3709" s="17">
        <v>44979</v>
      </c>
      <c r="B3709" s="56">
        <f>WEEKDAY(C3709,2)</f>
        <v>3</v>
      </c>
      <c r="C3709" s="17">
        <f>A3709</f>
        <v>44979</v>
      </c>
      <c r="D3709" s="12" t="str">
        <f>YEAR(C3709)&amp;"/"&amp;TEXT(WEEKNUM(C3709,21),"00")</f>
        <v>2023/08</v>
      </c>
      <c r="E3709" t="s">
        <v>69</v>
      </c>
      <c r="F3709" s="114">
        <v>0.83333333333333337</v>
      </c>
      <c r="G3709" s="114">
        <v>0.875</v>
      </c>
      <c r="H3709">
        <f>CONVERT((G3707-F3707)*24,"hr","mn")</f>
        <v>59.99999999999995</v>
      </c>
      <c r="I3709">
        <v>4</v>
      </c>
      <c r="K3709">
        <v>11</v>
      </c>
      <c r="M3709">
        <f>J3707+K3707+L3707</f>
        <v>11</v>
      </c>
      <c r="N3709" s="58"/>
      <c r="O3709" s="59"/>
      <c r="P3709" s="59"/>
      <c r="Q3709" s="59"/>
      <c r="R3709" s="60"/>
      <c r="S3709" s="21"/>
      <c r="T3709" s="4"/>
      <c r="U3709" s="93"/>
    </row>
    <row r="3710" spans="1:21" ht="15" customHeight="1" thickBot="1">
      <c r="A3710" s="17">
        <v>44979</v>
      </c>
      <c r="B3710" s="56">
        <f>WEEKDAY(C3710,2)</f>
        <v>3</v>
      </c>
      <c r="C3710" s="17">
        <f>A3710</f>
        <v>44979</v>
      </c>
      <c r="D3710" s="12" t="str">
        <f>YEAR(C3710)&amp;"/"&amp;TEXT(WEEKNUM(C3710,21),"00")</f>
        <v>2023/08</v>
      </c>
      <c r="E3710" t="s">
        <v>69</v>
      </c>
      <c r="F3710" s="114">
        <v>0.83333333333333337</v>
      </c>
      <c r="G3710" s="114">
        <v>0.875</v>
      </c>
      <c r="H3710">
        <f>CONVERT((G3707-F3707)*24,"hr","mn")</f>
        <v>59.99999999999995</v>
      </c>
      <c r="I3710">
        <v>4</v>
      </c>
      <c r="K3710">
        <v>11</v>
      </c>
      <c r="M3710">
        <f>J3707+K3707+L3707</f>
        <v>11</v>
      </c>
      <c r="N3710" s="15"/>
      <c r="O3710" s="9"/>
      <c r="P3710" s="9"/>
      <c r="Q3710" s="9">
        <v>15</v>
      </c>
      <c r="R3710" s="10"/>
      <c r="S3710" s="19"/>
      <c r="T3710" s="23" t="s">
        <v>39</v>
      </c>
      <c r="U3710" s="94"/>
    </row>
    <row r="3711" spans="1:21">
      <c r="A3711" s="12"/>
      <c r="B3711" s="56">
        <f>WEEKDAY(C3711,2)</f>
        <v>6</v>
      </c>
      <c r="C3711" s="17">
        <f>A3711</f>
        <v>0</v>
      </c>
      <c r="D3711" s="12" t="str">
        <f>YEAR(C3711)&amp;"/"&amp;TEXT(WEEKNUM(C3711,21),"00")</f>
        <v>1900/52</v>
      </c>
      <c r="E3711" s="79"/>
      <c r="F3711" s="80"/>
      <c r="G3711" s="80"/>
      <c r="H3711" s="87">
        <f>CONVERT((G3711-F3711)*24,"hr","mn")</f>
        <v>0</v>
      </c>
      <c r="I3711" s="83"/>
      <c r="J3711" s="84"/>
      <c r="K3711" s="85"/>
      <c r="L3711" s="85"/>
      <c r="M3711" s="87">
        <f>J3711+K3711+L3711</f>
        <v>0</v>
      </c>
      <c r="N3711" s="13"/>
      <c r="O3711" s="6"/>
      <c r="P3711" s="6"/>
      <c r="Q3711" s="6"/>
      <c r="R3711" s="7"/>
      <c r="S3711" s="20"/>
      <c r="T3711" s="22"/>
      <c r="U3711" s="91"/>
    </row>
    <row r="3712" spans="1:21">
      <c r="A3712" s="17"/>
      <c r="B3712" s="56">
        <f>WEEKDAY(C3712,2)</f>
        <v>6</v>
      </c>
      <c r="C3712" s="17">
        <f>A3712</f>
        <v>0</v>
      </c>
      <c r="D3712" s="12" t="str">
        <f>YEAR(C3712)&amp;"/"&amp;TEXT(WEEKNUM(C3712,21),"00")</f>
        <v>1900/52</v>
      </c>
      <c r="H3712">
        <f>CONVERT((G3711-F3711)*24,"hr","mn")</f>
        <v>0</v>
      </c>
      <c r="M3712">
        <f>J3711+K3711+L3711</f>
        <v>0</v>
      </c>
      <c r="N3712" s="14"/>
      <c r="O3712" s="3"/>
      <c r="P3712" s="3"/>
      <c r="Q3712" s="3"/>
      <c r="R3712" s="8"/>
      <c r="S3712" s="21"/>
      <c r="T3712" s="4"/>
      <c r="U3712" s="92"/>
    </row>
    <row r="3713" spans="1:21">
      <c r="A3713" s="17"/>
      <c r="B3713" s="56">
        <f>WEEKDAY(C3713,2)</f>
        <v>6</v>
      </c>
      <c r="C3713" s="17">
        <f>A3713</f>
        <v>0</v>
      </c>
      <c r="D3713" s="12" t="str">
        <f>YEAR(C3713)&amp;"/"&amp;TEXT(WEEKNUM(C3713,21),"00")</f>
        <v>1900/52</v>
      </c>
      <c r="H3713">
        <f>CONVERT((G3711-F3711)*24,"hr","mn")</f>
        <v>0</v>
      </c>
      <c r="M3713">
        <f>J3711+K3711+L3711</f>
        <v>0</v>
      </c>
      <c r="N3713" s="58"/>
      <c r="O3713" s="59"/>
      <c r="P3713" s="59"/>
      <c r="Q3713" s="59"/>
      <c r="R3713" s="60"/>
      <c r="S3713" s="21"/>
      <c r="T3713" s="4"/>
      <c r="U3713" s="93"/>
    </row>
    <row r="3714" spans="1:21" ht="15" customHeight="1" thickBot="1">
      <c r="A3714" s="12"/>
      <c r="B3714" s="56">
        <f>WEEKDAY(C3714,2)</f>
        <v>6</v>
      </c>
      <c r="C3714" s="17">
        <f>A3714</f>
        <v>0</v>
      </c>
      <c r="D3714" s="12" t="str">
        <f>YEAR(C3714)&amp;"/"&amp;TEXT(WEEKNUM(C3714,21),"00")</f>
        <v>1900/52</v>
      </c>
      <c r="H3714">
        <f>CONVERT((G3711-F3711)*24,"hr","mn")</f>
        <v>0</v>
      </c>
      <c r="M3714">
        <f>J3711+K3711+L3711</f>
        <v>0</v>
      </c>
      <c r="N3714" s="15"/>
      <c r="O3714" s="9"/>
      <c r="P3714" s="9"/>
      <c r="Q3714" s="9"/>
      <c r="R3714" s="10"/>
      <c r="S3714" s="19"/>
      <c r="T3714" s="23"/>
      <c r="U3714" s="94"/>
    </row>
    <row r="3715" spans="1:21">
      <c r="A3715" s="17">
        <v>44979</v>
      </c>
      <c r="B3715" s="56">
        <f>WEEKDAY(C3715,2)</f>
        <v>3</v>
      </c>
      <c r="C3715" s="17">
        <f>A3715</f>
        <v>44979</v>
      </c>
      <c r="D3715" s="12" t="str">
        <f>YEAR(C3715)&amp;"/"&amp;TEXT(WEEKNUM(C3715,21),"00")</f>
        <v>2023/08</v>
      </c>
      <c r="E3715" s="79" t="s">
        <v>46</v>
      </c>
      <c r="F3715" s="80">
        <v>0.875</v>
      </c>
      <c r="G3715" s="80">
        <v>0.91666666666666663</v>
      </c>
      <c r="H3715" s="87">
        <f>CONVERT((G3715-F3715)*24,"hr","mn")</f>
        <v>59.99999999999995</v>
      </c>
      <c r="I3715" s="83">
        <v>4</v>
      </c>
      <c r="J3715" s="84"/>
      <c r="K3715" s="85">
        <v>4</v>
      </c>
      <c r="L3715" s="85"/>
      <c r="M3715" s="87">
        <f>J3715+K3715+L3715</f>
        <v>4</v>
      </c>
      <c r="N3715" s="13"/>
      <c r="O3715" s="6"/>
      <c r="P3715" s="6"/>
      <c r="Q3715" s="6">
        <v>20</v>
      </c>
      <c r="R3715" s="7"/>
      <c r="S3715" s="20"/>
      <c r="T3715" s="22" t="s">
        <v>25</v>
      </c>
      <c r="U3715" s="91"/>
    </row>
    <row r="3716" spans="1:21">
      <c r="A3716" s="17">
        <v>44979</v>
      </c>
      <c r="B3716" s="56">
        <f>WEEKDAY(C3716,2)</f>
        <v>3</v>
      </c>
      <c r="C3716" s="17">
        <f>A3716</f>
        <v>44979</v>
      </c>
      <c r="D3716" s="12" t="str">
        <f>YEAR(C3716)&amp;"/"&amp;TEXT(WEEKNUM(C3716,21),"00")</f>
        <v>2023/08</v>
      </c>
      <c r="E3716" t="s">
        <v>46</v>
      </c>
      <c r="F3716" s="114">
        <v>0.875</v>
      </c>
      <c r="G3716" s="114">
        <v>0.91666666666666663</v>
      </c>
      <c r="H3716">
        <f>CONVERT((G3715-F3715)*24,"hr","mn")</f>
        <v>59.99999999999995</v>
      </c>
      <c r="I3716">
        <v>4</v>
      </c>
      <c r="K3716">
        <v>4</v>
      </c>
      <c r="M3716">
        <f>J3715+K3715+L3715</f>
        <v>4</v>
      </c>
      <c r="N3716" s="14"/>
      <c r="O3716" s="3"/>
      <c r="P3716" s="3">
        <v>10</v>
      </c>
      <c r="Q3716" s="3"/>
      <c r="R3716" s="8"/>
      <c r="S3716" s="21" t="s">
        <v>93</v>
      </c>
      <c r="T3716" s="4" t="s">
        <v>73</v>
      </c>
      <c r="U3716" s="92"/>
    </row>
    <row r="3717" spans="1:21">
      <c r="A3717" s="17">
        <v>44979</v>
      </c>
      <c r="B3717" s="56">
        <f>WEEKDAY(C3717,2)</f>
        <v>3</v>
      </c>
      <c r="C3717" s="17">
        <f>A3717</f>
        <v>44979</v>
      </c>
      <c r="D3717" s="12" t="str">
        <f>YEAR(C3717)&amp;"/"&amp;TEXT(WEEKNUM(C3717,21),"00")</f>
        <v>2023/08</v>
      </c>
      <c r="E3717" t="s">
        <v>46</v>
      </c>
      <c r="F3717" s="114">
        <v>0.875</v>
      </c>
      <c r="G3717" s="114">
        <v>0.91666666666666663</v>
      </c>
      <c r="H3717">
        <f>CONVERT((G3715-F3715)*24,"hr","mn")</f>
        <v>59.99999999999995</v>
      </c>
      <c r="I3717">
        <v>4</v>
      </c>
      <c r="K3717">
        <v>4</v>
      </c>
      <c r="M3717">
        <f>J3715+K3715+L3715</f>
        <v>4</v>
      </c>
      <c r="N3717" s="58"/>
      <c r="O3717" s="59"/>
      <c r="P3717" s="59"/>
      <c r="Q3717" s="59"/>
      <c r="R3717" s="60"/>
      <c r="S3717" s="21"/>
      <c r="T3717" s="4"/>
      <c r="U3717" s="93"/>
    </row>
    <row r="3718" spans="1:21" ht="15" customHeight="1" thickBot="1">
      <c r="A3718" s="17">
        <v>44979</v>
      </c>
      <c r="B3718" s="56">
        <f>WEEKDAY(C3718,2)</f>
        <v>3</v>
      </c>
      <c r="C3718" s="17">
        <f>A3718</f>
        <v>44979</v>
      </c>
      <c r="D3718" s="12" t="str">
        <f>YEAR(C3718)&amp;"/"&amp;TEXT(WEEKNUM(C3718,21),"00")</f>
        <v>2023/08</v>
      </c>
      <c r="E3718" t="s">
        <v>46</v>
      </c>
      <c r="F3718" s="114">
        <v>0.875</v>
      </c>
      <c r="G3718" s="114">
        <v>0.91666666666666663</v>
      </c>
      <c r="H3718">
        <f>CONVERT((G3715-F3715)*24,"hr","mn")</f>
        <v>59.99999999999995</v>
      </c>
      <c r="I3718">
        <v>4</v>
      </c>
      <c r="K3718">
        <v>4</v>
      </c>
      <c r="M3718">
        <f>J3715+K3715+L3715</f>
        <v>4</v>
      </c>
      <c r="N3718" s="15"/>
      <c r="O3718" s="9"/>
      <c r="P3718" s="9"/>
      <c r="Q3718" s="9"/>
      <c r="R3718" s="10"/>
      <c r="S3718" s="19"/>
      <c r="T3718" s="23"/>
      <c r="U3718" s="94"/>
    </row>
    <row r="3719" spans="1:21">
      <c r="A3719" s="17">
        <v>44979</v>
      </c>
      <c r="B3719" s="56">
        <f>WEEKDAY(C3719,2)</f>
        <v>3</v>
      </c>
      <c r="C3719" s="17">
        <f>A3719</f>
        <v>44979</v>
      </c>
      <c r="D3719" s="12" t="str">
        <f>YEAR(C3719)&amp;"/"&amp;TEXT(WEEKNUM(C3719,21),"00")</f>
        <v>2023/08</v>
      </c>
      <c r="E3719" s="79" t="s">
        <v>46</v>
      </c>
      <c r="F3719" s="80">
        <v>0.91666666666666663</v>
      </c>
      <c r="G3719" s="80">
        <v>0.95833333333333337</v>
      </c>
      <c r="H3719" s="87">
        <f>CONVERT((G3719-F3719)*24,"hr","mn")</f>
        <v>60.000000000000107</v>
      </c>
      <c r="I3719" s="83">
        <v>4</v>
      </c>
      <c r="J3719" s="84"/>
      <c r="K3719" s="85">
        <v>10</v>
      </c>
      <c r="L3719" s="85"/>
      <c r="M3719" s="87">
        <f>J3719+K3719+L3719</f>
        <v>10</v>
      </c>
      <c r="N3719" s="13"/>
      <c r="O3719" s="6"/>
      <c r="P3719" s="6">
        <v>10</v>
      </c>
      <c r="Q3719" s="6"/>
      <c r="R3719" s="7"/>
      <c r="S3719" s="20" t="s">
        <v>93</v>
      </c>
      <c r="T3719" s="22" t="s">
        <v>73</v>
      </c>
      <c r="U3719" s="91"/>
    </row>
    <row r="3720" spans="1:21">
      <c r="A3720" s="17">
        <v>44979</v>
      </c>
      <c r="B3720" s="56">
        <f>WEEKDAY(C3720,2)</f>
        <v>3</v>
      </c>
      <c r="C3720" s="17">
        <f>A3720</f>
        <v>44979</v>
      </c>
      <c r="D3720" s="12" t="str">
        <f>YEAR(C3720)&amp;"/"&amp;TEXT(WEEKNUM(C3720,21),"00")</f>
        <v>2023/08</v>
      </c>
      <c r="E3720" t="s">
        <v>46</v>
      </c>
      <c r="F3720" s="114">
        <v>0.91666666666666663</v>
      </c>
      <c r="G3720" s="114">
        <v>0.95833333333333337</v>
      </c>
      <c r="H3720">
        <f>CONVERT((G3719-F3719)*24,"hr","mn")</f>
        <v>60.000000000000107</v>
      </c>
      <c r="I3720">
        <v>4</v>
      </c>
      <c r="K3720">
        <v>10</v>
      </c>
      <c r="M3720">
        <f>J3719+K3719+L3719</f>
        <v>10</v>
      </c>
      <c r="N3720" s="14"/>
      <c r="O3720" s="3">
        <v>5</v>
      </c>
      <c r="P3720" s="3"/>
      <c r="Q3720" s="3"/>
      <c r="R3720" s="8"/>
      <c r="S3720" s="21" t="s">
        <v>35</v>
      </c>
      <c r="T3720" s="4" t="s">
        <v>29</v>
      </c>
      <c r="U3720" s="92"/>
    </row>
    <row r="3721" spans="1:21">
      <c r="A3721" s="17">
        <v>44979</v>
      </c>
      <c r="B3721" s="56">
        <f>WEEKDAY(C3721,2)</f>
        <v>3</v>
      </c>
      <c r="C3721" s="17">
        <f>A3721</f>
        <v>44979</v>
      </c>
      <c r="D3721" s="12" t="str">
        <f>YEAR(C3721)&amp;"/"&amp;TEXT(WEEKNUM(C3721,21),"00")</f>
        <v>2023/08</v>
      </c>
      <c r="E3721" t="s">
        <v>46</v>
      </c>
      <c r="F3721" s="114">
        <v>0.91666666666666663</v>
      </c>
      <c r="G3721" s="114">
        <v>0.95833333333333337</v>
      </c>
      <c r="H3721">
        <f>CONVERT((G3719-F3719)*24,"hr","mn")</f>
        <v>60.000000000000107</v>
      </c>
      <c r="I3721">
        <v>4</v>
      </c>
      <c r="K3721">
        <v>10</v>
      </c>
      <c r="M3721">
        <f>J3719+K3719+L3719</f>
        <v>10</v>
      </c>
      <c r="N3721" s="58"/>
      <c r="O3721" s="59"/>
      <c r="P3721" s="59"/>
      <c r="Q3721" s="59"/>
      <c r="R3721" s="60"/>
      <c r="S3721" s="21"/>
      <c r="T3721" s="4"/>
      <c r="U3721" s="93"/>
    </row>
    <row r="3722" spans="1:21" ht="15" customHeight="1" thickBot="1">
      <c r="A3722" s="17">
        <v>44979</v>
      </c>
      <c r="B3722" s="56">
        <f>WEEKDAY(C3722,2)</f>
        <v>3</v>
      </c>
      <c r="C3722" s="17">
        <f>A3722</f>
        <v>44979</v>
      </c>
      <c r="D3722" s="12" t="str">
        <f>YEAR(C3722)&amp;"/"&amp;TEXT(WEEKNUM(C3722,21),"00")</f>
        <v>2023/08</v>
      </c>
      <c r="E3722" t="s">
        <v>46</v>
      </c>
      <c r="F3722" s="114">
        <v>0.91666666666666663</v>
      </c>
      <c r="G3722" s="114">
        <v>0.95833333333333337</v>
      </c>
      <c r="H3722">
        <f>CONVERT((G3719-F3719)*24,"hr","mn")</f>
        <v>60.000000000000107</v>
      </c>
      <c r="I3722">
        <v>4</v>
      </c>
      <c r="K3722">
        <v>10</v>
      </c>
      <c r="M3722">
        <f>J3719+K3719+L3719</f>
        <v>10</v>
      </c>
      <c r="N3722" s="15"/>
      <c r="O3722" s="9"/>
      <c r="P3722" s="9"/>
      <c r="Q3722" s="9"/>
      <c r="R3722" s="10"/>
      <c r="S3722" s="19"/>
      <c r="T3722" s="23"/>
      <c r="U3722" s="94"/>
    </row>
    <row r="3723" spans="1:21">
      <c r="A3723" s="17">
        <v>44979</v>
      </c>
      <c r="B3723" s="56">
        <f>WEEKDAY(C3723,2)</f>
        <v>3</v>
      </c>
      <c r="C3723" s="17">
        <f>A3723</f>
        <v>44979</v>
      </c>
      <c r="D3723" s="12" t="str">
        <f>YEAR(C3723)&amp;"/"&amp;TEXT(WEEKNUM(C3723,21),"00")</f>
        <v>2023/08</v>
      </c>
      <c r="E3723" s="79" t="s">
        <v>46</v>
      </c>
      <c r="F3723" s="80">
        <v>0.95833333333333337</v>
      </c>
      <c r="G3723" s="80">
        <v>1</v>
      </c>
      <c r="H3723" s="87">
        <f>CONVERT((G3723-F3723)*24,"hr","mn")</f>
        <v>59.99999999999995</v>
      </c>
      <c r="I3723" s="83">
        <v>4</v>
      </c>
      <c r="J3723" s="84"/>
      <c r="K3723" s="85"/>
      <c r="L3723" s="85">
        <v>8</v>
      </c>
      <c r="M3723" s="87">
        <f>J3723+K3723+L3723</f>
        <v>8</v>
      </c>
      <c r="N3723" s="13"/>
      <c r="O3723" s="6">
        <v>5</v>
      </c>
      <c r="P3723" s="6"/>
      <c r="Q3723" s="6"/>
      <c r="R3723" s="7"/>
      <c r="S3723" s="20" t="s">
        <v>35</v>
      </c>
      <c r="T3723" s="22" t="s">
        <v>29</v>
      </c>
      <c r="U3723" s="91"/>
    </row>
    <row r="3724" spans="1:21">
      <c r="A3724" s="17">
        <v>44979</v>
      </c>
      <c r="B3724" s="56">
        <f>WEEKDAY(C3724,2)</f>
        <v>3</v>
      </c>
      <c r="C3724" s="17">
        <f>A3724</f>
        <v>44979</v>
      </c>
      <c r="D3724" s="12" t="str">
        <f>YEAR(C3724)&amp;"/"&amp;TEXT(WEEKNUM(C3724,21),"00")</f>
        <v>2023/08</v>
      </c>
      <c r="E3724" t="s">
        <v>46</v>
      </c>
      <c r="F3724" s="114">
        <v>0.95833333333333337</v>
      </c>
      <c r="G3724" s="115">
        <v>1</v>
      </c>
      <c r="H3724">
        <f>CONVERT((G3723-F3723)*24,"hr","mn")</f>
        <v>59.99999999999995</v>
      </c>
      <c r="I3724">
        <v>4</v>
      </c>
      <c r="L3724">
        <v>8</v>
      </c>
      <c r="M3724">
        <f>J3723+K3723+L3723</f>
        <v>8</v>
      </c>
      <c r="N3724" s="14"/>
      <c r="O3724" s="3"/>
      <c r="P3724" s="3"/>
      <c r="Q3724" s="3">
        <v>15</v>
      </c>
      <c r="R3724" s="8"/>
      <c r="S3724" s="21"/>
      <c r="T3724" s="4" t="s">
        <v>201</v>
      </c>
      <c r="U3724" s="92"/>
    </row>
    <row r="3725" spans="1:21">
      <c r="A3725" s="17">
        <v>44979</v>
      </c>
      <c r="B3725" s="56">
        <f>WEEKDAY(C3725,2)</f>
        <v>3</v>
      </c>
      <c r="C3725" s="17">
        <f>A3725</f>
        <v>44979</v>
      </c>
      <c r="D3725" s="12" t="str">
        <f>YEAR(C3725)&amp;"/"&amp;TEXT(WEEKNUM(C3725,21),"00")</f>
        <v>2023/08</v>
      </c>
      <c r="E3725" t="s">
        <v>46</v>
      </c>
      <c r="F3725" s="114">
        <v>0.95833333333333337</v>
      </c>
      <c r="G3725" s="115">
        <v>1</v>
      </c>
      <c r="H3725">
        <f>CONVERT((G3723-F3723)*24,"hr","mn")</f>
        <v>59.99999999999995</v>
      </c>
      <c r="I3725">
        <v>4</v>
      </c>
      <c r="L3725">
        <v>8</v>
      </c>
      <c r="M3725">
        <f>J3723+K3723+L3723</f>
        <v>8</v>
      </c>
      <c r="N3725" s="58"/>
      <c r="O3725" s="59"/>
      <c r="P3725" s="59"/>
      <c r="Q3725" s="59"/>
      <c r="R3725" s="60"/>
      <c r="S3725" s="21"/>
      <c r="T3725" s="4"/>
      <c r="U3725" s="93"/>
    </row>
    <row r="3726" spans="1:21" ht="15" customHeight="1" thickBot="1">
      <c r="A3726" s="17">
        <v>44979</v>
      </c>
      <c r="B3726" s="56">
        <f>WEEKDAY(C3726,2)</f>
        <v>3</v>
      </c>
      <c r="C3726" s="17">
        <f>A3726</f>
        <v>44979</v>
      </c>
      <c r="D3726" s="12" t="str">
        <f>YEAR(C3726)&amp;"/"&amp;TEXT(WEEKNUM(C3726,21),"00")</f>
        <v>2023/08</v>
      </c>
      <c r="E3726" t="s">
        <v>46</v>
      </c>
      <c r="F3726" s="114">
        <v>0.95833333333333337</v>
      </c>
      <c r="G3726" s="115">
        <v>1</v>
      </c>
      <c r="H3726">
        <f>CONVERT((G3723-F3723)*24,"hr","mn")</f>
        <v>59.99999999999995</v>
      </c>
      <c r="I3726">
        <v>4</v>
      </c>
      <c r="L3726">
        <v>8</v>
      </c>
      <c r="M3726">
        <f>J3723+K3723+L3723</f>
        <v>8</v>
      </c>
      <c r="N3726" s="15"/>
      <c r="O3726" s="9"/>
      <c r="P3726" s="9"/>
      <c r="Q3726" s="9"/>
      <c r="R3726" s="10"/>
      <c r="S3726" s="19"/>
      <c r="T3726" s="23"/>
      <c r="U3726" s="94"/>
    </row>
    <row r="3727" spans="1:21">
      <c r="A3727" s="17">
        <v>44980</v>
      </c>
      <c r="B3727" s="56">
        <f>WEEKDAY(C3727,2)</f>
        <v>4</v>
      </c>
      <c r="C3727" s="17">
        <f>A3727</f>
        <v>44980</v>
      </c>
      <c r="D3727" s="12" t="str">
        <f>YEAR(C3727)&amp;"/"&amp;TEXT(WEEKNUM(C3727,21),"00")</f>
        <v>2023/08</v>
      </c>
      <c r="E3727" s="79" t="s">
        <v>46</v>
      </c>
      <c r="F3727" s="80">
        <v>0</v>
      </c>
      <c r="G3727" s="80">
        <v>4.1666666666666657E-2</v>
      </c>
      <c r="H3727" s="87">
        <f>CONVERT((G3727-F3727)*24,"hr","mn")</f>
        <v>59.999999999999986</v>
      </c>
      <c r="I3727" s="83">
        <v>4</v>
      </c>
      <c r="J3727" s="84"/>
      <c r="K3727" s="85"/>
      <c r="L3727" s="85">
        <v>10</v>
      </c>
      <c r="M3727" s="87">
        <f>J3727+K3727+L3727</f>
        <v>10</v>
      </c>
      <c r="N3727" s="13"/>
      <c r="O3727" s="6"/>
      <c r="P3727" s="6"/>
      <c r="Q3727" s="6">
        <v>15</v>
      </c>
      <c r="R3727" s="7"/>
      <c r="S3727" s="20"/>
      <c r="T3727" s="22" t="s">
        <v>201</v>
      </c>
      <c r="U3727" s="91" t="s">
        <v>624</v>
      </c>
    </row>
    <row r="3728" spans="1:21">
      <c r="A3728" s="17">
        <v>44980</v>
      </c>
      <c r="B3728" s="56">
        <f>WEEKDAY(C3728,2)</f>
        <v>4</v>
      </c>
      <c r="C3728" s="17">
        <f>A3728</f>
        <v>44980</v>
      </c>
      <c r="D3728" s="12" t="str">
        <f>YEAR(C3728)&amp;"/"&amp;TEXT(WEEKNUM(C3728,21),"00")</f>
        <v>2023/08</v>
      </c>
      <c r="E3728" t="s">
        <v>46</v>
      </c>
      <c r="F3728" s="114">
        <v>0</v>
      </c>
      <c r="G3728" s="114">
        <v>4.1666666666666657E-2</v>
      </c>
      <c r="H3728">
        <f>CONVERT((G3727-F3727)*24,"hr","mn")</f>
        <v>59.999999999999986</v>
      </c>
      <c r="I3728">
        <v>4</v>
      </c>
      <c r="L3728">
        <v>10</v>
      </c>
      <c r="M3728">
        <f>J3727+K3727+L3727</f>
        <v>10</v>
      </c>
      <c r="N3728" s="14"/>
      <c r="O3728" s="3"/>
      <c r="P3728" s="3"/>
      <c r="Q3728" s="3"/>
      <c r="R3728" s="8"/>
      <c r="S3728" s="21"/>
      <c r="T3728" s="4"/>
      <c r="U3728" s="92"/>
    </row>
    <row r="3729" spans="1:21">
      <c r="A3729" s="17">
        <v>44980</v>
      </c>
      <c r="B3729" s="56">
        <f>WEEKDAY(C3729,2)</f>
        <v>4</v>
      </c>
      <c r="C3729" s="17">
        <f>A3729</f>
        <v>44980</v>
      </c>
      <c r="D3729" s="12" t="str">
        <f>YEAR(C3729)&amp;"/"&amp;TEXT(WEEKNUM(C3729,21),"00")</f>
        <v>2023/08</v>
      </c>
      <c r="E3729" t="s">
        <v>46</v>
      </c>
      <c r="F3729" s="114">
        <v>0</v>
      </c>
      <c r="G3729" s="114">
        <v>4.1666666666666657E-2</v>
      </c>
      <c r="H3729">
        <f>CONVERT((G3727-F3727)*24,"hr","mn")</f>
        <v>59.999999999999986</v>
      </c>
      <c r="I3729">
        <v>4</v>
      </c>
      <c r="L3729">
        <v>10</v>
      </c>
      <c r="M3729">
        <f>J3727+K3727+L3727</f>
        <v>10</v>
      </c>
      <c r="N3729" s="58"/>
      <c r="O3729" s="59"/>
      <c r="P3729" s="59"/>
      <c r="Q3729" s="59"/>
      <c r="R3729" s="60"/>
      <c r="S3729" s="21"/>
      <c r="T3729" s="4"/>
      <c r="U3729" s="93"/>
    </row>
    <row r="3730" spans="1:21" ht="15" customHeight="1" thickBot="1">
      <c r="A3730" s="17">
        <v>44980</v>
      </c>
      <c r="B3730" s="56">
        <f>WEEKDAY(C3730,2)</f>
        <v>4</v>
      </c>
      <c r="C3730" s="17">
        <f>A3730</f>
        <v>44980</v>
      </c>
      <c r="D3730" s="12" t="str">
        <f>YEAR(C3730)&amp;"/"&amp;TEXT(WEEKNUM(C3730,21),"00")</f>
        <v>2023/08</v>
      </c>
      <c r="E3730" t="s">
        <v>46</v>
      </c>
      <c r="F3730" s="114">
        <v>0</v>
      </c>
      <c r="G3730" s="114">
        <v>4.1666666666666657E-2</v>
      </c>
      <c r="H3730">
        <f>CONVERT((G3727-F3727)*24,"hr","mn")</f>
        <v>59.999999999999986</v>
      </c>
      <c r="I3730">
        <v>4</v>
      </c>
      <c r="L3730">
        <v>10</v>
      </c>
      <c r="M3730">
        <f>J3727+K3727+L3727</f>
        <v>10</v>
      </c>
      <c r="N3730" s="15"/>
      <c r="O3730" s="9"/>
      <c r="P3730" s="9"/>
      <c r="Q3730" s="9"/>
      <c r="R3730" s="10"/>
      <c r="S3730" s="19"/>
      <c r="T3730" s="23"/>
      <c r="U3730" s="94"/>
    </row>
    <row r="3731" spans="1:21">
      <c r="A3731" s="17">
        <v>44980</v>
      </c>
      <c r="B3731" s="56">
        <f>WEEKDAY(C3731,2)</f>
        <v>4</v>
      </c>
      <c r="C3731" s="17">
        <f>A3731</f>
        <v>44980</v>
      </c>
      <c r="D3731" s="12" t="str">
        <f>YEAR(C3731)&amp;"/"&amp;TEXT(WEEKNUM(C3731,21),"00")</f>
        <v>2023/08</v>
      </c>
      <c r="E3731" s="79" t="s">
        <v>46</v>
      </c>
      <c r="F3731" s="80">
        <v>6.25E-2</v>
      </c>
      <c r="G3731" s="80">
        <v>8.3333333333333329E-2</v>
      </c>
      <c r="H3731" s="87">
        <f>CONVERT((G3731-F3731)*24,"hr","mn")</f>
        <v>29.999999999999993</v>
      </c>
      <c r="I3731" s="83">
        <v>4</v>
      </c>
      <c r="J3731" s="84"/>
      <c r="K3731" s="85"/>
      <c r="L3731" s="85">
        <v>3</v>
      </c>
      <c r="M3731" s="87">
        <f>J3731+K3731+L3731</f>
        <v>3</v>
      </c>
      <c r="N3731" s="13"/>
      <c r="O3731" s="6">
        <v>8</v>
      </c>
      <c r="P3731" s="6"/>
      <c r="Q3731" s="6"/>
      <c r="R3731" s="7"/>
      <c r="S3731" s="20" t="s">
        <v>35</v>
      </c>
      <c r="T3731" s="22" t="s">
        <v>29</v>
      </c>
      <c r="U3731" s="91"/>
    </row>
    <row r="3732" spans="1:21">
      <c r="A3732" s="17">
        <v>44980</v>
      </c>
      <c r="B3732" s="56">
        <f>WEEKDAY(C3732,2)</f>
        <v>4</v>
      </c>
      <c r="C3732" s="17">
        <f>A3732</f>
        <v>44980</v>
      </c>
      <c r="D3732" s="12" t="str">
        <f>YEAR(C3732)&amp;"/"&amp;TEXT(WEEKNUM(C3732,21),"00")</f>
        <v>2023/08</v>
      </c>
      <c r="E3732" t="s">
        <v>46</v>
      </c>
      <c r="F3732" s="114">
        <v>6.25E-2</v>
      </c>
      <c r="G3732" s="114">
        <v>8.3333333333333329E-2</v>
      </c>
      <c r="H3732">
        <f>CONVERT((G3731-F3731)*24,"hr","mn")</f>
        <v>29.999999999999993</v>
      </c>
      <c r="I3732">
        <v>4</v>
      </c>
      <c r="L3732">
        <v>3</v>
      </c>
      <c r="M3732">
        <f>J3731+K3731+L3731</f>
        <v>3</v>
      </c>
      <c r="N3732" s="14"/>
      <c r="O3732" s="3"/>
      <c r="P3732" s="3"/>
      <c r="Q3732" s="3"/>
      <c r="R3732" s="8"/>
      <c r="S3732" s="21"/>
      <c r="T3732" s="4"/>
      <c r="U3732" s="92"/>
    </row>
    <row r="3733" spans="1:21">
      <c r="A3733" s="17">
        <v>44980</v>
      </c>
      <c r="B3733" s="56">
        <f>WEEKDAY(C3733,2)</f>
        <v>4</v>
      </c>
      <c r="C3733" s="17">
        <f>A3733</f>
        <v>44980</v>
      </c>
      <c r="D3733" s="12" t="str">
        <f>YEAR(C3733)&amp;"/"&amp;TEXT(WEEKNUM(C3733,21),"00")</f>
        <v>2023/08</v>
      </c>
      <c r="E3733" t="s">
        <v>46</v>
      </c>
      <c r="F3733" s="114">
        <v>6.25E-2</v>
      </c>
      <c r="G3733" s="114">
        <v>8.3333333333333329E-2</v>
      </c>
      <c r="H3733">
        <f>CONVERT((G3731-F3731)*24,"hr","mn")</f>
        <v>29.999999999999993</v>
      </c>
      <c r="I3733">
        <v>4</v>
      </c>
      <c r="L3733">
        <v>3</v>
      </c>
      <c r="M3733">
        <f>J3731+K3731+L3731</f>
        <v>3</v>
      </c>
      <c r="N3733" s="58"/>
      <c r="O3733" s="59"/>
      <c r="P3733" s="59"/>
      <c r="Q3733" s="59"/>
      <c r="R3733" s="60"/>
      <c r="S3733" s="21"/>
      <c r="T3733" s="4"/>
      <c r="U3733" s="93"/>
    </row>
    <row r="3734" spans="1:21" ht="15" customHeight="1" thickBot="1">
      <c r="A3734" s="17">
        <v>44980</v>
      </c>
      <c r="B3734" s="56">
        <f>WEEKDAY(C3734,2)</f>
        <v>4</v>
      </c>
      <c r="C3734" s="17">
        <f>A3734</f>
        <v>44980</v>
      </c>
      <c r="D3734" s="12" t="str">
        <f>YEAR(C3734)&amp;"/"&amp;TEXT(WEEKNUM(C3734,21),"00")</f>
        <v>2023/08</v>
      </c>
      <c r="E3734" t="s">
        <v>46</v>
      </c>
      <c r="F3734" s="114">
        <v>6.25E-2</v>
      </c>
      <c r="G3734" s="114">
        <v>8.3333333333333329E-2</v>
      </c>
      <c r="H3734">
        <f>CONVERT((G3731-F3731)*24,"hr","mn")</f>
        <v>29.999999999999993</v>
      </c>
      <c r="I3734">
        <v>4</v>
      </c>
      <c r="L3734">
        <v>3</v>
      </c>
      <c r="M3734">
        <f>J3731+K3731+L3731</f>
        <v>3</v>
      </c>
      <c r="N3734" s="15"/>
      <c r="O3734" s="9"/>
      <c r="P3734" s="9"/>
      <c r="Q3734" s="9"/>
      <c r="R3734" s="10"/>
      <c r="S3734" s="19"/>
      <c r="T3734" s="23"/>
      <c r="U3734" s="94"/>
    </row>
    <row r="3735" spans="1:21">
      <c r="A3735" s="17">
        <v>44980</v>
      </c>
      <c r="B3735" s="56">
        <f>WEEKDAY(C3735,2)</f>
        <v>4</v>
      </c>
      <c r="C3735" s="17">
        <f>A3735</f>
        <v>44980</v>
      </c>
      <c r="D3735" s="12" t="str">
        <f>YEAR(C3735)&amp;"/"&amp;TEXT(WEEKNUM(C3735,21),"00")</f>
        <v>2023/08</v>
      </c>
      <c r="E3735" s="79" t="s">
        <v>46</v>
      </c>
      <c r="F3735" s="80">
        <v>8.3333333333333329E-2</v>
      </c>
      <c r="G3735" s="80">
        <v>0.125</v>
      </c>
      <c r="H3735" s="87">
        <f>CONVERT((G3735-F3735)*24,"hr","mn")</f>
        <v>60</v>
      </c>
      <c r="I3735" s="83">
        <v>4</v>
      </c>
      <c r="J3735" s="84"/>
      <c r="K3735" s="85"/>
      <c r="L3735" s="85">
        <v>10</v>
      </c>
      <c r="M3735" s="87">
        <f>J3735+K3735+L3735</f>
        <v>10</v>
      </c>
      <c r="N3735" s="13"/>
      <c r="O3735" s="6"/>
      <c r="P3735" s="6">
        <v>5</v>
      </c>
      <c r="Q3735" s="6"/>
      <c r="R3735" s="7"/>
      <c r="S3735" s="20" t="s">
        <v>93</v>
      </c>
      <c r="T3735" s="22" t="s">
        <v>73</v>
      </c>
      <c r="U3735" s="91"/>
    </row>
    <row r="3736" spans="1:21">
      <c r="A3736" s="17">
        <v>44980</v>
      </c>
      <c r="B3736" s="56">
        <f>WEEKDAY(C3736,2)</f>
        <v>4</v>
      </c>
      <c r="C3736" s="17">
        <f>A3736</f>
        <v>44980</v>
      </c>
      <c r="D3736" s="12" t="str">
        <f>YEAR(C3736)&amp;"/"&amp;TEXT(WEEKNUM(C3736,21),"00")</f>
        <v>2023/08</v>
      </c>
      <c r="E3736" t="s">
        <v>46</v>
      </c>
      <c r="F3736" s="114">
        <v>8.3333333333333329E-2</v>
      </c>
      <c r="G3736" s="114">
        <v>0.125</v>
      </c>
      <c r="H3736">
        <f>CONVERT((G3735-F3735)*24,"hr","mn")</f>
        <v>60</v>
      </c>
      <c r="I3736">
        <v>4</v>
      </c>
      <c r="L3736">
        <v>10</v>
      </c>
      <c r="M3736">
        <f>J3735+K3735+L3735</f>
        <v>10</v>
      </c>
      <c r="N3736" s="14"/>
      <c r="O3736" s="3">
        <v>4</v>
      </c>
      <c r="P3736" s="3"/>
      <c r="Q3736" s="3"/>
      <c r="R3736" s="8"/>
      <c r="S3736" s="21" t="s">
        <v>31</v>
      </c>
      <c r="T3736" s="4" t="s">
        <v>34</v>
      </c>
      <c r="U3736" s="92"/>
    </row>
    <row r="3737" spans="1:21">
      <c r="A3737" s="17">
        <v>44980</v>
      </c>
      <c r="B3737" s="56">
        <f>WEEKDAY(C3737,2)</f>
        <v>4</v>
      </c>
      <c r="C3737" s="17">
        <f>A3737</f>
        <v>44980</v>
      </c>
      <c r="D3737" s="12" t="str">
        <f>YEAR(C3737)&amp;"/"&amp;TEXT(WEEKNUM(C3737,21),"00")</f>
        <v>2023/08</v>
      </c>
      <c r="E3737" t="s">
        <v>46</v>
      </c>
      <c r="F3737" s="114">
        <v>8.3333333333333329E-2</v>
      </c>
      <c r="G3737" s="114">
        <v>0.125</v>
      </c>
      <c r="H3737">
        <f>CONVERT((G3735-F3735)*24,"hr","mn")</f>
        <v>60</v>
      </c>
      <c r="I3737">
        <v>4</v>
      </c>
      <c r="L3737">
        <v>10</v>
      </c>
      <c r="M3737">
        <f>J3735+K3735+L3735</f>
        <v>10</v>
      </c>
      <c r="N3737" s="58"/>
      <c r="O3737" s="59">
        <v>4</v>
      </c>
      <c r="P3737" s="59"/>
      <c r="Q3737" s="59"/>
      <c r="R3737" s="60"/>
      <c r="S3737" s="21" t="s">
        <v>49</v>
      </c>
      <c r="T3737" s="4" t="s">
        <v>34</v>
      </c>
      <c r="U3737" s="93"/>
    </row>
    <row r="3738" spans="1:21" ht="15" customHeight="1" thickBot="1">
      <c r="A3738" s="17">
        <v>44980</v>
      </c>
      <c r="B3738" s="56">
        <f>WEEKDAY(C3738,2)</f>
        <v>4</v>
      </c>
      <c r="C3738" s="17">
        <f>A3738</f>
        <v>44980</v>
      </c>
      <c r="D3738" s="12" t="str">
        <f>YEAR(C3738)&amp;"/"&amp;TEXT(WEEKNUM(C3738,21),"00")</f>
        <v>2023/08</v>
      </c>
      <c r="E3738" t="s">
        <v>46</v>
      </c>
      <c r="F3738" s="114">
        <v>8.3333333333333329E-2</v>
      </c>
      <c r="G3738" s="114">
        <v>0.125</v>
      </c>
      <c r="H3738">
        <f>CONVERT((G3735-F3735)*24,"hr","mn")</f>
        <v>60</v>
      </c>
      <c r="I3738">
        <v>4</v>
      </c>
      <c r="L3738">
        <v>10</v>
      </c>
      <c r="M3738">
        <f>J3735+K3735+L3735</f>
        <v>10</v>
      </c>
      <c r="N3738" s="15"/>
      <c r="O3738" s="9"/>
      <c r="P3738" s="9"/>
      <c r="Q3738" s="9"/>
      <c r="R3738" s="10"/>
      <c r="S3738" s="19"/>
      <c r="T3738" s="23"/>
      <c r="U3738" s="94"/>
    </row>
    <row r="3739" spans="1:21">
      <c r="A3739" s="17">
        <v>44980</v>
      </c>
      <c r="B3739" s="56">
        <f>WEEKDAY(C3739,2)</f>
        <v>4</v>
      </c>
      <c r="C3739" s="17">
        <f>A3739</f>
        <v>44980</v>
      </c>
      <c r="D3739" s="12" t="str">
        <f>YEAR(C3739)&amp;"/"&amp;TEXT(WEEKNUM(C3739,21),"00")</f>
        <v>2023/08</v>
      </c>
      <c r="E3739" s="79" t="s">
        <v>46</v>
      </c>
      <c r="F3739" s="80">
        <v>0.125</v>
      </c>
      <c r="G3739" s="80">
        <v>0.16666666666666671</v>
      </c>
      <c r="H3739" s="87">
        <f>CONVERT((G3739-F3739)*24,"hr","mn")</f>
        <v>60.000000000000071</v>
      </c>
      <c r="I3739" s="83">
        <v>4</v>
      </c>
      <c r="J3739" s="84"/>
      <c r="K3739" s="85"/>
      <c r="L3739" s="85">
        <v>8</v>
      </c>
      <c r="M3739" s="87">
        <f>J3739+K3739+L3739</f>
        <v>8</v>
      </c>
      <c r="N3739" s="13"/>
      <c r="O3739" s="6">
        <v>5</v>
      </c>
      <c r="P3739" s="6"/>
      <c r="Q3739" s="6"/>
      <c r="R3739" s="7"/>
      <c r="S3739" s="20" t="s">
        <v>35</v>
      </c>
      <c r="T3739" s="22" t="s">
        <v>29</v>
      </c>
      <c r="U3739" s="91"/>
    </row>
    <row r="3740" spans="1:21">
      <c r="A3740" s="17">
        <v>44980</v>
      </c>
      <c r="B3740" s="56">
        <f>WEEKDAY(C3740,2)</f>
        <v>4</v>
      </c>
      <c r="C3740" s="17">
        <f>A3740</f>
        <v>44980</v>
      </c>
      <c r="D3740" s="12" t="str">
        <f>YEAR(C3740)&amp;"/"&amp;TEXT(WEEKNUM(C3740,21),"00")</f>
        <v>2023/08</v>
      </c>
      <c r="E3740" t="s">
        <v>46</v>
      </c>
      <c r="F3740" s="114">
        <v>0.125</v>
      </c>
      <c r="G3740" s="114">
        <v>0.16666666666666671</v>
      </c>
      <c r="H3740">
        <f>CONVERT((G3739-F3739)*24,"hr","mn")</f>
        <v>60.000000000000071</v>
      </c>
      <c r="I3740">
        <v>4</v>
      </c>
      <c r="L3740">
        <v>8</v>
      </c>
      <c r="M3740">
        <f>J3739+K3739+L3739</f>
        <v>8</v>
      </c>
      <c r="N3740" s="14"/>
      <c r="O3740" s="3">
        <v>5</v>
      </c>
      <c r="P3740" s="3"/>
      <c r="Q3740" s="3"/>
      <c r="R3740" s="8"/>
      <c r="S3740" s="21" t="s">
        <v>28</v>
      </c>
      <c r="T3740" s="4" t="s">
        <v>34</v>
      </c>
      <c r="U3740" s="92"/>
    </row>
    <row r="3741" spans="1:21">
      <c r="A3741" s="17">
        <v>44980</v>
      </c>
      <c r="B3741" s="56">
        <f>WEEKDAY(C3741,2)</f>
        <v>4</v>
      </c>
      <c r="C3741" s="17">
        <f>A3741</f>
        <v>44980</v>
      </c>
      <c r="D3741" s="12" t="str">
        <f>YEAR(C3741)&amp;"/"&amp;TEXT(WEEKNUM(C3741,21),"00")</f>
        <v>2023/08</v>
      </c>
      <c r="E3741" t="s">
        <v>46</v>
      </c>
      <c r="F3741" s="114">
        <v>0.125</v>
      </c>
      <c r="G3741" s="114">
        <v>0.16666666666666671</v>
      </c>
      <c r="H3741">
        <f>CONVERT((G3739-F3739)*24,"hr","mn")</f>
        <v>60.000000000000071</v>
      </c>
      <c r="I3741">
        <v>4</v>
      </c>
      <c r="L3741">
        <v>8</v>
      </c>
      <c r="M3741">
        <f>J3739+K3739+L3739</f>
        <v>8</v>
      </c>
      <c r="N3741" s="58"/>
      <c r="O3741" s="59"/>
      <c r="P3741" s="59">
        <v>5</v>
      </c>
      <c r="Q3741" s="59"/>
      <c r="R3741" s="60"/>
      <c r="S3741" s="21" t="s">
        <v>44</v>
      </c>
      <c r="T3741" s="4" t="s">
        <v>73</v>
      </c>
      <c r="U3741" s="93"/>
    </row>
    <row r="3742" spans="1:21" ht="15" customHeight="1" thickBot="1">
      <c r="A3742" s="17">
        <v>44980</v>
      </c>
      <c r="B3742" s="56">
        <f>WEEKDAY(C3742,2)</f>
        <v>4</v>
      </c>
      <c r="C3742" s="17">
        <f>A3742</f>
        <v>44980</v>
      </c>
      <c r="D3742" s="12" t="str">
        <f>YEAR(C3742)&amp;"/"&amp;TEXT(WEEKNUM(C3742,21),"00")</f>
        <v>2023/08</v>
      </c>
      <c r="E3742" t="s">
        <v>46</v>
      </c>
      <c r="F3742" s="114">
        <v>0.125</v>
      </c>
      <c r="G3742" s="114">
        <v>0.16666666666666671</v>
      </c>
      <c r="H3742">
        <f>CONVERT((G3739-F3739)*24,"hr","mn")</f>
        <v>60.000000000000071</v>
      </c>
      <c r="I3742">
        <v>4</v>
      </c>
      <c r="L3742">
        <v>8</v>
      </c>
      <c r="M3742">
        <f>J3739+K3739+L3739</f>
        <v>8</v>
      </c>
      <c r="N3742" s="15"/>
      <c r="O3742" s="9"/>
      <c r="P3742" s="9"/>
      <c r="Q3742" s="9"/>
      <c r="R3742" s="10"/>
      <c r="S3742" s="19"/>
      <c r="T3742" s="23"/>
      <c r="U3742" s="94"/>
    </row>
    <row r="3743" spans="1:21">
      <c r="A3743" s="17">
        <v>44980</v>
      </c>
      <c r="B3743" s="56">
        <f>WEEKDAY(C3743,2)</f>
        <v>4</v>
      </c>
      <c r="C3743" s="17">
        <f>A3743</f>
        <v>44980</v>
      </c>
      <c r="D3743" s="12" t="str">
        <f>YEAR(C3743)&amp;"/"&amp;TEXT(WEEKNUM(C3743,21),"00")</f>
        <v>2023/08</v>
      </c>
      <c r="E3743" s="79" t="s">
        <v>46</v>
      </c>
      <c r="F3743" s="80">
        <v>0.16666666666666671</v>
      </c>
      <c r="G3743" s="80">
        <v>0.20833333333333329</v>
      </c>
      <c r="H3743" s="87">
        <f>CONVERT((G3743-F3743)*24,"hr","mn")</f>
        <v>59.999999999999865</v>
      </c>
      <c r="I3743" s="83">
        <v>4</v>
      </c>
      <c r="J3743" s="84">
        <v>1</v>
      </c>
      <c r="K3743" s="85"/>
      <c r="L3743" s="85">
        <v>5</v>
      </c>
      <c r="M3743" s="87">
        <f>J3743+K3743+L3743</f>
        <v>6</v>
      </c>
      <c r="N3743" s="13"/>
      <c r="O3743" s="6">
        <v>15</v>
      </c>
      <c r="P3743" s="6"/>
      <c r="Q3743" s="6"/>
      <c r="R3743" s="7"/>
      <c r="S3743" s="20" t="s">
        <v>36</v>
      </c>
      <c r="T3743" s="22" t="s">
        <v>23</v>
      </c>
      <c r="U3743" s="91" t="s">
        <v>656</v>
      </c>
    </row>
    <row r="3744" spans="1:21">
      <c r="A3744" s="17">
        <v>44980</v>
      </c>
      <c r="B3744" s="56">
        <f>WEEKDAY(C3744,2)</f>
        <v>4</v>
      </c>
      <c r="C3744" s="17">
        <f>A3744</f>
        <v>44980</v>
      </c>
      <c r="D3744" s="12" t="str">
        <f>YEAR(C3744)&amp;"/"&amp;TEXT(WEEKNUM(C3744,21),"00")</f>
        <v>2023/08</v>
      </c>
      <c r="E3744" t="s">
        <v>46</v>
      </c>
      <c r="F3744" s="114">
        <v>0.16666666666666671</v>
      </c>
      <c r="G3744" s="114">
        <v>0.20833333333333329</v>
      </c>
      <c r="H3744">
        <f>CONVERT((G3743-F3743)*24,"hr","mn")</f>
        <v>59.999999999999865</v>
      </c>
      <c r="I3744">
        <v>4</v>
      </c>
      <c r="J3744">
        <v>1</v>
      </c>
      <c r="L3744">
        <v>5</v>
      </c>
      <c r="M3744">
        <f>J3743+K3743+L3743</f>
        <v>6</v>
      </c>
      <c r="N3744" s="14"/>
      <c r="O3744" s="3"/>
      <c r="P3744" s="3">
        <v>10</v>
      </c>
      <c r="Q3744" s="3"/>
      <c r="R3744" s="8"/>
      <c r="S3744" s="21" t="s">
        <v>177</v>
      </c>
      <c r="T3744" s="4" t="s">
        <v>23</v>
      </c>
      <c r="U3744" s="92" t="s">
        <v>624</v>
      </c>
    </row>
    <row r="3745" spans="1:21">
      <c r="A3745" s="17">
        <v>44980</v>
      </c>
      <c r="B3745" s="56">
        <f>WEEKDAY(C3745,2)</f>
        <v>4</v>
      </c>
      <c r="C3745" s="17">
        <f>A3745</f>
        <v>44980</v>
      </c>
      <c r="D3745" s="12" t="str">
        <f>YEAR(C3745)&amp;"/"&amp;TEXT(WEEKNUM(C3745,21),"00")</f>
        <v>2023/08</v>
      </c>
      <c r="E3745" t="s">
        <v>46</v>
      </c>
      <c r="F3745" s="114">
        <v>0.16666666666666671</v>
      </c>
      <c r="G3745" s="114">
        <v>0.20833333333333329</v>
      </c>
      <c r="H3745">
        <f>CONVERT((G3743-F3743)*24,"hr","mn")</f>
        <v>59.999999999999865</v>
      </c>
      <c r="I3745">
        <v>4</v>
      </c>
      <c r="J3745">
        <v>1</v>
      </c>
      <c r="L3745">
        <v>5</v>
      </c>
      <c r="M3745">
        <f>J3743+K3743+L3743</f>
        <v>6</v>
      </c>
      <c r="N3745" s="58"/>
      <c r="O3745" s="59"/>
      <c r="P3745" s="59"/>
      <c r="Q3745" s="59"/>
      <c r="R3745" s="60"/>
      <c r="S3745" s="21"/>
      <c r="T3745" s="4"/>
      <c r="U3745" s="93"/>
    </row>
    <row r="3746" spans="1:21" ht="15" customHeight="1" thickBot="1">
      <c r="A3746" s="17">
        <v>44980</v>
      </c>
      <c r="B3746" s="56">
        <f>WEEKDAY(C3746,2)</f>
        <v>4</v>
      </c>
      <c r="C3746" s="17">
        <f>A3746</f>
        <v>44980</v>
      </c>
      <c r="D3746" s="12" t="str">
        <f>YEAR(C3746)&amp;"/"&amp;TEXT(WEEKNUM(C3746,21),"00")</f>
        <v>2023/08</v>
      </c>
      <c r="E3746" t="s">
        <v>46</v>
      </c>
      <c r="F3746" s="114">
        <v>0.16666666666666671</v>
      </c>
      <c r="G3746" s="114">
        <v>0.20833333333333329</v>
      </c>
      <c r="H3746">
        <f>CONVERT((G3743-F3743)*24,"hr","mn")</f>
        <v>59.999999999999865</v>
      </c>
      <c r="I3746">
        <v>4</v>
      </c>
      <c r="J3746">
        <v>1</v>
      </c>
      <c r="L3746">
        <v>5</v>
      </c>
      <c r="M3746">
        <f>J3743+K3743+L3743</f>
        <v>6</v>
      </c>
      <c r="N3746" s="15"/>
      <c r="O3746" s="9"/>
      <c r="P3746" s="9">
        <v>15</v>
      </c>
      <c r="Q3746" s="9"/>
      <c r="R3746" s="10"/>
      <c r="S3746" s="19"/>
      <c r="T3746" s="23" t="s">
        <v>39</v>
      </c>
      <c r="U3746" s="94"/>
    </row>
    <row r="3747" spans="1:21">
      <c r="A3747" s="12"/>
      <c r="B3747" s="56">
        <f>WEEKDAY(C3747,2)</f>
        <v>6</v>
      </c>
      <c r="C3747" s="17">
        <f>A3747</f>
        <v>0</v>
      </c>
      <c r="D3747" s="12" t="str">
        <f>YEAR(C3747)&amp;"/"&amp;TEXT(WEEKNUM(C3747,21),"00")</f>
        <v>1900/52</v>
      </c>
      <c r="E3747" s="79"/>
      <c r="F3747" s="80"/>
      <c r="G3747" s="80"/>
      <c r="H3747" s="87">
        <f>CONVERT((G3747-F3747)*24,"hr","mn")</f>
        <v>0</v>
      </c>
      <c r="I3747" s="83"/>
      <c r="J3747" s="84"/>
      <c r="K3747" s="85"/>
      <c r="L3747" s="85"/>
      <c r="M3747" s="87">
        <f>J3747+K3747+L3747</f>
        <v>0</v>
      </c>
      <c r="N3747" s="13"/>
      <c r="O3747" s="6"/>
      <c r="P3747" s="6"/>
      <c r="Q3747" s="6"/>
      <c r="R3747" s="7"/>
      <c r="S3747" s="20"/>
      <c r="T3747" s="22"/>
      <c r="U3747" s="91"/>
    </row>
    <row r="3748" spans="1:21">
      <c r="A3748" s="17"/>
      <c r="B3748" s="56">
        <f>WEEKDAY(C3748,2)</f>
        <v>6</v>
      </c>
      <c r="C3748" s="17">
        <f>A3748</f>
        <v>0</v>
      </c>
      <c r="D3748" s="12" t="str">
        <f>YEAR(C3748)&amp;"/"&amp;TEXT(WEEKNUM(C3748,21),"00")</f>
        <v>1900/52</v>
      </c>
      <c r="H3748">
        <f>CONVERT((G3747-F3747)*24,"hr","mn")</f>
        <v>0</v>
      </c>
      <c r="M3748">
        <f>J3747+K3747+L3747</f>
        <v>0</v>
      </c>
      <c r="N3748" s="14"/>
      <c r="O3748" s="3"/>
      <c r="P3748" s="3"/>
      <c r="Q3748" s="3"/>
      <c r="R3748" s="8"/>
      <c r="S3748" s="21"/>
      <c r="T3748" s="4"/>
      <c r="U3748" s="92"/>
    </row>
    <row r="3749" spans="1:21">
      <c r="A3749" s="17"/>
      <c r="B3749" s="56">
        <f>WEEKDAY(C3749,2)</f>
        <v>6</v>
      </c>
      <c r="C3749" s="17">
        <f>A3749</f>
        <v>0</v>
      </c>
      <c r="D3749" s="12" t="str">
        <f>YEAR(C3749)&amp;"/"&amp;TEXT(WEEKNUM(C3749,21),"00")</f>
        <v>1900/52</v>
      </c>
      <c r="H3749">
        <f>CONVERT((G3747-F3747)*24,"hr","mn")</f>
        <v>0</v>
      </c>
      <c r="M3749">
        <f>J3747+K3747+L3747</f>
        <v>0</v>
      </c>
      <c r="N3749" s="58"/>
      <c r="O3749" s="59"/>
      <c r="P3749" s="59"/>
      <c r="Q3749" s="59"/>
      <c r="R3749" s="60"/>
      <c r="S3749" s="21"/>
      <c r="T3749" s="4"/>
      <c r="U3749" s="93"/>
    </row>
    <row r="3750" spans="1:21" ht="15" customHeight="1" thickBot="1">
      <c r="A3750" s="12"/>
      <c r="B3750" s="56">
        <f>WEEKDAY(C3750,2)</f>
        <v>6</v>
      </c>
      <c r="C3750" s="17">
        <f>A3750</f>
        <v>0</v>
      </c>
      <c r="D3750" s="12" t="str">
        <f>YEAR(C3750)&amp;"/"&amp;TEXT(WEEKNUM(C3750,21),"00")</f>
        <v>1900/52</v>
      </c>
      <c r="H3750">
        <f>CONVERT((G3747-F3747)*24,"hr","mn")</f>
        <v>0</v>
      </c>
      <c r="M3750">
        <f>J3747+K3747+L3747</f>
        <v>0</v>
      </c>
      <c r="N3750" s="15"/>
      <c r="O3750" s="9"/>
      <c r="P3750" s="9"/>
      <c r="Q3750" s="9"/>
      <c r="R3750" s="10"/>
      <c r="S3750" s="19"/>
      <c r="T3750" s="23"/>
      <c r="U3750" s="94"/>
    </row>
    <row r="3751" spans="1:21">
      <c r="A3751" s="17">
        <v>44980</v>
      </c>
      <c r="B3751" s="56">
        <f>WEEKDAY(C3751,2)</f>
        <v>4</v>
      </c>
      <c r="C3751" s="17">
        <f>A3751</f>
        <v>44980</v>
      </c>
      <c r="D3751" s="12" t="str">
        <f>YEAR(C3751)&amp;"/"&amp;TEXT(WEEKNUM(C3751,21),"00")</f>
        <v>2023/08</v>
      </c>
      <c r="E3751" s="79" t="s">
        <v>52</v>
      </c>
      <c r="F3751" s="80">
        <v>0.20833333333333329</v>
      </c>
      <c r="G3751" s="80">
        <v>0.25</v>
      </c>
      <c r="H3751" s="87">
        <f>CONVERT((G3751-F3751)*24,"hr","mn")</f>
        <v>60.000000000000071</v>
      </c>
      <c r="I3751" s="83"/>
      <c r="J3751" s="84">
        <v>1</v>
      </c>
      <c r="K3751" s="85"/>
      <c r="L3751" s="85">
        <v>4</v>
      </c>
      <c r="M3751" s="87">
        <f>J3751+K3751+L3751</f>
        <v>5</v>
      </c>
      <c r="N3751" s="13"/>
      <c r="O3751" s="6"/>
      <c r="P3751" s="6"/>
      <c r="Q3751" s="6">
        <v>23</v>
      </c>
      <c r="R3751" s="7"/>
      <c r="S3751" s="20"/>
      <c r="T3751" s="22" t="s">
        <v>25</v>
      </c>
      <c r="U3751" s="91"/>
    </row>
    <row r="3752" spans="1:21">
      <c r="A3752" s="17">
        <v>44980</v>
      </c>
      <c r="B3752" s="56">
        <f>WEEKDAY(C3752,2)</f>
        <v>4</v>
      </c>
      <c r="C3752" s="17">
        <f>A3752</f>
        <v>44980</v>
      </c>
      <c r="D3752" s="12" t="str">
        <f>YEAR(C3752)&amp;"/"&amp;TEXT(WEEKNUM(C3752,21),"00")</f>
        <v>2023/08</v>
      </c>
      <c r="E3752" t="s">
        <v>52</v>
      </c>
      <c r="F3752" s="114">
        <v>0.20833333333333329</v>
      </c>
      <c r="G3752" s="114">
        <v>0.25</v>
      </c>
      <c r="H3752">
        <f>CONVERT((G3751-F3751)*24,"hr","mn")</f>
        <v>60.000000000000071</v>
      </c>
      <c r="J3752">
        <v>1</v>
      </c>
      <c r="L3752">
        <v>4</v>
      </c>
      <c r="M3752">
        <f>J3751+K3751+L3751</f>
        <v>5</v>
      </c>
      <c r="N3752" s="14"/>
      <c r="O3752" s="3">
        <v>5</v>
      </c>
      <c r="P3752" s="3"/>
      <c r="Q3752" s="3"/>
      <c r="R3752" s="8"/>
      <c r="S3752" s="21" t="s">
        <v>28</v>
      </c>
      <c r="T3752" s="4" t="s">
        <v>29</v>
      </c>
      <c r="U3752" s="92"/>
    </row>
    <row r="3753" spans="1:21">
      <c r="A3753" s="17">
        <v>44980</v>
      </c>
      <c r="B3753" s="56">
        <f>WEEKDAY(C3753,2)</f>
        <v>4</v>
      </c>
      <c r="C3753" s="17">
        <f>A3753</f>
        <v>44980</v>
      </c>
      <c r="D3753" s="12" t="str">
        <f>YEAR(C3753)&amp;"/"&amp;TEXT(WEEKNUM(C3753,21),"00")</f>
        <v>2023/08</v>
      </c>
      <c r="E3753" t="s">
        <v>52</v>
      </c>
      <c r="F3753" s="114">
        <v>0.20833333333333329</v>
      </c>
      <c r="G3753" s="114">
        <v>0.25</v>
      </c>
      <c r="H3753">
        <f>CONVERT((G3751-F3751)*24,"hr","mn")</f>
        <v>60.000000000000071</v>
      </c>
      <c r="J3753">
        <v>1</v>
      </c>
      <c r="L3753">
        <v>4</v>
      </c>
      <c r="M3753">
        <f>J3751+K3751+L3751</f>
        <v>5</v>
      </c>
      <c r="N3753" s="58"/>
      <c r="O3753" s="59">
        <v>15</v>
      </c>
      <c r="P3753" s="59"/>
      <c r="Q3753" s="59"/>
      <c r="R3753" s="60"/>
      <c r="S3753" s="21" t="s">
        <v>44</v>
      </c>
      <c r="T3753" s="4" t="s">
        <v>45</v>
      </c>
      <c r="U3753" s="93"/>
    </row>
    <row r="3754" spans="1:21" ht="15" customHeight="1" thickBot="1">
      <c r="A3754" s="17">
        <v>44980</v>
      </c>
      <c r="B3754" s="56">
        <f>WEEKDAY(C3754,2)</f>
        <v>4</v>
      </c>
      <c r="C3754" s="17">
        <f>A3754</f>
        <v>44980</v>
      </c>
      <c r="D3754" s="12" t="str">
        <f>YEAR(C3754)&amp;"/"&amp;TEXT(WEEKNUM(C3754,21),"00")</f>
        <v>2023/08</v>
      </c>
      <c r="E3754" t="s">
        <v>52</v>
      </c>
      <c r="F3754" s="114">
        <v>0.20833333333333329</v>
      </c>
      <c r="G3754" s="114">
        <v>0.25</v>
      </c>
      <c r="H3754">
        <f>CONVERT((G3751-F3751)*24,"hr","mn")</f>
        <v>60.000000000000071</v>
      </c>
      <c r="J3754">
        <v>1</v>
      </c>
      <c r="L3754">
        <v>4</v>
      </c>
      <c r="M3754">
        <f>J3751+K3751+L3751</f>
        <v>5</v>
      </c>
      <c r="N3754" s="15"/>
      <c r="O3754" s="9">
        <v>10</v>
      </c>
      <c r="P3754" s="9"/>
      <c r="Q3754" s="9"/>
      <c r="R3754" s="10"/>
      <c r="S3754" s="19" t="s">
        <v>44</v>
      </c>
      <c r="T3754" s="23" t="s">
        <v>23</v>
      </c>
      <c r="U3754" s="94" t="s">
        <v>657</v>
      </c>
    </row>
    <row r="3755" spans="1:21" ht="15" customHeight="1" thickBot="1">
      <c r="A3755" s="17">
        <v>44980</v>
      </c>
      <c r="B3755" s="56">
        <f>WEEKDAY(C3755,2)</f>
        <v>4</v>
      </c>
      <c r="C3755" s="17">
        <f>A3755</f>
        <v>44980</v>
      </c>
      <c r="D3755" s="12" t="str">
        <f>YEAR(C3755)&amp;"/"&amp;TEXT(WEEKNUM(C3755,21),"00")</f>
        <v>2023/08</v>
      </c>
      <c r="E3755" s="79" t="s">
        <v>52</v>
      </c>
      <c r="F3755" s="80">
        <v>0.25</v>
      </c>
      <c r="G3755" s="80">
        <v>0.29166666666666669</v>
      </c>
      <c r="H3755" s="87">
        <f>CONVERT((G3755-F3755)*24,"hr","mn")</f>
        <v>60.000000000000028</v>
      </c>
      <c r="I3755" s="83"/>
      <c r="J3755" s="84"/>
      <c r="K3755" s="85">
        <v>5</v>
      </c>
      <c r="L3755" s="85"/>
      <c r="M3755" s="87">
        <f>J3755+K3755+L3755</f>
        <v>5</v>
      </c>
      <c r="N3755" s="13"/>
      <c r="O3755" s="6">
        <v>30</v>
      </c>
      <c r="P3755" s="6"/>
      <c r="Q3755" s="6"/>
      <c r="R3755" s="7"/>
      <c r="S3755" s="20" t="s">
        <v>44</v>
      </c>
      <c r="T3755" s="22" t="s">
        <v>23</v>
      </c>
      <c r="U3755" s="94" t="s">
        <v>657</v>
      </c>
    </row>
    <row r="3756" spans="1:21">
      <c r="A3756" s="17">
        <v>44980</v>
      </c>
      <c r="B3756" s="56">
        <f>WEEKDAY(C3756,2)</f>
        <v>4</v>
      </c>
      <c r="C3756" s="17">
        <f>A3756</f>
        <v>44980</v>
      </c>
      <c r="D3756" s="12" t="str">
        <f>YEAR(C3756)&amp;"/"&amp;TEXT(WEEKNUM(C3756,21),"00")</f>
        <v>2023/08</v>
      </c>
      <c r="E3756" t="s">
        <v>52</v>
      </c>
      <c r="F3756" s="114">
        <v>0.25</v>
      </c>
      <c r="G3756" s="114">
        <v>0.29166666666666669</v>
      </c>
      <c r="H3756">
        <f>CONVERT((G3755-F3755)*24,"hr","mn")</f>
        <v>60.000000000000028</v>
      </c>
      <c r="K3756">
        <v>5</v>
      </c>
      <c r="M3756">
        <f>J3755+K3755+L3755</f>
        <v>5</v>
      </c>
      <c r="N3756" s="14"/>
      <c r="O3756" s="3"/>
      <c r="P3756" s="3">
        <v>5</v>
      </c>
      <c r="Q3756" s="3"/>
      <c r="R3756" s="8"/>
      <c r="S3756" s="21" t="s">
        <v>93</v>
      </c>
      <c r="T3756" s="4" t="s">
        <v>65</v>
      </c>
      <c r="U3756" s="92"/>
    </row>
    <row r="3757" spans="1:21">
      <c r="A3757" s="17">
        <v>44980</v>
      </c>
      <c r="B3757" s="56">
        <f>WEEKDAY(C3757,2)</f>
        <v>4</v>
      </c>
      <c r="C3757" s="17">
        <f>A3757</f>
        <v>44980</v>
      </c>
      <c r="D3757" s="12" t="str">
        <f>YEAR(C3757)&amp;"/"&amp;TEXT(WEEKNUM(C3757,21),"00")</f>
        <v>2023/08</v>
      </c>
      <c r="E3757" t="s">
        <v>52</v>
      </c>
      <c r="F3757" s="114">
        <v>0.25</v>
      </c>
      <c r="G3757" s="114">
        <v>0.29166666666666669</v>
      </c>
      <c r="H3757">
        <f>CONVERT((G3755-F3755)*24,"hr","mn")</f>
        <v>60.000000000000028</v>
      </c>
      <c r="K3757">
        <v>5</v>
      </c>
      <c r="M3757">
        <f>J3755+K3755+L3755</f>
        <v>5</v>
      </c>
      <c r="N3757" s="58"/>
      <c r="O3757" s="59"/>
      <c r="P3757" s="59"/>
      <c r="Q3757" s="59"/>
      <c r="R3757" s="60"/>
      <c r="S3757" s="21"/>
      <c r="T3757" s="4"/>
      <c r="U3757" s="93"/>
    </row>
    <row r="3758" spans="1:21" ht="15" customHeight="1" thickBot="1">
      <c r="A3758" s="17">
        <v>44980</v>
      </c>
      <c r="B3758" s="56">
        <f>WEEKDAY(C3758,2)</f>
        <v>4</v>
      </c>
      <c r="C3758" s="17">
        <f>A3758</f>
        <v>44980</v>
      </c>
      <c r="D3758" s="12" t="str">
        <f>YEAR(C3758)&amp;"/"&amp;TEXT(WEEKNUM(C3758,21),"00")</f>
        <v>2023/08</v>
      </c>
      <c r="E3758" t="s">
        <v>52</v>
      </c>
      <c r="F3758" s="114">
        <v>0.25</v>
      </c>
      <c r="G3758" s="114">
        <v>0.29166666666666669</v>
      </c>
      <c r="H3758">
        <f>CONVERT((G3755-F3755)*24,"hr","mn")</f>
        <v>60.000000000000028</v>
      </c>
      <c r="K3758">
        <v>5</v>
      </c>
      <c r="M3758">
        <f>J3755+K3755+L3755</f>
        <v>5</v>
      </c>
      <c r="N3758" s="15"/>
      <c r="O3758" s="9"/>
      <c r="P3758" s="9"/>
      <c r="Q3758" s="9"/>
      <c r="R3758" s="10"/>
      <c r="S3758" s="19"/>
      <c r="T3758" s="23"/>
      <c r="U3758" s="94"/>
    </row>
    <row r="3759" spans="1:21">
      <c r="A3759" s="17">
        <v>44980</v>
      </c>
      <c r="B3759" s="56">
        <f>WEEKDAY(C3759,2)</f>
        <v>4</v>
      </c>
      <c r="C3759" s="17">
        <f>A3759</f>
        <v>44980</v>
      </c>
      <c r="D3759" s="12" t="str">
        <f>YEAR(C3759)&amp;"/"&amp;TEXT(WEEKNUM(C3759,21),"00")</f>
        <v>2023/08</v>
      </c>
      <c r="E3759" s="79" t="s">
        <v>52</v>
      </c>
      <c r="F3759" s="80">
        <v>0.29166666666666669</v>
      </c>
      <c r="G3759" s="80">
        <v>0.33333333333333331</v>
      </c>
      <c r="H3759" s="87">
        <f>CONVERT((G3759-F3759)*24,"hr","mn")</f>
        <v>59.99999999999995</v>
      </c>
      <c r="I3759" s="83"/>
      <c r="J3759" s="84"/>
      <c r="K3759" s="85">
        <v>10</v>
      </c>
      <c r="L3759" s="85"/>
      <c r="M3759" s="87">
        <f>J3759+K3759+L3759</f>
        <v>10</v>
      </c>
      <c r="N3759" s="13"/>
      <c r="O3759" s="6"/>
      <c r="P3759" s="6">
        <v>8</v>
      </c>
      <c r="Q3759" s="6"/>
      <c r="R3759" s="7"/>
      <c r="S3759" s="20" t="s">
        <v>93</v>
      </c>
      <c r="T3759" s="22" t="s">
        <v>73</v>
      </c>
      <c r="U3759" s="91" t="s">
        <v>635</v>
      </c>
    </row>
    <row r="3760" spans="1:21">
      <c r="A3760" s="17">
        <v>44980</v>
      </c>
      <c r="B3760" s="56">
        <f>WEEKDAY(C3760,2)</f>
        <v>4</v>
      </c>
      <c r="C3760" s="17">
        <f>A3760</f>
        <v>44980</v>
      </c>
      <c r="D3760" s="12" t="str">
        <f>YEAR(C3760)&amp;"/"&amp;TEXT(WEEKNUM(C3760,21),"00")</f>
        <v>2023/08</v>
      </c>
      <c r="E3760" t="s">
        <v>52</v>
      </c>
      <c r="F3760" s="114">
        <v>0.29166666666666669</v>
      </c>
      <c r="G3760" s="114">
        <v>0.33333333333333331</v>
      </c>
      <c r="H3760">
        <f>CONVERT((G3759-F3759)*24,"hr","mn")</f>
        <v>59.99999999999995</v>
      </c>
      <c r="K3760">
        <v>10</v>
      </c>
      <c r="M3760">
        <f>J3759+K3759+L3759</f>
        <v>10</v>
      </c>
      <c r="N3760" s="14"/>
      <c r="O3760" s="3">
        <v>5</v>
      </c>
      <c r="P3760" s="3"/>
      <c r="Q3760" s="3"/>
      <c r="R3760" s="8"/>
      <c r="S3760" s="21" t="s">
        <v>31</v>
      </c>
      <c r="T3760" s="4" t="s">
        <v>29</v>
      </c>
      <c r="U3760" s="92"/>
    </row>
    <row r="3761" spans="1:21">
      <c r="A3761" s="17">
        <v>44980</v>
      </c>
      <c r="B3761" s="56">
        <f>WEEKDAY(C3761,2)</f>
        <v>4</v>
      </c>
      <c r="C3761" s="17">
        <f>A3761</f>
        <v>44980</v>
      </c>
      <c r="D3761" s="12" t="str">
        <f>YEAR(C3761)&amp;"/"&amp;TEXT(WEEKNUM(C3761,21),"00")</f>
        <v>2023/08</v>
      </c>
      <c r="E3761" t="s">
        <v>52</v>
      </c>
      <c r="F3761" s="114">
        <v>0.29166666666666669</v>
      </c>
      <c r="G3761" s="114">
        <v>0.33333333333333331</v>
      </c>
      <c r="H3761">
        <f>CONVERT((G3759-F3759)*24,"hr","mn")</f>
        <v>59.99999999999995</v>
      </c>
      <c r="K3761">
        <v>10</v>
      </c>
      <c r="M3761">
        <f>J3759+K3759+L3759</f>
        <v>10</v>
      </c>
      <c r="N3761" s="58"/>
      <c r="O3761" s="59"/>
      <c r="P3761" s="59"/>
      <c r="Q3761" s="59"/>
      <c r="R3761" s="60"/>
      <c r="S3761" s="21"/>
      <c r="T3761" s="4"/>
      <c r="U3761" s="93"/>
    </row>
    <row r="3762" spans="1:21" ht="15" customHeight="1" thickBot="1">
      <c r="A3762" s="17">
        <v>44980</v>
      </c>
      <c r="B3762" s="56">
        <f>WEEKDAY(C3762,2)</f>
        <v>4</v>
      </c>
      <c r="C3762" s="17">
        <f>A3762</f>
        <v>44980</v>
      </c>
      <c r="D3762" s="12" t="str">
        <f>YEAR(C3762)&amp;"/"&amp;TEXT(WEEKNUM(C3762,21),"00")</f>
        <v>2023/08</v>
      </c>
      <c r="E3762" t="s">
        <v>52</v>
      </c>
      <c r="F3762" s="114">
        <v>0.29166666666666669</v>
      </c>
      <c r="G3762" s="114">
        <v>0.33333333333333331</v>
      </c>
      <c r="H3762">
        <f>CONVERT((G3759-F3759)*24,"hr","mn")</f>
        <v>59.99999999999995</v>
      </c>
      <c r="K3762">
        <v>10</v>
      </c>
      <c r="M3762">
        <f>J3759+K3759+L3759</f>
        <v>10</v>
      </c>
      <c r="N3762" s="15"/>
      <c r="O3762" s="9"/>
      <c r="P3762" s="9"/>
      <c r="Q3762" s="9"/>
      <c r="R3762" s="10"/>
      <c r="S3762" s="19"/>
      <c r="T3762" s="23"/>
      <c r="U3762" s="94"/>
    </row>
    <row r="3763" spans="1:21">
      <c r="A3763" s="17">
        <v>44980</v>
      </c>
      <c r="B3763" s="56">
        <f>WEEKDAY(C3763,2)</f>
        <v>4</v>
      </c>
      <c r="C3763" s="17">
        <f>A3763</f>
        <v>44980</v>
      </c>
      <c r="D3763" s="12" t="str">
        <f>YEAR(C3763)&amp;"/"&amp;TEXT(WEEKNUM(C3763,21),"00")</f>
        <v>2023/08</v>
      </c>
      <c r="E3763" s="79" t="s">
        <v>52</v>
      </c>
      <c r="F3763" s="80">
        <v>0.33333333333333331</v>
      </c>
      <c r="G3763" s="80">
        <v>0.375</v>
      </c>
      <c r="H3763" s="87">
        <f>CONVERT((G3763-F3763)*24,"hr","mn")</f>
        <v>60.000000000000028</v>
      </c>
      <c r="I3763" s="83"/>
      <c r="J3763" s="84"/>
      <c r="K3763" s="85">
        <v>9</v>
      </c>
      <c r="L3763" s="85"/>
      <c r="M3763" s="87">
        <f>J3763+K3763+L3763</f>
        <v>9</v>
      </c>
      <c r="N3763" s="13"/>
      <c r="O3763" s="6"/>
      <c r="P3763" s="6">
        <v>8</v>
      </c>
      <c r="Q3763" s="6"/>
      <c r="R3763" s="7"/>
      <c r="S3763" s="20" t="s">
        <v>93</v>
      </c>
      <c r="T3763" s="22" t="s">
        <v>73</v>
      </c>
      <c r="U3763" s="91" t="s">
        <v>635</v>
      </c>
    </row>
    <row r="3764" spans="1:21">
      <c r="A3764" s="17">
        <v>44980</v>
      </c>
      <c r="B3764" s="56">
        <f>WEEKDAY(C3764,2)</f>
        <v>4</v>
      </c>
      <c r="C3764" s="17">
        <f>A3764</f>
        <v>44980</v>
      </c>
      <c r="D3764" s="12" t="str">
        <f>YEAR(C3764)&amp;"/"&amp;TEXT(WEEKNUM(C3764,21),"00")</f>
        <v>2023/08</v>
      </c>
      <c r="E3764" t="s">
        <v>52</v>
      </c>
      <c r="F3764" s="114">
        <v>0.33333333333333331</v>
      </c>
      <c r="G3764" s="114">
        <v>0.375</v>
      </c>
      <c r="H3764">
        <f>CONVERT((G3763-F3763)*24,"hr","mn")</f>
        <v>60.000000000000028</v>
      </c>
      <c r="K3764">
        <v>9</v>
      </c>
      <c r="M3764">
        <f>J3763+K3763+L3763</f>
        <v>9</v>
      </c>
      <c r="N3764" s="14"/>
      <c r="O3764" s="3">
        <v>5</v>
      </c>
      <c r="P3764" s="3"/>
      <c r="Q3764" s="3"/>
      <c r="R3764" s="8"/>
      <c r="S3764" s="21" t="s">
        <v>35</v>
      </c>
      <c r="T3764" s="4" t="s">
        <v>29</v>
      </c>
      <c r="U3764" s="92"/>
    </row>
    <row r="3765" spans="1:21">
      <c r="A3765" s="17">
        <v>44980</v>
      </c>
      <c r="B3765" s="56">
        <f>WEEKDAY(C3765,2)</f>
        <v>4</v>
      </c>
      <c r="C3765" s="17">
        <f>A3765</f>
        <v>44980</v>
      </c>
      <c r="D3765" s="12" t="str">
        <f>YEAR(C3765)&amp;"/"&amp;TEXT(WEEKNUM(C3765,21),"00")</f>
        <v>2023/08</v>
      </c>
      <c r="E3765" t="s">
        <v>52</v>
      </c>
      <c r="F3765" s="114">
        <v>0.33333333333333331</v>
      </c>
      <c r="G3765" s="114">
        <v>0.375</v>
      </c>
      <c r="H3765">
        <f>CONVERT((G3763-F3763)*24,"hr","mn")</f>
        <v>60.000000000000028</v>
      </c>
      <c r="K3765">
        <v>9</v>
      </c>
      <c r="M3765">
        <f>J3763+K3763+L3763</f>
        <v>9</v>
      </c>
      <c r="N3765" s="58"/>
      <c r="O3765" s="59">
        <v>5</v>
      </c>
      <c r="P3765" s="59"/>
      <c r="Q3765" s="59"/>
      <c r="R3765" s="60"/>
      <c r="S3765" s="21" t="s">
        <v>32</v>
      </c>
      <c r="T3765" s="4" t="s">
        <v>89</v>
      </c>
      <c r="U3765" s="93"/>
    </row>
    <row r="3766" spans="1:21" ht="15" customHeight="1" thickBot="1">
      <c r="A3766" s="17">
        <v>44980</v>
      </c>
      <c r="B3766" s="56">
        <f>WEEKDAY(C3766,2)</f>
        <v>4</v>
      </c>
      <c r="C3766" s="17">
        <f>A3766</f>
        <v>44980</v>
      </c>
      <c r="D3766" s="12" t="str">
        <f>YEAR(C3766)&amp;"/"&amp;TEXT(WEEKNUM(C3766,21),"00")</f>
        <v>2023/08</v>
      </c>
      <c r="E3766" t="s">
        <v>52</v>
      </c>
      <c r="F3766" s="114">
        <v>0.33333333333333331</v>
      </c>
      <c r="G3766" s="114">
        <v>0.375</v>
      </c>
      <c r="H3766">
        <f>CONVERT((G3763-F3763)*24,"hr","mn")</f>
        <v>60.000000000000028</v>
      </c>
      <c r="K3766">
        <v>9</v>
      </c>
      <c r="M3766">
        <f>J3763+K3763+L3763</f>
        <v>9</v>
      </c>
      <c r="N3766" s="15"/>
      <c r="O3766" s="9"/>
      <c r="P3766" s="9"/>
      <c r="Q3766" s="9"/>
      <c r="R3766" s="10"/>
      <c r="S3766" s="19"/>
      <c r="T3766" s="23"/>
      <c r="U3766" s="94"/>
    </row>
    <row r="3767" spans="1:21">
      <c r="A3767" s="17">
        <v>44980</v>
      </c>
      <c r="B3767" s="56">
        <f>WEEKDAY(C3767,2)</f>
        <v>4</v>
      </c>
      <c r="C3767" s="17">
        <f>A3767</f>
        <v>44980</v>
      </c>
      <c r="D3767" s="12" t="str">
        <f>YEAR(C3767)&amp;"/"&amp;TEXT(WEEKNUM(C3767,21),"00")</f>
        <v>2023/08</v>
      </c>
      <c r="E3767" s="79" t="s">
        <v>52</v>
      </c>
      <c r="F3767" s="80">
        <v>0.39583333333333331</v>
      </c>
      <c r="G3767" s="80">
        <v>0.41666666666666669</v>
      </c>
      <c r="H3767" s="87">
        <f>CONVERT((G3767-F3767)*24,"hr","mn")</f>
        <v>30.000000000000053</v>
      </c>
      <c r="I3767" s="83"/>
      <c r="J3767" s="84"/>
      <c r="K3767" s="85"/>
      <c r="L3767" s="85"/>
      <c r="M3767" s="87">
        <f>J3767+K3767+L3767</f>
        <v>0</v>
      </c>
      <c r="N3767" s="13"/>
      <c r="O3767" s="6">
        <v>30</v>
      </c>
      <c r="P3767" s="6"/>
      <c r="Q3767" s="6"/>
      <c r="R3767" s="7"/>
      <c r="S3767" s="20"/>
      <c r="T3767" s="22" t="s">
        <v>23</v>
      </c>
      <c r="U3767" s="91" t="s">
        <v>424</v>
      </c>
    </row>
    <row r="3768" spans="1:21">
      <c r="A3768" s="17">
        <v>44980</v>
      </c>
      <c r="B3768" s="56">
        <f>WEEKDAY(C3768,2)</f>
        <v>4</v>
      </c>
      <c r="C3768" s="17">
        <f>A3768</f>
        <v>44980</v>
      </c>
      <c r="D3768" s="12" t="str">
        <f>YEAR(C3768)&amp;"/"&amp;TEXT(WEEKNUM(C3768,21),"00")</f>
        <v>2023/08</v>
      </c>
      <c r="E3768" t="s">
        <v>52</v>
      </c>
      <c r="F3768" s="114">
        <v>0.39583333333333331</v>
      </c>
      <c r="G3768" s="114">
        <v>0.41666666666666669</v>
      </c>
      <c r="H3768">
        <f>CONVERT((G3767-F3767)*24,"hr","mn")</f>
        <v>30.000000000000053</v>
      </c>
      <c r="M3768">
        <f>J3767+K3767+L3767</f>
        <v>0</v>
      </c>
      <c r="N3768" s="14"/>
      <c r="O3768" s="3"/>
      <c r="P3768" s="3"/>
      <c r="Q3768" s="3"/>
      <c r="R3768" s="8"/>
      <c r="S3768" s="21"/>
      <c r="T3768" s="4"/>
      <c r="U3768" s="92"/>
    </row>
    <row r="3769" spans="1:21">
      <c r="A3769" s="17">
        <v>44980</v>
      </c>
      <c r="B3769" s="56">
        <f>WEEKDAY(C3769,2)</f>
        <v>4</v>
      </c>
      <c r="C3769" s="17">
        <f>A3769</f>
        <v>44980</v>
      </c>
      <c r="D3769" s="12" t="str">
        <f>YEAR(C3769)&amp;"/"&amp;TEXT(WEEKNUM(C3769,21),"00")</f>
        <v>2023/08</v>
      </c>
      <c r="E3769" t="s">
        <v>52</v>
      </c>
      <c r="F3769" s="114">
        <v>0.39583333333333331</v>
      </c>
      <c r="G3769" s="114">
        <v>0.41666666666666669</v>
      </c>
      <c r="H3769">
        <f>CONVERT((G3767-F3767)*24,"hr","mn")</f>
        <v>30.000000000000053</v>
      </c>
      <c r="M3769">
        <f>J3767+K3767+L3767</f>
        <v>0</v>
      </c>
      <c r="N3769" s="58"/>
      <c r="O3769" s="59"/>
      <c r="P3769" s="59"/>
      <c r="Q3769" s="59"/>
      <c r="R3769" s="60"/>
      <c r="S3769" s="21"/>
      <c r="T3769" s="4"/>
      <c r="U3769" s="93"/>
    </row>
    <row r="3770" spans="1:21" ht="15" customHeight="1" thickBot="1">
      <c r="A3770" s="17">
        <v>44980</v>
      </c>
      <c r="B3770" s="56">
        <f>WEEKDAY(C3770,2)</f>
        <v>4</v>
      </c>
      <c r="C3770" s="17">
        <f>A3770</f>
        <v>44980</v>
      </c>
      <c r="D3770" s="12" t="str">
        <f>YEAR(C3770)&amp;"/"&amp;TEXT(WEEKNUM(C3770,21),"00")</f>
        <v>2023/08</v>
      </c>
      <c r="E3770" t="s">
        <v>52</v>
      </c>
      <c r="F3770" s="114">
        <v>0.39583333333333331</v>
      </c>
      <c r="G3770" s="114">
        <v>0.41666666666666669</v>
      </c>
      <c r="H3770">
        <f>CONVERT((G3767-F3767)*24,"hr","mn")</f>
        <v>30.000000000000053</v>
      </c>
      <c r="M3770">
        <f>J3767+K3767+L3767</f>
        <v>0</v>
      </c>
      <c r="N3770" s="15"/>
      <c r="O3770" s="9"/>
      <c r="P3770" s="9"/>
      <c r="Q3770" s="9"/>
      <c r="R3770" s="10"/>
      <c r="S3770" s="19"/>
      <c r="T3770" s="23"/>
      <c r="U3770" s="94"/>
    </row>
    <row r="3771" spans="1:21">
      <c r="A3771" s="17">
        <v>44980</v>
      </c>
      <c r="B3771" s="56">
        <f>WEEKDAY(C3771,2)</f>
        <v>4</v>
      </c>
      <c r="C3771" s="17">
        <f>A3771</f>
        <v>44980</v>
      </c>
      <c r="D3771" s="12" t="str">
        <f>YEAR(C3771)&amp;"/"&amp;TEXT(WEEKNUM(C3771,21),"00")</f>
        <v>2023/08</v>
      </c>
      <c r="E3771" s="79" t="s">
        <v>52</v>
      </c>
      <c r="F3771" s="80">
        <v>0.41666666666666669</v>
      </c>
      <c r="G3771" s="80">
        <v>0.45833333333333331</v>
      </c>
      <c r="H3771" s="87">
        <f>CONVERT((G3771-F3771)*24,"hr","mn")</f>
        <v>59.99999999999995</v>
      </c>
      <c r="I3771" s="83"/>
      <c r="J3771" s="84"/>
      <c r="K3771" s="85">
        <v>1</v>
      </c>
      <c r="L3771" s="85"/>
      <c r="M3771" s="87">
        <f>J3771+K3771+L3771</f>
        <v>1</v>
      </c>
      <c r="N3771" s="13"/>
      <c r="O3771" s="6">
        <v>45</v>
      </c>
      <c r="P3771" s="6"/>
      <c r="Q3771" s="6"/>
      <c r="R3771" s="7"/>
      <c r="S3771" s="20"/>
      <c r="T3771" s="22" t="s">
        <v>23</v>
      </c>
      <c r="U3771" s="91" t="s">
        <v>424</v>
      </c>
    </row>
    <row r="3772" spans="1:21">
      <c r="A3772" s="17">
        <v>44980</v>
      </c>
      <c r="B3772" s="56">
        <f>WEEKDAY(C3772,2)</f>
        <v>4</v>
      </c>
      <c r="C3772" s="17">
        <f>A3772</f>
        <v>44980</v>
      </c>
      <c r="D3772" s="12" t="str">
        <f>YEAR(C3772)&amp;"/"&amp;TEXT(WEEKNUM(C3772,21),"00")</f>
        <v>2023/08</v>
      </c>
      <c r="E3772" t="s">
        <v>52</v>
      </c>
      <c r="F3772" s="114">
        <v>0.41666666666666669</v>
      </c>
      <c r="G3772" s="114">
        <v>0.45833333333333331</v>
      </c>
      <c r="H3772">
        <f>CONVERT((G3771-F3771)*24,"hr","mn")</f>
        <v>59.99999999999995</v>
      </c>
      <c r="K3772">
        <v>1</v>
      </c>
      <c r="M3772">
        <f>J3771+K3771+L3771</f>
        <v>1</v>
      </c>
      <c r="N3772" s="14"/>
      <c r="O3772" s="3">
        <v>5</v>
      </c>
      <c r="P3772" s="3"/>
      <c r="Q3772" s="3"/>
      <c r="R3772" s="8"/>
      <c r="S3772" s="21" t="s">
        <v>213</v>
      </c>
      <c r="T3772" s="4" t="s">
        <v>351</v>
      </c>
      <c r="U3772" s="92"/>
    </row>
    <row r="3773" spans="1:21">
      <c r="A3773" s="17">
        <v>44980</v>
      </c>
      <c r="B3773" s="56">
        <f>WEEKDAY(C3773,2)</f>
        <v>4</v>
      </c>
      <c r="C3773" s="17">
        <f>A3773</f>
        <v>44980</v>
      </c>
      <c r="D3773" s="12" t="str">
        <f>YEAR(C3773)&amp;"/"&amp;TEXT(WEEKNUM(C3773,21),"00")</f>
        <v>2023/08</v>
      </c>
      <c r="E3773" t="s">
        <v>52</v>
      </c>
      <c r="F3773" s="114">
        <v>0.41666666666666669</v>
      </c>
      <c r="G3773" s="114">
        <v>0.45833333333333331</v>
      </c>
      <c r="H3773">
        <f>CONVERT((G3771-F3771)*24,"hr","mn")</f>
        <v>59.99999999999995</v>
      </c>
      <c r="K3773">
        <v>1</v>
      </c>
      <c r="M3773">
        <f>J3771+K3771+L3771</f>
        <v>1</v>
      </c>
      <c r="N3773" s="58"/>
      <c r="O3773" s="59"/>
      <c r="P3773" s="59"/>
      <c r="Q3773" s="59"/>
      <c r="R3773" s="60"/>
      <c r="S3773" s="21"/>
      <c r="T3773" s="4"/>
      <c r="U3773" s="93"/>
    </row>
    <row r="3774" spans="1:21" ht="15" customHeight="1" thickBot="1">
      <c r="A3774" s="17">
        <v>44980</v>
      </c>
      <c r="B3774" s="56">
        <f>WEEKDAY(C3774,2)</f>
        <v>4</v>
      </c>
      <c r="C3774" s="17">
        <f>A3774</f>
        <v>44980</v>
      </c>
      <c r="D3774" s="12" t="str">
        <f>YEAR(C3774)&amp;"/"&amp;TEXT(WEEKNUM(C3774,21),"00")</f>
        <v>2023/08</v>
      </c>
      <c r="E3774" t="s">
        <v>52</v>
      </c>
      <c r="F3774" s="114">
        <v>0.41666666666666669</v>
      </c>
      <c r="G3774" s="114">
        <v>0.45833333333333331</v>
      </c>
      <c r="H3774">
        <f>CONVERT((G3771-F3771)*24,"hr","mn")</f>
        <v>59.99999999999995</v>
      </c>
      <c r="K3774">
        <v>1</v>
      </c>
      <c r="M3774">
        <f>J3771+K3771+L3771</f>
        <v>1</v>
      </c>
      <c r="N3774" s="15"/>
      <c r="O3774" s="9"/>
      <c r="P3774" s="9"/>
      <c r="Q3774" s="9"/>
      <c r="R3774" s="10"/>
      <c r="S3774" s="19"/>
      <c r="T3774" s="23"/>
      <c r="U3774" s="94"/>
    </row>
    <row r="3775" spans="1:21">
      <c r="A3775" s="17">
        <v>44980</v>
      </c>
      <c r="B3775" s="56">
        <f>WEEKDAY(C3775,2)</f>
        <v>4</v>
      </c>
      <c r="C3775" s="17">
        <f>A3775</f>
        <v>44980</v>
      </c>
      <c r="D3775" s="12" t="str">
        <f>YEAR(C3775)&amp;"/"&amp;TEXT(WEEKNUM(C3775,21),"00")</f>
        <v>2023/08</v>
      </c>
      <c r="E3775" s="79" t="s">
        <v>52</v>
      </c>
      <c r="F3775" s="80">
        <v>0.45833333333333331</v>
      </c>
      <c r="G3775" s="80">
        <v>0.5</v>
      </c>
      <c r="H3775" s="87">
        <f>CONVERT((G3775-F3775)*24,"hr","mn")</f>
        <v>60.000000000000028</v>
      </c>
      <c r="I3775" s="83"/>
      <c r="J3775" s="84"/>
      <c r="K3775" s="85">
        <v>4</v>
      </c>
      <c r="L3775" s="85">
        <v>2</v>
      </c>
      <c r="M3775" s="87">
        <f>J3775+K3775+L3775</f>
        <v>6</v>
      </c>
      <c r="N3775" s="13"/>
      <c r="O3775" s="6">
        <v>8</v>
      </c>
      <c r="P3775" s="6"/>
      <c r="Q3775" s="6"/>
      <c r="R3775" s="7"/>
      <c r="S3775" s="20" t="s">
        <v>32</v>
      </c>
      <c r="T3775" s="22" t="s">
        <v>224</v>
      </c>
      <c r="U3775" s="91"/>
    </row>
    <row r="3776" spans="1:21">
      <c r="A3776" s="17">
        <v>44980</v>
      </c>
      <c r="B3776" s="56">
        <f>WEEKDAY(C3776,2)</f>
        <v>4</v>
      </c>
      <c r="C3776" s="17">
        <f>A3776</f>
        <v>44980</v>
      </c>
      <c r="D3776" s="12" t="str">
        <f>YEAR(C3776)&amp;"/"&amp;TEXT(WEEKNUM(C3776,21),"00")</f>
        <v>2023/08</v>
      </c>
      <c r="E3776" t="s">
        <v>52</v>
      </c>
      <c r="F3776" s="114">
        <v>0.45833333333333331</v>
      </c>
      <c r="G3776" s="114">
        <v>0.5</v>
      </c>
      <c r="H3776">
        <f>CONVERT((G3775-F3775)*24,"hr","mn")</f>
        <v>60.000000000000028</v>
      </c>
      <c r="K3776">
        <v>4</v>
      </c>
      <c r="L3776">
        <v>2</v>
      </c>
      <c r="M3776">
        <f>J3775+K3775+L3775</f>
        <v>6</v>
      </c>
      <c r="N3776" s="14"/>
      <c r="O3776" s="3"/>
      <c r="P3776" s="3"/>
      <c r="Q3776" s="3"/>
      <c r="R3776" s="8">
        <v>25</v>
      </c>
      <c r="S3776" s="21" t="s">
        <v>79</v>
      </c>
      <c r="T3776" s="4" t="s">
        <v>23</v>
      </c>
      <c r="U3776" s="92" t="s">
        <v>658</v>
      </c>
    </row>
    <row r="3777" spans="1:21">
      <c r="A3777" s="17">
        <v>44980</v>
      </c>
      <c r="B3777" s="56">
        <f>WEEKDAY(C3777,2)</f>
        <v>4</v>
      </c>
      <c r="C3777" s="17">
        <f>A3777</f>
        <v>44980</v>
      </c>
      <c r="D3777" s="12" t="str">
        <f>YEAR(C3777)&amp;"/"&amp;TEXT(WEEKNUM(C3777,21),"00")</f>
        <v>2023/08</v>
      </c>
      <c r="E3777" t="s">
        <v>52</v>
      </c>
      <c r="F3777" s="114">
        <v>0.45833333333333331</v>
      </c>
      <c r="G3777" s="114">
        <v>0.5</v>
      </c>
      <c r="H3777">
        <f>CONVERT((G3775-F3775)*24,"hr","mn")</f>
        <v>60.000000000000028</v>
      </c>
      <c r="K3777">
        <v>4</v>
      </c>
      <c r="L3777">
        <v>2</v>
      </c>
      <c r="M3777">
        <f>J3775+K3775+L3775</f>
        <v>6</v>
      </c>
      <c r="N3777" s="58"/>
      <c r="O3777" s="59">
        <v>5</v>
      </c>
      <c r="P3777" s="59"/>
      <c r="Q3777" s="59"/>
      <c r="R3777" s="60"/>
      <c r="S3777" s="21" t="s">
        <v>31</v>
      </c>
      <c r="T3777" s="4" t="s">
        <v>29</v>
      </c>
      <c r="U3777" s="93"/>
    </row>
    <row r="3778" spans="1:21" ht="15" customHeight="1" thickBot="1">
      <c r="A3778" s="17">
        <v>44980</v>
      </c>
      <c r="B3778" s="56">
        <f>WEEKDAY(C3778,2)</f>
        <v>4</v>
      </c>
      <c r="C3778" s="17">
        <f>A3778</f>
        <v>44980</v>
      </c>
      <c r="D3778" s="12" t="str">
        <f>YEAR(C3778)&amp;"/"&amp;TEXT(WEEKNUM(C3778,21),"00")</f>
        <v>2023/08</v>
      </c>
      <c r="E3778" t="s">
        <v>52</v>
      </c>
      <c r="F3778" s="114">
        <v>0.45833333333333331</v>
      </c>
      <c r="G3778" s="114">
        <v>0.5</v>
      </c>
      <c r="H3778">
        <f>CONVERT((G3775-F3775)*24,"hr","mn")</f>
        <v>60.000000000000028</v>
      </c>
      <c r="K3778">
        <v>4</v>
      </c>
      <c r="L3778">
        <v>2</v>
      </c>
      <c r="M3778">
        <f>J3775+K3775+L3775</f>
        <v>6</v>
      </c>
      <c r="N3778" s="15"/>
      <c r="O3778" s="9"/>
      <c r="P3778" s="9"/>
      <c r="Q3778" s="9"/>
      <c r="R3778" s="10"/>
      <c r="S3778" s="19"/>
      <c r="T3778" s="23"/>
      <c r="U3778" s="94"/>
    </row>
    <row r="3779" spans="1:21">
      <c r="A3779" s="17">
        <v>44980</v>
      </c>
      <c r="B3779" s="56">
        <f>WEEKDAY(C3779,2)</f>
        <v>4</v>
      </c>
      <c r="C3779" s="17">
        <f>A3779</f>
        <v>44980</v>
      </c>
      <c r="D3779" s="12" t="str">
        <f>YEAR(C3779)&amp;"/"&amp;TEXT(WEEKNUM(C3779,21),"00")</f>
        <v>2023/08</v>
      </c>
      <c r="E3779" s="79" t="s">
        <v>52</v>
      </c>
      <c r="F3779" s="80">
        <v>0.5</v>
      </c>
      <c r="G3779" s="80">
        <v>0.54166666666666663</v>
      </c>
      <c r="H3779" s="87">
        <f>CONVERT((G3779-F3779)*24,"hr","mn")</f>
        <v>59.99999999999995</v>
      </c>
      <c r="I3779" s="83"/>
      <c r="J3779" s="84"/>
      <c r="K3779" s="85">
        <v>4</v>
      </c>
      <c r="L3779" s="85">
        <v>4</v>
      </c>
      <c r="M3779" s="87">
        <f>J3779+K3779+L3779</f>
        <v>8</v>
      </c>
      <c r="N3779" s="13"/>
      <c r="O3779" s="6">
        <v>5</v>
      </c>
      <c r="P3779" s="6"/>
      <c r="Q3779" s="6"/>
      <c r="R3779" s="7"/>
      <c r="S3779" s="20" t="s">
        <v>26</v>
      </c>
      <c r="T3779" s="22" t="s">
        <v>218</v>
      </c>
      <c r="U3779" s="91"/>
    </row>
    <row r="3780" spans="1:21">
      <c r="A3780" s="17">
        <v>44980</v>
      </c>
      <c r="B3780" s="56">
        <f>WEEKDAY(C3780,2)</f>
        <v>4</v>
      </c>
      <c r="C3780" s="17">
        <f>A3780</f>
        <v>44980</v>
      </c>
      <c r="D3780" s="12" t="str">
        <f>YEAR(C3780)&amp;"/"&amp;TEXT(WEEKNUM(C3780,21),"00")</f>
        <v>2023/08</v>
      </c>
      <c r="E3780" t="s">
        <v>52</v>
      </c>
      <c r="F3780" s="114">
        <v>0.5</v>
      </c>
      <c r="G3780" s="114">
        <v>0.54166666666666663</v>
      </c>
      <c r="H3780">
        <f>CONVERT((G3779-F3779)*24,"hr","mn")</f>
        <v>59.99999999999995</v>
      </c>
      <c r="K3780">
        <v>4</v>
      </c>
      <c r="L3780">
        <v>4</v>
      </c>
      <c r="M3780">
        <f>J3779+K3779+L3779</f>
        <v>8</v>
      </c>
      <c r="N3780" s="14"/>
      <c r="O3780" s="3">
        <v>10</v>
      </c>
      <c r="P3780" s="3"/>
      <c r="Q3780" s="3"/>
      <c r="R3780" s="8"/>
      <c r="S3780" s="21" t="s">
        <v>93</v>
      </c>
      <c r="T3780" s="4" t="s">
        <v>23</v>
      </c>
      <c r="U3780" s="92" t="s">
        <v>484</v>
      </c>
    </row>
    <row r="3781" spans="1:21">
      <c r="A3781" s="17">
        <v>44980</v>
      </c>
      <c r="B3781" s="56">
        <f>WEEKDAY(C3781,2)</f>
        <v>4</v>
      </c>
      <c r="C3781" s="17">
        <f>A3781</f>
        <v>44980</v>
      </c>
      <c r="D3781" s="12" t="str">
        <f>YEAR(C3781)&amp;"/"&amp;TEXT(WEEKNUM(C3781,21),"00")</f>
        <v>2023/08</v>
      </c>
      <c r="E3781" t="s">
        <v>52</v>
      </c>
      <c r="F3781" s="114">
        <v>0.5</v>
      </c>
      <c r="G3781" s="114">
        <v>0.54166666666666663</v>
      </c>
      <c r="H3781">
        <f>CONVERT((G3779-F3779)*24,"hr","mn")</f>
        <v>59.99999999999995</v>
      </c>
      <c r="K3781">
        <v>4</v>
      </c>
      <c r="L3781">
        <v>4</v>
      </c>
      <c r="M3781">
        <f>J3779+K3779+L3779</f>
        <v>8</v>
      </c>
      <c r="N3781" s="58"/>
      <c r="O3781" s="59"/>
      <c r="P3781" s="59">
        <v>8</v>
      </c>
      <c r="Q3781" s="59"/>
      <c r="R3781" s="60"/>
      <c r="S3781" s="21" t="s">
        <v>93</v>
      </c>
      <c r="T3781" s="4" t="s">
        <v>73</v>
      </c>
      <c r="U3781" s="93"/>
    </row>
    <row r="3782" spans="1:21" ht="15" customHeight="1" thickBot="1">
      <c r="A3782" s="17">
        <v>44980</v>
      </c>
      <c r="B3782" s="56">
        <f>WEEKDAY(C3782,2)</f>
        <v>4</v>
      </c>
      <c r="C3782" s="17">
        <f>A3782</f>
        <v>44980</v>
      </c>
      <c r="D3782" s="12" t="str">
        <f>YEAR(C3782)&amp;"/"&amp;TEXT(WEEKNUM(C3782,21),"00")</f>
        <v>2023/08</v>
      </c>
      <c r="E3782" t="s">
        <v>52</v>
      </c>
      <c r="F3782" s="114">
        <v>0.5</v>
      </c>
      <c r="G3782" s="114">
        <v>0.54166666666666663</v>
      </c>
      <c r="H3782">
        <f>CONVERT((G3779-F3779)*24,"hr","mn")</f>
        <v>59.99999999999995</v>
      </c>
      <c r="K3782">
        <v>4</v>
      </c>
      <c r="L3782">
        <v>4</v>
      </c>
      <c r="M3782">
        <f>J3779+K3779+L3779</f>
        <v>8</v>
      </c>
      <c r="N3782" s="15"/>
      <c r="O3782" s="9"/>
      <c r="P3782" s="9"/>
      <c r="Q3782" s="9"/>
      <c r="R3782" s="10"/>
      <c r="S3782" s="19"/>
      <c r="T3782" s="23"/>
      <c r="U3782" s="94"/>
    </row>
    <row r="3783" spans="1:21">
      <c r="A3783" s="12"/>
      <c r="B3783" s="56">
        <f>WEEKDAY(C3783,2)</f>
        <v>6</v>
      </c>
      <c r="C3783" s="17">
        <f>A3783</f>
        <v>0</v>
      </c>
      <c r="D3783" s="12" t="str">
        <f>YEAR(C3783)&amp;"/"&amp;TEXT(WEEKNUM(C3783,21),"00")</f>
        <v>1900/52</v>
      </c>
      <c r="E3783" s="79"/>
      <c r="F3783" s="80"/>
      <c r="G3783" s="80"/>
      <c r="H3783" s="87">
        <f>CONVERT((G3783-F3783)*24,"hr","mn")</f>
        <v>0</v>
      </c>
      <c r="I3783" s="83"/>
      <c r="J3783" s="84"/>
      <c r="K3783" s="85"/>
      <c r="L3783" s="85"/>
      <c r="M3783" s="87">
        <f>J3783+K3783+L3783</f>
        <v>0</v>
      </c>
      <c r="N3783" s="13"/>
      <c r="O3783" s="6"/>
      <c r="P3783" s="6"/>
      <c r="Q3783" s="6"/>
      <c r="R3783" s="7"/>
      <c r="S3783" s="20"/>
      <c r="T3783" s="22"/>
      <c r="U3783" s="91"/>
    </row>
    <row r="3784" spans="1:21">
      <c r="A3784" s="17"/>
      <c r="B3784" s="56">
        <f>WEEKDAY(C3784,2)</f>
        <v>6</v>
      </c>
      <c r="C3784" s="17">
        <f>A3784</f>
        <v>0</v>
      </c>
      <c r="D3784" s="12" t="str">
        <f>YEAR(C3784)&amp;"/"&amp;TEXT(WEEKNUM(C3784,21),"00")</f>
        <v>1900/52</v>
      </c>
      <c r="H3784">
        <f>CONVERT((G3783-F3783)*24,"hr","mn")</f>
        <v>0</v>
      </c>
      <c r="M3784">
        <f>J3783+K3783+L3783</f>
        <v>0</v>
      </c>
      <c r="N3784" s="14"/>
      <c r="O3784" s="3"/>
      <c r="P3784" s="3"/>
      <c r="Q3784" s="3"/>
      <c r="R3784" s="8"/>
      <c r="S3784" s="21"/>
      <c r="T3784" s="4"/>
      <c r="U3784" s="92"/>
    </row>
    <row r="3785" spans="1:21">
      <c r="A3785" s="17"/>
      <c r="B3785" s="56">
        <f>WEEKDAY(C3785,2)</f>
        <v>6</v>
      </c>
      <c r="C3785" s="17">
        <f>A3785</f>
        <v>0</v>
      </c>
      <c r="D3785" s="12" t="str">
        <f>YEAR(C3785)&amp;"/"&amp;TEXT(WEEKNUM(C3785,21),"00")</f>
        <v>1900/52</v>
      </c>
      <c r="H3785">
        <f>CONVERT((G3783-F3783)*24,"hr","mn")</f>
        <v>0</v>
      </c>
      <c r="M3785">
        <f>J3783+K3783+L3783</f>
        <v>0</v>
      </c>
      <c r="N3785" s="58"/>
      <c r="O3785" s="59"/>
      <c r="P3785" s="59"/>
      <c r="Q3785" s="59"/>
      <c r="R3785" s="60"/>
      <c r="S3785" s="21"/>
      <c r="T3785" s="4"/>
      <c r="U3785" s="93"/>
    </row>
    <row r="3786" spans="1:21" ht="15" customHeight="1" thickBot="1">
      <c r="A3786" s="12"/>
      <c r="B3786" s="56">
        <f>WEEKDAY(C3786,2)</f>
        <v>6</v>
      </c>
      <c r="C3786" s="17">
        <f>A3786</f>
        <v>0</v>
      </c>
      <c r="D3786" s="12" t="str">
        <f>YEAR(C3786)&amp;"/"&amp;TEXT(WEEKNUM(C3786,21),"00")</f>
        <v>1900/52</v>
      </c>
      <c r="H3786">
        <f>CONVERT((G3783-F3783)*24,"hr","mn")</f>
        <v>0</v>
      </c>
      <c r="M3786">
        <f>J3783+K3783+L3783</f>
        <v>0</v>
      </c>
      <c r="N3786" s="15"/>
      <c r="O3786" s="9"/>
      <c r="P3786" s="9"/>
      <c r="Q3786" s="9"/>
      <c r="R3786" s="10"/>
      <c r="S3786" s="19"/>
      <c r="T3786" s="23"/>
      <c r="U3786" s="94"/>
    </row>
    <row r="3787" spans="1:21">
      <c r="A3787" s="17">
        <v>44980</v>
      </c>
      <c r="B3787" s="56">
        <f>WEEKDAY(C3787,2)</f>
        <v>4</v>
      </c>
      <c r="C3787" s="17">
        <f>A3787</f>
        <v>44980</v>
      </c>
      <c r="D3787" s="12" t="str">
        <f>YEAR(C3787)&amp;"/"&amp;TEXT(WEEKNUM(C3787,21),"00")</f>
        <v>2023/08</v>
      </c>
      <c r="E3787" s="79" t="s">
        <v>69</v>
      </c>
      <c r="F3787" s="80">
        <v>0.54166666666666663</v>
      </c>
      <c r="G3787" s="80">
        <v>0.58333333333333337</v>
      </c>
      <c r="H3787" s="87">
        <f>CONVERT((G3787-F3787)*24,"hr","mn")</f>
        <v>60.000000000000107</v>
      </c>
      <c r="I3787" s="83">
        <v>4</v>
      </c>
      <c r="J3787" s="84"/>
      <c r="K3787" s="85">
        <v>4</v>
      </c>
      <c r="L3787" s="85"/>
      <c r="M3787" s="87">
        <f>J3787+K3787+L3787</f>
        <v>4</v>
      </c>
      <c r="N3787" s="13"/>
      <c r="O3787" s="6"/>
      <c r="P3787" s="6"/>
      <c r="Q3787" s="6">
        <v>20</v>
      </c>
      <c r="R3787" s="7"/>
      <c r="S3787" s="20"/>
      <c r="T3787" s="22" t="s">
        <v>25</v>
      </c>
      <c r="U3787" s="91"/>
    </row>
    <row r="3788" spans="1:21">
      <c r="A3788" s="17">
        <v>44980</v>
      </c>
      <c r="B3788" s="56">
        <f>WEEKDAY(C3788,2)</f>
        <v>4</v>
      </c>
      <c r="C3788" s="17">
        <f>A3788</f>
        <v>44980</v>
      </c>
      <c r="D3788" s="12" t="str">
        <f>YEAR(C3788)&amp;"/"&amp;TEXT(WEEKNUM(C3788,21),"00")</f>
        <v>2023/08</v>
      </c>
      <c r="E3788" t="s">
        <v>69</v>
      </c>
      <c r="F3788" s="114">
        <v>0.54166666666666663</v>
      </c>
      <c r="G3788" s="114">
        <v>0.58333333333333337</v>
      </c>
      <c r="H3788">
        <f>CONVERT((G3787-F3787)*24,"hr","mn")</f>
        <v>60.000000000000107</v>
      </c>
      <c r="I3788">
        <v>4</v>
      </c>
      <c r="K3788">
        <v>4</v>
      </c>
      <c r="M3788">
        <f>J3787+K3787+L3787</f>
        <v>4</v>
      </c>
      <c r="N3788" s="14"/>
      <c r="O3788" s="3"/>
      <c r="P3788" s="3">
        <v>5</v>
      </c>
      <c r="Q3788" s="3"/>
      <c r="R3788" s="8"/>
      <c r="S3788" s="21" t="s">
        <v>93</v>
      </c>
      <c r="T3788" s="4" t="s">
        <v>73</v>
      </c>
      <c r="U3788" s="92" t="s">
        <v>566</v>
      </c>
    </row>
    <row r="3789" spans="1:21">
      <c r="A3789" s="17">
        <v>44980</v>
      </c>
      <c r="B3789" s="56">
        <f>WEEKDAY(C3789,2)</f>
        <v>4</v>
      </c>
      <c r="C3789" s="17">
        <f>A3789</f>
        <v>44980</v>
      </c>
      <c r="D3789" s="12" t="str">
        <f>YEAR(C3789)&amp;"/"&amp;TEXT(WEEKNUM(C3789,21),"00")</f>
        <v>2023/08</v>
      </c>
      <c r="E3789" t="s">
        <v>69</v>
      </c>
      <c r="F3789" s="114">
        <v>0.54166666666666663</v>
      </c>
      <c r="G3789" s="114">
        <v>0.58333333333333337</v>
      </c>
      <c r="H3789">
        <f>CONVERT((G3787-F3787)*24,"hr","mn")</f>
        <v>60.000000000000107</v>
      </c>
      <c r="I3789">
        <v>4</v>
      </c>
      <c r="K3789">
        <v>4</v>
      </c>
      <c r="M3789">
        <f>J3787+K3787+L3787</f>
        <v>4</v>
      </c>
      <c r="N3789" s="58"/>
      <c r="O3789" s="59">
        <v>15</v>
      </c>
      <c r="P3789" s="59"/>
      <c r="Q3789" s="59"/>
      <c r="R3789" s="60"/>
      <c r="S3789" s="21"/>
      <c r="T3789" s="4" t="s">
        <v>659</v>
      </c>
      <c r="U3789" s="93" t="s">
        <v>660</v>
      </c>
    </row>
    <row r="3790" spans="1:21" ht="15" customHeight="1" thickBot="1">
      <c r="A3790" s="17">
        <v>44980</v>
      </c>
      <c r="B3790" s="56">
        <f>WEEKDAY(C3790,2)</f>
        <v>4</v>
      </c>
      <c r="C3790" s="17">
        <f>A3790</f>
        <v>44980</v>
      </c>
      <c r="D3790" s="12" t="str">
        <f>YEAR(C3790)&amp;"/"&amp;TEXT(WEEKNUM(C3790,21),"00")</f>
        <v>2023/08</v>
      </c>
      <c r="E3790" t="s">
        <v>69</v>
      </c>
      <c r="F3790" s="114">
        <v>0.54166666666666663</v>
      </c>
      <c r="G3790" s="114">
        <v>0.58333333333333337</v>
      </c>
      <c r="H3790">
        <f>CONVERT((G3787-F3787)*24,"hr","mn")</f>
        <v>60.000000000000107</v>
      </c>
      <c r="I3790">
        <v>4</v>
      </c>
      <c r="K3790">
        <v>4</v>
      </c>
      <c r="M3790">
        <f>J3787+K3787+L3787</f>
        <v>4</v>
      </c>
      <c r="N3790" s="15"/>
      <c r="O3790" s="9"/>
      <c r="P3790" s="9"/>
      <c r="Q3790" s="9"/>
      <c r="R3790" s="10"/>
      <c r="S3790" s="19"/>
      <c r="T3790" s="23"/>
      <c r="U3790" s="94"/>
    </row>
    <row r="3791" spans="1:21">
      <c r="A3791" s="17">
        <v>44980</v>
      </c>
      <c r="B3791" s="56">
        <f>WEEKDAY(C3791,2)</f>
        <v>4</v>
      </c>
      <c r="C3791" s="17">
        <f>A3791</f>
        <v>44980</v>
      </c>
      <c r="D3791" s="12" t="str">
        <f>YEAR(C3791)&amp;"/"&amp;TEXT(WEEKNUM(C3791,21),"00")</f>
        <v>2023/08</v>
      </c>
      <c r="E3791" s="79" t="s">
        <v>69</v>
      </c>
      <c r="F3791" s="80">
        <v>0.58333333333333337</v>
      </c>
      <c r="G3791" s="80">
        <v>0.625</v>
      </c>
      <c r="H3791" s="87">
        <f>CONVERT((G3791-F3791)*24,"hr","mn")</f>
        <v>59.99999999999995</v>
      </c>
      <c r="I3791" s="83">
        <v>4</v>
      </c>
      <c r="J3791" s="84"/>
      <c r="K3791" s="85">
        <v>12</v>
      </c>
      <c r="L3791" s="85"/>
      <c r="M3791" s="87">
        <f>J3791+K3791+L3791</f>
        <v>12</v>
      </c>
      <c r="N3791" s="13"/>
      <c r="O3791" s="6"/>
      <c r="P3791" s="6">
        <v>15</v>
      </c>
      <c r="Q3791" s="6"/>
      <c r="R3791" s="7"/>
      <c r="S3791" s="20" t="s">
        <v>93</v>
      </c>
      <c r="T3791" s="22" t="s">
        <v>73</v>
      </c>
      <c r="U3791" s="91" t="s">
        <v>566</v>
      </c>
    </row>
    <row r="3792" spans="1:21">
      <c r="A3792" s="17">
        <v>44980</v>
      </c>
      <c r="B3792" s="56">
        <f>WEEKDAY(C3792,2)</f>
        <v>4</v>
      </c>
      <c r="C3792" s="17">
        <f>A3792</f>
        <v>44980</v>
      </c>
      <c r="D3792" s="12" t="str">
        <f>YEAR(C3792)&amp;"/"&amp;TEXT(WEEKNUM(C3792,21),"00")</f>
        <v>2023/08</v>
      </c>
      <c r="E3792" t="s">
        <v>69</v>
      </c>
      <c r="F3792" s="114">
        <v>0.58333333333333337</v>
      </c>
      <c r="G3792" s="114">
        <v>0.625</v>
      </c>
      <c r="H3792">
        <f>CONVERT((G3791-F3791)*24,"hr","mn")</f>
        <v>59.99999999999995</v>
      </c>
      <c r="I3792">
        <v>4</v>
      </c>
      <c r="K3792">
        <v>12</v>
      </c>
      <c r="M3792">
        <f>J3791+K3791+L3791</f>
        <v>12</v>
      </c>
      <c r="N3792" s="14"/>
      <c r="O3792" s="3">
        <v>3</v>
      </c>
      <c r="P3792" s="3"/>
      <c r="Q3792" s="3"/>
      <c r="R3792" s="8"/>
      <c r="S3792" s="21" t="s">
        <v>31</v>
      </c>
      <c r="T3792" s="4" t="s">
        <v>29</v>
      </c>
      <c r="U3792" s="92" t="s">
        <v>547</v>
      </c>
    </row>
    <row r="3793" spans="1:21">
      <c r="A3793" s="17">
        <v>44980</v>
      </c>
      <c r="B3793" s="56">
        <f>WEEKDAY(C3793,2)</f>
        <v>4</v>
      </c>
      <c r="C3793" s="17">
        <f>A3793</f>
        <v>44980</v>
      </c>
      <c r="D3793" s="12" t="str">
        <f>YEAR(C3793)&amp;"/"&amp;TEXT(WEEKNUM(C3793,21),"00")</f>
        <v>2023/08</v>
      </c>
      <c r="E3793" t="s">
        <v>69</v>
      </c>
      <c r="F3793" s="114">
        <v>0.58333333333333337</v>
      </c>
      <c r="G3793" s="114">
        <v>0.625</v>
      </c>
      <c r="H3793">
        <f>CONVERT((G3791-F3791)*24,"hr","mn")</f>
        <v>59.99999999999995</v>
      </c>
      <c r="I3793">
        <v>4</v>
      </c>
      <c r="K3793">
        <v>12</v>
      </c>
      <c r="M3793">
        <f>J3791+K3791+L3791</f>
        <v>12</v>
      </c>
      <c r="N3793" s="58"/>
      <c r="O3793" s="59">
        <v>3</v>
      </c>
      <c r="P3793" s="59"/>
      <c r="Q3793" s="59"/>
      <c r="R3793" s="60"/>
      <c r="S3793" s="21" t="s">
        <v>35</v>
      </c>
      <c r="T3793" s="4" t="s">
        <v>29</v>
      </c>
      <c r="U3793" s="93"/>
    </row>
    <row r="3794" spans="1:21" ht="15" customHeight="1" thickBot="1">
      <c r="A3794" s="17">
        <v>44980</v>
      </c>
      <c r="B3794" s="56">
        <f>WEEKDAY(C3794,2)</f>
        <v>4</v>
      </c>
      <c r="C3794" s="17">
        <f>A3794</f>
        <v>44980</v>
      </c>
      <c r="D3794" s="12" t="str">
        <f>YEAR(C3794)&amp;"/"&amp;TEXT(WEEKNUM(C3794,21),"00")</f>
        <v>2023/08</v>
      </c>
      <c r="E3794" t="s">
        <v>69</v>
      </c>
      <c r="F3794" s="114">
        <v>0.58333333333333337</v>
      </c>
      <c r="G3794" s="114">
        <v>0.625</v>
      </c>
      <c r="H3794">
        <f>CONVERT((G3791-F3791)*24,"hr","mn")</f>
        <v>59.99999999999995</v>
      </c>
      <c r="I3794">
        <v>4</v>
      </c>
      <c r="K3794">
        <v>12</v>
      </c>
      <c r="M3794">
        <f>J3791+K3791+L3791</f>
        <v>12</v>
      </c>
      <c r="N3794" s="15"/>
      <c r="O3794" s="9"/>
      <c r="P3794" s="9"/>
      <c r="Q3794" s="9"/>
      <c r="R3794" s="10"/>
      <c r="S3794" s="19"/>
      <c r="T3794" s="23"/>
      <c r="U3794" s="94"/>
    </row>
    <row r="3795" spans="1:21">
      <c r="A3795" s="17">
        <v>44980</v>
      </c>
      <c r="B3795" s="56">
        <f>WEEKDAY(C3795,2)</f>
        <v>4</v>
      </c>
      <c r="C3795" s="17">
        <f>A3795</f>
        <v>44980</v>
      </c>
      <c r="D3795" s="12" t="str">
        <f>YEAR(C3795)&amp;"/"&amp;TEXT(WEEKNUM(C3795,21),"00")</f>
        <v>2023/08</v>
      </c>
      <c r="E3795" s="79" t="s">
        <v>69</v>
      </c>
      <c r="F3795" s="80">
        <v>0.625</v>
      </c>
      <c r="G3795" s="80">
        <v>0.66666666666666663</v>
      </c>
      <c r="H3795" s="87">
        <f>CONVERT((G3795-F3795)*24,"hr","mn")</f>
        <v>59.99999999999995</v>
      </c>
      <c r="I3795" s="83">
        <v>4</v>
      </c>
      <c r="J3795" s="84"/>
      <c r="K3795" s="85">
        <v>8</v>
      </c>
      <c r="L3795" s="85"/>
      <c r="M3795" s="87">
        <f>J3795+K3795+L3795</f>
        <v>8</v>
      </c>
      <c r="N3795" s="13"/>
      <c r="O3795" s="6"/>
      <c r="P3795" s="6">
        <v>15</v>
      </c>
      <c r="Q3795" s="6"/>
      <c r="R3795" s="7"/>
      <c r="S3795" s="20" t="s">
        <v>93</v>
      </c>
      <c r="T3795" s="22" t="s">
        <v>73</v>
      </c>
      <c r="U3795" s="91" t="s">
        <v>661</v>
      </c>
    </row>
    <row r="3796" spans="1:21">
      <c r="A3796" s="17">
        <v>44980</v>
      </c>
      <c r="B3796" s="56">
        <f>WEEKDAY(C3796,2)</f>
        <v>4</v>
      </c>
      <c r="C3796" s="17">
        <f>A3796</f>
        <v>44980</v>
      </c>
      <c r="D3796" s="12" t="str">
        <f>YEAR(C3796)&amp;"/"&amp;TEXT(WEEKNUM(C3796,21),"00")</f>
        <v>2023/08</v>
      </c>
      <c r="E3796" t="s">
        <v>69</v>
      </c>
      <c r="F3796" s="114">
        <v>0.625</v>
      </c>
      <c r="G3796" s="114">
        <v>0.66666666666666663</v>
      </c>
      <c r="H3796">
        <f>CONVERT((G3795-F3795)*24,"hr","mn")</f>
        <v>59.99999999999995</v>
      </c>
      <c r="I3796">
        <v>4</v>
      </c>
      <c r="K3796">
        <v>8</v>
      </c>
      <c r="M3796">
        <f>J3795+K3795+L3795</f>
        <v>8</v>
      </c>
      <c r="N3796" s="14"/>
      <c r="O3796" s="3">
        <v>5</v>
      </c>
      <c r="P3796" s="3"/>
      <c r="Q3796" s="3"/>
      <c r="R3796" s="8"/>
      <c r="S3796" s="21" t="s">
        <v>32</v>
      </c>
      <c r="T3796" s="4" t="s">
        <v>23</v>
      </c>
      <c r="U3796" s="92" t="s">
        <v>662</v>
      </c>
    </row>
    <row r="3797" spans="1:21">
      <c r="A3797" s="17">
        <v>44980</v>
      </c>
      <c r="B3797" s="56">
        <f>WEEKDAY(C3797,2)</f>
        <v>4</v>
      </c>
      <c r="C3797" s="17">
        <f>A3797</f>
        <v>44980</v>
      </c>
      <c r="D3797" s="12" t="str">
        <f>YEAR(C3797)&amp;"/"&amp;TEXT(WEEKNUM(C3797,21),"00")</f>
        <v>2023/08</v>
      </c>
      <c r="E3797" t="s">
        <v>69</v>
      </c>
      <c r="F3797" s="114">
        <v>0.625</v>
      </c>
      <c r="G3797" s="114">
        <v>0.66666666666666663</v>
      </c>
      <c r="H3797">
        <f>CONVERT((G3795-F3795)*24,"hr","mn")</f>
        <v>59.99999999999995</v>
      </c>
      <c r="I3797">
        <v>4</v>
      </c>
      <c r="K3797">
        <v>8</v>
      </c>
      <c r="M3797">
        <f>J3795+K3795+L3795</f>
        <v>8</v>
      </c>
      <c r="N3797" s="58"/>
      <c r="O3797" s="59">
        <v>3</v>
      </c>
      <c r="P3797" s="59"/>
      <c r="Q3797" s="59"/>
      <c r="R3797" s="60"/>
      <c r="S3797" s="21" t="s">
        <v>31</v>
      </c>
      <c r="T3797" s="4" t="s">
        <v>29</v>
      </c>
      <c r="U3797" s="93" t="s">
        <v>547</v>
      </c>
    </row>
    <row r="3798" spans="1:21" ht="15" customHeight="1" thickBot="1">
      <c r="A3798" s="17">
        <v>44980</v>
      </c>
      <c r="B3798" s="56">
        <f>WEEKDAY(C3798,2)</f>
        <v>4</v>
      </c>
      <c r="C3798" s="17">
        <f>A3798</f>
        <v>44980</v>
      </c>
      <c r="D3798" s="12" t="str">
        <f>YEAR(C3798)&amp;"/"&amp;TEXT(WEEKNUM(C3798,21),"00")</f>
        <v>2023/08</v>
      </c>
      <c r="E3798" t="s">
        <v>69</v>
      </c>
      <c r="F3798" s="114">
        <v>0.625</v>
      </c>
      <c r="G3798" s="114">
        <v>0.66666666666666663</v>
      </c>
      <c r="H3798">
        <f>CONVERT((G3795-F3795)*24,"hr","mn")</f>
        <v>59.99999999999995</v>
      </c>
      <c r="I3798">
        <v>4</v>
      </c>
      <c r="K3798">
        <v>8</v>
      </c>
      <c r="M3798">
        <f>J3795+K3795+L3795</f>
        <v>8</v>
      </c>
      <c r="N3798" s="15"/>
      <c r="O3798" s="9">
        <v>3</v>
      </c>
      <c r="P3798" s="9"/>
      <c r="Q3798" s="9"/>
      <c r="R3798" s="10"/>
      <c r="S3798" s="19" t="s">
        <v>35</v>
      </c>
      <c r="T3798" s="23" t="s">
        <v>29</v>
      </c>
      <c r="U3798" s="94"/>
    </row>
    <row r="3799" spans="1:21">
      <c r="A3799" s="17">
        <v>44980</v>
      </c>
      <c r="B3799" s="56">
        <f>WEEKDAY(C3799,2)</f>
        <v>4</v>
      </c>
      <c r="C3799" s="17">
        <f>A3799</f>
        <v>44980</v>
      </c>
      <c r="D3799" s="12" t="str">
        <f>YEAR(C3799)&amp;"/"&amp;TEXT(WEEKNUM(C3799,21),"00")</f>
        <v>2023/08</v>
      </c>
      <c r="E3799" s="79" t="s">
        <v>69</v>
      </c>
      <c r="F3799" s="80">
        <v>0.66666666666666663</v>
      </c>
      <c r="G3799" s="80">
        <v>0.70833333333333337</v>
      </c>
      <c r="H3799" s="87">
        <f>CONVERT((G3799-F3799)*24,"hr","mn")</f>
        <v>60.000000000000107</v>
      </c>
      <c r="I3799" s="83">
        <v>4</v>
      </c>
      <c r="J3799" s="84"/>
      <c r="K3799" s="85">
        <v>2</v>
      </c>
      <c r="L3799" s="85">
        <v>4</v>
      </c>
      <c r="M3799" s="87">
        <f>J3799+K3799+L3799</f>
        <v>6</v>
      </c>
      <c r="N3799" s="13"/>
      <c r="O3799" s="6"/>
      <c r="P3799" s="6"/>
      <c r="Q3799" s="6">
        <v>15</v>
      </c>
      <c r="R3799" s="7"/>
      <c r="S3799" s="20" t="s">
        <v>663</v>
      </c>
      <c r="T3799" s="22" t="s">
        <v>224</v>
      </c>
      <c r="U3799" s="91" t="s">
        <v>664</v>
      </c>
    </row>
    <row r="3800" spans="1:21">
      <c r="A3800" s="17">
        <v>44980</v>
      </c>
      <c r="B3800" s="56">
        <f>WEEKDAY(C3800,2)</f>
        <v>4</v>
      </c>
      <c r="C3800" s="17">
        <f>A3800</f>
        <v>44980</v>
      </c>
      <c r="D3800" s="12" t="str">
        <f>YEAR(C3800)&amp;"/"&amp;TEXT(WEEKNUM(C3800,21),"00")</f>
        <v>2023/08</v>
      </c>
      <c r="E3800" t="s">
        <v>69</v>
      </c>
      <c r="F3800" s="114">
        <v>0.66666666666666663</v>
      </c>
      <c r="G3800" s="114">
        <v>0.70833333333333337</v>
      </c>
      <c r="H3800">
        <f>CONVERT((G3799-F3799)*24,"hr","mn")</f>
        <v>60.000000000000107</v>
      </c>
      <c r="I3800">
        <v>4</v>
      </c>
      <c r="K3800">
        <v>2</v>
      </c>
      <c r="L3800">
        <v>4</v>
      </c>
      <c r="M3800">
        <f>J3799+K3799+L3799</f>
        <v>6</v>
      </c>
      <c r="N3800" s="14"/>
      <c r="O3800" s="3"/>
      <c r="P3800" s="3">
        <v>5</v>
      </c>
      <c r="Q3800" s="3"/>
      <c r="R3800" s="8"/>
      <c r="S3800" s="21" t="s">
        <v>93</v>
      </c>
      <c r="T3800" s="4" t="s">
        <v>73</v>
      </c>
      <c r="U3800" s="92" t="s">
        <v>566</v>
      </c>
    </row>
    <row r="3801" spans="1:21">
      <c r="A3801" s="17">
        <v>44980</v>
      </c>
      <c r="B3801" s="56">
        <f>WEEKDAY(C3801,2)</f>
        <v>4</v>
      </c>
      <c r="C3801" s="17">
        <f>A3801</f>
        <v>44980</v>
      </c>
      <c r="D3801" s="12" t="str">
        <f>YEAR(C3801)&amp;"/"&amp;TEXT(WEEKNUM(C3801,21),"00")</f>
        <v>2023/08</v>
      </c>
      <c r="E3801" t="s">
        <v>69</v>
      </c>
      <c r="F3801" s="114">
        <v>0.66666666666666663</v>
      </c>
      <c r="G3801" s="114">
        <v>0.70833333333333337</v>
      </c>
      <c r="H3801">
        <f>CONVERT((G3799-F3799)*24,"hr","mn")</f>
        <v>60.000000000000107</v>
      </c>
      <c r="I3801">
        <v>4</v>
      </c>
      <c r="K3801">
        <v>2</v>
      </c>
      <c r="L3801">
        <v>4</v>
      </c>
      <c r="M3801">
        <f>J3799+K3799+L3799</f>
        <v>6</v>
      </c>
      <c r="N3801" s="58"/>
      <c r="O3801" s="59">
        <v>5</v>
      </c>
      <c r="P3801" s="59"/>
      <c r="Q3801" s="59"/>
      <c r="R3801" s="60"/>
      <c r="S3801" s="21" t="s">
        <v>35</v>
      </c>
      <c r="T3801" s="4" t="s">
        <v>29</v>
      </c>
      <c r="U3801" s="93" t="s">
        <v>547</v>
      </c>
    </row>
    <row r="3802" spans="1:21" ht="15" customHeight="1" thickBot="1">
      <c r="A3802" s="17">
        <v>44980</v>
      </c>
      <c r="B3802" s="56">
        <f>WEEKDAY(C3802,2)</f>
        <v>4</v>
      </c>
      <c r="C3802" s="17">
        <f>A3802</f>
        <v>44980</v>
      </c>
      <c r="D3802" s="12" t="str">
        <f>YEAR(C3802)&amp;"/"&amp;TEXT(WEEKNUM(C3802,21),"00")</f>
        <v>2023/08</v>
      </c>
      <c r="E3802" t="s">
        <v>69</v>
      </c>
      <c r="F3802" s="114">
        <v>0.66666666666666663</v>
      </c>
      <c r="G3802" s="114">
        <v>0.70833333333333337</v>
      </c>
      <c r="H3802">
        <f>CONVERT((G3799-F3799)*24,"hr","mn")</f>
        <v>60.000000000000107</v>
      </c>
      <c r="I3802">
        <v>4</v>
      </c>
      <c r="K3802">
        <v>2</v>
      </c>
      <c r="L3802">
        <v>4</v>
      </c>
      <c r="M3802">
        <f>J3799+K3799+L3799</f>
        <v>6</v>
      </c>
      <c r="N3802" s="15"/>
      <c r="O3802" s="9">
        <v>5</v>
      </c>
      <c r="P3802" s="9"/>
      <c r="Q3802" s="9"/>
      <c r="R3802" s="10"/>
      <c r="S3802" s="19" t="s">
        <v>32</v>
      </c>
      <c r="T3802" s="23" t="s">
        <v>23</v>
      </c>
      <c r="U3802" s="94" t="s">
        <v>662</v>
      </c>
    </row>
    <row r="3803" spans="1:21">
      <c r="A3803" s="17">
        <v>44980</v>
      </c>
      <c r="B3803" s="56">
        <f>WEEKDAY(C3803,2)</f>
        <v>4</v>
      </c>
      <c r="C3803" s="17">
        <f>A3803</f>
        <v>44980</v>
      </c>
      <c r="D3803" s="12" t="str">
        <f>YEAR(C3803)&amp;"/"&amp;TEXT(WEEKNUM(C3803,21),"00")</f>
        <v>2023/08</v>
      </c>
      <c r="E3803" s="79" t="s">
        <v>69</v>
      </c>
      <c r="F3803" s="80">
        <v>0.72916666666666663</v>
      </c>
      <c r="G3803" s="80">
        <v>0.75</v>
      </c>
      <c r="H3803" s="87">
        <f>CONVERT((G3803-F3803)*24,"hr","mn")</f>
        <v>30.000000000000053</v>
      </c>
      <c r="I3803" s="83">
        <v>4</v>
      </c>
      <c r="J3803" s="84"/>
      <c r="K3803" s="85">
        <v>6</v>
      </c>
      <c r="L3803" s="85"/>
      <c r="M3803" s="87">
        <f>J3803+K3803+L3803</f>
        <v>6</v>
      </c>
      <c r="N3803" s="13"/>
      <c r="O3803" s="6"/>
      <c r="P3803" s="6"/>
      <c r="Q3803" s="6">
        <v>7</v>
      </c>
      <c r="R3803" s="7"/>
      <c r="S3803" s="20" t="s">
        <v>650</v>
      </c>
      <c r="T3803" s="22" t="s">
        <v>56</v>
      </c>
      <c r="U3803" s="91"/>
    </row>
    <row r="3804" spans="1:21">
      <c r="A3804" s="17">
        <v>44980</v>
      </c>
      <c r="B3804" s="56">
        <f>WEEKDAY(C3804,2)</f>
        <v>4</v>
      </c>
      <c r="C3804" s="17">
        <f>A3804</f>
        <v>44980</v>
      </c>
      <c r="D3804" s="12" t="str">
        <f>YEAR(C3804)&amp;"/"&amp;TEXT(WEEKNUM(C3804,21),"00")</f>
        <v>2023/08</v>
      </c>
      <c r="E3804" t="s">
        <v>69</v>
      </c>
      <c r="F3804" s="114">
        <v>0.72916666666666663</v>
      </c>
      <c r="G3804" s="114">
        <v>0.75</v>
      </c>
      <c r="H3804">
        <f>CONVERT((G3803-F3803)*24,"hr","mn")</f>
        <v>30.000000000000053</v>
      </c>
      <c r="I3804">
        <v>4</v>
      </c>
      <c r="K3804">
        <v>6</v>
      </c>
      <c r="M3804">
        <f>J3803+K3803+L3803</f>
        <v>6</v>
      </c>
      <c r="N3804" s="14"/>
      <c r="O3804" s="3"/>
      <c r="P3804" s="3">
        <v>3</v>
      </c>
      <c r="Q3804" s="3"/>
      <c r="R3804" s="8"/>
      <c r="S3804" s="21" t="s">
        <v>44</v>
      </c>
      <c r="T3804" s="4" t="s">
        <v>73</v>
      </c>
      <c r="U3804" s="92" t="s">
        <v>566</v>
      </c>
    </row>
    <row r="3805" spans="1:21">
      <c r="A3805" s="17">
        <v>44980</v>
      </c>
      <c r="B3805" s="56">
        <f>WEEKDAY(C3805,2)</f>
        <v>4</v>
      </c>
      <c r="C3805" s="17">
        <f>A3805</f>
        <v>44980</v>
      </c>
      <c r="D3805" s="12" t="str">
        <f>YEAR(C3805)&amp;"/"&amp;TEXT(WEEKNUM(C3805,21),"00")</f>
        <v>2023/08</v>
      </c>
      <c r="E3805" t="s">
        <v>69</v>
      </c>
      <c r="F3805" s="114">
        <v>0.72916666666666663</v>
      </c>
      <c r="G3805" s="114">
        <v>0.75</v>
      </c>
      <c r="H3805">
        <f>CONVERT((G3803-F3803)*24,"hr","mn")</f>
        <v>30.000000000000053</v>
      </c>
      <c r="I3805">
        <v>4</v>
      </c>
      <c r="K3805">
        <v>6</v>
      </c>
      <c r="M3805">
        <f>J3803+K3803+L3803</f>
        <v>6</v>
      </c>
      <c r="N3805" s="58"/>
      <c r="O3805" s="59"/>
      <c r="P3805" s="59">
        <v>3</v>
      </c>
      <c r="Q3805" s="59"/>
      <c r="R3805" s="60"/>
      <c r="S3805" s="21" t="s">
        <v>93</v>
      </c>
      <c r="T3805" s="4" t="s">
        <v>73</v>
      </c>
      <c r="U3805" s="93" t="s">
        <v>566</v>
      </c>
    </row>
    <row r="3806" spans="1:21" ht="15" customHeight="1" thickBot="1">
      <c r="A3806" s="17">
        <v>44980</v>
      </c>
      <c r="B3806" s="56">
        <f>WEEKDAY(C3806,2)</f>
        <v>4</v>
      </c>
      <c r="C3806" s="17">
        <f>A3806</f>
        <v>44980</v>
      </c>
      <c r="D3806" s="12" t="str">
        <f>YEAR(C3806)&amp;"/"&amp;TEXT(WEEKNUM(C3806,21),"00")</f>
        <v>2023/08</v>
      </c>
      <c r="E3806" t="s">
        <v>69</v>
      </c>
      <c r="F3806" s="114">
        <v>0.72916666666666663</v>
      </c>
      <c r="G3806" s="114">
        <v>0.75</v>
      </c>
      <c r="H3806">
        <f>CONVERT((G3803-F3803)*24,"hr","mn")</f>
        <v>30.000000000000053</v>
      </c>
      <c r="I3806">
        <v>4</v>
      </c>
      <c r="K3806">
        <v>6</v>
      </c>
      <c r="M3806">
        <f>J3803+K3803+L3803</f>
        <v>6</v>
      </c>
      <c r="N3806" s="15"/>
      <c r="O3806" s="9"/>
      <c r="P3806" s="9"/>
      <c r="Q3806" s="9"/>
      <c r="R3806" s="10"/>
      <c r="S3806" s="19"/>
      <c r="T3806" s="23"/>
      <c r="U3806" s="94"/>
    </row>
    <row r="3807" spans="1:21">
      <c r="A3807" s="17">
        <v>44980</v>
      </c>
      <c r="B3807" s="56">
        <f>WEEKDAY(C3807,2)</f>
        <v>4</v>
      </c>
      <c r="C3807" s="17">
        <f>A3807</f>
        <v>44980</v>
      </c>
      <c r="D3807" s="12" t="str">
        <f>YEAR(C3807)&amp;"/"&amp;TEXT(WEEKNUM(C3807,21),"00")</f>
        <v>2023/08</v>
      </c>
      <c r="E3807" s="79" t="s">
        <v>69</v>
      </c>
      <c r="F3807" s="80">
        <v>0.75</v>
      </c>
      <c r="G3807" s="80">
        <v>0.79166666666666663</v>
      </c>
      <c r="H3807" s="87">
        <f>CONVERT((G3807-F3807)*24,"hr","mn")</f>
        <v>59.99999999999995</v>
      </c>
      <c r="I3807" s="83">
        <v>4</v>
      </c>
      <c r="J3807" s="84"/>
      <c r="K3807" s="85">
        <v>8</v>
      </c>
      <c r="L3807" s="85"/>
      <c r="M3807" s="87">
        <f>J3807+K3807+L3807</f>
        <v>8</v>
      </c>
      <c r="N3807" s="13"/>
      <c r="O3807" s="6"/>
      <c r="P3807" s="6">
        <v>10</v>
      </c>
      <c r="Q3807" s="6"/>
      <c r="R3807" s="7"/>
      <c r="S3807" s="20" t="s">
        <v>93</v>
      </c>
      <c r="T3807" s="22" t="s">
        <v>73</v>
      </c>
      <c r="U3807" s="91" t="s">
        <v>566</v>
      </c>
    </row>
    <row r="3808" spans="1:21">
      <c r="A3808" s="17">
        <v>44980</v>
      </c>
      <c r="B3808" s="56">
        <f>WEEKDAY(C3808,2)</f>
        <v>4</v>
      </c>
      <c r="C3808" s="17">
        <f>A3808</f>
        <v>44980</v>
      </c>
      <c r="D3808" s="12" t="str">
        <f>YEAR(C3808)&amp;"/"&amp;TEXT(WEEKNUM(C3808,21),"00")</f>
        <v>2023/08</v>
      </c>
      <c r="E3808" t="s">
        <v>69</v>
      </c>
      <c r="F3808" s="114">
        <v>0.75</v>
      </c>
      <c r="G3808" s="114">
        <v>0.79166666666666663</v>
      </c>
      <c r="H3808">
        <f>CONVERT((G3807-F3807)*24,"hr","mn")</f>
        <v>59.99999999999995</v>
      </c>
      <c r="I3808">
        <v>4</v>
      </c>
      <c r="K3808">
        <v>8</v>
      </c>
      <c r="M3808">
        <f>J3807+K3807+L3807</f>
        <v>8</v>
      </c>
      <c r="N3808" s="14"/>
      <c r="O3808" s="3">
        <v>3</v>
      </c>
      <c r="P3808" s="3"/>
      <c r="Q3808" s="3"/>
      <c r="R3808" s="8"/>
      <c r="S3808" s="21" t="s">
        <v>28</v>
      </c>
      <c r="T3808" s="4" t="s">
        <v>29</v>
      </c>
      <c r="U3808" s="92"/>
    </row>
    <row r="3809" spans="1:21">
      <c r="A3809" s="17">
        <v>44980</v>
      </c>
      <c r="B3809" s="56">
        <f>WEEKDAY(C3809,2)</f>
        <v>4</v>
      </c>
      <c r="C3809" s="17">
        <f>A3809</f>
        <v>44980</v>
      </c>
      <c r="D3809" s="12" t="str">
        <f>YEAR(C3809)&amp;"/"&amp;TEXT(WEEKNUM(C3809,21),"00")</f>
        <v>2023/08</v>
      </c>
      <c r="E3809" t="s">
        <v>69</v>
      </c>
      <c r="F3809" s="114">
        <v>0.75</v>
      </c>
      <c r="G3809" s="114">
        <v>0.79166666666666663</v>
      </c>
      <c r="H3809">
        <f>CONVERT((G3807-F3807)*24,"hr","mn")</f>
        <v>59.99999999999995</v>
      </c>
      <c r="I3809">
        <v>4</v>
      </c>
      <c r="K3809">
        <v>8</v>
      </c>
      <c r="M3809">
        <f>J3807+K3807+L3807</f>
        <v>8</v>
      </c>
      <c r="N3809" s="58"/>
      <c r="O3809" s="59"/>
      <c r="P3809" s="59"/>
      <c r="Q3809" s="59"/>
      <c r="R3809" s="60"/>
      <c r="S3809" s="21"/>
      <c r="T3809" s="4"/>
      <c r="U3809" s="93"/>
    </row>
    <row r="3810" spans="1:21" ht="15" customHeight="1" thickBot="1">
      <c r="A3810" s="17">
        <v>44980</v>
      </c>
      <c r="B3810" s="56">
        <f>WEEKDAY(C3810,2)</f>
        <v>4</v>
      </c>
      <c r="C3810" s="17">
        <f>A3810</f>
        <v>44980</v>
      </c>
      <c r="D3810" s="12" t="str">
        <f>YEAR(C3810)&amp;"/"&amp;TEXT(WEEKNUM(C3810,21),"00")</f>
        <v>2023/08</v>
      </c>
      <c r="E3810" t="s">
        <v>69</v>
      </c>
      <c r="F3810" s="114">
        <v>0.75</v>
      </c>
      <c r="G3810" s="114">
        <v>0.79166666666666663</v>
      </c>
      <c r="H3810">
        <f>CONVERT((G3807-F3807)*24,"hr","mn")</f>
        <v>59.99999999999995</v>
      </c>
      <c r="I3810">
        <v>4</v>
      </c>
      <c r="K3810">
        <v>8</v>
      </c>
      <c r="M3810">
        <f>J3807+K3807+L3807</f>
        <v>8</v>
      </c>
      <c r="N3810" s="15"/>
      <c r="O3810" s="9"/>
      <c r="P3810" s="9"/>
      <c r="Q3810" s="9"/>
      <c r="R3810" s="10"/>
      <c r="S3810" s="19"/>
      <c r="T3810" s="23"/>
      <c r="U3810" s="94"/>
    </row>
    <row r="3811" spans="1:21">
      <c r="A3811" s="17">
        <v>44980</v>
      </c>
      <c r="B3811" s="56">
        <f>WEEKDAY(C3811,2)</f>
        <v>4</v>
      </c>
      <c r="C3811" s="17">
        <f>A3811</f>
        <v>44980</v>
      </c>
      <c r="D3811" s="12" t="str">
        <f>YEAR(C3811)&amp;"/"&amp;TEXT(WEEKNUM(C3811,21),"00")</f>
        <v>2023/08</v>
      </c>
      <c r="E3811" s="79" t="s">
        <v>69</v>
      </c>
      <c r="F3811" s="80">
        <v>0.79166666666666663</v>
      </c>
      <c r="G3811" s="80">
        <v>0.83333333333333337</v>
      </c>
      <c r="H3811" s="87">
        <f>CONVERT((G3811-F3811)*24,"hr","mn")</f>
        <v>60.000000000000107</v>
      </c>
      <c r="I3811" s="83">
        <v>4</v>
      </c>
      <c r="J3811" s="84"/>
      <c r="K3811" s="85">
        <v>6</v>
      </c>
      <c r="L3811" s="85"/>
      <c r="M3811" s="87">
        <f>J3811+K3811+L3811</f>
        <v>6</v>
      </c>
      <c r="N3811" s="13"/>
      <c r="O3811" s="6">
        <v>4</v>
      </c>
      <c r="P3811" s="6"/>
      <c r="Q3811" s="6"/>
      <c r="R3811" s="7"/>
      <c r="S3811" s="20" t="s">
        <v>31</v>
      </c>
      <c r="T3811" s="22" t="s">
        <v>665</v>
      </c>
      <c r="U3811" s="91"/>
    </row>
    <row r="3812" spans="1:21">
      <c r="A3812" s="17">
        <v>44980</v>
      </c>
      <c r="B3812" s="56">
        <f>WEEKDAY(C3812,2)</f>
        <v>4</v>
      </c>
      <c r="C3812" s="17">
        <f>A3812</f>
        <v>44980</v>
      </c>
      <c r="D3812" s="12" t="str">
        <f>YEAR(C3812)&amp;"/"&amp;TEXT(WEEKNUM(C3812,21),"00")</f>
        <v>2023/08</v>
      </c>
      <c r="E3812" t="s">
        <v>69</v>
      </c>
      <c r="F3812" s="114">
        <v>0.79166666666666663</v>
      </c>
      <c r="G3812" s="114">
        <v>0.83333333333333337</v>
      </c>
      <c r="H3812">
        <f>CONVERT((G3811-F3811)*24,"hr","mn")</f>
        <v>60.000000000000107</v>
      </c>
      <c r="I3812">
        <v>4</v>
      </c>
      <c r="K3812">
        <v>6</v>
      </c>
      <c r="M3812">
        <f>J3811+K3811+L3811</f>
        <v>6</v>
      </c>
      <c r="N3812" s="14"/>
      <c r="O3812" s="3"/>
      <c r="P3812" s="3">
        <v>4</v>
      </c>
      <c r="Q3812" s="3"/>
      <c r="R3812" s="8"/>
      <c r="S3812" s="21" t="s">
        <v>44</v>
      </c>
      <c r="T3812" s="4" t="s">
        <v>73</v>
      </c>
      <c r="U3812" s="92" t="s">
        <v>566</v>
      </c>
    </row>
    <row r="3813" spans="1:21">
      <c r="A3813" s="17">
        <v>44980</v>
      </c>
      <c r="B3813" s="56">
        <f>WEEKDAY(C3813,2)</f>
        <v>4</v>
      </c>
      <c r="C3813" s="17">
        <f>A3813</f>
        <v>44980</v>
      </c>
      <c r="D3813" s="12" t="str">
        <f>YEAR(C3813)&amp;"/"&amp;TEXT(WEEKNUM(C3813,21),"00")</f>
        <v>2023/08</v>
      </c>
      <c r="E3813" t="s">
        <v>69</v>
      </c>
      <c r="F3813" s="114">
        <v>0.79166666666666663</v>
      </c>
      <c r="G3813" s="114">
        <v>0.83333333333333337</v>
      </c>
      <c r="H3813">
        <f>CONVERT((G3811-F3811)*24,"hr","mn")</f>
        <v>60.000000000000107</v>
      </c>
      <c r="I3813">
        <v>4</v>
      </c>
      <c r="K3813">
        <v>6</v>
      </c>
      <c r="M3813">
        <f>J3811+K3811+L3811</f>
        <v>6</v>
      </c>
      <c r="N3813" s="58"/>
      <c r="O3813" s="59">
        <v>4</v>
      </c>
      <c r="P3813" s="59"/>
      <c r="Q3813" s="59"/>
      <c r="R3813" s="60"/>
      <c r="S3813" s="21" t="s">
        <v>35</v>
      </c>
      <c r="T3813" s="4" t="s">
        <v>29</v>
      </c>
      <c r="U3813" s="93"/>
    </row>
    <row r="3814" spans="1:21" ht="15" customHeight="1" thickBot="1">
      <c r="A3814" s="17">
        <v>44980</v>
      </c>
      <c r="B3814" s="56">
        <f>WEEKDAY(C3814,2)</f>
        <v>4</v>
      </c>
      <c r="C3814" s="17">
        <f>A3814</f>
        <v>44980</v>
      </c>
      <c r="D3814" s="12" t="str">
        <f>YEAR(C3814)&amp;"/"&amp;TEXT(WEEKNUM(C3814,21),"00")</f>
        <v>2023/08</v>
      </c>
      <c r="E3814" t="s">
        <v>69</v>
      </c>
      <c r="F3814" s="114">
        <v>0.79166666666666663</v>
      </c>
      <c r="G3814" s="114">
        <v>0.83333333333333337</v>
      </c>
      <c r="H3814">
        <f>CONVERT((G3811-F3811)*24,"hr","mn")</f>
        <v>60.000000000000107</v>
      </c>
      <c r="I3814">
        <v>4</v>
      </c>
      <c r="K3814">
        <v>6</v>
      </c>
      <c r="M3814">
        <f>J3811+K3811+L3811</f>
        <v>6</v>
      </c>
      <c r="N3814" s="15"/>
      <c r="O3814" s="9"/>
      <c r="P3814" s="9"/>
      <c r="Q3814" s="9"/>
      <c r="R3814" s="10"/>
      <c r="S3814" s="19"/>
      <c r="T3814" s="23"/>
      <c r="U3814" s="94"/>
    </row>
    <row r="3815" spans="1:21">
      <c r="A3815" s="17">
        <v>44980</v>
      </c>
      <c r="B3815" s="56">
        <f>WEEKDAY(C3815,2)</f>
        <v>4</v>
      </c>
      <c r="C3815" s="17">
        <f>A3815</f>
        <v>44980</v>
      </c>
      <c r="D3815" s="12" t="str">
        <f>YEAR(C3815)&amp;"/"&amp;TEXT(WEEKNUM(C3815,21),"00")</f>
        <v>2023/08</v>
      </c>
      <c r="E3815" s="79" t="s">
        <v>69</v>
      </c>
      <c r="F3815" s="80">
        <v>0.83333333333333337</v>
      </c>
      <c r="G3815" s="80">
        <v>0.875</v>
      </c>
      <c r="H3815" s="87">
        <f>CONVERT((G3815-F3815)*24,"hr","mn")</f>
        <v>59.99999999999995</v>
      </c>
      <c r="I3815" s="83">
        <v>4</v>
      </c>
      <c r="J3815" s="84"/>
      <c r="K3815" s="85">
        <v>6</v>
      </c>
      <c r="L3815" s="85">
        <v>6</v>
      </c>
      <c r="M3815" s="87">
        <f>J3815+K3815+L3815</f>
        <v>12</v>
      </c>
      <c r="N3815" s="13"/>
      <c r="O3815" s="6"/>
      <c r="P3815" s="6"/>
      <c r="Q3815" s="6"/>
      <c r="R3815" s="7"/>
      <c r="S3815" s="20"/>
      <c r="T3815" s="22"/>
      <c r="U3815" s="91"/>
    </row>
    <row r="3816" spans="1:21">
      <c r="A3816" s="17">
        <v>44980</v>
      </c>
      <c r="B3816" s="56">
        <f>WEEKDAY(C3816,2)</f>
        <v>4</v>
      </c>
      <c r="C3816" s="17">
        <f>A3816</f>
        <v>44980</v>
      </c>
      <c r="D3816" s="12" t="str">
        <f>YEAR(C3816)&amp;"/"&amp;TEXT(WEEKNUM(C3816,21),"00")</f>
        <v>2023/08</v>
      </c>
      <c r="E3816" t="s">
        <v>69</v>
      </c>
      <c r="F3816" s="114">
        <v>0.83333333333333337</v>
      </c>
      <c r="G3816" s="114">
        <v>0.875</v>
      </c>
      <c r="H3816">
        <f>CONVERT((G3815-F3815)*24,"hr","mn")</f>
        <v>59.99999999999995</v>
      </c>
      <c r="I3816">
        <v>4</v>
      </c>
      <c r="K3816">
        <v>6</v>
      </c>
      <c r="L3816">
        <v>6</v>
      </c>
      <c r="M3816">
        <f>J3815+K3815+L3815</f>
        <v>12</v>
      </c>
      <c r="N3816" s="14"/>
      <c r="O3816" s="3"/>
      <c r="P3816" s="3"/>
      <c r="Q3816" s="3"/>
      <c r="R3816" s="8"/>
      <c r="S3816" s="21"/>
      <c r="T3816" s="4"/>
      <c r="U3816" s="92"/>
    </row>
    <row r="3817" spans="1:21">
      <c r="A3817" s="17">
        <v>44980</v>
      </c>
      <c r="B3817" s="56">
        <f>WEEKDAY(C3817,2)</f>
        <v>4</v>
      </c>
      <c r="C3817" s="17">
        <f>A3817</f>
        <v>44980</v>
      </c>
      <c r="D3817" s="12" t="str">
        <f>YEAR(C3817)&amp;"/"&amp;TEXT(WEEKNUM(C3817,21),"00")</f>
        <v>2023/08</v>
      </c>
      <c r="E3817" t="s">
        <v>69</v>
      </c>
      <c r="F3817" s="114">
        <v>0.83333333333333337</v>
      </c>
      <c r="G3817" s="114">
        <v>0.875</v>
      </c>
      <c r="H3817">
        <f>CONVERT((G3815-F3815)*24,"hr","mn")</f>
        <v>59.99999999999995</v>
      </c>
      <c r="I3817">
        <v>4</v>
      </c>
      <c r="K3817">
        <v>6</v>
      </c>
      <c r="L3817">
        <v>6</v>
      </c>
      <c r="M3817">
        <f>J3815+K3815+L3815</f>
        <v>12</v>
      </c>
      <c r="N3817" s="58"/>
      <c r="O3817" s="59"/>
      <c r="P3817" s="59"/>
      <c r="Q3817" s="59"/>
      <c r="R3817" s="60"/>
      <c r="S3817" s="21"/>
      <c r="T3817" s="4"/>
      <c r="U3817" s="93"/>
    </row>
    <row r="3818" spans="1:21" ht="15" customHeight="1" thickBot="1">
      <c r="A3818" s="17">
        <v>44980</v>
      </c>
      <c r="B3818" s="56">
        <f>WEEKDAY(C3818,2)</f>
        <v>4</v>
      </c>
      <c r="C3818" s="17">
        <f>A3818</f>
        <v>44980</v>
      </c>
      <c r="D3818" s="12" t="str">
        <f>YEAR(C3818)&amp;"/"&amp;TEXT(WEEKNUM(C3818,21),"00")</f>
        <v>2023/08</v>
      </c>
      <c r="E3818" t="s">
        <v>69</v>
      </c>
      <c r="F3818" s="114">
        <v>0.83333333333333337</v>
      </c>
      <c r="G3818" s="114">
        <v>0.875</v>
      </c>
      <c r="H3818">
        <f>CONVERT((G3815-F3815)*24,"hr","mn")</f>
        <v>59.99999999999995</v>
      </c>
      <c r="I3818">
        <v>4</v>
      </c>
      <c r="K3818">
        <v>6</v>
      </c>
      <c r="L3818">
        <v>6</v>
      </c>
      <c r="M3818">
        <f>J3815+K3815+L3815</f>
        <v>12</v>
      </c>
      <c r="N3818" s="15"/>
      <c r="O3818" s="9"/>
      <c r="P3818" s="9"/>
      <c r="Q3818" s="9">
        <v>15</v>
      </c>
      <c r="R3818" s="10"/>
      <c r="S3818" s="19"/>
      <c r="T3818" s="23" t="s">
        <v>39</v>
      </c>
      <c r="U3818" s="94"/>
    </row>
    <row r="3819" spans="1:21">
      <c r="A3819" s="12"/>
      <c r="B3819" s="56">
        <f>WEEKDAY(C3819,2)</f>
        <v>6</v>
      </c>
      <c r="C3819" s="17">
        <f>A3819</f>
        <v>0</v>
      </c>
      <c r="D3819" s="12" t="str">
        <f>YEAR(C3819)&amp;"/"&amp;TEXT(WEEKNUM(C3819,21),"00")</f>
        <v>1900/52</v>
      </c>
      <c r="E3819" s="79"/>
      <c r="F3819" s="80"/>
      <c r="G3819" s="80"/>
      <c r="H3819" s="87">
        <f>CONVERT((G3819-F3819)*24,"hr","mn")</f>
        <v>0</v>
      </c>
      <c r="I3819" s="83"/>
      <c r="J3819" s="84"/>
      <c r="K3819" s="85"/>
      <c r="L3819" s="85"/>
      <c r="M3819" s="87">
        <f>J3819+K3819+L3819</f>
        <v>0</v>
      </c>
      <c r="N3819" s="13"/>
      <c r="O3819" s="6"/>
      <c r="P3819" s="6"/>
      <c r="Q3819" s="6"/>
      <c r="R3819" s="7"/>
      <c r="S3819" s="20"/>
      <c r="T3819" s="22"/>
      <c r="U3819" s="91"/>
    </row>
    <row r="3820" spans="1:21">
      <c r="A3820" s="17"/>
      <c r="B3820" s="56">
        <f>WEEKDAY(C3820,2)</f>
        <v>6</v>
      </c>
      <c r="C3820" s="17">
        <f>A3820</f>
        <v>0</v>
      </c>
      <c r="D3820" s="12" t="str">
        <f>YEAR(C3820)&amp;"/"&amp;TEXT(WEEKNUM(C3820,21),"00")</f>
        <v>1900/52</v>
      </c>
      <c r="H3820">
        <f>CONVERT((G3819-F3819)*24,"hr","mn")</f>
        <v>0</v>
      </c>
      <c r="M3820">
        <f>J3819+K3819+L3819</f>
        <v>0</v>
      </c>
      <c r="N3820" s="14"/>
      <c r="O3820" s="3"/>
      <c r="P3820" s="3"/>
      <c r="Q3820" s="3"/>
      <c r="R3820" s="8"/>
      <c r="S3820" s="21"/>
      <c r="T3820" s="4"/>
      <c r="U3820" s="92"/>
    </row>
    <row r="3821" spans="1:21">
      <c r="A3821" s="17"/>
      <c r="B3821" s="56">
        <f>WEEKDAY(C3821,2)</f>
        <v>6</v>
      </c>
      <c r="C3821" s="17">
        <f>A3821</f>
        <v>0</v>
      </c>
      <c r="D3821" s="12" t="str">
        <f>YEAR(C3821)&amp;"/"&amp;TEXT(WEEKNUM(C3821,21),"00")</f>
        <v>1900/52</v>
      </c>
      <c r="H3821">
        <f>CONVERT((G3819-F3819)*24,"hr","mn")</f>
        <v>0</v>
      </c>
      <c r="M3821">
        <f>J3819+K3819+L3819</f>
        <v>0</v>
      </c>
      <c r="N3821" s="58"/>
      <c r="O3821" s="59"/>
      <c r="P3821" s="59"/>
      <c r="Q3821" s="59"/>
      <c r="R3821" s="60"/>
      <c r="S3821" s="21"/>
      <c r="T3821" s="4"/>
      <c r="U3821" s="93"/>
    </row>
    <row r="3822" spans="1:21" ht="15" customHeight="1" thickBot="1">
      <c r="A3822" s="12"/>
      <c r="B3822" s="56">
        <f>WEEKDAY(C3822,2)</f>
        <v>6</v>
      </c>
      <c r="C3822" s="17">
        <f>A3822</f>
        <v>0</v>
      </c>
      <c r="D3822" s="12" t="str">
        <f>YEAR(C3822)&amp;"/"&amp;TEXT(WEEKNUM(C3822,21),"00")</f>
        <v>1900/52</v>
      </c>
      <c r="H3822">
        <f>CONVERT((G3819-F3819)*24,"hr","mn")</f>
        <v>0</v>
      </c>
      <c r="M3822">
        <f>J3819+K3819+L3819</f>
        <v>0</v>
      </c>
      <c r="N3822" s="15"/>
      <c r="O3822" s="9"/>
      <c r="P3822" s="9"/>
      <c r="Q3822" s="9"/>
      <c r="R3822" s="10"/>
      <c r="S3822" s="19"/>
      <c r="T3822" s="23"/>
      <c r="U3822" s="94"/>
    </row>
    <row r="3823" spans="1:21">
      <c r="A3823" s="17">
        <v>44980</v>
      </c>
      <c r="B3823" s="56">
        <f>WEEKDAY(C3823,2)</f>
        <v>4</v>
      </c>
      <c r="C3823" s="17">
        <f>A3823</f>
        <v>44980</v>
      </c>
      <c r="D3823" s="12" t="str">
        <f>YEAR(C3823)&amp;"/"&amp;TEXT(WEEKNUM(C3823,21),"00")</f>
        <v>2023/08</v>
      </c>
      <c r="E3823" s="79" t="s">
        <v>46</v>
      </c>
      <c r="F3823" s="80">
        <v>0.875</v>
      </c>
      <c r="G3823" s="80">
        <v>0.91666666666666663</v>
      </c>
      <c r="H3823" s="87">
        <f>CONVERT((G3823-F3823)*24,"hr","mn")</f>
        <v>59.99999999999995</v>
      </c>
      <c r="I3823" s="83">
        <v>4</v>
      </c>
      <c r="J3823" s="84"/>
      <c r="K3823" s="85">
        <v>4</v>
      </c>
      <c r="L3823" s="85"/>
      <c r="M3823" s="87">
        <f>J3823+K3823+L3823</f>
        <v>4</v>
      </c>
      <c r="N3823" s="13"/>
      <c r="O3823" s="6"/>
      <c r="P3823" s="6"/>
      <c r="Q3823" s="6">
        <v>20</v>
      </c>
      <c r="R3823" s="7"/>
      <c r="S3823" s="20"/>
      <c r="T3823" s="22" t="s">
        <v>25</v>
      </c>
      <c r="U3823" s="91"/>
    </row>
    <row r="3824" spans="1:21">
      <c r="A3824" s="17">
        <v>44980</v>
      </c>
      <c r="B3824" s="56">
        <f>WEEKDAY(C3824,2)</f>
        <v>4</v>
      </c>
      <c r="C3824" s="17">
        <f>A3824</f>
        <v>44980</v>
      </c>
      <c r="D3824" s="12" t="str">
        <f>YEAR(C3824)&amp;"/"&amp;TEXT(WEEKNUM(C3824,21),"00")</f>
        <v>2023/08</v>
      </c>
      <c r="E3824" t="s">
        <v>46</v>
      </c>
      <c r="F3824" s="114">
        <v>0.875</v>
      </c>
      <c r="G3824" s="114">
        <v>0.91666666666666663</v>
      </c>
      <c r="H3824">
        <f>CONVERT((G3823-F3823)*24,"hr","mn")</f>
        <v>59.99999999999995</v>
      </c>
      <c r="I3824">
        <v>4</v>
      </c>
      <c r="K3824">
        <v>4</v>
      </c>
      <c r="M3824">
        <f>J3823+K3823+L3823</f>
        <v>4</v>
      </c>
      <c r="N3824" s="14"/>
      <c r="O3824" s="3"/>
      <c r="P3824" s="3">
        <v>8</v>
      </c>
      <c r="Q3824" s="3"/>
      <c r="R3824" s="8"/>
      <c r="S3824" s="21" t="s">
        <v>93</v>
      </c>
      <c r="T3824" s="4" t="s">
        <v>73</v>
      </c>
      <c r="U3824" s="92"/>
    </row>
    <row r="3825" spans="1:21">
      <c r="A3825" s="17">
        <v>44980</v>
      </c>
      <c r="B3825" s="56">
        <f>WEEKDAY(C3825,2)</f>
        <v>4</v>
      </c>
      <c r="C3825" s="17">
        <f>A3825</f>
        <v>44980</v>
      </c>
      <c r="D3825" s="12" t="str">
        <f>YEAR(C3825)&amp;"/"&amp;TEXT(WEEKNUM(C3825,21),"00")</f>
        <v>2023/08</v>
      </c>
      <c r="E3825" t="s">
        <v>46</v>
      </c>
      <c r="F3825" s="114">
        <v>0.875</v>
      </c>
      <c r="G3825" s="114">
        <v>0.91666666666666663</v>
      </c>
      <c r="H3825">
        <f>CONVERT((G3823-F3823)*24,"hr","mn")</f>
        <v>59.99999999999995</v>
      </c>
      <c r="I3825">
        <v>4</v>
      </c>
      <c r="K3825">
        <v>4</v>
      </c>
      <c r="M3825">
        <f>J3823+K3823+L3823</f>
        <v>4</v>
      </c>
      <c r="N3825" s="58"/>
      <c r="O3825" s="59"/>
      <c r="P3825" s="59"/>
      <c r="Q3825" s="59"/>
      <c r="R3825" s="60"/>
      <c r="S3825" s="21"/>
      <c r="T3825" s="4"/>
      <c r="U3825" s="93"/>
    </row>
    <row r="3826" spans="1:21" ht="15" customHeight="1" thickBot="1">
      <c r="A3826" s="17">
        <v>44980</v>
      </c>
      <c r="B3826" s="56">
        <f>WEEKDAY(C3826,2)</f>
        <v>4</v>
      </c>
      <c r="C3826" s="17">
        <f>A3826</f>
        <v>44980</v>
      </c>
      <c r="D3826" s="12" t="str">
        <f>YEAR(C3826)&amp;"/"&amp;TEXT(WEEKNUM(C3826,21),"00")</f>
        <v>2023/08</v>
      </c>
      <c r="E3826" t="s">
        <v>46</v>
      </c>
      <c r="F3826" s="114">
        <v>0.875</v>
      </c>
      <c r="G3826" s="114">
        <v>0.91666666666666663</v>
      </c>
      <c r="H3826">
        <f>CONVERT((G3823-F3823)*24,"hr","mn")</f>
        <v>59.99999999999995</v>
      </c>
      <c r="I3826">
        <v>4</v>
      </c>
      <c r="K3826">
        <v>4</v>
      </c>
      <c r="M3826">
        <f>J3823+K3823+L3823</f>
        <v>4</v>
      </c>
      <c r="N3826" s="15"/>
      <c r="O3826" s="9"/>
      <c r="P3826" s="9"/>
      <c r="Q3826" s="9"/>
      <c r="R3826" s="10"/>
      <c r="S3826" s="19"/>
      <c r="T3826" s="23"/>
      <c r="U3826" s="94"/>
    </row>
    <row r="3827" spans="1:21">
      <c r="A3827" s="17">
        <v>44980</v>
      </c>
      <c r="B3827" s="56">
        <f>WEEKDAY(C3827,2)</f>
        <v>4</v>
      </c>
      <c r="C3827" s="17">
        <f>A3827</f>
        <v>44980</v>
      </c>
      <c r="D3827" s="12" t="str">
        <f>YEAR(C3827)&amp;"/"&amp;TEXT(WEEKNUM(C3827,21),"00")</f>
        <v>2023/08</v>
      </c>
      <c r="E3827" s="79" t="s">
        <v>46</v>
      </c>
      <c r="F3827" s="80">
        <v>0.91666666666666663</v>
      </c>
      <c r="G3827" s="80">
        <v>0.95833333333333337</v>
      </c>
      <c r="H3827" s="87">
        <f>CONVERT((G3827-F3827)*24,"hr","mn")</f>
        <v>60.000000000000107</v>
      </c>
      <c r="I3827" s="83">
        <v>4</v>
      </c>
      <c r="J3827" s="84"/>
      <c r="K3827" s="85">
        <v>9</v>
      </c>
      <c r="L3827" s="85"/>
      <c r="M3827" s="87">
        <f>J3827+K3827+L3827</f>
        <v>9</v>
      </c>
      <c r="N3827" s="13"/>
      <c r="O3827" s="6"/>
      <c r="P3827" s="6">
        <v>8</v>
      </c>
      <c r="Q3827" s="6"/>
      <c r="R3827" s="7"/>
      <c r="S3827" s="20" t="s">
        <v>93</v>
      </c>
      <c r="T3827" s="22" t="s">
        <v>73</v>
      </c>
      <c r="U3827" s="91"/>
    </row>
    <row r="3828" spans="1:21">
      <c r="A3828" s="17">
        <v>44980</v>
      </c>
      <c r="B3828" s="56">
        <f>WEEKDAY(C3828,2)</f>
        <v>4</v>
      </c>
      <c r="C3828" s="17">
        <f>A3828</f>
        <v>44980</v>
      </c>
      <c r="D3828" s="12" t="str">
        <f>YEAR(C3828)&amp;"/"&amp;TEXT(WEEKNUM(C3828,21),"00")</f>
        <v>2023/08</v>
      </c>
      <c r="E3828" t="s">
        <v>46</v>
      </c>
      <c r="F3828" s="114">
        <v>0.91666666666666663</v>
      </c>
      <c r="G3828" s="114">
        <v>0.95833333333333337</v>
      </c>
      <c r="H3828">
        <f>CONVERT((G3827-F3827)*24,"hr","mn")</f>
        <v>60.000000000000107</v>
      </c>
      <c r="I3828">
        <v>4</v>
      </c>
      <c r="K3828">
        <v>9</v>
      </c>
      <c r="M3828">
        <f>J3827+K3827+L3827</f>
        <v>9</v>
      </c>
      <c r="N3828" s="14"/>
      <c r="O3828" s="3">
        <v>20</v>
      </c>
      <c r="P3828" s="3"/>
      <c r="Q3828" s="3"/>
      <c r="R3828" s="8"/>
      <c r="S3828" s="21" t="s">
        <v>28</v>
      </c>
      <c r="T3828" s="4" t="s">
        <v>77</v>
      </c>
      <c r="U3828" s="92"/>
    </row>
    <row r="3829" spans="1:21">
      <c r="A3829" s="17">
        <v>44980</v>
      </c>
      <c r="B3829" s="56">
        <f>WEEKDAY(C3829,2)</f>
        <v>4</v>
      </c>
      <c r="C3829" s="17">
        <f>A3829</f>
        <v>44980</v>
      </c>
      <c r="D3829" s="12" t="str">
        <f>YEAR(C3829)&amp;"/"&amp;TEXT(WEEKNUM(C3829,21),"00")</f>
        <v>2023/08</v>
      </c>
      <c r="E3829" t="s">
        <v>46</v>
      </c>
      <c r="F3829" s="114">
        <v>0.91666666666666663</v>
      </c>
      <c r="G3829" s="114">
        <v>0.95833333333333337</v>
      </c>
      <c r="H3829">
        <f>CONVERT((G3827-F3827)*24,"hr","mn")</f>
        <v>60.000000000000107</v>
      </c>
      <c r="I3829">
        <v>4</v>
      </c>
      <c r="K3829">
        <v>9</v>
      </c>
      <c r="M3829">
        <f>J3827+K3827+L3827</f>
        <v>9</v>
      </c>
      <c r="N3829" s="58"/>
      <c r="O3829" s="59"/>
      <c r="P3829" s="59"/>
      <c r="Q3829" s="59"/>
      <c r="R3829" s="60"/>
      <c r="S3829" s="21"/>
      <c r="T3829" s="4"/>
      <c r="U3829" s="93"/>
    </row>
    <row r="3830" spans="1:21" ht="15" customHeight="1" thickBot="1">
      <c r="A3830" s="17">
        <v>44980</v>
      </c>
      <c r="B3830" s="56">
        <f>WEEKDAY(C3830,2)</f>
        <v>4</v>
      </c>
      <c r="C3830" s="17">
        <f>A3830</f>
        <v>44980</v>
      </c>
      <c r="D3830" s="12" t="str">
        <f>YEAR(C3830)&amp;"/"&amp;TEXT(WEEKNUM(C3830,21),"00")</f>
        <v>2023/08</v>
      </c>
      <c r="E3830" t="s">
        <v>46</v>
      </c>
      <c r="F3830" s="114">
        <v>0.91666666666666663</v>
      </c>
      <c r="G3830" s="114">
        <v>0.95833333333333337</v>
      </c>
      <c r="H3830">
        <f>CONVERT((G3827-F3827)*24,"hr","mn")</f>
        <v>60.000000000000107</v>
      </c>
      <c r="I3830">
        <v>4</v>
      </c>
      <c r="K3830">
        <v>9</v>
      </c>
      <c r="M3830">
        <f>J3827+K3827+L3827</f>
        <v>9</v>
      </c>
      <c r="N3830" s="15"/>
      <c r="O3830" s="9"/>
      <c r="P3830" s="9"/>
      <c r="Q3830" s="9"/>
      <c r="R3830" s="10"/>
      <c r="S3830" s="19"/>
      <c r="T3830" s="23"/>
      <c r="U3830" s="94"/>
    </row>
    <row r="3831" spans="1:21">
      <c r="A3831" s="17">
        <v>44980</v>
      </c>
      <c r="B3831" s="56">
        <f>WEEKDAY(C3831,2)</f>
        <v>4</v>
      </c>
      <c r="C3831" s="17">
        <f>A3831</f>
        <v>44980</v>
      </c>
      <c r="D3831" s="12" t="str">
        <f>YEAR(C3831)&amp;"/"&amp;TEXT(WEEKNUM(C3831,21),"00")</f>
        <v>2023/08</v>
      </c>
      <c r="E3831" s="79" t="s">
        <v>46</v>
      </c>
      <c r="F3831" s="80">
        <v>0.95833333333333337</v>
      </c>
      <c r="G3831" s="80">
        <v>1</v>
      </c>
      <c r="H3831" s="87">
        <f>CONVERT((G3831-F3831)*24,"hr","mn")</f>
        <v>59.99999999999995</v>
      </c>
      <c r="I3831" s="83">
        <v>4</v>
      </c>
      <c r="J3831" s="84"/>
      <c r="K3831" s="85">
        <v>5</v>
      </c>
      <c r="L3831" s="85"/>
      <c r="M3831" s="87">
        <f>J3831+K3831+L3831</f>
        <v>5</v>
      </c>
      <c r="N3831" s="13"/>
      <c r="O3831" s="6"/>
      <c r="P3831" s="6">
        <v>10</v>
      </c>
      <c r="Q3831" s="6"/>
      <c r="R3831" s="7"/>
      <c r="S3831" s="20" t="s">
        <v>93</v>
      </c>
      <c r="T3831" s="22" t="s">
        <v>73</v>
      </c>
      <c r="U3831" s="91"/>
    </row>
    <row r="3832" spans="1:21">
      <c r="A3832" s="17">
        <v>44980</v>
      </c>
      <c r="B3832" s="56">
        <f>WEEKDAY(C3832,2)</f>
        <v>4</v>
      </c>
      <c r="C3832" s="17">
        <f>A3832</f>
        <v>44980</v>
      </c>
      <c r="D3832" s="12" t="str">
        <f>YEAR(C3832)&amp;"/"&amp;TEXT(WEEKNUM(C3832,21),"00")</f>
        <v>2023/08</v>
      </c>
      <c r="E3832" t="s">
        <v>46</v>
      </c>
      <c r="F3832" s="114">
        <v>0.95833333333333337</v>
      </c>
      <c r="G3832" s="115">
        <v>1</v>
      </c>
      <c r="H3832">
        <f>CONVERT((G3831-F3831)*24,"hr","mn")</f>
        <v>59.99999999999995</v>
      </c>
      <c r="I3832">
        <v>4</v>
      </c>
      <c r="K3832">
        <v>5</v>
      </c>
      <c r="M3832">
        <f>J3831+K3831+L3831</f>
        <v>5</v>
      </c>
      <c r="N3832" s="14"/>
      <c r="O3832" s="3">
        <v>5</v>
      </c>
      <c r="P3832" s="3"/>
      <c r="Q3832" s="3"/>
      <c r="R3832" s="8"/>
      <c r="S3832" s="21" t="s">
        <v>35</v>
      </c>
      <c r="T3832" s="4" t="s">
        <v>29</v>
      </c>
      <c r="U3832" s="92"/>
    </row>
    <row r="3833" spans="1:21">
      <c r="A3833" s="17">
        <v>44980</v>
      </c>
      <c r="B3833" s="56">
        <f>WEEKDAY(C3833,2)</f>
        <v>4</v>
      </c>
      <c r="C3833" s="17">
        <f>A3833</f>
        <v>44980</v>
      </c>
      <c r="D3833" s="12" t="str">
        <f>YEAR(C3833)&amp;"/"&amp;TEXT(WEEKNUM(C3833,21),"00")</f>
        <v>2023/08</v>
      </c>
      <c r="E3833" t="s">
        <v>46</v>
      </c>
      <c r="F3833" s="114">
        <v>0.95833333333333337</v>
      </c>
      <c r="G3833" s="115">
        <v>1</v>
      </c>
      <c r="H3833">
        <f>CONVERT((G3831-F3831)*24,"hr","mn")</f>
        <v>59.99999999999995</v>
      </c>
      <c r="I3833">
        <v>4</v>
      </c>
      <c r="K3833">
        <v>5</v>
      </c>
      <c r="M3833">
        <f>J3831+K3831+L3831</f>
        <v>5</v>
      </c>
      <c r="N3833" s="58"/>
      <c r="O3833" s="59">
        <v>5</v>
      </c>
      <c r="P3833" s="59"/>
      <c r="Q3833" s="59"/>
      <c r="R3833" s="60"/>
      <c r="S3833" s="21" t="s">
        <v>28</v>
      </c>
      <c r="T3833" s="4" t="s">
        <v>224</v>
      </c>
      <c r="U3833" s="93"/>
    </row>
    <row r="3834" spans="1:21" ht="15" customHeight="1" thickBot="1">
      <c r="A3834" s="17">
        <v>44980</v>
      </c>
      <c r="B3834" s="56">
        <f>WEEKDAY(C3834,2)</f>
        <v>4</v>
      </c>
      <c r="C3834" s="17">
        <f>A3834</f>
        <v>44980</v>
      </c>
      <c r="D3834" s="12" t="str">
        <f>YEAR(C3834)&amp;"/"&amp;TEXT(WEEKNUM(C3834,21),"00")</f>
        <v>2023/08</v>
      </c>
      <c r="E3834" t="s">
        <v>46</v>
      </c>
      <c r="F3834" s="114">
        <v>0.95833333333333337</v>
      </c>
      <c r="G3834" s="115">
        <v>1</v>
      </c>
      <c r="H3834">
        <f>CONVERT((G3831-F3831)*24,"hr","mn")</f>
        <v>59.99999999999995</v>
      </c>
      <c r="I3834">
        <v>4</v>
      </c>
      <c r="K3834">
        <v>5</v>
      </c>
      <c r="M3834">
        <f>J3831+K3831+L3831</f>
        <v>5</v>
      </c>
      <c r="N3834" s="15"/>
      <c r="O3834" s="9"/>
      <c r="P3834" s="9"/>
      <c r="Q3834" s="9"/>
      <c r="R3834" s="10"/>
      <c r="S3834" s="19"/>
      <c r="T3834" s="23"/>
      <c r="U3834" s="94"/>
    </row>
    <row r="3835" spans="1:21">
      <c r="A3835" s="17">
        <v>44981</v>
      </c>
      <c r="B3835" s="56">
        <f>WEEKDAY(C3835,2)</f>
        <v>5</v>
      </c>
      <c r="C3835" s="17">
        <f>A3835</f>
        <v>44981</v>
      </c>
      <c r="D3835" s="12" t="str">
        <f>YEAR(C3835)&amp;"/"&amp;TEXT(WEEKNUM(C3835,21),"00")</f>
        <v>2023/08</v>
      </c>
      <c r="E3835" s="79" t="s">
        <v>46</v>
      </c>
      <c r="F3835" s="80">
        <v>0</v>
      </c>
      <c r="G3835" s="80">
        <v>4.1666666666666657E-2</v>
      </c>
      <c r="H3835" s="87">
        <f>CONVERT((G3835-F3835)*24,"hr","mn")</f>
        <v>59.999999999999986</v>
      </c>
      <c r="I3835" s="83">
        <v>4</v>
      </c>
      <c r="J3835" s="84"/>
      <c r="K3835" s="85">
        <v>5</v>
      </c>
      <c r="L3835" s="85"/>
      <c r="M3835" s="87">
        <f>J3835+K3835+L3835</f>
        <v>5</v>
      </c>
      <c r="N3835" s="13"/>
      <c r="O3835" s="6">
        <v>12</v>
      </c>
      <c r="P3835" s="6"/>
      <c r="Q3835" s="6"/>
      <c r="R3835" s="7"/>
      <c r="S3835" s="20" t="s">
        <v>43</v>
      </c>
      <c r="T3835" s="22" t="s">
        <v>23</v>
      </c>
      <c r="U3835" s="91"/>
    </row>
    <row r="3836" spans="1:21">
      <c r="A3836" s="17">
        <v>44981</v>
      </c>
      <c r="B3836" s="56">
        <f>WEEKDAY(C3836,2)</f>
        <v>5</v>
      </c>
      <c r="C3836" s="17">
        <f>A3836</f>
        <v>44981</v>
      </c>
      <c r="D3836" s="12" t="str">
        <f>YEAR(C3836)&amp;"/"&amp;TEXT(WEEKNUM(C3836,21),"00")</f>
        <v>2023/08</v>
      </c>
      <c r="E3836" t="s">
        <v>46</v>
      </c>
      <c r="F3836" s="114">
        <v>0</v>
      </c>
      <c r="G3836" s="114">
        <v>4.1666666666666657E-2</v>
      </c>
      <c r="H3836">
        <f>CONVERT((G3835-F3835)*24,"hr","mn")</f>
        <v>59.999999999999986</v>
      </c>
      <c r="I3836">
        <v>4</v>
      </c>
      <c r="K3836">
        <v>5</v>
      </c>
      <c r="M3836">
        <f>J3835+K3835+L3835</f>
        <v>5</v>
      </c>
      <c r="N3836" s="14"/>
      <c r="O3836" s="3"/>
      <c r="P3836" s="3">
        <v>8</v>
      </c>
      <c r="Q3836" s="3"/>
      <c r="R3836" s="8"/>
      <c r="S3836" s="21" t="s">
        <v>93</v>
      </c>
      <c r="T3836" s="4" t="s">
        <v>73</v>
      </c>
      <c r="U3836" s="92"/>
    </row>
    <row r="3837" spans="1:21">
      <c r="A3837" s="17">
        <v>44981</v>
      </c>
      <c r="B3837" s="56">
        <f>WEEKDAY(C3837,2)</f>
        <v>5</v>
      </c>
      <c r="C3837" s="17">
        <f>A3837</f>
        <v>44981</v>
      </c>
      <c r="D3837" s="12" t="str">
        <f>YEAR(C3837)&amp;"/"&amp;TEXT(WEEKNUM(C3837,21),"00")</f>
        <v>2023/08</v>
      </c>
      <c r="E3837" t="s">
        <v>46</v>
      </c>
      <c r="F3837" s="114">
        <v>0</v>
      </c>
      <c r="G3837" s="114">
        <v>4.1666666666666657E-2</v>
      </c>
      <c r="H3837">
        <f>CONVERT((G3835-F3835)*24,"hr","mn")</f>
        <v>59.999999999999986</v>
      </c>
      <c r="I3837">
        <v>4</v>
      </c>
      <c r="K3837">
        <v>5</v>
      </c>
      <c r="M3837">
        <f>J3835+K3835+L3835</f>
        <v>5</v>
      </c>
      <c r="N3837" s="58"/>
      <c r="O3837" s="59"/>
      <c r="P3837" s="59"/>
      <c r="Q3837" s="59"/>
      <c r="R3837" s="60"/>
      <c r="S3837" s="21"/>
      <c r="T3837" s="4"/>
      <c r="U3837" s="93"/>
    </row>
    <row r="3838" spans="1:21" ht="15" customHeight="1" thickBot="1">
      <c r="A3838" s="17">
        <v>44981</v>
      </c>
      <c r="B3838" s="56">
        <f>WEEKDAY(C3838,2)</f>
        <v>5</v>
      </c>
      <c r="C3838" s="17">
        <f>A3838</f>
        <v>44981</v>
      </c>
      <c r="D3838" s="12" t="str">
        <f>YEAR(C3838)&amp;"/"&amp;TEXT(WEEKNUM(C3838,21),"00")</f>
        <v>2023/08</v>
      </c>
      <c r="E3838" t="s">
        <v>46</v>
      </c>
      <c r="F3838" s="114">
        <v>0</v>
      </c>
      <c r="G3838" s="114">
        <v>4.1666666666666657E-2</v>
      </c>
      <c r="H3838">
        <f>CONVERT((G3835-F3835)*24,"hr","mn")</f>
        <v>59.999999999999986</v>
      </c>
      <c r="I3838">
        <v>4</v>
      </c>
      <c r="K3838">
        <v>5</v>
      </c>
      <c r="M3838">
        <f>J3835+K3835+L3835</f>
        <v>5</v>
      </c>
      <c r="N3838" s="15"/>
      <c r="O3838" s="9"/>
      <c r="P3838" s="9"/>
      <c r="Q3838" s="9"/>
      <c r="R3838" s="10"/>
      <c r="S3838" s="19"/>
      <c r="T3838" s="23"/>
      <c r="U3838" s="94"/>
    </row>
    <row r="3839" spans="1:21">
      <c r="A3839" s="17">
        <v>44981</v>
      </c>
      <c r="B3839" s="56">
        <f>WEEKDAY(C3839,2)</f>
        <v>5</v>
      </c>
      <c r="C3839" s="17">
        <f>A3839</f>
        <v>44981</v>
      </c>
      <c r="D3839" s="12" t="str">
        <f>YEAR(C3839)&amp;"/"&amp;TEXT(WEEKNUM(C3839,21),"00")</f>
        <v>2023/08</v>
      </c>
      <c r="E3839" s="79" t="s">
        <v>46</v>
      </c>
      <c r="F3839" s="80">
        <v>6.25E-2</v>
      </c>
      <c r="G3839" s="80">
        <v>8.3333333333333329E-2</v>
      </c>
      <c r="H3839" s="87">
        <f>CONVERT((G3839-F3839)*24,"hr","mn")</f>
        <v>29.999999999999993</v>
      </c>
      <c r="I3839" s="83">
        <v>4</v>
      </c>
      <c r="J3839" s="84"/>
      <c r="K3839" s="85">
        <v>4</v>
      </c>
      <c r="L3839" s="85"/>
      <c r="M3839" s="87">
        <f>J3839+K3839+L3839</f>
        <v>4</v>
      </c>
      <c r="N3839" s="13"/>
      <c r="O3839" s="6"/>
      <c r="P3839" s="6">
        <v>15</v>
      </c>
      <c r="Q3839" s="6"/>
      <c r="R3839" s="7"/>
      <c r="S3839" s="20" t="s">
        <v>93</v>
      </c>
      <c r="T3839" s="22" t="s">
        <v>73</v>
      </c>
      <c r="U3839" s="91" t="s">
        <v>630</v>
      </c>
    </row>
    <row r="3840" spans="1:21">
      <c r="A3840" s="17">
        <v>44981</v>
      </c>
      <c r="B3840" s="56">
        <f>WEEKDAY(C3840,2)</f>
        <v>5</v>
      </c>
      <c r="C3840" s="17">
        <f>A3840</f>
        <v>44981</v>
      </c>
      <c r="D3840" s="12" t="str">
        <f>YEAR(C3840)&amp;"/"&amp;TEXT(WEEKNUM(C3840,21),"00")</f>
        <v>2023/08</v>
      </c>
      <c r="E3840" t="s">
        <v>46</v>
      </c>
      <c r="F3840" s="114">
        <v>6.25E-2</v>
      </c>
      <c r="G3840" s="114">
        <v>8.3333333333333329E-2</v>
      </c>
      <c r="H3840">
        <f>CONVERT((G3839-F3839)*24,"hr","mn")</f>
        <v>29.999999999999993</v>
      </c>
      <c r="I3840">
        <v>4</v>
      </c>
      <c r="K3840">
        <v>4</v>
      </c>
      <c r="M3840">
        <f>J3839+K3839+L3839</f>
        <v>4</v>
      </c>
      <c r="N3840" s="14"/>
      <c r="O3840" s="3"/>
      <c r="P3840" s="3"/>
      <c r="Q3840" s="3"/>
      <c r="R3840" s="8"/>
      <c r="S3840" s="21"/>
      <c r="T3840" s="4"/>
      <c r="U3840" s="92"/>
    </row>
    <row r="3841" spans="1:21">
      <c r="A3841" s="17">
        <v>44981</v>
      </c>
      <c r="B3841" s="56">
        <f>WEEKDAY(C3841,2)</f>
        <v>5</v>
      </c>
      <c r="C3841" s="17">
        <f>A3841</f>
        <v>44981</v>
      </c>
      <c r="D3841" s="12" t="str">
        <f>YEAR(C3841)&amp;"/"&amp;TEXT(WEEKNUM(C3841,21),"00")</f>
        <v>2023/08</v>
      </c>
      <c r="E3841" t="s">
        <v>46</v>
      </c>
      <c r="F3841" s="114">
        <v>6.25E-2</v>
      </c>
      <c r="G3841" s="114">
        <v>8.3333333333333329E-2</v>
      </c>
      <c r="H3841">
        <f>CONVERT((G3839-F3839)*24,"hr","mn")</f>
        <v>29.999999999999993</v>
      </c>
      <c r="I3841">
        <v>4</v>
      </c>
      <c r="K3841">
        <v>4</v>
      </c>
      <c r="M3841">
        <f>J3839+K3839+L3839</f>
        <v>4</v>
      </c>
      <c r="N3841" s="58"/>
      <c r="O3841" s="59"/>
      <c r="P3841" s="59"/>
      <c r="Q3841" s="59"/>
      <c r="R3841" s="60"/>
      <c r="S3841" s="21"/>
      <c r="T3841" s="4"/>
      <c r="U3841" s="93"/>
    </row>
    <row r="3842" spans="1:21" ht="15" customHeight="1" thickBot="1">
      <c r="A3842" s="17">
        <v>44981</v>
      </c>
      <c r="B3842" s="56">
        <f>WEEKDAY(C3842,2)</f>
        <v>5</v>
      </c>
      <c r="C3842" s="17">
        <f>A3842</f>
        <v>44981</v>
      </c>
      <c r="D3842" s="12" t="str">
        <f>YEAR(C3842)&amp;"/"&amp;TEXT(WEEKNUM(C3842,21),"00")</f>
        <v>2023/08</v>
      </c>
      <c r="E3842" t="s">
        <v>46</v>
      </c>
      <c r="F3842" s="114">
        <v>6.25E-2</v>
      </c>
      <c r="G3842" s="114">
        <v>8.3333333333333329E-2</v>
      </c>
      <c r="H3842">
        <f>CONVERT((G3839-F3839)*24,"hr","mn")</f>
        <v>29.999999999999993</v>
      </c>
      <c r="I3842">
        <v>4</v>
      </c>
      <c r="K3842">
        <v>4</v>
      </c>
      <c r="M3842">
        <f>J3839+K3839+L3839</f>
        <v>4</v>
      </c>
      <c r="N3842" s="15"/>
      <c r="O3842" s="9"/>
      <c r="P3842" s="9"/>
      <c r="Q3842" s="9"/>
      <c r="R3842" s="10"/>
      <c r="S3842" s="19"/>
      <c r="T3842" s="23"/>
      <c r="U3842" s="94"/>
    </row>
    <row r="3843" spans="1:21">
      <c r="A3843" s="17">
        <v>44981</v>
      </c>
      <c r="B3843" s="56">
        <f>WEEKDAY(C3843,2)</f>
        <v>5</v>
      </c>
      <c r="C3843" s="17">
        <f>A3843</f>
        <v>44981</v>
      </c>
      <c r="D3843" s="12" t="str">
        <f>YEAR(C3843)&amp;"/"&amp;TEXT(WEEKNUM(C3843,21),"00")</f>
        <v>2023/08</v>
      </c>
      <c r="E3843" s="79" t="s">
        <v>46</v>
      </c>
      <c r="F3843" s="80">
        <v>8.3333333333333329E-2</v>
      </c>
      <c r="G3843" s="80">
        <v>0.125</v>
      </c>
      <c r="H3843" s="87">
        <f>CONVERT((G3843-F3843)*24,"hr","mn")</f>
        <v>60</v>
      </c>
      <c r="I3843" s="83">
        <v>4</v>
      </c>
      <c r="J3843" s="84">
        <v>1</v>
      </c>
      <c r="K3843" s="85">
        <v>4</v>
      </c>
      <c r="L3843" s="85"/>
      <c r="M3843" s="87">
        <f>J3843+K3843+L3843</f>
        <v>5</v>
      </c>
      <c r="N3843" s="13"/>
      <c r="O3843" s="6">
        <v>30</v>
      </c>
      <c r="P3843" s="6"/>
      <c r="Q3843" s="6"/>
      <c r="R3843" s="7"/>
      <c r="S3843" s="20" t="s">
        <v>32</v>
      </c>
      <c r="T3843" s="22" t="s">
        <v>121</v>
      </c>
      <c r="U3843" s="91" t="s">
        <v>666</v>
      </c>
    </row>
    <row r="3844" spans="1:21">
      <c r="A3844" s="17">
        <v>44981</v>
      </c>
      <c r="B3844" s="56">
        <f>WEEKDAY(C3844,2)</f>
        <v>5</v>
      </c>
      <c r="C3844" s="17">
        <f>A3844</f>
        <v>44981</v>
      </c>
      <c r="D3844" s="12" t="str">
        <f>YEAR(C3844)&amp;"/"&amp;TEXT(WEEKNUM(C3844,21),"00")</f>
        <v>2023/08</v>
      </c>
      <c r="E3844" t="s">
        <v>46</v>
      </c>
      <c r="F3844" s="114">
        <v>8.3333333333333329E-2</v>
      </c>
      <c r="G3844" s="114">
        <v>0.125</v>
      </c>
      <c r="H3844">
        <f>CONVERT((G3843-F3843)*24,"hr","mn")</f>
        <v>60</v>
      </c>
      <c r="I3844">
        <v>4</v>
      </c>
      <c r="J3844">
        <v>1</v>
      </c>
      <c r="K3844">
        <v>4</v>
      </c>
      <c r="M3844">
        <f>J3843+K3843+L3843</f>
        <v>5</v>
      </c>
      <c r="N3844" s="14"/>
      <c r="O3844" s="3"/>
      <c r="P3844" s="3">
        <v>5</v>
      </c>
      <c r="Q3844" s="3"/>
      <c r="R3844" s="8"/>
      <c r="S3844" s="21" t="s">
        <v>93</v>
      </c>
      <c r="T3844" s="4" t="s">
        <v>73</v>
      </c>
      <c r="U3844" s="92"/>
    </row>
    <row r="3845" spans="1:21">
      <c r="A3845" s="17">
        <v>44981</v>
      </c>
      <c r="B3845" s="56">
        <f>WEEKDAY(C3845,2)</f>
        <v>5</v>
      </c>
      <c r="C3845" s="17">
        <f>A3845</f>
        <v>44981</v>
      </c>
      <c r="D3845" s="12" t="str">
        <f>YEAR(C3845)&amp;"/"&amp;TEXT(WEEKNUM(C3845,21),"00")</f>
        <v>2023/08</v>
      </c>
      <c r="E3845" t="s">
        <v>46</v>
      </c>
      <c r="F3845" s="114">
        <v>8.3333333333333329E-2</v>
      </c>
      <c r="G3845" s="114">
        <v>0.125</v>
      </c>
      <c r="H3845">
        <f>CONVERT((G3843-F3843)*24,"hr","mn")</f>
        <v>60</v>
      </c>
      <c r="I3845">
        <v>4</v>
      </c>
      <c r="J3845">
        <v>1</v>
      </c>
      <c r="K3845">
        <v>4</v>
      </c>
      <c r="M3845">
        <f>J3843+K3843+L3843</f>
        <v>5</v>
      </c>
      <c r="N3845" s="58"/>
      <c r="O3845" s="59"/>
      <c r="P3845" s="59"/>
      <c r="Q3845" s="59"/>
      <c r="R3845" s="60"/>
      <c r="S3845" s="21"/>
      <c r="T3845" s="4"/>
      <c r="U3845" s="93"/>
    </row>
    <row r="3846" spans="1:21" ht="15" customHeight="1" thickBot="1">
      <c r="A3846" s="17">
        <v>44981</v>
      </c>
      <c r="B3846" s="56">
        <f>WEEKDAY(C3846,2)</f>
        <v>5</v>
      </c>
      <c r="C3846" s="17">
        <f>A3846</f>
        <v>44981</v>
      </c>
      <c r="D3846" s="12" t="str">
        <f>YEAR(C3846)&amp;"/"&amp;TEXT(WEEKNUM(C3846,21),"00")</f>
        <v>2023/08</v>
      </c>
      <c r="E3846" t="s">
        <v>46</v>
      </c>
      <c r="F3846" s="114">
        <v>8.3333333333333329E-2</v>
      </c>
      <c r="G3846" s="114">
        <v>0.125</v>
      </c>
      <c r="H3846">
        <f>CONVERT((G3843-F3843)*24,"hr","mn")</f>
        <v>60</v>
      </c>
      <c r="I3846">
        <v>4</v>
      </c>
      <c r="J3846">
        <v>1</v>
      </c>
      <c r="K3846">
        <v>4</v>
      </c>
      <c r="M3846">
        <f>J3843+K3843+L3843</f>
        <v>5</v>
      </c>
      <c r="N3846" s="15"/>
      <c r="O3846" s="9"/>
      <c r="P3846" s="9"/>
      <c r="Q3846" s="9"/>
      <c r="R3846" s="10"/>
      <c r="S3846" s="19"/>
      <c r="T3846" s="23"/>
      <c r="U3846" s="94"/>
    </row>
    <row r="3847" spans="1:21">
      <c r="A3847" s="17">
        <v>44981</v>
      </c>
      <c r="B3847" s="56">
        <f>WEEKDAY(C3847,2)</f>
        <v>5</v>
      </c>
      <c r="C3847" s="17">
        <f>A3847</f>
        <v>44981</v>
      </c>
      <c r="D3847" s="12" t="str">
        <f>YEAR(C3847)&amp;"/"&amp;TEXT(WEEKNUM(C3847,21),"00")</f>
        <v>2023/08</v>
      </c>
      <c r="E3847" s="79" t="s">
        <v>46</v>
      </c>
      <c r="F3847" s="80">
        <v>0.125</v>
      </c>
      <c r="G3847" s="80">
        <v>0.16666666666666671</v>
      </c>
      <c r="H3847" s="87">
        <f>CONVERT((G3847-F3847)*24,"hr","mn")</f>
        <v>60.000000000000071</v>
      </c>
      <c r="I3847" s="83">
        <v>4</v>
      </c>
      <c r="J3847" s="84"/>
      <c r="K3847" s="85">
        <v>6</v>
      </c>
      <c r="L3847" s="85"/>
      <c r="M3847" s="87">
        <f>J3847+K3847+L3847</f>
        <v>6</v>
      </c>
      <c r="N3847" s="13"/>
      <c r="O3847" s="6"/>
      <c r="P3847" s="6">
        <v>5</v>
      </c>
      <c r="Q3847" s="6"/>
      <c r="R3847" s="7"/>
      <c r="S3847" s="20" t="s">
        <v>93</v>
      </c>
      <c r="T3847" s="22" t="s">
        <v>73</v>
      </c>
      <c r="U3847" s="91"/>
    </row>
    <row r="3848" spans="1:21">
      <c r="A3848" s="17">
        <v>44981</v>
      </c>
      <c r="B3848" s="56">
        <f>WEEKDAY(C3848,2)</f>
        <v>5</v>
      </c>
      <c r="C3848" s="17">
        <f>A3848</f>
        <v>44981</v>
      </c>
      <c r="D3848" s="12" t="str">
        <f>YEAR(C3848)&amp;"/"&amp;TEXT(WEEKNUM(C3848,21),"00")</f>
        <v>2023/08</v>
      </c>
      <c r="E3848" t="s">
        <v>46</v>
      </c>
      <c r="F3848" s="114">
        <v>0.125</v>
      </c>
      <c r="G3848" s="114">
        <v>0.16666666666666671</v>
      </c>
      <c r="H3848">
        <f>CONVERT((G3847-F3847)*24,"hr","mn")</f>
        <v>60.000000000000071</v>
      </c>
      <c r="I3848">
        <v>4</v>
      </c>
      <c r="K3848">
        <v>6</v>
      </c>
      <c r="M3848">
        <f>J3847+K3847+L3847</f>
        <v>6</v>
      </c>
      <c r="N3848" s="14"/>
      <c r="O3848" s="3">
        <v>8</v>
      </c>
      <c r="P3848" s="3"/>
      <c r="Q3848" s="3"/>
      <c r="R3848" s="8"/>
      <c r="S3848" s="21" t="s">
        <v>28</v>
      </c>
      <c r="T3848" s="4" t="s">
        <v>29</v>
      </c>
      <c r="U3848" s="92"/>
    </row>
    <row r="3849" spans="1:21">
      <c r="A3849" s="17">
        <v>44981</v>
      </c>
      <c r="B3849" s="56">
        <f>WEEKDAY(C3849,2)</f>
        <v>5</v>
      </c>
      <c r="C3849" s="17">
        <f>A3849</f>
        <v>44981</v>
      </c>
      <c r="D3849" s="12" t="str">
        <f>YEAR(C3849)&amp;"/"&amp;TEXT(WEEKNUM(C3849,21),"00")</f>
        <v>2023/08</v>
      </c>
      <c r="E3849" t="s">
        <v>46</v>
      </c>
      <c r="F3849" s="114">
        <v>0.125</v>
      </c>
      <c r="G3849" s="114">
        <v>0.16666666666666671</v>
      </c>
      <c r="H3849">
        <f>CONVERT((G3847-F3847)*24,"hr","mn")</f>
        <v>60.000000000000071</v>
      </c>
      <c r="I3849">
        <v>4</v>
      </c>
      <c r="K3849">
        <v>6</v>
      </c>
      <c r="M3849">
        <f>J3847+K3847+L3847</f>
        <v>6</v>
      </c>
      <c r="N3849" s="58"/>
      <c r="O3849" s="59">
        <v>8</v>
      </c>
      <c r="P3849" s="59"/>
      <c r="Q3849" s="59"/>
      <c r="R3849" s="60"/>
      <c r="S3849" s="21" t="s">
        <v>93</v>
      </c>
      <c r="T3849" s="4" t="s">
        <v>23</v>
      </c>
      <c r="U3849" s="91" t="s">
        <v>630</v>
      </c>
    </row>
    <row r="3850" spans="1:21" ht="15" customHeight="1" thickBot="1">
      <c r="A3850" s="17">
        <v>44981</v>
      </c>
      <c r="B3850" s="56">
        <f>WEEKDAY(C3850,2)</f>
        <v>5</v>
      </c>
      <c r="C3850" s="17">
        <f>A3850</f>
        <v>44981</v>
      </c>
      <c r="D3850" s="12" t="str">
        <f>YEAR(C3850)&amp;"/"&amp;TEXT(WEEKNUM(C3850,21),"00")</f>
        <v>2023/08</v>
      </c>
      <c r="E3850" t="s">
        <v>46</v>
      </c>
      <c r="F3850" s="114">
        <v>0.125</v>
      </c>
      <c r="G3850" s="114">
        <v>0.16666666666666671</v>
      </c>
      <c r="H3850">
        <f>CONVERT((G3847-F3847)*24,"hr","mn")</f>
        <v>60.000000000000071</v>
      </c>
      <c r="I3850">
        <v>4</v>
      </c>
      <c r="K3850">
        <v>6</v>
      </c>
      <c r="M3850">
        <f>J3847+K3847+L3847</f>
        <v>6</v>
      </c>
      <c r="N3850" s="15"/>
      <c r="O3850" s="9">
        <v>5</v>
      </c>
      <c r="P3850" s="9"/>
      <c r="Q3850" s="9"/>
      <c r="R3850" s="10"/>
      <c r="S3850" s="19" t="s">
        <v>31</v>
      </c>
      <c r="T3850" s="23" t="s">
        <v>29</v>
      </c>
      <c r="U3850" s="94"/>
    </row>
    <row r="3851" spans="1:21">
      <c r="A3851" s="17">
        <v>44981</v>
      </c>
      <c r="B3851" s="56">
        <f>WEEKDAY(C3851,2)</f>
        <v>5</v>
      </c>
      <c r="C3851" s="17">
        <f>A3851</f>
        <v>44981</v>
      </c>
      <c r="D3851" s="12" t="str">
        <f>YEAR(C3851)&amp;"/"&amp;TEXT(WEEKNUM(C3851,21),"00")</f>
        <v>2023/08</v>
      </c>
      <c r="E3851" s="79" t="s">
        <v>46</v>
      </c>
      <c r="F3851" s="80">
        <v>0.16666666666666671</v>
      </c>
      <c r="G3851" s="80">
        <v>0.20833333333333329</v>
      </c>
      <c r="H3851" s="87">
        <f>CONVERT((G3851-F3851)*24,"hr","mn")</f>
        <v>59.999999999999865</v>
      </c>
      <c r="I3851" s="83">
        <v>4</v>
      </c>
      <c r="J3851" s="84"/>
      <c r="K3851" s="85">
        <v>5</v>
      </c>
      <c r="L3851" s="85"/>
      <c r="M3851" s="87">
        <f>J3851+K3851+L3851</f>
        <v>5</v>
      </c>
      <c r="N3851" s="13"/>
      <c r="O3851" s="6"/>
      <c r="P3851" s="6">
        <v>5</v>
      </c>
      <c r="Q3851" s="6"/>
      <c r="R3851" s="7"/>
      <c r="S3851" s="20" t="s">
        <v>93</v>
      </c>
      <c r="T3851" s="22" t="s">
        <v>73</v>
      </c>
      <c r="U3851" s="91"/>
    </row>
    <row r="3852" spans="1:21">
      <c r="A3852" s="17">
        <v>44981</v>
      </c>
      <c r="B3852" s="56">
        <f>WEEKDAY(C3852,2)</f>
        <v>5</v>
      </c>
      <c r="C3852" s="17">
        <f>A3852</f>
        <v>44981</v>
      </c>
      <c r="D3852" s="12" t="str">
        <f>YEAR(C3852)&amp;"/"&amp;TEXT(WEEKNUM(C3852,21),"00")</f>
        <v>2023/08</v>
      </c>
      <c r="E3852" t="s">
        <v>46</v>
      </c>
      <c r="F3852" s="114">
        <v>0.16666666666666671</v>
      </c>
      <c r="G3852" s="114">
        <v>0.20833333333333329</v>
      </c>
      <c r="H3852">
        <f>CONVERT((G3851-F3851)*24,"hr","mn")</f>
        <v>59.999999999999865</v>
      </c>
      <c r="I3852">
        <v>4</v>
      </c>
      <c r="K3852">
        <v>5</v>
      </c>
      <c r="M3852">
        <f>J3851+K3851+L3851</f>
        <v>5</v>
      </c>
      <c r="N3852" s="14"/>
      <c r="O3852" s="3">
        <v>8</v>
      </c>
      <c r="P3852" s="3"/>
      <c r="Q3852" s="3"/>
      <c r="R3852" s="8"/>
      <c r="S3852" s="21" t="s">
        <v>93</v>
      </c>
      <c r="T3852" s="4" t="s">
        <v>23</v>
      </c>
      <c r="U3852" s="91" t="s">
        <v>630</v>
      </c>
    </row>
    <row r="3853" spans="1:21">
      <c r="A3853" s="17">
        <v>44981</v>
      </c>
      <c r="B3853" s="56">
        <f>WEEKDAY(C3853,2)</f>
        <v>5</v>
      </c>
      <c r="C3853" s="17">
        <f>A3853</f>
        <v>44981</v>
      </c>
      <c r="D3853" s="12" t="str">
        <f>YEAR(C3853)&amp;"/"&amp;TEXT(WEEKNUM(C3853,21),"00")</f>
        <v>2023/08</v>
      </c>
      <c r="E3853" t="s">
        <v>46</v>
      </c>
      <c r="F3853" s="114">
        <v>0.16666666666666671</v>
      </c>
      <c r="G3853" s="114">
        <v>0.20833333333333329</v>
      </c>
      <c r="H3853">
        <f>CONVERT((G3851-F3851)*24,"hr","mn")</f>
        <v>59.999999999999865</v>
      </c>
      <c r="I3853">
        <v>4</v>
      </c>
      <c r="K3853">
        <v>5</v>
      </c>
      <c r="M3853">
        <f>J3851+K3851+L3851</f>
        <v>5</v>
      </c>
      <c r="N3853" s="58"/>
      <c r="O3853" s="59">
        <v>10</v>
      </c>
      <c r="P3853" s="59"/>
      <c r="Q3853" s="59"/>
      <c r="R3853" s="60"/>
      <c r="S3853" s="21" t="s">
        <v>36</v>
      </c>
      <c r="T3853" s="4" t="s">
        <v>89</v>
      </c>
      <c r="U3853" s="93"/>
    </row>
    <row r="3854" spans="1:21" ht="15" customHeight="1" thickBot="1">
      <c r="A3854" s="17">
        <v>44981</v>
      </c>
      <c r="B3854" s="56">
        <f>WEEKDAY(C3854,2)</f>
        <v>5</v>
      </c>
      <c r="C3854" s="17">
        <f>A3854</f>
        <v>44981</v>
      </c>
      <c r="D3854" s="12" t="str">
        <f>YEAR(C3854)&amp;"/"&amp;TEXT(WEEKNUM(C3854,21),"00")</f>
        <v>2023/08</v>
      </c>
      <c r="E3854" t="s">
        <v>46</v>
      </c>
      <c r="F3854" s="114">
        <v>0.16666666666666671</v>
      </c>
      <c r="G3854" s="114">
        <v>0.20833333333333329</v>
      </c>
      <c r="H3854">
        <f>CONVERT((G3851-F3851)*24,"hr","mn")</f>
        <v>59.999999999999865</v>
      </c>
      <c r="I3854">
        <v>4</v>
      </c>
      <c r="K3854">
        <v>5</v>
      </c>
      <c r="M3854">
        <f>J3851+K3851+L3851</f>
        <v>5</v>
      </c>
      <c r="N3854" s="15"/>
      <c r="O3854" s="9"/>
      <c r="P3854" s="9"/>
      <c r="Q3854" s="9">
        <v>15</v>
      </c>
      <c r="R3854" s="10"/>
      <c r="S3854" s="19"/>
      <c r="T3854" s="23" t="s">
        <v>39</v>
      </c>
      <c r="U3854" s="94"/>
    </row>
    <row r="3855" spans="1:21">
      <c r="A3855" s="12"/>
      <c r="B3855" s="56">
        <f>WEEKDAY(C3855,2)</f>
        <v>6</v>
      </c>
      <c r="C3855" s="17">
        <f>A3855</f>
        <v>0</v>
      </c>
      <c r="D3855" s="12" t="str">
        <f>YEAR(C3855)&amp;"/"&amp;TEXT(WEEKNUM(C3855,21),"00")</f>
        <v>1900/52</v>
      </c>
      <c r="E3855" s="79"/>
      <c r="F3855" s="80"/>
      <c r="G3855" s="80"/>
      <c r="H3855" s="87">
        <f>CONVERT((G3855-F3855)*24,"hr","mn")</f>
        <v>0</v>
      </c>
      <c r="I3855" s="83"/>
      <c r="J3855" s="84"/>
      <c r="K3855" s="85"/>
      <c r="L3855" s="85"/>
      <c r="M3855" s="87">
        <f>J3855+K3855+L3855</f>
        <v>0</v>
      </c>
      <c r="N3855" s="13"/>
      <c r="O3855" s="6"/>
      <c r="P3855" s="6"/>
      <c r="Q3855" s="6"/>
      <c r="R3855" s="7"/>
      <c r="S3855" s="20"/>
      <c r="T3855" s="22"/>
      <c r="U3855" s="91"/>
    </row>
    <row r="3856" spans="1:21">
      <c r="A3856" s="17"/>
      <c r="B3856" s="56">
        <f>WEEKDAY(C3856,2)</f>
        <v>6</v>
      </c>
      <c r="C3856" s="17">
        <f>A3856</f>
        <v>0</v>
      </c>
      <c r="D3856" s="12" t="str">
        <f>YEAR(C3856)&amp;"/"&amp;TEXT(WEEKNUM(C3856,21),"00")</f>
        <v>1900/52</v>
      </c>
      <c r="H3856">
        <f>CONVERT((G3855-F3855)*24,"hr","mn")</f>
        <v>0</v>
      </c>
      <c r="M3856">
        <f>J3855+K3855+L3855</f>
        <v>0</v>
      </c>
      <c r="N3856" s="14"/>
      <c r="O3856" s="3"/>
      <c r="P3856" s="3"/>
      <c r="Q3856" s="3"/>
      <c r="R3856" s="8"/>
      <c r="S3856" s="21"/>
      <c r="T3856" s="4"/>
      <c r="U3856" s="92"/>
    </row>
    <row r="3857" spans="1:21">
      <c r="A3857" s="17"/>
      <c r="B3857" s="56">
        <f>WEEKDAY(C3857,2)</f>
        <v>6</v>
      </c>
      <c r="C3857" s="17">
        <f>A3857</f>
        <v>0</v>
      </c>
      <c r="D3857" s="12" t="str">
        <f>YEAR(C3857)&amp;"/"&amp;TEXT(WEEKNUM(C3857,21),"00")</f>
        <v>1900/52</v>
      </c>
      <c r="H3857">
        <f>CONVERT((G3855-F3855)*24,"hr","mn")</f>
        <v>0</v>
      </c>
      <c r="M3857">
        <f>J3855+K3855+L3855</f>
        <v>0</v>
      </c>
      <c r="N3857" s="58"/>
      <c r="O3857" s="59"/>
      <c r="P3857" s="59"/>
      <c r="Q3857" s="59"/>
      <c r="R3857" s="60"/>
      <c r="S3857" s="21"/>
      <c r="T3857" s="4"/>
      <c r="U3857" s="93"/>
    </row>
    <row r="3858" spans="1:21" ht="15" customHeight="1" thickBot="1">
      <c r="A3858" s="12"/>
      <c r="B3858" s="56">
        <f>WEEKDAY(C3858,2)</f>
        <v>6</v>
      </c>
      <c r="C3858" s="17">
        <f>A3858</f>
        <v>0</v>
      </c>
      <c r="D3858" s="12" t="str">
        <f>YEAR(C3858)&amp;"/"&amp;TEXT(WEEKNUM(C3858,21),"00")</f>
        <v>1900/52</v>
      </c>
      <c r="H3858">
        <f>CONVERT((G3855-F3855)*24,"hr","mn")</f>
        <v>0</v>
      </c>
      <c r="M3858">
        <f>J3855+K3855+L3855</f>
        <v>0</v>
      </c>
      <c r="N3858" s="15"/>
      <c r="O3858" s="9"/>
      <c r="P3858" s="9"/>
      <c r="Q3858" s="9"/>
      <c r="R3858" s="10"/>
      <c r="S3858" s="19"/>
      <c r="T3858" s="23"/>
      <c r="U3858" s="94"/>
    </row>
    <row r="3859" spans="1:21">
      <c r="A3859" s="17">
        <v>44981</v>
      </c>
      <c r="B3859" s="56">
        <f>WEEKDAY(C3859,2)</f>
        <v>5</v>
      </c>
      <c r="C3859" s="17">
        <f>A3859</f>
        <v>44981</v>
      </c>
      <c r="D3859" s="12" t="str">
        <f>YEAR(C3859)&amp;"/"&amp;TEXT(WEEKNUM(C3859,21),"00")</f>
        <v>2023/08</v>
      </c>
      <c r="E3859" s="79" t="s">
        <v>52</v>
      </c>
      <c r="F3859" s="80">
        <v>0.20833333333333329</v>
      </c>
      <c r="G3859" s="80">
        <v>0.25</v>
      </c>
      <c r="H3859" s="87">
        <f>CONVERT((G3859-F3859)*24,"hr","mn")</f>
        <v>60.000000000000071</v>
      </c>
      <c r="I3859" s="83">
        <v>4</v>
      </c>
      <c r="J3859" s="84"/>
      <c r="K3859" s="85">
        <v>6</v>
      </c>
      <c r="L3859" s="85"/>
      <c r="M3859" s="87">
        <f>J3859+K3859+L3859</f>
        <v>6</v>
      </c>
      <c r="N3859" s="13"/>
      <c r="O3859" s="6"/>
      <c r="P3859" s="6"/>
      <c r="Q3859" s="6">
        <v>23</v>
      </c>
      <c r="R3859" s="7"/>
      <c r="S3859" s="20"/>
      <c r="T3859" s="22" t="s">
        <v>25</v>
      </c>
      <c r="U3859" s="91"/>
    </row>
    <row r="3860" spans="1:21">
      <c r="A3860" s="17">
        <v>44981</v>
      </c>
      <c r="B3860" s="56">
        <f>WEEKDAY(C3860,2)</f>
        <v>5</v>
      </c>
      <c r="C3860" s="17">
        <f>A3860</f>
        <v>44981</v>
      </c>
      <c r="D3860" s="12" t="str">
        <f>YEAR(C3860)&amp;"/"&amp;TEXT(WEEKNUM(C3860,21),"00")</f>
        <v>2023/08</v>
      </c>
      <c r="E3860" t="s">
        <v>52</v>
      </c>
      <c r="F3860" s="114">
        <v>0.20833333333333329</v>
      </c>
      <c r="G3860" s="114">
        <v>0.25</v>
      </c>
      <c r="H3860">
        <f>CONVERT((G3859-F3859)*24,"hr","mn")</f>
        <v>60.000000000000071</v>
      </c>
      <c r="I3860">
        <v>4</v>
      </c>
      <c r="K3860">
        <v>6</v>
      </c>
      <c r="M3860">
        <f>J3859+K3859+L3859</f>
        <v>6</v>
      </c>
      <c r="N3860" s="14"/>
      <c r="O3860" s="3">
        <v>5</v>
      </c>
      <c r="P3860" s="3"/>
      <c r="Q3860" s="3"/>
      <c r="R3860" s="8"/>
      <c r="S3860" s="21" t="s">
        <v>36</v>
      </c>
      <c r="T3860" s="4" t="s">
        <v>23</v>
      </c>
      <c r="U3860" s="92" t="s">
        <v>667</v>
      </c>
    </row>
    <row r="3861" spans="1:21">
      <c r="A3861" s="17">
        <v>44981</v>
      </c>
      <c r="B3861" s="56">
        <f>WEEKDAY(C3861,2)</f>
        <v>5</v>
      </c>
      <c r="C3861" s="17">
        <f>A3861</f>
        <v>44981</v>
      </c>
      <c r="D3861" s="12" t="str">
        <f>YEAR(C3861)&amp;"/"&amp;TEXT(WEEKNUM(C3861,21),"00")</f>
        <v>2023/08</v>
      </c>
      <c r="E3861" t="s">
        <v>52</v>
      </c>
      <c r="F3861" s="114">
        <v>0.20833333333333329</v>
      </c>
      <c r="G3861" s="114">
        <v>0.25</v>
      </c>
      <c r="H3861">
        <f>CONVERT((G3859-F3859)*24,"hr","mn")</f>
        <v>60.000000000000071</v>
      </c>
      <c r="I3861">
        <v>4</v>
      </c>
      <c r="K3861">
        <v>6</v>
      </c>
      <c r="M3861">
        <f>J3859+K3859+L3859</f>
        <v>6</v>
      </c>
      <c r="N3861" s="58"/>
      <c r="O3861" s="59">
        <v>5</v>
      </c>
      <c r="P3861" s="59"/>
      <c r="Q3861" s="59"/>
      <c r="R3861" s="60"/>
      <c r="S3861" s="21" t="s">
        <v>136</v>
      </c>
      <c r="T3861" s="4" t="s">
        <v>110</v>
      </c>
      <c r="U3861" s="93"/>
    </row>
    <row r="3862" spans="1:21" ht="15" customHeight="1" thickBot="1">
      <c r="A3862" s="17">
        <v>44981</v>
      </c>
      <c r="B3862" s="56">
        <f>WEEKDAY(C3862,2)</f>
        <v>5</v>
      </c>
      <c r="C3862" s="17">
        <f>A3862</f>
        <v>44981</v>
      </c>
      <c r="D3862" s="12" t="str">
        <f>YEAR(C3862)&amp;"/"&amp;TEXT(WEEKNUM(C3862,21),"00")</f>
        <v>2023/08</v>
      </c>
      <c r="E3862" t="s">
        <v>52</v>
      </c>
      <c r="F3862" s="114">
        <v>0.20833333333333329</v>
      </c>
      <c r="G3862" s="114">
        <v>0.25</v>
      </c>
      <c r="H3862">
        <f>CONVERT((G3859-F3859)*24,"hr","mn")</f>
        <v>60.000000000000071</v>
      </c>
      <c r="I3862">
        <v>4</v>
      </c>
      <c r="K3862">
        <v>6</v>
      </c>
      <c r="M3862">
        <f>J3859+K3859+L3859</f>
        <v>6</v>
      </c>
      <c r="N3862" s="15"/>
      <c r="O3862" s="9">
        <v>5</v>
      </c>
      <c r="P3862" s="9"/>
      <c r="Q3862" s="9"/>
      <c r="R3862" s="10"/>
      <c r="S3862" s="19" t="s">
        <v>49</v>
      </c>
      <c r="T3862" s="23" t="s">
        <v>29</v>
      </c>
      <c r="U3862" s="94"/>
    </row>
    <row r="3863" spans="1:21">
      <c r="A3863" s="17">
        <v>44981</v>
      </c>
      <c r="B3863" s="56">
        <f>WEEKDAY(C3863,2)</f>
        <v>5</v>
      </c>
      <c r="C3863" s="17">
        <f>A3863</f>
        <v>44981</v>
      </c>
      <c r="D3863" s="12" t="str">
        <f>YEAR(C3863)&amp;"/"&amp;TEXT(WEEKNUM(C3863,21),"00")</f>
        <v>2023/08</v>
      </c>
      <c r="E3863" s="79" t="s">
        <v>52</v>
      </c>
      <c r="F3863" s="80">
        <v>0.25</v>
      </c>
      <c r="G3863" s="80">
        <v>0.29166666666666669</v>
      </c>
      <c r="H3863" s="87">
        <f>CONVERT((G3863-F3863)*24,"hr","mn")</f>
        <v>60.000000000000028</v>
      </c>
      <c r="I3863" s="83">
        <v>4</v>
      </c>
      <c r="J3863" s="84">
        <v>1</v>
      </c>
      <c r="K3863" s="85">
        <v>11</v>
      </c>
      <c r="L3863" s="85"/>
      <c r="M3863" s="87">
        <f>J3863+K3863+L3863</f>
        <v>12</v>
      </c>
      <c r="N3863" s="13"/>
      <c r="O3863" s="6"/>
      <c r="P3863" s="6">
        <v>8</v>
      </c>
      <c r="Q3863" s="6"/>
      <c r="R3863" s="7"/>
      <c r="S3863" s="20" t="s">
        <v>44</v>
      </c>
      <c r="T3863" s="22" t="s">
        <v>73</v>
      </c>
      <c r="U3863" s="91" t="s">
        <v>668</v>
      </c>
    </row>
    <row r="3864" spans="1:21">
      <c r="A3864" s="17">
        <v>44981</v>
      </c>
      <c r="B3864" s="56">
        <f>WEEKDAY(C3864,2)</f>
        <v>5</v>
      </c>
      <c r="C3864" s="17">
        <f>A3864</f>
        <v>44981</v>
      </c>
      <c r="D3864" s="12" t="str">
        <f>YEAR(C3864)&amp;"/"&amp;TEXT(WEEKNUM(C3864,21),"00")</f>
        <v>2023/08</v>
      </c>
      <c r="E3864" t="s">
        <v>52</v>
      </c>
      <c r="F3864" s="114">
        <v>0.25</v>
      </c>
      <c r="G3864" s="114">
        <v>0.29166666666666669</v>
      </c>
      <c r="H3864">
        <f>CONVERT((G3863-F3863)*24,"hr","mn")</f>
        <v>60.000000000000028</v>
      </c>
      <c r="I3864">
        <v>4</v>
      </c>
      <c r="J3864">
        <v>1</v>
      </c>
      <c r="K3864">
        <v>11</v>
      </c>
      <c r="M3864">
        <f>J3863+K3863+L3863</f>
        <v>12</v>
      </c>
      <c r="N3864" s="14"/>
      <c r="O3864" s="3"/>
      <c r="P3864" s="3"/>
      <c r="Q3864" s="3"/>
      <c r="R3864" s="8"/>
      <c r="S3864" s="21"/>
      <c r="T3864" s="4"/>
      <c r="U3864" s="92"/>
    </row>
    <row r="3865" spans="1:21">
      <c r="A3865" s="17">
        <v>44981</v>
      </c>
      <c r="B3865" s="56">
        <f>WEEKDAY(C3865,2)</f>
        <v>5</v>
      </c>
      <c r="C3865" s="17">
        <f>A3865</f>
        <v>44981</v>
      </c>
      <c r="D3865" s="12" t="str">
        <f>YEAR(C3865)&amp;"/"&amp;TEXT(WEEKNUM(C3865,21),"00")</f>
        <v>2023/08</v>
      </c>
      <c r="E3865" t="s">
        <v>52</v>
      </c>
      <c r="F3865" s="114">
        <v>0.25</v>
      </c>
      <c r="G3865" s="114">
        <v>0.29166666666666669</v>
      </c>
      <c r="H3865">
        <f>CONVERT((G3863-F3863)*24,"hr","mn")</f>
        <v>60.000000000000028</v>
      </c>
      <c r="I3865">
        <v>4</v>
      </c>
      <c r="J3865">
        <v>1</v>
      </c>
      <c r="K3865">
        <v>11</v>
      </c>
      <c r="M3865">
        <f>J3863+K3863+L3863</f>
        <v>12</v>
      </c>
      <c r="N3865" s="58"/>
      <c r="O3865" s="59"/>
      <c r="P3865" s="59"/>
      <c r="Q3865" s="59"/>
      <c r="R3865" s="60"/>
      <c r="S3865" s="21"/>
      <c r="T3865" s="4"/>
      <c r="U3865" s="93"/>
    </row>
    <row r="3866" spans="1:21" ht="15" customHeight="1" thickBot="1">
      <c r="A3866" s="17">
        <v>44981</v>
      </c>
      <c r="B3866" s="56">
        <f>WEEKDAY(C3866,2)</f>
        <v>5</v>
      </c>
      <c r="C3866" s="17">
        <f>A3866</f>
        <v>44981</v>
      </c>
      <c r="D3866" s="12" t="str">
        <f>YEAR(C3866)&amp;"/"&amp;TEXT(WEEKNUM(C3866,21),"00")</f>
        <v>2023/08</v>
      </c>
      <c r="E3866" t="s">
        <v>52</v>
      </c>
      <c r="F3866" s="114">
        <v>0.25</v>
      </c>
      <c r="G3866" s="114">
        <v>0.29166666666666669</v>
      </c>
      <c r="H3866">
        <f>CONVERT((G3863-F3863)*24,"hr","mn")</f>
        <v>60.000000000000028</v>
      </c>
      <c r="I3866">
        <v>4</v>
      </c>
      <c r="J3866">
        <v>1</v>
      </c>
      <c r="K3866">
        <v>11</v>
      </c>
      <c r="M3866">
        <f>J3863+K3863+L3863</f>
        <v>12</v>
      </c>
      <c r="N3866" s="15"/>
      <c r="O3866" s="9"/>
      <c r="P3866" s="9"/>
      <c r="Q3866" s="9"/>
      <c r="R3866" s="10"/>
      <c r="S3866" s="19"/>
      <c r="T3866" s="23"/>
      <c r="U3866" s="94"/>
    </row>
    <row r="3867" spans="1:21">
      <c r="A3867" s="17">
        <v>44981</v>
      </c>
      <c r="B3867" s="56">
        <f>WEEKDAY(C3867,2)</f>
        <v>5</v>
      </c>
      <c r="C3867" s="17">
        <f>A3867</f>
        <v>44981</v>
      </c>
      <c r="D3867" s="12" t="str">
        <f>YEAR(C3867)&amp;"/"&amp;TEXT(WEEKNUM(C3867,21),"00")</f>
        <v>2023/08</v>
      </c>
      <c r="E3867" s="79" t="s">
        <v>52</v>
      </c>
      <c r="F3867" s="80">
        <v>0.29166666666666669</v>
      </c>
      <c r="G3867" s="80">
        <v>0.33333333333333331</v>
      </c>
      <c r="H3867" s="87">
        <f>CONVERT((G3867-F3867)*24,"hr","mn")</f>
        <v>59.99999999999995</v>
      </c>
      <c r="I3867" s="83">
        <v>4</v>
      </c>
      <c r="J3867" s="84"/>
      <c r="K3867" s="85">
        <v>4</v>
      </c>
      <c r="L3867" s="85">
        <v>2</v>
      </c>
      <c r="M3867" s="87">
        <f>J3867+K3867+L3867</f>
        <v>6</v>
      </c>
      <c r="N3867" s="13"/>
      <c r="O3867" s="6">
        <v>8</v>
      </c>
      <c r="P3867" s="6"/>
      <c r="Q3867" s="6"/>
      <c r="R3867" s="7"/>
      <c r="S3867" s="20" t="s">
        <v>35</v>
      </c>
      <c r="T3867" s="22" t="s">
        <v>29</v>
      </c>
      <c r="U3867" s="91" t="s">
        <v>172</v>
      </c>
    </row>
    <row r="3868" spans="1:21">
      <c r="A3868" s="17">
        <v>44981</v>
      </c>
      <c r="B3868" s="56">
        <f>WEEKDAY(C3868,2)</f>
        <v>5</v>
      </c>
      <c r="C3868" s="17">
        <f>A3868</f>
        <v>44981</v>
      </c>
      <c r="D3868" s="12" t="str">
        <f>YEAR(C3868)&amp;"/"&amp;TEXT(WEEKNUM(C3868,21),"00")</f>
        <v>2023/08</v>
      </c>
      <c r="E3868" t="s">
        <v>52</v>
      </c>
      <c r="F3868" s="114">
        <v>0.29166666666666669</v>
      </c>
      <c r="G3868" s="114">
        <v>0.33333333333333331</v>
      </c>
      <c r="H3868">
        <f>CONVERT((G3867-F3867)*24,"hr","mn")</f>
        <v>59.99999999999995</v>
      </c>
      <c r="I3868">
        <v>4</v>
      </c>
      <c r="K3868">
        <v>4</v>
      </c>
      <c r="L3868">
        <v>2</v>
      </c>
      <c r="M3868">
        <f>J3867+K3867+L3867</f>
        <v>6</v>
      </c>
      <c r="N3868" s="14"/>
      <c r="O3868" s="3">
        <v>8</v>
      </c>
      <c r="P3868" s="3"/>
      <c r="Q3868" s="3"/>
      <c r="R3868" s="8"/>
      <c r="S3868" s="21" t="s">
        <v>213</v>
      </c>
      <c r="T3868" s="4" t="s">
        <v>103</v>
      </c>
      <c r="U3868" s="92" t="s">
        <v>94</v>
      </c>
    </row>
    <row r="3869" spans="1:21">
      <c r="A3869" s="17">
        <v>44981</v>
      </c>
      <c r="B3869" s="56">
        <f>WEEKDAY(C3869,2)</f>
        <v>5</v>
      </c>
      <c r="C3869" s="17">
        <f>A3869</f>
        <v>44981</v>
      </c>
      <c r="D3869" s="12" t="str">
        <f>YEAR(C3869)&amp;"/"&amp;TEXT(WEEKNUM(C3869,21),"00")</f>
        <v>2023/08</v>
      </c>
      <c r="E3869" t="s">
        <v>52</v>
      </c>
      <c r="F3869" s="114">
        <v>0.29166666666666669</v>
      </c>
      <c r="G3869" s="114">
        <v>0.33333333333333331</v>
      </c>
      <c r="H3869">
        <f>CONVERT((G3867-F3867)*24,"hr","mn")</f>
        <v>59.99999999999995</v>
      </c>
      <c r="I3869">
        <v>4</v>
      </c>
      <c r="K3869">
        <v>4</v>
      </c>
      <c r="L3869">
        <v>2</v>
      </c>
      <c r="M3869">
        <f>J3867+K3867+L3867</f>
        <v>6</v>
      </c>
      <c r="N3869" s="58"/>
      <c r="O3869" s="59"/>
      <c r="P3869" s="59">
        <v>8</v>
      </c>
      <c r="Q3869" s="59"/>
      <c r="R3869" s="60"/>
      <c r="S3869" s="21" t="s">
        <v>93</v>
      </c>
      <c r="T3869" s="4" t="s">
        <v>73</v>
      </c>
      <c r="U3869" s="93" t="s">
        <v>635</v>
      </c>
    </row>
    <row r="3870" spans="1:21" ht="15" customHeight="1" thickBot="1">
      <c r="A3870" s="17">
        <v>44981</v>
      </c>
      <c r="B3870" s="56">
        <f>WEEKDAY(C3870,2)</f>
        <v>5</v>
      </c>
      <c r="C3870" s="17">
        <f>A3870</f>
        <v>44981</v>
      </c>
      <c r="D3870" s="12" t="str">
        <f>YEAR(C3870)&amp;"/"&amp;TEXT(WEEKNUM(C3870,21),"00")</f>
        <v>2023/08</v>
      </c>
      <c r="E3870" t="s">
        <v>52</v>
      </c>
      <c r="F3870" s="114">
        <v>0.29166666666666669</v>
      </c>
      <c r="G3870" s="114">
        <v>0.33333333333333331</v>
      </c>
      <c r="H3870">
        <f>CONVERT((G3867-F3867)*24,"hr","mn")</f>
        <v>59.99999999999995</v>
      </c>
      <c r="I3870">
        <v>4</v>
      </c>
      <c r="K3870">
        <v>4</v>
      </c>
      <c r="L3870">
        <v>2</v>
      </c>
      <c r="M3870">
        <f>J3867+K3867+L3867</f>
        <v>6</v>
      </c>
      <c r="N3870" s="15"/>
      <c r="O3870" s="9">
        <v>10</v>
      </c>
      <c r="P3870" s="9"/>
      <c r="Q3870" s="9"/>
      <c r="R3870" s="10"/>
      <c r="S3870" s="19" t="s">
        <v>93</v>
      </c>
      <c r="T3870" s="23" t="s">
        <v>23</v>
      </c>
      <c r="U3870" s="94" t="s">
        <v>669</v>
      </c>
    </row>
    <row r="3871" spans="1:21" ht="15" customHeight="1" thickBot="1">
      <c r="A3871" s="17">
        <v>44981</v>
      </c>
      <c r="B3871" s="56">
        <f>WEEKDAY(C3871,2)</f>
        <v>5</v>
      </c>
      <c r="C3871" s="17">
        <f>A3871</f>
        <v>44981</v>
      </c>
      <c r="D3871" s="12" t="str">
        <f>YEAR(C3871)&amp;"/"&amp;TEXT(WEEKNUM(C3871,21),"00")</f>
        <v>2023/08</v>
      </c>
      <c r="E3871" s="79" t="s">
        <v>52</v>
      </c>
      <c r="F3871" s="80">
        <v>0.33333333333333331</v>
      </c>
      <c r="G3871" s="80">
        <v>0.375</v>
      </c>
      <c r="H3871" s="87">
        <f>CONVERT((G3871-F3871)*24,"hr","mn")</f>
        <v>60.000000000000028</v>
      </c>
      <c r="I3871" s="83">
        <v>4</v>
      </c>
      <c r="J3871" s="84"/>
      <c r="K3871" s="85">
        <v>7</v>
      </c>
      <c r="L3871" s="85"/>
      <c r="M3871" s="87">
        <f>J3871+K3871+L3871</f>
        <v>7</v>
      </c>
      <c r="N3871" s="13"/>
      <c r="O3871" s="6">
        <v>10</v>
      </c>
      <c r="P3871" s="6"/>
      <c r="Q3871" s="6"/>
      <c r="R3871" s="7"/>
      <c r="S3871" s="20" t="s">
        <v>93</v>
      </c>
      <c r="T3871" s="22" t="s">
        <v>23</v>
      </c>
      <c r="U3871" s="94" t="s">
        <v>669</v>
      </c>
    </row>
    <row r="3872" spans="1:21">
      <c r="A3872" s="17">
        <v>44981</v>
      </c>
      <c r="B3872" s="56">
        <f>WEEKDAY(C3872,2)</f>
        <v>5</v>
      </c>
      <c r="C3872" s="17">
        <f>A3872</f>
        <v>44981</v>
      </c>
      <c r="D3872" s="12" t="str">
        <f>YEAR(C3872)&amp;"/"&amp;TEXT(WEEKNUM(C3872,21),"00")</f>
        <v>2023/08</v>
      </c>
      <c r="E3872" t="s">
        <v>52</v>
      </c>
      <c r="F3872" s="114">
        <v>0.33333333333333331</v>
      </c>
      <c r="G3872" s="114">
        <v>0.375</v>
      </c>
      <c r="H3872">
        <f>CONVERT((G3871-F3871)*24,"hr","mn")</f>
        <v>60.000000000000028</v>
      </c>
      <c r="I3872">
        <v>4</v>
      </c>
      <c r="K3872">
        <v>7</v>
      </c>
      <c r="M3872">
        <f>J3871+K3871+L3871</f>
        <v>7</v>
      </c>
      <c r="N3872" s="14"/>
      <c r="O3872" s="3"/>
      <c r="P3872" s="3">
        <v>8</v>
      </c>
      <c r="Q3872" s="3"/>
      <c r="R3872" s="8"/>
      <c r="S3872" s="21" t="s">
        <v>93</v>
      </c>
      <c r="T3872" s="4" t="s">
        <v>73</v>
      </c>
      <c r="U3872" s="92" t="s">
        <v>670</v>
      </c>
    </row>
    <row r="3873" spans="1:21">
      <c r="A3873" s="17">
        <v>44981</v>
      </c>
      <c r="B3873" s="56">
        <f>WEEKDAY(C3873,2)</f>
        <v>5</v>
      </c>
      <c r="C3873" s="17">
        <f>A3873</f>
        <v>44981</v>
      </c>
      <c r="D3873" s="12" t="str">
        <f>YEAR(C3873)&amp;"/"&amp;TEXT(WEEKNUM(C3873,21),"00")</f>
        <v>2023/08</v>
      </c>
      <c r="E3873" t="s">
        <v>52</v>
      </c>
      <c r="F3873" s="114">
        <v>0.33333333333333331</v>
      </c>
      <c r="G3873" s="114">
        <v>0.375</v>
      </c>
      <c r="H3873">
        <f>CONVERT((G3871-F3871)*24,"hr","mn")</f>
        <v>60.000000000000028</v>
      </c>
      <c r="I3873">
        <v>4</v>
      </c>
      <c r="K3873">
        <v>7</v>
      </c>
      <c r="M3873">
        <f>J3871+K3871+L3871</f>
        <v>7</v>
      </c>
      <c r="N3873" s="58"/>
      <c r="O3873" s="59">
        <v>10</v>
      </c>
      <c r="P3873" s="59"/>
      <c r="Q3873" s="59"/>
      <c r="R3873" s="60"/>
      <c r="S3873" s="21" t="s">
        <v>93</v>
      </c>
      <c r="T3873" s="4" t="s">
        <v>23</v>
      </c>
      <c r="U3873" s="93" t="s">
        <v>484</v>
      </c>
    </row>
    <row r="3874" spans="1:21" ht="15" customHeight="1" thickBot="1">
      <c r="A3874" s="17">
        <v>44981</v>
      </c>
      <c r="B3874" s="56">
        <f>WEEKDAY(C3874,2)</f>
        <v>5</v>
      </c>
      <c r="C3874" s="17">
        <f>A3874</f>
        <v>44981</v>
      </c>
      <c r="D3874" s="12" t="str">
        <f>YEAR(C3874)&amp;"/"&amp;TEXT(WEEKNUM(C3874,21),"00")</f>
        <v>2023/08</v>
      </c>
      <c r="E3874" t="s">
        <v>52</v>
      </c>
      <c r="F3874" s="114">
        <v>0.33333333333333331</v>
      </c>
      <c r="G3874" s="114">
        <v>0.375</v>
      </c>
      <c r="H3874">
        <f>CONVERT((G3871-F3871)*24,"hr","mn")</f>
        <v>60.000000000000028</v>
      </c>
      <c r="I3874">
        <v>4</v>
      </c>
      <c r="K3874">
        <v>7</v>
      </c>
      <c r="M3874">
        <f>J3871+K3871+L3871</f>
        <v>7</v>
      </c>
      <c r="N3874" s="15"/>
      <c r="O3874" s="9"/>
      <c r="P3874" s="9"/>
      <c r="Q3874" s="9"/>
      <c r="R3874" s="10"/>
      <c r="S3874" s="19"/>
      <c r="T3874" s="23"/>
      <c r="U3874" s="94"/>
    </row>
    <row r="3875" spans="1:21">
      <c r="A3875" s="17">
        <v>44981</v>
      </c>
      <c r="B3875" s="56">
        <f>WEEKDAY(C3875,2)</f>
        <v>5</v>
      </c>
      <c r="C3875" s="17">
        <f>A3875</f>
        <v>44981</v>
      </c>
      <c r="D3875" s="12" t="str">
        <f>YEAR(C3875)&amp;"/"&amp;TEXT(WEEKNUM(C3875,21),"00")</f>
        <v>2023/08</v>
      </c>
      <c r="E3875" s="79" t="s">
        <v>52</v>
      </c>
      <c r="F3875" s="80">
        <v>0.39583333333333331</v>
      </c>
      <c r="G3875" s="80">
        <v>0.41666666666666669</v>
      </c>
      <c r="H3875" s="87">
        <f>CONVERT((G3875-F3875)*24,"hr","mn")</f>
        <v>30.000000000000053</v>
      </c>
      <c r="I3875" s="83">
        <v>4</v>
      </c>
      <c r="J3875" s="84"/>
      <c r="K3875" s="85">
        <v>3</v>
      </c>
      <c r="L3875" s="85"/>
      <c r="M3875" s="87">
        <f>J3875+K3875+L3875</f>
        <v>3</v>
      </c>
      <c r="N3875" s="13"/>
      <c r="O3875" s="6"/>
      <c r="P3875" s="6">
        <v>8</v>
      </c>
      <c r="Q3875" s="6"/>
      <c r="R3875" s="7"/>
      <c r="S3875" s="20" t="s">
        <v>93</v>
      </c>
      <c r="T3875" s="22" t="s">
        <v>73</v>
      </c>
      <c r="U3875" s="91" t="s">
        <v>671</v>
      </c>
    </row>
    <row r="3876" spans="1:21">
      <c r="A3876" s="17">
        <v>44981</v>
      </c>
      <c r="B3876" s="56">
        <f>WEEKDAY(C3876,2)</f>
        <v>5</v>
      </c>
      <c r="C3876" s="17">
        <f>A3876</f>
        <v>44981</v>
      </c>
      <c r="D3876" s="12" t="str">
        <f>YEAR(C3876)&amp;"/"&amp;TEXT(WEEKNUM(C3876,21),"00")</f>
        <v>2023/08</v>
      </c>
      <c r="E3876" t="s">
        <v>52</v>
      </c>
      <c r="F3876" s="114">
        <v>0.39583333333333331</v>
      </c>
      <c r="G3876" s="114">
        <v>0.41666666666666669</v>
      </c>
      <c r="H3876">
        <f>CONVERT((G3875-F3875)*24,"hr","mn")</f>
        <v>30.000000000000053</v>
      </c>
      <c r="I3876">
        <v>4</v>
      </c>
      <c r="K3876">
        <v>3</v>
      </c>
      <c r="M3876">
        <f>J3875+K3875+L3875</f>
        <v>3</v>
      </c>
      <c r="N3876" s="14"/>
      <c r="O3876" s="3"/>
      <c r="P3876" s="3"/>
      <c r="Q3876" s="3"/>
      <c r="R3876" s="8"/>
      <c r="S3876" s="21"/>
      <c r="T3876" s="4"/>
      <c r="U3876" s="92"/>
    </row>
    <row r="3877" spans="1:21">
      <c r="A3877" s="17">
        <v>44981</v>
      </c>
      <c r="B3877" s="56">
        <f>WEEKDAY(C3877,2)</f>
        <v>5</v>
      </c>
      <c r="C3877" s="17">
        <f>A3877</f>
        <v>44981</v>
      </c>
      <c r="D3877" s="12" t="str">
        <f>YEAR(C3877)&amp;"/"&amp;TEXT(WEEKNUM(C3877,21),"00")</f>
        <v>2023/08</v>
      </c>
      <c r="E3877" t="s">
        <v>52</v>
      </c>
      <c r="F3877" s="114">
        <v>0.39583333333333331</v>
      </c>
      <c r="G3877" s="114">
        <v>0.41666666666666669</v>
      </c>
      <c r="H3877">
        <f>CONVERT((G3875-F3875)*24,"hr","mn")</f>
        <v>30.000000000000053</v>
      </c>
      <c r="I3877">
        <v>4</v>
      </c>
      <c r="K3877">
        <v>3</v>
      </c>
      <c r="M3877">
        <f>J3875+K3875+L3875</f>
        <v>3</v>
      </c>
      <c r="N3877" s="58"/>
      <c r="O3877" s="59"/>
      <c r="P3877" s="59"/>
      <c r="Q3877" s="59"/>
      <c r="R3877" s="60"/>
      <c r="S3877" s="21"/>
      <c r="T3877" s="4"/>
      <c r="U3877" s="93"/>
    </row>
    <row r="3878" spans="1:21" ht="15" customHeight="1" thickBot="1">
      <c r="A3878" s="17">
        <v>44981</v>
      </c>
      <c r="B3878" s="56">
        <f>WEEKDAY(C3878,2)</f>
        <v>5</v>
      </c>
      <c r="C3878" s="17">
        <f>A3878</f>
        <v>44981</v>
      </c>
      <c r="D3878" s="12" t="str">
        <f>YEAR(C3878)&amp;"/"&amp;TEXT(WEEKNUM(C3878,21),"00")</f>
        <v>2023/08</v>
      </c>
      <c r="E3878" t="s">
        <v>52</v>
      </c>
      <c r="F3878" s="114">
        <v>0.39583333333333331</v>
      </c>
      <c r="G3878" s="114">
        <v>0.41666666666666669</v>
      </c>
      <c r="H3878">
        <f>CONVERT((G3875-F3875)*24,"hr","mn")</f>
        <v>30.000000000000053</v>
      </c>
      <c r="I3878">
        <v>4</v>
      </c>
      <c r="K3878">
        <v>3</v>
      </c>
      <c r="M3878">
        <f>J3875+K3875+L3875</f>
        <v>3</v>
      </c>
      <c r="N3878" s="15"/>
      <c r="O3878" s="9"/>
      <c r="P3878" s="9"/>
      <c r="Q3878" s="9"/>
      <c r="R3878" s="10"/>
      <c r="S3878" s="19"/>
      <c r="T3878" s="23"/>
      <c r="U3878" s="94"/>
    </row>
    <row r="3879" spans="1:21">
      <c r="A3879" s="17">
        <v>44981</v>
      </c>
      <c r="B3879" s="56">
        <f>WEEKDAY(C3879,2)</f>
        <v>5</v>
      </c>
      <c r="C3879" s="17">
        <f>A3879</f>
        <v>44981</v>
      </c>
      <c r="D3879" s="12" t="str">
        <f>YEAR(C3879)&amp;"/"&amp;TEXT(WEEKNUM(C3879,21),"00")</f>
        <v>2023/08</v>
      </c>
      <c r="E3879" s="79" t="s">
        <v>52</v>
      </c>
      <c r="F3879" s="80">
        <v>0.41666666666666669</v>
      </c>
      <c r="G3879" s="80">
        <v>0.45833333333333331</v>
      </c>
      <c r="H3879" s="87">
        <f>CONVERT((G3879-F3879)*24,"hr","mn")</f>
        <v>59.99999999999995</v>
      </c>
      <c r="I3879" s="83">
        <v>4</v>
      </c>
      <c r="J3879" s="84">
        <v>1</v>
      </c>
      <c r="K3879" s="85">
        <v>10</v>
      </c>
      <c r="L3879" s="85"/>
      <c r="M3879" s="87">
        <f>J3879+K3879+L3879</f>
        <v>11</v>
      </c>
      <c r="N3879" s="13"/>
      <c r="O3879" s="6">
        <v>8</v>
      </c>
      <c r="P3879" s="6"/>
      <c r="Q3879" s="6"/>
      <c r="R3879" s="7"/>
      <c r="S3879" s="20" t="s">
        <v>35</v>
      </c>
      <c r="T3879" s="22" t="s">
        <v>56</v>
      </c>
      <c r="U3879" s="91"/>
    </row>
    <row r="3880" spans="1:21">
      <c r="A3880" s="17">
        <v>44981</v>
      </c>
      <c r="B3880" s="56">
        <f>WEEKDAY(C3880,2)</f>
        <v>5</v>
      </c>
      <c r="C3880" s="17">
        <f>A3880</f>
        <v>44981</v>
      </c>
      <c r="D3880" s="12" t="str">
        <f>YEAR(C3880)&amp;"/"&amp;TEXT(WEEKNUM(C3880,21),"00")</f>
        <v>2023/08</v>
      </c>
      <c r="E3880" t="s">
        <v>52</v>
      </c>
      <c r="F3880" s="114">
        <v>0.41666666666666669</v>
      </c>
      <c r="G3880" s="114">
        <v>0.45833333333333331</v>
      </c>
      <c r="H3880">
        <f>CONVERT((G3879-F3879)*24,"hr","mn")</f>
        <v>59.99999999999995</v>
      </c>
      <c r="I3880">
        <v>4</v>
      </c>
      <c r="J3880">
        <v>1</v>
      </c>
      <c r="K3880">
        <v>10</v>
      </c>
      <c r="M3880">
        <f>J3879+K3879+L3879</f>
        <v>11</v>
      </c>
      <c r="N3880" s="14"/>
      <c r="O3880" s="3"/>
      <c r="P3880" s="3">
        <v>8</v>
      </c>
      <c r="Q3880" s="3"/>
      <c r="R3880" s="8"/>
      <c r="S3880" s="21" t="s">
        <v>93</v>
      </c>
      <c r="T3880" s="4" t="s">
        <v>73</v>
      </c>
      <c r="U3880" s="92" t="s">
        <v>672</v>
      </c>
    </row>
    <row r="3881" spans="1:21">
      <c r="A3881" s="17">
        <v>44981</v>
      </c>
      <c r="B3881" s="56">
        <f>WEEKDAY(C3881,2)</f>
        <v>5</v>
      </c>
      <c r="C3881" s="17">
        <f>A3881</f>
        <v>44981</v>
      </c>
      <c r="D3881" s="12" t="str">
        <f>YEAR(C3881)&amp;"/"&amp;TEXT(WEEKNUM(C3881,21),"00")</f>
        <v>2023/08</v>
      </c>
      <c r="E3881" t="s">
        <v>52</v>
      </c>
      <c r="F3881" s="114">
        <v>0.41666666666666669</v>
      </c>
      <c r="G3881" s="114">
        <v>0.45833333333333331</v>
      </c>
      <c r="H3881">
        <f>CONVERT((G3879-F3879)*24,"hr","mn")</f>
        <v>59.99999999999995</v>
      </c>
      <c r="I3881">
        <v>4</v>
      </c>
      <c r="J3881">
        <v>1</v>
      </c>
      <c r="K3881">
        <v>10</v>
      </c>
      <c r="M3881">
        <f>J3879+K3879+L3879</f>
        <v>11</v>
      </c>
      <c r="N3881" s="58"/>
      <c r="O3881" s="59">
        <v>10</v>
      </c>
      <c r="P3881" s="59"/>
      <c r="Q3881" s="59"/>
      <c r="R3881" s="60"/>
      <c r="S3881" s="21" t="s">
        <v>177</v>
      </c>
      <c r="T3881" s="4" t="s">
        <v>103</v>
      </c>
      <c r="U3881" s="93" t="s">
        <v>45</v>
      </c>
    </row>
    <row r="3882" spans="1:21" ht="15" customHeight="1" thickBot="1">
      <c r="A3882" s="17">
        <v>44981</v>
      </c>
      <c r="B3882" s="56">
        <f>WEEKDAY(C3882,2)</f>
        <v>5</v>
      </c>
      <c r="C3882" s="17">
        <f>A3882</f>
        <v>44981</v>
      </c>
      <c r="D3882" s="12" t="str">
        <f>YEAR(C3882)&amp;"/"&amp;TEXT(WEEKNUM(C3882,21),"00")</f>
        <v>2023/08</v>
      </c>
      <c r="E3882" t="s">
        <v>52</v>
      </c>
      <c r="F3882" s="114">
        <v>0.41666666666666669</v>
      </c>
      <c r="G3882" s="114">
        <v>0.45833333333333331</v>
      </c>
      <c r="H3882">
        <f>CONVERT((G3879-F3879)*24,"hr","mn")</f>
        <v>59.99999999999995</v>
      </c>
      <c r="I3882">
        <v>4</v>
      </c>
      <c r="J3882">
        <v>1</v>
      </c>
      <c r="K3882">
        <v>10</v>
      </c>
      <c r="M3882">
        <f>J3879+K3879+L3879</f>
        <v>11</v>
      </c>
      <c r="N3882" s="15"/>
      <c r="O3882" s="9"/>
      <c r="P3882" s="9"/>
      <c r="Q3882" s="9"/>
      <c r="R3882" s="10"/>
      <c r="S3882" s="19"/>
      <c r="T3882" s="23"/>
      <c r="U3882" s="94"/>
    </row>
    <row r="3883" spans="1:21">
      <c r="A3883" s="17">
        <v>44981</v>
      </c>
      <c r="B3883" s="56">
        <f>WEEKDAY(C3883,2)</f>
        <v>5</v>
      </c>
      <c r="C3883" s="17">
        <f>A3883</f>
        <v>44981</v>
      </c>
      <c r="D3883" s="12" t="str">
        <f>YEAR(C3883)&amp;"/"&amp;TEXT(WEEKNUM(C3883,21),"00")</f>
        <v>2023/08</v>
      </c>
      <c r="E3883" s="79" t="s">
        <v>52</v>
      </c>
      <c r="F3883" s="80">
        <v>0.45833333333333331</v>
      </c>
      <c r="G3883" s="80">
        <v>0.5</v>
      </c>
      <c r="H3883" s="87">
        <f>CONVERT((G3883-F3883)*24,"hr","mn")</f>
        <v>60.000000000000028</v>
      </c>
      <c r="I3883" s="83">
        <v>4</v>
      </c>
      <c r="J3883" s="84"/>
      <c r="K3883" s="85">
        <v>5</v>
      </c>
      <c r="L3883" s="85"/>
      <c r="M3883" s="87">
        <f>J3883+K3883+L3883</f>
        <v>5</v>
      </c>
      <c r="N3883" s="13"/>
      <c r="O3883" s="6"/>
      <c r="P3883" s="6">
        <v>8</v>
      </c>
      <c r="Q3883" s="6"/>
      <c r="R3883" s="7"/>
      <c r="S3883" s="20" t="s">
        <v>93</v>
      </c>
      <c r="T3883" s="22" t="s">
        <v>73</v>
      </c>
      <c r="U3883" s="92" t="s">
        <v>672</v>
      </c>
    </row>
    <row r="3884" spans="1:21">
      <c r="A3884" s="17">
        <v>44981</v>
      </c>
      <c r="B3884" s="56">
        <f>WEEKDAY(C3884,2)</f>
        <v>5</v>
      </c>
      <c r="C3884" s="17">
        <f>A3884</f>
        <v>44981</v>
      </c>
      <c r="D3884" s="12" t="str">
        <f>YEAR(C3884)&amp;"/"&amp;TEXT(WEEKNUM(C3884,21),"00")</f>
        <v>2023/08</v>
      </c>
      <c r="E3884" t="s">
        <v>52</v>
      </c>
      <c r="F3884" s="114">
        <v>0.45833333333333331</v>
      </c>
      <c r="G3884" s="114">
        <v>0.5</v>
      </c>
      <c r="H3884">
        <f>CONVERT((G3883-F3883)*24,"hr","mn")</f>
        <v>60.000000000000028</v>
      </c>
      <c r="I3884">
        <v>4</v>
      </c>
      <c r="K3884">
        <v>5</v>
      </c>
      <c r="M3884">
        <f>J3883+K3883+L3883</f>
        <v>5</v>
      </c>
      <c r="N3884" s="14"/>
      <c r="O3884" s="3">
        <v>15</v>
      </c>
      <c r="P3884" s="3"/>
      <c r="Q3884" s="3"/>
      <c r="R3884" s="8"/>
      <c r="S3884" s="21" t="s">
        <v>44</v>
      </c>
      <c r="T3884" s="4" t="s">
        <v>73</v>
      </c>
      <c r="U3884" s="92" t="s">
        <v>673</v>
      </c>
    </row>
    <row r="3885" spans="1:21">
      <c r="A3885" s="17">
        <v>44981</v>
      </c>
      <c r="B3885" s="56">
        <f>WEEKDAY(C3885,2)</f>
        <v>5</v>
      </c>
      <c r="C3885" s="17">
        <f>A3885</f>
        <v>44981</v>
      </c>
      <c r="D3885" s="12" t="str">
        <f>YEAR(C3885)&amp;"/"&amp;TEXT(WEEKNUM(C3885,21),"00")</f>
        <v>2023/08</v>
      </c>
      <c r="E3885" t="s">
        <v>52</v>
      </c>
      <c r="F3885" s="114">
        <v>0.45833333333333331</v>
      </c>
      <c r="G3885" s="114">
        <v>0.5</v>
      </c>
      <c r="H3885">
        <f>CONVERT((G3883-F3883)*24,"hr","mn")</f>
        <v>60.000000000000028</v>
      </c>
      <c r="I3885">
        <v>4</v>
      </c>
      <c r="K3885">
        <v>5</v>
      </c>
      <c r="M3885">
        <f>J3883+K3883+L3883</f>
        <v>5</v>
      </c>
      <c r="N3885" s="58"/>
      <c r="O3885" s="59"/>
      <c r="P3885" s="59"/>
      <c r="Q3885" s="59"/>
      <c r="R3885" s="60"/>
      <c r="S3885" s="21"/>
      <c r="T3885" s="4"/>
      <c r="U3885" s="93"/>
    </row>
    <row r="3886" spans="1:21" ht="15" customHeight="1" thickBot="1">
      <c r="A3886" s="17">
        <v>44981</v>
      </c>
      <c r="B3886" s="56">
        <f>WEEKDAY(C3886,2)</f>
        <v>5</v>
      </c>
      <c r="C3886" s="17">
        <f>A3886</f>
        <v>44981</v>
      </c>
      <c r="D3886" s="12" t="str">
        <f>YEAR(C3886)&amp;"/"&amp;TEXT(WEEKNUM(C3886,21),"00")</f>
        <v>2023/08</v>
      </c>
      <c r="E3886" t="s">
        <v>52</v>
      </c>
      <c r="F3886" s="114">
        <v>0.45833333333333331</v>
      </c>
      <c r="G3886" s="114">
        <v>0.5</v>
      </c>
      <c r="H3886">
        <f>CONVERT((G3883-F3883)*24,"hr","mn")</f>
        <v>60.000000000000028</v>
      </c>
      <c r="I3886">
        <v>4</v>
      </c>
      <c r="K3886">
        <v>5</v>
      </c>
      <c r="M3886">
        <f>J3883+K3883+L3883</f>
        <v>5</v>
      </c>
      <c r="N3886" s="15"/>
      <c r="O3886" s="9"/>
      <c r="P3886" s="9"/>
      <c r="Q3886" s="9"/>
      <c r="R3886" s="10"/>
      <c r="S3886" s="19"/>
      <c r="T3886" s="23"/>
      <c r="U3886" s="94"/>
    </row>
    <row r="3887" spans="1:21">
      <c r="A3887" s="17">
        <v>44981</v>
      </c>
      <c r="B3887" s="56">
        <f>WEEKDAY(C3887,2)</f>
        <v>5</v>
      </c>
      <c r="C3887" s="17">
        <f>A3887</f>
        <v>44981</v>
      </c>
      <c r="D3887" s="12" t="str">
        <f>YEAR(C3887)&amp;"/"&amp;TEXT(WEEKNUM(C3887,21),"00")</f>
        <v>2023/08</v>
      </c>
      <c r="E3887" s="79" t="s">
        <v>52</v>
      </c>
      <c r="F3887" s="80">
        <v>0.5</v>
      </c>
      <c r="G3887" s="80">
        <v>0.54166666666666663</v>
      </c>
      <c r="H3887" s="87">
        <f>CONVERT((G3887-F3887)*24,"hr","mn")</f>
        <v>59.99999999999995</v>
      </c>
      <c r="I3887" s="83">
        <v>4</v>
      </c>
      <c r="J3887" s="84"/>
      <c r="K3887" s="85">
        <v>8</v>
      </c>
      <c r="L3887" s="85"/>
      <c r="M3887" s="87">
        <f>J3887+K3887+L3887</f>
        <v>8</v>
      </c>
      <c r="N3887" s="13"/>
      <c r="O3887" s="6"/>
      <c r="P3887" s="6">
        <v>8</v>
      </c>
      <c r="Q3887" s="6"/>
      <c r="R3887" s="7"/>
      <c r="S3887" s="20" t="s">
        <v>93</v>
      </c>
      <c r="T3887" s="22" t="s">
        <v>73</v>
      </c>
      <c r="U3887" s="92" t="s">
        <v>672</v>
      </c>
    </row>
    <row r="3888" spans="1:21">
      <c r="A3888" s="17">
        <v>44981</v>
      </c>
      <c r="B3888" s="56">
        <f>WEEKDAY(C3888,2)</f>
        <v>5</v>
      </c>
      <c r="C3888" s="17">
        <f>A3888</f>
        <v>44981</v>
      </c>
      <c r="D3888" s="12" t="str">
        <f>YEAR(C3888)&amp;"/"&amp;TEXT(WEEKNUM(C3888,21),"00")</f>
        <v>2023/08</v>
      </c>
      <c r="E3888" t="s">
        <v>52</v>
      </c>
      <c r="F3888" s="114">
        <v>0.5</v>
      </c>
      <c r="G3888" s="114">
        <v>0.54166666666666663</v>
      </c>
      <c r="H3888">
        <f>CONVERT((G3887-F3887)*24,"hr","mn")</f>
        <v>59.99999999999995</v>
      </c>
      <c r="I3888">
        <v>4</v>
      </c>
      <c r="K3888">
        <v>8</v>
      </c>
      <c r="M3888">
        <f>J3887+K3887+L3887</f>
        <v>8</v>
      </c>
      <c r="N3888" s="14"/>
      <c r="O3888" s="3">
        <v>5</v>
      </c>
      <c r="P3888" s="3"/>
      <c r="Q3888" s="3"/>
      <c r="R3888" s="8"/>
      <c r="S3888" s="21" t="s">
        <v>28</v>
      </c>
      <c r="T3888" s="4" t="s">
        <v>29</v>
      </c>
      <c r="U3888" s="92"/>
    </row>
    <row r="3889" spans="1:21">
      <c r="A3889" s="17">
        <v>44981</v>
      </c>
      <c r="B3889" s="56">
        <f>WEEKDAY(C3889,2)</f>
        <v>5</v>
      </c>
      <c r="C3889" s="17">
        <f>A3889</f>
        <v>44981</v>
      </c>
      <c r="D3889" s="12" t="str">
        <f>YEAR(C3889)&amp;"/"&amp;TEXT(WEEKNUM(C3889,21),"00")</f>
        <v>2023/08</v>
      </c>
      <c r="E3889" t="s">
        <v>52</v>
      </c>
      <c r="F3889" s="114">
        <v>0.5</v>
      </c>
      <c r="G3889" s="114">
        <v>0.54166666666666663</v>
      </c>
      <c r="H3889">
        <f>CONVERT((G3887-F3887)*24,"hr","mn")</f>
        <v>59.99999999999995</v>
      </c>
      <c r="I3889">
        <v>4</v>
      </c>
      <c r="K3889">
        <v>8</v>
      </c>
      <c r="M3889">
        <f>J3887+K3887+L3887</f>
        <v>8</v>
      </c>
      <c r="N3889" s="58"/>
      <c r="O3889" s="59"/>
      <c r="P3889" s="59"/>
      <c r="Q3889" s="59">
        <v>15</v>
      </c>
      <c r="R3889" s="60"/>
      <c r="S3889" s="21"/>
      <c r="T3889" s="4" t="s">
        <v>39</v>
      </c>
      <c r="U3889" s="93"/>
    </row>
    <row r="3890" spans="1:21" ht="15" customHeight="1" thickBot="1">
      <c r="A3890" s="17">
        <v>44981</v>
      </c>
      <c r="B3890" s="56">
        <f>WEEKDAY(C3890,2)</f>
        <v>5</v>
      </c>
      <c r="C3890" s="17">
        <f>A3890</f>
        <v>44981</v>
      </c>
      <c r="D3890" s="12" t="str">
        <f>YEAR(C3890)&amp;"/"&amp;TEXT(WEEKNUM(C3890,21),"00")</f>
        <v>2023/08</v>
      </c>
      <c r="E3890" t="s">
        <v>52</v>
      </c>
      <c r="F3890" s="114">
        <v>0.5</v>
      </c>
      <c r="G3890" s="114">
        <v>0.54166666666666663</v>
      </c>
      <c r="H3890">
        <f>CONVERT((G3887-F3887)*24,"hr","mn")</f>
        <v>59.99999999999995</v>
      </c>
      <c r="I3890">
        <v>4</v>
      </c>
      <c r="K3890">
        <v>8</v>
      </c>
      <c r="M3890">
        <f>J3887+K3887+L3887</f>
        <v>8</v>
      </c>
      <c r="N3890" s="15"/>
      <c r="O3890" s="9"/>
      <c r="P3890" s="9"/>
      <c r="Q3890" s="9"/>
      <c r="R3890" s="10"/>
      <c r="S3890" s="19"/>
      <c r="T3890" s="23"/>
      <c r="U3890" s="94"/>
    </row>
    <row r="3891" spans="1:21">
      <c r="A3891" s="12"/>
      <c r="B3891" s="56">
        <f>WEEKDAY(C3891,2)</f>
        <v>6</v>
      </c>
      <c r="C3891" s="17">
        <f>A3891</f>
        <v>0</v>
      </c>
      <c r="D3891" s="12" t="str">
        <f>YEAR(C3891)&amp;"/"&amp;TEXT(WEEKNUM(C3891,21),"00")</f>
        <v>1900/52</v>
      </c>
      <c r="E3891" s="79"/>
      <c r="F3891" s="80"/>
      <c r="G3891" s="80"/>
      <c r="H3891" s="87">
        <f>CONVERT((G3891-F3891)*24,"hr","mn")</f>
        <v>0</v>
      </c>
      <c r="I3891" s="83"/>
      <c r="J3891" s="84"/>
      <c r="K3891" s="85"/>
      <c r="L3891" s="85"/>
      <c r="M3891" s="87">
        <f>J3891+K3891+L3891</f>
        <v>0</v>
      </c>
      <c r="N3891" s="13"/>
      <c r="O3891" s="6"/>
      <c r="P3891" s="6"/>
      <c r="Q3891" s="6"/>
      <c r="R3891" s="7"/>
      <c r="S3891" s="20"/>
      <c r="T3891" s="22"/>
      <c r="U3891" s="91"/>
    </row>
    <row r="3892" spans="1:21">
      <c r="A3892" s="17"/>
      <c r="B3892" s="56">
        <f>WEEKDAY(C3892,2)</f>
        <v>6</v>
      </c>
      <c r="C3892" s="17">
        <f>A3892</f>
        <v>0</v>
      </c>
      <c r="D3892" s="12" t="str">
        <f>YEAR(C3892)&amp;"/"&amp;TEXT(WEEKNUM(C3892,21),"00")</f>
        <v>1900/52</v>
      </c>
      <c r="H3892">
        <f>CONVERT((G3891-F3891)*24,"hr","mn")</f>
        <v>0</v>
      </c>
      <c r="M3892">
        <f>J3891+K3891+L3891</f>
        <v>0</v>
      </c>
      <c r="N3892" s="14"/>
      <c r="O3892" s="3"/>
      <c r="P3892" s="3"/>
      <c r="Q3892" s="3"/>
      <c r="R3892" s="8"/>
      <c r="S3892" s="21"/>
      <c r="T3892" s="4"/>
      <c r="U3892" s="92"/>
    </row>
    <row r="3893" spans="1:21">
      <c r="A3893" s="17"/>
      <c r="B3893" s="56">
        <f>WEEKDAY(C3893,2)</f>
        <v>6</v>
      </c>
      <c r="C3893" s="17">
        <f>A3893</f>
        <v>0</v>
      </c>
      <c r="D3893" s="12" t="str">
        <f>YEAR(C3893)&amp;"/"&amp;TEXT(WEEKNUM(C3893,21),"00")</f>
        <v>1900/52</v>
      </c>
      <c r="H3893">
        <f>CONVERT((G3891-F3891)*24,"hr","mn")</f>
        <v>0</v>
      </c>
      <c r="M3893">
        <f>J3891+K3891+L3891</f>
        <v>0</v>
      </c>
      <c r="N3893" s="58"/>
      <c r="O3893" s="59"/>
      <c r="P3893" s="59"/>
      <c r="Q3893" s="59"/>
      <c r="R3893" s="60"/>
      <c r="S3893" s="21"/>
      <c r="T3893" s="4"/>
      <c r="U3893" s="93"/>
    </row>
    <row r="3894" spans="1:21" ht="15" customHeight="1" thickBot="1">
      <c r="A3894" s="12"/>
      <c r="B3894" s="56">
        <f>WEEKDAY(C3894,2)</f>
        <v>6</v>
      </c>
      <c r="C3894" s="17">
        <f>A3894</f>
        <v>0</v>
      </c>
      <c r="D3894" s="12" t="str">
        <f>YEAR(C3894)&amp;"/"&amp;TEXT(WEEKNUM(C3894,21),"00")</f>
        <v>1900/52</v>
      </c>
      <c r="H3894">
        <f>CONVERT((G3891-F3891)*24,"hr","mn")</f>
        <v>0</v>
      </c>
      <c r="M3894">
        <f>J3891+K3891+L3891</f>
        <v>0</v>
      </c>
      <c r="N3894" s="15"/>
      <c r="O3894" s="9"/>
      <c r="P3894" s="9"/>
      <c r="Q3894" s="9"/>
      <c r="R3894" s="10"/>
      <c r="S3894" s="19"/>
      <c r="T3894" s="23"/>
      <c r="U3894" s="94"/>
    </row>
    <row r="3895" spans="1:21">
      <c r="A3895" s="17">
        <v>44981</v>
      </c>
      <c r="B3895" s="56">
        <f>WEEKDAY(C3895,2)</f>
        <v>5</v>
      </c>
      <c r="C3895" s="17">
        <f>A3895</f>
        <v>44981</v>
      </c>
      <c r="D3895" s="12" t="str">
        <f>YEAR(C3895)&amp;"/"&amp;TEXT(WEEKNUM(C3895,21),"00")</f>
        <v>2023/08</v>
      </c>
      <c r="E3895" s="79" t="s">
        <v>69</v>
      </c>
      <c r="F3895" s="80">
        <v>0.54166666666666663</v>
      </c>
      <c r="G3895" s="80">
        <v>0.58333333333333337</v>
      </c>
      <c r="H3895" s="87">
        <f>CONVERT((G3895-F3895)*24,"hr","mn")</f>
        <v>60.000000000000107</v>
      </c>
      <c r="I3895" s="83">
        <v>4</v>
      </c>
      <c r="J3895" s="84"/>
      <c r="K3895" s="85">
        <v>4</v>
      </c>
      <c r="L3895" s="85"/>
      <c r="M3895" s="87">
        <f>J3895+K3895+L3895</f>
        <v>4</v>
      </c>
      <c r="N3895" s="13"/>
      <c r="O3895" s="6"/>
      <c r="P3895" s="6"/>
      <c r="Q3895" s="6">
        <v>20</v>
      </c>
      <c r="R3895" s="7"/>
      <c r="S3895" s="20"/>
      <c r="T3895" s="22" t="s">
        <v>25</v>
      </c>
      <c r="U3895" s="91"/>
    </row>
    <row r="3896" spans="1:21">
      <c r="A3896" s="17">
        <v>44981</v>
      </c>
      <c r="B3896" s="56">
        <f>WEEKDAY(C3896,2)</f>
        <v>5</v>
      </c>
      <c r="C3896" s="17">
        <f>A3896</f>
        <v>44981</v>
      </c>
      <c r="D3896" s="12" t="str">
        <f>YEAR(C3896)&amp;"/"&amp;TEXT(WEEKNUM(C3896,21),"00")</f>
        <v>2023/08</v>
      </c>
      <c r="E3896" t="s">
        <v>69</v>
      </c>
      <c r="F3896" s="114">
        <v>0.54166666666666663</v>
      </c>
      <c r="G3896" s="114">
        <v>0.58333333333333337</v>
      </c>
      <c r="H3896">
        <f>CONVERT((G3895-F3895)*24,"hr","mn")</f>
        <v>60.000000000000107</v>
      </c>
      <c r="I3896">
        <v>4</v>
      </c>
      <c r="K3896">
        <v>4</v>
      </c>
      <c r="M3896">
        <f>J3895+K3895+L3895</f>
        <v>4</v>
      </c>
      <c r="N3896" s="14"/>
      <c r="O3896" s="3">
        <v>6</v>
      </c>
      <c r="P3896" s="3"/>
      <c r="Q3896" s="3"/>
      <c r="R3896" s="8"/>
      <c r="S3896" s="21" t="s">
        <v>32</v>
      </c>
      <c r="T3896" s="4" t="s">
        <v>674</v>
      </c>
      <c r="U3896" s="92" t="s">
        <v>675</v>
      </c>
    </row>
    <row r="3897" spans="1:21">
      <c r="A3897" s="17">
        <v>44981</v>
      </c>
      <c r="B3897" s="56">
        <f>WEEKDAY(C3897,2)</f>
        <v>5</v>
      </c>
      <c r="C3897" s="17">
        <f>A3897</f>
        <v>44981</v>
      </c>
      <c r="D3897" s="12" t="str">
        <f>YEAR(C3897)&amp;"/"&amp;TEXT(WEEKNUM(C3897,21),"00")</f>
        <v>2023/08</v>
      </c>
      <c r="E3897" t="s">
        <v>69</v>
      </c>
      <c r="F3897" s="114">
        <v>0.54166666666666663</v>
      </c>
      <c r="G3897" s="114">
        <v>0.58333333333333337</v>
      </c>
      <c r="H3897">
        <f>CONVERT((G3895-F3895)*24,"hr","mn")</f>
        <v>60.000000000000107</v>
      </c>
      <c r="I3897">
        <v>4</v>
      </c>
      <c r="K3897">
        <v>4</v>
      </c>
      <c r="M3897">
        <f>J3895+K3895+L3895</f>
        <v>4</v>
      </c>
      <c r="N3897" s="58"/>
      <c r="O3897" s="59"/>
      <c r="P3897" s="59">
        <v>3</v>
      </c>
      <c r="Q3897" s="59"/>
      <c r="R3897" s="60"/>
      <c r="S3897" s="21" t="s">
        <v>93</v>
      </c>
      <c r="T3897" s="4" t="s">
        <v>73</v>
      </c>
      <c r="U3897" s="93" t="s">
        <v>676</v>
      </c>
    </row>
    <row r="3898" spans="1:21" ht="15" customHeight="1" thickBot="1">
      <c r="A3898" s="17">
        <v>44981</v>
      </c>
      <c r="B3898" s="56">
        <f>WEEKDAY(C3898,2)</f>
        <v>5</v>
      </c>
      <c r="C3898" s="17">
        <f>A3898</f>
        <v>44981</v>
      </c>
      <c r="D3898" s="12" t="str">
        <f>YEAR(C3898)&amp;"/"&amp;TEXT(WEEKNUM(C3898,21),"00")</f>
        <v>2023/08</v>
      </c>
      <c r="E3898" t="s">
        <v>69</v>
      </c>
      <c r="F3898" s="114">
        <v>0.54166666666666663</v>
      </c>
      <c r="G3898" s="114">
        <v>0.58333333333333337</v>
      </c>
      <c r="H3898">
        <f>CONVERT((G3895-F3895)*24,"hr","mn")</f>
        <v>60.000000000000107</v>
      </c>
      <c r="I3898">
        <v>4</v>
      </c>
      <c r="K3898">
        <v>4</v>
      </c>
      <c r="M3898">
        <f>J3895+K3895+L3895</f>
        <v>4</v>
      </c>
      <c r="N3898" s="15"/>
      <c r="O3898" s="9"/>
      <c r="P3898" s="9"/>
      <c r="Q3898" s="9">
        <v>15</v>
      </c>
      <c r="R3898" s="10"/>
      <c r="S3898" s="19" t="s">
        <v>677</v>
      </c>
      <c r="T3898" s="23" t="s">
        <v>23</v>
      </c>
      <c r="U3898" s="94" t="s">
        <v>417</v>
      </c>
    </row>
    <row r="3899" spans="1:21">
      <c r="A3899" s="17">
        <v>44981</v>
      </c>
      <c r="B3899" s="56">
        <f>WEEKDAY(C3899,2)</f>
        <v>5</v>
      </c>
      <c r="C3899" s="17">
        <f>A3899</f>
        <v>44981</v>
      </c>
      <c r="D3899" s="12" t="str">
        <f>YEAR(C3899)&amp;"/"&amp;TEXT(WEEKNUM(C3899,21),"00")</f>
        <v>2023/08</v>
      </c>
      <c r="E3899" s="79" t="s">
        <v>69</v>
      </c>
      <c r="F3899" s="80">
        <v>0.58333333333333337</v>
      </c>
      <c r="G3899" s="80">
        <v>0.625</v>
      </c>
      <c r="H3899" s="87">
        <f>CONVERT((G3899-F3899)*24,"hr","mn")</f>
        <v>59.99999999999995</v>
      </c>
      <c r="I3899" s="83">
        <v>4</v>
      </c>
      <c r="J3899" s="84"/>
      <c r="K3899" s="85">
        <v>7</v>
      </c>
      <c r="L3899" s="85"/>
      <c r="M3899" s="87">
        <f>J3899+K3899+L3899</f>
        <v>7</v>
      </c>
      <c r="N3899" s="13"/>
      <c r="O3899" s="6"/>
      <c r="P3899" s="6"/>
      <c r="Q3899" s="6"/>
      <c r="R3899" s="7">
        <v>10</v>
      </c>
      <c r="S3899" s="20" t="s">
        <v>79</v>
      </c>
      <c r="T3899" s="22" t="s">
        <v>23</v>
      </c>
      <c r="U3899" s="91" t="s">
        <v>678</v>
      </c>
    </row>
    <row r="3900" spans="1:21">
      <c r="A3900" s="17">
        <v>44981</v>
      </c>
      <c r="B3900" s="56">
        <f>WEEKDAY(C3900,2)</f>
        <v>5</v>
      </c>
      <c r="C3900" s="17">
        <f>A3900</f>
        <v>44981</v>
      </c>
      <c r="D3900" s="12" t="str">
        <f>YEAR(C3900)&amp;"/"&amp;TEXT(WEEKNUM(C3900,21),"00")</f>
        <v>2023/08</v>
      </c>
      <c r="E3900" t="s">
        <v>69</v>
      </c>
      <c r="F3900" s="114">
        <v>0.58333333333333337</v>
      </c>
      <c r="G3900" s="114">
        <v>0.625</v>
      </c>
      <c r="H3900">
        <f>CONVERT((G3899-F3899)*24,"hr","mn")</f>
        <v>59.99999999999995</v>
      </c>
      <c r="I3900">
        <v>4</v>
      </c>
      <c r="K3900">
        <v>7</v>
      </c>
      <c r="M3900">
        <f>J3899+K3899+L3899</f>
        <v>7</v>
      </c>
      <c r="N3900" s="14"/>
      <c r="O3900" s="3">
        <v>3</v>
      </c>
      <c r="P3900" s="3"/>
      <c r="Q3900" s="3"/>
      <c r="R3900" s="8"/>
      <c r="S3900" s="21" t="s">
        <v>36</v>
      </c>
      <c r="T3900" s="4" t="s">
        <v>584</v>
      </c>
      <c r="U3900" s="92" t="s">
        <v>679</v>
      </c>
    </row>
    <row r="3901" spans="1:21">
      <c r="A3901" s="17">
        <v>44981</v>
      </c>
      <c r="B3901" s="56">
        <f>WEEKDAY(C3901,2)</f>
        <v>5</v>
      </c>
      <c r="C3901" s="17">
        <f>A3901</f>
        <v>44981</v>
      </c>
      <c r="D3901" s="12" t="str">
        <f>YEAR(C3901)&amp;"/"&amp;TEXT(WEEKNUM(C3901,21),"00")</f>
        <v>2023/08</v>
      </c>
      <c r="E3901" t="s">
        <v>69</v>
      </c>
      <c r="F3901" s="114">
        <v>0.58333333333333337</v>
      </c>
      <c r="G3901" s="114">
        <v>0.625</v>
      </c>
      <c r="H3901">
        <f>CONVERT((G3899-F3899)*24,"hr","mn")</f>
        <v>59.99999999999995</v>
      </c>
      <c r="I3901">
        <v>4</v>
      </c>
      <c r="K3901">
        <v>7</v>
      </c>
      <c r="M3901">
        <f>J3899+K3899+L3899</f>
        <v>7</v>
      </c>
      <c r="N3901" s="58"/>
      <c r="O3901" s="59"/>
      <c r="P3901" s="59">
        <v>3</v>
      </c>
      <c r="Q3901" s="59"/>
      <c r="R3901" s="60"/>
      <c r="S3901" s="21" t="s">
        <v>93</v>
      </c>
      <c r="T3901" s="4" t="s">
        <v>73</v>
      </c>
      <c r="U3901" s="93" t="s">
        <v>566</v>
      </c>
    </row>
    <row r="3902" spans="1:21" ht="15" customHeight="1" thickBot="1">
      <c r="A3902" s="17">
        <v>44981</v>
      </c>
      <c r="B3902" s="56">
        <f>WEEKDAY(C3902,2)</f>
        <v>5</v>
      </c>
      <c r="C3902" s="17">
        <f>A3902</f>
        <v>44981</v>
      </c>
      <c r="D3902" s="12" t="str">
        <f>YEAR(C3902)&amp;"/"&amp;TEXT(WEEKNUM(C3902,21),"00")</f>
        <v>2023/08</v>
      </c>
      <c r="E3902" t="s">
        <v>69</v>
      </c>
      <c r="F3902" s="114">
        <v>0.58333333333333337</v>
      </c>
      <c r="G3902" s="114">
        <v>0.625</v>
      </c>
      <c r="H3902">
        <f>CONVERT((G3899-F3899)*24,"hr","mn")</f>
        <v>59.99999999999995</v>
      </c>
      <c r="I3902">
        <v>4</v>
      </c>
      <c r="K3902">
        <v>7</v>
      </c>
      <c r="M3902">
        <f>J3899+K3899+L3899</f>
        <v>7</v>
      </c>
      <c r="N3902" s="15"/>
      <c r="O3902" s="9"/>
      <c r="P3902" s="9"/>
      <c r="Q3902" s="9"/>
      <c r="R3902" s="10"/>
      <c r="S3902" s="19"/>
      <c r="T3902" s="23"/>
      <c r="U3902" s="94"/>
    </row>
    <row r="3903" spans="1:21">
      <c r="A3903" s="17">
        <v>44981</v>
      </c>
      <c r="B3903" s="56">
        <f>WEEKDAY(C3903,2)</f>
        <v>5</v>
      </c>
      <c r="C3903" s="17">
        <f>A3903</f>
        <v>44981</v>
      </c>
      <c r="D3903" s="12" t="str">
        <f>YEAR(C3903)&amp;"/"&amp;TEXT(WEEKNUM(C3903,21),"00")</f>
        <v>2023/08</v>
      </c>
      <c r="E3903" s="79" t="s">
        <v>69</v>
      </c>
      <c r="F3903" s="80">
        <v>0.625</v>
      </c>
      <c r="G3903" s="80">
        <v>0.66666666666666663</v>
      </c>
      <c r="H3903" s="87">
        <f>CONVERT((G3903-F3903)*24,"hr","mn")</f>
        <v>59.99999999999995</v>
      </c>
      <c r="I3903" s="83">
        <v>4</v>
      </c>
      <c r="J3903" s="84"/>
      <c r="K3903" s="85">
        <v>6</v>
      </c>
      <c r="L3903" s="85">
        <v>6</v>
      </c>
      <c r="M3903" s="87">
        <f>J3903+K3903+L3903</f>
        <v>12</v>
      </c>
      <c r="N3903" s="13"/>
      <c r="O3903" s="6"/>
      <c r="P3903" s="6">
        <v>5</v>
      </c>
      <c r="Q3903" s="6"/>
      <c r="R3903" s="7"/>
      <c r="S3903" s="20" t="s">
        <v>44</v>
      </c>
      <c r="T3903" s="22" t="s">
        <v>73</v>
      </c>
      <c r="U3903" s="91" t="s">
        <v>680</v>
      </c>
    </row>
    <row r="3904" spans="1:21">
      <c r="A3904" s="17">
        <v>44981</v>
      </c>
      <c r="B3904" s="56">
        <f>WEEKDAY(C3904,2)</f>
        <v>5</v>
      </c>
      <c r="C3904" s="17">
        <f>A3904</f>
        <v>44981</v>
      </c>
      <c r="D3904" s="12" t="str">
        <f>YEAR(C3904)&amp;"/"&amp;TEXT(WEEKNUM(C3904,21),"00")</f>
        <v>2023/08</v>
      </c>
      <c r="E3904" t="s">
        <v>69</v>
      </c>
      <c r="F3904" s="114">
        <v>0.625</v>
      </c>
      <c r="G3904" s="114">
        <v>0.66666666666666663</v>
      </c>
      <c r="H3904">
        <f>CONVERT((G3903-F3903)*24,"hr","mn")</f>
        <v>59.99999999999995</v>
      </c>
      <c r="I3904">
        <v>4</v>
      </c>
      <c r="K3904">
        <v>6</v>
      </c>
      <c r="L3904">
        <v>6</v>
      </c>
      <c r="M3904">
        <f>J3903+K3903+L3903</f>
        <v>12</v>
      </c>
      <c r="N3904" s="14"/>
      <c r="O3904" s="3"/>
      <c r="P3904" s="3"/>
      <c r="Q3904" s="3"/>
      <c r="R3904" s="8"/>
      <c r="S3904" s="21"/>
      <c r="T3904" s="4"/>
      <c r="U3904" s="92"/>
    </row>
    <row r="3905" spans="1:21">
      <c r="A3905" s="17">
        <v>44981</v>
      </c>
      <c r="B3905" s="56">
        <f>WEEKDAY(C3905,2)</f>
        <v>5</v>
      </c>
      <c r="C3905" s="17">
        <f>A3905</f>
        <v>44981</v>
      </c>
      <c r="D3905" s="12" t="str">
        <f>YEAR(C3905)&amp;"/"&amp;TEXT(WEEKNUM(C3905,21),"00")</f>
        <v>2023/08</v>
      </c>
      <c r="E3905" t="s">
        <v>69</v>
      </c>
      <c r="F3905" s="114">
        <v>0.625</v>
      </c>
      <c r="G3905" s="114">
        <v>0.66666666666666663</v>
      </c>
      <c r="H3905">
        <f>CONVERT((G3903-F3903)*24,"hr","mn")</f>
        <v>59.99999999999995</v>
      </c>
      <c r="I3905">
        <v>4</v>
      </c>
      <c r="K3905">
        <v>6</v>
      </c>
      <c r="L3905">
        <v>6</v>
      </c>
      <c r="M3905">
        <f>J3903+K3903+L3903</f>
        <v>12</v>
      </c>
      <c r="N3905" s="58"/>
      <c r="O3905" s="59"/>
      <c r="P3905" s="59"/>
      <c r="Q3905" s="59"/>
      <c r="R3905" s="60"/>
      <c r="S3905" s="21"/>
      <c r="T3905" s="4"/>
      <c r="U3905" s="93"/>
    </row>
    <row r="3906" spans="1:21" ht="15" customHeight="1" thickBot="1">
      <c r="A3906" s="17">
        <v>44981</v>
      </c>
      <c r="B3906" s="56">
        <f>WEEKDAY(C3906,2)</f>
        <v>5</v>
      </c>
      <c r="C3906" s="17">
        <f>A3906</f>
        <v>44981</v>
      </c>
      <c r="D3906" s="12" t="str">
        <f>YEAR(C3906)&amp;"/"&amp;TEXT(WEEKNUM(C3906,21),"00")</f>
        <v>2023/08</v>
      </c>
      <c r="E3906" t="s">
        <v>69</v>
      </c>
      <c r="F3906" s="114">
        <v>0.625</v>
      </c>
      <c r="G3906" s="114">
        <v>0.66666666666666663</v>
      </c>
      <c r="H3906">
        <f>CONVERT((G3903-F3903)*24,"hr","mn")</f>
        <v>59.99999999999995</v>
      </c>
      <c r="I3906">
        <v>4</v>
      </c>
      <c r="K3906">
        <v>6</v>
      </c>
      <c r="L3906">
        <v>6</v>
      </c>
      <c r="M3906">
        <f>J3903+K3903+L3903</f>
        <v>12</v>
      </c>
      <c r="N3906" s="15"/>
      <c r="O3906" s="9"/>
      <c r="P3906" s="9"/>
      <c r="Q3906" s="9"/>
      <c r="R3906" s="10"/>
      <c r="S3906" s="19"/>
      <c r="T3906" s="23"/>
      <c r="U3906" s="94"/>
    </row>
    <row r="3907" spans="1:21">
      <c r="A3907" s="17">
        <v>44981</v>
      </c>
      <c r="B3907" s="56">
        <f>WEEKDAY(C3907,2)</f>
        <v>5</v>
      </c>
      <c r="C3907" s="17">
        <f>A3907</f>
        <v>44981</v>
      </c>
      <c r="D3907" s="12" t="str">
        <f>YEAR(C3907)&amp;"/"&amp;TEXT(WEEKNUM(C3907,21),"00")</f>
        <v>2023/08</v>
      </c>
      <c r="E3907" s="79" t="s">
        <v>69</v>
      </c>
      <c r="F3907" s="80">
        <v>0.66666666666666663</v>
      </c>
      <c r="G3907" s="80">
        <v>0.70833333333333337</v>
      </c>
      <c r="H3907" s="87">
        <f>CONVERT((G3907-F3907)*24,"hr","mn")</f>
        <v>60.000000000000107</v>
      </c>
      <c r="I3907" s="83">
        <v>4</v>
      </c>
      <c r="J3907" s="84"/>
      <c r="K3907" s="85">
        <v>6</v>
      </c>
      <c r="L3907" s="85">
        <v>2</v>
      </c>
      <c r="M3907" s="87">
        <f>J3907+K3907+L3907</f>
        <v>8</v>
      </c>
      <c r="N3907" s="13"/>
      <c r="O3907" s="6"/>
      <c r="P3907" s="6">
        <v>9</v>
      </c>
      <c r="Q3907" s="6"/>
      <c r="R3907" s="7"/>
      <c r="S3907" s="20" t="s">
        <v>93</v>
      </c>
      <c r="T3907" s="22" t="s">
        <v>73</v>
      </c>
      <c r="U3907" s="91" t="s">
        <v>566</v>
      </c>
    </row>
    <row r="3908" spans="1:21">
      <c r="A3908" s="17">
        <v>44981</v>
      </c>
      <c r="B3908" s="56">
        <f>WEEKDAY(C3908,2)</f>
        <v>5</v>
      </c>
      <c r="C3908" s="17">
        <f>A3908</f>
        <v>44981</v>
      </c>
      <c r="D3908" s="12" t="str">
        <f>YEAR(C3908)&amp;"/"&amp;TEXT(WEEKNUM(C3908,21),"00")</f>
        <v>2023/08</v>
      </c>
      <c r="E3908" t="s">
        <v>69</v>
      </c>
      <c r="F3908" s="114">
        <v>0.66666666666666663</v>
      </c>
      <c r="G3908" s="114">
        <v>0.70833333333333337</v>
      </c>
      <c r="H3908">
        <f>CONVERT((G3907-F3907)*24,"hr","mn")</f>
        <v>60.000000000000107</v>
      </c>
      <c r="I3908">
        <v>4</v>
      </c>
      <c r="K3908">
        <v>6</v>
      </c>
      <c r="L3908">
        <v>2</v>
      </c>
      <c r="M3908">
        <f>J3907+K3907+L3907</f>
        <v>8</v>
      </c>
      <c r="N3908" s="14"/>
      <c r="O3908" s="3">
        <v>6</v>
      </c>
      <c r="P3908" s="3"/>
      <c r="Q3908" s="3"/>
      <c r="R3908" s="8"/>
      <c r="S3908" s="21" t="s">
        <v>32</v>
      </c>
      <c r="T3908" s="4" t="s">
        <v>224</v>
      </c>
      <c r="U3908" s="92" t="s">
        <v>681</v>
      </c>
    </row>
    <row r="3909" spans="1:21">
      <c r="A3909" s="17">
        <v>44981</v>
      </c>
      <c r="B3909" s="56">
        <f>WEEKDAY(C3909,2)</f>
        <v>5</v>
      </c>
      <c r="C3909" s="17">
        <f>A3909</f>
        <v>44981</v>
      </c>
      <c r="D3909" s="12" t="str">
        <f>YEAR(C3909)&amp;"/"&amp;TEXT(WEEKNUM(C3909,21),"00")</f>
        <v>2023/08</v>
      </c>
      <c r="E3909" t="s">
        <v>69</v>
      </c>
      <c r="F3909" s="114">
        <v>0.66666666666666663</v>
      </c>
      <c r="G3909" s="114">
        <v>0.70833333333333337</v>
      </c>
      <c r="H3909">
        <f>CONVERT((G3907-F3907)*24,"hr","mn")</f>
        <v>60.000000000000107</v>
      </c>
      <c r="I3909">
        <v>4</v>
      </c>
      <c r="K3909">
        <v>6</v>
      </c>
      <c r="L3909">
        <v>2</v>
      </c>
      <c r="M3909">
        <f>J3907+K3907+L3907</f>
        <v>8</v>
      </c>
      <c r="N3909" s="58"/>
      <c r="O3909" s="59">
        <v>15</v>
      </c>
      <c r="P3909" s="59"/>
      <c r="Q3909" s="59"/>
      <c r="R3909" s="60"/>
      <c r="S3909" s="21" t="s">
        <v>43</v>
      </c>
      <c r="T3909" s="4" t="s">
        <v>23</v>
      </c>
      <c r="U3909" s="93" t="s">
        <v>682</v>
      </c>
    </row>
    <row r="3910" spans="1:21" ht="15" customHeight="1" thickBot="1">
      <c r="A3910" s="17">
        <v>44981</v>
      </c>
      <c r="B3910" s="56">
        <f>WEEKDAY(C3910,2)</f>
        <v>5</v>
      </c>
      <c r="C3910" s="17">
        <f>A3910</f>
        <v>44981</v>
      </c>
      <c r="D3910" s="12" t="str">
        <f>YEAR(C3910)&amp;"/"&amp;TEXT(WEEKNUM(C3910,21),"00")</f>
        <v>2023/08</v>
      </c>
      <c r="E3910" t="s">
        <v>69</v>
      </c>
      <c r="F3910" s="114">
        <v>0.66666666666666663</v>
      </c>
      <c r="G3910" s="114">
        <v>0.70833333333333337</v>
      </c>
      <c r="H3910">
        <f>CONVERT((G3907-F3907)*24,"hr","mn")</f>
        <v>60.000000000000107</v>
      </c>
      <c r="I3910">
        <v>4</v>
      </c>
      <c r="K3910">
        <v>6</v>
      </c>
      <c r="L3910">
        <v>2</v>
      </c>
      <c r="M3910">
        <f>J3907+K3907+L3907</f>
        <v>8</v>
      </c>
      <c r="N3910" s="15"/>
      <c r="O3910" s="9"/>
      <c r="P3910" s="9"/>
      <c r="Q3910" s="9"/>
      <c r="R3910" s="10"/>
      <c r="S3910" s="19"/>
      <c r="T3910" s="23"/>
      <c r="U3910" s="94"/>
    </row>
    <row r="3911" spans="1:21">
      <c r="A3911" s="17">
        <v>44981</v>
      </c>
      <c r="B3911" s="56">
        <f>WEEKDAY(C3911,2)</f>
        <v>5</v>
      </c>
      <c r="C3911" s="17">
        <f>A3911</f>
        <v>44981</v>
      </c>
      <c r="D3911" s="12" t="str">
        <f>YEAR(C3911)&amp;"/"&amp;TEXT(WEEKNUM(C3911,21),"00")</f>
        <v>2023/08</v>
      </c>
      <c r="E3911" s="79" t="s">
        <v>69</v>
      </c>
      <c r="F3911" s="80">
        <v>0.72916666666666663</v>
      </c>
      <c r="G3911" s="80">
        <v>0.75</v>
      </c>
      <c r="H3911" s="87">
        <f>CONVERT((G3911-F3911)*24,"hr","mn")</f>
        <v>30.000000000000053</v>
      </c>
      <c r="I3911" s="83">
        <v>4</v>
      </c>
      <c r="J3911" s="84"/>
      <c r="K3911" s="85"/>
      <c r="L3911" s="85"/>
      <c r="M3911" s="87">
        <f>J3911+K3911+L3911</f>
        <v>0</v>
      </c>
      <c r="N3911" s="13"/>
      <c r="O3911" s="6"/>
      <c r="P3911" s="6"/>
      <c r="Q3911" s="6">
        <v>30</v>
      </c>
      <c r="R3911" s="7"/>
      <c r="S3911" s="20" t="s">
        <v>31</v>
      </c>
      <c r="T3911" s="22" t="s">
        <v>23</v>
      </c>
      <c r="U3911" s="91" t="s">
        <v>683</v>
      </c>
    </row>
    <row r="3912" spans="1:21">
      <c r="A3912" s="17">
        <v>44981</v>
      </c>
      <c r="B3912" s="56">
        <f>WEEKDAY(C3912,2)</f>
        <v>5</v>
      </c>
      <c r="C3912" s="17">
        <f>A3912</f>
        <v>44981</v>
      </c>
      <c r="D3912" s="12" t="str">
        <f>YEAR(C3912)&amp;"/"&amp;TEXT(WEEKNUM(C3912,21),"00")</f>
        <v>2023/08</v>
      </c>
      <c r="E3912" t="s">
        <v>69</v>
      </c>
      <c r="F3912" s="114">
        <v>0.72916666666666663</v>
      </c>
      <c r="G3912" s="114">
        <v>0.75</v>
      </c>
      <c r="H3912">
        <f>CONVERT((G3911-F3911)*24,"hr","mn")</f>
        <v>30.000000000000053</v>
      </c>
      <c r="I3912">
        <v>4</v>
      </c>
      <c r="M3912">
        <f>J3911+K3911+L3911</f>
        <v>0</v>
      </c>
      <c r="N3912" s="14"/>
      <c r="O3912" s="3"/>
      <c r="P3912" s="3"/>
      <c r="Q3912" s="3"/>
      <c r="R3912" s="8"/>
      <c r="S3912" s="21"/>
      <c r="T3912" s="4"/>
      <c r="U3912" s="92"/>
    </row>
    <row r="3913" spans="1:21">
      <c r="A3913" s="17">
        <v>44981</v>
      </c>
      <c r="B3913" s="56">
        <f>WEEKDAY(C3913,2)</f>
        <v>5</v>
      </c>
      <c r="C3913" s="17">
        <f>A3913</f>
        <v>44981</v>
      </c>
      <c r="D3913" s="12" t="str">
        <f>YEAR(C3913)&amp;"/"&amp;TEXT(WEEKNUM(C3913,21),"00")</f>
        <v>2023/08</v>
      </c>
      <c r="E3913" t="s">
        <v>69</v>
      </c>
      <c r="F3913" s="114">
        <v>0.72916666666666663</v>
      </c>
      <c r="G3913" s="114">
        <v>0.75</v>
      </c>
      <c r="H3913">
        <f>CONVERT((G3911-F3911)*24,"hr","mn")</f>
        <v>30.000000000000053</v>
      </c>
      <c r="I3913">
        <v>4</v>
      </c>
      <c r="M3913">
        <f>J3911+K3911+L3911</f>
        <v>0</v>
      </c>
      <c r="N3913" s="58"/>
      <c r="O3913" s="59"/>
      <c r="P3913" s="59"/>
      <c r="Q3913" s="59"/>
      <c r="R3913" s="60"/>
      <c r="S3913" s="21"/>
      <c r="T3913" s="4"/>
      <c r="U3913" s="93"/>
    </row>
    <row r="3914" spans="1:21" ht="15" customHeight="1" thickBot="1">
      <c r="A3914" s="17">
        <v>44981</v>
      </c>
      <c r="B3914" s="56">
        <f>WEEKDAY(C3914,2)</f>
        <v>5</v>
      </c>
      <c r="C3914" s="17">
        <f>A3914</f>
        <v>44981</v>
      </c>
      <c r="D3914" s="12" t="str">
        <f>YEAR(C3914)&amp;"/"&amp;TEXT(WEEKNUM(C3914,21),"00")</f>
        <v>2023/08</v>
      </c>
      <c r="E3914" t="s">
        <v>69</v>
      </c>
      <c r="F3914" s="114">
        <v>0.72916666666666663</v>
      </c>
      <c r="G3914" s="114">
        <v>0.75</v>
      </c>
      <c r="H3914">
        <f>CONVERT((G3911-F3911)*24,"hr","mn")</f>
        <v>30.000000000000053</v>
      </c>
      <c r="I3914">
        <v>4</v>
      </c>
      <c r="M3914">
        <f>J3911+K3911+L3911</f>
        <v>0</v>
      </c>
      <c r="N3914" s="15"/>
      <c r="O3914" s="9"/>
      <c r="P3914" s="9"/>
      <c r="Q3914" s="9"/>
      <c r="R3914" s="10"/>
      <c r="S3914" s="19"/>
      <c r="T3914" s="23"/>
      <c r="U3914" s="94"/>
    </row>
    <row r="3915" spans="1:21">
      <c r="A3915" s="17">
        <v>44981</v>
      </c>
      <c r="B3915" s="56">
        <f>WEEKDAY(C3915,2)</f>
        <v>5</v>
      </c>
      <c r="C3915" s="17">
        <f>A3915</f>
        <v>44981</v>
      </c>
      <c r="D3915" s="12" t="str">
        <f>YEAR(C3915)&amp;"/"&amp;TEXT(WEEKNUM(C3915,21),"00")</f>
        <v>2023/08</v>
      </c>
      <c r="E3915" s="79" t="s">
        <v>69</v>
      </c>
      <c r="F3915" s="80">
        <v>0.75</v>
      </c>
      <c r="G3915" s="80">
        <v>0.79166666666666663</v>
      </c>
      <c r="H3915" s="87">
        <f>CONVERT((G3915-F3915)*24,"hr","mn")</f>
        <v>59.99999999999995</v>
      </c>
      <c r="I3915" s="83">
        <v>4</v>
      </c>
      <c r="J3915" s="84"/>
      <c r="K3915" s="85">
        <v>4</v>
      </c>
      <c r="L3915" s="85"/>
      <c r="M3915" s="87">
        <f>J3915+K3915+L3915</f>
        <v>4</v>
      </c>
      <c r="N3915" s="13"/>
      <c r="O3915" s="6"/>
      <c r="P3915" s="6">
        <v>9</v>
      </c>
      <c r="Q3915" s="6"/>
      <c r="R3915" s="7"/>
      <c r="S3915" s="20" t="s">
        <v>93</v>
      </c>
      <c r="T3915" s="22" t="s">
        <v>73</v>
      </c>
      <c r="U3915" s="91" t="s">
        <v>566</v>
      </c>
    </row>
    <row r="3916" spans="1:21">
      <c r="A3916" s="17">
        <v>44981</v>
      </c>
      <c r="B3916" s="56">
        <f>WEEKDAY(C3916,2)</f>
        <v>5</v>
      </c>
      <c r="C3916" s="17">
        <f>A3916</f>
        <v>44981</v>
      </c>
      <c r="D3916" s="12" t="str">
        <f>YEAR(C3916)&amp;"/"&amp;TEXT(WEEKNUM(C3916,21),"00")</f>
        <v>2023/08</v>
      </c>
      <c r="E3916" t="s">
        <v>69</v>
      </c>
      <c r="F3916" s="114">
        <v>0.75</v>
      </c>
      <c r="G3916" s="114">
        <v>0.79166666666666663</v>
      </c>
      <c r="H3916">
        <f>CONVERT((G3915-F3915)*24,"hr","mn")</f>
        <v>59.99999999999995</v>
      </c>
      <c r="I3916">
        <v>4</v>
      </c>
      <c r="K3916">
        <v>4</v>
      </c>
      <c r="M3916">
        <f>J3915+K3915+L3915</f>
        <v>4</v>
      </c>
      <c r="N3916" s="14"/>
      <c r="O3916" s="3">
        <v>10</v>
      </c>
      <c r="P3916" s="3"/>
      <c r="Q3916" s="3"/>
      <c r="R3916" s="8"/>
      <c r="S3916" s="21" t="s">
        <v>43</v>
      </c>
      <c r="T3916" s="4" t="s">
        <v>60</v>
      </c>
      <c r="U3916" s="92" t="s">
        <v>684</v>
      </c>
    </row>
    <row r="3917" spans="1:21">
      <c r="A3917" s="17">
        <v>44981</v>
      </c>
      <c r="B3917" s="56">
        <f>WEEKDAY(C3917,2)</f>
        <v>5</v>
      </c>
      <c r="C3917" s="17">
        <f>A3917</f>
        <v>44981</v>
      </c>
      <c r="D3917" s="12" t="str">
        <f>YEAR(C3917)&amp;"/"&amp;TEXT(WEEKNUM(C3917,21),"00")</f>
        <v>2023/08</v>
      </c>
      <c r="E3917" t="s">
        <v>69</v>
      </c>
      <c r="F3917" s="114">
        <v>0.75</v>
      </c>
      <c r="G3917" s="114">
        <v>0.79166666666666663</v>
      </c>
      <c r="H3917">
        <f>CONVERT((G3915-F3915)*24,"hr","mn")</f>
        <v>59.99999999999995</v>
      </c>
      <c r="I3917">
        <v>4</v>
      </c>
      <c r="K3917">
        <v>4</v>
      </c>
      <c r="M3917">
        <f>J3915+K3915+L3915</f>
        <v>4</v>
      </c>
      <c r="N3917" s="58"/>
      <c r="O3917" s="59"/>
      <c r="P3917" s="59"/>
      <c r="Q3917" s="59"/>
      <c r="R3917" s="60"/>
      <c r="S3917" s="21"/>
      <c r="T3917" s="4"/>
      <c r="U3917" s="93"/>
    </row>
    <row r="3918" spans="1:21" ht="15" customHeight="1" thickBot="1">
      <c r="A3918" s="17">
        <v>44981</v>
      </c>
      <c r="B3918" s="56">
        <f>WEEKDAY(C3918,2)</f>
        <v>5</v>
      </c>
      <c r="C3918" s="17">
        <f>A3918</f>
        <v>44981</v>
      </c>
      <c r="D3918" s="12" t="str">
        <f>YEAR(C3918)&amp;"/"&amp;TEXT(WEEKNUM(C3918,21),"00")</f>
        <v>2023/08</v>
      </c>
      <c r="E3918" t="s">
        <v>69</v>
      </c>
      <c r="F3918" s="114">
        <v>0.75</v>
      </c>
      <c r="G3918" s="114">
        <v>0.79166666666666663</v>
      </c>
      <c r="H3918">
        <f>CONVERT((G3915-F3915)*24,"hr","mn")</f>
        <v>59.99999999999995</v>
      </c>
      <c r="I3918">
        <v>4</v>
      </c>
      <c r="K3918">
        <v>4</v>
      </c>
      <c r="M3918">
        <f>J3915+K3915+L3915</f>
        <v>4</v>
      </c>
      <c r="N3918" s="15"/>
      <c r="O3918" s="9"/>
      <c r="P3918" s="9"/>
      <c r="Q3918" s="9"/>
      <c r="R3918" s="10"/>
      <c r="S3918" s="19"/>
      <c r="T3918" s="23"/>
      <c r="U3918" s="94"/>
    </row>
    <row r="3919" spans="1:21">
      <c r="A3919" s="17">
        <v>44981</v>
      </c>
      <c r="B3919" s="56">
        <f>WEEKDAY(C3919,2)</f>
        <v>5</v>
      </c>
      <c r="C3919" s="17">
        <f>A3919</f>
        <v>44981</v>
      </c>
      <c r="D3919" s="12" t="str">
        <f>YEAR(C3919)&amp;"/"&amp;TEXT(WEEKNUM(C3919,21),"00")</f>
        <v>2023/08</v>
      </c>
      <c r="E3919" s="79" t="s">
        <v>69</v>
      </c>
      <c r="F3919" s="80">
        <v>0.79166666666666663</v>
      </c>
      <c r="G3919" s="80">
        <v>0.83333333333333337</v>
      </c>
      <c r="H3919" s="87">
        <f>CONVERT((G3919-F3919)*24,"hr","mn")</f>
        <v>60.000000000000107</v>
      </c>
      <c r="I3919" s="83">
        <v>4</v>
      </c>
      <c r="J3919" s="84"/>
      <c r="K3919" s="85">
        <v>10</v>
      </c>
      <c r="L3919" s="85"/>
      <c r="M3919" s="87">
        <f>J3919+K3919+L3919</f>
        <v>10</v>
      </c>
      <c r="N3919" s="13"/>
      <c r="O3919" s="6"/>
      <c r="P3919" s="6">
        <v>12</v>
      </c>
      <c r="Q3919" s="6"/>
      <c r="R3919" s="7"/>
      <c r="S3919" s="20" t="s">
        <v>93</v>
      </c>
      <c r="T3919" s="22" t="s">
        <v>73</v>
      </c>
      <c r="U3919" s="91" t="s">
        <v>566</v>
      </c>
    </row>
    <row r="3920" spans="1:21">
      <c r="A3920" s="17">
        <v>44981</v>
      </c>
      <c r="B3920" s="56">
        <f>WEEKDAY(C3920,2)</f>
        <v>5</v>
      </c>
      <c r="C3920" s="17">
        <f>A3920</f>
        <v>44981</v>
      </c>
      <c r="D3920" s="12" t="str">
        <f>YEAR(C3920)&amp;"/"&amp;TEXT(WEEKNUM(C3920,21),"00")</f>
        <v>2023/08</v>
      </c>
      <c r="E3920" t="s">
        <v>69</v>
      </c>
      <c r="F3920" s="114">
        <v>0.79166666666666663</v>
      </c>
      <c r="G3920" s="114">
        <v>0.83333333333333337</v>
      </c>
      <c r="H3920">
        <f>CONVERT((G3919-F3919)*24,"hr","mn")</f>
        <v>60.000000000000107</v>
      </c>
      <c r="I3920">
        <v>4</v>
      </c>
      <c r="K3920">
        <v>10</v>
      </c>
      <c r="M3920">
        <f>J3919+K3919+L3919</f>
        <v>10</v>
      </c>
      <c r="N3920" s="14"/>
      <c r="O3920" s="3">
        <v>3</v>
      </c>
      <c r="P3920" s="3"/>
      <c r="Q3920" s="3"/>
      <c r="R3920" s="8"/>
      <c r="S3920" s="21" t="s">
        <v>685</v>
      </c>
      <c r="T3920" s="4" t="s">
        <v>387</v>
      </c>
      <c r="U3920" s="92"/>
    </row>
    <row r="3921" spans="1:21">
      <c r="A3921" s="17">
        <v>44981</v>
      </c>
      <c r="B3921" s="56">
        <f>WEEKDAY(C3921,2)</f>
        <v>5</v>
      </c>
      <c r="C3921" s="17">
        <f>A3921</f>
        <v>44981</v>
      </c>
      <c r="D3921" s="12" t="str">
        <f>YEAR(C3921)&amp;"/"&amp;TEXT(WEEKNUM(C3921,21),"00")</f>
        <v>2023/08</v>
      </c>
      <c r="E3921" t="s">
        <v>69</v>
      </c>
      <c r="F3921" s="114">
        <v>0.79166666666666663</v>
      </c>
      <c r="G3921" s="114">
        <v>0.83333333333333337</v>
      </c>
      <c r="H3921">
        <f>CONVERT((G3919-F3919)*24,"hr","mn")</f>
        <v>60.000000000000107</v>
      </c>
      <c r="I3921">
        <v>4</v>
      </c>
      <c r="K3921">
        <v>10</v>
      </c>
      <c r="M3921">
        <f>J3919+K3919+L3919</f>
        <v>10</v>
      </c>
      <c r="N3921" s="58"/>
      <c r="O3921" s="59"/>
      <c r="P3921" s="59"/>
      <c r="Q3921" s="59"/>
      <c r="R3921" s="60"/>
      <c r="S3921" s="21"/>
      <c r="T3921" s="4"/>
      <c r="U3921" s="93"/>
    </row>
    <row r="3922" spans="1:21" ht="15" customHeight="1" thickBot="1">
      <c r="A3922" s="17">
        <v>44981</v>
      </c>
      <c r="B3922" s="56">
        <f>WEEKDAY(C3922,2)</f>
        <v>5</v>
      </c>
      <c r="C3922" s="17">
        <f>A3922</f>
        <v>44981</v>
      </c>
      <c r="D3922" s="12" t="str">
        <f>YEAR(C3922)&amp;"/"&amp;TEXT(WEEKNUM(C3922,21),"00")</f>
        <v>2023/08</v>
      </c>
      <c r="E3922" t="s">
        <v>69</v>
      </c>
      <c r="F3922" s="114">
        <v>0.79166666666666663</v>
      </c>
      <c r="G3922" s="114">
        <v>0.83333333333333337</v>
      </c>
      <c r="H3922">
        <f>CONVERT((G3919-F3919)*24,"hr","mn")</f>
        <v>60.000000000000107</v>
      </c>
      <c r="I3922">
        <v>4</v>
      </c>
      <c r="K3922">
        <v>10</v>
      </c>
      <c r="M3922">
        <f>J3919+K3919+L3919</f>
        <v>10</v>
      </c>
      <c r="N3922" s="15"/>
      <c r="O3922" s="9"/>
      <c r="P3922" s="9"/>
      <c r="Q3922" s="9"/>
      <c r="R3922" s="10"/>
      <c r="S3922" s="19"/>
      <c r="T3922" s="23"/>
      <c r="U3922" s="94"/>
    </row>
    <row r="3923" spans="1:21">
      <c r="A3923" s="17">
        <v>44981</v>
      </c>
      <c r="B3923" s="56">
        <f>WEEKDAY(C3923,2)</f>
        <v>5</v>
      </c>
      <c r="C3923" s="17">
        <f>A3923</f>
        <v>44981</v>
      </c>
      <c r="D3923" s="12" t="str">
        <f>YEAR(C3923)&amp;"/"&amp;TEXT(WEEKNUM(C3923,21),"00")</f>
        <v>2023/08</v>
      </c>
      <c r="E3923" s="79" t="s">
        <v>69</v>
      </c>
      <c r="F3923" s="80">
        <v>0.83333333333333337</v>
      </c>
      <c r="G3923" s="80">
        <v>0.875</v>
      </c>
      <c r="H3923" s="87">
        <f>CONVERT((G3923-F3923)*24,"hr","mn")</f>
        <v>59.99999999999995</v>
      </c>
      <c r="I3923" s="83">
        <v>4</v>
      </c>
      <c r="J3923" s="84"/>
      <c r="K3923" s="85">
        <v>8</v>
      </c>
      <c r="L3923" s="85">
        <v>2</v>
      </c>
      <c r="M3923" s="87">
        <f>J3923+K3923+L3923</f>
        <v>10</v>
      </c>
      <c r="N3923" s="13"/>
      <c r="O3923" s="6"/>
      <c r="P3923" s="6">
        <v>3</v>
      </c>
      <c r="Q3923" s="6"/>
      <c r="R3923" s="7"/>
      <c r="S3923" s="20" t="s">
        <v>93</v>
      </c>
      <c r="T3923" s="22" t="s">
        <v>73</v>
      </c>
      <c r="U3923" s="91" t="s">
        <v>566</v>
      </c>
    </row>
    <row r="3924" spans="1:21">
      <c r="A3924" s="17">
        <v>44981</v>
      </c>
      <c r="B3924" s="56">
        <f>WEEKDAY(C3924,2)</f>
        <v>5</v>
      </c>
      <c r="C3924" s="17">
        <f>A3924</f>
        <v>44981</v>
      </c>
      <c r="D3924" s="12" t="str">
        <f>YEAR(C3924)&amp;"/"&amp;TEXT(WEEKNUM(C3924,21),"00")</f>
        <v>2023/08</v>
      </c>
      <c r="E3924" t="s">
        <v>69</v>
      </c>
      <c r="F3924" s="114">
        <v>0.83333333333333337</v>
      </c>
      <c r="G3924" s="114">
        <v>0.875</v>
      </c>
      <c r="H3924">
        <f>CONVERT((G3923-F3923)*24,"hr","mn")</f>
        <v>59.99999999999995</v>
      </c>
      <c r="I3924">
        <v>4</v>
      </c>
      <c r="K3924">
        <v>8</v>
      </c>
      <c r="L3924">
        <v>2</v>
      </c>
      <c r="M3924">
        <f>J3923+K3923+L3923</f>
        <v>10</v>
      </c>
      <c r="N3924" s="14"/>
      <c r="O3924" s="3"/>
      <c r="P3924" s="3"/>
      <c r="Q3924" s="3"/>
      <c r="R3924" s="8"/>
      <c r="S3924" s="21"/>
      <c r="T3924" s="4"/>
      <c r="U3924" s="92"/>
    </row>
    <row r="3925" spans="1:21">
      <c r="A3925" s="17">
        <v>44981</v>
      </c>
      <c r="B3925" s="56">
        <f>WEEKDAY(C3925,2)</f>
        <v>5</v>
      </c>
      <c r="C3925" s="17">
        <f>A3925</f>
        <v>44981</v>
      </c>
      <c r="D3925" s="12" t="str">
        <f>YEAR(C3925)&amp;"/"&amp;TEXT(WEEKNUM(C3925,21),"00")</f>
        <v>2023/08</v>
      </c>
      <c r="E3925" t="s">
        <v>69</v>
      </c>
      <c r="F3925" s="114">
        <v>0.83333333333333337</v>
      </c>
      <c r="G3925" s="114">
        <v>0.875</v>
      </c>
      <c r="H3925">
        <f>CONVERT((G3923-F3923)*24,"hr","mn")</f>
        <v>59.99999999999995</v>
      </c>
      <c r="I3925">
        <v>4</v>
      </c>
      <c r="K3925">
        <v>8</v>
      </c>
      <c r="L3925">
        <v>2</v>
      </c>
      <c r="M3925">
        <f>J3923+K3923+L3923</f>
        <v>10</v>
      </c>
      <c r="N3925" s="58"/>
      <c r="O3925" s="59"/>
      <c r="P3925" s="59"/>
      <c r="Q3925" s="59"/>
      <c r="R3925" s="60"/>
      <c r="S3925" s="21"/>
      <c r="T3925" s="4"/>
      <c r="U3925" s="93"/>
    </row>
    <row r="3926" spans="1:21" ht="15" customHeight="1" thickBot="1">
      <c r="A3926" s="17">
        <v>44981</v>
      </c>
      <c r="B3926" s="56">
        <f>WEEKDAY(C3926,2)</f>
        <v>5</v>
      </c>
      <c r="C3926" s="17">
        <f>A3926</f>
        <v>44981</v>
      </c>
      <c r="D3926" s="12" t="str">
        <f>YEAR(C3926)&amp;"/"&amp;TEXT(WEEKNUM(C3926,21),"00")</f>
        <v>2023/08</v>
      </c>
      <c r="E3926" t="s">
        <v>69</v>
      </c>
      <c r="F3926" s="114">
        <v>0.83333333333333337</v>
      </c>
      <c r="G3926" s="114">
        <v>0.875</v>
      </c>
      <c r="H3926">
        <f>CONVERT((G3923-F3923)*24,"hr","mn")</f>
        <v>59.99999999999995</v>
      </c>
      <c r="I3926">
        <v>4</v>
      </c>
      <c r="K3926">
        <v>8</v>
      </c>
      <c r="L3926">
        <v>2</v>
      </c>
      <c r="M3926">
        <f>J3923+K3923+L3923</f>
        <v>10</v>
      </c>
      <c r="N3926" s="15"/>
      <c r="O3926" s="9"/>
      <c r="P3926" s="9"/>
      <c r="Q3926" s="9">
        <v>15</v>
      </c>
      <c r="R3926" s="10"/>
      <c r="S3926" s="19"/>
      <c r="T3926" s="23" t="s">
        <v>39</v>
      </c>
      <c r="U3926" s="94"/>
    </row>
    <row r="3927" spans="1:21">
      <c r="A3927" s="12"/>
      <c r="B3927" s="56">
        <f>WEEKDAY(C3927,2)</f>
        <v>6</v>
      </c>
      <c r="C3927" s="17">
        <f>A3927</f>
        <v>0</v>
      </c>
      <c r="D3927" s="12" t="str">
        <f>YEAR(C3927)&amp;"/"&amp;TEXT(WEEKNUM(C3927,21),"00")</f>
        <v>1900/52</v>
      </c>
      <c r="E3927" s="79"/>
      <c r="F3927" s="80"/>
      <c r="G3927" s="80"/>
      <c r="H3927" s="87">
        <f>CONVERT((G3927-F3927)*24,"hr","mn")</f>
        <v>0</v>
      </c>
      <c r="I3927" s="83"/>
      <c r="J3927" s="84"/>
      <c r="K3927" s="85"/>
      <c r="L3927" s="85"/>
      <c r="M3927" s="87">
        <f>J3927+K3927+L3927</f>
        <v>0</v>
      </c>
      <c r="N3927" s="13"/>
      <c r="O3927" s="6"/>
      <c r="P3927" s="6"/>
      <c r="Q3927" s="6"/>
      <c r="R3927" s="7"/>
      <c r="S3927" s="20"/>
      <c r="T3927" s="22"/>
      <c r="U3927" s="91"/>
    </row>
    <row r="3928" spans="1:21">
      <c r="A3928" s="17"/>
      <c r="B3928" s="56">
        <f>WEEKDAY(C3928,2)</f>
        <v>6</v>
      </c>
      <c r="C3928" s="17">
        <f>A3928</f>
        <v>0</v>
      </c>
      <c r="D3928" s="12" t="str">
        <f>YEAR(C3928)&amp;"/"&amp;TEXT(WEEKNUM(C3928,21),"00")</f>
        <v>1900/52</v>
      </c>
      <c r="H3928">
        <f>CONVERT((G3927-F3927)*24,"hr","mn")</f>
        <v>0</v>
      </c>
      <c r="M3928">
        <f>J3927+K3927+L3927</f>
        <v>0</v>
      </c>
      <c r="N3928" s="14"/>
      <c r="O3928" s="3"/>
      <c r="P3928" s="3"/>
      <c r="Q3928" s="3"/>
      <c r="R3928" s="8"/>
      <c r="S3928" s="21"/>
      <c r="T3928" s="4"/>
      <c r="U3928" s="92"/>
    </row>
    <row r="3929" spans="1:21">
      <c r="A3929" s="17"/>
      <c r="B3929" s="56">
        <f>WEEKDAY(C3929,2)</f>
        <v>6</v>
      </c>
      <c r="C3929" s="17">
        <f>A3929</f>
        <v>0</v>
      </c>
      <c r="D3929" s="12" t="str">
        <f>YEAR(C3929)&amp;"/"&amp;TEXT(WEEKNUM(C3929,21),"00")</f>
        <v>1900/52</v>
      </c>
      <c r="H3929">
        <f>CONVERT((G3927-F3927)*24,"hr","mn")</f>
        <v>0</v>
      </c>
      <c r="M3929">
        <f>J3927+K3927+L3927</f>
        <v>0</v>
      </c>
      <c r="N3929" s="58"/>
      <c r="O3929" s="59"/>
      <c r="P3929" s="59"/>
      <c r="Q3929" s="59"/>
      <c r="R3929" s="60"/>
      <c r="S3929" s="21"/>
      <c r="T3929" s="4"/>
      <c r="U3929" s="93"/>
    </row>
    <row r="3930" spans="1:21" ht="15" customHeight="1" thickBot="1">
      <c r="A3930" s="12"/>
      <c r="B3930" s="56">
        <f>WEEKDAY(C3930,2)</f>
        <v>6</v>
      </c>
      <c r="C3930" s="17">
        <f>A3930</f>
        <v>0</v>
      </c>
      <c r="D3930" s="12" t="str">
        <f>YEAR(C3930)&amp;"/"&amp;TEXT(WEEKNUM(C3930,21),"00")</f>
        <v>1900/52</v>
      </c>
      <c r="H3930">
        <f>CONVERT((G3927-F3927)*24,"hr","mn")</f>
        <v>0</v>
      </c>
      <c r="M3930">
        <f>J3927+K3927+L3927</f>
        <v>0</v>
      </c>
      <c r="N3930" s="15"/>
      <c r="O3930" s="9"/>
      <c r="P3930" s="9"/>
      <c r="Q3930" s="9"/>
      <c r="R3930" s="10"/>
      <c r="S3930" s="19"/>
      <c r="T3930" s="23"/>
      <c r="U3930" s="94"/>
    </row>
    <row r="3931" spans="1:21">
      <c r="A3931" s="17">
        <v>44981</v>
      </c>
      <c r="B3931" s="56">
        <f>WEEKDAY(C3931,2)</f>
        <v>5</v>
      </c>
      <c r="C3931" s="17">
        <f>A3931</f>
        <v>44981</v>
      </c>
      <c r="D3931" s="12" t="str">
        <f>YEAR(C3931)&amp;"/"&amp;TEXT(WEEKNUM(C3931,21),"00")</f>
        <v>2023/08</v>
      </c>
      <c r="E3931" s="79" t="s">
        <v>46</v>
      </c>
      <c r="F3931" s="80">
        <v>0.875</v>
      </c>
      <c r="G3931" s="80">
        <v>0.91666666666666663</v>
      </c>
      <c r="H3931" s="87">
        <f>CONVERT((G3931-F3931)*24,"hr","mn")</f>
        <v>59.99999999999995</v>
      </c>
      <c r="I3931" s="83">
        <v>3</v>
      </c>
      <c r="J3931" s="84"/>
      <c r="K3931" s="85">
        <v>6</v>
      </c>
      <c r="L3931" s="85"/>
      <c r="M3931" s="87">
        <f>J3931+K3931+L3931</f>
        <v>6</v>
      </c>
      <c r="N3931" s="13"/>
      <c r="O3931" s="6"/>
      <c r="P3931" s="6"/>
      <c r="Q3931" s="6">
        <v>20</v>
      </c>
      <c r="R3931" s="7"/>
      <c r="S3931" s="20"/>
      <c r="T3931" s="22" t="s">
        <v>25</v>
      </c>
      <c r="U3931" s="91" t="s">
        <v>686</v>
      </c>
    </row>
    <row r="3932" spans="1:21">
      <c r="A3932" s="17">
        <v>44981</v>
      </c>
      <c r="B3932" s="56">
        <f>WEEKDAY(C3932,2)</f>
        <v>5</v>
      </c>
      <c r="C3932" s="17">
        <f>A3932</f>
        <v>44981</v>
      </c>
      <c r="D3932" s="12" t="str">
        <f>YEAR(C3932)&amp;"/"&amp;TEXT(WEEKNUM(C3932,21),"00")</f>
        <v>2023/08</v>
      </c>
      <c r="E3932" t="s">
        <v>46</v>
      </c>
      <c r="F3932" s="114">
        <v>0.875</v>
      </c>
      <c r="G3932" s="114">
        <v>0.91666666666666663</v>
      </c>
      <c r="H3932">
        <f>CONVERT((G3931-F3931)*24,"hr","mn")</f>
        <v>59.99999999999995</v>
      </c>
      <c r="I3932">
        <v>3</v>
      </c>
      <c r="K3932">
        <v>6</v>
      </c>
      <c r="M3932">
        <f>J3931+K3931+L3931</f>
        <v>6</v>
      </c>
      <c r="N3932" s="14"/>
      <c r="O3932" s="3"/>
      <c r="P3932" s="3">
        <v>5</v>
      </c>
      <c r="Q3932" s="3"/>
      <c r="R3932" s="8"/>
      <c r="S3932" s="21" t="s">
        <v>93</v>
      </c>
      <c r="T3932" s="4" t="s">
        <v>73</v>
      </c>
      <c r="U3932" s="92"/>
    </row>
    <row r="3933" spans="1:21">
      <c r="A3933" s="17">
        <v>44981</v>
      </c>
      <c r="B3933" s="56">
        <f>WEEKDAY(C3933,2)</f>
        <v>5</v>
      </c>
      <c r="C3933" s="17">
        <f>A3933</f>
        <v>44981</v>
      </c>
      <c r="D3933" s="12" t="str">
        <f>YEAR(C3933)&amp;"/"&amp;TEXT(WEEKNUM(C3933,21),"00")</f>
        <v>2023/08</v>
      </c>
      <c r="E3933" t="s">
        <v>46</v>
      </c>
      <c r="F3933" s="114">
        <v>0.875</v>
      </c>
      <c r="G3933" s="114">
        <v>0.91666666666666663</v>
      </c>
      <c r="H3933">
        <f>CONVERT((G3931-F3931)*24,"hr","mn")</f>
        <v>59.99999999999995</v>
      </c>
      <c r="I3933">
        <v>3</v>
      </c>
      <c r="K3933">
        <v>6</v>
      </c>
      <c r="M3933">
        <f>J3931+K3931+L3931</f>
        <v>6</v>
      </c>
      <c r="N3933" s="58"/>
      <c r="O3933" s="59">
        <v>5</v>
      </c>
      <c r="P3933" s="59"/>
      <c r="Q3933" s="59"/>
      <c r="R3933" s="60"/>
      <c r="S3933" s="21" t="s">
        <v>26</v>
      </c>
      <c r="T3933" s="4" t="s">
        <v>241</v>
      </c>
      <c r="U3933" s="93"/>
    </row>
    <row r="3934" spans="1:21" ht="15" customHeight="1" thickBot="1">
      <c r="A3934" s="17">
        <v>44981</v>
      </c>
      <c r="B3934" s="56">
        <f>WEEKDAY(C3934,2)</f>
        <v>5</v>
      </c>
      <c r="C3934" s="17">
        <f>A3934</f>
        <v>44981</v>
      </c>
      <c r="D3934" s="12" t="str">
        <f>YEAR(C3934)&amp;"/"&amp;TEXT(WEEKNUM(C3934,21),"00")</f>
        <v>2023/08</v>
      </c>
      <c r="E3934" t="s">
        <v>46</v>
      </c>
      <c r="F3934" s="114">
        <v>0.875</v>
      </c>
      <c r="G3934" s="114">
        <v>0.91666666666666663</v>
      </c>
      <c r="H3934">
        <f>CONVERT((G3931-F3931)*24,"hr","mn")</f>
        <v>59.99999999999995</v>
      </c>
      <c r="I3934">
        <v>3</v>
      </c>
      <c r="K3934">
        <v>6</v>
      </c>
      <c r="M3934">
        <f>J3931+K3931+L3931</f>
        <v>6</v>
      </c>
      <c r="N3934" s="15"/>
      <c r="O3934" s="9"/>
      <c r="P3934" s="9"/>
      <c r="Q3934" s="9"/>
      <c r="R3934" s="10"/>
      <c r="S3934" s="19"/>
      <c r="T3934" s="23"/>
      <c r="U3934" s="94"/>
    </row>
    <row r="3935" spans="1:21">
      <c r="A3935" s="17">
        <v>44981</v>
      </c>
      <c r="B3935" s="56">
        <f>WEEKDAY(C3935,2)</f>
        <v>5</v>
      </c>
      <c r="C3935" s="17">
        <f>A3935</f>
        <v>44981</v>
      </c>
      <c r="D3935" s="12" t="str">
        <f>YEAR(C3935)&amp;"/"&amp;TEXT(WEEKNUM(C3935,21),"00")</f>
        <v>2023/08</v>
      </c>
      <c r="E3935" s="79" t="s">
        <v>46</v>
      </c>
      <c r="F3935" s="80">
        <v>0.91666666666666663</v>
      </c>
      <c r="G3935" s="80">
        <v>0.95833333333333337</v>
      </c>
      <c r="H3935" s="87">
        <f>CONVERT((G3935-F3935)*24,"hr","mn")</f>
        <v>60.000000000000107</v>
      </c>
      <c r="I3935" s="83">
        <v>3</v>
      </c>
      <c r="J3935" s="84"/>
      <c r="K3935" s="85">
        <v>8</v>
      </c>
      <c r="L3935" s="85"/>
      <c r="M3935" s="87">
        <f>J3935+K3935+L3935</f>
        <v>8</v>
      </c>
      <c r="N3935" s="13"/>
      <c r="O3935" s="6"/>
      <c r="P3935" s="6"/>
      <c r="Q3935" s="6">
        <v>10</v>
      </c>
      <c r="R3935" s="7"/>
      <c r="S3935" s="20"/>
      <c r="T3935" s="22" t="s">
        <v>23</v>
      </c>
      <c r="U3935" s="91" t="s">
        <v>624</v>
      </c>
    </row>
    <row r="3936" spans="1:21">
      <c r="A3936" s="17">
        <v>44981</v>
      </c>
      <c r="B3936" s="56">
        <f>WEEKDAY(C3936,2)</f>
        <v>5</v>
      </c>
      <c r="C3936" s="17">
        <f>A3936</f>
        <v>44981</v>
      </c>
      <c r="D3936" s="12" t="str">
        <f>YEAR(C3936)&amp;"/"&amp;TEXT(WEEKNUM(C3936,21),"00")</f>
        <v>2023/08</v>
      </c>
      <c r="E3936" t="s">
        <v>46</v>
      </c>
      <c r="F3936" s="114">
        <v>0.91666666666666663</v>
      </c>
      <c r="G3936" s="114">
        <v>0.95833333333333337</v>
      </c>
      <c r="H3936">
        <f>CONVERT((G3935-F3935)*24,"hr","mn")</f>
        <v>60.000000000000107</v>
      </c>
      <c r="I3936">
        <v>3</v>
      </c>
      <c r="K3936">
        <v>8</v>
      </c>
      <c r="M3936">
        <f>J3935+K3935+L3935</f>
        <v>8</v>
      </c>
      <c r="N3936" s="14"/>
      <c r="O3936" s="3">
        <v>5</v>
      </c>
      <c r="P3936" s="3"/>
      <c r="Q3936" s="3"/>
      <c r="R3936" s="8"/>
      <c r="S3936" s="21" t="s">
        <v>43</v>
      </c>
      <c r="T3936" s="4" t="s">
        <v>29</v>
      </c>
      <c r="U3936" s="92"/>
    </row>
    <row r="3937" spans="1:21">
      <c r="A3937" s="17">
        <v>44981</v>
      </c>
      <c r="B3937" s="56">
        <f>WEEKDAY(C3937,2)</f>
        <v>5</v>
      </c>
      <c r="C3937" s="17">
        <f>A3937</f>
        <v>44981</v>
      </c>
      <c r="D3937" s="12" t="str">
        <f>YEAR(C3937)&amp;"/"&amp;TEXT(WEEKNUM(C3937,21),"00")</f>
        <v>2023/08</v>
      </c>
      <c r="E3937" t="s">
        <v>46</v>
      </c>
      <c r="F3937" s="114">
        <v>0.91666666666666663</v>
      </c>
      <c r="G3937" s="114">
        <v>0.95833333333333337</v>
      </c>
      <c r="H3937">
        <f>CONVERT((G3935-F3935)*24,"hr","mn")</f>
        <v>60.000000000000107</v>
      </c>
      <c r="I3937">
        <v>3</v>
      </c>
      <c r="K3937">
        <v>8</v>
      </c>
      <c r="M3937">
        <f>J3935+K3935+L3935</f>
        <v>8</v>
      </c>
      <c r="N3937" s="58"/>
      <c r="O3937" s="59"/>
      <c r="P3937" s="59"/>
      <c r="Q3937" s="59"/>
      <c r="R3937" s="60"/>
      <c r="S3937" s="21"/>
      <c r="T3937" s="4"/>
      <c r="U3937" s="93"/>
    </row>
    <row r="3938" spans="1:21" ht="15" customHeight="1" thickBot="1">
      <c r="A3938" s="17">
        <v>44981</v>
      </c>
      <c r="B3938" s="56">
        <f>WEEKDAY(C3938,2)</f>
        <v>5</v>
      </c>
      <c r="C3938" s="17">
        <f>A3938</f>
        <v>44981</v>
      </c>
      <c r="D3938" s="12" t="str">
        <f>YEAR(C3938)&amp;"/"&amp;TEXT(WEEKNUM(C3938,21),"00")</f>
        <v>2023/08</v>
      </c>
      <c r="E3938" t="s">
        <v>46</v>
      </c>
      <c r="F3938" s="114">
        <v>0.91666666666666663</v>
      </c>
      <c r="G3938" s="114">
        <v>0.95833333333333337</v>
      </c>
      <c r="H3938">
        <f>CONVERT((G3935-F3935)*24,"hr","mn")</f>
        <v>60.000000000000107</v>
      </c>
      <c r="I3938">
        <v>3</v>
      </c>
      <c r="K3938">
        <v>8</v>
      </c>
      <c r="M3938">
        <f>J3935+K3935+L3935</f>
        <v>8</v>
      </c>
      <c r="N3938" s="15"/>
      <c r="O3938" s="9"/>
      <c r="P3938" s="9"/>
      <c r="Q3938" s="9"/>
      <c r="R3938" s="10"/>
      <c r="S3938" s="19"/>
      <c r="T3938" s="23"/>
      <c r="U3938" s="94"/>
    </row>
    <row r="3939" spans="1:21">
      <c r="A3939" s="17">
        <v>44981</v>
      </c>
      <c r="B3939" s="56">
        <f>WEEKDAY(C3939,2)</f>
        <v>5</v>
      </c>
      <c r="C3939" s="17">
        <f>A3939</f>
        <v>44981</v>
      </c>
      <c r="D3939" s="12" t="str">
        <f>YEAR(C3939)&amp;"/"&amp;TEXT(WEEKNUM(C3939,21),"00")</f>
        <v>2023/08</v>
      </c>
      <c r="E3939" s="79" t="s">
        <v>46</v>
      </c>
      <c r="F3939" s="80">
        <v>0.95833333333333337</v>
      </c>
      <c r="G3939" s="80">
        <v>1</v>
      </c>
      <c r="H3939" s="87">
        <f>CONVERT((G3939-F3939)*24,"hr","mn")</f>
        <v>59.99999999999995</v>
      </c>
      <c r="I3939" s="83">
        <v>3</v>
      </c>
      <c r="J3939" s="84"/>
      <c r="K3939" s="85">
        <v>4</v>
      </c>
      <c r="L3939" s="85"/>
      <c r="M3939" s="87">
        <f>J3939+K3939+L3939</f>
        <v>4</v>
      </c>
      <c r="N3939" s="13"/>
      <c r="O3939" s="6"/>
      <c r="P3939" s="6"/>
      <c r="Q3939" s="6">
        <v>10</v>
      </c>
      <c r="R3939" s="7"/>
      <c r="S3939" s="20"/>
      <c r="T3939" s="22" t="s">
        <v>23</v>
      </c>
      <c r="U3939" s="91" t="s">
        <v>624</v>
      </c>
    </row>
    <row r="3940" spans="1:21">
      <c r="A3940" s="17">
        <v>44981</v>
      </c>
      <c r="B3940" s="56">
        <f>WEEKDAY(C3940,2)</f>
        <v>5</v>
      </c>
      <c r="C3940" s="17">
        <f>A3940</f>
        <v>44981</v>
      </c>
      <c r="D3940" s="12" t="str">
        <f>YEAR(C3940)&amp;"/"&amp;TEXT(WEEKNUM(C3940,21),"00")</f>
        <v>2023/08</v>
      </c>
      <c r="E3940" t="s">
        <v>46</v>
      </c>
      <c r="F3940" s="114">
        <v>0.95833333333333337</v>
      </c>
      <c r="G3940" s="115">
        <v>1</v>
      </c>
      <c r="H3940">
        <f>CONVERT((G3939-F3939)*24,"hr","mn")</f>
        <v>59.99999999999995</v>
      </c>
      <c r="I3940">
        <v>3</v>
      </c>
      <c r="K3940">
        <v>4</v>
      </c>
      <c r="M3940">
        <f>J3939+K3939+L3939</f>
        <v>4</v>
      </c>
      <c r="N3940" s="14"/>
      <c r="O3940" s="3"/>
      <c r="P3940" s="3">
        <v>5</v>
      </c>
      <c r="Q3940" s="3"/>
      <c r="R3940" s="8"/>
      <c r="S3940" s="21" t="s">
        <v>93</v>
      </c>
      <c r="T3940" s="4" t="s">
        <v>73</v>
      </c>
      <c r="U3940" s="92"/>
    </row>
    <row r="3941" spans="1:21">
      <c r="A3941" s="17">
        <v>44981</v>
      </c>
      <c r="B3941" s="56">
        <f>WEEKDAY(C3941,2)</f>
        <v>5</v>
      </c>
      <c r="C3941" s="17">
        <f>A3941</f>
        <v>44981</v>
      </c>
      <c r="D3941" s="12" t="str">
        <f>YEAR(C3941)&amp;"/"&amp;TEXT(WEEKNUM(C3941,21),"00")</f>
        <v>2023/08</v>
      </c>
      <c r="E3941" t="s">
        <v>46</v>
      </c>
      <c r="F3941" s="114">
        <v>0.95833333333333337</v>
      </c>
      <c r="G3941" s="115">
        <v>1</v>
      </c>
      <c r="H3941">
        <f>CONVERT((G3939-F3939)*24,"hr","mn")</f>
        <v>59.99999999999995</v>
      </c>
      <c r="I3941">
        <v>3</v>
      </c>
      <c r="K3941">
        <v>4</v>
      </c>
      <c r="M3941">
        <f>J3939+K3939+L3939</f>
        <v>4</v>
      </c>
      <c r="N3941" s="58"/>
      <c r="O3941" s="59">
        <v>5</v>
      </c>
      <c r="P3941" s="59"/>
      <c r="Q3941" s="59"/>
      <c r="R3941" s="60"/>
      <c r="S3941" s="21" t="s">
        <v>43</v>
      </c>
      <c r="T3941" s="4" t="s">
        <v>34</v>
      </c>
      <c r="U3941" s="93"/>
    </row>
    <row r="3942" spans="1:21" ht="15" customHeight="1" thickBot="1">
      <c r="A3942" s="17">
        <v>44981</v>
      </c>
      <c r="B3942" s="56">
        <f>WEEKDAY(C3942,2)</f>
        <v>5</v>
      </c>
      <c r="C3942" s="17">
        <f>A3942</f>
        <v>44981</v>
      </c>
      <c r="D3942" s="12" t="str">
        <f>YEAR(C3942)&amp;"/"&amp;TEXT(WEEKNUM(C3942,21),"00")</f>
        <v>2023/08</v>
      </c>
      <c r="E3942" t="s">
        <v>46</v>
      </c>
      <c r="F3942" s="114">
        <v>0.95833333333333337</v>
      </c>
      <c r="G3942" s="115">
        <v>1</v>
      </c>
      <c r="H3942">
        <f>CONVERT((G3939-F3939)*24,"hr","mn")</f>
        <v>59.99999999999995</v>
      </c>
      <c r="I3942">
        <v>3</v>
      </c>
      <c r="K3942">
        <v>4</v>
      </c>
      <c r="M3942">
        <f>J3939+K3939+L3939</f>
        <v>4</v>
      </c>
      <c r="N3942" s="15"/>
      <c r="O3942" s="9"/>
      <c r="P3942" s="9"/>
      <c r="Q3942" s="9"/>
      <c r="R3942" s="10"/>
      <c r="S3942" s="19"/>
      <c r="T3942" s="23"/>
      <c r="U3942" s="94"/>
    </row>
    <row r="3943" spans="1:21">
      <c r="A3943" s="17">
        <v>44982</v>
      </c>
      <c r="B3943" s="56">
        <f>WEEKDAY(C3943,2)</f>
        <v>6</v>
      </c>
      <c r="C3943" s="17">
        <f>A3943</f>
        <v>44982</v>
      </c>
      <c r="D3943" s="12" t="str">
        <f>YEAR(C3943)&amp;"/"&amp;TEXT(WEEKNUM(C3943,21),"00")</f>
        <v>2023/08</v>
      </c>
      <c r="E3943" s="79" t="s">
        <v>46</v>
      </c>
      <c r="F3943" s="80">
        <v>0</v>
      </c>
      <c r="G3943" s="80">
        <v>4.1666666666666657E-2</v>
      </c>
      <c r="H3943" s="87">
        <f>CONVERT((G3943-F3943)*24,"hr","mn")</f>
        <v>59.999999999999986</v>
      </c>
      <c r="I3943" s="83">
        <v>3</v>
      </c>
      <c r="J3943" s="84"/>
      <c r="K3943" s="85">
        <v>8</v>
      </c>
      <c r="L3943" s="85"/>
      <c r="M3943" s="87">
        <f>J3943+K3943+L3943</f>
        <v>8</v>
      </c>
      <c r="N3943" s="13"/>
      <c r="O3943" s="6"/>
      <c r="P3943" s="6">
        <v>8</v>
      </c>
      <c r="Q3943" s="6"/>
      <c r="R3943" s="7"/>
      <c r="S3943" s="20" t="s">
        <v>93</v>
      </c>
      <c r="T3943" s="22" t="s">
        <v>73</v>
      </c>
      <c r="U3943" s="91"/>
    </row>
    <row r="3944" spans="1:21">
      <c r="A3944" s="17">
        <v>44982</v>
      </c>
      <c r="B3944" s="56">
        <f>WEEKDAY(C3944,2)</f>
        <v>6</v>
      </c>
      <c r="C3944" s="17">
        <f>A3944</f>
        <v>44982</v>
      </c>
      <c r="D3944" s="12" t="str">
        <f>YEAR(C3944)&amp;"/"&amp;TEXT(WEEKNUM(C3944,21),"00")</f>
        <v>2023/08</v>
      </c>
      <c r="E3944" t="s">
        <v>46</v>
      </c>
      <c r="F3944" s="114">
        <v>0</v>
      </c>
      <c r="G3944" s="114">
        <v>4.1666666666666657E-2</v>
      </c>
      <c r="H3944">
        <f>CONVERT((G3943-F3943)*24,"hr","mn")</f>
        <v>59.999999999999986</v>
      </c>
      <c r="I3944">
        <v>3</v>
      </c>
      <c r="K3944">
        <v>8</v>
      </c>
      <c r="M3944">
        <f>J3943+K3943+L3943</f>
        <v>8</v>
      </c>
      <c r="N3944" s="14"/>
      <c r="O3944" s="3"/>
      <c r="P3944" s="3"/>
      <c r="Q3944" s="3">
        <v>10</v>
      </c>
      <c r="R3944" s="8"/>
      <c r="S3944" s="21"/>
      <c r="T3944" s="4" t="s">
        <v>23</v>
      </c>
      <c r="U3944" s="91" t="s">
        <v>624</v>
      </c>
    </row>
    <row r="3945" spans="1:21">
      <c r="A3945" s="17">
        <v>44982</v>
      </c>
      <c r="B3945" s="56">
        <f>WEEKDAY(C3945,2)</f>
        <v>6</v>
      </c>
      <c r="C3945" s="17">
        <f>A3945</f>
        <v>44982</v>
      </c>
      <c r="D3945" s="12" t="str">
        <f>YEAR(C3945)&amp;"/"&amp;TEXT(WEEKNUM(C3945,21),"00")</f>
        <v>2023/08</v>
      </c>
      <c r="E3945" t="s">
        <v>46</v>
      </c>
      <c r="F3945" s="114">
        <v>0</v>
      </c>
      <c r="G3945" s="114">
        <v>4.1666666666666657E-2</v>
      </c>
      <c r="H3945">
        <f>CONVERT((G3943-F3943)*24,"hr","mn")</f>
        <v>59.999999999999986</v>
      </c>
      <c r="I3945">
        <v>3</v>
      </c>
      <c r="K3945">
        <v>8</v>
      </c>
      <c r="M3945">
        <f>J3943+K3943+L3943</f>
        <v>8</v>
      </c>
      <c r="N3945" s="58"/>
      <c r="O3945" s="59"/>
      <c r="P3945" s="59"/>
      <c r="Q3945" s="59"/>
      <c r="R3945" s="60"/>
      <c r="S3945" s="21"/>
      <c r="T3945" s="4"/>
      <c r="U3945" s="93"/>
    </row>
    <row r="3946" spans="1:21" ht="15" customHeight="1" thickBot="1">
      <c r="A3946" s="17">
        <v>44982</v>
      </c>
      <c r="B3946" s="56">
        <f>WEEKDAY(C3946,2)</f>
        <v>6</v>
      </c>
      <c r="C3946" s="17">
        <f>A3946</f>
        <v>44982</v>
      </c>
      <c r="D3946" s="12" t="str">
        <f>YEAR(C3946)&amp;"/"&amp;TEXT(WEEKNUM(C3946,21),"00")</f>
        <v>2023/08</v>
      </c>
      <c r="E3946" t="s">
        <v>46</v>
      </c>
      <c r="F3946" s="114">
        <v>0</v>
      </c>
      <c r="G3946" s="114">
        <v>4.1666666666666657E-2</v>
      </c>
      <c r="H3946">
        <f>CONVERT((G3943-F3943)*24,"hr","mn")</f>
        <v>59.999999999999986</v>
      </c>
      <c r="I3946">
        <v>3</v>
      </c>
      <c r="K3946">
        <v>8</v>
      </c>
      <c r="M3946">
        <f>J3943+K3943+L3943</f>
        <v>8</v>
      </c>
      <c r="N3946" s="15"/>
      <c r="O3946" s="9"/>
      <c r="P3946" s="9"/>
      <c r="Q3946" s="9"/>
      <c r="R3946" s="10"/>
      <c r="S3946" s="19"/>
      <c r="T3946" s="23"/>
      <c r="U3946" s="94"/>
    </row>
    <row r="3947" spans="1:21">
      <c r="A3947" s="17">
        <v>44982</v>
      </c>
      <c r="B3947" s="56">
        <f>WEEKDAY(C3947,2)</f>
        <v>6</v>
      </c>
      <c r="C3947" s="17">
        <f>A3947</f>
        <v>44982</v>
      </c>
      <c r="D3947" s="12" t="str">
        <f>YEAR(C3947)&amp;"/"&amp;TEXT(WEEKNUM(C3947,21),"00")</f>
        <v>2023/08</v>
      </c>
      <c r="E3947" s="79" t="s">
        <v>46</v>
      </c>
      <c r="F3947" s="80">
        <v>6.25E-2</v>
      </c>
      <c r="G3947" s="80">
        <v>8.3333333333333329E-2</v>
      </c>
      <c r="H3947" s="87">
        <f>CONVERT((G3947-F3947)*24,"hr","mn")</f>
        <v>29.999999999999993</v>
      </c>
      <c r="I3947" s="83">
        <v>3</v>
      </c>
      <c r="J3947" s="84"/>
      <c r="K3947" s="85">
        <v>4</v>
      </c>
      <c r="L3947" s="85"/>
      <c r="M3947" s="87">
        <f>J3947+K3947+L3947</f>
        <v>4</v>
      </c>
      <c r="N3947" s="13"/>
      <c r="O3947" s="6"/>
      <c r="P3947" s="6">
        <v>8</v>
      </c>
      <c r="Q3947" s="6"/>
      <c r="R3947" s="7"/>
      <c r="S3947" s="20" t="s">
        <v>93</v>
      </c>
      <c r="T3947" s="22" t="s">
        <v>73</v>
      </c>
      <c r="U3947" s="91"/>
    </row>
    <row r="3948" spans="1:21">
      <c r="A3948" s="17">
        <v>44982</v>
      </c>
      <c r="B3948" s="56">
        <f>WEEKDAY(C3948,2)</f>
        <v>6</v>
      </c>
      <c r="C3948" s="17">
        <f>A3948</f>
        <v>44982</v>
      </c>
      <c r="D3948" s="12" t="str">
        <f>YEAR(C3948)&amp;"/"&amp;TEXT(WEEKNUM(C3948,21),"00")</f>
        <v>2023/08</v>
      </c>
      <c r="E3948" t="s">
        <v>46</v>
      </c>
      <c r="F3948" s="114">
        <v>6.25E-2</v>
      </c>
      <c r="G3948" s="114">
        <v>8.3333333333333329E-2</v>
      </c>
      <c r="H3948">
        <f>CONVERT((G3947-F3947)*24,"hr","mn")</f>
        <v>29.999999999999993</v>
      </c>
      <c r="I3948">
        <v>3</v>
      </c>
      <c r="K3948">
        <v>4</v>
      </c>
      <c r="M3948">
        <f>J3947+K3947+L3947</f>
        <v>4</v>
      </c>
      <c r="N3948" s="14"/>
      <c r="O3948" s="3"/>
      <c r="P3948" s="3"/>
      <c r="Q3948" s="3"/>
      <c r="R3948" s="8"/>
      <c r="S3948" s="21"/>
      <c r="T3948" s="4"/>
      <c r="U3948" s="92"/>
    </row>
    <row r="3949" spans="1:21">
      <c r="A3949" s="17">
        <v>44982</v>
      </c>
      <c r="B3949" s="56">
        <f>WEEKDAY(C3949,2)</f>
        <v>6</v>
      </c>
      <c r="C3949" s="17">
        <f>A3949</f>
        <v>44982</v>
      </c>
      <c r="D3949" s="12" t="str">
        <f>YEAR(C3949)&amp;"/"&amp;TEXT(WEEKNUM(C3949,21),"00")</f>
        <v>2023/08</v>
      </c>
      <c r="E3949" t="s">
        <v>46</v>
      </c>
      <c r="F3949" s="114">
        <v>6.25E-2</v>
      </c>
      <c r="G3949" s="114">
        <v>8.3333333333333329E-2</v>
      </c>
      <c r="H3949">
        <f>CONVERT((G3947-F3947)*24,"hr","mn")</f>
        <v>29.999999999999993</v>
      </c>
      <c r="I3949">
        <v>3</v>
      </c>
      <c r="K3949">
        <v>4</v>
      </c>
      <c r="M3949">
        <f>J3947+K3947+L3947</f>
        <v>4</v>
      </c>
      <c r="N3949" s="58"/>
      <c r="O3949" s="59"/>
      <c r="P3949" s="59"/>
      <c r="Q3949" s="59"/>
      <c r="R3949" s="60"/>
      <c r="S3949" s="21"/>
      <c r="T3949" s="4"/>
      <c r="U3949" s="93"/>
    </row>
    <row r="3950" spans="1:21" ht="15" customHeight="1" thickBot="1">
      <c r="A3950" s="17">
        <v>44982</v>
      </c>
      <c r="B3950" s="56">
        <f>WEEKDAY(C3950,2)</f>
        <v>6</v>
      </c>
      <c r="C3950" s="17">
        <f>A3950</f>
        <v>44982</v>
      </c>
      <c r="D3950" s="12" t="str">
        <f>YEAR(C3950)&amp;"/"&amp;TEXT(WEEKNUM(C3950,21),"00")</f>
        <v>2023/08</v>
      </c>
      <c r="E3950" t="s">
        <v>46</v>
      </c>
      <c r="F3950" s="114">
        <v>6.25E-2</v>
      </c>
      <c r="G3950" s="114">
        <v>8.3333333333333329E-2</v>
      </c>
      <c r="H3950">
        <f>CONVERT((G3947-F3947)*24,"hr","mn")</f>
        <v>29.999999999999993</v>
      </c>
      <c r="I3950">
        <v>3</v>
      </c>
      <c r="K3950">
        <v>4</v>
      </c>
      <c r="M3950">
        <f>J3947+K3947+L3947</f>
        <v>4</v>
      </c>
      <c r="N3950" s="15"/>
      <c r="O3950" s="9"/>
      <c r="P3950" s="9"/>
      <c r="Q3950" s="9"/>
      <c r="R3950" s="10"/>
      <c r="S3950" s="19"/>
      <c r="T3950" s="23"/>
      <c r="U3950" s="94"/>
    </row>
    <row r="3951" spans="1:21">
      <c r="A3951" s="17">
        <v>44982</v>
      </c>
      <c r="B3951" s="56">
        <f>WEEKDAY(C3951,2)</f>
        <v>6</v>
      </c>
      <c r="C3951" s="17">
        <f>A3951</f>
        <v>44982</v>
      </c>
      <c r="D3951" s="12" t="str">
        <f>YEAR(C3951)&amp;"/"&amp;TEXT(WEEKNUM(C3951,21),"00")</f>
        <v>2023/08</v>
      </c>
      <c r="E3951" s="79" t="s">
        <v>46</v>
      </c>
      <c r="F3951" s="80">
        <v>8.3333333333333329E-2</v>
      </c>
      <c r="G3951" s="80">
        <v>0.125</v>
      </c>
      <c r="H3951" s="87">
        <f>CONVERT((G3951-F3951)*24,"hr","mn")</f>
        <v>60</v>
      </c>
      <c r="I3951" s="83">
        <v>3</v>
      </c>
      <c r="J3951" s="84"/>
      <c r="K3951" s="85">
        <v>8</v>
      </c>
      <c r="L3951" s="85"/>
      <c r="M3951" s="87">
        <f>J3951+K3951+L3951</f>
        <v>8</v>
      </c>
      <c r="N3951" s="13"/>
      <c r="O3951" s="6"/>
      <c r="P3951" s="6">
        <v>10</v>
      </c>
      <c r="Q3951" s="6"/>
      <c r="R3951" s="7"/>
      <c r="S3951" s="20" t="s">
        <v>93</v>
      </c>
      <c r="T3951" s="22" t="s">
        <v>73</v>
      </c>
      <c r="U3951" s="91"/>
    </row>
    <row r="3952" spans="1:21">
      <c r="A3952" s="17">
        <v>44982</v>
      </c>
      <c r="B3952" s="56">
        <f>WEEKDAY(C3952,2)</f>
        <v>6</v>
      </c>
      <c r="C3952" s="17">
        <f>A3952</f>
        <v>44982</v>
      </c>
      <c r="D3952" s="12" t="str">
        <f>YEAR(C3952)&amp;"/"&amp;TEXT(WEEKNUM(C3952,21),"00")</f>
        <v>2023/08</v>
      </c>
      <c r="E3952" t="s">
        <v>46</v>
      </c>
      <c r="F3952" s="114">
        <v>8.3333333333333329E-2</v>
      </c>
      <c r="G3952" s="114">
        <v>0.125</v>
      </c>
      <c r="H3952">
        <f>CONVERT((G3951-F3951)*24,"hr","mn")</f>
        <v>60</v>
      </c>
      <c r="I3952">
        <v>3</v>
      </c>
      <c r="K3952">
        <v>8</v>
      </c>
      <c r="M3952">
        <f>J3951+K3951+L3951</f>
        <v>8</v>
      </c>
      <c r="N3952" s="14"/>
      <c r="O3952" s="3"/>
      <c r="P3952" s="3"/>
      <c r="Q3952" s="3"/>
      <c r="R3952" s="8"/>
      <c r="S3952" s="21"/>
      <c r="T3952" s="4"/>
      <c r="U3952" s="92"/>
    </row>
    <row r="3953" spans="1:21">
      <c r="A3953" s="17">
        <v>44982</v>
      </c>
      <c r="B3953" s="56">
        <f>WEEKDAY(C3953,2)</f>
        <v>6</v>
      </c>
      <c r="C3953" s="17">
        <f>A3953</f>
        <v>44982</v>
      </c>
      <c r="D3953" s="12" t="str">
        <f>YEAR(C3953)&amp;"/"&amp;TEXT(WEEKNUM(C3953,21),"00")</f>
        <v>2023/08</v>
      </c>
      <c r="E3953" t="s">
        <v>46</v>
      </c>
      <c r="F3953" s="114">
        <v>8.3333333333333329E-2</v>
      </c>
      <c r="G3953" s="114">
        <v>0.125</v>
      </c>
      <c r="H3953">
        <f>CONVERT((G3951-F3951)*24,"hr","mn")</f>
        <v>60</v>
      </c>
      <c r="I3953">
        <v>3</v>
      </c>
      <c r="K3953">
        <v>8</v>
      </c>
      <c r="M3953">
        <f>J3951+K3951+L3951</f>
        <v>8</v>
      </c>
      <c r="N3953" s="58"/>
      <c r="O3953" s="59"/>
      <c r="P3953" s="59"/>
      <c r="Q3953" s="59"/>
      <c r="R3953" s="60"/>
      <c r="S3953" s="21"/>
      <c r="T3953" s="4"/>
      <c r="U3953" s="93"/>
    </row>
    <row r="3954" spans="1:21" ht="15" customHeight="1" thickBot="1">
      <c r="A3954" s="17">
        <v>44982</v>
      </c>
      <c r="B3954" s="56">
        <f>WEEKDAY(C3954,2)</f>
        <v>6</v>
      </c>
      <c r="C3954" s="17">
        <f>A3954</f>
        <v>44982</v>
      </c>
      <c r="D3954" s="12" t="str">
        <f>YEAR(C3954)&amp;"/"&amp;TEXT(WEEKNUM(C3954,21),"00")</f>
        <v>2023/08</v>
      </c>
      <c r="E3954" t="s">
        <v>46</v>
      </c>
      <c r="F3954" s="114">
        <v>8.3333333333333329E-2</v>
      </c>
      <c r="G3954" s="114">
        <v>0.125</v>
      </c>
      <c r="H3954">
        <f>CONVERT((G3951-F3951)*24,"hr","mn")</f>
        <v>60</v>
      </c>
      <c r="I3954">
        <v>3</v>
      </c>
      <c r="K3954">
        <v>8</v>
      </c>
      <c r="M3954">
        <f>J3951+K3951+L3951</f>
        <v>8</v>
      </c>
      <c r="N3954" s="15"/>
      <c r="O3954" s="9"/>
      <c r="P3954" s="9"/>
      <c r="Q3954" s="9"/>
      <c r="R3954" s="10"/>
      <c r="S3954" s="19"/>
      <c r="T3954" s="23"/>
      <c r="U3954" s="94"/>
    </row>
    <row r="3955" spans="1:21">
      <c r="A3955" s="17">
        <v>44982</v>
      </c>
      <c r="B3955" s="56">
        <f>WEEKDAY(C3955,2)</f>
        <v>6</v>
      </c>
      <c r="C3955" s="17">
        <f>A3955</f>
        <v>44982</v>
      </c>
      <c r="D3955" s="12" t="str">
        <f>YEAR(C3955)&amp;"/"&amp;TEXT(WEEKNUM(C3955,21),"00")</f>
        <v>2023/08</v>
      </c>
      <c r="E3955" s="79" t="s">
        <v>46</v>
      </c>
      <c r="F3955" s="80">
        <v>0.125</v>
      </c>
      <c r="G3955" s="80">
        <v>0.16666666666666671</v>
      </c>
      <c r="H3955" s="87">
        <f>CONVERT((G3955-F3955)*24,"hr","mn")</f>
        <v>60.000000000000071</v>
      </c>
      <c r="I3955" s="83">
        <v>3</v>
      </c>
      <c r="J3955" s="84"/>
      <c r="K3955" s="85">
        <v>10</v>
      </c>
      <c r="L3955" s="85"/>
      <c r="M3955" s="87">
        <f>J3955+K3955+L3955</f>
        <v>10</v>
      </c>
      <c r="N3955" s="13"/>
      <c r="O3955" s="6"/>
      <c r="P3955" s="6">
        <v>10</v>
      </c>
      <c r="Q3955" s="6"/>
      <c r="R3955" s="7"/>
      <c r="S3955" s="20" t="s">
        <v>93</v>
      </c>
      <c r="T3955" s="22" t="s">
        <v>73</v>
      </c>
      <c r="U3955" s="91" t="s">
        <v>630</v>
      </c>
    </row>
    <row r="3956" spans="1:21">
      <c r="A3956" s="17">
        <v>44982</v>
      </c>
      <c r="B3956" s="56">
        <f>WEEKDAY(C3956,2)</f>
        <v>6</v>
      </c>
      <c r="C3956" s="17">
        <f>A3956</f>
        <v>44982</v>
      </c>
      <c r="D3956" s="12" t="str">
        <f>YEAR(C3956)&amp;"/"&amp;TEXT(WEEKNUM(C3956,21),"00")</f>
        <v>2023/08</v>
      </c>
      <c r="E3956" t="s">
        <v>46</v>
      </c>
      <c r="F3956" s="114">
        <v>0.125</v>
      </c>
      <c r="G3956" s="114">
        <v>0.16666666666666671</v>
      </c>
      <c r="H3956">
        <f>CONVERT((G3955-F3955)*24,"hr","mn")</f>
        <v>60.000000000000071</v>
      </c>
      <c r="I3956">
        <v>3</v>
      </c>
      <c r="K3956">
        <v>10</v>
      </c>
      <c r="M3956">
        <f>J3955+K3955+L3955</f>
        <v>10</v>
      </c>
      <c r="N3956" s="14"/>
      <c r="O3956" s="3"/>
      <c r="P3956" s="3"/>
      <c r="Q3956" s="3">
        <v>10</v>
      </c>
      <c r="R3956" s="8"/>
      <c r="S3956" s="21"/>
      <c r="T3956" s="4" t="s">
        <v>23</v>
      </c>
      <c r="U3956" s="91" t="s">
        <v>624</v>
      </c>
    </row>
    <row r="3957" spans="1:21">
      <c r="A3957" s="17">
        <v>44982</v>
      </c>
      <c r="B3957" s="56">
        <f>WEEKDAY(C3957,2)</f>
        <v>6</v>
      </c>
      <c r="C3957" s="17">
        <f>A3957</f>
        <v>44982</v>
      </c>
      <c r="D3957" s="12" t="str">
        <f>YEAR(C3957)&amp;"/"&amp;TEXT(WEEKNUM(C3957,21),"00")</f>
        <v>2023/08</v>
      </c>
      <c r="E3957" t="s">
        <v>46</v>
      </c>
      <c r="F3957" s="114">
        <v>0.125</v>
      </c>
      <c r="G3957" s="114">
        <v>0.16666666666666671</v>
      </c>
      <c r="H3957">
        <f>CONVERT((G3955-F3955)*24,"hr","mn")</f>
        <v>60.000000000000071</v>
      </c>
      <c r="I3957">
        <v>3</v>
      </c>
      <c r="K3957">
        <v>10</v>
      </c>
      <c r="M3957">
        <f>J3955+K3955+L3955</f>
        <v>10</v>
      </c>
      <c r="N3957" s="58"/>
      <c r="O3957" s="59"/>
      <c r="P3957" s="59"/>
      <c r="Q3957" s="59"/>
      <c r="R3957" s="60"/>
      <c r="S3957" s="21"/>
      <c r="T3957" s="4"/>
      <c r="U3957" s="93"/>
    </row>
    <row r="3958" spans="1:21" ht="15" customHeight="1" thickBot="1">
      <c r="A3958" s="17">
        <v>44982</v>
      </c>
      <c r="B3958" s="56">
        <f>WEEKDAY(C3958,2)</f>
        <v>6</v>
      </c>
      <c r="C3958" s="17">
        <f>A3958</f>
        <v>44982</v>
      </c>
      <c r="D3958" s="12" t="str">
        <f>YEAR(C3958)&amp;"/"&amp;TEXT(WEEKNUM(C3958,21),"00")</f>
        <v>2023/08</v>
      </c>
      <c r="E3958" t="s">
        <v>46</v>
      </c>
      <c r="F3958" s="114">
        <v>0.125</v>
      </c>
      <c r="G3958" s="114">
        <v>0.16666666666666671</v>
      </c>
      <c r="H3958">
        <f>CONVERT((G3955-F3955)*24,"hr","mn")</f>
        <v>60.000000000000071</v>
      </c>
      <c r="I3958">
        <v>3</v>
      </c>
      <c r="K3958">
        <v>10</v>
      </c>
      <c r="M3958">
        <f>J3955+K3955+L3955</f>
        <v>10</v>
      </c>
      <c r="N3958" s="15"/>
      <c r="O3958" s="9"/>
      <c r="P3958" s="9"/>
      <c r="Q3958" s="9"/>
      <c r="R3958" s="10"/>
      <c r="S3958" s="19"/>
      <c r="T3958" s="23"/>
      <c r="U3958" s="94"/>
    </row>
    <row r="3959" spans="1:21">
      <c r="A3959" s="17">
        <v>44982</v>
      </c>
      <c r="B3959" s="56">
        <f>WEEKDAY(C3959,2)</f>
        <v>6</v>
      </c>
      <c r="C3959" s="17">
        <f>A3959</f>
        <v>44982</v>
      </c>
      <c r="D3959" s="12" t="str">
        <f>YEAR(C3959)&amp;"/"&amp;TEXT(WEEKNUM(C3959,21),"00")</f>
        <v>2023/08</v>
      </c>
      <c r="E3959" s="79" t="s">
        <v>46</v>
      </c>
      <c r="F3959" s="80">
        <v>0.16666666666666671</v>
      </c>
      <c r="G3959" s="80">
        <v>0.20833333333333329</v>
      </c>
      <c r="H3959" s="87">
        <f>CONVERT((G3959-F3959)*24,"hr","mn")</f>
        <v>59.999999999999865</v>
      </c>
      <c r="I3959" s="83">
        <v>3</v>
      </c>
      <c r="J3959" s="84">
        <v>1</v>
      </c>
      <c r="K3959" s="85">
        <v>4</v>
      </c>
      <c r="L3959" s="85"/>
      <c r="M3959" s="87">
        <f>J3959+K3959+L3959</f>
        <v>5</v>
      </c>
      <c r="N3959" s="13"/>
      <c r="O3959" s="6"/>
      <c r="P3959" s="6"/>
      <c r="Q3959" s="6">
        <v>10</v>
      </c>
      <c r="R3959" s="7"/>
      <c r="S3959" s="20"/>
      <c r="T3959" s="22" t="s">
        <v>23</v>
      </c>
      <c r="U3959" s="91" t="s">
        <v>624</v>
      </c>
    </row>
    <row r="3960" spans="1:21">
      <c r="A3960" s="17">
        <v>44982</v>
      </c>
      <c r="B3960" s="56">
        <f>WEEKDAY(C3960,2)</f>
        <v>6</v>
      </c>
      <c r="C3960" s="17">
        <f>A3960</f>
        <v>44982</v>
      </c>
      <c r="D3960" s="12" t="str">
        <f>YEAR(C3960)&amp;"/"&amp;TEXT(WEEKNUM(C3960,21),"00")</f>
        <v>2023/08</v>
      </c>
      <c r="E3960" t="s">
        <v>46</v>
      </c>
      <c r="F3960" s="114">
        <v>0.16666666666666671</v>
      </c>
      <c r="G3960" s="114">
        <v>0.20833333333333329</v>
      </c>
      <c r="H3960">
        <f>CONVERT((G3959-F3959)*24,"hr","mn")</f>
        <v>59.999999999999865</v>
      </c>
      <c r="I3960">
        <v>3</v>
      </c>
      <c r="J3960">
        <v>1</v>
      </c>
      <c r="K3960">
        <v>4</v>
      </c>
      <c r="M3960">
        <f>J3959+K3959+L3959</f>
        <v>5</v>
      </c>
      <c r="N3960" s="14"/>
      <c r="O3960" s="3"/>
      <c r="P3960" s="3"/>
      <c r="Q3960" s="3"/>
      <c r="R3960" s="8"/>
      <c r="S3960" s="21"/>
      <c r="T3960" s="4"/>
      <c r="U3960" s="92"/>
    </row>
    <row r="3961" spans="1:21">
      <c r="A3961" s="17">
        <v>44982</v>
      </c>
      <c r="B3961" s="56">
        <f>WEEKDAY(C3961,2)</f>
        <v>6</v>
      </c>
      <c r="C3961" s="17">
        <f>A3961</f>
        <v>44982</v>
      </c>
      <c r="D3961" s="12" t="str">
        <f>YEAR(C3961)&amp;"/"&amp;TEXT(WEEKNUM(C3961,21),"00")</f>
        <v>2023/08</v>
      </c>
      <c r="E3961" t="s">
        <v>46</v>
      </c>
      <c r="F3961" s="114">
        <v>0.16666666666666671</v>
      </c>
      <c r="G3961" s="114">
        <v>0.20833333333333329</v>
      </c>
      <c r="H3961">
        <f>CONVERT((G3959-F3959)*24,"hr","mn")</f>
        <v>59.999999999999865</v>
      </c>
      <c r="I3961">
        <v>3</v>
      </c>
      <c r="J3961">
        <v>1</v>
      </c>
      <c r="K3961">
        <v>4</v>
      </c>
      <c r="M3961">
        <f>J3959+K3959+L3959</f>
        <v>5</v>
      </c>
      <c r="N3961" s="58"/>
      <c r="O3961" s="59"/>
      <c r="P3961" s="59"/>
      <c r="Q3961" s="59"/>
      <c r="R3961" s="60"/>
      <c r="S3961" s="21"/>
      <c r="T3961" s="4"/>
      <c r="U3961" s="93"/>
    </row>
    <row r="3962" spans="1:21" ht="15" customHeight="1" thickBot="1">
      <c r="A3962" s="17">
        <v>44982</v>
      </c>
      <c r="B3962" s="56">
        <f>WEEKDAY(C3962,2)</f>
        <v>6</v>
      </c>
      <c r="C3962" s="17">
        <f>A3962</f>
        <v>44982</v>
      </c>
      <c r="D3962" s="12" t="str">
        <f>YEAR(C3962)&amp;"/"&amp;TEXT(WEEKNUM(C3962,21),"00")</f>
        <v>2023/08</v>
      </c>
      <c r="E3962" t="s">
        <v>46</v>
      </c>
      <c r="F3962" s="114">
        <v>0.16666666666666671</v>
      </c>
      <c r="G3962" s="114">
        <v>0.20833333333333329</v>
      </c>
      <c r="H3962">
        <f>CONVERT((G3959-F3959)*24,"hr","mn")</f>
        <v>59.999999999999865</v>
      </c>
      <c r="I3962">
        <v>3</v>
      </c>
      <c r="J3962">
        <v>1</v>
      </c>
      <c r="K3962">
        <v>4</v>
      </c>
      <c r="M3962">
        <f>J3959+K3959+L3959</f>
        <v>5</v>
      </c>
      <c r="N3962" s="15"/>
      <c r="O3962" s="9"/>
      <c r="P3962" s="9"/>
      <c r="Q3962" s="9">
        <v>15</v>
      </c>
      <c r="R3962" s="10"/>
      <c r="S3962" s="19"/>
      <c r="T3962" s="23" t="s">
        <v>39</v>
      </c>
      <c r="U3962" s="94"/>
    </row>
    <row r="3963" spans="1:21">
      <c r="A3963" s="12"/>
      <c r="B3963" s="56">
        <f>WEEKDAY(C3963,2)</f>
        <v>6</v>
      </c>
      <c r="C3963" s="17">
        <f>A3963</f>
        <v>0</v>
      </c>
      <c r="D3963" s="12" t="str">
        <f>YEAR(C3963)&amp;"/"&amp;TEXT(WEEKNUM(C3963,21),"00")</f>
        <v>1900/52</v>
      </c>
      <c r="E3963" s="79"/>
      <c r="F3963" s="80"/>
      <c r="G3963" s="80"/>
      <c r="H3963" s="87">
        <f>CONVERT((G3963-F3963)*24,"hr","mn")</f>
        <v>0</v>
      </c>
      <c r="I3963" s="83"/>
      <c r="J3963" s="84"/>
      <c r="K3963" s="85"/>
      <c r="L3963" s="85"/>
      <c r="M3963" s="87">
        <f>J3963+K3963+L3963</f>
        <v>0</v>
      </c>
      <c r="N3963" s="13"/>
      <c r="O3963" s="6"/>
      <c r="P3963" s="6"/>
      <c r="Q3963" s="6"/>
      <c r="R3963" s="7"/>
      <c r="S3963" s="20"/>
      <c r="T3963" s="22"/>
      <c r="U3963" s="91"/>
    </row>
    <row r="3964" spans="1:21">
      <c r="A3964" s="17"/>
      <c r="B3964" s="56">
        <f>WEEKDAY(C3964,2)</f>
        <v>6</v>
      </c>
      <c r="C3964" s="17">
        <f>A3964</f>
        <v>0</v>
      </c>
      <c r="D3964" s="12" t="str">
        <f>YEAR(C3964)&amp;"/"&amp;TEXT(WEEKNUM(C3964,21),"00")</f>
        <v>1900/52</v>
      </c>
      <c r="H3964">
        <f>CONVERT((G3963-F3963)*24,"hr","mn")</f>
        <v>0</v>
      </c>
      <c r="M3964">
        <f>J3963+K3963+L3963</f>
        <v>0</v>
      </c>
      <c r="N3964" s="14"/>
      <c r="O3964" s="3"/>
      <c r="P3964" s="3"/>
      <c r="Q3964" s="3"/>
      <c r="R3964" s="8"/>
      <c r="S3964" s="21"/>
      <c r="T3964" s="4"/>
      <c r="U3964" s="92"/>
    </row>
    <row r="3965" spans="1:21">
      <c r="A3965" s="17"/>
      <c r="B3965" s="56">
        <f>WEEKDAY(C3965,2)</f>
        <v>6</v>
      </c>
      <c r="C3965" s="17">
        <f>A3965</f>
        <v>0</v>
      </c>
      <c r="D3965" s="12" t="str">
        <f>YEAR(C3965)&amp;"/"&amp;TEXT(WEEKNUM(C3965,21),"00")</f>
        <v>1900/52</v>
      </c>
      <c r="H3965">
        <f>CONVERT((G3963-F3963)*24,"hr","mn")</f>
        <v>0</v>
      </c>
      <c r="M3965">
        <f>J3963+K3963+L3963</f>
        <v>0</v>
      </c>
      <c r="N3965" s="58"/>
      <c r="O3965" s="59"/>
      <c r="P3965" s="59"/>
      <c r="Q3965" s="59"/>
      <c r="R3965" s="60"/>
      <c r="S3965" s="21"/>
      <c r="T3965" s="4"/>
      <c r="U3965" s="93"/>
    </row>
    <row r="3966" spans="1:21" ht="15" customHeight="1" thickBot="1">
      <c r="A3966" s="12"/>
      <c r="B3966" s="56">
        <f>WEEKDAY(C3966,2)</f>
        <v>6</v>
      </c>
      <c r="C3966" s="17">
        <f>A3966</f>
        <v>0</v>
      </c>
      <c r="D3966" s="12" t="str">
        <f>YEAR(C3966)&amp;"/"&amp;TEXT(WEEKNUM(C3966,21),"00")</f>
        <v>1900/52</v>
      </c>
      <c r="H3966">
        <f>CONVERT((G3963-F3963)*24,"hr","mn")</f>
        <v>0</v>
      </c>
      <c r="M3966">
        <f>J3963+K3963+L3963</f>
        <v>0</v>
      </c>
      <c r="N3966" s="15"/>
      <c r="O3966" s="9"/>
      <c r="P3966" s="9"/>
      <c r="Q3966" s="9"/>
      <c r="R3966" s="10"/>
      <c r="S3966" s="19"/>
      <c r="T3966" s="23"/>
      <c r="U3966" s="94"/>
    </row>
    <row r="3967" spans="1:21">
      <c r="A3967" s="17">
        <v>44983</v>
      </c>
      <c r="B3967" s="56">
        <f>WEEKDAY(C3967,2)</f>
        <v>7</v>
      </c>
      <c r="C3967" s="17">
        <f>A3967</f>
        <v>44983</v>
      </c>
      <c r="D3967" s="12" t="str">
        <f>YEAR(C3967)&amp;"/"&amp;TEXT(WEEKNUM(C3967,21),"00")</f>
        <v>2023/08</v>
      </c>
      <c r="E3967" s="79" t="s">
        <v>46</v>
      </c>
      <c r="F3967" s="80">
        <v>0.875</v>
      </c>
      <c r="G3967" s="80">
        <v>0.91666666666666663</v>
      </c>
      <c r="H3967" s="87">
        <f>CONVERT((G3967-F3967)*24,"hr","mn")</f>
        <v>59.99999999999995</v>
      </c>
      <c r="I3967" s="83">
        <v>4</v>
      </c>
      <c r="J3967" s="84">
        <v>1</v>
      </c>
      <c r="K3967" s="85"/>
      <c r="L3967" s="85">
        <v>8</v>
      </c>
      <c r="M3967" s="87">
        <f>J3967+K3967+L3967</f>
        <v>9</v>
      </c>
      <c r="N3967" s="13"/>
      <c r="O3967" s="6"/>
      <c r="P3967" s="6"/>
      <c r="Q3967" s="6">
        <v>23</v>
      </c>
      <c r="R3967" s="7"/>
      <c r="S3967" s="20"/>
      <c r="T3967" s="22" t="s">
        <v>25</v>
      </c>
      <c r="U3967" s="91"/>
    </row>
    <row r="3968" spans="1:21">
      <c r="A3968" s="17">
        <v>44983</v>
      </c>
      <c r="B3968" s="56">
        <f>WEEKDAY(C3968,2)</f>
        <v>7</v>
      </c>
      <c r="C3968" s="17">
        <f>A3968</f>
        <v>44983</v>
      </c>
      <c r="D3968" s="12" t="str">
        <f>YEAR(C3968)&amp;"/"&amp;TEXT(WEEKNUM(C3968,21),"00")</f>
        <v>2023/08</v>
      </c>
      <c r="E3968" t="s">
        <v>46</v>
      </c>
      <c r="F3968" s="114">
        <v>0.875</v>
      </c>
      <c r="G3968" s="114">
        <v>0.91666666666666663</v>
      </c>
      <c r="H3968">
        <f>CONVERT((G3967-F3967)*24,"hr","mn")</f>
        <v>59.99999999999995</v>
      </c>
      <c r="I3968">
        <v>4</v>
      </c>
      <c r="J3968">
        <v>1</v>
      </c>
      <c r="L3968">
        <v>8</v>
      </c>
      <c r="M3968">
        <f>J3967+K3967+L3967</f>
        <v>9</v>
      </c>
      <c r="N3968" s="14"/>
      <c r="O3968" s="3">
        <v>5</v>
      </c>
      <c r="P3968" s="3"/>
      <c r="Q3968" s="3"/>
      <c r="R3968" s="8"/>
      <c r="S3968" s="21" t="s">
        <v>32</v>
      </c>
      <c r="T3968" s="4" t="s">
        <v>89</v>
      </c>
      <c r="U3968" s="92"/>
    </row>
    <row r="3969" spans="1:21">
      <c r="A3969" s="17">
        <v>44983</v>
      </c>
      <c r="B3969" s="56">
        <f>WEEKDAY(C3969,2)</f>
        <v>7</v>
      </c>
      <c r="C3969" s="17">
        <f>A3969</f>
        <v>44983</v>
      </c>
      <c r="D3969" s="12" t="str">
        <f>YEAR(C3969)&amp;"/"&amp;TEXT(WEEKNUM(C3969,21),"00")</f>
        <v>2023/08</v>
      </c>
      <c r="E3969" t="s">
        <v>46</v>
      </c>
      <c r="F3969" s="114">
        <v>0.875</v>
      </c>
      <c r="G3969" s="114">
        <v>0.91666666666666663</v>
      </c>
      <c r="H3969">
        <f>CONVERT((G3967-F3967)*24,"hr","mn")</f>
        <v>59.99999999999995</v>
      </c>
      <c r="I3969">
        <v>4</v>
      </c>
      <c r="J3969">
        <v>1</v>
      </c>
      <c r="L3969">
        <v>8</v>
      </c>
      <c r="M3969">
        <f>J3967+K3967+L3967</f>
        <v>9</v>
      </c>
      <c r="N3969" s="58"/>
      <c r="O3969" s="59">
        <v>5</v>
      </c>
      <c r="P3969" s="59"/>
      <c r="Q3969" s="59"/>
      <c r="R3969" s="60"/>
      <c r="S3969" s="21" t="s">
        <v>35</v>
      </c>
      <c r="T3969" s="4" t="s">
        <v>29</v>
      </c>
      <c r="U3969" s="93"/>
    </row>
    <row r="3970" spans="1:21" ht="15" customHeight="1" thickBot="1">
      <c r="A3970" s="17">
        <v>44983</v>
      </c>
      <c r="B3970" s="56">
        <f>WEEKDAY(C3970,2)</f>
        <v>7</v>
      </c>
      <c r="C3970" s="17">
        <f>A3970</f>
        <v>44983</v>
      </c>
      <c r="D3970" s="12" t="str">
        <f>YEAR(C3970)&amp;"/"&amp;TEXT(WEEKNUM(C3970,21),"00")</f>
        <v>2023/08</v>
      </c>
      <c r="E3970" t="s">
        <v>46</v>
      </c>
      <c r="F3970" s="114">
        <v>0.875</v>
      </c>
      <c r="G3970" s="114">
        <v>0.91666666666666663</v>
      </c>
      <c r="H3970">
        <f>CONVERT((G3967-F3967)*24,"hr","mn")</f>
        <v>59.99999999999995</v>
      </c>
      <c r="I3970">
        <v>4</v>
      </c>
      <c r="J3970">
        <v>1</v>
      </c>
      <c r="L3970">
        <v>8</v>
      </c>
      <c r="M3970">
        <f>J3967+K3967+L3967</f>
        <v>9</v>
      </c>
      <c r="N3970" s="15"/>
      <c r="O3970" s="9"/>
      <c r="P3970" s="9"/>
      <c r="Q3970" s="9"/>
      <c r="R3970" s="10">
        <v>15</v>
      </c>
      <c r="S3970" s="19" t="s">
        <v>79</v>
      </c>
      <c r="T3970" s="23" t="s">
        <v>23</v>
      </c>
      <c r="U3970" s="94" t="s">
        <v>687</v>
      </c>
    </row>
    <row r="3971" spans="1:21">
      <c r="A3971" s="17">
        <v>44983</v>
      </c>
      <c r="B3971" s="56">
        <f>WEEKDAY(C3971,2)</f>
        <v>7</v>
      </c>
      <c r="C3971" s="17">
        <f>A3971</f>
        <v>44983</v>
      </c>
      <c r="D3971" s="12" t="str">
        <f>YEAR(C3971)&amp;"/"&amp;TEXT(WEEKNUM(C3971,21),"00")</f>
        <v>2023/08</v>
      </c>
      <c r="E3971" s="79" t="s">
        <v>46</v>
      </c>
      <c r="F3971" s="80">
        <v>0.91666666666666663</v>
      </c>
      <c r="G3971" s="80">
        <v>0.95833333333333337</v>
      </c>
      <c r="H3971" s="87">
        <f>CONVERT((G3971-F3971)*24,"hr","mn")</f>
        <v>60.000000000000107</v>
      </c>
      <c r="I3971" s="83">
        <v>4</v>
      </c>
      <c r="J3971" s="84"/>
      <c r="K3971" s="85"/>
      <c r="L3971" s="85">
        <v>8</v>
      </c>
      <c r="M3971" s="87">
        <f>J3971+K3971+L3971</f>
        <v>8</v>
      </c>
      <c r="N3971" s="13"/>
      <c r="O3971" s="6">
        <v>5</v>
      </c>
      <c r="P3971" s="6"/>
      <c r="Q3971" s="6"/>
      <c r="R3971" s="7"/>
      <c r="S3971" s="20" t="s">
        <v>26</v>
      </c>
      <c r="T3971" s="22" t="s">
        <v>23</v>
      </c>
      <c r="U3971" s="91" t="s">
        <v>237</v>
      </c>
    </row>
    <row r="3972" spans="1:21">
      <c r="A3972" s="17">
        <v>44983</v>
      </c>
      <c r="B3972" s="56">
        <f>WEEKDAY(C3972,2)</f>
        <v>7</v>
      </c>
      <c r="C3972" s="17">
        <f>A3972</f>
        <v>44983</v>
      </c>
      <c r="D3972" s="12" t="str">
        <f>YEAR(C3972)&amp;"/"&amp;TEXT(WEEKNUM(C3972,21),"00")</f>
        <v>2023/08</v>
      </c>
      <c r="E3972" t="s">
        <v>46</v>
      </c>
      <c r="F3972" s="114">
        <v>0.91666666666666663</v>
      </c>
      <c r="G3972" s="114">
        <v>0.95833333333333337</v>
      </c>
      <c r="H3972">
        <f>CONVERT((G3971-F3971)*24,"hr","mn")</f>
        <v>60.000000000000107</v>
      </c>
      <c r="I3972">
        <v>4</v>
      </c>
      <c r="L3972">
        <v>8</v>
      </c>
      <c r="M3972">
        <f>J3971+K3971+L3971</f>
        <v>8</v>
      </c>
      <c r="N3972" s="14"/>
      <c r="O3972" s="3">
        <v>5</v>
      </c>
      <c r="P3972" s="3"/>
      <c r="Q3972" s="3"/>
      <c r="R3972" s="8"/>
      <c r="S3972" s="21" t="s">
        <v>49</v>
      </c>
      <c r="T3972" s="4" t="s">
        <v>29</v>
      </c>
      <c r="U3972" s="92"/>
    </row>
    <row r="3973" spans="1:21">
      <c r="A3973" s="17">
        <v>44983</v>
      </c>
      <c r="B3973" s="56">
        <f>WEEKDAY(C3973,2)</f>
        <v>7</v>
      </c>
      <c r="C3973" s="17">
        <f>A3973</f>
        <v>44983</v>
      </c>
      <c r="D3973" s="12" t="str">
        <f>YEAR(C3973)&amp;"/"&amp;TEXT(WEEKNUM(C3973,21),"00")</f>
        <v>2023/08</v>
      </c>
      <c r="E3973" t="s">
        <v>46</v>
      </c>
      <c r="F3973" s="114">
        <v>0.91666666666666663</v>
      </c>
      <c r="G3973" s="114">
        <v>0.95833333333333337</v>
      </c>
      <c r="H3973">
        <f>CONVERT((G3971-F3971)*24,"hr","mn")</f>
        <v>60.000000000000107</v>
      </c>
      <c r="I3973">
        <v>4</v>
      </c>
      <c r="L3973">
        <v>8</v>
      </c>
      <c r="M3973">
        <f>J3971+K3971+L3971</f>
        <v>8</v>
      </c>
      <c r="N3973" s="58"/>
      <c r="O3973" s="59"/>
      <c r="P3973" s="59"/>
      <c r="Q3973" s="59"/>
      <c r="R3973" s="60"/>
      <c r="S3973" s="21"/>
      <c r="T3973" s="4"/>
      <c r="U3973" s="93"/>
    </row>
    <row r="3974" spans="1:21" ht="15" customHeight="1" thickBot="1">
      <c r="A3974" s="17">
        <v>44983</v>
      </c>
      <c r="B3974" s="56">
        <f>WEEKDAY(C3974,2)</f>
        <v>7</v>
      </c>
      <c r="C3974" s="17">
        <f>A3974</f>
        <v>44983</v>
      </c>
      <c r="D3974" s="12" t="str">
        <f>YEAR(C3974)&amp;"/"&amp;TEXT(WEEKNUM(C3974,21),"00")</f>
        <v>2023/08</v>
      </c>
      <c r="E3974" t="s">
        <v>46</v>
      </c>
      <c r="F3974" s="114">
        <v>0.91666666666666663</v>
      </c>
      <c r="G3974" s="114">
        <v>0.95833333333333337</v>
      </c>
      <c r="H3974">
        <f>CONVERT((G3971-F3971)*24,"hr","mn")</f>
        <v>60.000000000000107</v>
      </c>
      <c r="I3974">
        <v>4</v>
      </c>
      <c r="L3974">
        <v>8</v>
      </c>
      <c r="M3974">
        <f>J3971+K3971+L3971</f>
        <v>8</v>
      </c>
      <c r="N3974" s="15"/>
      <c r="O3974" s="9"/>
      <c r="P3974" s="9"/>
      <c r="Q3974" s="9"/>
      <c r="R3974" s="10"/>
      <c r="S3974" s="19"/>
      <c r="T3974" s="23"/>
      <c r="U3974" s="94"/>
    </row>
    <row r="3975" spans="1:21">
      <c r="A3975" s="17">
        <v>44983</v>
      </c>
      <c r="B3975" s="56">
        <f>WEEKDAY(C3975,2)</f>
        <v>7</v>
      </c>
      <c r="C3975" s="17">
        <f>A3975</f>
        <v>44983</v>
      </c>
      <c r="D3975" s="12" t="str">
        <f>YEAR(C3975)&amp;"/"&amp;TEXT(WEEKNUM(C3975,21),"00")</f>
        <v>2023/08</v>
      </c>
      <c r="E3975" s="79" t="s">
        <v>46</v>
      </c>
      <c r="F3975" s="80">
        <v>0.95833333333333337</v>
      </c>
      <c r="G3975" s="80">
        <v>1</v>
      </c>
      <c r="H3975" s="87">
        <f>CONVERT((G3975-F3975)*24,"hr","mn")</f>
        <v>59.99999999999995</v>
      </c>
      <c r="I3975" s="83">
        <v>4</v>
      </c>
      <c r="J3975" s="84"/>
      <c r="K3975" s="85">
        <v>1</v>
      </c>
      <c r="L3975" s="85">
        <v>2</v>
      </c>
      <c r="M3975" s="87">
        <f>J3975+K3975+L3975</f>
        <v>3</v>
      </c>
      <c r="N3975" s="13"/>
      <c r="O3975" s="6">
        <v>30</v>
      </c>
      <c r="P3975" s="6"/>
      <c r="Q3975" s="6"/>
      <c r="R3975" s="7"/>
      <c r="S3975" s="20" t="s">
        <v>43</v>
      </c>
      <c r="T3975" s="22" t="s">
        <v>77</v>
      </c>
      <c r="U3975" s="91"/>
    </row>
    <row r="3976" spans="1:21">
      <c r="A3976" s="17">
        <v>44983</v>
      </c>
      <c r="B3976" s="56">
        <f>WEEKDAY(C3976,2)</f>
        <v>7</v>
      </c>
      <c r="C3976" s="17">
        <f>A3976</f>
        <v>44983</v>
      </c>
      <c r="D3976" s="12" t="str">
        <f>YEAR(C3976)&amp;"/"&amp;TEXT(WEEKNUM(C3976,21),"00")</f>
        <v>2023/08</v>
      </c>
      <c r="E3976" t="s">
        <v>46</v>
      </c>
      <c r="F3976" s="114">
        <v>0.95833333333333337</v>
      </c>
      <c r="G3976" s="115">
        <v>1</v>
      </c>
      <c r="H3976">
        <f>CONVERT((G3975-F3975)*24,"hr","mn")</f>
        <v>59.99999999999995</v>
      </c>
      <c r="I3976">
        <v>4</v>
      </c>
      <c r="K3976">
        <v>1</v>
      </c>
      <c r="L3976">
        <v>2</v>
      </c>
      <c r="M3976">
        <f>J3975+K3975+L3975</f>
        <v>3</v>
      </c>
      <c r="N3976" s="14"/>
      <c r="O3976" s="3">
        <v>8</v>
      </c>
      <c r="P3976" s="3"/>
      <c r="Q3976" s="3"/>
      <c r="R3976" s="8"/>
      <c r="S3976" s="21" t="s">
        <v>57</v>
      </c>
      <c r="T3976" s="4" t="s">
        <v>56</v>
      </c>
      <c r="U3976" s="92"/>
    </row>
    <row r="3977" spans="1:21">
      <c r="A3977" s="17">
        <v>44983</v>
      </c>
      <c r="B3977" s="56">
        <f>WEEKDAY(C3977,2)</f>
        <v>7</v>
      </c>
      <c r="C3977" s="17">
        <f>A3977</f>
        <v>44983</v>
      </c>
      <c r="D3977" s="12" t="str">
        <f>YEAR(C3977)&amp;"/"&amp;TEXT(WEEKNUM(C3977,21),"00")</f>
        <v>2023/08</v>
      </c>
      <c r="E3977" t="s">
        <v>46</v>
      </c>
      <c r="F3977" s="114">
        <v>0.95833333333333337</v>
      </c>
      <c r="G3977" s="115">
        <v>1</v>
      </c>
      <c r="H3977">
        <f>CONVERT((G3975-F3975)*24,"hr","mn")</f>
        <v>59.99999999999995</v>
      </c>
      <c r="I3977">
        <v>4</v>
      </c>
      <c r="K3977">
        <v>1</v>
      </c>
      <c r="L3977">
        <v>2</v>
      </c>
      <c r="M3977">
        <f>J3975+K3975+L3975</f>
        <v>3</v>
      </c>
      <c r="N3977" s="58"/>
      <c r="O3977" s="59">
        <v>5</v>
      </c>
      <c r="P3977" s="59"/>
      <c r="Q3977" s="59"/>
      <c r="R3977" s="60"/>
      <c r="S3977" s="21" t="s">
        <v>35</v>
      </c>
      <c r="T3977" s="4" t="s">
        <v>29</v>
      </c>
      <c r="U3977" s="93"/>
    </row>
    <row r="3978" spans="1:21" ht="15" customHeight="1" thickBot="1">
      <c r="A3978" s="17">
        <v>44983</v>
      </c>
      <c r="B3978" s="56">
        <f>WEEKDAY(C3978,2)</f>
        <v>7</v>
      </c>
      <c r="C3978" s="17">
        <f>A3978</f>
        <v>44983</v>
      </c>
      <c r="D3978" s="12" t="str">
        <f>YEAR(C3978)&amp;"/"&amp;TEXT(WEEKNUM(C3978,21),"00")</f>
        <v>2023/08</v>
      </c>
      <c r="E3978" t="s">
        <v>46</v>
      </c>
      <c r="F3978" s="114">
        <v>0.95833333333333337</v>
      </c>
      <c r="G3978" s="115">
        <v>1</v>
      </c>
      <c r="H3978">
        <f>CONVERT((G3975-F3975)*24,"hr","mn")</f>
        <v>59.99999999999995</v>
      </c>
      <c r="I3978">
        <v>4</v>
      </c>
      <c r="K3978">
        <v>1</v>
      </c>
      <c r="L3978">
        <v>2</v>
      </c>
      <c r="M3978">
        <f>J3975+K3975+L3975</f>
        <v>3</v>
      </c>
      <c r="N3978" s="15"/>
      <c r="O3978" s="9"/>
      <c r="P3978" s="9"/>
      <c r="Q3978" s="9"/>
      <c r="R3978" s="10"/>
      <c r="S3978" s="19"/>
      <c r="T3978" s="23"/>
      <c r="U3978" s="94"/>
    </row>
    <row r="3979" spans="1:21">
      <c r="A3979" s="17">
        <v>44984</v>
      </c>
      <c r="B3979" s="56">
        <f>WEEKDAY(C3979,2)</f>
        <v>1</v>
      </c>
      <c r="C3979" s="17">
        <f>A3979</f>
        <v>44984</v>
      </c>
      <c r="D3979" s="12" t="str">
        <f>YEAR(C3979)&amp;"/"&amp;TEXT(WEEKNUM(C3979,21),"00")</f>
        <v>2023/09</v>
      </c>
      <c r="E3979" s="79" t="s">
        <v>46</v>
      </c>
      <c r="F3979" s="80">
        <v>0</v>
      </c>
      <c r="G3979" s="80">
        <v>4.1666666666666657E-2</v>
      </c>
      <c r="H3979" s="87">
        <f>CONVERT((G3979-F3979)*24,"hr","mn")</f>
        <v>59.999999999999986</v>
      </c>
      <c r="I3979" s="83">
        <v>4</v>
      </c>
      <c r="J3979" s="84"/>
      <c r="K3979" s="85"/>
      <c r="L3979" s="85">
        <v>6</v>
      </c>
      <c r="M3979" s="87">
        <f>J3979+K3979+L3979</f>
        <v>6</v>
      </c>
      <c r="N3979" s="13"/>
      <c r="O3979" s="6">
        <v>10</v>
      </c>
      <c r="P3979" s="6"/>
      <c r="Q3979" s="6"/>
      <c r="R3979" s="7"/>
      <c r="S3979" s="20" t="s">
        <v>43</v>
      </c>
      <c r="T3979" s="22" t="s">
        <v>23</v>
      </c>
      <c r="U3979" s="91" t="s">
        <v>186</v>
      </c>
    </row>
    <row r="3980" spans="1:21">
      <c r="A3980" s="17">
        <v>44984</v>
      </c>
      <c r="B3980" s="56">
        <f>WEEKDAY(C3980,2)</f>
        <v>1</v>
      </c>
      <c r="C3980" s="17">
        <f>A3980</f>
        <v>44984</v>
      </c>
      <c r="D3980" s="12" t="str">
        <f>YEAR(C3980)&amp;"/"&amp;TEXT(WEEKNUM(C3980,21),"00")</f>
        <v>2023/09</v>
      </c>
      <c r="E3980" t="s">
        <v>46</v>
      </c>
      <c r="F3980" s="114">
        <v>0</v>
      </c>
      <c r="G3980" s="114">
        <v>4.1666666666666657E-2</v>
      </c>
      <c r="H3980">
        <f>CONVERT((G3979-F3979)*24,"hr","mn")</f>
        <v>59.999999999999986</v>
      </c>
      <c r="I3980">
        <v>4</v>
      </c>
      <c r="L3980">
        <v>6</v>
      </c>
      <c r="M3980">
        <f>J3979+K3979+L3979</f>
        <v>6</v>
      </c>
      <c r="N3980" s="14"/>
      <c r="O3980" s="3">
        <v>5</v>
      </c>
      <c r="P3980" s="3"/>
      <c r="Q3980" s="3"/>
      <c r="R3980" s="8"/>
      <c r="S3980" s="21" t="s">
        <v>28</v>
      </c>
      <c r="T3980" s="4" t="s">
        <v>29</v>
      </c>
      <c r="U3980" s="92"/>
    </row>
    <row r="3981" spans="1:21">
      <c r="A3981" s="17">
        <v>44984</v>
      </c>
      <c r="B3981" s="56">
        <f>WEEKDAY(C3981,2)</f>
        <v>1</v>
      </c>
      <c r="C3981" s="17">
        <f>A3981</f>
        <v>44984</v>
      </c>
      <c r="D3981" s="12" t="str">
        <f>YEAR(C3981)&amp;"/"&amp;TEXT(WEEKNUM(C3981,21),"00")</f>
        <v>2023/09</v>
      </c>
      <c r="E3981" t="s">
        <v>46</v>
      </c>
      <c r="F3981" s="114">
        <v>0</v>
      </c>
      <c r="G3981" s="114">
        <v>4.1666666666666657E-2</v>
      </c>
      <c r="H3981">
        <f>CONVERT((G3979-F3979)*24,"hr","mn")</f>
        <v>59.999999999999986</v>
      </c>
      <c r="I3981">
        <v>4</v>
      </c>
      <c r="L3981">
        <v>6</v>
      </c>
      <c r="M3981">
        <f>J3979+K3979+L3979</f>
        <v>6</v>
      </c>
      <c r="N3981" s="58"/>
      <c r="O3981" s="59"/>
      <c r="P3981" s="59">
        <v>8</v>
      </c>
      <c r="Q3981" s="59"/>
      <c r="R3981" s="60"/>
      <c r="S3981" s="21" t="s">
        <v>93</v>
      </c>
      <c r="T3981" s="4" t="s">
        <v>73</v>
      </c>
      <c r="U3981" s="93"/>
    </row>
    <row r="3982" spans="1:21" ht="15" customHeight="1" thickBot="1">
      <c r="A3982" s="17">
        <v>44984</v>
      </c>
      <c r="B3982" s="56">
        <f>WEEKDAY(C3982,2)</f>
        <v>1</v>
      </c>
      <c r="C3982" s="17">
        <f>A3982</f>
        <v>44984</v>
      </c>
      <c r="D3982" s="12" t="str">
        <f>YEAR(C3982)&amp;"/"&amp;TEXT(WEEKNUM(C3982,21),"00")</f>
        <v>2023/09</v>
      </c>
      <c r="E3982" t="s">
        <v>46</v>
      </c>
      <c r="F3982" s="114">
        <v>0</v>
      </c>
      <c r="G3982" s="114">
        <v>4.1666666666666657E-2</v>
      </c>
      <c r="H3982">
        <f>CONVERT((G3979-F3979)*24,"hr","mn")</f>
        <v>59.999999999999986</v>
      </c>
      <c r="I3982">
        <v>4</v>
      </c>
      <c r="L3982">
        <v>6</v>
      </c>
      <c r="M3982">
        <f>J3979+K3979+L3979</f>
        <v>6</v>
      </c>
      <c r="N3982" s="15"/>
      <c r="O3982" s="9">
        <v>5</v>
      </c>
      <c r="P3982" s="9"/>
      <c r="Q3982" s="9"/>
      <c r="R3982" s="10"/>
      <c r="S3982" s="19" t="s">
        <v>26</v>
      </c>
      <c r="T3982" s="23" t="s">
        <v>23</v>
      </c>
      <c r="U3982" s="91" t="s">
        <v>237</v>
      </c>
    </row>
    <row r="3983" spans="1:21">
      <c r="A3983" s="17">
        <v>44984</v>
      </c>
      <c r="B3983" s="56">
        <f>WEEKDAY(C3983,2)</f>
        <v>1</v>
      </c>
      <c r="C3983" s="17">
        <f>A3983</f>
        <v>44984</v>
      </c>
      <c r="D3983" s="12" t="str">
        <f>YEAR(C3983)&amp;"/"&amp;TEXT(WEEKNUM(C3983,21),"00")</f>
        <v>2023/09</v>
      </c>
      <c r="E3983" s="79" t="s">
        <v>46</v>
      </c>
      <c r="F3983" s="80">
        <v>6.25E-2</v>
      </c>
      <c r="G3983" s="80">
        <v>8.3333333333333329E-2</v>
      </c>
      <c r="H3983" s="87">
        <f>CONVERT((G3983-F3983)*24,"hr","mn")</f>
        <v>29.999999999999993</v>
      </c>
      <c r="I3983" s="83">
        <v>4</v>
      </c>
      <c r="J3983" s="84"/>
      <c r="K3983" s="85"/>
      <c r="L3983" s="85"/>
      <c r="M3983" s="87">
        <f>J3983+K3983+L3983</f>
        <v>0</v>
      </c>
      <c r="N3983" s="13"/>
      <c r="O3983" s="6">
        <v>5</v>
      </c>
      <c r="P3983" s="6"/>
      <c r="Q3983" s="6"/>
      <c r="R3983" s="7"/>
      <c r="S3983" s="20" t="s">
        <v>35</v>
      </c>
      <c r="T3983" s="22" t="s">
        <v>29</v>
      </c>
      <c r="U3983" s="91"/>
    </row>
    <row r="3984" spans="1:21">
      <c r="A3984" s="17">
        <v>44984</v>
      </c>
      <c r="B3984" s="56">
        <f>WEEKDAY(C3984,2)</f>
        <v>1</v>
      </c>
      <c r="C3984" s="17">
        <f>A3984</f>
        <v>44984</v>
      </c>
      <c r="D3984" s="12" t="str">
        <f>YEAR(C3984)&amp;"/"&amp;TEXT(WEEKNUM(C3984,21),"00")</f>
        <v>2023/09</v>
      </c>
      <c r="E3984" t="s">
        <v>46</v>
      </c>
      <c r="F3984" s="114">
        <v>6.25E-2</v>
      </c>
      <c r="G3984" s="114">
        <v>8.3333333333333329E-2</v>
      </c>
      <c r="H3984">
        <f>CONVERT((G3983-F3983)*24,"hr","mn")</f>
        <v>29.999999999999993</v>
      </c>
      <c r="I3984">
        <v>4</v>
      </c>
      <c r="M3984">
        <f>J3983+K3983+L3983</f>
        <v>0</v>
      </c>
      <c r="N3984" s="14"/>
      <c r="O3984" s="3">
        <v>10</v>
      </c>
      <c r="P3984" s="3"/>
      <c r="Q3984" s="3"/>
      <c r="R3984" s="8"/>
      <c r="S3984" s="21" t="s">
        <v>49</v>
      </c>
      <c r="T3984" s="4" t="s">
        <v>23</v>
      </c>
      <c r="U3984" s="92" t="s">
        <v>688</v>
      </c>
    </row>
    <row r="3985" spans="1:21">
      <c r="A3985" s="17">
        <v>44984</v>
      </c>
      <c r="B3985" s="56">
        <f>WEEKDAY(C3985,2)</f>
        <v>1</v>
      </c>
      <c r="C3985" s="17">
        <f>A3985</f>
        <v>44984</v>
      </c>
      <c r="D3985" s="12" t="str">
        <f>YEAR(C3985)&amp;"/"&amp;TEXT(WEEKNUM(C3985,21),"00")</f>
        <v>2023/09</v>
      </c>
      <c r="E3985" t="s">
        <v>46</v>
      </c>
      <c r="F3985" s="114">
        <v>6.25E-2</v>
      </c>
      <c r="G3985" s="114">
        <v>8.3333333333333329E-2</v>
      </c>
      <c r="H3985">
        <f>CONVERT((G3983-F3983)*24,"hr","mn")</f>
        <v>29.999999999999993</v>
      </c>
      <c r="I3985">
        <v>4</v>
      </c>
      <c r="M3985">
        <f>J3983+K3983+L3983</f>
        <v>0</v>
      </c>
      <c r="N3985" s="58"/>
      <c r="O3985" s="59"/>
      <c r="P3985" s="59"/>
      <c r="Q3985" s="59"/>
      <c r="R3985" s="60"/>
      <c r="S3985" s="21"/>
      <c r="T3985" s="4"/>
      <c r="U3985" s="93"/>
    </row>
    <row r="3986" spans="1:21" ht="15" customHeight="1" thickBot="1">
      <c r="A3986" s="17">
        <v>44984</v>
      </c>
      <c r="B3986" s="56">
        <f>WEEKDAY(C3986,2)</f>
        <v>1</v>
      </c>
      <c r="C3986" s="17">
        <f>A3986</f>
        <v>44984</v>
      </c>
      <c r="D3986" s="12" t="str">
        <f>YEAR(C3986)&amp;"/"&amp;TEXT(WEEKNUM(C3986,21),"00")</f>
        <v>2023/09</v>
      </c>
      <c r="E3986" t="s">
        <v>46</v>
      </c>
      <c r="F3986" s="114">
        <v>6.25E-2</v>
      </c>
      <c r="G3986" s="114">
        <v>8.3333333333333329E-2</v>
      </c>
      <c r="H3986">
        <f>CONVERT((G3983-F3983)*24,"hr","mn")</f>
        <v>29.999999999999993</v>
      </c>
      <c r="I3986">
        <v>4</v>
      </c>
      <c r="M3986">
        <f>J3983+K3983+L3983</f>
        <v>0</v>
      </c>
      <c r="N3986" s="15"/>
      <c r="O3986" s="9"/>
      <c r="P3986" s="9"/>
      <c r="Q3986" s="9"/>
      <c r="R3986" s="10"/>
      <c r="S3986" s="19"/>
      <c r="T3986" s="23"/>
      <c r="U3986" s="94"/>
    </row>
    <row r="3987" spans="1:21">
      <c r="A3987" s="17">
        <v>44984</v>
      </c>
      <c r="B3987" s="56">
        <f>WEEKDAY(C3987,2)</f>
        <v>1</v>
      </c>
      <c r="C3987" s="17">
        <f>A3987</f>
        <v>44984</v>
      </c>
      <c r="D3987" s="12" t="str">
        <f>YEAR(C3987)&amp;"/"&amp;TEXT(WEEKNUM(C3987,21),"00")</f>
        <v>2023/09</v>
      </c>
      <c r="E3987" s="79" t="s">
        <v>46</v>
      </c>
      <c r="F3987" s="80">
        <v>8.3333333333333329E-2</v>
      </c>
      <c r="G3987" s="80">
        <v>0.125</v>
      </c>
      <c r="H3987" s="87">
        <f>CONVERT((G3987-F3987)*24,"hr","mn")</f>
        <v>60</v>
      </c>
      <c r="I3987" s="83">
        <v>4</v>
      </c>
      <c r="J3987" s="84">
        <v>3</v>
      </c>
      <c r="K3987" s="85"/>
      <c r="L3987" s="85">
        <v>1</v>
      </c>
      <c r="M3987" s="87">
        <f>J3987+K3987+L3987</f>
        <v>4</v>
      </c>
      <c r="N3987" s="13"/>
      <c r="O3987" s="6">
        <v>45</v>
      </c>
      <c r="P3987" s="6"/>
      <c r="Q3987" s="6"/>
      <c r="R3987" s="7"/>
      <c r="S3987" s="20" t="s">
        <v>49</v>
      </c>
      <c r="T3987" s="22" t="s">
        <v>23</v>
      </c>
      <c r="U3987" s="91" t="s">
        <v>689</v>
      </c>
    </row>
    <row r="3988" spans="1:21">
      <c r="A3988" s="17">
        <v>44984</v>
      </c>
      <c r="B3988" s="56">
        <f>WEEKDAY(C3988,2)</f>
        <v>1</v>
      </c>
      <c r="C3988" s="17">
        <f>A3988</f>
        <v>44984</v>
      </c>
      <c r="D3988" s="12" t="str">
        <f>YEAR(C3988)&amp;"/"&amp;TEXT(WEEKNUM(C3988,21),"00")</f>
        <v>2023/09</v>
      </c>
      <c r="E3988" t="s">
        <v>46</v>
      </c>
      <c r="F3988" s="114">
        <v>8.3333333333333329E-2</v>
      </c>
      <c r="G3988" s="114">
        <v>0.125</v>
      </c>
      <c r="H3988">
        <f>CONVERT((G3987-F3987)*24,"hr","mn")</f>
        <v>60</v>
      </c>
      <c r="I3988">
        <v>4</v>
      </c>
      <c r="J3988">
        <v>3</v>
      </c>
      <c r="L3988">
        <v>1</v>
      </c>
      <c r="M3988">
        <f>J3987+K3987+L3987</f>
        <v>4</v>
      </c>
      <c r="N3988" s="14"/>
      <c r="O3988" s="3">
        <v>15</v>
      </c>
      <c r="P3988" s="3"/>
      <c r="Q3988" s="3"/>
      <c r="R3988" s="8"/>
      <c r="S3988" s="21" t="s">
        <v>44</v>
      </c>
      <c r="T3988" s="4" t="s">
        <v>45</v>
      </c>
      <c r="U3988" s="92"/>
    </row>
    <row r="3989" spans="1:21">
      <c r="A3989" s="17">
        <v>44984</v>
      </c>
      <c r="B3989" s="56">
        <f>WEEKDAY(C3989,2)</f>
        <v>1</v>
      </c>
      <c r="C3989" s="17">
        <f>A3989</f>
        <v>44984</v>
      </c>
      <c r="D3989" s="12" t="str">
        <f>YEAR(C3989)&amp;"/"&amp;TEXT(WEEKNUM(C3989,21),"00")</f>
        <v>2023/09</v>
      </c>
      <c r="E3989" t="s">
        <v>46</v>
      </c>
      <c r="F3989" s="114">
        <v>8.3333333333333329E-2</v>
      </c>
      <c r="G3989" s="114">
        <v>0.125</v>
      </c>
      <c r="H3989">
        <f>CONVERT((G3987-F3987)*24,"hr","mn")</f>
        <v>60</v>
      </c>
      <c r="I3989">
        <v>4</v>
      </c>
      <c r="J3989">
        <v>3</v>
      </c>
      <c r="L3989">
        <v>1</v>
      </c>
      <c r="M3989">
        <f>J3987+K3987+L3987</f>
        <v>4</v>
      </c>
      <c r="N3989" s="58"/>
      <c r="O3989" s="59"/>
      <c r="P3989" s="59"/>
      <c r="Q3989" s="59"/>
      <c r="R3989" s="60"/>
      <c r="S3989" s="21"/>
      <c r="T3989" s="4"/>
      <c r="U3989" s="93"/>
    </row>
    <row r="3990" spans="1:21" ht="15" customHeight="1" thickBot="1">
      <c r="A3990" s="17">
        <v>44984</v>
      </c>
      <c r="B3990" s="56">
        <f>WEEKDAY(C3990,2)</f>
        <v>1</v>
      </c>
      <c r="C3990" s="17">
        <f>A3990</f>
        <v>44984</v>
      </c>
      <c r="D3990" s="12" t="str">
        <f>YEAR(C3990)&amp;"/"&amp;TEXT(WEEKNUM(C3990,21),"00")</f>
        <v>2023/09</v>
      </c>
      <c r="E3990" t="s">
        <v>46</v>
      </c>
      <c r="F3990" s="114">
        <v>8.3333333333333329E-2</v>
      </c>
      <c r="G3990" s="114">
        <v>0.125</v>
      </c>
      <c r="H3990">
        <f>CONVERT((G3987-F3987)*24,"hr","mn")</f>
        <v>60</v>
      </c>
      <c r="I3990">
        <v>4</v>
      </c>
      <c r="J3990">
        <v>3</v>
      </c>
      <c r="L3990">
        <v>1</v>
      </c>
      <c r="M3990">
        <f>J3987+K3987+L3987</f>
        <v>4</v>
      </c>
      <c r="N3990" s="15"/>
      <c r="O3990" s="9"/>
      <c r="P3990" s="9"/>
      <c r="Q3990" s="9"/>
      <c r="R3990" s="10"/>
      <c r="S3990" s="19"/>
      <c r="T3990" s="23"/>
      <c r="U3990" s="94"/>
    </row>
    <row r="3991" spans="1:21">
      <c r="A3991" s="17">
        <v>44984</v>
      </c>
      <c r="B3991" s="56">
        <f>WEEKDAY(C3991,2)</f>
        <v>1</v>
      </c>
      <c r="C3991" s="17">
        <f>A3991</f>
        <v>44984</v>
      </c>
      <c r="D3991" s="12" t="str">
        <f>YEAR(C3991)&amp;"/"&amp;TEXT(WEEKNUM(C3991,21),"00")</f>
        <v>2023/09</v>
      </c>
      <c r="E3991" s="79" t="s">
        <v>46</v>
      </c>
      <c r="F3991" s="80">
        <v>0.125</v>
      </c>
      <c r="G3991" s="80">
        <v>0.16666666666666671</v>
      </c>
      <c r="H3991" s="87">
        <f>CONVERT((G3991-F3991)*24,"hr","mn")</f>
        <v>60.000000000000071</v>
      </c>
      <c r="I3991" s="83">
        <v>4</v>
      </c>
      <c r="J3991" s="84">
        <v>1</v>
      </c>
      <c r="K3991" s="85"/>
      <c r="L3991" s="85">
        <v>2</v>
      </c>
      <c r="M3991" s="87">
        <f>J3991+K3991+L3991</f>
        <v>3</v>
      </c>
      <c r="N3991" s="13"/>
      <c r="O3991" s="6">
        <v>15</v>
      </c>
      <c r="P3991" s="6"/>
      <c r="Q3991" s="6"/>
      <c r="R3991" s="7"/>
      <c r="S3991" s="20" t="s">
        <v>49</v>
      </c>
      <c r="T3991" s="22" t="s">
        <v>23</v>
      </c>
      <c r="U3991" s="91" t="s">
        <v>689</v>
      </c>
    </row>
    <row r="3992" spans="1:21">
      <c r="A3992" s="17">
        <v>44984</v>
      </c>
      <c r="B3992" s="56">
        <f>WEEKDAY(C3992,2)</f>
        <v>1</v>
      </c>
      <c r="C3992" s="17">
        <f>A3992</f>
        <v>44984</v>
      </c>
      <c r="D3992" s="12" t="str">
        <f>YEAR(C3992)&amp;"/"&amp;TEXT(WEEKNUM(C3992,21),"00")</f>
        <v>2023/09</v>
      </c>
      <c r="E3992" t="s">
        <v>46</v>
      </c>
      <c r="F3992" s="114">
        <v>0.125</v>
      </c>
      <c r="G3992" s="114">
        <v>0.16666666666666671</v>
      </c>
      <c r="H3992">
        <f>CONVERT((G3991-F3991)*24,"hr","mn")</f>
        <v>60.000000000000071</v>
      </c>
      <c r="I3992">
        <v>4</v>
      </c>
      <c r="J3992">
        <v>1</v>
      </c>
      <c r="L3992">
        <v>2</v>
      </c>
      <c r="M3992">
        <f>J3991+K3991+L3991</f>
        <v>3</v>
      </c>
      <c r="N3992" s="14"/>
      <c r="O3992" s="3">
        <v>5</v>
      </c>
      <c r="P3992" s="3"/>
      <c r="Q3992" s="3"/>
      <c r="R3992" s="8"/>
      <c r="S3992" s="21" t="s">
        <v>28</v>
      </c>
      <c r="T3992" s="4" t="s">
        <v>29</v>
      </c>
      <c r="U3992" s="92"/>
    </row>
    <row r="3993" spans="1:21">
      <c r="A3993" s="17">
        <v>44984</v>
      </c>
      <c r="B3993" s="56">
        <f>WEEKDAY(C3993,2)</f>
        <v>1</v>
      </c>
      <c r="C3993" s="17">
        <f>A3993</f>
        <v>44984</v>
      </c>
      <c r="D3993" s="12" t="str">
        <f>YEAR(C3993)&amp;"/"&amp;TEXT(WEEKNUM(C3993,21),"00")</f>
        <v>2023/09</v>
      </c>
      <c r="E3993" t="s">
        <v>46</v>
      </c>
      <c r="F3993" s="114">
        <v>0.125</v>
      </c>
      <c r="G3993" s="114">
        <v>0.16666666666666671</v>
      </c>
      <c r="H3993">
        <f>CONVERT((G3991-F3991)*24,"hr","mn")</f>
        <v>60.000000000000071</v>
      </c>
      <c r="I3993">
        <v>4</v>
      </c>
      <c r="J3993">
        <v>1</v>
      </c>
      <c r="L3993">
        <v>2</v>
      </c>
      <c r="M3993">
        <f>J3991+K3991+L3991</f>
        <v>3</v>
      </c>
      <c r="N3993" s="58"/>
      <c r="O3993" s="59">
        <v>5</v>
      </c>
      <c r="P3993" s="59"/>
      <c r="Q3993" s="59"/>
      <c r="R3993" s="60"/>
      <c r="S3993" s="21" t="s">
        <v>49</v>
      </c>
      <c r="T3993" s="4" t="s">
        <v>29</v>
      </c>
      <c r="U3993" s="93"/>
    </row>
    <row r="3994" spans="1:21" ht="15" customHeight="1" thickBot="1">
      <c r="A3994" s="17">
        <v>44984</v>
      </c>
      <c r="B3994" s="56">
        <f>WEEKDAY(C3994,2)</f>
        <v>1</v>
      </c>
      <c r="C3994" s="17">
        <f>A3994</f>
        <v>44984</v>
      </c>
      <c r="D3994" s="12" t="str">
        <f>YEAR(C3994)&amp;"/"&amp;TEXT(WEEKNUM(C3994,21),"00")</f>
        <v>2023/09</v>
      </c>
      <c r="E3994" t="s">
        <v>46</v>
      </c>
      <c r="F3994" s="114">
        <v>0.125</v>
      </c>
      <c r="G3994" s="114">
        <v>0.16666666666666671</v>
      </c>
      <c r="H3994">
        <f>CONVERT((G3991-F3991)*24,"hr","mn")</f>
        <v>60.000000000000071</v>
      </c>
      <c r="I3994">
        <v>4</v>
      </c>
      <c r="J3994">
        <v>1</v>
      </c>
      <c r="L3994">
        <v>2</v>
      </c>
      <c r="M3994">
        <f>J3991+K3991+L3991</f>
        <v>3</v>
      </c>
      <c r="N3994" s="15"/>
      <c r="O3994" s="9"/>
      <c r="P3994" s="9"/>
      <c r="Q3994" s="9"/>
      <c r="R3994" s="10"/>
      <c r="S3994" s="19"/>
      <c r="T3994" s="23"/>
      <c r="U3994" s="94"/>
    </row>
    <row r="3995" spans="1:21">
      <c r="A3995" s="17">
        <v>44984</v>
      </c>
      <c r="B3995" s="56">
        <f>WEEKDAY(C3995,2)</f>
        <v>1</v>
      </c>
      <c r="C3995" s="17">
        <f>A3995</f>
        <v>44984</v>
      </c>
      <c r="D3995" s="12" t="str">
        <f>YEAR(C3995)&amp;"/"&amp;TEXT(WEEKNUM(C3995,21),"00")</f>
        <v>2023/09</v>
      </c>
      <c r="E3995" s="79" t="s">
        <v>46</v>
      </c>
      <c r="F3995" s="80">
        <v>0.16666666666666671</v>
      </c>
      <c r="G3995" s="80">
        <v>0.20833333333333329</v>
      </c>
      <c r="H3995" s="87">
        <f>CONVERT((G3995-F3995)*24,"hr","mn")</f>
        <v>59.999999999999865</v>
      </c>
      <c r="I3995" s="83">
        <v>4</v>
      </c>
      <c r="J3995" s="84"/>
      <c r="K3995" s="85"/>
      <c r="L3995" s="85"/>
      <c r="M3995" s="87">
        <f>J3995+K3995+L3995</f>
        <v>0</v>
      </c>
      <c r="N3995" s="13"/>
      <c r="O3995" s="6">
        <v>30</v>
      </c>
      <c r="P3995" s="6"/>
      <c r="Q3995" s="6"/>
      <c r="R3995" s="7"/>
      <c r="S3995" s="20" t="s">
        <v>49</v>
      </c>
      <c r="T3995" s="22" t="s">
        <v>23</v>
      </c>
      <c r="U3995" s="91" t="s">
        <v>690</v>
      </c>
    </row>
    <row r="3996" spans="1:21">
      <c r="A3996" s="17">
        <v>44984</v>
      </c>
      <c r="B3996" s="56">
        <f>WEEKDAY(C3996,2)</f>
        <v>1</v>
      </c>
      <c r="C3996" s="17">
        <f>A3996</f>
        <v>44984</v>
      </c>
      <c r="D3996" s="12" t="str">
        <f>YEAR(C3996)&amp;"/"&amp;TEXT(WEEKNUM(C3996,21),"00")</f>
        <v>2023/09</v>
      </c>
      <c r="E3996" t="s">
        <v>46</v>
      </c>
      <c r="F3996" s="114">
        <v>0.16666666666666671</v>
      </c>
      <c r="G3996" s="114">
        <v>0.20833333333333329</v>
      </c>
      <c r="H3996">
        <f>CONVERT((G3995-F3995)*24,"hr","mn")</f>
        <v>59.999999999999865</v>
      </c>
      <c r="I3996">
        <v>4</v>
      </c>
      <c r="M3996">
        <f>J3995+K3995+L3995</f>
        <v>0</v>
      </c>
      <c r="N3996" s="14"/>
      <c r="O3996" s="3"/>
      <c r="P3996" s="3"/>
      <c r="Q3996" s="3"/>
      <c r="R3996" s="8"/>
      <c r="S3996" s="21"/>
      <c r="T3996" s="4"/>
      <c r="U3996" s="92"/>
    </row>
    <row r="3997" spans="1:21">
      <c r="A3997" s="17">
        <v>44984</v>
      </c>
      <c r="B3997" s="56">
        <f>WEEKDAY(C3997,2)</f>
        <v>1</v>
      </c>
      <c r="C3997" s="17">
        <f>A3997</f>
        <v>44984</v>
      </c>
      <c r="D3997" s="12" t="str">
        <f>YEAR(C3997)&amp;"/"&amp;TEXT(WEEKNUM(C3997,21),"00")</f>
        <v>2023/09</v>
      </c>
      <c r="E3997" t="s">
        <v>46</v>
      </c>
      <c r="F3997" s="114">
        <v>0.16666666666666671</v>
      </c>
      <c r="G3997" s="114">
        <v>0.20833333333333329</v>
      </c>
      <c r="H3997">
        <f>CONVERT((G3995-F3995)*24,"hr","mn")</f>
        <v>59.999999999999865</v>
      </c>
      <c r="I3997">
        <v>4</v>
      </c>
      <c r="M3997">
        <f>J3995+K3995+L3995</f>
        <v>0</v>
      </c>
      <c r="N3997" s="58"/>
      <c r="O3997" s="59"/>
      <c r="P3997" s="59"/>
      <c r="Q3997" s="59"/>
      <c r="R3997" s="60"/>
      <c r="S3997" s="21"/>
      <c r="T3997" s="4"/>
      <c r="U3997" s="93"/>
    </row>
    <row r="3998" spans="1:21" ht="15" customHeight="1" thickBot="1">
      <c r="A3998" s="17">
        <v>44984</v>
      </c>
      <c r="B3998" s="56">
        <f>WEEKDAY(C3998,2)</f>
        <v>1</v>
      </c>
      <c r="C3998" s="17">
        <f>A3998</f>
        <v>44984</v>
      </c>
      <c r="D3998" s="12" t="str">
        <f>YEAR(C3998)&amp;"/"&amp;TEXT(WEEKNUM(C3998,21),"00")</f>
        <v>2023/09</v>
      </c>
      <c r="E3998" t="s">
        <v>46</v>
      </c>
      <c r="F3998" s="114">
        <v>0.16666666666666671</v>
      </c>
      <c r="G3998" s="114">
        <v>0.20833333333333329</v>
      </c>
      <c r="H3998">
        <f>CONVERT((G3995-F3995)*24,"hr","mn")</f>
        <v>59.999999999999865</v>
      </c>
      <c r="I3998">
        <v>4</v>
      </c>
      <c r="M3998">
        <f>J3995+K3995+L3995</f>
        <v>0</v>
      </c>
      <c r="N3998" s="15"/>
      <c r="O3998" s="9"/>
      <c r="P3998" s="9"/>
      <c r="Q3998" s="9"/>
      <c r="R3998" s="10"/>
      <c r="S3998" s="19"/>
      <c r="T3998" s="23"/>
      <c r="U3998" s="94"/>
    </row>
    <row r="3999" spans="1:21">
      <c r="A3999" s="12"/>
      <c r="B3999" s="56">
        <f>WEEKDAY(C3999,2)</f>
        <v>6</v>
      </c>
      <c r="C3999" s="17">
        <f>A3999</f>
        <v>0</v>
      </c>
      <c r="D3999" s="12" t="str">
        <f>YEAR(C3999)&amp;"/"&amp;TEXT(WEEKNUM(C3999,21),"00")</f>
        <v>1900/52</v>
      </c>
      <c r="E3999" s="79"/>
      <c r="F3999" s="80"/>
      <c r="G3999" s="80"/>
      <c r="H3999" s="87">
        <f>CONVERT((G3999-F3999)*24,"hr","mn")</f>
        <v>0</v>
      </c>
      <c r="I3999" s="83"/>
      <c r="J3999" s="84"/>
      <c r="K3999" s="85"/>
      <c r="L3999" s="85"/>
      <c r="M3999" s="87">
        <f>J3999+K3999+L3999</f>
        <v>0</v>
      </c>
      <c r="N3999" s="13"/>
      <c r="O3999" s="6"/>
      <c r="P3999" s="6"/>
      <c r="Q3999" s="6"/>
      <c r="R3999" s="7"/>
      <c r="S3999" s="20"/>
      <c r="T3999" s="22"/>
      <c r="U3999" s="91"/>
    </row>
    <row r="4000" spans="1:21">
      <c r="A4000" s="17"/>
      <c r="B4000" s="56">
        <f>WEEKDAY(C4000,2)</f>
        <v>6</v>
      </c>
      <c r="C4000" s="17">
        <f>A4000</f>
        <v>0</v>
      </c>
      <c r="D4000" s="12" t="str">
        <f>YEAR(C4000)&amp;"/"&amp;TEXT(WEEKNUM(C4000,21),"00")</f>
        <v>1900/52</v>
      </c>
      <c r="H4000">
        <f>CONVERT((G3999-F3999)*24,"hr","mn")</f>
        <v>0</v>
      </c>
      <c r="M4000">
        <f>J3999+K3999+L3999</f>
        <v>0</v>
      </c>
      <c r="N4000" s="14"/>
      <c r="O4000" s="3"/>
      <c r="P4000" s="3"/>
      <c r="Q4000" s="3"/>
      <c r="R4000" s="8"/>
      <c r="S4000" s="21"/>
      <c r="T4000" s="4"/>
      <c r="U4000" s="92"/>
    </row>
    <row r="4001" spans="1:21">
      <c r="A4001" s="17"/>
      <c r="B4001" s="56">
        <f>WEEKDAY(C4001,2)</f>
        <v>6</v>
      </c>
      <c r="C4001" s="17">
        <f>A4001</f>
        <v>0</v>
      </c>
      <c r="D4001" s="12" t="str">
        <f>YEAR(C4001)&amp;"/"&amp;TEXT(WEEKNUM(C4001,21),"00")</f>
        <v>1900/52</v>
      </c>
      <c r="H4001">
        <f>CONVERT((G3999-F3999)*24,"hr","mn")</f>
        <v>0</v>
      </c>
      <c r="M4001">
        <f>J3999+K3999+L3999</f>
        <v>0</v>
      </c>
      <c r="N4001" s="58"/>
      <c r="O4001" s="59"/>
      <c r="P4001" s="59"/>
      <c r="Q4001" s="59"/>
      <c r="R4001" s="60"/>
      <c r="S4001" s="21"/>
      <c r="T4001" s="4"/>
      <c r="U4001" s="93"/>
    </row>
    <row r="4002" spans="1:21" ht="15" customHeight="1" thickBot="1">
      <c r="A4002" s="12"/>
      <c r="B4002" s="56">
        <f>WEEKDAY(C4002,2)</f>
        <v>6</v>
      </c>
      <c r="C4002" s="17">
        <f>A4002</f>
        <v>0</v>
      </c>
      <c r="D4002" s="12" t="str">
        <f>YEAR(C4002)&amp;"/"&amp;TEXT(WEEKNUM(C4002,21),"00")</f>
        <v>1900/52</v>
      </c>
      <c r="H4002">
        <f>CONVERT((G3999-F3999)*24,"hr","mn")</f>
        <v>0</v>
      </c>
      <c r="M4002">
        <f>J3999+K3999+L3999</f>
        <v>0</v>
      </c>
      <c r="N4002" s="15"/>
      <c r="O4002" s="9"/>
      <c r="P4002" s="9"/>
      <c r="Q4002" s="9"/>
      <c r="R4002" s="10"/>
      <c r="S4002" s="19"/>
      <c r="T4002" s="23"/>
      <c r="U4002" s="94"/>
    </row>
    <row r="4003" spans="1:21">
      <c r="A4003" s="17">
        <v>44984</v>
      </c>
      <c r="B4003" s="56">
        <f>WEEKDAY(C4003,2)</f>
        <v>1</v>
      </c>
      <c r="C4003" s="17">
        <f>A4003</f>
        <v>44984</v>
      </c>
      <c r="D4003" s="12" t="str">
        <f>YEAR(C4003)&amp;"/"&amp;TEXT(WEEKNUM(C4003,21),"00")</f>
        <v>2023/09</v>
      </c>
      <c r="E4003" s="79" t="s">
        <v>52</v>
      </c>
      <c r="F4003" s="80">
        <v>0.20833333333333329</v>
      </c>
      <c r="G4003" s="80">
        <v>0.25</v>
      </c>
      <c r="H4003" s="87">
        <f>CONVERT((G4003-F4003)*24,"hr","mn")</f>
        <v>60.000000000000071</v>
      </c>
      <c r="I4003" s="83">
        <v>4</v>
      </c>
      <c r="J4003" s="84"/>
      <c r="K4003" s="85"/>
      <c r="L4003" s="85">
        <v>3</v>
      </c>
      <c r="M4003" s="87">
        <f>J4003+K4003+L4003</f>
        <v>3</v>
      </c>
      <c r="N4003" s="13"/>
      <c r="O4003" s="6"/>
      <c r="P4003" s="6"/>
      <c r="Q4003" s="6">
        <v>23</v>
      </c>
      <c r="R4003" s="7"/>
      <c r="S4003" s="20"/>
      <c r="T4003" s="22" t="s">
        <v>25</v>
      </c>
      <c r="U4003" s="91"/>
    </row>
    <row r="4004" spans="1:21">
      <c r="A4004" s="17">
        <v>44984</v>
      </c>
      <c r="B4004" s="56">
        <f>WEEKDAY(C4004,2)</f>
        <v>1</v>
      </c>
      <c r="C4004" s="17">
        <f>A4004</f>
        <v>44984</v>
      </c>
      <c r="D4004" s="12" t="str">
        <f>YEAR(C4004)&amp;"/"&amp;TEXT(WEEKNUM(C4004,21),"00")</f>
        <v>2023/09</v>
      </c>
      <c r="E4004" t="s">
        <v>52</v>
      </c>
      <c r="F4004" s="114">
        <v>0.20833333333333329</v>
      </c>
      <c r="G4004" s="114">
        <v>0.25</v>
      </c>
      <c r="H4004">
        <f>CONVERT((G4003-F4003)*24,"hr","mn")</f>
        <v>60.000000000000071</v>
      </c>
      <c r="I4004">
        <v>4</v>
      </c>
      <c r="L4004">
        <v>3</v>
      </c>
      <c r="M4004">
        <f>J4003+K4003+L4003</f>
        <v>3</v>
      </c>
      <c r="N4004" s="14"/>
      <c r="O4004" s="3">
        <v>32</v>
      </c>
      <c r="P4004" s="3"/>
      <c r="Q4004" s="3"/>
      <c r="R4004" s="8"/>
      <c r="S4004" s="21" t="s">
        <v>691</v>
      </c>
      <c r="T4004" s="4" t="s">
        <v>23</v>
      </c>
      <c r="U4004" s="92" t="s">
        <v>692</v>
      </c>
    </row>
    <row r="4005" spans="1:21">
      <c r="A4005" s="17">
        <v>44984</v>
      </c>
      <c r="B4005" s="56">
        <f>WEEKDAY(C4005,2)</f>
        <v>1</v>
      </c>
      <c r="C4005" s="17">
        <f>A4005</f>
        <v>44984</v>
      </c>
      <c r="D4005" s="12" t="str">
        <f>YEAR(C4005)&amp;"/"&amp;TEXT(WEEKNUM(C4005,21),"00")</f>
        <v>2023/09</v>
      </c>
      <c r="E4005" t="s">
        <v>52</v>
      </c>
      <c r="F4005" s="114">
        <v>0.20833333333333329</v>
      </c>
      <c r="G4005" s="114">
        <v>0.25</v>
      </c>
      <c r="H4005">
        <f>CONVERT((G4003-F4003)*24,"hr","mn")</f>
        <v>60.000000000000071</v>
      </c>
      <c r="I4005">
        <v>4</v>
      </c>
      <c r="L4005">
        <v>3</v>
      </c>
      <c r="M4005">
        <f>J4003+K4003+L4003</f>
        <v>3</v>
      </c>
      <c r="N4005" s="58"/>
      <c r="O4005" s="59"/>
      <c r="P4005" s="59"/>
      <c r="Q4005" s="59"/>
      <c r="R4005" s="60"/>
      <c r="S4005" s="21"/>
      <c r="T4005" s="4"/>
      <c r="U4005" s="93"/>
    </row>
    <row r="4006" spans="1:21" ht="15" customHeight="1" thickBot="1">
      <c r="A4006" s="17">
        <v>44984</v>
      </c>
      <c r="B4006" s="56">
        <f>WEEKDAY(C4006,2)</f>
        <v>1</v>
      </c>
      <c r="C4006" s="17">
        <f>A4006</f>
        <v>44984</v>
      </c>
      <c r="D4006" s="12" t="str">
        <f>YEAR(C4006)&amp;"/"&amp;TEXT(WEEKNUM(C4006,21),"00")</f>
        <v>2023/09</v>
      </c>
      <c r="E4006" t="s">
        <v>52</v>
      </c>
      <c r="F4006" s="114">
        <v>0.20833333333333329</v>
      </c>
      <c r="G4006" s="114">
        <v>0.25</v>
      </c>
      <c r="H4006">
        <f>CONVERT((G4003-F4003)*24,"hr","mn")</f>
        <v>60.000000000000071</v>
      </c>
      <c r="I4006">
        <v>4</v>
      </c>
      <c r="L4006">
        <v>3</v>
      </c>
      <c r="M4006">
        <f>J4003+K4003+L4003</f>
        <v>3</v>
      </c>
      <c r="N4006" s="15"/>
      <c r="O4006" s="9"/>
      <c r="P4006" s="9"/>
      <c r="Q4006" s="9"/>
      <c r="R4006" s="10"/>
      <c r="S4006" s="19"/>
      <c r="T4006" s="23"/>
      <c r="U4006" s="94"/>
    </row>
    <row r="4007" spans="1:21">
      <c r="A4007" s="17">
        <v>44984</v>
      </c>
      <c r="B4007" s="56">
        <f>WEEKDAY(C4007,2)</f>
        <v>1</v>
      </c>
      <c r="C4007" s="17">
        <f>A4007</f>
        <v>44984</v>
      </c>
      <c r="D4007" s="12" t="str">
        <f>YEAR(C4007)&amp;"/"&amp;TEXT(WEEKNUM(C4007,21),"00")</f>
        <v>2023/09</v>
      </c>
      <c r="E4007" s="79" t="s">
        <v>52</v>
      </c>
      <c r="F4007" s="80">
        <v>0.25</v>
      </c>
      <c r="G4007" s="80">
        <v>0.29166666666666669</v>
      </c>
      <c r="H4007" s="87">
        <f>CONVERT((G4007-F4007)*24,"hr","mn")</f>
        <v>60.000000000000028</v>
      </c>
      <c r="I4007" s="83">
        <v>4</v>
      </c>
      <c r="J4007" s="84"/>
      <c r="K4007" s="85">
        <v>1</v>
      </c>
      <c r="L4007" s="85"/>
      <c r="M4007" s="87">
        <f>J4007+K4007+L4007</f>
        <v>1</v>
      </c>
      <c r="N4007" s="13"/>
      <c r="O4007" s="6">
        <v>4</v>
      </c>
      <c r="P4007" s="6"/>
      <c r="Q4007" s="6"/>
      <c r="R4007" s="7"/>
      <c r="S4007" s="20" t="s">
        <v>104</v>
      </c>
      <c r="T4007" s="22" t="s">
        <v>29</v>
      </c>
      <c r="U4007" s="91" t="s">
        <v>693</v>
      </c>
    </row>
    <row r="4008" spans="1:21">
      <c r="A4008" s="17">
        <v>44984</v>
      </c>
      <c r="B4008" s="56">
        <f>WEEKDAY(C4008,2)</f>
        <v>1</v>
      </c>
      <c r="C4008" s="17">
        <f>A4008</f>
        <v>44984</v>
      </c>
      <c r="D4008" s="12" t="str">
        <f>YEAR(C4008)&amp;"/"&amp;TEXT(WEEKNUM(C4008,21),"00")</f>
        <v>2023/09</v>
      </c>
      <c r="E4008" t="s">
        <v>52</v>
      </c>
      <c r="F4008" s="114">
        <v>0.25</v>
      </c>
      <c r="G4008" s="114">
        <v>0.29166666666666669</v>
      </c>
      <c r="H4008">
        <f>CONVERT((G4007-F4007)*24,"hr","mn")</f>
        <v>60.000000000000028</v>
      </c>
      <c r="I4008">
        <v>4</v>
      </c>
      <c r="K4008">
        <v>1</v>
      </c>
      <c r="M4008">
        <f>J4007+K4007+L4007</f>
        <v>1</v>
      </c>
      <c r="N4008" s="14"/>
      <c r="O4008" s="3">
        <v>45</v>
      </c>
      <c r="P4008" s="3"/>
      <c r="Q4008" s="3"/>
      <c r="R4008" s="8"/>
      <c r="S4008" s="21" t="s">
        <v>49</v>
      </c>
      <c r="T4008" s="4" t="s">
        <v>23</v>
      </c>
      <c r="U4008" s="92" t="s">
        <v>694</v>
      </c>
    </row>
    <row r="4009" spans="1:21">
      <c r="A4009" s="17">
        <v>44984</v>
      </c>
      <c r="B4009" s="56">
        <f>WEEKDAY(C4009,2)</f>
        <v>1</v>
      </c>
      <c r="C4009" s="17">
        <f>A4009</f>
        <v>44984</v>
      </c>
      <c r="D4009" s="12" t="str">
        <f>YEAR(C4009)&amp;"/"&amp;TEXT(WEEKNUM(C4009,21),"00")</f>
        <v>2023/09</v>
      </c>
      <c r="E4009" t="s">
        <v>52</v>
      </c>
      <c r="F4009" s="114">
        <v>0.25</v>
      </c>
      <c r="G4009" s="114">
        <v>0.29166666666666669</v>
      </c>
      <c r="H4009">
        <f>CONVERT((G4007-F4007)*24,"hr","mn")</f>
        <v>60.000000000000028</v>
      </c>
      <c r="I4009">
        <v>4</v>
      </c>
      <c r="K4009">
        <v>1</v>
      </c>
      <c r="M4009">
        <f>J4007+K4007+L4007</f>
        <v>1</v>
      </c>
      <c r="N4009" s="58"/>
      <c r="O4009" s="59"/>
      <c r="P4009" s="59"/>
      <c r="Q4009" s="59"/>
      <c r="R4009" s="60"/>
      <c r="S4009" s="21"/>
      <c r="T4009" s="4"/>
      <c r="U4009" s="93"/>
    </row>
    <row r="4010" spans="1:21" ht="15" customHeight="1" thickBot="1">
      <c r="A4010" s="17">
        <v>44984</v>
      </c>
      <c r="B4010" s="56">
        <f>WEEKDAY(C4010,2)</f>
        <v>1</v>
      </c>
      <c r="C4010" s="17">
        <f>A4010</f>
        <v>44984</v>
      </c>
      <c r="D4010" s="12" t="str">
        <f>YEAR(C4010)&amp;"/"&amp;TEXT(WEEKNUM(C4010,21),"00")</f>
        <v>2023/09</v>
      </c>
      <c r="E4010" t="s">
        <v>52</v>
      </c>
      <c r="F4010" s="114">
        <v>0.25</v>
      </c>
      <c r="G4010" s="114">
        <v>0.29166666666666669</v>
      </c>
      <c r="H4010">
        <f>CONVERT((G4007-F4007)*24,"hr","mn")</f>
        <v>60.000000000000028</v>
      </c>
      <c r="I4010">
        <v>4</v>
      </c>
      <c r="K4010">
        <v>1</v>
      </c>
      <c r="M4010">
        <f>J4007+K4007+L4007</f>
        <v>1</v>
      </c>
      <c r="N4010" s="15"/>
      <c r="O4010" s="9"/>
      <c r="P4010" s="9"/>
      <c r="Q4010" s="9"/>
      <c r="R4010" s="10"/>
      <c r="S4010" s="19"/>
      <c r="T4010" s="23"/>
      <c r="U4010" s="94"/>
    </row>
    <row r="4011" spans="1:21">
      <c r="A4011" s="17">
        <v>44984</v>
      </c>
      <c r="B4011" s="56">
        <f>WEEKDAY(C4011,2)</f>
        <v>1</v>
      </c>
      <c r="C4011" s="17">
        <f>A4011</f>
        <v>44984</v>
      </c>
      <c r="D4011" s="12" t="str">
        <f>YEAR(C4011)&amp;"/"&amp;TEXT(WEEKNUM(C4011,21),"00")</f>
        <v>2023/09</v>
      </c>
      <c r="E4011" s="79" t="s">
        <v>52</v>
      </c>
      <c r="F4011" s="80">
        <v>0.29166666666666669</v>
      </c>
      <c r="G4011" s="80">
        <v>0.33333333333333331</v>
      </c>
      <c r="H4011" s="87">
        <f>CONVERT((G4011-F4011)*24,"hr","mn")</f>
        <v>59.99999999999995</v>
      </c>
      <c r="I4011" s="83">
        <v>4</v>
      </c>
      <c r="J4011" s="84"/>
      <c r="K4011" s="85">
        <v>6</v>
      </c>
      <c r="L4011" s="85"/>
      <c r="M4011" s="87">
        <f>J4011+K4011+L4011</f>
        <v>6</v>
      </c>
      <c r="N4011" s="13"/>
      <c r="O4011" s="6">
        <v>45</v>
      </c>
      <c r="P4011" s="6"/>
      <c r="Q4011" s="6"/>
      <c r="R4011" s="7"/>
      <c r="S4011" s="20" t="s">
        <v>49</v>
      </c>
      <c r="T4011" s="22" t="s">
        <v>23</v>
      </c>
      <c r="U4011" s="92" t="s">
        <v>695</v>
      </c>
    </row>
    <row r="4012" spans="1:21">
      <c r="A4012" s="17">
        <v>44984</v>
      </c>
      <c r="B4012" s="56">
        <f>WEEKDAY(C4012,2)</f>
        <v>1</v>
      </c>
      <c r="C4012" s="17">
        <f>A4012</f>
        <v>44984</v>
      </c>
      <c r="D4012" s="12" t="str">
        <f>YEAR(C4012)&amp;"/"&amp;TEXT(WEEKNUM(C4012,21),"00")</f>
        <v>2023/09</v>
      </c>
      <c r="E4012" t="s">
        <v>52</v>
      </c>
      <c r="F4012" s="114">
        <v>0.29166666666666669</v>
      </c>
      <c r="G4012" s="114">
        <v>0.33333333333333331</v>
      </c>
      <c r="H4012">
        <f>CONVERT((G4011-F4011)*24,"hr","mn")</f>
        <v>59.99999999999995</v>
      </c>
      <c r="I4012">
        <v>4</v>
      </c>
      <c r="K4012">
        <v>6</v>
      </c>
      <c r="M4012">
        <f>J4011+K4011+L4011</f>
        <v>6</v>
      </c>
      <c r="N4012" s="14"/>
      <c r="O4012" s="3"/>
      <c r="P4012" s="3">
        <v>5</v>
      </c>
      <c r="Q4012" s="3"/>
      <c r="R4012" s="8"/>
      <c r="S4012" s="21" t="s">
        <v>93</v>
      </c>
      <c r="T4012" s="4" t="s">
        <v>73</v>
      </c>
      <c r="U4012" s="92" t="s">
        <v>696</v>
      </c>
    </row>
    <row r="4013" spans="1:21">
      <c r="A4013" s="17">
        <v>44984</v>
      </c>
      <c r="B4013" s="56">
        <f>WEEKDAY(C4013,2)</f>
        <v>1</v>
      </c>
      <c r="C4013" s="17">
        <f>A4013</f>
        <v>44984</v>
      </c>
      <c r="D4013" s="12" t="str">
        <f>YEAR(C4013)&amp;"/"&amp;TEXT(WEEKNUM(C4013,21),"00")</f>
        <v>2023/09</v>
      </c>
      <c r="E4013" t="s">
        <v>52</v>
      </c>
      <c r="F4013" s="114">
        <v>0.29166666666666669</v>
      </c>
      <c r="G4013" s="114">
        <v>0.33333333333333331</v>
      </c>
      <c r="H4013">
        <f>CONVERT((G4011-F4011)*24,"hr","mn")</f>
        <v>59.99999999999995</v>
      </c>
      <c r="I4013">
        <v>4</v>
      </c>
      <c r="K4013">
        <v>6</v>
      </c>
      <c r="M4013">
        <f>J4011+K4011+L4011</f>
        <v>6</v>
      </c>
      <c r="N4013" s="58"/>
      <c r="O4013" s="59"/>
      <c r="P4013" s="59"/>
      <c r="Q4013" s="59"/>
      <c r="R4013" s="60"/>
      <c r="S4013" s="21"/>
      <c r="T4013" s="4"/>
      <c r="U4013" s="93"/>
    </row>
    <row r="4014" spans="1:21" ht="15" customHeight="1" thickBot="1">
      <c r="A4014" s="17">
        <v>44984</v>
      </c>
      <c r="B4014" s="56">
        <f>WEEKDAY(C4014,2)</f>
        <v>1</v>
      </c>
      <c r="C4014" s="17">
        <f>A4014</f>
        <v>44984</v>
      </c>
      <c r="D4014" s="12" t="str">
        <f>YEAR(C4014)&amp;"/"&amp;TEXT(WEEKNUM(C4014,21),"00")</f>
        <v>2023/09</v>
      </c>
      <c r="E4014" t="s">
        <v>52</v>
      </c>
      <c r="F4014" s="114">
        <v>0.29166666666666669</v>
      </c>
      <c r="G4014" s="114">
        <v>0.33333333333333331</v>
      </c>
      <c r="H4014">
        <f>CONVERT((G4011-F4011)*24,"hr","mn")</f>
        <v>59.99999999999995</v>
      </c>
      <c r="I4014">
        <v>4</v>
      </c>
      <c r="K4014">
        <v>6</v>
      </c>
      <c r="M4014">
        <f>J4011+K4011+L4011</f>
        <v>6</v>
      </c>
      <c r="N4014" s="15"/>
      <c r="O4014" s="9"/>
      <c r="P4014" s="9"/>
      <c r="Q4014" s="9"/>
      <c r="R4014" s="10"/>
      <c r="S4014" s="19"/>
      <c r="T4014" s="23"/>
      <c r="U4014" s="94"/>
    </row>
    <row r="4015" spans="1:21">
      <c r="A4015" s="17">
        <v>44984</v>
      </c>
      <c r="B4015" s="56">
        <f>WEEKDAY(C4015,2)</f>
        <v>1</v>
      </c>
      <c r="C4015" s="17">
        <f>A4015</f>
        <v>44984</v>
      </c>
      <c r="D4015" s="12" t="str">
        <f>YEAR(C4015)&amp;"/"&amp;TEXT(WEEKNUM(C4015,21),"00")</f>
        <v>2023/09</v>
      </c>
      <c r="E4015" s="79" t="s">
        <v>52</v>
      </c>
      <c r="F4015" s="80">
        <v>0.33333333333333331</v>
      </c>
      <c r="G4015" s="80">
        <v>0.375</v>
      </c>
      <c r="H4015" s="87">
        <f>CONVERT((G4015-F4015)*24,"hr","mn")</f>
        <v>60.000000000000028</v>
      </c>
      <c r="I4015" s="83">
        <v>4</v>
      </c>
      <c r="J4015" s="84"/>
      <c r="K4015" s="85">
        <v>4</v>
      </c>
      <c r="L4015" s="85"/>
      <c r="M4015" s="87">
        <f>J4015+K4015+L4015</f>
        <v>4</v>
      </c>
      <c r="N4015" s="13"/>
      <c r="O4015" s="6"/>
      <c r="P4015" s="6">
        <v>5</v>
      </c>
      <c r="Q4015" s="6"/>
      <c r="R4015" s="7"/>
      <c r="S4015" s="20" t="s">
        <v>93</v>
      </c>
      <c r="T4015" s="22" t="s">
        <v>73</v>
      </c>
      <c r="U4015" s="91" t="s">
        <v>696</v>
      </c>
    </row>
    <row r="4016" spans="1:21">
      <c r="A4016" s="17">
        <v>44984</v>
      </c>
      <c r="B4016" s="56">
        <f>WEEKDAY(C4016,2)</f>
        <v>1</v>
      </c>
      <c r="C4016" s="17">
        <f>A4016</f>
        <v>44984</v>
      </c>
      <c r="D4016" s="12" t="str">
        <f>YEAR(C4016)&amp;"/"&amp;TEXT(WEEKNUM(C4016,21),"00")</f>
        <v>2023/09</v>
      </c>
      <c r="E4016" t="s">
        <v>52</v>
      </c>
      <c r="F4016" s="114">
        <v>0.33333333333333331</v>
      </c>
      <c r="G4016" s="114">
        <v>0.375</v>
      </c>
      <c r="H4016">
        <f>CONVERT((G4015-F4015)*24,"hr","mn")</f>
        <v>60.000000000000028</v>
      </c>
      <c r="I4016">
        <v>4</v>
      </c>
      <c r="K4016">
        <v>4</v>
      </c>
      <c r="M4016">
        <f>J4015+K4015+L4015</f>
        <v>4</v>
      </c>
      <c r="N4016" s="14"/>
      <c r="O4016" s="3">
        <v>5</v>
      </c>
      <c r="P4016" s="3"/>
      <c r="Q4016" s="3"/>
      <c r="R4016" s="8"/>
      <c r="S4016" s="21" t="s">
        <v>28</v>
      </c>
      <c r="T4016" s="4" t="s">
        <v>23</v>
      </c>
      <c r="U4016" s="92" t="s">
        <v>697</v>
      </c>
    </row>
    <row r="4017" spans="1:21">
      <c r="A4017" s="17">
        <v>44984</v>
      </c>
      <c r="B4017" s="56">
        <f>WEEKDAY(C4017,2)</f>
        <v>1</v>
      </c>
      <c r="C4017" s="17">
        <f>A4017</f>
        <v>44984</v>
      </c>
      <c r="D4017" s="12" t="str">
        <f>YEAR(C4017)&amp;"/"&amp;TEXT(WEEKNUM(C4017,21),"00")</f>
        <v>2023/09</v>
      </c>
      <c r="E4017" t="s">
        <v>52</v>
      </c>
      <c r="F4017" s="114">
        <v>0.33333333333333331</v>
      </c>
      <c r="G4017" s="114">
        <v>0.375</v>
      </c>
      <c r="H4017">
        <f>CONVERT((G4015-F4015)*24,"hr","mn")</f>
        <v>60.000000000000028</v>
      </c>
      <c r="I4017">
        <v>4</v>
      </c>
      <c r="K4017">
        <v>4</v>
      </c>
      <c r="M4017">
        <f>J4015+K4015+L4015</f>
        <v>4</v>
      </c>
      <c r="N4017" s="58"/>
      <c r="O4017" s="59">
        <v>3</v>
      </c>
      <c r="P4017" s="59"/>
      <c r="Q4017" s="59"/>
      <c r="R4017" s="60"/>
      <c r="S4017" s="21" t="s">
        <v>28</v>
      </c>
      <c r="T4017" s="4" t="s">
        <v>23</v>
      </c>
      <c r="U4017" s="93" t="s">
        <v>271</v>
      </c>
    </row>
    <row r="4018" spans="1:21" ht="15" customHeight="1" thickBot="1">
      <c r="A4018" s="17">
        <v>44984</v>
      </c>
      <c r="B4018" s="56">
        <f>WEEKDAY(C4018,2)</f>
        <v>1</v>
      </c>
      <c r="C4018" s="17">
        <f>A4018</f>
        <v>44984</v>
      </c>
      <c r="D4018" s="12" t="str">
        <f>YEAR(C4018)&amp;"/"&amp;TEXT(WEEKNUM(C4018,21),"00")</f>
        <v>2023/09</v>
      </c>
      <c r="E4018" t="s">
        <v>52</v>
      </c>
      <c r="F4018" s="114">
        <v>0.33333333333333331</v>
      </c>
      <c r="G4018" s="114">
        <v>0.375</v>
      </c>
      <c r="H4018">
        <f>CONVERT((G4015-F4015)*24,"hr","mn")</f>
        <v>60.000000000000028</v>
      </c>
      <c r="I4018">
        <v>4</v>
      </c>
      <c r="K4018">
        <v>4</v>
      </c>
      <c r="M4018">
        <f>J4015+K4015+L4015</f>
        <v>4</v>
      </c>
      <c r="N4018" s="15"/>
      <c r="O4018" s="9">
        <v>3</v>
      </c>
      <c r="P4018" s="9"/>
      <c r="Q4018" s="9"/>
      <c r="R4018" s="10"/>
      <c r="S4018" s="19" t="s">
        <v>36</v>
      </c>
      <c r="T4018" s="23" t="s">
        <v>121</v>
      </c>
      <c r="U4018" s="94" t="s">
        <v>698</v>
      </c>
    </row>
    <row r="4019" spans="1:21">
      <c r="A4019" s="17">
        <v>44984</v>
      </c>
      <c r="B4019" s="56">
        <f>WEEKDAY(C4019,2)</f>
        <v>1</v>
      </c>
      <c r="C4019" s="17">
        <f>A4019</f>
        <v>44984</v>
      </c>
      <c r="D4019" s="12" t="str">
        <f>YEAR(C4019)&amp;"/"&amp;TEXT(WEEKNUM(C4019,21),"00")</f>
        <v>2023/09</v>
      </c>
      <c r="E4019" s="79" t="s">
        <v>52</v>
      </c>
      <c r="F4019" s="80">
        <v>0.39583333333333331</v>
      </c>
      <c r="G4019" s="80">
        <v>0.41666666666666669</v>
      </c>
      <c r="H4019" s="87">
        <f>CONVERT((G4019-F4019)*24,"hr","mn")</f>
        <v>30.000000000000053</v>
      </c>
      <c r="I4019" s="83">
        <v>4</v>
      </c>
      <c r="J4019" s="84"/>
      <c r="K4019" s="85">
        <v>5</v>
      </c>
      <c r="L4019" s="85"/>
      <c r="M4019" s="87">
        <f>J4019+K4019+L4019</f>
        <v>5</v>
      </c>
      <c r="N4019" s="13"/>
      <c r="O4019" s="6"/>
      <c r="P4019" s="6">
        <v>3</v>
      </c>
      <c r="Q4019" s="6"/>
      <c r="R4019" s="7"/>
      <c r="S4019" s="20" t="s">
        <v>26</v>
      </c>
      <c r="T4019" s="22" t="s">
        <v>241</v>
      </c>
      <c r="U4019" s="91" t="s">
        <v>699</v>
      </c>
    </row>
    <row r="4020" spans="1:21">
      <c r="A4020" s="17">
        <v>44984</v>
      </c>
      <c r="B4020" s="56">
        <f>WEEKDAY(C4020,2)</f>
        <v>1</v>
      </c>
      <c r="C4020" s="17">
        <f>A4020</f>
        <v>44984</v>
      </c>
      <c r="D4020" s="12" t="str">
        <f>YEAR(C4020)&amp;"/"&amp;TEXT(WEEKNUM(C4020,21),"00")</f>
        <v>2023/09</v>
      </c>
      <c r="E4020" t="s">
        <v>52</v>
      </c>
      <c r="F4020" s="114">
        <v>0.39583333333333331</v>
      </c>
      <c r="G4020" s="114">
        <v>0.41666666666666669</v>
      </c>
      <c r="H4020">
        <f>CONVERT((G4019-F4019)*24,"hr","mn")</f>
        <v>30.000000000000053</v>
      </c>
      <c r="I4020">
        <v>4</v>
      </c>
      <c r="K4020">
        <v>5</v>
      </c>
      <c r="M4020">
        <f>J4019+K4019+L4019</f>
        <v>5</v>
      </c>
      <c r="N4020" s="14"/>
      <c r="O4020" s="3">
        <v>2</v>
      </c>
      <c r="P4020" s="3"/>
      <c r="Q4020" s="3"/>
      <c r="R4020" s="8"/>
      <c r="S4020" s="21" t="s">
        <v>49</v>
      </c>
      <c r="T4020" s="4" t="s">
        <v>29</v>
      </c>
      <c r="U4020" s="92"/>
    </row>
    <row r="4021" spans="1:21">
      <c r="A4021" s="17">
        <v>44984</v>
      </c>
      <c r="B4021" s="56">
        <f>WEEKDAY(C4021,2)</f>
        <v>1</v>
      </c>
      <c r="C4021" s="17">
        <f>A4021</f>
        <v>44984</v>
      </c>
      <c r="D4021" s="12" t="str">
        <f>YEAR(C4021)&amp;"/"&amp;TEXT(WEEKNUM(C4021,21),"00")</f>
        <v>2023/09</v>
      </c>
      <c r="E4021" t="s">
        <v>52</v>
      </c>
      <c r="F4021" s="114">
        <v>0.39583333333333331</v>
      </c>
      <c r="G4021" s="114">
        <v>0.41666666666666669</v>
      </c>
      <c r="H4021">
        <f>CONVERT((G4019-F4019)*24,"hr","mn")</f>
        <v>30.000000000000053</v>
      </c>
      <c r="I4021">
        <v>4</v>
      </c>
      <c r="K4021">
        <v>5</v>
      </c>
      <c r="M4021">
        <f>J4019+K4019+L4019</f>
        <v>5</v>
      </c>
      <c r="N4021" s="58"/>
      <c r="O4021" s="59"/>
      <c r="P4021" s="59"/>
      <c r="Q4021" s="59">
        <v>5</v>
      </c>
      <c r="R4021" s="60"/>
      <c r="S4021" s="21" t="s">
        <v>35</v>
      </c>
      <c r="T4021" s="4" t="s">
        <v>23</v>
      </c>
      <c r="U4021" s="93" t="s">
        <v>208</v>
      </c>
    </row>
    <row r="4022" spans="1:21" ht="15" customHeight="1" thickBot="1">
      <c r="A4022" s="17">
        <v>44984</v>
      </c>
      <c r="B4022" s="56">
        <f>WEEKDAY(C4022,2)</f>
        <v>1</v>
      </c>
      <c r="C4022" s="17">
        <f>A4022</f>
        <v>44984</v>
      </c>
      <c r="D4022" s="12" t="str">
        <f>YEAR(C4022)&amp;"/"&amp;TEXT(WEEKNUM(C4022,21),"00")</f>
        <v>2023/09</v>
      </c>
      <c r="E4022" t="s">
        <v>52</v>
      </c>
      <c r="F4022" s="114">
        <v>0.39583333333333331</v>
      </c>
      <c r="G4022" s="114">
        <v>0.41666666666666669</v>
      </c>
      <c r="H4022">
        <f>CONVERT((G4019-F4019)*24,"hr","mn")</f>
        <v>30.000000000000053</v>
      </c>
      <c r="I4022">
        <v>4</v>
      </c>
      <c r="K4022">
        <v>5</v>
      </c>
      <c r="M4022">
        <f>J4019+K4019+L4019</f>
        <v>5</v>
      </c>
      <c r="N4022" s="15"/>
      <c r="O4022" s="9"/>
      <c r="P4022" s="9"/>
      <c r="Q4022" s="9"/>
      <c r="R4022" s="10">
        <v>8</v>
      </c>
      <c r="S4022" s="19" t="s">
        <v>32</v>
      </c>
      <c r="T4022" s="23" t="s">
        <v>80</v>
      </c>
      <c r="U4022" s="94" t="s">
        <v>700</v>
      </c>
    </row>
    <row r="4023" spans="1:21">
      <c r="A4023" s="17">
        <v>44984</v>
      </c>
      <c r="B4023" s="56">
        <f>WEEKDAY(C4023,2)</f>
        <v>1</v>
      </c>
      <c r="C4023" s="17">
        <f>A4023</f>
        <v>44984</v>
      </c>
      <c r="D4023" s="12" t="str">
        <f>YEAR(C4023)&amp;"/"&amp;TEXT(WEEKNUM(C4023,21),"00")</f>
        <v>2023/09</v>
      </c>
      <c r="E4023" s="79" t="s">
        <v>52</v>
      </c>
      <c r="F4023" s="80">
        <v>0.41666666666666669</v>
      </c>
      <c r="G4023" s="80">
        <v>0.45833333333333331</v>
      </c>
      <c r="H4023" s="87">
        <f>CONVERT((G4023-F4023)*24,"hr","mn")</f>
        <v>59.99999999999995</v>
      </c>
      <c r="I4023" s="83">
        <v>4</v>
      </c>
      <c r="J4023" s="84"/>
      <c r="K4023" s="85">
        <v>8</v>
      </c>
      <c r="L4023" s="85"/>
      <c r="M4023" s="87">
        <f>J4023+K4023+L4023</f>
        <v>8</v>
      </c>
      <c r="N4023" s="13"/>
      <c r="O4023" s="6"/>
      <c r="P4023" s="6"/>
      <c r="Q4023" s="6"/>
      <c r="R4023" s="7">
        <v>19</v>
      </c>
      <c r="S4023" s="20" t="s">
        <v>32</v>
      </c>
      <c r="T4023" s="22" t="s">
        <v>80</v>
      </c>
      <c r="U4023" s="91" t="s">
        <v>700</v>
      </c>
    </row>
    <row r="4024" spans="1:21">
      <c r="A4024" s="17">
        <v>44984</v>
      </c>
      <c r="B4024" s="56">
        <f>WEEKDAY(C4024,2)</f>
        <v>1</v>
      </c>
      <c r="C4024" s="17">
        <f>A4024</f>
        <v>44984</v>
      </c>
      <c r="D4024" s="12" t="str">
        <f>YEAR(C4024)&amp;"/"&amp;TEXT(WEEKNUM(C4024,21),"00")</f>
        <v>2023/09</v>
      </c>
      <c r="E4024" t="s">
        <v>52</v>
      </c>
      <c r="F4024" s="114">
        <v>0.41666666666666669</v>
      </c>
      <c r="G4024" s="114">
        <v>0.45833333333333331</v>
      </c>
      <c r="H4024">
        <f>CONVERT((G4023-F4023)*24,"hr","mn")</f>
        <v>59.99999999999995</v>
      </c>
      <c r="I4024">
        <v>4</v>
      </c>
      <c r="K4024">
        <v>8</v>
      </c>
      <c r="M4024">
        <f>J4023+K4023+L4023</f>
        <v>8</v>
      </c>
      <c r="N4024" s="14"/>
      <c r="O4024" s="3"/>
      <c r="P4024" s="3"/>
      <c r="Q4024" s="3"/>
      <c r="R4024" s="8"/>
      <c r="S4024" s="21"/>
      <c r="T4024" s="4"/>
      <c r="U4024" s="92"/>
    </row>
    <row r="4025" spans="1:21">
      <c r="A4025" s="17">
        <v>44984</v>
      </c>
      <c r="B4025" s="56">
        <f>WEEKDAY(C4025,2)</f>
        <v>1</v>
      </c>
      <c r="C4025" s="17">
        <f>A4025</f>
        <v>44984</v>
      </c>
      <c r="D4025" s="12" t="str">
        <f>YEAR(C4025)&amp;"/"&amp;TEXT(WEEKNUM(C4025,21),"00")</f>
        <v>2023/09</v>
      </c>
      <c r="E4025" t="s">
        <v>52</v>
      </c>
      <c r="F4025" s="114">
        <v>0.41666666666666669</v>
      </c>
      <c r="G4025" s="114">
        <v>0.45833333333333331</v>
      </c>
      <c r="H4025">
        <f>CONVERT((G4023-F4023)*24,"hr","mn")</f>
        <v>59.99999999999995</v>
      </c>
      <c r="I4025">
        <v>4</v>
      </c>
      <c r="K4025">
        <v>8</v>
      </c>
      <c r="M4025">
        <f>J4023+K4023+L4023</f>
        <v>8</v>
      </c>
      <c r="N4025" s="58"/>
      <c r="O4025" s="59"/>
      <c r="P4025" s="59"/>
      <c r="Q4025" s="59">
        <v>7</v>
      </c>
      <c r="R4025" s="60"/>
      <c r="S4025" s="21" t="s">
        <v>78</v>
      </c>
      <c r="T4025" s="4" t="s">
        <v>56</v>
      </c>
      <c r="U4025" s="93"/>
    </row>
    <row r="4026" spans="1:21" ht="15" customHeight="1" thickBot="1">
      <c r="A4026" s="17">
        <v>44984</v>
      </c>
      <c r="B4026" s="56">
        <f>WEEKDAY(C4026,2)</f>
        <v>1</v>
      </c>
      <c r="C4026" s="17">
        <f>A4026</f>
        <v>44984</v>
      </c>
      <c r="D4026" s="12" t="str">
        <f>YEAR(C4026)&amp;"/"&amp;TEXT(WEEKNUM(C4026,21),"00")</f>
        <v>2023/09</v>
      </c>
      <c r="E4026" t="s">
        <v>52</v>
      </c>
      <c r="F4026" s="114">
        <v>0.41666666666666669</v>
      </c>
      <c r="G4026" s="114">
        <v>0.45833333333333331</v>
      </c>
      <c r="H4026">
        <f>CONVERT((G4023-F4023)*24,"hr","mn")</f>
        <v>59.99999999999995</v>
      </c>
      <c r="I4026">
        <v>4</v>
      </c>
      <c r="K4026">
        <v>8</v>
      </c>
      <c r="M4026">
        <f>J4023+K4023+L4023</f>
        <v>8</v>
      </c>
      <c r="N4026" s="15"/>
      <c r="O4026" s="9"/>
      <c r="P4026" s="9"/>
      <c r="Q4026" s="9"/>
      <c r="R4026" s="10"/>
      <c r="S4026" s="19"/>
      <c r="T4026" s="23"/>
      <c r="U4026" s="94"/>
    </row>
    <row r="4027" spans="1:21">
      <c r="A4027" s="17">
        <v>44984</v>
      </c>
      <c r="B4027" s="56">
        <f>WEEKDAY(C4027,2)</f>
        <v>1</v>
      </c>
      <c r="C4027" s="17">
        <f>A4027</f>
        <v>44984</v>
      </c>
      <c r="D4027" s="12" t="str">
        <f>YEAR(C4027)&amp;"/"&amp;TEXT(WEEKNUM(C4027,21),"00")</f>
        <v>2023/09</v>
      </c>
      <c r="E4027" s="79" t="s">
        <v>52</v>
      </c>
      <c r="F4027" s="80">
        <v>0.45833333333333331</v>
      </c>
      <c r="G4027" s="80">
        <v>0.5</v>
      </c>
      <c r="H4027" s="87">
        <f>CONVERT((G4027-F4027)*24,"hr","mn")</f>
        <v>60.000000000000028</v>
      </c>
      <c r="I4027" s="83">
        <v>4</v>
      </c>
      <c r="J4027" s="84"/>
      <c r="K4027" s="85">
        <v>4</v>
      </c>
      <c r="L4027" s="85">
        <v>2</v>
      </c>
      <c r="M4027" s="87">
        <f>J4027+K4027+L4027</f>
        <v>6</v>
      </c>
      <c r="N4027" s="13"/>
      <c r="O4027" s="6">
        <v>3</v>
      </c>
      <c r="P4027" s="6"/>
      <c r="Q4027" s="6"/>
      <c r="R4027" s="7"/>
      <c r="S4027" s="20" t="s">
        <v>28</v>
      </c>
      <c r="T4027" s="22" t="s">
        <v>29</v>
      </c>
      <c r="U4027" s="91"/>
    </row>
    <row r="4028" spans="1:21">
      <c r="A4028" s="17">
        <v>44984</v>
      </c>
      <c r="B4028" s="56">
        <f>WEEKDAY(C4028,2)</f>
        <v>1</v>
      </c>
      <c r="C4028" s="17">
        <f>A4028</f>
        <v>44984</v>
      </c>
      <c r="D4028" s="12" t="str">
        <f>YEAR(C4028)&amp;"/"&amp;TEXT(WEEKNUM(C4028,21),"00")</f>
        <v>2023/09</v>
      </c>
      <c r="E4028" t="s">
        <v>52</v>
      </c>
      <c r="F4028" s="114">
        <v>0.45833333333333331</v>
      </c>
      <c r="G4028" s="114">
        <v>0.5</v>
      </c>
      <c r="H4028">
        <f>CONVERT((G4027-F4027)*24,"hr","mn")</f>
        <v>60.000000000000028</v>
      </c>
      <c r="I4028">
        <v>4</v>
      </c>
      <c r="K4028">
        <v>4</v>
      </c>
      <c r="L4028">
        <v>2</v>
      </c>
      <c r="M4028">
        <f>J4027+K4027+L4027</f>
        <v>6</v>
      </c>
      <c r="N4028" s="14"/>
      <c r="O4028" s="3"/>
      <c r="P4028" s="3">
        <v>3</v>
      </c>
      <c r="Q4028" s="3"/>
      <c r="R4028" s="8"/>
      <c r="S4028" s="21" t="s">
        <v>93</v>
      </c>
      <c r="T4028" s="4" t="s">
        <v>73</v>
      </c>
      <c r="U4028" s="92" t="s">
        <v>696</v>
      </c>
    </row>
    <row r="4029" spans="1:21">
      <c r="A4029" s="17">
        <v>44984</v>
      </c>
      <c r="B4029" s="56">
        <f>WEEKDAY(C4029,2)</f>
        <v>1</v>
      </c>
      <c r="C4029" s="17">
        <f>A4029</f>
        <v>44984</v>
      </c>
      <c r="D4029" s="12" t="str">
        <f>YEAR(C4029)&amp;"/"&amp;TEXT(WEEKNUM(C4029,21),"00")</f>
        <v>2023/09</v>
      </c>
      <c r="E4029" t="s">
        <v>52</v>
      </c>
      <c r="F4029" s="114">
        <v>0.45833333333333331</v>
      </c>
      <c r="G4029" s="114">
        <v>0.5</v>
      </c>
      <c r="H4029">
        <f>CONVERT((G4027-F4027)*24,"hr","mn")</f>
        <v>60.000000000000028</v>
      </c>
      <c r="I4029">
        <v>4</v>
      </c>
      <c r="K4029">
        <v>4</v>
      </c>
      <c r="L4029">
        <v>2</v>
      </c>
      <c r="M4029">
        <f>J4027+K4027+L4027</f>
        <v>6</v>
      </c>
      <c r="N4029" s="58"/>
      <c r="O4029" s="59"/>
      <c r="P4029" s="59"/>
      <c r="Q4029" s="59"/>
      <c r="R4029" s="60"/>
      <c r="S4029" s="21"/>
      <c r="T4029" s="4"/>
      <c r="U4029" s="93"/>
    </row>
    <row r="4030" spans="1:21" ht="15" customHeight="1" thickBot="1">
      <c r="A4030" s="17">
        <v>44984</v>
      </c>
      <c r="B4030" s="56">
        <f>WEEKDAY(C4030,2)</f>
        <v>1</v>
      </c>
      <c r="C4030" s="17">
        <f>A4030</f>
        <v>44984</v>
      </c>
      <c r="D4030" s="12" t="str">
        <f>YEAR(C4030)&amp;"/"&amp;TEXT(WEEKNUM(C4030,21),"00")</f>
        <v>2023/09</v>
      </c>
      <c r="E4030" t="s">
        <v>52</v>
      </c>
      <c r="F4030" s="114">
        <v>0.45833333333333331</v>
      </c>
      <c r="G4030" s="114">
        <v>0.5</v>
      </c>
      <c r="H4030">
        <f>CONVERT((G4027-F4027)*24,"hr","mn")</f>
        <v>60.000000000000028</v>
      </c>
      <c r="I4030">
        <v>4</v>
      </c>
      <c r="K4030">
        <v>4</v>
      </c>
      <c r="L4030">
        <v>2</v>
      </c>
      <c r="M4030">
        <f>J4027+K4027+L4027</f>
        <v>6</v>
      </c>
      <c r="N4030" s="15"/>
      <c r="O4030" s="9"/>
      <c r="P4030" s="9"/>
      <c r="Q4030" s="9"/>
      <c r="R4030" s="10"/>
      <c r="S4030" s="19"/>
      <c r="T4030" s="23"/>
      <c r="U4030" s="94"/>
    </row>
    <row r="4031" spans="1:21">
      <c r="A4031" s="17">
        <v>44984</v>
      </c>
      <c r="B4031" s="56">
        <f>WEEKDAY(C4031,2)</f>
        <v>1</v>
      </c>
      <c r="C4031" s="17">
        <f>A4031</f>
        <v>44984</v>
      </c>
      <c r="D4031" s="12" t="str">
        <f>YEAR(C4031)&amp;"/"&amp;TEXT(WEEKNUM(C4031,21),"00")</f>
        <v>2023/09</v>
      </c>
      <c r="E4031" s="79" t="s">
        <v>52</v>
      </c>
      <c r="F4031" s="80">
        <v>0.5</v>
      </c>
      <c r="G4031" s="80">
        <v>0.54166666666666663</v>
      </c>
      <c r="H4031" s="87">
        <f>CONVERT((G4031-F4031)*24,"hr","mn")</f>
        <v>59.99999999999995</v>
      </c>
      <c r="I4031" s="83">
        <v>4</v>
      </c>
      <c r="J4031" s="84"/>
      <c r="K4031" s="85">
        <v>10</v>
      </c>
      <c r="L4031" s="85"/>
      <c r="M4031" s="87">
        <f>J4031+K4031+L4031</f>
        <v>10</v>
      </c>
      <c r="N4031" s="13"/>
      <c r="O4031" s="6"/>
      <c r="P4031" s="6">
        <v>10</v>
      </c>
      <c r="Q4031" s="6"/>
      <c r="R4031" s="7"/>
      <c r="S4031" s="20" t="s">
        <v>120</v>
      </c>
      <c r="T4031" s="22" t="s">
        <v>80</v>
      </c>
      <c r="U4031" s="91" t="s">
        <v>701</v>
      </c>
    </row>
    <row r="4032" spans="1:21">
      <c r="A4032" s="17">
        <v>44984</v>
      </c>
      <c r="B4032" s="56">
        <f>WEEKDAY(C4032,2)</f>
        <v>1</v>
      </c>
      <c r="C4032" s="17">
        <f>A4032</f>
        <v>44984</v>
      </c>
      <c r="D4032" s="12" t="str">
        <f>YEAR(C4032)&amp;"/"&amp;TEXT(WEEKNUM(C4032,21),"00")</f>
        <v>2023/09</v>
      </c>
      <c r="E4032" t="s">
        <v>52</v>
      </c>
      <c r="F4032" s="114">
        <v>0.5</v>
      </c>
      <c r="G4032" s="114">
        <v>0.54166666666666663</v>
      </c>
      <c r="H4032">
        <f>CONVERT((G4031-F4031)*24,"hr","mn")</f>
        <v>59.99999999999995</v>
      </c>
      <c r="I4032">
        <v>4</v>
      </c>
      <c r="K4032">
        <v>10</v>
      </c>
      <c r="M4032">
        <f>J4031+K4031+L4031</f>
        <v>10</v>
      </c>
      <c r="N4032" s="14"/>
      <c r="O4032" s="3">
        <v>3</v>
      </c>
      <c r="P4032" s="3"/>
      <c r="Q4032" s="3"/>
      <c r="R4032" s="8"/>
      <c r="S4032" s="21" t="s">
        <v>35</v>
      </c>
      <c r="T4032" s="4" t="s">
        <v>23</v>
      </c>
      <c r="U4032" s="92" t="s">
        <v>271</v>
      </c>
    </row>
    <row r="4033" spans="1:21">
      <c r="A4033" s="17">
        <v>44984</v>
      </c>
      <c r="B4033" s="56">
        <f>WEEKDAY(C4033,2)</f>
        <v>1</v>
      </c>
      <c r="C4033" s="17">
        <f>A4033</f>
        <v>44984</v>
      </c>
      <c r="D4033" s="12" t="str">
        <f>YEAR(C4033)&amp;"/"&amp;TEXT(WEEKNUM(C4033,21),"00")</f>
        <v>2023/09</v>
      </c>
      <c r="E4033" t="s">
        <v>52</v>
      </c>
      <c r="F4033" s="114">
        <v>0.5</v>
      </c>
      <c r="G4033" s="114">
        <v>0.54166666666666663</v>
      </c>
      <c r="H4033">
        <f>CONVERT((G4031-F4031)*24,"hr","mn")</f>
        <v>59.99999999999995</v>
      </c>
      <c r="I4033">
        <v>4</v>
      </c>
      <c r="K4033">
        <v>10</v>
      </c>
      <c r="M4033">
        <f>J4031+K4031+L4031</f>
        <v>10</v>
      </c>
      <c r="N4033" s="58"/>
      <c r="O4033" s="59"/>
      <c r="P4033" s="59">
        <v>7</v>
      </c>
      <c r="Q4033" s="59"/>
      <c r="R4033" s="60"/>
      <c r="S4033" s="21" t="s">
        <v>93</v>
      </c>
      <c r="T4033" s="4" t="s">
        <v>73</v>
      </c>
      <c r="U4033" s="93" t="s">
        <v>696</v>
      </c>
    </row>
    <row r="4034" spans="1:21" ht="15" customHeight="1" thickBot="1">
      <c r="A4034" s="17">
        <v>44984</v>
      </c>
      <c r="B4034" s="56">
        <f>WEEKDAY(C4034,2)</f>
        <v>1</v>
      </c>
      <c r="C4034" s="17">
        <f>A4034</f>
        <v>44984</v>
      </c>
      <c r="D4034" s="12" t="str">
        <f>YEAR(C4034)&amp;"/"&amp;TEXT(WEEKNUM(C4034,21),"00")</f>
        <v>2023/09</v>
      </c>
      <c r="E4034" t="s">
        <v>52</v>
      </c>
      <c r="F4034" s="114">
        <v>0.5</v>
      </c>
      <c r="G4034" s="114">
        <v>0.54166666666666663</v>
      </c>
      <c r="H4034">
        <f>CONVERT((G4031-F4031)*24,"hr","mn")</f>
        <v>59.99999999999995</v>
      </c>
      <c r="I4034">
        <v>4</v>
      </c>
      <c r="K4034">
        <v>10</v>
      </c>
      <c r="M4034">
        <f>J4031+K4031+L4031</f>
        <v>10</v>
      </c>
      <c r="N4034" s="15"/>
      <c r="O4034" s="9"/>
      <c r="P4034" s="9"/>
      <c r="Q4034" s="9"/>
      <c r="R4034" s="10"/>
      <c r="S4034" s="19"/>
      <c r="T4034" s="23"/>
      <c r="U4034" s="94"/>
    </row>
    <row r="4035" spans="1:21">
      <c r="A4035" s="12"/>
      <c r="B4035" s="56">
        <f>WEEKDAY(C4035,2)</f>
        <v>6</v>
      </c>
      <c r="C4035" s="17">
        <f>A4035</f>
        <v>0</v>
      </c>
      <c r="D4035" s="12" t="str">
        <f>YEAR(C4035)&amp;"/"&amp;TEXT(WEEKNUM(C4035,21),"00")</f>
        <v>1900/52</v>
      </c>
      <c r="E4035" s="79"/>
      <c r="F4035" s="80"/>
      <c r="G4035" s="80"/>
      <c r="H4035" s="87">
        <f>CONVERT((G4035-F4035)*24,"hr","mn")</f>
        <v>0</v>
      </c>
      <c r="I4035" s="83"/>
      <c r="J4035" s="84"/>
      <c r="K4035" s="85"/>
      <c r="L4035" s="85"/>
      <c r="M4035" s="87">
        <f>J4035+K4035+L4035</f>
        <v>0</v>
      </c>
      <c r="N4035" s="13"/>
      <c r="O4035" s="6"/>
      <c r="P4035" s="6"/>
      <c r="Q4035" s="6"/>
      <c r="R4035" s="7"/>
      <c r="S4035" s="20"/>
      <c r="T4035" s="22"/>
      <c r="U4035" s="91"/>
    </row>
    <row r="4036" spans="1:21">
      <c r="A4036" s="17"/>
      <c r="B4036" s="56">
        <f>WEEKDAY(C4036,2)</f>
        <v>6</v>
      </c>
      <c r="C4036" s="17">
        <f>A4036</f>
        <v>0</v>
      </c>
      <c r="D4036" s="12" t="str">
        <f>YEAR(C4036)&amp;"/"&amp;TEXT(WEEKNUM(C4036,21),"00")</f>
        <v>1900/52</v>
      </c>
      <c r="H4036">
        <f>CONVERT((G4035-F4035)*24,"hr","mn")</f>
        <v>0</v>
      </c>
      <c r="M4036">
        <f>J4035+K4035+L4035</f>
        <v>0</v>
      </c>
      <c r="N4036" s="14"/>
      <c r="O4036" s="3"/>
      <c r="P4036" s="3"/>
      <c r="Q4036" s="3"/>
      <c r="R4036" s="8"/>
      <c r="S4036" s="21"/>
      <c r="T4036" s="4"/>
      <c r="U4036" s="92"/>
    </row>
    <row r="4037" spans="1:21">
      <c r="A4037" s="17"/>
      <c r="B4037" s="56">
        <f>WEEKDAY(C4037,2)</f>
        <v>6</v>
      </c>
      <c r="C4037" s="17">
        <f>A4037</f>
        <v>0</v>
      </c>
      <c r="D4037" s="12" t="str">
        <f>YEAR(C4037)&amp;"/"&amp;TEXT(WEEKNUM(C4037,21),"00")</f>
        <v>1900/52</v>
      </c>
      <c r="H4037">
        <f>CONVERT((G4035-F4035)*24,"hr","mn")</f>
        <v>0</v>
      </c>
      <c r="M4037">
        <f>J4035+K4035+L4035</f>
        <v>0</v>
      </c>
      <c r="N4037" s="58"/>
      <c r="O4037" s="59"/>
      <c r="P4037" s="59"/>
      <c r="Q4037" s="59"/>
      <c r="R4037" s="60"/>
      <c r="S4037" s="21"/>
      <c r="T4037" s="4"/>
      <c r="U4037" s="93"/>
    </row>
    <row r="4038" spans="1:21" ht="15" customHeight="1" thickBot="1">
      <c r="A4038" s="12"/>
      <c r="B4038" s="56">
        <f>WEEKDAY(C4038,2)</f>
        <v>6</v>
      </c>
      <c r="C4038" s="17">
        <f>A4038</f>
        <v>0</v>
      </c>
      <c r="D4038" s="12" t="str">
        <f>YEAR(C4038)&amp;"/"&amp;TEXT(WEEKNUM(C4038,21),"00")</f>
        <v>1900/52</v>
      </c>
      <c r="H4038">
        <f>CONVERT((G4035-F4035)*24,"hr","mn")</f>
        <v>0</v>
      </c>
      <c r="M4038">
        <f>J4035+K4035+L4035</f>
        <v>0</v>
      </c>
      <c r="N4038" s="15"/>
      <c r="O4038" s="9"/>
      <c r="P4038" s="9"/>
      <c r="Q4038" s="9"/>
      <c r="R4038" s="10"/>
      <c r="S4038" s="19"/>
      <c r="T4038" s="23"/>
      <c r="U4038" s="94"/>
    </row>
    <row r="4039" spans="1:21">
      <c r="A4039" s="17">
        <v>44984</v>
      </c>
      <c r="B4039" s="56">
        <f>WEEKDAY(C4039,2)</f>
        <v>1</v>
      </c>
      <c r="C4039" s="17">
        <f>A4039</f>
        <v>44984</v>
      </c>
      <c r="D4039" s="12" t="str">
        <f>YEAR(C4039)&amp;"/"&amp;TEXT(WEEKNUM(C4039,21),"00")</f>
        <v>2023/09</v>
      </c>
      <c r="E4039" s="79" t="s">
        <v>69</v>
      </c>
      <c r="F4039" s="80">
        <v>0.54166666666666663</v>
      </c>
      <c r="G4039" s="80">
        <v>0.58333333333333337</v>
      </c>
      <c r="H4039" s="87">
        <f>CONVERT((G4039-F4039)*24,"hr","mn")</f>
        <v>60.000000000000107</v>
      </c>
      <c r="I4039" s="83">
        <v>3</v>
      </c>
      <c r="J4039" s="84"/>
      <c r="K4039" s="85">
        <v>5</v>
      </c>
      <c r="L4039" s="85"/>
      <c r="M4039" s="87">
        <f>J4039+K4039+L4039</f>
        <v>5</v>
      </c>
      <c r="N4039" s="13"/>
      <c r="O4039" s="6"/>
      <c r="P4039" s="6"/>
      <c r="Q4039" s="6">
        <v>20</v>
      </c>
      <c r="R4039" s="7"/>
      <c r="S4039" s="20"/>
      <c r="T4039" s="22" t="s">
        <v>25</v>
      </c>
      <c r="U4039" s="91"/>
    </row>
    <row r="4040" spans="1:21">
      <c r="A4040" s="17">
        <v>44984</v>
      </c>
      <c r="B4040" s="56">
        <f>WEEKDAY(C4040,2)</f>
        <v>1</v>
      </c>
      <c r="C4040" s="17">
        <f>A4040</f>
        <v>44984</v>
      </c>
      <c r="D4040" s="12" t="str">
        <f>YEAR(C4040)&amp;"/"&amp;TEXT(WEEKNUM(C4040,21),"00")</f>
        <v>2023/09</v>
      </c>
      <c r="E4040" t="s">
        <v>69</v>
      </c>
      <c r="F4040" s="114">
        <v>0.54166666666666663</v>
      </c>
      <c r="G4040" s="114">
        <v>0.58333333333333337</v>
      </c>
      <c r="H4040">
        <f>CONVERT((G4039-F4039)*24,"hr","mn")</f>
        <v>60.000000000000107</v>
      </c>
      <c r="I4040">
        <v>3</v>
      </c>
      <c r="K4040">
        <v>5</v>
      </c>
      <c r="M4040">
        <f>J4039+K4039+L4039</f>
        <v>5</v>
      </c>
      <c r="N4040" s="14"/>
      <c r="O4040" s="3"/>
      <c r="P4040" s="3">
        <v>9</v>
      </c>
      <c r="Q4040" s="3"/>
      <c r="R4040" s="8"/>
      <c r="S4040" s="21" t="s">
        <v>93</v>
      </c>
      <c r="T4040" s="4" t="s">
        <v>73</v>
      </c>
      <c r="U4040" s="92" t="s">
        <v>630</v>
      </c>
    </row>
    <row r="4041" spans="1:21">
      <c r="A4041" s="17">
        <v>44984</v>
      </c>
      <c r="B4041" s="56">
        <f>WEEKDAY(C4041,2)</f>
        <v>1</v>
      </c>
      <c r="C4041" s="17">
        <f>A4041</f>
        <v>44984</v>
      </c>
      <c r="D4041" s="12" t="str">
        <f>YEAR(C4041)&amp;"/"&amp;TEXT(WEEKNUM(C4041,21),"00")</f>
        <v>2023/09</v>
      </c>
      <c r="E4041" t="s">
        <v>69</v>
      </c>
      <c r="F4041" s="114">
        <v>0.54166666666666663</v>
      </c>
      <c r="G4041" s="114">
        <v>0.58333333333333337</v>
      </c>
      <c r="H4041">
        <f>CONVERT((G4039-F4039)*24,"hr","mn")</f>
        <v>60.000000000000107</v>
      </c>
      <c r="I4041">
        <v>3</v>
      </c>
      <c r="K4041">
        <v>5</v>
      </c>
      <c r="M4041">
        <f>J4039+K4039+L4039</f>
        <v>5</v>
      </c>
      <c r="N4041" s="58"/>
      <c r="O4041" s="59"/>
      <c r="P4041" s="59"/>
      <c r="Q4041" s="59"/>
      <c r="R4041" s="60"/>
      <c r="S4041" s="21"/>
      <c r="T4041" s="4"/>
      <c r="U4041" s="93"/>
    </row>
    <row r="4042" spans="1:21" ht="15" customHeight="1" thickBot="1">
      <c r="A4042" s="17">
        <v>44984</v>
      </c>
      <c r="B4042" s="56">
        <f>WEEKDAY(C4042,2)</f>
        <v>1</v>
      </c>
      <c r="C4042" s="17">
        <f>A4042</f>
        <v>44984</v>
      </c>
      <c r="D4042" s="12" t="str">
        <f>YEAR(C4042)&amp;"/"&amp;TEXT(WEEKNUM(C4042,21),"00")</f>
        <v>2023/09</v>
      </c>
      <c r="E4042" t="s">
        <v>69</v>
      </c>
      <c r="F4042" s="114">
        <v>0.54166666666666663</v>
      </c>
      <c r="G4042" s="114">
        <v>0.58333333333333337</v>
      </c>
      <c r="H4042">
        <f>CONVERT((G4039-F4039)*24,"hr","mn")</f>
        <v>60.000000000000107</v>
      </c>
      <c r="I4042">
        <v>3</v>
      </c>
      <c r="K4042">
        <v>5</v>
      </c>
      <c r="M4042">
        <f>J4039+K4039+L4039</f>
        <v>5</v>
      </c>
      <c r="N4042" s="15"/>
      <c r="O4042" s="9"/>
      <c r="P4042" s="9"/>
      <c r="Q4042" s="9"/>
      <c r="R4042" s="10"/>
      <c r="S4042" s="19"/>
      <c r="T4042" s="23"/>
      <c r="U4042" s="94"/>
    </row>
    <row r="4043" spans="1:21">
      <c r="A4043" s="17">
        <v>44984</v>
      </c>
      <c r="B4043" s="56">
        <f>WEEKDAY(C4043,2)</f>
        <v>1</v>
      </c>
      <c r="C4043" s="17">
        <f>A4043</f>
        <v>44984</v>
      </c>
      <c r="D4043" s="12" t="str">
        <f>YEAR(C4043)&amp;"/"&amp;TEXT(WEEKNUM(C4043,21),"00")</f>
        <v>2023/09</v>
      </c>
      <c r="E4043" s="79" t="s">
        <v>69</v>
      </c>
      <c r="F4043" s="80">
        <v>0.58333333333333337</v>
      </c>
      <c r="G4043" s="80">
        <v>0.625</v>
      </c>
      <c r="H4043" s="87">
        <f>CONVERT((G4043-F4043)*24,"hr","mn")</f>
        <v>59.99999999999995</v>
      </c>
      <c r="I4043" s="83">
        <v>3</v>
      </c>
      <c r="J4043" s="84"/>
      <c r="K4043" s="85">
        <v>6</v>
      </c>
      <c r="L4043" s="85"/>
      <c r="M4043" s="87">
        <f>J4043+K4043+L4043</f>
        <v>6</v>
      </c>
      <c r="N4043" s="13"/>
      <c r="O4043" s="6"/>
      <c r="P4043" s="6">
        <v>5</v>
      </c>
      <c r="Q4043" s="6"/>
      <c r="R4043" s="7"/>
      <c r="S4043" s="20" t="s">
        <v>93</v>
      </c>
      <c r="T4043" s="22" t="s">
        <v>73</v>
      </c>
      <c r="U4043" s="91"/>
    </row>
    <row r="4044" spans="1:21">
      <c r="A4044" s="17">
        <v>44984</v>
      </c>
      <c r="B4044" s="56">
        <f>WEEKDAY(C4044,2)</f>
        <v>1</v>
      </c>
      <c r="C4044" s="17">
        <f>A4044</f>
        <v>44984</v>
      </c>
      <c r="D4044" s="12" t="str">
        <f>YEAR(C4044)&amp;"/"&amp;TEXT(WEEKNUM(C4044,21),"00")</f>
        <v>2023/09</v>
      </c>
      <c r="E4044" t="s">
        <v>69</v>
      </c>
      <c r="F4044" s="114">
        <v>0.58333333333333337</v>
      </c>
      <c r="G4044" s="114">
        <v>0.625</v>
      </c>
      <c r="H4044">
        <f>CONVERT((G4043-F4043)*24,"hr","mn")</f>
        <v>59.99999999999995</v>
      </c>
      <c r="I4044">
        <v>3</v>
      </c>
      <c r="K4044">
        <v>6</v>
      </c>
      <c r="M4044">
        <f>J4043+K4043+L4043</f>
        <v>6</v>
      </c>
      <c r="N4044" s="14"/>
      <c r="O4044" s="3">
        <v>5</v>
      </c>
      <c r="P4044" s="3"/>
      <c r="Q4044" s="3"/>
      <c r="R4044" s="8"/>
      <c r="S4044" s="21" t="s">
        <v>49</v>
      </c>
      <c r="T4044" s="4" t="s">
        <v>29</v>
      </c>
      <c r="U4044" s="92"/>
    </row>
    <row r="4045" spans="1:21">
      <c r="A4045" s="17">
        <v>44984</v>
      </c>
      <c r="B4045" s="56">
        <f>WEEKDAY(C4045,2)</f>
        <v>1</v>
      </c>
      <c r="C4045" s="17">
        <f>A4045</f>
        <v>44984</v>
      </c>
      <c r="D4045" s="12" t="str">
        <f>YEAR(C4045)&amp;"/"&amp;TEXT(WEEKNUM(C4045,21),"00")</f>
        <v>2023/09</v>
      </c>
      <c r="E4045" t="s">
        <v>69</v>
      </c>
      <c r="F4045" s="114">
        <v>0.58333333333333337</v>
      </c>
      <c r="G4045" s="114">
        <v>0.625</v>
      </c>
      <c r="H4045">
        <f>CONVERT((G4043-F4043)*24,"hr","mn")</f>
        <v>59.99999999999995</v>
      </c>
      <c r="I4045">
        <v>3</v>
      </c>
      <c r="K4045">
        <v>6</v>
      </c>
      <c r="M4045">
        <f>J4043+K4043+L4043</f>
        <v>6</v>
      </c>
      <c r="N4045" s="58"/>
      <c r="O4045" s="59"/>
      <c r="P4045" s="59"/>
      <c r="Q4045" s="59"/>
      <c r="R4045" s="60"/>
      <c r="S4045" s="21"/>
      <c r="T4045" s="4"/>
      <c r="U4045" s="93"/>
    </row>
    <row r="4046" spans="1:21" ht="15" customHeight="1" thickBot="1">
      <c r="A4046" s="17">
        <v>44984</v>
      </c>
      <c r="B4046" s="56">
        <f>WEEKDAY(C4046,2)</f>
        <v>1</v>
      </c>
      <c r="C4046" s="17">
        <f>A4046</f>
        <v>44984</v>
      </c>
      <c r="D4046" s="12" t="str">
        <f>YEAR(C4046)&amp;"/"&amp;TEXT(WEEKNUM(C4046,21),"00")</f>
        <v>2023/09</v>
      </c>
      <c r="E4046" t="s">
        <v>69</v>
      </c>
      <c r="F4046" s="114">
        <v>0.58333333333333337</v>
      </c>
      <c r="G4046" s="114">
        <v>0.625</v>
      </c>
      <c r="H4046">
        <f>CONVERT((G4043-F4043)*24,"hr","mn")</f>
        <v>59.99999999999995</v>
      </c>
      <c r="I4046">
        <v>3</v>
      </c>
      <c r="K4046">
        <v>6</v>
      </c>
      <c r="M4046">
        <f>J4043+K4043+L4043</f>
        <v>6</v>
      </c>
      <c r="N4046" s="15"/>
      <c r="O4046" s="9"/>
      <c r="P4046" s="9"/>
      <c r="Q4046" s="9"/>
      <c r="R4046" s="10"/>
      <c r="S4046" s="19"/>
      <c r="T4046" s="23"/>
      <c r="U4046" s="94"/>
    </row>
    <row r="4047" spans="1:21">
      <c r="A4047" s="17">
        <v>44984</v>
      </c>
      <c r="B4047" s="56">
        <f>WEEKDAY(C4047,2)</f>
        <v>1</v>
      </c>
      <c r="C4047" s="17">
        <f>A4047</f>
        <v>44984</v>
      </c>
      <c r="D4047" s="12" t="str">
        <f>YEAR(C4047)&amp;"/"&amp;TEXT(WEEKNUM(C4047,21),"00")</f>
        <v>2023/09</v>
      </c>
      <c r="E4047" s="79" t="s">
        <v>69</v>
      </c>
      <c r="F4047" s="80">
        <v>0.625</v>
      </c>
      <c r="G4047" s="80">
        <v>0.66666666666666663</v>
      </c>
      <c r="H4047" s="87">
        <f>CONVERT((G4047-F4047)*24,"hr","mn")</f>
        <v>59.99999999999995</v>
      </c>
      <c r="I4047" s="83">
        <v>3</v>
      </c>
      <c r="J4047" s="84"/>
      <c r="K4047" s="85">
        <v>6</v>
      </c>
      <c r="L4047" s="85"/>
      <c r="M4047" s="87">
        <f>J4047+K4047+L4047</f>
        <v>6</v>
      </c>
      <c r="N4047" s="13"/>
      <c r="O4047" s="6">
        <v>5</v>
      </c>
      <c r="P4047" s="6"/>
      <c r="Q4047" s="6"/>
      <c r="R4047" s="7"/>
      <c r="S4047" s="20" t="s">
        <v>49</v>
      </c>
      <c r="T4047" s="22" t="s">
        <v>29</v>
      </c>
      <c r="U4047" s="91"/>
    </row>
    <row r="4048" spans="1:21">
      <c r="A4048" s="17">
        <v>44984</v>
      </c>
      <c r="B4048" s="56">
        <f>WEEKDAY(C4048,2)</f>
        <v>1</v>
      </c>
      <c r="C4048" s="17">
        <f>A4048</f>
        <v>44984</v>
      </c>
      <c r="D4048" s="12" t="str">
        <f>YEAR(C4048)&amp;"/"&amp;TEXT(WEEKNUM(C4048,21),"00")</f>
        <v>2023/09</v>
      </c>
      <c r="E4048" t="s">
        <v>69</v>
      </c>
      <c r="F4048" s="114">
        <v>0.625</v>
      </c>
      <c r="G4048" s="114">
        <v>0.66666666666666663</v>
      </c>
      <c r="H4048">
        <f>CONVERT((G4047-F4047)*24,"hr","mn")</f>
        <v>59.99999999999995</v>
      </c>
      <c r="I4048">
        <v>3</v>
      </c>
      <c r="K4048">
        <v>6</v>
      </c>
      <c r="M4048">
        <f>J4047+K4047+L4047</f>
        <v>6</v>
      </c>
      <c r="N4048" s="14"/>
      <c r="O4048" s="3"/>
      <c r="P4048" s="3"/>
      <c r="Q4048" s="3">
        <v>10</v>
      </c>
      <c r="R4048" s="8"/>
      <c r="S4048" s="21"/>
      <c r="T4048" s="4" t="s">
        <v>23</v>
      </c>
      <c r="U4048" s="92" t="s">
        <v>624</v>
      </c>
    </row>
    <row r="4049" spans="1:21">
      <c r="A4049" s="17">
        <v>44984</v>
      </c>
      <c r="B4049" s="56">
        <f>WEEKDAY(C4049,2)</f>
        <v>1</v>
      </c>
      <c r="C4049" s="17">
        <f>A4049</f>
        <v>44984</v>
      </c>
      <c r="D4049" s="12" t="str">
        <f>YEAR(C4049)&amp;"/"&amp;TEXT(WEEKNUM(C4049,21),"00")</f>
        <v>2023/09</v>
      </c>
      <c r="E4049" t="s">
        <v>69</v>
      </c>
      <c r="F4049" s="114">
        <v>0.625</v>
      </c>
      <c r="G4049" s="114">
        <v>0.66666666666666663</v>
      </c>
      <c r="H4049">
        <f>CONVERT((G4047-F4047)*24,"hr","mn")</f>
        <v>59.99999999999995</v>
      </c>
      <c r="I4049">
        <v>3</v>
      </c>
      <c r="K4049">
        <v>6</v>
      </c>
      <c r="M4049">
        <f>J4047+K4047+L4047</f>
        <v>6</v>
      </c>
      <c r="N4049" s="58"/>
      <c r="O4049" s="59"/>
      <c r="P4049" s="59"/>
      <c r="Q4049" s="59"/>
      <c r="R4049" s="60"/>
      <c r="S4049" s="21"/>
      <c r="T4049" s="4"/>
      <c r="U4049" s="93"/>
    </row>
    <row r="4050" spans="1:21" ht="15" customHeight="1" thickBot="1">
      <c r="A4050" s="17">
        <v>44984</v>
      </c>
      <c r="B4050" s="56">
        <f>WEEKDAY(C4050,2)</f>
        <v>1</v>
      </c>
      <c r="C4050" s="17">
        <f>A4050</f>
        <v>44984</v>
      </c>
      <c r="D4050" s="12" t="str">
        <f>YEAR(C4050)&amp;"/"&amp;TEXT(WEEKNUM(C4050,21),"00")</f>
        <v>2023/09</v>
      </c>
      <c r="E4050" t="s">
        <v>69</v>
      </c>
      <c r="F4050" s="114">
        <v>0.625</v>
      </c>
      <c r="G4050" s="114">
        <v>0.66666666666666663</v>
      </c>
      <c r="H4050">
        <f>CONVERT((G4047-F4047)*24,"hr","mn")</f>
        <v>59.99999999999995</v>
      </c>
      <c r="I4050">
        <v>3</v>
      </c>
      <c r="K4050">
        <v>6</v>
      </c>
      <c r="M4050">
        <f>J4047+K4047+L4047</f>
        <v>6</v>
      </c>
      <c r="N4050" s="15"/>
      <c r="O4050" s="9"/>
      <c r="P4050" s="9"/>
      <c r="Q4050" s="9"/>
      <c r="R4050" s="10"/>
      <c r="S4050" s="19"/>
      <c r="T4050" s="23"/>
      <c r="U4050" s="94"/>
    </row>
    <row r="4051" spans="1:21">
      <c r="A4051" s="17">
        <v>44984</v>
      </c>
      <c r="B4051" s="56">
        <f>WEEKDAY(C4051,2)</f>
        <v>1</v>
      </c>
      <c r="C4051" s="17">
        <f>A4051</f>
        <v>44984</v>
      </c>
      <c r="D4051" s="12" t="str">
        <f>YEAR(C4051)&amp;"/"&amp;TEXT(WEEKNUM(C4051,21),"00")</f>
        <v>2023/09</v>
      </c>
      <c r="E4051" s="79" t="s">
        <v>69</v>
      </c>
      <c r="F4051" s="80">
        <v>0.66666666666666663</v>
      </c>
      <c r="G4051" s="80">
        <v>0.70833333333333337</v>
      </c>
      <c r="H4051" s="87">
        <f>CONVERT((G4051-F4051)*24,"hr","mn")</f>
        <v>60.000000000000107</v>
      </c>
      <c r="I4051" s="83">
        <v>3</v>
      </c>
      <c r="J4051" s="84"/>
      <c r="K4051" s="85">
        <v>8</v>
      </c>
      <c r="L4051" s="85"/>
      <c r="M4051" s="87">
        <f>J4051+K4051+L4051</f>
        <v>8</v>
      </c>
      <c r="N4051" s="13"/>
      <c r="O4051" s="6"/>
      <c r="P4051" s="6"/>
      <c r="Q4051" s="6">
        <v>10</v>
      </c>
      <c r="R4051" s="7"/>
      <c r="S4051" s="20"/>
      <c r="T4051" s="22" t="s">
        <v>23</v>
      </c>
      <c r="U4051" s="92" t="s">
        <v>624</v>
      </c>
    </row>
    <row r="4052" spans="1:21">
      <c r="A4052" s="17">
        <v>44984</v>
      </c>
      <c r="B4052" s="56">
        <f>WEEKDAY(C4052,2)</f>
        <v>1</v>
      </c>
      <c r="C4052" s="17">
        <f>A4052</f>
        <v>44984</v>
      </c>
      <c r="D4052" s="12" t="str">
        <f>YEAR(C4052)&amp;"/"&amp;TEXT(WEEKNUM(C4052,21),"00")</f>
        <v>2023/09</v>
      </c>
      <c r="E4052" t="s">
        <v>69</v>
      </c>
      <c r="F4052" s="114">
        <v>0.66666666666666663</v>
      </c>
      <c r="G4052" s="114">
        <v>0.70833333333333337</v>
      </c>
      <c r="H4052">
        <f>CONVERT((G4051-F4051)*24,"hr","mn")</f>
        <v>60.000000000000107</v>
      </c>
      <c r="I4052">
        <v>3</v>
      </c>
      <c r="K4052">
        <v>8</v>
      </c>
      <c r="M4052">
        <f>J4051+K4051+L4051</f>
        <v>8</v>
      </c>
      <c r="N4052" s="14"/>
      <c r="O4052" s="3">
        <v>8</v>
      </c>
      <c r="P4052" s="3"/>
      <c r="Q4052" s="3"/>
      <c r="R4052" s="8"/>
      <c r="S4052" s="21" t="s">
        <v>49</v>
      </c>
      <c r="T4052" s="4" t="s">
        <v>29</v>
      </c>
      <c r="U4052" s="92"/>
    </row>
    <row r="4053" spans="1:21">
      <c r="A4053" s="17">
        <v>44984</v>
      </c>
      <c r="B4053" s="56">
        <f>WEEKDAY(C4053,2)</f>
        <v>1</v>
      </c>
      <c r="C4053" s="17">
        <f>A4053</f>
        <v>44984</v>
      </c>
      <c r="D4053" s="12" t="str">
        <f>YEAR(C4053)&amp;"/"&amp;TEXT(WEEKNUM(C4053,21),"00")</f>
        <v>2023/09</v>
      </c>
      <c r="E4053" t="s">
        <v>69</v>
      </c>
      <c r="F4053" s="114">
        <v>0.66666666666666663</v>
      </c>
      <c r="G4053" s="114">
        <v>0.70833333333333337</v>
      </c>
      <c r="H4053">
        <f>CONVERT((G4051-F4051)*24,"hr","mn")</f>
        <v>60.000000000000107</v>
      </c>
      <c r="I4053">
        <v>3</v>
      </c>
      <c r="K4053">
        <v>8</v>
      </c>
      <c r="M4053">
        <f>J4051+K4051+L4051</f>
        <v>8</v>
      </c>
      <c r="N4053" s="58"/>
      <c r="O4053" s="59"/>
      <c r="P4053" s="59"/>
      <c r="Q4053" s="59"/>
      <c r="R4053" s="60"/>
      <c r="S4053" s="21"/>
      <c r="T4053" s="4"/>
      <c r="U4053" s="93"/>
    </row>
    <row r="4054" spans="1:21" ht="15" customHeight="1" thickBot="1">
      <c r="A4054" s="17">
        <v>44984</v>
      </c>
      <c r="B4054" s="56">
        <f>WEEKDAY(C4054,2)</f>
        <v>1</v>
      </c>
      <c r="C4054" s="17">
        <f>A4054</f>
        <v>44984</v>
      </c>
      <c r="D4054" s="12" t="str">
        <f>YEAR(C4054)&amp;"/"&amp;TEXT(WEEKNUM(C4054,21),"00")</f>
        <v>2023/09</v>
      </c>
      <c r="E4054" t="s">
        <v>69</v>
      </c>
      <c r="F4054" s="114">
        <v>0.66666666666666663</v>
      </c>
      <c r="G4054" s="114">
        <v>0.70833333333333337</v>
      </c>
      <c r="H4054">
        <f>CONVERT((G4051-F4051)*24,"hr","mn")</f>
        <v>60.000000000000107</v>
      </c>
      <c r="I4054">
        <v>3</v>
      </c>
      <c r="K4054">
        <v>8</v>
      </c>
      <c r="M4054">
        <f>J4051+K4051+L4051</f>
        <v>8</v>
      </c>
      <c r="N4054" s="15"/>
      <c r="O4054" s="9"/>
      <c r="P4054" s="9"/>
      <c r="Q4054" s="9"/>
      <c r="R4054" s="10"/>
      <c r="S4054" s="19"/>
      <c r="T4054" s="23"/>
      <c r="U4054" s="94"/>
    </row>
    <row r="4055" spans="1:21">
      <c r="A4055" s="17">
        <v>44984</v>
      </c>
      <c r="B4055" s="56">
        <f>WEEKDAY(C4055,2)</f>
        <v>1</v>
      </c>
      <c r="C4055" s="17">
        <f>A4055</f>
        <v>44984</v>
      </c>
      <c r="D4055" s="12" t="str">
        <f>YEAR(C4055)&amp;"/"&amp;TEXT(WEEKNUM(C4055,21),"00")</f>
        <v>2023/09</v>
      </c>
      <c r="E4055" s="79" t="s">
        <v>69</v>
      </c>
      <c r="F4055" s="80">
        <v>0.72916666666666663</v>
      </c>
      <c r="G4055" s="80">
        <v>0.75</v>
      </c>
      <c r="H4055" s="87">
        <f>CONVERT((G4055-F4055)*24,"hr","mn")</f>
        <v>30.000000000000053</v>
      </c>
      <c r="I4055" s="83">
        <v>3</v>
      </c>
      <c r="J4055" s="84"/>
      <c r="K4055" s="85">
        <v>4</v>
      </c>
      <c r="L4055" s="85"/>
      <c r="M4055" s="87">
        <f>J4055+K4055+L4055</f>
        <v>4</v>
      </c>
      <c r="N4055" s="13"/>
      <c r="O4055" s="6"/>
      <c r="P4055" s="6"/>
      <c r="Q4055" s="6">
        <v>15</v>
      </c>
      <c r="R4055" s="7"/>
      <c r="S4055" s="20"/>
      <c r="T4055" s="22" t="s">
        <v>23</v>
      </c>
      <c r="U4055" s="92" t="s">
        <v>624</v>
      </c>
    </row>
    <row r="4056" spans="1:21">
      <c r="A4056" s="17">
        <v>44984</v>
      </c>
      <c r="B4056" s="56">
        <f>WEEKDAY(C4056,2)</f>
        <v>1</v>
      </c>
      <c r="C4056" s="17">
        <f>A4056</f>
        <v>44984</v>
      </c>
      <c r="D4056" s="12" t="str">
        <f>YEAR(C4056)&amp;"/"&amp;TEXT(WEEKNUM(C4056,21),"00")</f>
        <v>2023/09</v>
      </c>
      <c r="E4056" t="s">
        <v>69</v>
      </c>
      <c r="F4056" s="114">
        <v>0.72916666666666663</v>
      </c>
      <c r="G4056" s="114">
        <v>0.75</v>
      </c>
      <c r="H4056">
        <f>CONVERT((G4055-F4055)*24,"hr","mn")</f>
        <v>30.000000000000053</v>
      </c>
      <c r="I4056">
        <v>3</v>
      </c>
      <c r="K4056">
        <v>4</v>
      </c>
      <c r="M4056">
        <f>J4055+K4055+L4055</f>
        <v>4</v>
      </c>
      <c r="N4056" s="14"/>
      <c r="O4056" s="3">
        <v>8</v>
      </c>
      <c r="P4056" s="3"/>
      <c r="Q4056" s="3"/>
      <c r="R4056" s="8"/>
      <c r="S4056" s="21" t="s">
        <v>702</v>
      </c>
      <c r="T4056" s="4" t="s">
        <v>34</v>
      </c>
      <c r="U4056" s="92"/>
    </row>
    <row r="4057" spans="1:21">
      <c r="A4057" s="17">
        <v>44984</v>
      </c>
      <c r="B4057" s="56">
        <f>WEEKDAY(C4057,2)</f>
        <v>1</v>
      </c>
      <c r="C4057" s="17">
        <f>A4057</f>
        <v>44984</v>
      </c>
      <c r="D4057" s="12" t="str">
        <f>YEAR(C4057)&amp;"/"&amp;TEXT(WEEKNUM(C4057,21),"00")</f>
        <v>2023/09</v>
      </c>
      <c r="E4057" t="s">
        <v>69</v>
      </c>
      <c r="F4057" s="114">
        <v>0.72916666666666663</v>
      </c>
      <c r="G4057" s="114">
        <v>0.75</v>
      </c>
      <c r="H4057">
        <f>CONVERT((G4055-F4055)*24,"hr","mn")</f>
        <v>30.000000000000053</v>
      </c>
      <c r="I4057">
        <v>3</v>
      </c>
      <c r="K4057">
        <v>4</v>
      </c>
      <c r="M4057">
        <f>J4055+K4055+L4055</f>
        <v>4</v>
      </c>
      <c r="N4057" s="58"/>
      <c r="O4057" s="59"/>
      <c r="P4057" s="59"/>
      <c r="Q4057" s="59"/>
      <c r="R4057" s="60"/>
      <c r="S4057" s="21"/>
      <c r="T4057" s="4"/>
      <c r="U4057" s="93"/>
    </row>
    <row r="4058" spans="1:21" ht="15" customHeight="1" thickBot="1">
      <c r="A4058" s="17">
        <v>44984</v>
      </c>
      <c r="B4058" s="56">
        <f>WEEKDAY(C4058,2)</f>
        <v>1</v>
      </c>
      <c r="C4058" s="17">
        <f>A4058</f>
        <v>44984</v>
      </c>
      <c r="D4058" s="12" t="str">
        <f>YEAR(C4058)&amp;"/"&amp;TEXT(WEEKNUM(C4058,21),"00")</f>
        <v>2023/09</v>
      </c>
      <c r="E4058" t="s">
        <v>69</v>
      </c>
      <c r="F4058" s="114">
        <v>0.72916666666666663</v>
      </c>
      <c r="G4058" s="114">
        <v>0.75</v>
      </c>
      <c r="H4058">
        <f>CONVERT((G4055-F4055)*24,"hr","mn")</f>
        <v>30.000000000000053</v>
      </c>
      <c r="I4058">
        <v>3</v>
      </c>
      <c r="K4058">
        <v>4</v>
      </c>
      <c r="M4058">
        <f>J4055+K4055+L4055</f>
        <v>4</v>
      </c>
      <c r="N4058" s="15"/>
      <c r="O4058" s="9"/>
      <c r="P4058" s="9"/>
      <c r="Q4058" s="9"/>
      <c r="R4058" s="10"/>
      <c r="S4058" s="19"/>
      <c r="T4058" s="23"/>
      <c r="U4058" s="94"/>
    </row>
    <row r="4059" spans="1:21">
      <c r="A4059" s="17">
        <v>44984</v>
      </c>
      <c r="B4059" s="56">
        <f>WEEKDAY(C4059,2)</f>
        <v>1</v>
      </c>
      <c r="C4059" s="17">
        <f>A4059</f>
        <v>44984</v>
      </c>
      <c r="D4059" s="12" t="str">
        <f>YEAR(C4059)&amp;"/"&amp;TEXT(WEEKNUM(C4059,21),"00")</f>
        <v>2023/09</v>
      </c>
      <c r="E4059" s="79" t="s">
        <v>69</v>
      </c>
      <c r="F4059" s="80">
        <v>0.75</v>
      </c>
      <c r="G4059" s="80">
        <v>0.79166666666666663</v>
      </c>
      <c r="H4059" s="87">
        <f>CONVERT((G4059-F4059)*24,"hr","mn")</f>
        <v>59.99999999999995</v>
      </c>
      <c r="I4059" s="83">
        <v>3</v>
      </c>
      <c r="J4059" s="84"/>
      <c r="K4059" s="85">
        <v>4</v>
      </c>
      <c r="L4059" s="85"/>
      <c r="M4059" s="87">
        <f>J4059+K4059+L4059</f>
        <v>4</v>
      </c>
      <c r="N4059" s="13"/>
      <c r="O4059" s="6"/>
      <c r="P4059" s="6"/>
      <c r="Q4059" s="6">
        <v>10</v>
      </c>
      <c r="R4059" s="7"/>
      <c r="S4059" s="20"/>
      <c r="T4059" s="22" t="s">
        <v>23</v>
      </c>
      <c r="U4059" s="92" t="s">
        <v>703</v>
      </c>
    </row>
    <row r="4060" spans="1:21">
      <c r="A4060" s="17">
        <v>44984</v>
      </c>
      <c r="B4060" s="56">
        <f>WEEKDAY(C4060,2)</f>
        <v>1</v>
      </c>
      <c r="C4060" s="17">
        <f>A4060</f>
        <v>44984</v>
      </c>
      <c r="D4060" s="12" t="str">
        <f>YEAR(C4060)&amp;"/"&amp;TEXT(WEEKNUM(C4060,21),"00")</f>
        <v>2023/09</v>
      </c>
      <c r="E4060" t="s">
        <v>69</v>
      </c>
      <c r="F4060" s="114">
        <v>0.75</v>
      </c>
      <c r="G4060" s="114">
        <v>0.79166666666666663</v>
      </c>
      <c r="H4060">
        <f>CONVERT((G4059-F4059)*24,"hr","mn")</f>
        <v>59.99999999999995</v>
      </c>
      <c r="I4060">
        <v>3</v>
      </c>
      <c r="K4060">
        <v>4</v>
      </c>
      <c r="M4060">
        <f>J4059+K4059+L4059</f>
        <v>4</v>
      </c>
      <c r="N4060" s="14"/>
      <c r="O4060" s="3"/>
      <c r="P4060" s="3">
        <v>5</v>
      </c>
      <c r="Q4060" s="3"/>
      <c r="R4060" s="8"/>
      <c r="S4060" s="21" t="s">
        <v>93</v>
      </c>
      <c r="T4060" s="4" t="s">
        <v>73</v>
      </c>
      <c r="U4060" s="92"/>
    </row>
    <row r="4061" spans="1:21">
      <c r="A4061" s="17">
        <v>44984</v>
      </c>
      <c r="B4061" s="56">
        <f>WEEKDAY(C4061,2)</f>
        <v>1</v>
      </c>
      <c r="C4061" s="17">
        <f>A4061</f>
        <v>44984</v>
      </c>
      <c r="D4061" s="12" t="str">
        <f>YEAR(C4061)&amp;"/"&amp;TEXT(WEEKNUM(C4061,21),"00")</f>
        <v>2023/09</v>
      </c>
      <c r="E4061" t="s">
        <v>69</v>
      </c>
      <c r="F4061" s="114">
        <v>0.75</v>
      </c>
      <c r="G4061" s="114">
        <v>0.79166666666666663</v>
      </c>
      <c r="H4061">
        <f>CONVERT((G4059-F4059)*24,"hr","mn")</f>
        <v>59.99999999999995</v>
      </c>
      <c r="I4061">
        <v>3</v>
      </c>
      <c r="K4061">
        <v>4</v>
      </c>
      <c r="M4061">
        <f>J4059+K4059+L4059</f>
        <v>4</v>
      </c>
      <c r="N4061" s="58"/>
      <c r="O4061" s="59"/>
      <c r="P4061" s="59"/>
      <c r="Q4061" s="59"/>
      <c r="R4061" s="60"/>
      <c r="S4061" s="21"/>
      <c r="T4061" s="4"/>
      <c r="U4061" s="93"/>
    </row>
    <row r="4062" spans="1:21" ht="15" customHeight="1" thickBot="1">
      <c r="A4062" s="17">
        <v>44984</v>
      </c>
      <c r="B4062" s="56">
        <f>WEEKDAY(C4062,2)</f>
        <v>1</v>
      </c>
      <c r="C4062" s="17">
        <f>A4062</f>
        <v>44984</v>
      </c>
      <c r="D4062" s="12" t="str">
        <f>YEAR(C4062)&amp;"/"&amp;TEXT(WEEKNUM(C4062,21),"00")</f>
        <v>2023/09</v>
      </c>
      <c r="E4062" t="s">
        <v>69</v>
      </c>
      <c r="F4062" s="114">
        <v>0.75</v>
      </c>
      <c r="G4062" s="114">
        <v>0.79166666666666663</v>
      </c>
      <c r="H4062">
        <f>CONVERT((G4059-F4059)*24,"hr","mn")</f>
        <v>59.99999999999995</v>
      </c>
      <c r="I4062">
        <v>3</v>
      </c>
      <c r="K4062">
        <v>4</v>
      </c>
      <c r="M4062">
        <f>J4059+K4059+L4059</f>
        <v>4</v>
      </c>
      <c r="N4062" s="15"/>
      <c r="O4062" s="9"/>
      <c r="P4062" s="9"/>
      <c r="Q4062" s="9"/>
      <c r="R4062" s="10"/>
      <c r="S4062" s="19"/>
      <c r="T4062" s="23"/>
      <c r="U4062" s="94"/>
    </row>
    <row r="4063" spans="1:21">
      <c r="A4063" s="17">
        <v>44984</v>
      </c>
      <c r="B4063" s="56">
        <f>WEEKDAY(C4063,2)</f>
        <v>1</v>
      </c>
      <c r="C4063" s="17">
        <f>A4063</f>
        <v>44984</v>
      </c>
      <c r="D4063" s="12" t="str">
        <f>YEAR(C4063)&amp;"/"&amp;TEXT(WEEKNUM(C4063,21),"00")</f>
        <v>2023/09</v>
      </c>
      <c r="E4063" s="79" t="s">
        <v>69</v>
      </c>
      <c r="F4063" s="80">
        <v>0.79166666666666663</v>
      </c>
      <c r="G4063" s="80">
        <v>0.83333333333333337</v>
      </c>
      <c r="H4063" s="87">
        <f>CONVERT((G4063-F4063)*24,"hr","mn")</f>
        <v>60.000000000000107</v>
      </c>
      <c r="I4063" s="83">
        <v>3</v>
      </c>
      <c r="J4063" s="84">
        <v>2</v>
      </c>
      <c r="K4063" s="85">
        <v>4</v>
      </c>
      <c r="L4063" s="85"/>
      <c r="M4063" s="87">
        <f>J4063+K4063+L4063</f>
        <v>6</v>
      </c>
      <c r="N4063" s="13"/>
      <c r="O4063" s="6"/>
      <c r="P4063" s="6"/>
      <c r="Q4063" s="6"/>
      <c r="R4063" s="7">
        <v>10</v>
      </c>
      <c r="S4063" s="20" t="s">
        <v>79</v>
      </c>
      <c r="T4063" s="22" t="s">
        <v>23</v>
      </c>
      <c r="U4063" s="91" t="s">
        <v>704</v>
      </c>
    </row>
    <row r="4064" spans="1:21">
      <c r="A4064" s="17">
        <v>44984</v>
      </c>
      <c r="B4064" s="56">
        <f>WEEKDAY(C4064,2)</f>
        <v>1</v>
      </c>
      <c r="C4064" s="17">
        <f>A4064</f>
        <v>44984</v>
      </c>
      <c r="D4064" s="12" t="str">
        <f>YEAR(C4064)&amp;"/"&amp;TEXT(WEEKNUM(C4064,21),"00")</f>
        <v>2023/09</v>
      </c>
      <c r="E4064" t="s">
        <v>69</v>
      </c>
      <c r="F4064" s="114">
        <v>0.79166666666666663</v>
      </c>
      <c r="G4064" s="114">
        <v>0.83333333333333337</v>
      </c>
      <c r="H4064">
        <f>CONVERT((G4063-F4063)*24,"hr","mn")</f>
        <v>60.000000000000107</v>
      </c>
      <c r="I4064">
        <v>3</v>
      </c>
      <c r="J4064">
        <v>2</v>
      </c>
      <c r="K4064">
        <v>4</v>
      </c>
      <c r="M4064">
        <f>J4063+K4063+L4063</f>
        <v>6</v>
      </c>
      <c r="N4064" s="14"/>
      <c r="O4064" s="3"/>
      <c r="P4064" s="3">
        <v>10</v>
      </c>
      <c r="Q4064" s="3"/>
      <c r="R4064" s="8"/>
      <c r="S4064" s="21" t="s">
        <v>93</v>
      </c>
      <c r="T4064" s="4" t="s">
        <v>73</v>
      </c>
      <c r="U4064" s="92"/>
    </row>
    <row r="4065" spans="1:21">
      <c r="A4065" s="17">
        <v>44984</v>
      </c>
      <c r="B4065" s="56">
        <f>WEEKDAY(C4065,2)</f>
        <v>1</v>
      </c>
      <c r="C4065" s="17">
        <f>A4065</f>
        <v>44984</v>
      </c>
      <c r="D4065" s="12" t="str">
        <f>YEAR(C4065)&amp;"/"&amp;TEXT(WEEKNUM(C4065,21),"00")</f>
        <v>2023/09</v>
      </c>
      <c r="E4065" t="s">
        <v>69</v>
      </c>
      <c r="F4065" s="114">
        <v>0.79166666666666663</v>
      </c>
      <c r="G4065" s="114">
        <v>0.83333333333333337</v>
      </c>
      <c r="H4065">
        <f>CONVERT((G4063-F4063)*24,"hr","mn")</f>
        <v>60.000000000000107</v>
      </c>
      <c r="I4065">
        <v>3</v>
      </c>
      <c r="J4065">
        <v>2</v>
      </c>
      <c r="K4065">
        <v>4</v>
      </c>
      <c r="M4065">
        <f>J4063+K4063+L4063</f>
        <v>6</v>
      </c>
      <c r="N4065" s="58"/>
      <c r="O4065" s="59"/>
      <c r="P4065" s="59"/>
      <c r="Q4065" s="59"/>
      <c r="R4065" s="60"/>
      <c r="S4065" s="21"/>
      <c r="T4065" s="4"/>
      <c r="U4065" s="93"/>
    </row>
    <row r="4066" spans="1:21" ht="15" customHeight="1" thickBot="1">
      <c r="A4066" s="17">
        <v>44984</v>
      </c>
      <c r="B4066" s="56">
        <f>WEEKDAY(C4066,2)</f>
        <v>1</v>
      </c>
      <c r="C4066" s="17">
        <f>A4066</f>
        <v>44984</v>
      </c>
      <c r="D4066" s="12" t="str">
        <f>YEAR(C4066)&amp;"/"&amp;TEXT(WEEKNUM(C4066,21),"00")</f>
        <v>2023/09</v>
      </c>
      <c r="E4066" t="s">
        <v>69</v>
      </c>
      <c r="F4066" s="114">
        <v>0.79166666666666663</v>
      </c>
      <c r="G4066" s="114">
        <v>0.83333333333333337</v>
      </c>
      <c r="H4066">
        <f>CONVERT((G4063-F4063)*24,"hr","mn")</f>
        <v>60.000000000000107</v>
      </c>
      <c r="I4066">
        <v>3</v>
      </c>
      <c r="J4066">
        <v>2</v>
      </c>
      <c r="K4066">
        <v>4</v>
      </c>
      <c r="M4066">
        <f>J4063+K4063+L4063</f>
        <v>6</v>
      </c>
      <c r="N4066" s="15"/>
      <c r="O4066" s="9"/>
      <c r="P4066" s="9"/>
      <c r="Q4066" s="9"/>
      <c r="R4066" s="10"/>
      <c r="S4066" s="19"/>
      <c r="T4066" s="23"/>
      <c r="U4066" s="94"/>
    </row>
    <row r="4067" spans="1:21">
      <c r="A4067" s="17">
        <v>44984</v>
      </c>
      <c r="B4067" s="56">
        <f>WEEKDAY(C4067,2)</f>
        <v>1</v>
      </c>
      <c r="C4067" s="17">
        <f>A4067</f>
        <v>44984</v>
      </c>
      <c r="D4067" s="12" t="str">
        <f>YEAR(C4067)&amp;"/"&amp;TEXT(WEEKNUM(C4067,21),"00")</f>
        <v>2023/09</v>
      </c>
      <c r="E4067" s="79" t="s">
        <v>69</v>
      </c>
      <c r="F4067" s="80">
        <v>0.83333333333333337</v>
      </c>
      <c r="G4067" s="80">
        <v>0.875</v>
      </c>
      <c r="H4067" s="87">
        <f>CONVERT((G4067-F4067)*24,"hr","mn")</f>
        <v>59.99999999999995</v>
      </c>
      <c r="I4067" s="83">
        <v>3</v>
      </c>
      <c r="J4067" s="84"/>
      <c r="K4067" s="85">
        <v>4</v>
      </c>
      <c r="L4067" s="85"/>
      <c r="M4067" s="87">
        <f>J4067+K4067+L4067</f>
        <v>4</v>
      </c>
      <c r="N4067" s="13"/>
      <c r="O4067" s="6"/>
      <c r="P4067" s="6"/>
      <c r="Q4067" s="6">
        <v>10</v>
      </c>
      <c r="R4067" s="7"/>
      <c r="S4067" s="20"/>
      <c r="T4067" s="22" t="s">
        <v>23</v>
      </c>
      <c r="U4067" s="91" t="s">
        <v>624</v>
      </c>
    </row>
    <row r="4068" spans="1:21">
      <c r="A4068" s="17">
        <v>44984</v>
      </c>
      <c r="B4068" s="56">
        <f>WEEKDAY(C4068,2)</f>
        <v>1</v>
      </c>
      <c r="C4068" s="17">
        <f>A4068</f>
        <v>44984</v>
      </c>
      <c r="D4068" s="12" t="str">
        <f>YEAR(C4068)&amp;"/"&amp;TEXT(WEEKNUM(C4068,21),"00")</f>
        <v>2023/09</v>
      </c>
      <c r="E4068" t="s">
        <v>69</v>
      </c>
      <c r="F4068" s="114">
        <v>0.83333333333333337</v>
      </c>
      <c r="G4068" s="114">
        <v>0.875</v>
      </c>
      <c r="H4068">
        <f>CONVERT((G4067-F4067)*24,"hr","mn")</f>
        <v>59.99999999999995</v>
      </c>
      <c r="I4068">
        <v>3</v>
      </c>
      <c r="K4068">
        <v>4</v>
      </c>
      <c r="M4068">
        <f>J4067+K4067+L4067</f>
        <v>4</v>
      </c>
      <c r="N4068" s="14"/>
      <c r="O4068" s="3"/>
      <c r="P4068" s="3">
        <v>8</v>
      </c>
      <c r="Q4068" s="3"/>
      <c r="R4068" s="8"/>
      <c r="S4068" s="21" t="s">
        <v>93</v>
      </c>
      <c r="T4068" s="4" t="s">
        <v>73</v>
      </c>
      <c r="U4068" s="92"/>
    </row>
    <row r="4069" spans="1:21">
      <c r="A4069" s="17">
        <v>44984</v>
      </c>
      <c r="B4069" s="56">
        <f>WEEKDAY(C4069,2)</f>
        <v>1</v>
      </c>
      <c r="C4069" s="17">
        <f>A4069</f>
        <v>44984</v>
      </c>
      <c r="D4069" s="12" t="str">
        <f>YEAR(C4069)&amp;"/"&amp;TEXT(WEEKNUM(C4069,21),"00")</f>
        <v>2023/09</v>
      </c>
      <c r="E4069" t="s">
        <v>69</v>
      </c>
      <c r="F4069" s="114">
        <v>0.83333333333333337</v>
      </c>
      <c r="G4069" s="114">
        <v>0.875</v>
      </c>
      <c r="H4069">
        <f>CONVERT((G4067-F4067)*24,"hr","mn")</f>
        <v>59.99999999999995</v>
      </c>
      <c r="I4069">
        <v>3</v>
      </c>
      <c r="K4069">
        <v>4</v>
      </c>
      <c r="M4069">
        <f>J4067+K4067+L4067</f>
        <v>4</v>
      </c>
      <c r="N4069" s="58"/>
      <c r="O4069" s="59">
        <v>15</v>
      </c>
      <c r="P4069" s="59"/>
      <c r="Q4069" s="59"/>
      <c r="R4069" s="60"/>
      <c r="S4069" s="21" t="s">
        <v>49</v>
      </c>
      <c r="T4069" s="4" t="s">
        <v>23</v>
      </c>
      <c r="U4069" s="93" t="s">
        <v>705</v>
      </c>
    </row>
    <row r="4070" spans="1:21" ht="15" customHeight="1" thickBot="1">
      <c r="A4070" s="17">
        <v>44984</v>
      </c>
      <c r="B4070" s="56">
        <f>WEEKDAY(C4070,2)</f>
        <v>1</v>
      </c>
      <c r="C4070" s="17">
        <f>A4070</f>
        <v>44984</v>
      </c>
      <c r="D4070" s="12" t="str">
        <f>YEAR(C4070)&amp;"/"&amp;TEXT(WEEKNUM(C4070,21),"00")</f>
        <v>2023/09</v>
      </c>
      <c r="E4070" t="s">
        <v>69</v>
      </c>
      <c r="F4070" s="114">
        <v>0.83333333333333337</v>
      </c>
      <c r="G4070" s="114">
        <v>0.875</v>
      </c>
      <c r="H4070">
        <f>CONVERT((G4067-F4067)*24,"hr","mn")</f>
        <v>59.99999999999995</v>
      </c>
      <c r="I4070">
        <v>3</v>
      </c>
      <c r="K4070">
        <v>4</v>
      </c>
      <c r="M4070">
        <f>J4067+K4067+L4067</f>
        <v>4</v>
      </c>
      <c r="N4070" s="15"/>
      <c r="O4070" s="9"/>
      <c r="P4070" s="9"/>
      <c r="Q4070" s="9">
        <v>15</v>
      </c>
      <c r="R4070" s="10"/>
      <c r="S4070" s="19"/>
      <c r="T4070" s="23" t="s">
        <v>39</v>
      </c>
      <c r="U4070" s="94"/>
    </row>
    <row r="4071" spans="1:21">
      <c r="A4071" s="12"/>
      <c r="B4071" s="56">
        <f>WEEKDAY(C4071,2)</f>
        <v>6</v>
      </c>
      <c r="C4071" s="17">
        <f>A4071</f>
        <v>0</v>
      </c>
      <c r="D4071" s="12" t="str">
        <f>YEAR(C4071)&amp;"/"&amp;TEXT(WEEKNUM(C4071,21),"00")</f>
        <v>1900/52</v>
      </c>
      <c r="E4071" s="79"/>
      <c r="F4071" s="80"/>
      <c r="G4071" s="80"/>
      <c r="H4071" s="87">
        <f>CONVERT((G4071-F4071)*24,"hr","mn")</f>
        <v>0</v>
      </c>
      <c r="I4071" s="83"/>
      <c r="J4071" s="84"/>
      <c r="K4071" s="85"/>
      <c r="L4071" s="85"/>
      <c r="M4071" s="87">
        <f>J4071+K4071+L4071</f>
        <v>0</v>
      </c>
      <c r="N4071" s="13"/>
      <c r="O4071" s="6"/>
      <c r="P4071" s="6"/>
      <c r="Q4071" s="6"/>
      <c r="R4071" s="7"/>
      <c r="S4071" s="20"/>
      <c r="T4071" s="22"/>
      <c r="U4071" s="91"/>
    </row>
    <row r="4072" spans="1:21">
      <c r="A4072" s="17"/>
      <c r="B4072" s="56">
        <f>WEEKDAY(C4072,2)</f>
        <v>6</v>
      </c>
      <c r="C4072" s="17">
        <f>A4072</f>
        <v>0</v>
      </c>
      <c r="D4072" s="12" t="str">
        <f>YEAR(C4072)&amp;"/"&amp;TEXT(WEEKNUM(C4072,21),"00")</f>
        <v>1900/52</v>
      </c>
      <c r="H4072">
        <f>CONVERT((G4071-F4071)*24,"hr","mn")</f>
        <v>0</v>
      </c>
      <c r="M4072">
        <f>J4071+K4071+L4071</f>
        <v>0</v>
      </c>
      <c r="N4072" s="14"/>
      <c r="O4072" s="3"/>
      <c r="P4072" s="3"/>
      <c r="Q4072" s="3"/>
      <c r="R4072" s="8"/>
      <c r="S4072" s="21"/>
      <c r="T4072" s="4"/>
      <c r="U4072" s="92"/>
    </row>
    <row r="4073" spans="1:21">
      <c r="A4073" s="17"/>
      <c r="B4073" s="56">
        <f>WEEKDAY(C4073,2)</f>
        <v>6</v>
      </c>
      <c r="C4073" s="17">
        <f>A4073</f>
        <v>0</v>
      </c>
      <c r="D4073" s="12" t="str">
        <f>YEAR(C4073)&amp;"/"&amp;TEXT(WEEKNUM(C4073,21),"00")</f>
        <v>1900/52</v>
      </c>
      <c r="H4073">
        <f>CONVERT((G4071-F4071)*24,"hr","mn")</f>
        <v>0</v>
      </c>
      <c r="M4073">
        <f>J4071+K4071+L4071</f>
        <v>0</v>
      </c>
      <c r="N4073" s="58"/>
      <c r="O4073" s="59"/>
      <c r="P4073" s="59"/>
      <c r="Q4073" s="59"/>
      <c r="R4073" s="60"/>
      <c r="S4073" s="21"/>
      <c r="T4073" s="4"/>
      <c r="U4073" s="93"/>
    </row>
    <row r="4074" spans="1:21" ht="15" customHeight="1" thickBot="1">
      <c r="A4074" s="12"/>
      <c r="B4074" s="56">
        <f>WEEKDAY(C4074,2)</f>
        <v>6</v>
      </c>
      <c r="C4074" s="17">
        <f>A4074</f>
        <v>0</v>
      </c>
      <c r="D4074" s="12" t="str">
        <f>YEAR(C4074)&amp;"/"&amp;TEXT(WEEKNUM(C4074,21),"00")</f>
        <v>1900/52</v>
      </c>
      <c r="H4074">
        <f>CONVERT((G4071-F4071)*24,"hr","mn")</f>
        <v>0</v>
      </c>
      <c r="M4074">
        <f>J4071+K4071+L4071</f>
        <v>0</v>
      </c>
      <c r="N4074" s="15"/>
      <c r="O4074" s="9"/>
      <c r="P4074" s="9"/>
      <c r="Q4074" s="9"/>
      <c r="R4074" s="10"/>
      <c r="S4074" s="19"/>
      <c r="T4074" s="23"/>
      <c r="U4074" s="94"/>
    </row>
    <row r="4075" spans="1:21">
      <c r="A4075" s="17">
        <v>44984</v>
      </c>
      <c r="B4075" s="56">
        <f>WEEKDAY(C4075,2)</f>
        <v>1</v>
      </c>
      <c r="C4075" s="17">
        <f>A4075</f>
        <v>44984</v>
      </c>
      <c r="D4075" s="12" t="str">
        <f>YEAR(C4075)&amp;"/"&amp;TEXT(WEEKNUM(C4075,21),"00")</f>
        <v>2023/09</v>
      </c>
      <c r="E4075" s="79" t="s">
        <v>46</v>
      </c>
      <c r="F4075" s="80">
        <v>0.875</v>
      </c>
      <c r="G4075" s="80">
        <v>0.91666666666666663</v>
      </c>
      <c r="H4075" s="87">
        <f>CONVERT((G4075-F4075)*24,"hr","mn")</f>
        <v>59.99999999999995</v>
      </c>
      <c r="I4075" s="83">
        <v>4</v>
      </c>
      <c r="J4075" s="84">
        <v>1</v>
      </c>
      <c r="K4075" s="85">
        <v>1</v>
      </c>
      <c r="L4075" s="85"/>
      <c r="M4075" s="87">
        <f>J4075+K4075+L4075</f>
        <v>2</v>
      </c>
      <c r="N4075" s="13"/>
      <c r="O4075" s="6"/>
      <c r="P4075" s="6"/>
      <c r="Q4075" s="6">
        <v>23</v>
      </c>
      <c r="R4075" s="7"/>
      <c r="S4075" s="20"/>
      <c r="T4075" s="22" t="s">
        <v>25</v>
      </c>
      <c r="U4075" s="91"/>
    </row>
    <row r="4076" spans="1:21">
      <c r="A4076" s="17">
        <v>44984</v>
      </c>
      <c r="B4076" s="56">
        <f>WEEKDAY(C4076,2)</f>
        <v>1</v>
      </c>
      <c r="C4076" s="17">
        <f>A4076</f>
        <v>44984</v>
      </c>
      <c r="D4076" s="12" t="str">
        <f>YEAR(C4076)&amp;"/"&amp;TEXT(WEEKNUM(C4076,21),"00")</f>
        <v>2023/09</v>
      </c>
      <c r="E4076" t="s">
        <v>46</v>
      </c>
      <c r="F4076" s="114">
        <v>0.875</v>
      </c>
      <c r="G4076" s="114">
        <v>0.91666666666666663</v>
      </c>
      <c r="H4076">
        <f>CONVERT((G4075-F4075)*24,"hr","mn")</f>
        <v>59.99999999999995</v>
      </c>
      <c r="I4076">
        <v>4</v>
      </c>
      <c r="J4076">
        <v>1</v>
      </c>
      <c r="K4076">
        <v>1</v>
      </c>
      <c r="M4076">
        <f>J4075+K4075+L4075</f>
        <v>2</v>
      </c>
      <c r="N4076" s="14"/>
      <c r="O4076" s="3"/>
      <c r="P4076" s="3"/>
      <c r="Q4076" s="3"/>
      <c r="R4076" s="8"/>
      <c r="S4076" s="21"/>
      <c r="T4076" s="4"/>
      <c r="U4076" s="92"/>
    </row>
    <row r="4077" spans="1:21">
      <c r="A4077" s="17">
        <v>44984</v>
      </c>
      <c r="B4077" s="56">
        <f>WEEKDAY(C4077,2)</f>
        <v>1</v>
      </c>
      <c r="C4077" s="17">
        <f>A4077</f>
        <v>44984</v>
      </c>
      <c r="D4077" s="12" t="str">
        <f>YEAR(C4077)&amp;"/"&amp;TEXT(WEEKNUM(C4077,21),"00")</f>
        <v>2023/09</v>
      </c>
      <c r="E4077" t="s">
        <v>46</v>
      </c>
      <c r="F4077" s="114">
        <v>0.875</v>
      </c>
      <c r="G4077" s="114">
        <v>0.91666666666666663</v>
      </c>
      <c r="H4077">
        <f>CONVERT((G4075-F4075)*24,"hr","mn")</f>
        <v>59.99999999999995</v>
      </c>
      <c r="I4077">
        <v>4</v>
      </c>
      <c r="J4077">
        <v>1</v>
      </c>
      <c r="K4077">
        <v>1</v>
      </c>
      <c r="M4077">
        <f>J4075+K4075+L4075</f>
        <v>2</v>
      </c>
      <c r="N4077" s="58"/>
      <c r="O4077" s="59">
        <v>37</v>
      </c>
      <c r="P4077" s="59"/>
      <c r="Q4077" s="59"/>
      <c r="R4077" s="60"/>
      <c r="S4077" s="21" t="s">
        <v>49</v>
      </c>
      <c r="T4077" s="4" t="s">
        <v>23</v>
      </c>
      <c r="U4077" s="93" t="s">
        <v>706</v>
      </c>
    </row>
    <row r="4078" spans="1:21" ht="15" customHeight="1" thickBot="1">
      <c r="A4078" s="17">
        <v>44984</v>
      </c>
      <c r="B4078" s="56">
        <f>WEEKDAY(C4078,2)</f>
        <v>1</v>
      </c>
      <c r="C4078" s="17">
        <f>A4078</f>
        <v>44984</v>
      </c>
      <c r="D4078" s="12" t="str">
        <f>YEAR(C4078)&amp;"/"&amp;TEXT(WEEKNUM(C4078,21),"00")</f>
        <v>2023/09</v>
      </c>
      <c r="E4078" t="s">
        <v>46</v>
      </c>
      <c r="F4078" s="114">
        <v>0.875</v>
      </c>
      <c r="G4078" s="114">
        <v>0.91666666666666663</v>
      </c>
      <c r="H4078">
        <f>CONVERT((G4075-F4075)*24,"hr","mn")</f>
        <v>59.99999999999995</v>
      </c>
      <c r="I4078">
        <v>4</v>
      </c>
      <c r="J4078">
        <v>1</v>
      </c>
      <c r="K4078">
        <v>1</v>
      </c>
      <c r="M4078">
        <f>J4075+K4075+L4075</f>
        <v>2</v>
      </c>
      <c r="N4078" s="15"/>
      <c r="O4078" s="9"/>
      <c r="P4078" s="9"/>
      <c r="Q4078" s="9"/>
      <c r="R4078" s="10"/>
      <c r="S4078" s="19"/>
      <c r="T4078" s="23"/>
      <c r="U4078" s="94"/>
    </row>
    <row r="4079" spans="1:21">
      <c r="A4079" s="17">
        <v>44984</v>
      </c>
      <c r="B4079" s="56">
        <f>WEEKDAY(C4079,2)</f>
        <v>1</v>
      </c>
      <c r="C4079" s="17">
        <f>A4079</f>
        <v>44984</v>
      </c>
      <c r="D4079" s="12" t="str">
        <f>YEAR(C4079)&amp;"/"&amp;TEXT(WEEKNUM(C4079,21),"00")</f>
        <v>2023/09</v>
      </c>
      <c r="E4079" s="79" t="s">
        <v>46</v>
      </c>
      <c r="F4079" s="80">
        <v>0.91666666666666663</v>
      </c>
      <c r="G4079" s="80">
        <v>0.95833333333333337</v>
      </c>
      <c r="H4079" s="87">
        <f>CONVERT((G4079-F4079)*24,"hr","mn")</f>
        <v>60.000000000000107</v>
      </c>
      <c r="I4079" s="83">
        <v>4</v>
      </c>
      <c r="J4079" s="84"/>
      <c r="K4079" s="85">
        <v>6</v>
      </c>
      <c r="L4079" s="85"/>
      <c r="M4079" s="87">
        <f>J4079+K4079+L4079</f>
        <v>6</v>
      </c>
      <c r="N4079" s="13"/>
      <c r="O4079" s="6">
        <v>20</v>
      </c>
      <c r="P4079" s="6"/>
      <c r="Q4079" s="6"/>
      <c r="R4079" s="7"/>
      <c r="S4079" s="20" t="s">
        <v>49</v>
      </c>
      <c r="T4079" s="22" t="s">
        <v>23</v>
      </c>
      <c r="U4079" s="93" t="s">
        <v>706</v>
      </c>
    </row>
    <row r="4080" spans="1:21">
      <c r="A4080" s="17">
        <v>44984</v>
      </c>
      <c r="B4080" s="56">
        <f>WEEKDAY(C4080,2)</f>
        <v>1</v>
      </c>
      <c r="C4080" s="17">
        <f>A4080</f>
        <v>44984</v>
      </c>
      <c r="D4080" s="12" t="str">
        <f>YEAR(C4080)&amp;"/"&amp;TEXT(WEEKNUM(C4080,21),"00")</f>
        <v>2023/09</v>
      </c>
      <c r="E4080" t="s">
        <v>46</v>
      </c>
      <c r="F4080" s="114">
        <v>0.91666666666666663</v>
      </c>
      <c r="G4080" s="114">
        <v>0.95833333333333337</v>
      </c>
      <c r="H4080">
        <f>CONVERT((G4079-F4079)*24,"hr","mn")</f>
        <v>60.000000000000107</v>
      </c>
      <c r="I4080">
        <v>4</v>
      </c>
      <c r="K4080">
        <v>6</v>
      </c>
      <c r="M4080">
        <f>J4079+K4079+L4079</f>
        <v>6</v>
      </c>
      <c r="N4080" s="14"/>
      <c r="O4080" s="3"/>
      <c r="P4080" s="3">
        <v>8</v>
      </c>
      <c r="Q4080" s="3"/>
      <c r="R4080" s="8"/>
      <c r="S4080" s="21" t="s">
        <v>93</v>
      </c>
      <c r="T4080" s="4" t="s">
        <v>73</v>
      </c>
      <c r="U4080" s="92"/>
    </row>
    <row r="4081" spans="1:21">
      <c r="A4081" s="17">
        <v>44984</v>
      </c>
      <c r="B4081" s="56">
        <f>WEEKDAY(C4081,2)</f>
        <v>1</v>
      </c>
      <c r="C4081" s="17">
        <f>A4081</f>
        <v>44984</v>
      </c>
      <c r="D4081" s="12" t="str">
        <f>YEAR(C4081)&amp;"/"&amp;TEXT(WEEKNUM(C4081,21),"00")</f>
        <v>2023/09</v>
      </c>
      <c r="E4081" t="s">
        <v>46</v>
      </c>
      <c r="F4081" s="114">
        <v>0.91666666666666663</v>
      </c>
      <c r="G4081" s="114">
        <v>0.95833333333333337</v>
      </c>
      <c r="H4081">
        <f>CONVERT((G4079-F4079)*24,"hr","mn")</f>
        <v>60.000000000000107</v>
      </c>
      <c r="I4081">
        <v>4</v>
      </c>
      <c r="K4081">
        <v>6</v>
      </c>
      <c r="M4081">
        <f>J4079+K4079+L4079</f>
        <v>6</v>
      </c>
      <c r="N4081" s="58"/>
      <c r="O4081" s="59">
        <v>10</v>
      </c>
      <c r="P4081" s="59"/>
      <c r="Q4081" s="59"/>
      <c r="R4081" s="60"/>
      <c r="S4081" s="21" t="s">
        <v>140</v>
      </c>
      <c r="T4081" s="4" t="s">
        <v>23</v>
      </c>
      <c r="U4081" s="93" t="s">
        <v>149</v>
      </c>
    </row>
    <row r="4082" spans="1:21" ht="15" customHeight="1" thickBot="1">
      <c r="A4082" s="17">
        <v>44984</v>
      </c>
      <c r="B4082" s="56">
        <f>WEEKDAY(C4082,2)</f>
        <v>1</v>
      </c>
      <c r="C4082" s="17">
        <f>A4082</f>
        <v>44984</v>
      </c>
      <c r="D4082" s="12" t="str">
        <f>YEAR(C4082)&amp;"/"&amp;TEXT(WEEKNUM(C4082,21),"00")</f>
        <v>2023/09</v>
      </c>
      <c r="E4082" t="s">
        <v>46</v>
      </c>
      <c r="F4082" s="114">
        <v>0.91666666666666663</v>
      </c>
      <c r="G4082" s="114">
        <v>0.95833333333333337</v>
      </c>
      <c r="H4082">
        <f>CONVERT((G4079-F4079)*24,"hr","mn")</f>
        <v>60.000000000000107</v>
      </c>
      <c r="I4082">
        <v>4</v>
      </c>
      <c r="K4082">
        <v>6</v>
      </c>
      <c r="M4082">
        <f>J4079+K4079+L4079</f>
        <v>6</v>
      </c>
      <c r="N4082" s="15"/>
      <c r="O4082" s="9"/>
      <c r="P4082" s="9"/>
      <c r="Q4082" s="9"/>
      <c r="R4082" s="10"/>
      <c r="S4082" s="19"/>
      <c r="T4082" s="23"/>
      <c r="U4082" s="94"/>
    </row>
    <row r="4083" spans="1:21">
      <c r="A4083" s="17">
        <v>44984</v>
      </c>
      <c r="B4083" s="56">
        <f>WEEKDAY(C4083,2)</f>
        <v>1</v>
      </c>
      <c r="C4083" s="17">
        <f>A4083</f>
        <v>44984</v>
      </c>
      <c r="D4083" s="12" t="str">
        <f>YEAR(C4083)&amp;"/"&amp;TEXT(WEEKNUM(C4083,21),"00")</f>
        <v>2023/09</v>
      </c>
      <c r="E4083" s="79" t="s">
        <v>46</v>
      </c>
      <c r="F4083" s="80">
        <v>0.95833333333333337</v>
      </c>
      <c r="G4083" s="80">
        <v>1</v>
      </c>
      <c r="H4083" s="87">
        <f>CONVERT((G4083-F4083)*24,"hr","mn")</f>
        <v>59.99999999999995</v>
      </c>
      <c r="I4083" s="83">
        <v>4</v>
      </c>
      <c r="J4083" s="84"/>
      <c r="K4083" s="85">
        <v>2</v>
      </c>
      <c r="L4083" s="85"/>
      <c r="M4083" s="87">
        <f>J4083+K4083+L4083</f>
        <v>2</v>
      </c>
      <c r="N4083" s="13"/>
      <c r="O4083" s="6">
        <v>25</v>
      </c>
      <c r="P4083" s="6"/>
      <c r="Q4083" s="6"/>
      <c r="R4083" s="7"/>
      <c r="S4083" s="20" t="s">
        <v>140</v>
      </c>
      <c r="T4083" s="22" t="s">
        <v>23</v>
      </c>
      <c r="U4083" s="93" t="s">
        <v>149</v>
      </c>
    </row>
    <row r="4084" spans="1:21">
      <c r="A4084" s="17">
        <v>44984</v>
      </c>
      <c r="B4084" s="56">
        <f>WEEKDAY(C4084,2)</f>
        <v>1</v>
      </c>
      <c r="C4084" s="17">
        <f>A4084</f>
        <v>44984</v>
      </c>
      <c r="D4084" s="12" t="str">
        <f>YEAR(C4084)&amp;"/"&amp;TEXT(WEEKNUM(C4084,21),"00")</f>
        <v>2023/09</v>
      </c>
      <c r="E4084" t="s">
        <v>46</v>
      </c>
      <c r="F4084" s="114">
        <v>0.95833333333333337</v>
      </c>
      <c r="G4084" s="115">
        <v>1</v>
      </c>
      <c r="H4084">
        <f>CONVERT((G4083-F4083)*24,"hr","mn")</f>
        <v>59.99999999999995</v>
      </c>
      <c r="I4084">
        <v>4</v>
      </c>
      <c r="K4084">
        <v>2</v>
      </c>
      <c r="M4084">
        <f>J4083+K4083+L4083</f>
        <v>2</v>
      </c>
      <c r="N4084" s="14"/>
      <c r="O4084" s="3"/>
      <c r="P4084" s="3">
        <v>8</v>
      </c>
      <c r="Q4084" s="3"/>
      <c r="R4084" s="8"/>
      <c r="S4084" s="21" t="s">
        <v>93</v>
      </c>
      <c r="T4084" s="4" t="s">
        <v>73</v>
      </c>
      <c r="U4084" s="92"/>
    </row>
    <row r="4085" spans="1:21">
      <c r="A4085" s="17">
        <v>44984</v>
      </c>
      <c r="B4085" s="56">
        <f>WEEKDAY(C4085,2)</f>
        <v>1</v>
      </c>
      <c r="C4085" s="17">
        <f>A4085</f>
        <v>44984</v>
      </c>
      <c r="D4085" s="12" t="str">
        <f>YEAR(C4085)&amp;"/"&amp;TEXT(WEEKNUM(C4085,21),"00")</f>
        <v>2023/09</v>
      </c>
      <c r="E4085" t="s">
        <v>46</v>
      </c>
      <c r="F4085" s="114">
        <v>0.95833333333333337</v>
      </c>
      <c r="G4085" s="115">
        <v>1</v>
      </c>
      <c r="H4085">
        <f>CONVERT((G4083-F4083)*24,"hr","mn")</f>
        <v>59.99999999999995</v>
      </c>
      <c r="I4085">
        <v>4</v>
      </c>
      <c r="K4085">
        <v>2</v>
      </c>
      <c r="M4085">
        <f>J4083+K4083+L4083</f>
        <v>2</v>
      </c>
      <c r="N4085" s="58"/>
      <c r="O4085" s="59">
        <v>10</v>
      </c>
      <c r="P4085" s="59"/>
      <c r="Q4085" s="59"/>
      <c r="R4085" s="60"/>
      <c r="S4085" s="21" t="s">
        <v>31</v>
      </c>
      <c r="T4085" s="4" t="s">
        <v>23</v>
      </c>
      <c r="U4085" s="93" t="s">
        <v>707</v>
      </c>
    </row>
    <row r="4086" spans="1:21" ht="15" customHeight="1" thickBot="1">
      <c r="A4086" s="17">
        <v>44984</v>
      </c>
      <c r="B4086" s="56">
        <f>WEEKDAY(C4086,2)</f>
        <v>1</v>
      </c>
      <c r="C4086" s="17">
        <f>A4086</f>
        <v>44984</v>
      </c>
      <c r="D4086" s="12" t="str">
        <f>YEAR(C4086)&amp;"/"&amp;TEXT(WEEKNUM(C4086,21),"00")</f>
        <v>2023/09</v>
      </c>
      <c r="E4086" t="s">
        <v>46</v>
      </c>
      <c r="F4086" s="114">
        <v>0.95833333333333337</v>
      </c>
      <c r="G4086" s="115">
        <v>1</v>
      </c>
      <c r="H4086">
        <f>CONVERT((G4083-F4083)*24,"hr","mn")</f>
        <v>59.99999999999995</v>
      </c>
      <c r="I4086">
        <v>4</v>
      </c>
      <c r="K4086">
        <v>2</v>
      </c>
      <c r="M4086">
        <f>J4083+K4083+L4083</f>
        <v>2</v>
      </c>
      <c r="N4086" s="15"/>
      <c r="O4086" s="9">
        <v>5</v>
      </c>
      <c r="P4086" s="9"/>
      <c r="Q4086" s="9"/>
      <c r="R4086" s="10"/>
      <c r="S4086" s="19" t="s">
        <v>28</v>
      </c>
      <c r="T4086" s="23" t="s">
        <v>29</v>
      </c>
      <c r="U4086" s="94"/>
    </row>
    <row r="4087" spans="1:21">
      <c r="A4087" s="17">
        <v>44985</v>
      </c>
      <c r="B4087" s="56">
        <f>WEEKDAY(C4087,2)</f>
        <v>2</v>
      </c>
      <c r="C4087" s="17">
        <f>A4087</f>
        <v>44985</v>
      </c>
      <c r="D4087" s="12" t="str">
        <f>YEAR(C4087)&amp;"/"&amp;TEXT(WEEKNUM(C4087,21),"00")</f>
        <v>2023/09</v>
      </c>
      <c r="E4087" s="79" t="s">
        <v>46</v>
      </c>
      <c r="F4087" s="80">
        <v>0</v>
      </c>
      <c r="G4087" s="80">
        <v>4.1666666666666657E-2</v>
      </c>
      <c r="H4087" s="87">
        <f>CONVERT((G4087-F4087)*24,"hr","mn")</f>
        <v>59.999999999999986</v>
      </c>
      <c r="I4087" s="83">
        <v>4</v>
      </c>
      <c r="J4087" s="84">
        <v>1</v>
      </c>
      <c r="K4087" s="85">
        <v>4</v>
      </c>
      <c r="L4087" s="85"/>
      <c r="M4087" s="87">
        <f>J4087+K4087+L4087</f>
        <v>5</v>
      </c>
      <c r="N4087" s="13"/>
      <c r="O4087" s="6">
        <v>15</v>
      </c>
      <c r="P4087" s="6"/>
      <c r="Q4087" s="6"/>
      <c r="R4087" s="7"/>
      <c r="S4087" s="20" t="s">
        <v>31</v>
      </c>
      <c r="T4087" s="22" t="s">
        <v>23</v>
      </c>
      <c r="U4087" s="93" t="s">
        <v>707</v>
      </c>
    </row>
    <row r="4088" spans="1:21">
      <c r="A4088" s="17">
        <v>44985</v>
      </c>
      <c r="B4088" s="56">
        <f>WEEKDAY(C4088,2)</f>
        <v>2</v>
      </c>
      <c r="C4088" s="17">
        <f>A4088</f>
        <v>44985</v>
      </c>
      <c r="D4088" s="12" t="str">
        <f>YEAR(C4088)&amp;"/"&amp;TEXT(WEEKNUM(C4088,21),"00")</f>
        <v>2023/09</v>
      </c>
      <c r="E4088" t="s">
        <v>46</v>
      </c>
      <c r="F4088" s="114">
        <v>0</v>
      </c>
      <c r="G4088" s="114">
        <v>4.1666666666666657E-2</v>
      </c>
      <c r="H4088">
        <f>CONVERT((G4087-F4087)*24,"hr","mn")</f>
        <v>59.999999999999986</v>
      </c>
      <c r="I4088">
        <v>4</v>
      </c>
      <c r="J4088">
        <v>1</v>
      </c>
      <c r="K4088">
        <v>4</v>
      </c>
      <c r="M4088">
        <f>J4087+K4087+L4087</f>
        <v>5</v>
      </c>
      <c r="N4088" s="14"/>
      <c r="O4088" s="3">
        <v>5</v>
      </c>
      <c r="P4088" s="3"/>
      <c r="Q4088" s="3"/>
      <c r="R4088" s="8"/>
      <c r="S4088" s="21" t="s">
        <v>26</v>
      </c>
      <c r="T4088" s="4" t="s">
        <v>23</v>
      </c>
      <c r="U4088" s="92" t="s">
        <v>237</v>
      </c>
    </row>
    <row r="4089" spans="1:21">
      <c r="A4089" s="17">
        <v>44985</v>
      </c>
      <c r="B4089" s="56">
        <f>WEEKDAY(C4089,2)</f>
        <v>2</v>
      </c>
      <c r="C4089" s="17">
        <f>A4089</f>
        <v>44985</v>
      </c>
      <c r="D4089" s="12" t="str">
        <f>YEAR(C4089)&amp;"/"&amp;TEXT(WEEKNUM(C4089,21),"00")</f>
        <v>2023/09</v>
      </c>
      <c r="E4089" t="s">
        <v>46</v>
      </c>
      <c r="F4089" s="114">
        <v>0</v>
      </c>
      <c r="G4089" s="114">
        <v>4.1666666666666657E-2</v>
      </c>
      <c r="H4089">
        <f>CONVERT((G4087-F4087)*24,"hr","mn")</f>
        <v>59.999999999999986</v>
      </c>
      <c r="I4089">
        <v>4</v>
      </c>
      <c r="J4089">
        <v>1</v>
      </c>
      <c r="K4089">
        <v>4</v>
      </c>
      <c r="M4089">
        <f>J4087+K4087+L4087</f>
        <v>5</v>
      </c>
      <c r="N4089" s="58"/>
      <c r="O4089" s="59"/>
      <c r="P4089" s="59">
        <v>8</v>
      </c>
      <c r="Q4089" s="59"/>
      <c r="R4089" s="60"/>
      <c r="S4089" s="21" t="s">
        <v>93</v>
      </c>
      <c r="T4089" s="4" t="s">
        <v>73</v>
      </c>
      <c r="U4089" s="93"/>
    </row>
    <row r="4090" spans="1:21" ht="15" customHeight="1" thickBot="1">
      <c r="A4090" s="17">
        <v>44985</v>
      </c>
      <c r="B4090" s="56">
        <f>WEEKDAY(C4090,2)</f>
        <v>2</v>
      </c>
      <c r="C4090" s="17">
        <f>A4090</f>
        <v>44985</v>
      </c>
      <c r="D4090" s="12" t="str">
        <f>YEAR(C4090)&amp;"/"&amp;TEXT(WEEKNUM(C4090,21),"00")</f>
        <v>2023/09</v>
      </c>
      <c r="E4090" t="s">
        <v>46</v>
      </c>
      <c r="F4090" s="114">
        <v>0</v>
      </c>
      <c r="G4090" s="114">
        <v>4.1666666666666657E-2</v>
      </c>
      <c r="H4090">
        <f>CONVERT((G4087-F4087)*24,"hr","mn")</f>
        <v>59.999999999999986</v>
      </c>
      <c r="I4090">
        <v>4</v>
      </c>
      <c r="J4090">
        <v>1</v>
      </c>
      <c r="K4090">
        <v>4</v>
      </c>
      <c r="M4090">
        <f>J4087+K4087+L4087</f>
        <v>5</v>
      </c>
      <c r="N4090" s="15"/>
      <c r="O4090" s="9">
        <v>15</v>
      </c>
      <c r="P4090" s="9"/>
      <c r="Q4090" s="9"/>
      <c r="R4090" s="10"/>
      <c r="S4090" s="19" t="s">
        <v>93</v>
      </c>
      <c r="T4090" s="23" t="s">
        <v>45</v>
      </c>
      <c r="U4090" s="94"/>
    </row>
    <row r="4091" spans="1:21">
      <c r="A4091" s="17">
        <v>44985</v>
      </c>
      <c r="B4091" s="56">
        <f>WEEKDAY(C4091,2)</f>
        <v>2</v>
      </c>
      <c r="C4091" s="17">
        <f>A4091</f>
        <v>44985</v>
      </c>
      <c r="D4091" s="12" t="str">
        <f>YEAR(C4091)&amp;"/"&amp;TEXT(WEEKNUM(C4091,21),"00")</f>
        <v>2023/09</v>
      </c>
      <c r="E4091" s="79" t="s">
        <v>46</v>
      </c>
      <c r="F4091" s="80">
        <v>6.25E-2</v>
      </c>
      <c r="G4091" s="80">
        <v>8.3333333333333329E-2</v>
      </c>
      <c r="H4091" s="87">
        <f>CONVERT((G4091-F4091)*24,"hr","mn")</f>
        <v>29.999999999999993</v>
      </c>
      <c r="I4091" s="83">
        <v>4</v>
      </c>
      <c r="J4091" s="84"/>
      <c r="K4091" s="85"/>
      <c r="L4091" s="85"/>
      <c r="M4091" s="87">
        <f>J4091+K4091+L4091</f>
        <v>0</v>
      </c>
      <c r="N4091" s="13"/>
      <c r="O4091" s="6">
        <v>8</v>
      </c>
      <c r="P4091" s="6"/>
      <c r="Q4091" s="6"/>
      <c r="R4091" s="7"/>
      <c r="S4091" s="20" t="s">
        <v>57</v>
      </c>
      <c r="T4091" s="22" t="s">
        <v>56</v>
      </c>
      <c r="U4091" s="91"/>
    </row>
    <row r="4092" spans="1:21">
      <c r="A4092" s="17">
        <v>44985</v>
      </c>
      <c r="B4092" s="56">
        <f>WEEKDAY(C4092,2)</f>
        <v>2</v>
      </c>
      <c r="C4092" s="17">
        <f>A4092</f>
        <v>44985</v>
      </c>
      <c r="D4092" s="12" t="str">
        <f>YEAR(C4092)&amp;"/"&amp;TEXT(WEEKNUM(C4092,21),"00")</f>
        <v>2023/09</v>
      </c>
      <c r="E4092" t="s">
        <v>46</v>
      </c>
      <c r="F4092" s="114">
        <v>6.25E-2</v>
      </c>
      <c r="G4092" s="114">
        <v>8.3333333333333329E-2</v>
      </c>
      <c r="H4092">
        <f>CONVERT((G4091-F4091)*24,"hr","mn")</f>
        <v>29.999999999999993</v>
      </c>
      <c r="I4092">
        <v>4</v>
      </c>
      <c r="M4092">
        <f>J4091+K4091+L4091</f>
        <v>0</v>
      </c>
      <c r="N4092" s="14"/>
      <c r="O4092" s="3">
        <v>15</v>
      </c>
      <c r="P4092" s="3"/>
      <c r="Q4092" s="3"/>
      <c r="R4092" s="8"/>
      <c r="S4092" s="21" t="s">
        <v>31</v>
      </c>
      <c r="T4092" s="4" t="s">
        <v>23</v>
      </c>
      <c r="U4092" s="93" t="s">
        <v>707</v>
      </c>
    </row>
    <row r="4093" spans="1:21">
      <c r="A4093" s="17">
        <v>44985</v>
      </c>
      <c r="B4093" s="56">
        <f>WEEKDAY(C4093,2)</f>
        <v>2</v>
      </c>
      <c r="C4093" s="17">
        <f>A4093</f>
        <v>44985</v>
      </c>
      <c r="D4093" s="12" t="str">
        <f>YEAR(C4093)&amp;"/"&amp;TEXT(WEEKNUM(C4093,21),"00")</f>
        <v>2023/09</v>
      </c>
      <c r="E4093" t="s">
        <v>46</v>
      </c>
      <c r="F4093" s="114">
        <v>6.25E-2</v>
      </c>
      <c r="G4093" s="114">
        <v>8.3333333333333329E-2</v>
      </c>
      <c r="H4093">
        <f>CONVERT((G4091-F4091)*24,"hr","mn")</f>
        <v>29.999999999999993</v>
      </c>
      <c r="I4093">
        <v>4</v>
      </c>
      <c r="M4093">
        <f>J4091+K4091+L4091</f>
        <v>0</v>
      </c>
      <c r="N4093" s="58"/>
      <c r="O4093" s="59"/>
      <c r="P4093" s="59"/>
      <c r="Q4093" s="59"/>
      <c r="R4093" s="60"/>
      <c r="S4093" s="21"/>
      <c r="T4093" s="4"/>
      <c r="U4093" s="93"/>
    </row>
    <row r="4094" spans="1:21" ht="15" customHeight="1" thickBot="1">
      <c r="A4094" s="17">
        <v>44985</v>
      </c>
      <c r="B4094" s="56">
        <f>WEEKDAY(C4094,2)</f>
        <v>2</v>
      </c>
      <c r="C4094" s="17">
        <f>A4094</f>
        <v>44985</v>
      </c>
      <c r="D4094" s="12" t="str">
        <f>YEAR(C4094)&amp;"/"&amp;TEXT(WEEKNUM(C4094,21),"00")</f>
        <v>2023/09</v>
      </c>
      <c r="E4094" t="s">
        <v>46</v>
      </c>
      <c r="F4094" s="114">
        <v>6.25E-2</v>
      </c>
      <c r="G4094" s="114">
        <v>8.3333333333333329E-2</v>
      </c>
      <c r="H4094">
        <f>CONVERT((G4091-F4091)*24,"hr","mn")</f>
        <v>29.999999999999993</v>
      </c>
      <c r="I4094">
        <v>4</v>
      </c>
      <c r="M4094">
        <f>J4091+K4091+L4091</f>
        <v>0</v>
      </c>
      <c r="N4094" s="15"/>
      <c r="O4094" s="9"/>
      <c r="P4094" s="9"/>
      <c r="Q4094" s="9"/>
      <c r="R4094" s="10"/>
      <c r="S4094" s="19"/>
      <c r="T4094" s="23"/>
      <c r="U4094" s="94"/>
    </row>
    <row r="4095" spans="1:21">
      <c r="A4095" s="17">
        <v>44985</v>
      </c>
      <c r="B4095" s="56">
        <f>WEEKDAY(C4095,2)</f>
        <v>2</v>
      </c>
      <c r="C4095" s="17">
        <f>A4095</f>
        <v>44985</v>
      </c>
      <c r="D4095" s="12" t="str">
        <f>YEAR(C4095)&amp;"/"&amp;TEXT(WEEKNUM(C4095,21),"00")</f>
        <v>2023/09</v>
      </c>
      <c r="E4095" s="79" t="s">
        <v>46</v>
      </c>
      <c r="F4095" s="80">
        <v>8.3333333333333329E-2</v>
      </c>
      <c r="G4095" s="80">
        <v>0.125</v>
      </c>
      <c r="H4095" s="87">
        <f>CONVERT((G4095-F4095)*24,"hr","mn")</f>
        <v>60</v>
      </c>
      <c r="I4095" s="83">
        <v>4</v>
      </c>
      <c r="J4095" s="84"/>
      <c r="K4095" s="85">
        <v>1</v>
      </c>
      <c r="L4095" s="85"/>
      <c r="M4095" s="87">
        <f>J4095+K4095+L4095</f>
        <v>1</v>
      </c>
      <c r="N4095" s="13"/>
      <c r="O4095" s="6">
        <v>35</v>
      </c>
      <c r="P4095" s="6"/>
      <c r="Q4095" s="6"/>
      <c r="R4095" s="7"/>
      <c r="S4095" s="20" t="s">
        <v>31</v>
      </c>
      <c r="T4095" s="22" t="s">
        <v>23</v>
      </c>
      <c r="U4095" s="93" t="s">
        <v>708</v>
      </c>
    </row>
    <row r="4096" spans="1:21">
      <c r="A4096" s="17">
        <v>44985</v>
      </c>
      <c r="B4096" s="56">
        <f>WEEKDAY(C4096,2)</f>
        <v>2</v>
      </c>
      <c r="C4096" s="17">
        <f>A4096</f>
        <v>44985</v>
      </c>
      <c r="D4096" s="12" t="str">
        <f>YEAR(C4096)&amp;"/"&amp;TEXT(WEEKNUM(C4096,21),"00")</f>
        <v>2023/09</v>
      </c>
      <c r="E4096" t="s">
        <v>46</v>
      </c>
      <c r="F4096" s="114">
        <v>8.3333333333333329E-2</v>
      </c>
      <c r="G4096" s="114">
        <v>0.125</v>
      </c>
      <c r="H4096">
        <f>CONVERT((G4095-F4095)*24,"hr","mn")</f>
        <v>60</v>
      </c>
      <c r="I4096">
        <v>4</v>
      </c>
      <c r="K4096">
        <v>1</v>
      </c>
      <c r="M4096">
        <f>J4095+K4095+L4095</f>
        <v>1</v>
      </c>
      <c r="N4096" s="14"/>
      <c r="O4096" s="3">
        <v>10</v>
      </c>
      <c r="P4096" s="3"/>
      <c r="Q4096" s="3"/>
      <c r="R4096" s="8"/>
      <c r="S4096" s="21" t="s">
        <v>32</v>
      </c>
      <c r="T4096" s="4" t="s">
        <v>89</v>
      </c>
      <c r="U4096" s="92"/>
    </row>
    <row r="4097" spans="1:21">
      <c r="A4097" s="17">
        <v>44985</v>
      </c>
      <c r="B4097" s="56">
        <f>WEEKDAY(C4097,2)</f>
        <v>2</v>
      </c>
      <c r="C4097" s="17">
        <f>A4097</f>
        <v>44985</v>
      </c>
      <c r="D4097" s="12" t="str">
        <f>YEAR(C4097)&amp;"/"&amp;TEXT(WEEKNUM(C4097,21),"00")</f>
        <v>2023/09</v>
      </c>
      <c r="E4097" t="s">
        <v>46</v>
      </c>
      <c r="F4097" s="114">
        <v>8.3333333333333329E-2</v>
      </c>
      <c r="G4097" s="114">
        <v>0.125</v>
      </c>
      <c r="H4097">
        <f>CONVERT((G4095-F4095)*24,"hr","mn")</f>
        <v>60</v>
      </c>
      <c r="I4097">
        <v>4</v>
      </c>
      <c r="K4097">
        <v>1</v>
      </c>
      <c r="M4097">
        <f>J4095+K4095+L4095</f>
        <v>1</v>
      </c>
      <c r="N4097" s="58"/>
      <c r="O4097" s="59"/>
      <c r="P4097" s="59">
        <v>8</v>
      </c>
      <c r="Q4097" s="59"/>
      <c r="R4097" s="60"/>
      <c r="S4097" s="21" t="s">
        <v>93</v>
      </c>
      <c r="T4097" s="4" t="s">
        <v>73</v>
      </c>
      <c r="U4097" s="93"/>
    </row>
    <row r="4098" spans="1:21" ht="15" customHeight="1" thickBot="1">
      <c r="A4098" s="17">
        <v>44985</v>
      </c>
      <c r="B4098" s="56">
        <f>WEEKDAY(C4098,2)</f>
        <v>2</v>
      </c>
      <c r="C4098" s="17">
        <f>A4098</f>
        <v>44985</v>
      </c>
      <c r="D4098" s="12" t="str">
        <f>YEAR(C4098)&amp;"/"&amp;TEXT(WEEKNUM(C4098,21),"00")</f>
        <v>2023/09</v>
      </c>
      <c r="E4098" t="s">
        <v>46</v>
      </c>
      <c r="F4098" s="114">
        <v>8.3333333333333329E-2</v>
      </c>
      <c r="G4098" s="114">
        <v>0.125</v>
      </c>
      <c r="H4098">
        <f>CONVERT((G4095-F4095)*24,"hr","mn")</f>
        <v>60</v>
      </c>
      <c r="I4098">
        <v>4</v>
      </c>
      <c r="K4098">
        <v>1</v>
      </c>
      <c r="M4098">
        <f>J4095+K4095+L4095</f>
        <v>1</v>
      </c>
      <c r="N4098" s="15"/>
      <c r="O4098" s="9"/>
      <c r="P4098" s="9"/>
      <c r="Q4098" s="9"/>
      <c r="R4098" s="10"/>
      <c r="S4098" s="19"/>
      <c r="T4098" s="23"/>
      <c r="U4098" s="94"/>
    </row>
    <row r="4099" spans="1:21">
      <c r="A4099" s="17">
        <v>44985</v>
      </c>
      <c r="B4099" s="56">
        <f>WEEKDAY(C4099,2)</f>
        <v>2</v>
      </c>
      <c r="C4099" s="17">
        <f>A4099</f>
        <v>44985</v>
      </c>
      <c r="D4099" s="12" t="str">
        <f>YEAR(C4099)&amp;"/"&amp;TEXT(WEEKNUM(C4099,21),"00")</f>
        <v>2023/09</v>
      </c>
      <c r="E4099" s="79" t="s">
        <v>46</v>
      </c>
      <c r="F4099" s="80">
        <v>0.125</v>
      </c>
      <c r="G4099" s="80">
        <v>0.16666666666666671</v>
      </c>
      <c r="H4099" s="87">
        <f>CONVERT((G4099-F4099)*24,"hr","mn")</f>
        <v>60.000000000000071</v>
      </c>
      <c r="I4099" s="83">
        <v>4</v>
      </c>
      <c r="J4099" s="84"/>
      <c r="K4099" s="85">
        <v>2</v>
      </c>
      <c r="L4099" s="85"/>
      <c r="M4099" s="87">
        <f>J4099+K4099+L4099</f>
        <v>2</v>
      </c>
      <c r="N4099" s="13"/>
      <c r="O4099" s="6"/>
      <c r="P4099" s="6">
        <v>8</v>
      </c>
      <c r="Q4099" s="6"/>
      <c r="R4099" s="7"/>
      <c r="S4099" s="20" t="s">
        <v>93</v>
      </c>
      <c r="T4099" s="22" t="s">
        <v>73</v>
      </c>
      <c r="U4099" s="91"/>
    </row>
    <row r="4100" spans="1:21">
      <c r="A4100" s="17">
        <v>44985</v>
      </c>
      <c r="B4100" s="56">
        <f>WEEKDAY(C4100,2)</f>
        <v>2</v>
      </c>
      <c r="C4100" s="17">
        <f>A4100</f>
        <v>44985</v>
      </c>
      <c r="D4100" s="12" t="str">
        <f>YEAR(C4100)&amp;"/"&amp;TEXT(WEEKNUM(C4100,21),"00")</f>
        <v>2023/09</v>
      </c>
      <c r="E4100" t="s">
        <v>46</v>
      </c>
      <c r="F4100" s="114">
        <v>0.125</v>
      </c>
      <c r="G4100" s="114">
        <v>0.16666666666666671</v>
      </c>
      <c r="H4100">
        <f>CONVERT((G4099-F4099)*24,"hr","mn")</f>
        <v>60.000000000000071</v>
      </c>
      <c r="I4100">
        <v>4</v>
      </c>
      <c r="K4100">
        <v>2</v>
      </c>
      <c r="M4100">
        <f>J4099+K4099+L4099</f>
        <v>2</v>
      </c>
      <c r="N4100" s="14"/>
      <c r="O4100" s="3">
        <v>10</v>
      </c>
      <c r="P4100" s="3"/>
      <c r="Q4100" s="3"/>
      <c r="R4100" s="8"/>
      <c r="S4100" s="21" t="s">
        <v>93</v>
      </c>
      <c r="T4100" s="4" t="s">
        <v>23</v>
      </c>
      <c r="U4100" s="92" t="s">
        <v>484</v>
      </c>
    </row>
    <row r="4101" spans="1:21">
      <c r="A4101" s="17">
        <v>44985</v>
      </c>
      <c r="B4101" s="56">
        <f>WEEKDAY(C4101,2)</f>
        <v>2</v>
      </c>
      <c r="C4101" s="17">
        <f>A4101</f>
        <v>44985</v>
      </c>
      <c r="D4101" s="12" t="str">
        <f>YEAR(C4101)&amp;"/"&amp;TEXT(WEEKNUM(C4101,21),"00")</f>
        <v>2023/09</v>
      </c>
      <c r="E4101" t="s">
        <v>46</v>
      </c>
      <c r="F4101" s="114">
        <v>0.125</v>
      </c>
      <c r="G4101" s="114">
        <v>0.16666666666666671</v>
      </c>
      <c r="H4101">
        <f>CONVERT((G4099-F4099)*24,"hr","mn")</f>
        <v>60.000000000000071</v>
      </c>
      <c r="I4101">
        <v>4</v>
      </c>
      <c r="K4101">
        <v>2</v>
      </c>
      <c r="M4101">
        <f>J4099+K4099+L4099</f>
        <v>2</v>
      </c>
      <c r="N4101" s="58"/>
      <c r="O4101" s="59">
        <v>8</v>
      </c>
      <c r="P4101" s="59"/>
      <c r="Q4101" s="59"/>
      <c r="R4101" s="60"/>
      <c r="S4101" s="21" t="s">
        <v>31</v>
      </c>
      <c r="T4101" s="4" t="s">
        <v>23</v>
      </c>
      <c r="U4101" s="93" t="s">
        <v>172</v>
      </c>
    </row>
    <row r="4102" spans="1:21" ht="15" customHeight="1" thickBot="1">
      <c r="A4102" s="17">
        <v>44985</v>
      </c>
      <c r="B4102" s="56">
        <f>WEEKDAY(C4102,2)</f>
        <v>2</v>
      </c>
      <c r="C4102" s="17">
        <f>A4102</f>
        <v>44985</v>
      </c>
      <c r="D4102" s="12" t="str">
        <f>YEAR(C4102)&amp;"/"&amp;TEXT(WEEKNUM(C4102,21),"00")</f>
        <v>2023/09</v>
      </c>
      <c r="E4102" t="s">
        <v>46</v>
      </c>
      <c r="F4102" s="114">
        <v>0.125</v>
      </c>
      <c r="G4102" s="114">
        <v>0.16666666666666671</v>
      </c>
      <c r="H4102">
        <f>CONVERT((G4099-F4099)*24,"hr","mn")</f>
        <v>60.000000000000071</v>
      </c>
      <c r="I4102">
        <v>4</v>
      </c>
      <c r="K4102">
        <v>2</v>
      </c>
      <c r="M4102">
        <f>J4099+K4099+L4099</f>
        <v>2</v>
      </c>
      <c r="N4102" s="15"/>
      <c r="O4102" s="9">
        <v>5</v>
      </c>
      <c r="P4102" s="9"/>
      <c r="Q4102" s="9"/>
      <c r="R4102" s="10"/>
      <c r="S4102" s="19" t="s">
        <v>26</v>
      </c>
      <c r="T4102" s="23" t="s">
        <v>23</v>
      </c>
      <c r="U4102" s="94" t="s">
        <v>709</v>
      </c>
    </row>
    <row r="4103" spans="1:21">
      <c r="A4103" s="17">
        <v>44985</v>
      </c>
      <c r="B4103" s="56">
        <f>WEEKDAY(C4103,2)</f>
        <v>2</v>
      </c>
      <c r="C4103" s="17">
        <f>A4103</f>
        <v>44985</v>
      </c>
      <c r="D4103" s="12" t="str">
        <f>YEAR(C4103)&amp;"/"&amp;TEXT(WEEKNUM(C4103,21),"00")</f>
        <v>2023/09</v>
      </c>
      <c r="E4103" s="79" t="s">
        <v>46</v>
      </c>
      <c r="F4103" s="80">
        <v>0.16666666666666671</v>
      </c>
      <c r="G4103" s="80">
        <v>0.20833333333333329</v>
      </c>
      <c r="H4103" s="87">
        <f>CONVERT((G4103-F4103)*24,"hr","mn")</f>
        <v>59.999999999999865</v>
      </c>
      <c r="I4103" s="83">
        <v>4</v>
      </c>
      <c r="J4103" s="84"/>
      <c r="K4103" s="85">
        <v>6</v>
      </c>
      <c r="L4103" s="85"/>
      <c r="M4103" s="87">
        <f>J4103+K4103+L4103</f>
        <v>6</v>
      </c>
      <c r="N4103" s="13"/>
      <c r="O4103" s="6"/>
      <c r="P4103" s="6">
        <v>8</v>
      </c>
      <c r="Q4103" s="6"/>
      <c r="R4103" s="7"/>
      <c r="S4103" s="20" t="s">
        <v>93</v>
      </c>
      <c r="T4103" s="22" t="s">
        <v>73</v>
      </c>
      <c r="U4103" s="91"/>
    </row>
    <row r="4104" spans="1:21" ht="15" customHeight="1" thickBot="1">
      <c r="A4104" s="17">
        <v>44985</v>
      </c>
      <c r="B4104" s="56">
        <f>WEEKDAY(C4104,2)</f>
        <v>2</v>
      </c>
      <c r="C4104" s="17">
        <f>A4104</f>
        <v>44985</v>
      </c>
      <c r="D4104" s="12" t="str">
        <f>YEAR(C4104)&amp;"/"&amp;TEXT(WEEKNUM(C4104,21),"00")</f>
        <v>2023/09</v>
      </c>
      <c r="E4104" t="s">
        <v>46</v>
      </c>
      <c r="F4104" s="114">
        <v>0.16666666666666671</v>
      </c>
      <c r="G4104" s="114">
        <v>0.20833333333333329</v>
      </c>
      <c r="H4104">
        <f>CONVERT((G4103-F4103)*24,"hr","mn")</f>
        <v>59.999999999999865</v>
      </c>
      <c r="I4104">
        <v>4</v>
      </c>
      <c r="K4104">
        <v>6</v>
      </c>
      <c r="M4104">
        <f>J4103+K4103+L4103</f>
        <v>6</v>
      </c>
      <c r="N4104" s="14"/>
      <c r="O4104" s="3">
        <v>5</v>
      </c>
      <c r="P4104" s="3"/>
      <c r="Q4104" s="3"/>
      <c r="R4104" s="8"/>
      <c r="S4104" s="21" t="s">
        <v>26</v>
      </c>
      <c r="T4104" s="4" t="s">
        <v>23</v>
      </c>
      <c r="U4104" s="94" t="s">
        <v>709</v>
      </c>
    </row>
    <row r="4105" spans="1:21">
      <c r="A4105" s="17">
        <v>44985</v>
      </c>
      <c r="B4105" s="56">
        <f>WEEKDAY(C4105,2)</f>
        <v>2</v>
      </c>
      <c r="C4105" s="17">
        <f>A4105</f>
        <v>44985</v>
      </c>
      <c r="D4105" s="12" t="str">
        <f>YEAR(C4105)&amp;"/"&amp;TEXT(WEEKNUM(C4105,21),"00")</f>
        <v>2023/09</v>
      </c>
      <c r="E4105" t="s">
        <v>46</v>
      </c>
      <c r="F4105" s="114">
        <v>0.16666666666666671</v>
      </c>
      <c r="G4105" s="114">
        <v>0.20833333333333329</v>
      </c>
      <c r="H4105">
        <f>CONVERT((G4103-F4103)*24,"hr","mn")</f>
        <v>59.999999999999865</v>
      </c>
      <c r="I4105">
        <v>4</v>
      </c>
      <c r="K4105">
        <v>6</v>
      </c>
      <c r="M4105">
        <f>J4103+K4103+L4103</f>
        <v>6</v>
      </c>
      <c r="N4105" s="58"/>
      <c r="O4105" s="59">
        <v>5</v>
      </c>
      <c r="P4105" s="59"/>
      <c r="Q4105" s="59"/>
      <c r="R4105" s="60"/>
      <c r="S4105" s="21" t="s">
        <v>49</v>
      </c>
      <c r="T4105" s="4" t="s">
        <v>29</v>
      </c>
      <c r="U4105" s="93"/>
    </row>
    <row r="4106" spans="1:21" ht="15" customHeight="1" thickBot="1">
      <c r="A4106" s="17">
        <v>44985</v>
      </c>
      <c r="B4106" s="56">
        <f>WEEKDAY(C4106,2)</f>
        <v>2</v>
      </c>
      <c r="C4106" s="17">
        <f>A4106</f>
        <v>44985</v>
      </c>
      <c r="D4106" s="12" t="str">
        <f>YEAR(C4106)&amp;"/"&amp;TEXT(WEEKNUM(C4106,21),"00")</f>
        <v>2023/09</v>
      </c>
      <c r="E4106" t="s">
        <v>46</v>
      </c>
      <c r="F4106" s="114">
        <v>0.16666666666666671</v>
      </c>
      <c r="G4106" s="114">
        <v>0.20833333333333329</v>
      </c>
      <c r="H4106">
        <f>CONVERT((G4103-F4103)*24,"hr","mn")</f>
        <v>59.999999999999865</v>
      </c>
      <c r="I4106">
        <v>4</v>
      </c>
      <c r="K4106">
        <v>6</v>
      </c>
      <c r="M4106">
        <f>J4103+K4103+L4103</f>
        <v>6</v>
      </c>
      <c r="N4106" s="15"/>
      <c r="O4106" s="9"/>
      <c r="P4106" s="9">
        <v>15</v>
      </c>
      <c r="Q4106" s="9"/>
      <c r="R4106" s="10"/>
      <c r="S4106" s="19"/>
      <c r="T4106" s="23" t="s">
        <v>39</v>
      </c>
      <c r="U4106" s="94"/>
    </row>
    <row r="4107" spans="1:21">
      <c r="A4107" s="12"/>
      <c r="B4107" s="56">
        <f>WEEKDAY(C4107,2)</f>
        <v>6</v>
      </c>
      <c r="C4107" s="17">
        <f>A4107</f>
        <v>0</v>
      </c>
      <c r="D4107" s="12" t="str">
        <f>YEAR(C4107)&amp;"/"&amp;TEXT(WEEKNUM(C4107,21),"00")</f>
        <v>1900/52</v>
      </c>
      <c r="E4107" s="79"/>
      <c r="F4107" s="80"/>
      <c r="G4107" s="80"/>
      <c r="H4107" s="87">
        <f>CONVERT((G4107-F4107)*24,"hr","mn")</f>
        <v>0</v>
      </c>
      <c r="I4107" s="83"/>
      <c r="J4107" s="84"/>
      <c r="K4107" s="85"/>
      <c r="L4107" s="85"/>
      <c r="M4107" s="87">
        <f>J4107+K4107+L4107</f>
        <v>0</v>
      </c>
      <c r="N4107" s="13"/>
      <c r="O4107" s="6"/>
      <c r="P4107" s="6"/>
      <c r="Q4107" s="6"/>
      <c r="R4107" s="7"/>
      <c r="S4107" s="20"/>
      <c r="T4107" s="22"/>
      <c r="U4107" s="91"/>
    </row>
    <row r="4108" spans="1:21">
      <c r="A4108" s="17"/>
      <c r="B4108" s="56">
        <f>WEEKDAY(C4108,2)</f>
        <v>6</v>
      </c>
      <c r="C4108" s="17">
        <f>A4108</f>
        <v>0</v>
      </c>
      <c r="D4108" s="12" t="str">
        <f>YEAR(C4108)&amp;"/"&amp;TEXT(WEEKNUM(C4108,21),"00")</f>
        <v>1900/52</v>
      </c>
      <c r="H4108">
        <f>CONVERT((G4107-F4107)*24,"hr","mn")</f>
        <v>0</v>
      </c>
      <c r="M4108">
        <f>J4107+K4107+L4107</f>
        <v>0</v>
      </c>
      <c r="N4108" s="14"/>
      <c r="O4108" s="3"/>
      <c r="P4108" s="3"/>
      <c r="Q4108" s="3"/>
      <c r="R4108" s="8"/>
      <c r="S4108" s="21"/>
      <c r="T4108" s="4"/>
      <c r="U4108" s="92"/>
    </row>
    <row r="4109" spans="1:21">
      <c r="A4109" s="17"/>
      <c r="B4109" s="56">
        <f>WEEKDAY(C4109,2)</f>
        <v>6</v>
      </c>
      <c r="C4109" s="17">
        <f>A4109</f>
        <v>0</v>
      </c>
      <c r="D4109" s="12" t="str">
        <f>YEAR(C4109)&amp;"/"&amp;TEXT(WEEKNUM(C4109,21),"00")</f>
        <v>1900/52</v>
      </c>
      <c r="H4109">
        <f>CONVERT((G4107-F4107)*24,"hr","mn")</f>
        <v>0</v>
      </c>
      <c r="M4109">
        <f>J4107+K4107+L4107</f>
        <v>0</v>
      </c>
      <c r="N4109" s="58"/>
      <c r="O4109" s="59"/>
      <c r="P4109" s="59"/>
      <c r="Q4109" s="59"/>
      <c r="R4109" s="60"/>
      <c r="S4109" s="21"/>
      <c r="T4109" s="4"/>
      <c r="U4109" s="93"/>
    </row>
    <row r="4110" spans="1:21" ht="15" customHeight="1" thickBot="1">
      <c r="A4110" s="12"/>
      <c r="B4110" s="56">
        <f>WEEKDAY(C4110,2)</f>
        <v>6</v>
      </c>
      <c r="C4110" s="17">
        <f>A4110</f>
        <v>0</v>
      </c>
      <c r="D4110" s="12" t="str">
        <f>YEAR(C4110)&amp;"/"&amp;TEXT(WEEKNUM(C4110,21),"00")</f>
        <v>1900/52</v>
      </c>
      <c r="H4110">
        <f>CONVERT((G4107-F4107)*24,"hr","mn")</f>
        <v>0</v>
      </c>
      <c r="M4110">
        <f>J4107+K4107+L4107</f>
        <v>0</v>
      </c>
      <c r="N4110" s="15"/>
      <c r="O4110" s="9"/>
      <c r="P4110" s="9"/>
      <c r="Q4110" s="9"/>
      <c r="R4110" s="10"/>
      <c r="S4110" s="19"/>
      <c r="T4110" s="23"/>
      <c r="U4110" s="94"/>
    </row>
    <row r="4111" spans="1:21">
      <c r="A4111" s="17">
        <v>44985</v>
      </c>
      <c r="B4111" s="56">
        <f>WEEKDAY(C4111,2)</f>
        <v>2</v>
      </c>
      <c r="C4111" s="17">
        <f>A4111</f>
        <v>44985</v>
      </c>
      <c r="D4111" s="12" t="str">
        <f>YEAR(C4111)&amp;"/"&amp;TEXT(WEEKNUM(C4111,21),"00")</f>
        <v>2023/09</v>
      </c>
      <c r="E4111" s="79" t="s">
        <v>52</v>
      </c>
      <c r="F4111" s="80">
        <v>0.20833333333333329</v>
      </c>
      <c r="G4111" s="80">
        <v>0.25</v>
      </c>
      <c r="H4111" s="87">
        <f>CONVERT((G4111-F4111)*24,"hr","mn")</f>
        <v>60.000000000000071</v>
      </c>
      <c r="I4111" s="83">
        <v>4</v>
      </c>
      <c r="J4111" s="84"/>
      <c r="K4111" s="85">
        <v>2</v>
      </c>
      <c r="L4111" s="85"/>
      <c r="M4111" s="87">
        <f>J4111+K4111+L4111</f>
        <v>2</v>
      </c>
      <c r="N4111" s="13"/>
      <c r="O4111" s="6"/>
      <c r="P4111" s="6"/>
      <c r="Q4111" s="6">
        <v>23</v>
      </c>
      <c r="R4111" s="7"/>
      <c r="S4111" s="20"/>
      <c r="T4111" s="22" t="s">
        <v>25</v>
      </c>
      <c r="U4111" s="91"/>
    </row>
    <row r="4112" spans="1:21">
      <c r="A4112" s="17">
        <v>44985</v>
      </c>
      <c r="B4112" s="56">
        <f>WEEKDAY(C4112,2)</f>
        <v>2</v>
      </c>
      <c r="C4112" s="17">
        <f>A4112</f>
        <v>44985</v>
      </c>
      <c r="D4112" s="12" t="str">
        <f>YEAR(C4112)&amp;"/"&amp;TEXT(WEEKNUM(C4112,21),"00")</f>
        <v>2023/09</v>
      </c>
      <c r="E4112" t="s">
        <v>52</v>
      </c>
      <c r="F4112" s="114">
        <v>0.20833333333333329</v>
      </c>
      <c r="G4112" s="114">
        <v>0.25</v>
      </c>
      <c r="H4112">
        <f>CONVERT((G4111-F4111)*24,"hr","mn")</f>
        <v>60.000000000000071</v>
      </c>
      <c r="I4112">
        <v>4</v>
      </c>
      <c r="K4112">
        <v>2</v>
      </c>
      <c r="M4112">
        <f>J4111+K4111+L4111</f>
        <v>2</v>
      </c>
      <c r="N4112" s="14"/>
      <c r="O4112" s="3"/>
      <c r="P4112" s="3">
        <v>5</v>
      </c>
      <c r="Q4112" s="3"/>
      <c r="R4112" s="8"/>
      <c r="S4112" s="21" t="s">
        <v>93</v>
      </c>
      <c r="T4112" s="4" t="s">
        <v>73</v>
      </c>
      <c r="U4112" s="92" t="s">
        <v>487</v>
      </c>
    </row>
    <row r="4113" spans="1:21">
      <c r="A4113" s="17">
        <v>44985</v>
      </c>
      <c r="B4113" s="56">
        <f>WEEKDAY(C4113,2)</f>
        <v>2</v>
      </c>
      <c r="C4113" s="17">
        <f>A4113</f>
        <v>44985</v>
      </c>
      <c r="D4113" s="12" t="str">
        <f>YEAR(C4113)&amp;"/"&amp;TEXT(WEEKNUM(C4113,21),"00")</f>
        <v>2023/09</v>
      </c>
      <c r="E4113" t="s">
        <v>52</v>
      </c>
      <c r="F4113" s="114">
        <v>0.20833333333333329</v>
      </c>
      <c r="G4113" s="114">
        <v>0.25</v>
      </c>
      <c r="H4113">
        <f>CONVERT((G4111-F4111)*24,"hr","mn")</f>
        <v>60.000000000000071</v>
      </c>
      <c r="I4113">
        <v>4</v>
      </c>
      <c r="K4113">
        <v>2</v>
      </c>
      <c r="M4113">
        <f>J4111+K4111+L4111</f>
        <v>2</v>
      </c>
      <c r="N4113" s="58"/>
      <c r="O4113" s="59">
        <v>28</v>
      </c>
      <c r="P4113" s="59"/>
      <c r="Q4113" s="59"/>
      <c r="R4113" s="60"/>
      <c r="S4113" s="21" t="s">
        <v>78</v>
      </c>
      <c r="T4113" s="4" t="s">
        <v>23</v>
      </c>
      <c r="U4113" s="93" t="s">
        <v>710</v>
      </c>
    </row>
    <row r="4114" spans="1:21" ht="15" customHeight="1" thickBot="1">
      <c r="A4114" s="17">
        <v>44985</v>
      </c>
      <c r="B4114" s="56">
        <f>WEEKDAY(C4114,2)</f>
        <v>2</v>
      </c>
      <c r="C4114" s="17">
        <f>A4114</f>
        <v>44985</v>
      </c>
      <c r="D4114" s="12" t="str">
        <f>YEAR(C4114)&amp;"/"&amp;TEXT(WEEKNUM(C4114,21),"00")</f>
        <v>2023/09</v>
      </c>
      <c r="E4114" t="s">
        <v>52</v>
      </c>
      <c r="F4114" s="114">
        <v>0.20833333333333329</v>
      </c>
      <c r="G4114" s="114">
        <v>0.25</v>
      </c>
      <c r="H4114">
        <f>CONVERT((G4111-F4111)*24,"hr","mn")</f>
        <v>60.000000000000071</v>
      </c>
      <c r="I4114">
        <v>4</v>
      </c>
      <c r="K4114">
        <v>2</v>
      </c>
      <c r="M4114">
        <f>J4111+K4111+L4111</f>
        <v>2</v>
      </c>
      <c r="N4114" s="15"/>
      <c r="O4114" s="9"/>
      <c r="P4114" s="9"/>
      <c r="Q4114" s="9"/>
      <c r="R4114" s="10"/>
      <c r="S4114" s="19"/>
      <c r="T4114" s="23"/>
      <c r="U4114" s="94"/>
    </row>
    <row r="4115" spans="1:21">
      <c r="A4115" s="17">
        <v>44985</v>
      </c>
      <c r="B4115" s="56">
        <f>WEEKDAY(C4115,2)</f>
        <v>2</v>
      </c>
      <c r="C4115" s="17">
        <f>A4115</f>
        <v>44985</v>
      </c>
      <c r="D4115" s="12" t="str">
        <f>YEAR(C4115)&amp;"/"&amp;TEXT(WEEKNUM(C4115,21),"00")</f>
        <v>2023/09</v>
      </c>
      <c r="E4115" s="79" t="s">
        <v>52</v>
      </c>
      <c r="F4115" s="80">
        <v>0.25</v>
      </c>
      <c r="G4115" s="80">
        <v>0.29166666666666669</v>
      </c>
      <c r="H4115" s="87">
        <f>CONVERT((G4115-F4115)*24,"hr","mn")</f>
        <v>60.000000000000028</v>
      </c>
      <c r="I4115" s="83">
        <v>4</v>
      </c>
      <c r="J4115" s="84"/>
      <c r="K4115" s="85">
        <v>8</v>
      </c>
      <c r="L4115" s="85"/>
      <c r="M4115" s="87">
        <f>J4115+K4115+L4115</f>
        <v>8</v>
      </c>
      <c r="N4115" s="13"/>
      <c r="O4115" s="6">
        <v>2</v>
      </c>
      <c r="P4115" s="6"/>
      <c r="Q4115" s="6"/>
      <c r="R4115" s="7"/>
      <c r="S4115" s="20" t="s">
        <v>711</v>
      </c>
      <c r="T4115" s="22" t="s">
        <v>23</v>
      </c>
      <c r="U4115" s="91" t="s">
        <v>517</v>
      </c>
    </row>
    <row r="4116" spans="1:21">
      <c r="A4116" s="17">
        <v>44985</v>
      </c>
      <c r="B4116" s="56">
        <f>WEEKDAY(C4116,2)</f>
        <v>2</v>
      </c>
      <c r="C4116" s="17">
        <f>A4116</f>
        <v>44985</v>
      </c>
      <c r="D4116" s="12" t="str">
        <f>YEAR(C4116)&amp;"/"&amp;TEXT(WEEKNUM(C4116,21),"00")</f>
        <v>2023/09</v>
      </c>
      <c r="E4116" t="s">
        <v>52</v>
      </c>
      <c r="F4116" s="114">
        <v>0.25</v>
      </c>
      <c r="G4116" s="114">
        <v>0.29166666666666669</v>
      </c>
      <c r="H4116">
        <f>CONVERT((G4115-F4115)*24,"hr","mn")</f>
        <v>60.000000000000028</v>
      </c>
      <c r="I4116">
        <v>4</v>
      </c>
      <c r="K4116">
        <v>8</v>
      </c>
      <c r="M4116">
        <f>J4115+K4115+L4115</f>
        <v>8</v>
      </c>
      <c r="N4116" s="14"/>
      <c r="O4116" s="3"/>
      <c r="P4116" s="3">
        <v>9</v>
      </c>
      <c r="Q4116" s="3"/>
      <c r="R4116" s="8"/>
      <c r="S4116" s="21" t="s">
        <v>93</v>
      </c>
      <c r="T4116" s="4" t="s">
        <v>73</v>
      </c>
      <c r="U4116" s="92" t="s">
        <v>487</v>
      </c>
    </row>
    <row r="4117" spans="1:21">
      <c r="A4117" s="17">
        <v>44985</v>
      </c>
      <c r="B4117" s="56">
        <f>WEEKDAY(C4117,2)</f>
        <v>2</v>
      </c>
      <c r="C4117" s="17">
        <f>A4117</f>
        <v>44985</v>
      </c>
      <c r="D4117" s="12" t="str">
        <f>YEAR(C4117)&amp;"/"&amp;TEXT(WEEKNUM(C4117,21),"00")</f>
        <v>2023/09</v>
      </c>
      <c r="E4117" t="s">
        <v>52</v>
      </c>
      <c r="F4117" s="114">
        <v>0.25</v>
      </c>
      <c r="G4117" s="114">
        <v>0.29166666666666669</v>
      </c>
      <c r="H4117">
        <f>CONVERT((G4115-F4115)*24,"hr","mn")</f>
        <v>60.000000000000028</v>
      </c>
      <c r="I4117">
        <v>4</v>
      </c>
      <c r="K4117">
        <v>8</v>
      </c>
      <c r="M4117">
        <f>J4115+K4115+L4115</f>
        <v>8</v>
      </c>
      <c r="N4117" s="58"/>
      <c r="O4117" s="59"/>
      <c r="P4117" s="59">
        <v>5</v>
      </c>
      <c r="Q4117" s="59"/>
      <c r="R4117" s="60"/>
      <c r="S4117" s="21" t="s">
        <v>26</v>
      </c>
      <c r="T4117" s="4" t="s">
        <v>241</v>
      </c>
      <c r="U4117" s="93" t="s">
        <v>699</v>
      </c>
    </row>
    <row r="4118" spans="1:21" ht="15" customHeight="1" thickBot="1">
      <c r="A4118" s="17">
        <v>44985</v>
      </c>
      <c r="B4118" s="56">
        <f>WEEKDAY(C4118,2)</f>
        <v>2</v>
      </c>
      <c r="C4118" s="17">
        <f>A4118</f>
        <v>44985</v>
      </c>
      <c r="D4118" s="12" t="str">
        <f>YEAR(C4118)&amp;"/"&amp;TEXT(WEEKNUM(C4118,21),"00")</f>
        <v>2023/09</v>
      </c>
      <c r="E4118" t="s">
        <v>52</v>
      </c>
      <c r="F4118" s="114">
        <v>0.25</v>
      </c>
      <c r="G4118" s="114">
        <v>0.29166666666666669</v>
      </c>
      <c r="H4118">
        <f>CONVERT((G4115-F4115)*24,"hr","mn")</f>
        <v>60.000000000000028</v>
      </c>
      <c r="I4118">
        <v>4</v>
      </c>
      <c r="K4118">
        <v>8</v>
      </c>
      <c r="M4118">
        <f>J4115+K4115+L4115</f>
        <v>8</v>
      </c>
      <c r="N4118" s="15"/>
      <c r="O4118" s="9">
        <v>4</v>
      </c>
      <c r="P4118" s="9"/>
      <c r="Q4118" s="9"/>
      <c r="R4118" s="10"/>
      <c r="S4118" s="19" t="s">
        <v>78</v>
      </c>
      <c r="T4118" s="23" t="s">
        <v>23</v>
      </c>
      <c r="U4118" s="94" t="s">
        <v>710</v>
      </c>
    </row>
    <row r="4119" spans="1:21">
      <c r="A4119" s="17">
        <v>44985</v>
      </c>
      <c r="B4119" s="56">
        <f>WEEKDAY(C4119,2)</f>
        <v>2</v>
      </c>
      <c r="C4119" s="17">
        <f>A4119</f>
        <v>44985</v>
      </c>
      <c r="D4119" s="12" t="str">
        <f>YEAR(C4119)&amp;"/"&amp;TEXT(WEEKNUM(C4119,21),"00")</f>
        <v>2023/09</v>
      </c>
      <c r="E4119" s="79" t="s">
        <v>52</v>
      </c>
      <c r="F4119" s="80">
        <v>0.29166666666666669</v>
      </c>
      <c r="G4119" s="80">
        <v>0.33333333333333331</v>
      </c>
      <c r="H4119" s="87">
        <f>CONVERT((G4119-F4119)*24,"hr","mn")</f>
        <v>59.99999999999995</v>
      </c>
      <c r="I4119" s="83">
        <v>4</v>
      </c>
      <c r="J4119" s="84"/>
      <c r="K4119" s="85">
        <v>8</v>
      </c>
      <c r="L4119" s="85"/>
      <c r="M4119" s="87">
        <f>J4119+K4119+L4119</f>
        <v>8</v>
      </c>
      <c r="N4119" s="13"/>
      <c r="O4119" s="6">
        <v>20</v>
      </c>
      <c r="P4119" s="6"/>
      <c r="Q4119" s="6"/>
      <c r="R4119" s="7"/>
      <c r="S4119" s="20" t="s">
        <v>49</v>
      </c>
      <c r="T4119" s="22" t="s">
        <v>23</v>
      </c>
      <c r="U4119" s="91" t="s">
        <v>710</v>
      </c>
    </row>
    <row r="4120" spans="1:21">
      <c r="A4120" s="17">
        <v>44985</v>
      </c>
      <c r="B4120" s="56">
        <f>WEEKDAY(C4120,2)</f>
        <v>2</v>
      </c>
      <c r="C4120" s="17">
        <f>A4120</f>
        <v>44985</v>
      </c>
      <c r="D4120" s="12" t="str">
        <f>YEAR(C4120)&amp;"/"&amp;TEXT(WEEKNUM(C4120,21),"00")</f>
        <v>2023/09</v>
      </c>
      <c r="E4120" t="s">
        <v>52</v>
      </c>
      <c r="F4120" s="114">
        <v>0.29166666666666669</v>
      </c>
      <c r="G4120" s="114">
        <v>0.33333333333333331</v>
      </c>
      <c r="H4120">
        <f>CONVERT((G4119-F4119)*24,"hr","mn")</f>
        <v>59.99999999999995</v>
      </c>
      <c r="I4120">
        <v>4</v>
      </c>
      <c r="K4120">
        <v>8</v>
      </c>
      <c r="M4120">
        <f>J4119+K4119+L4119</f>
        <v>8</v>
      </c>
      <c r="N4120" s="14"/>
      <c r="O4120" s="3"/>
      <c r="P4120" s="3">
        <v>5</v>
      </c>
      <c r="Q4120" s="3"/>
      <c r="R4120" s="8"/>
      <c r="S4120" s="21" t="s">
        <v>93</v>
      </c>
      <c r="T4120" s="4" t="s">
        <v>73</v>
      </c>
      <c r="U4120" s="92" t="s">
        <v>487</v>
      </c>
    </row>
    <row r="4121" spans="1:21">
      <c r="A4121" s="17">
        <v>44985</v>
      </c>
      <c r="B4121" s="56">
        <f>WEEKDAY(C4121,2)</f>
        <v>2</v>
      </c>
      <c r="C4121" s="17">
        <f>A4121</f>
        <v>44985</v>
      </c>
      <c r="D4121" s="12" t="str">
        <f>YEAR(C4121)&amp;"/"&amp;TEXT(WEEKNUM(C4121,21),"00")</f>
        <v>2023/09</v>
      </c>
      <c r="E4121" t="s">
        <v>52</v>
      </c>
      <c r="F4121" s="114">
        <v>0.29166666666666669</v>
      </c>
      <c r="G4121" s="114">
        <v>0.33333333333333331</v>
      </c>
      <c r="H4121">
        <f>CONVERT((G4119-F4119)*24,"hr","mn")</f>
        <v>59.99999999999995</v>
      </c>
      <c r="I4121">
        <v>4</v>
      </c>
      <c r="K4121">
        <v>8</v>
      </c>
      <c r="M4121">
        <f>J4119+K4119+L4119</f>
        <v>8</v>
      </c>
      <c r="N4121" s="58"/>
      <c r="O4121" s="59">
        <v>3</v>
      </c>
      <c r="P4121" s="59"/>
      <c r="Q4121" s="59"/>
      <c r="R4121" s="60"/>
      <c r="S4121" s="21" t="s">
        <v>93</v>
      </c>
      <c r="T4121" s="4" t="s">
        <v>23</v>
      </c>
      <c r="U4121" s="93" t="s">
        <v>555</v>
      </c>
    </row>
    <row r="4122" spans="1:21" ht="15" customHeight="1" thickBot="1">
      <c r="A4122" s="17">
        <v>44985</v>
      </c>
      <c r="B4122" s="56">
        <f>WEEKDAY(C4122,2)</f>
        <v>2</v>
      </c>
      <c r="C4122" s="17">
        <f>A4122</f>
        <v>44985</v>
      </c>
      <c r="D4122" s="12" t="str">
        <f>YEAR(C4122)&amp;"/"&amp;TEXT(WEEKNUM(C4122,21),"00")</f>
        <v>2023/09</v>
      </c>
      <c r="E4122" t="s">
        <v>52</v>
      </c>
      <c r="F4122" s="114">
        <v>0.29166666666666669</v>
      </c>
      <c r="G4122" s="114">
        <v>0.33333333333333331</v>
      </c>
      <c r="H4122">
        <f>CONVERT((G4119-F4119)*24,"hr","mn")</f>
        <v>59.99999999999995</v>
      </c>
      <c r="I4122">
        <v>4</v>
      </c>
      <c r="K4122">
        <v>8</v>
      </c>
      <c r="M4122">
        <f>J4119+K4119+L4119</f>
        <v>8</v>
      </c>
      <c r="N4122" s="15"/>
      <c r="O4122" s="9"/>
      <c r="P4122" s="9"/>
      <c r="Q4122" s="9"/>
      <c r="R4122" s="10"/>
      <c r="S4122" s="19"/>
      <c r="T4122" s="23"/>
      <c r="U4122" s="94"/>
    </row>
    <row r="4123" spans="1:21">
      <c r="A4123" s="17">
        <v>44985</v>
      </c>
      <c r="B4123" s="56">
        <f>WEEKDAY(C4123,2)</f>
        <v>2</v>
      </c>
      <c r="C4123" s="17">
        <f>A4123</f>
        <v>44985</v>
      </c>
      <c r="D4123" s="12" t="str">
        <f>YEAR(C4123)&amp;"/"&amp;TEXT(WEEKNUM(C4123,21),"00")</f>
        <v>2023/09</v>
      </c>
      <c r="E4123" s="79" t="s">
        <v>52</v>
      </c>
      <c r="F4123" s="80">
        <v>0.33333333333333331</v>
      </c>
      <c r="G4123" s="80">
        <v>0.375</v>
      </c>
      <c r="H4123" s="87">
        <f>CONVERT((G4123-F4123)*24,"hr","mn")</f>
        <v>60.000000000000028</v>
      </c>
      <c r="I4123" s="83">
        <v>4</v>
      </c>
      <c r="J4123" s="84"/>
      <c r="K4123" s="85">
        <v>2</v>
      </c>
      <c r="L4123" s="85">
        <v>6</v>
      </c>
      <c r="M4123" s="87">
        <f>J4123+K4123+L4123</f>
        <v>8</v>
      </c>
      <c r="N4123" s="13"/>
      <c r="O4123" s="6"/>
      <c r="P4123" s="6">
        <v>5</v>
      </c>
      <c r="Q4123" s="6"/>
      <c r="R4123" s="7"/>
      <c r="S4123" s="20" t="s">
        <v>26</v>
      </c>
      <c r="T4123" s="22" t="s">
        <v>241</v>
      </c>
      <c r="U4123" s="91" t="s">
        <v>699</v>
      </c>
    </row>
    <row r="4124" spans="1:21">
      <c r="A4124" s="17">
        <v>44985</v>
      </c>
      <c r="B4124" s="56">
        <f>WEEKDAY(C4124,2)</f>
        <v>2</v>
      </c>
      <c r="C4124" s="17">
        <f>A4124</f>
        <v>44985</v>
      </c>
      <c r="D4124" s="12" t="str">
        <f>YEAR(C4124)&amp;"/"&amp;TEXT(WEEKNUM(C4124,21),"00")</f>
        <v>2023/09</v>
      </c>
      <c r="E4124" t="s">
        <v>52</v>
      </c>
      <c r="F4124" s="114">
        <v>0.33333333333333331</v>
      </c>
      <c r="G4124" s="114">
        <v>0.375</v>
      </c>
      <c r="H4124">
        <f>CONVERT((G4123-F4123)*24,"hr","mn")</f>
        <v>60.000000000000028</v>
      </c>
      <c r="I4124">
        <v>4</v>
      </c>
      <c r="K4124">
        <v>2</v>
      </c>
      <c r="L4124">
        <v>6</v>
      </c>
      <c r="M4124">
        <f>J4123+K4123+L4123</f>
        <v>8</v>
      </c>
      <c r="N4124" s="14"/>
      <c r="O4124" s="3">
        <v>15</v>
      </c>
      <c r="P4124" s="3"/>
      <c r="Q4124" s="3"/>
      <c r="R4124" s="8"/>
      <c r="S4124" s="21" t="s">
        <v>49</v>
      </c>
      <c r="T4124" s="4" t="s">
        <v>23</v>
      </c>
      <c r="U4124" s="92" t="s">
        <v>712</v>
      </c>
    </row>
    <row r="4125" spans="1:21">
      <c r="A4125" s="17">
        <v>44985</v>
      </c>
      <c r="B4125" s="56">
        <f>WEEKDAY(C4125,2)</f>
        <v>2</v>
      </c>
      <c r="C4125" s="17">
        <f>A4125</f>
        <v>44985</v>
      </c>
      <c r="D4125" s="12" t="str">
        <f>YEAR(C4125)&amp;"/"&amp;TEXT(WEEKNUM(C4125,21),"00")</f>
        <v>2023/09</v>
      </c>
      <c r="E4125" t="s">
        <v>52</v>
      </c>
      <c r="F4125" s="114">
        <v>0.33333333333333331</v>
      </c>
      <c r="G4125" s="114">
        <v>0.375</v>
      </c>
      <c r="H4125">
        <f>CONVERT((G4123-F4123)*24,"hr","mn")</f>
        <v>60.000000000000028</v>
      </c>
      <c r="I4125">
        <v>4</v>
      </c>
      <c r="K4125">
        <v>2</v>
      </c>
      <c r="L4125">
        <v>6</v>
      </c>
      <c r="M4125">
        <f>J4123+K4123+L4123</f>
        <v>8</v>
      </c>
      <c r="N4125" s="58"/>
      <c r="O4125" s="59">
        <v>3</v>
      </c>
      <c r="P4125" s="59"/>
      <c r="Q4125" s="59"/>
      <c r="R4125" s="60"/>
      <c r="S4125" s="21" t="s">
        <v>31</v>
      </c>
      <c r="T4125" s="4" t="s">
        <v>29</v>
      </c>
      <c r="U4125" s="93"/>
    </row>
    <row r="4126" spans="1:21" ht="15" customHeight="1" thickBot="1">
      <c r="A4126" s="17">
        <v>44985</v>
      </c>
      <c r="B4126" s="56">
        <f>WEEKDAY(C4126,2)</f>
        <v>2</v>
      </c>
      <c r="C4126" s="17">
        <f>A4126</f>
        <v>44985</v>
      </c>
      <c r="D4126" s="12" t="str">
        <f>YEAR(C4126)&amp;"/"&amp;TEXT(WEEKNUM(C4126,21),"00")</f>
        <v>2023/09</v>
      </c>
      <c r="E4126" t="s">
        <v>52</v>
      </c>
      <c r="F4126" s="114">
        <v>0.33333333333333331</v>
      </c>
      <c r="G4126" s="114">
        <v>0.375</v>
      </c>
      <c r="H4126">
        <f>CONVERT((G4123-F4123)*24,"hr","mn")</f>
        <v>60.000000000000028</v>
      </c>
      <c r="I4126">
        <v>4</v>
      </c>
      <c r="K4126">
        <v>2</v>
      </c>
      <c r="L4126">
        <v>6</v>
      </c>
      <c r="M4126">
        <f>J4123+K4123+L4123</f>
        <v>8</v>
      </c>
      <c r="N4126" s="15"/>
      <c r="O4126" s="9"/>
      <c r="P4126" s="9">
        <v>3</v>
      </c>
      <c r="Q4126" s="9"/>
      <c r="R4126" s="10"/>
      <c r="S4126" s="19" t="s">
        <v>44</v>
      </c>
      <c r="T4126" s="23" t="s">
        <v>73</v>
      </c>
      <c r="U4126" s="94" t="s">
        <v>487</v>
      </c>
    </row>
    <row r="4127" spans="1:21">
      <c r="A4127" s="17">
        <v>44985</v>
      </c>
      <c r="B4127" s="56">
        <f>WEEKDAY(C4127,2)</f>
        <v>2</v>
      </c>
      <c r="C4127" s="17">
        <f>A4127</f>
        <v>44985</v>
      </c>
      <c r="D4127" s="12" t="str">
        <f>YEAR(C4127)&amp;"/"&amp;TEXT(WEEKNUM(C4127,21),"00")</f>
        <v>2023/09</v>
      </c>
      <c r="E4127" s="79" t="s">
        <v>52</v>
      </c>
      <c r="F4127" s="80">
        <v>0.39583333333333331</v>
      </c>
      <c r="G4127" s="80">
        <v>0.41666666666666669</v>
      </c>
      <c r="H4127" s="87">
        <f>CONVERT((G4127-F4127)*24,"hr","mn")</f>
        <v>30.000000000000053</v>
      </c>
      <c r="I4127" s="83">
        <v>4</v>
      </c>
      <c r="J4127" s="84"/>
      <c r="K4127" s="85"/>
      <c r="L4127" s="85"/>
      <c r="M4127" s="87">
        <f>J4127+K4127+L4127</f>
        <v>0</v>
      </c>
      <c r="N4127" s="13"/>
      <c r="O4127" s="6"/>
      <c r="P4127" s="6"/>
      <c r="Q4127" s="6">
        <v>7</v>
      </c>
      <c r="R4127" s="7"/>
      <c r="S4127" s="20" t="s">
        <v>181</v>
      </c>
      <c r="T4127" s="22" t="s">
        <v>56</v>
      </c>
      <c r="U4127" s="91"/>
    </row>
    <row r="4128" spans="1:21">
      <c r="A4128" s="17">
        <v>44985</v>
      </c>
      <c r="B4128" s="56">
        <f>WEEKDAY(C4128,2)</f>
        <v>2</v>
      </c>
      <c r="C4128" s="17">
        <f>A4128</f>
        <v>44985</v>
      </c>
      <c r="D4128" s="12" t="str">
        <f>YEAR(C4128)&amp;"/"&amp;TEXT(WEEKNUM(C4128,21),"00")</f>
        <v>2023/09</v>
      </c>
      <c r="E4128" t="s">
        <v>52</v>
      </c>
      <c r="F4128" s="114">
        <v>0.39583333333333331</v>
      </c>
      <c r="G4128" s="114">
        <v>0.41666666666666669</v>
      </c>
      <c r="H4128">
        <f>CONVERT((G4127-F4127)*24,"hr","mn")</f>
        <v>30.000000000000053</v>
      </c>
      <c r="I4128">
        <v>4</v>
      </c>
      <c r="M4128">
        <f>J4127+K4127+L4127</f>
        <v>0</v>
      </c>
      <c r="N4128" s="14"/>
      <c r="O4128" s="3"/>
      <c r="P4128" s="3">
        <v>5</v>
      </c>
      <c r="Q4128" s="3"/>
      <c r="R4128" s="8"/>
      <c r="S4128" s="21" t="s">
        <v>93</v>
      </c>
      <c r="T4128" s="4" t="s">
        <v>73</v>
      </c>
      <c r="U4128" s="92" t="s">
        <v>487</v>
      </c>
    </row>
    <row r="4129" spans="1:21">
      <c r="A4129" s="17">
        <v>44985</v>
      </c>
      <c r="B4129" s="56">
        <f>WEEKDAY(C4129,2)</f>
        <v>2</v>
      </c>
      <c r="C4129" s="17">
        <f>A4129</f>
        <v>44985</v>
      </c>
      <c r="D4129" s="12" t="str">
        <f>YEAR(C4129)&amp;"/"&amp;TEXT(WEEKNUM(C4129,21),"00")</f>
        <v>2023/09</v>
      </c>
      <c r="E4129" t="s">
        <v>52</v>
      </c>
      <c r="F4129" s="114">
        <v>0.39583333333333331</v>
      </c>
      <c r="G4129" s="114">
        <v>0.41666666666666669</v>
      </c>
      <c r="H4129">
        <f>CONVERT((G4127-F4127)*24,"hr","mn")</f>
        <v>30.000000000000053</v>
      </c>
      <c r="I4129">
        <v>4</v>
      </c>
      <c r="M4129">
        <f>J4127+K4127+L4127</f>
        <v>0</v>
      </c>
      <c r="N4129" s="58"/>
      <c r="O4129" s="59">
        <v>5</v>
      </c>
      <c r="P4129" s="59"/>
      <c r="Q4129" s="59"/>
      <c r="R4129" s="60"/>
      <c r="S4129" s="21" t="s">
        <v>49</v>
      </c>
      <c r="T4129" s="4" t="s">
        <v>23</v>
      </c>
      <c r="U4129" s="93" t="s">
        <v>710</v>
      </c>
    </row>
    <row r="4130" spans="1:21" ht="15" customHeight="1" thickBot="1">
      <c r="A4130" s="17">
        <v>44985</v>
      </c>
      <c r="B4130" s="56">
        <f>WEEKDAY(C4130,2)</f>
        <v>2</v>
      </c>
      <c r="C4130" s="17">
        <f>A4130</f>
        <v>44985</v>
      </c>
      <c r="D4130" s="12" t="str">
        <f>YEAR(C4130)&amp;"/"&amp;TEXT(WEEKNUM(C4130,21),"00")</f>
        <v>2023/09</v>
      </c>
      <c r="E4130" t="s">
        <v>52</v>
      </c>
      <c r="F4130" s="114">
        <v>0.39583333333333331</v>
      </c>
      <c r="G4130" s="114">
        <v>0.41666666666666669</v>
      </c>
      <c r="H4130">
        <f>CONVERT((G4127-F4127)*24,"hr","mn")</f>
        <v>30.000000000000053</v>
      </c>
      <c r="I4130">
        <v>4</v>
      </c>
      <c r="M4130">
        <f>J4127+K4127+L4127</f>
        <v>0</v>
      </c>
      <c r="N4130" s="15"/>
      <c r="O4130" s="9"/>
      <c r="P4130" s="9"/>
      <c r="Q4130" s="9"/>
      <c r="R4130" s="10"/>
      <c r="S4130" s="19"/>
      <c r="T4130" s="23"/>
      <c r="U4130" s="94"/>
    </row>
    <row r="4131" spans="1:21">
      <c r="A4131" s="17">
        <v>44985</v>
      </c>
      <c r="B4131" s="56">
        <f>WEEKDAY(C4131,2)</f>
        <v>2</v>
      </c>
      <c r="C4131" s="17">
        <f>A4131</f>
        <v>44985</v>
      </c>
      <c r="D4131" s="12" t="str">
        <f>YEAR(C4131)&amp;"/"&amp;TEXT(WEEKNUM(C4131,21),"00")</f>
        <v>2023/09</v>
      </c>
      <c r="E4131" s="79" t="s">
        <v>52</v>
      </c>
      <c r="F4131" s="80">
        <v>0.41666666666666669</v>
      </c>
      <c r="G4131" s="80">
        <v>0.45833333333333331</v>
      </c>
      <c r="H4131" s="87">
        <f>CONVERT((G4131-F4131)*24,"hr","mn")</f>
        <v>59.99999999999995</v>
      </c>
      <c r="I4131" s="83">
        <v>4</v>
      </c>
      <c r="J4131" s="84"/>
      <c r="K4131" s="85">
        <v>8</v>
      </c>
      <c r="L4131" s="85">
        <v>2</v>
      </c>
      <c r="M4131" s="87">
        <f>J4131+K4131+L4131</f>
        <v>10</v>
      </c>
      <c r="N4131" s="13"/>
      <c r="O4131" s="6">
        <v>5</v>
      </c>
      <c r="P4131" s="6"/>
      <c r="Q4131" s="6"/>
      <c r="R4131" s="7"/>
      <c r="S4131" s="20" t="s">
        <v>32</v>
      </c>
      <c r="T4131" s="22" t="s">
        <v>23</v>
      </c>
      <c r="U4131" s="91" t="s">
        <v>713</v>
      </c>
    </row>
    <row r="4132" spans="1:21">
      <c r="A4132" s="17">
        <v>44985</v>
      </c>
      <c r="B4132" s="56">
        <f>WEEKDAY(C4132,2)</f>
        <v>2</v>
      </c>
      <c r="C4132" s="17">
        <f>A4132</f>
        <v>44985</v>
      </c>
      <c r="D4132" s="12" t="str">
        <f>YEAR(C4132)&amp;"/"&amp;TEXT(WEEKNUM(C4132,21),"00")</f>
        <v>2023/09</v>
      </c>
      <c r="E4132" t="s">
        <v>52</v>
      </c>
      <c r="F4132" s="114">
        <v>0.41666666666666669</v>
      </c>
      <c r="G4132" s="114">
        <v>0.45833333333333331</v>
      </c>
      <c r="H4132">
        <f>CONVERT((G4131-F4131)*24,"hr","mn")</f>
        <v>59.99999999999995</v>
      </c>
      <c r="I4132">
        <v>4</v>
      </c>
      <c r="K4132">
        <v>8</v>
      </c>
      <c r="L4132">
        <v>2</v>
      </c>
      <c r="M4132">
        <f>J4131+K4131+L4131</f>
        <v>10</v>
      </c>
      <c r="N4132" s="14"/>
      <c r="O4132" s="3">
        <v>3</v>
      </c>
      <c r="P4132" s="3"/>
      <c r="Q4132" s="3"/>
      <c r="R4132" s="8"/>
      <c r="S4132" s="21" t="s">
        <v>31</v>
      </c>
      <c r="T4132" s="4" t="s">
        <v>29</v>
      </c>
      <c r="U4132" s="92"/>
    </row>
    <row r="4133" spans="1:21">
      <c r="A4133" s="17">
        <v>44985</v>
      </c>
      <c r="B4133" s="56">
        <f>WEEKDAY(C4133,2)</f>
        <v>2</v>
      </c>
      <c r="C4133" s="17">
        <f>A4133</f>
        <v>44985</v>
      </c>
      <c r="D4133" s="12" t="str">
        <f>YEAR(C4133)&amp;"/"&amp;TEXT(WEEKNUM(C4133,21),"00")</f>
        <v>2023/09</v>
      </c>
      <c r="E4133" t="s">
        <v>52</v>
      </c>
      <c r="F4133" s="114">
        <v>0.41666666666666669</v>
      </c>
      <c r="G4133" s="114">
        <v>0.45833333333333331</v>
      </c>
      <c r="H4133">
        <f>CONVERT((G4131-F4131)*24,"hr","mn")</f>
        <v>59.99999999999995</v>
      </c>
      <c r="I4133">
        <v>4</v>
      </c>
      <c r="K4133">
        <v>8</v>
      </c>
      <c r="L4133">
        <v>2</v>
      </c>
      <c r="M4133">
        <f>J4131+K4131+L4131</f>
        <v>10</v>
      </c>
      <c r="N4133" s="58"/>
      <c r="O4133" s="59"/>
      <c r="P4133" s="59">
        <v>5</v>
      </c>
      <c r="Q4133" s="59"/>
      <c r="R4133" s="60"/>
      <c r="S4133" s="21" t="s">
        <v>93</v>
      </c>
      <c r="T4133" s="4" t="s">
        <v>73</v>
      </c>
      <c r="U4133" s="93" t="s">
        <v>487</v>
      </c>
    </row>
    <row r="4134" spans="1:21" ht="15" customHeight="1" thickBot="1">
      <c r="A4134" s="17">
        <v>44985</v>
      </c>
      <c r="B4134" s="56">
        <f>WEEKDAY(C4134,2)</f>
        <v>2</v>
      </c>
      <c r="C4134" s="17">
        <f>A4134</f>
        <v>44985</v>
      </c>
      <c r="D4134" s="12" t="str">
        <f>YEAR(C4134)&amp;"/"&amp;TEXT(WEEKNUM(C4134,21),"00")</f>
        <v>2023/09</v>
      </c>
      <c r="E4134" t="s">
        <v>52</v>
      </c>
      <c r="F4134" s="114">
        <v>0.41666666666666669</v>
      </c>
      <c r="G4134" s="114">
        <v>0.45833333333333331</v>
      </c>
      <c r="H4134">
        <f>CONVERT((G4131-F4131)*24,"hr","mn")</f>
        <v>59.99999999999995</v>
      </c>
      <c r="I4134">
        <v>4</v>
      </c>
      <c r="K4134">
        <v>8</v>
      </c>
      <c r="L4134">
        <v>2</v>
      </c>
      <c r="M4134">
        <f>J4131+K4131+L4131</f>
        <v>10</v>
      </c>
      <c r="N4134" s="15"/>
      <c r="O4134" s="9"/>
      <c r="P4134" s="9">
        <v>3</v>
      </c>
      <c r="Q4134" s="9"/>
      <c r="R4134" s="10"/>
      <c r="S4134" s="19" t="s">
        <v>26</v>
      </c>
      <c r="T4134" s="23" t="s">
        <v>241</v>
      </c>
      <c r="U4134" s="94" t="s">
        <v>699</v>
      </c>
    </row>
    <row r="4135" spans="1:21">
      <c r="A4135" s="17">
        <v>44985</v>
      </c>
      <c r="B4135" s="56">
        <f>WEEKDAY(C4135,2)</f>
        <v>2</v>
      </c>
      <c r="C4135" s="17">
        <f>A4135</f>
        <v>44985</v>
      </c>
      <c r="D4135" s="12" t="str">
        <f>YEAR(C4135)&amp;"/"&amp;TEXT(WEEKNUM(C4135,21),"00")</f>
        <v>2023/09</v>
      </c>
      <c r="E4135" s="79" t="s">
        <v>52</v>
      </c>
      <c r="F4135" s="80">
        <v>0.45833333333333331</v>
      </c>
      <c r="G4135" s="80">
        <v>0.5</v>
      </c>
      <c r="H4135" s="87">
        <f>CONVERT((G4135-F4135)*24,"hr","mn")</f>
        <v>60.000000000000028</v>
      </c>
      <c r="I4135" s="83">
        <v>4</v>
      </c>
      <c r="J4135" s="84"/>
      <c r="K4135" s="85">
        <v>10</v>
      </c>
      <c r="L4135" s="85"/>
      <c r="M4135" s="87">
        <f>J4135+K4135+L4135</f>
        <v>10</v>
      </c>
      <c r="N4135" s="13"/>
      <c r="O4135" s="6"/>
      <c r="P4135" s="6">
        <v>7</v>
      </c>
      <c r="Q4135" s="6"/>
      <c r="R4135" s="7"/>
      <c r="S4135" s="20" t="s">
        <v>93</v>
      </c>
      <c r="T4135" s="22" t="s">
        <v>73</v>
      </c>
      <c r="U4135" s="91" t="s">
        <v>487</v>
      </c>
    </row>
    <row r="4136" spans="1:21">
      <c r="A4136" s="17">
        <v>44985</v>
      </c>
      <c r="B4136" s="56">
        <f>WEEKDAY(C4136,2)</f>
        <v>2</v>
      </c>
      <c r="C4136" s="17">
        <f>A4136</f>
        <v>44985</v>
      </c>
      <c r="D4136" s="12" t="str">
        <f>YEAR(C4136)&amp;"/"&amp;TEXT(WEEKNUM(C4136,21),"00")</f>
        <v>2023/09</v>
      </c>
      <c r="E4136" t="s">
        <v>52</v>
      </c>
      <c r="F4136" s="114">
        <v>0.45833333333333331</v>
      </c>
      <c r="G4136" s="114">
        <v>0.5</v>
      </c>
      <c r="H4136">
        <f>CONVERT((G4135-F4135)*24,"hr","mn")</f>
        <v>60.000000000000028</v>
      </c>
      <c r="I4136">
        <v>4</v>
      </c>
      <c r="K4136">
        <v>10</v>
      </c>
      <c r="M4136">
        <f>J4135+K4135+L4135</f>
        <v>10</v>
      </c>
      <c r="N4136" s="14"/>
      <c r="O4136" s="3">
        <v>7</v>
      </c>
      <c r="P4136" s="3"/>
      <c r="Q4136" s="3"/>
      <c r="R4136" s="8"/>
      <c r="S4136" s="21" t="s">
        <v>148</v>
      </c>
      <c r="T4136" s="4" t="s">
        <v>183</v>
      </c>
      <c r="U4136" s="92"/>
    </row>
    <row r="4137" spans="1:21">
      <c r="A4137" s="17">
        <v>44985</v>
      </c>
      <c r="B4137" s="56">
        <f>WEEKDAY(C4137,2)</f>
        <v>2</v>
      </c>
      <c r="C4137" s="17">
        <f>A4137</f>
        <v>44985</v>
      </c>
      <c r="D4137" s="12" t="str">
        <f>YEAR(C4137)&amp;"/"&amp;TEXT(WEEKNUM(C4137,21),"00")</f>
        <v>2023/09</v>
      </c>
      <c r="E4137" t="s">
        <v>52</v>
      </c>
      <c r="F4137" s="114">
        <v>0.45833333333333331</v>
      </c>
      <c r="G4137" s="114">
        <v>0.5</v>
      </c>
      <c r="H4137">
        <f>CONVERT((G4135-F4135)*24,"hr","mn")</f>
        <v>60.000000000000028</v>
      </c>
      <c r="I4137">
        <v>4</v>
      </c>
      <c r="K4137">
        <v>10</v>
      </c>
      <c r="M4137">
        <f>J4135+K4135+L4135</f>
        <v>10</v>
      </c>
      <c r="N4137" s="58"/>
      <c r="O4137" s="59"/>
      <c r="P4137" s="59"/>
      <c r="Q4137" s="59"/>
      <c r="R4137" s="60">
        <v>3</v>
      </c>
      <c r="S4137" s="21" t="s">
        <v>231</v>
      </c>
      <c r="T4137" s="4" t="s">
        <v>110</v>
      </c>
      <c r="U4137" s="93" t="s">
        <v>714</v>
      </c>
    </row>
    <row r="4138" spans="1:21" ht="15" customHeight="1" thickBot="1">
      <c r="A4138" s="17">
        <v>44985</v>
      </c>
      <c r="B4138" s="56">
        <f>WEEKDAY(C4138,2)</f>
        <v>2</v>
      </c>
      <c r="C4138" s="17">
        <f>A4138</f>
        <v>44985</v>
      </c>
      <c r="D4138" s="12" t="str">
        <f>YEAR(C4138)&amp;"/"&amp;TEXT(WEEKNUM(C4138,21),"00")</f>
        <v>2023/09</v>
      </c>
      <c r="E4138" t="s">
        <v>52</v>
      </c>
      <c r="F4138" s="114">
        <v>0.45833333333333331</v>
      </c>
      <c r="G4138" s="114">
        <v>0.5</v>
      </c>
      <c r="H4138">
        <f>CONVERT((G4135-F4135)*24,"hr","mn")</f>
        <v>60.000000000000028</v>
      </c>
      <c r="I4138">
        <v>4</v>
      </c>
      <c r="K4138">
        <v>10</v>
      </c>
      <c r="M4138">
        <f>J4135+K4135+L4135</f>
        <v>10</v>
      </c>
      <c r="N4138" s="15"/>
      <c r="O4138" s="9"/>
      <c r="P4138" s="9"/>
      <c r="Q4138" s="9"/>
      <c r="R4138" s="10"/>
      <c r="S4138" s="19"/>
      <c r="T4138" s="23"/>
      <c r="U4138" s="94"/>
    </row>
    <row r="4139" spans="1:21">
      <c r="A4139" s="17">
        <v>44985</v>
      </c>
      <c r="B4139" s="56">
        <f>WEEKDAY(C4139,2)</f>
        <v>2</v>
      </c>
      <c r="C4139" s="17">
        <f>A4139</f>
        <v>44985</v>
      </c>
      <c r="D4139" s="12" t="str">
        <f>YEAR(C4139)&amp;"/"&amp;TEXT(WEEKNUM(C4139,21),"00")</f>
        <v>2023/09</v>
      </c>
      <c r="E4139" s="79" t="s">
        <v>52</v>
      </c>
      <c r="F4139" s="80">
        <v>0.5</v>
      </c>
      <c r="G4139" s="80">
        <v>0.54166666666666663</v>
      </c>
      <c r="H4139" s="87">
        <f>CONVERT((G4139-F4139)*24,"hr","mn")</f>
        <v>59.99999999999995</v>
      </c>
      <c r="I4139" s="83">
        <v>4</v>
      </c>
      <c r="J4139" s="84"/>
      <c r="K4139" s="85">
        <v>8</v>
      </c>
      <c r="L4139" s="85"/>
      <c r="M4139" s="87">
        <f>J4139+K4139+L4139</f>
        <v>8</v>
      </c>
      <c r="N4139" s="13"/>
      <c r="O4139" s="6"/>
      <c r="P4139" s="6">
        <v>5</v>
      </c>
      <c r="Q4139" s="6"/>
      <c r="R4139" s="7"/>
      <c r="S4139" s="20" t="s">
        <v>44</v>
      </c>
      <c r="T4139" s="22" t="s">
        <v>73</v>
      </c>
      <c r="U4139" s="91" t="s">
        <v>715</v>
      </c>
    </row>
    <row r="4140" spans="1:21">
      <c r="A4140" s="17">
        <v>44985</v>
      </c>
      <c r="B4140" s="56">
        <f>WEEKDAY(C4140,2)</f>
        <v>2</v>
      </c>
      <c r="C4140" s="17">
        <f>A4140</f>
        <v>44985</v>
      </c>
      <c r="D4140" s="12" t="str">
        <f>YEAR(C4140)&amp;"/"&amp;TEXT(WEEKNUM(C4140,21),"00")</f>
        <v>2023/09</v>
      </c>
      <c r="E4140" t="s">
        <v>52</v>
      </c>
      <c r="F4140" s="114">
        <v>0.5</v>
      </c>
      <c r="G4140" s="114">
        <v>0.54166666666666663</v>
      </c>
      <c r="H4140">
        <f>CONVERT((G4139-F4139)*24,"hr","mn")</f>
        <v>59.99999999999995</v>
      </c>
      <c r="I4140">
        <v>4</v>
      </c>
      <c r="K4140">
        <v>8</v>
      </c>
      <c r="M4140">
        <f>J4139+K4139+L4139</f>
        <v>8</v>
      </c>
      <c r="N4140" s="14"/>
      <c r="O4140" s="3"/>
      <c r="P4140" s="3">
        <v>6</v>
      </c>
      <c r="Q4140" s="3"/>
      <c r="R4140" s="8"/>
      <c r="S4140" s="21" t="s">
        <v>93</v>
      </c>
      <c r="T4140" s="4" t="s">
        <v>73</v>
      </c>
      <c r="U4140" s="92" t="s">
        <v>716</v>
      </c>
    </row>
    <row r="4141" spans="1:21">
      <c r="A4141" s="17">
        <v>44985</v>
      </c>
      <c r="B4141" s="56">
        <f>WEEKDAY(C4141,2)</f>
        <v>2</v>
      </c>
      <c r="C4141" s="17">
        <f>A4141</f>
        <v>44985</v>
      </c>
      <c r="D4141" s="12" t="str">
        <f>YEAR(C4141)&amp;"/"&amp;TEXT(WEEKNUM(C4141,21),"00")</f>
        <v>2023/09</v>
      </c>
      <c r="E4141" t="s">
        <v>52</v>
      </c>
      <c r="F4141" s="114">
        <v>0.5</v>
      </c>
      <c r="G4141" s="114">
        <v>0.54166666666666663</v>
      </c>
      <c r="H4141">
        <f>CONVERT((G4139-F4139)*24,"hr","mn")</f>
        <v>59.99999999999995</v>
      </c>
      <c r="I4141">
        <v>4</v>
      </c>
      <c r="K4141">
        <v>8</v>
      </c>
      <c r="M4141">
        <f>J4139+K4139+L4139</f>
        <v>8</v>
      </c>
      <c r="N4141" s="58"/>
      <c r="O4141" s="59"/>
      <c r="P4141" s="59"/>
      <c r="Q4141" s="59"/>
      <c r="R4141" s="60"/>
      <c r="S4141" s="21"/>
      <c r="T4141" s="4"/>
      <c r="U4141" s="93"/>
    </row>
    <row r="4142" spans="1:21" ht="15" customHeight="1" thickBot="1">
      <c r="A4142" s="17">
        <v>44985</v>
      </c>
      <c r="B4142" s="56">
        <f>WEEKDAY(C4142,2)</f>
        <v>2</v>
      </c>
      <c r="C4142" s="17">
        <f>A4142</f>
        <v>44985</v>
      </c>
      <c r="D4142" s="12" t="str">
        <f>YEAR(C4142)&amp;"/"&amp;TEXT(WEEKNUM(C4142,21),"00")</f>
        <v>2023/09</v>
      </c>
      <c r="E4142" t="s">
        <v>52</v>
      </c>
      <c r="F4142" s="114">
        <v>0.5</v>
      </c>
      <c r="G4142" s="114">
        <v>0.54166666666666663</v>
      </c>
      <c r="H4142">
        <f>CONVERT((G4139-F4139)*24,"hr","mn")</f>
        <v>59.99999999999995</v>
      </c>
      <c r="I4142">
        <v>4</v>
      </c>
      <c r="K4142">
        <v>8</v>
      </c>
      <c r="M4142">
        <f>J4139+K4139+L4139</f>
        <v>8</v>
      </c>
      <c r="N4142" s="15"/>
      <c r="O4142" s="9"/>
      <c r="P4142" s="9"/>
      <c r="Q4142" s="9">
        <v>15</v>
      </c>
      <c r="R4142" s="10"/>
      <c r="S4142" s="19"/>
      <c r="T4142" s="23" t="s">
        <v>39</v>
      </c>
      <c r="U4142" s="94"/>
    </row>
    <row r="4143" spans="1:21">
      <c r="A4143" s="12"/>
      <c r="B4143" s="56">
        <f>WEEKDAY(C4143,2)</f>
        <v>6</v>
      </c>
      <c r="C4143" s="17">
        <f>A4143</f>
        <v>0</v>
      </c>
      <c r="D4143" s="12" t="str">
        <f>YEAR(C4143)&amp;"/"&amp;TEXT(WEEKNUM(C4143,21),"00")</f>
        <v>1900/52</v>
      </c>
      <c r="E4143" s="79"/>
      <c r="F4143" s="80"/>
      <c r="G4143" s="80"/>
      <c r="H4143" s="87">
        <f>CONVERT((G4143-F4143)*24,"hr","mn")</f>
        <v>0</v>
      </c>
      <c r="I4143" s="83"/>
      <c r="J4143" s="84"/>
      <c r="K4143" s="85"/>
      <c r="L4143" s="85"/>
      <c r="M4143" s="87">
        <f>J4143+K4143+L4143</f>
        <v>0</v>
      </c>
      <c r="N4143" s="13"/>
      <c r="O4143" s="6"/>
      <c r="P4143" s="6"/>
      <c r="Q4143" s="6"/>
      <c r="R4143" s="7"/>
      <c r="S4143" s="20"/>
      <c r="T4143" s="22"/>
      <c r="U4143" s="91"/>
    </row>
    <row r="4144" spans="1:21">
      <c r="A4144" s="17"/>
      <c r="B4144" s="56">
        <f>WEEKDAY(C4144,2)</f>
        <v>6</v>
      </c>
      <c r="C4144" s="17">
        <f>A4144</f>
        <v>0</v>
      </c>
      <c r="D4144" s="12" t="str">
        <f>YEAR(C4144)&amp;"/"&amp;TEXT(WEEKNUM(C4144,21),"00")</f>
        <v>1900/52</v>
      </c>
      <c r="H4144">
        <f>CONVERT((G4143-F4143)*24,"hr","mn")</f>
        <v>0</v>
      </c>
      <c r="M4144">
        <f>J4143+K4143+L4143</f>
        <v>0</v>
      </c>
      <c r="N4144" s="14"/>
      <c r="O4144" s="3"/>
      <c r="P4144" s="3"/>
      <c r="Q4144" s="3"/>
      <c r="R4144" s="8"/>
      <c r="S4144" s="21"/>
      <c r="T4144" s="4"/>
      <c r="U4144" s="92"/>
    </row>
    <row r="4145" spans="1:21">
      <c r="A4145" s="17"/>
      <c r="B4145" s="56">
        <f>WEEKDAY(C4145,2)</f>
        <v>6</v>
      </c>
      <c r="C4145" s="17">
        <f>A4145</f>
        <v>0</v>
      </c>
      <c r="D4145" s="12" t="str">
        <f>YEAR(C4145)&amp;"/"&amp;TEXT(WEEKNUM(C4145,21),"00")</f>
        <v>1900/52</v>
      </c>
      <c r="H4145">
        <f>CONVERT((G4143-F4143)*24,"hr","mn")</f>
        <v>0</v>
      </c>
      <c r="M4145">
        <f>J4143+K4143+L4143</f>
        <v>0</v>
      </c>
      <c r="N4145" s="58"/>
      <c r="O4145" s="59"/>
      <c r="P4145" s="59"/>
      <c r="Q4145" s="59"/>
      <c r="R4145" s="60"/>
      <c r="S4145" s="21"/>
      <c r="T4145" s="4"/>
      <c r="U4145" s="93"/>
    </row>
    <row r="4146" spans="1:21" ht="15" customHeight="1" thickBot="1">
      <c r="A4146" s="12"/>
      <c r="B4146" s="56">
        <f>WEEKDAY(C4146,2)</f>
        <v>6</v>
      </c>
      <c r="C4146" s="17">
        <f>A4146</f>
        <v>0</v>
      </c>
      <c r="D4146" s="12" t="str">
        <f>YEAR(C4146)&amp;"/"&amp;TEXT(WEEKNUM(C4146,21),"00")</f>
        <v>1900/52</v>
      </c>
      <c r="H4146">
        <f>CONVERT((G4143-F4143)*24,"hr","mn")</f>
        <v>0</v>
      </c>
      <c r="M4146">
        <f>J4143+K4143+L4143</f>
        <v>0</v>
      </c>
      <c r="N4146" s="15"/>
      <c r="O4146" s="9"/>
      <c r="P4146" s="9"/>
      <c r="Q4146" s="9"/>
      <c r="R4146" s="10"/>
      <c r="S4146" s="19"/>
      <c r="T4146" s="23"/>
      <c r="U4146" s="94"/>
    </row>
    <row r="4147" spans="1:21">
      <c r="A4147" s="62">
        <v>44985</v>
      </c>
      <c r="B4147" s="56">
        <f>WEEKDAY(C4147,2)</f>
        <v>2</v>
      </c>
      <c r="C4147" s="17">
        <f>A4147</f>
        <v>44985</v>
      </c>
      <c r="D4147" s="12" t="str">
        <f>YEAR(C4147)&amp;"/"&amp;TEXT(WEEKNUM(C4147,21),"00")</f>
        <v>2023/09</v>
      </c>
      <c r="E4147" s="79" t="s">
        <v>69</v>
      </c>
      <c r="F4147" s="80">
        <v>0.54166666666666663</v>
      </c>
      <c r="G4147" s="80">
        <v>0.58333333333333337</v>
      </c>
      <c r="H4147" s="87">
        <f>CONVERT((G4147-F4147)*24,"hr","mn")</f>
        <v>60.000000000000107</v>
      </c>
      <c r="I4147" s="83">
        <v>4</v>
      </c>
      <c r="J4147" s="84"/>
      <c r="K4147" s="85">
        <v>9</v>
      </c>
      <c r="L4147" s="85"/>
      <c r="M4147" s="87">
        <f>J4147+K4147+L4147</f>
        <v>9</v>
      </c>
      <c r="N4147" s="13"/>
      <c r="O4147" s="6"/>
      <c r="P4147" s="6"/>
      <c r="Q4147" s="6">
        <v>20</v>
      </c>
      <c r="R4147" s="7"/>
      <c r="S4147" s="20"/>
      <c r="T4147" s="22" t="s">
        <v>25</v>
      </c>
      <c r="U4147" s="91"/>
    </row>
    <row r="4148" spans="1:21">
      <c r="A4148" s="17">
        <v>44985</v>
      </c>
      <c r="B4148" s="56">
        <f>WEEKDAY(C4148,2)</f>
        <v>2</v>
      </c>
      <c r="C4148" s="17">
        <f>A4148</f>
        <v>44985</v>
      </c>
      <c r="D4148" s="12" t="str">
        <f>YEAR(C4148)&amp;"/"&amp;TEXT(WEEKNUM(C4148,21),"00")</f>
        <v>2023/09</v>
      </c>
      <c r="E4148" t="s">
        <v>69</v>
      </c>
      <c r="F4148" s="114">
        <v>0.54166666666666663</v>
      </c>
      <c r="G4148" s="114">
        <v>0.58333333333333337</v>
      </c>
      <c r="H4148">
        <f>CONVERT((G4147-F4147)*24,"hr","mn")</f>
        <v>60.000000000000107</v>
      </c>
      <c r="I4148">
        <v>4</v>
      </c>
      <c r="K4148">
        <v>9</v>
      </c>
      <c r="M4148">
        <f>J4147+K4147+L4147</f>
        <v>9</v>
      </c>
      <c r="N4148" s="14"/>
      <c r="O4148" s="3"/>
      <c r="P4148" s="3">
        <v>8</v>
      </c>
      <c r="Q4148" s="3"/>
      <c r="R4148" s="8"/>
      <c r="S4148" s="21" t="s">
        <v>93</v>
      </c>
      <c r="T4148" s="4" t="s">
        <v>73</v>
      </c>
      <c r="U4148" s="92"/>
    </row>
    <row r="4149" spans="1:21">
      <c r="A4149" s="62">
        <v>44985</v>
      </c>
      <c r="B4149" s="56">
        <f>WEEKDAY(C4149,2)</f>
        <v>2</v>
      </c>
      <c r="C4149" s="17">
        <f>A4149</f>
        <v>44985</v>
      </c>
      <c r="D4149" s="12" t="str">
        <f>YEAR(C4149)&amp;"/"&amp;TEXT(WEEKNUM(C4149,21),"00")</f>
        <v>2023/09</v>
      </c>
      <c r="E4149" t="s">
        <v>69</v>
      </c>
      <c r="F4149" s="114">
        <v>0.54166666666666663</v>
      </c>
      <c r="G4149" s="114">
        <v>0.58333333333333337</v>
      </c>
      <c r="H4149">
        <f>CONVERT((G4147-F4147)*24,"hr","mn")</f>
        <v>60.000000000000107</v>
      </c>
      <c r="I4149">
        <v>4</v>
      </c>
      <c r="K4149">
        <v>9</v>
      </c>
      <c r="M4149">
        <f>J4147+K4147+L4147</f>
        <v>9</v>
      </c>
      <c r="N4149" s="58"/>
      <c r="O4149" s="59"/>
      <c r="P4149" s="59"/>
      <c r="Q4149" s="59"/>
      <c r="R4149" s="60"/>
      <c r="S4149" s="21"/>
      <c r="T4149" s="4"/>
      <c r="U4149" s="93"/>
    </row>
    <row r="4150" spans="1:21" ht="15" customHeight="1" thickBot="1">
      <c r="A4150" s="17">
        <v>44985</v>
      </c>
      <c r="B4150" s="56">
        <f>WEEKDAY(C4150,2)</f>
        <v>2</v>
      </c>
      <c r="C4150" s="17">
        <f>A4150</f>
        <v>44985</v>
      </c>
      <c r="D4150" s="12" t="str">
        <f>YEAR(C4150)&amp;"/"&amp;TEXT(WEEKNUM(C4150,21),"00")</f>
        <v>2023/09</v>
      </c>
      <c r="E4150" t="s">
        <v>69</v>
      </c>
      <c r="F4150" s="114">
        <v>0.54166666666666663</v>
      </c>
      <c r="G4150" s="114">
        <v>0.58333333333333337</v>
      </c>
      <c r="H4150">
        <f>CONVERT((G4147-F4147)*24,"hr","mn")</f>
        <v>60.000000000000107</v>
      </c>
      <c r="I4150">
        <v>4</v>
      </c>
      <c r="K4150">
        <v>9</v>
      </c>
      <c r="M4150">
        <f>J4147+K4147+L4147</f>
        <v>9</v>
      </c>
      <c r="N4150" s="15"/>
      <c r="O4150" s="9"/>
      <c r="P4150" s="9"/>
      <c r="Q4150" s="9"/>
      <c r="R4150" s="10"/>
      <c r="S4150" s="19"/>
      <c r="T4150" s="23"/>
      <c r="U4150" s="94"/>
    </row>
    <row r="4151" spans="1:21">
      <c r="A4151" s="62">
        <v>44985</v>
      </c>
      <c r="B4151" s="56">
        <f>WEEKDAY(C4151,2)</f>
        <v>2</v>
      </c>
      <c r="C4151" s="17">
        <f>A4151</f>
        <v>44985</v>
      </c>
      <c r="D4151" s="12" t="str">
        <f>YEAR(C4151)&amp;"/"&amp;TEXT(WEEKNUM(C4151,21),"00")</f>
        <v>2023/09</v>
      </c>
      <c r="E4151" s="79" t="s">
        <v>69</v>
      </c>
      <c r="F4151" s="80">
        <v>0.58333333333333337</v>
      </c>
      <c r="G4151" s="80">
        <v>0.625</v>
      </c>
      <c r="H4151" s="87">
        <f>CONVERT((G4151-F4151)*24,"hr","mn")</f>
        <v>59.99999999999995</v>
      </c>
      <c r="I4151" s="83">
        <v>4</v>
      </c>
      <c r="J4151" s="84"/>
      <c r="K4151" s="85">
        <v>4</v>
      </c>
      <c r="L4151" s="85"/>
      <c r="M4151" s="87">
        <f>J4151+K4151+L4151</f>
        <v>4</v>
      </c>
      <c r="N4151" s="13"/>
      <c r="O4151" s="6"/>
      <c r="P4151" s="6">
        <v>10</v>
      </c>
      <c r="Q4151" s="6"/>
      <c r="R4151" s="7"/>
      <c r="S4151" s="20" t="s">
        <v>93</v>
      </c>
      <c r="T4151" s="22" t="s">
        <v>73</v>
      </c>
      <c r="U4151" s="91"/>
    </row>
    <row r="4152" spans="1:21">
      <c r="A4152" s="17">
        <v>44985</v>
      </c>
      <c r="B4152" s="56">
        <f>WEEKDAY(C4152,2)</f>
        <v>2</v>
      </c>
      <c r="C4152" s="17">
        <f>A4152</f>
        <v>44985</v>
      </c>
      <c r="D4152" s="12" t="str">
        <f>YEAR(C4152)&amp;"/"&amp;TEXT(WEEKNUM(C4152,21),"00")</f>
        <v>2023/09</v>
      </c>
      <c r="E4152" t="s">
        <v>69</v>
      </c>
      <c r="F4152" s="114">
        <v>0.58333333333333337</v>
      </c>
      <c r="G4152" s="114">
        <v>0.625</v>
      </c>
      <c r="H4152">
        <f>CONVERT((G4151-F4151)*24,"hr","mn")</f>
        <v>59.99999999999995</v>
      </c>
      <c r="I4152">
        <v>4</v>
      </c>
      <c r="K4152">
        <v>4</v>
      </c>
      <c r="M4152">
        <f>J4151+K4151+L4151</f>
        <v>4</v>
      </c>
      <c r="N4152" s="14"/>
      <c r="O4152" s="3">
        <v>5</v>
      </c>
      <c r="P4152" s="3"/>
      <c r="Q4152" s="3"/>
      <c r="R4152" s="8"/>
      <c r="S4152" s="21" t="s">
        <v>28</v>
      </c>
      <c r="T4152" s="4" t="s">
        <v>29</v>
      </c>
      <c r="U4152" s="92"/>
    </row>
    <row r="4153" spans="1:21">
      <c r="A4153" s="62">
        <v>44985</v>
      </c>
      <c r="B4153" s="56">
        <f>WEEKDAY(C4153,2)</f>
        <v>2</v>
      </c>
      <c r="C4153" s="17">
        <f>A4153</f>
        <v>44985</v>
      </c>
      <c r="D4153" s="12" t="str">
        <f>YEAR(C4153)&amp;"/"&amp;TEXT(WEEKNUM(C4153,21),"00")</f>
        <v>2023/09</v>
      </c>
      <c r="E4153" t="s">
        <v>69</v>
      </c>
      <c r="F4153" s="114">
        <v>0.58333333333333337</v>
      </c>
      <c r="G4153" s="114">
        <v>0.625</v>
      </c>
      <c r="H4153">
        <f>CONVERT((G4151-F4151)*24,"hr","mn")</f>
        <v>59.99999999999995</v>
      </c>
      <c r="I4153">
        <v>4</v>
      </c>
      <c r="K4153">
        <v>4</v>
      </c>
      <c r="M4153">
        <f>J4151+K4151+L4151</f>
        <v>4</v>
      </c>
      <c r="N4153" s="58"/>
      <c r="O4153" s="59"/>
      <c r="P4153" s="59"/>
      <c r="Q4153" s="59"/>
      <c r="R4153" s="60"/>
      <c r="S4153" s="21"/>
      <c r="T4153" s="4"/>
      <c r="U4153" s="93"/>
    </row>
    <row r="4154" spans="1:21" ht="15" customHeight="1" thickBot="1">
      <c r="A4154" s="17">
        <v>44985</v>
      </c>
      <c r="B4154" s="56">
        <f>WEEKDAY(C4154,2)</f>
        <v>2</v>
      </c>
      <c r="C4154" s="17">
        <f>A4154</f>
        <v>44985</v>
      </c>
      <c r="D4154" s="12" t="str">
        <f>YEAR(C4154)&amp;"/"&amp;TEXT(WEEKNUM(C4154,21),"00")</f>
        <v>2023/09</v>
      </c>
      <c r="E4154" t="s">
        <v>69</v>
      </c>
      <c r="F4154" s="114">
        <v>0.58333333333333337</v>
      </c>
      <c r="G4154" s="114">
        <v>0.625</v>
      </c>
      <c r="H4154">
        <f>CONVERT((G4151-F4151)*24,"hr","mn")</f>
        <v>59.99999999999995</v>
      </c>
      <c r="I4154">
        <v>4</v>
      </c>
      <c r="K4154">
        <v>4</v>
      </c>
      <c r="M4154">
        <f>J4151+K4151+L4151</f>
        <v>4</v>
      </c>
      <c r="N4154" s="15"/>
      <c r="O4154" s="9"/>
      <c r="P4154" s="9"/>
      <c r="Q4154" s="9"/>
      <c r="R4154" s="10"/>
      <c r="S4154" s="19"/>
      <c r="T4154" s="23"/>
      <c r="U4154" s="94"/>
    </row>
    <row r="4155" spans="1:21">
      <c r="A4155" s="62">
        <v>44985</v>
      </c>
      <c r="B4155" s="56">
        <f>WEEKDAY(C4155,2)</f>
        <v>2</v>
      </c>
      <c r="C4155" s="17">
        <f>A4155</f>
        <v>44985</v>
      </c>
      <c r="D4155" s="12" t="str">
        <f>YEAR(C4155)&amp;"/"&amp;TEXT(WEEKNUM(C4155,21),"00")</f>
        <v>2023/09</v>
      </c>
      <c r="E4155" s="79" t="s">
        <v>69</v>
      </c>
      <c r="F4155" s="80">
        <v>0.625</v>
      </c>
      <c r="G4155" s="80">
        <v>0.66666666666666663</v>
      </c>
      <c r="H4155" s="87">
        <f>CONVERT((G4155-F4155)*24,"hr","mn")</f>
        <v>59.99999999999995</v>
      </c>
      <c r="I4155" s="83">
        <v>4</v>
      </c>
      <c r="J4155" s="84"/>
      <c r="K4155" s="85">
        <v>6</v>
      </c>
      <c r="L4155" s="85"/>
      <c r="M4155" s="87">
        <f>J4155+K4155+L4155</f>
        <v>6</v>
      </c>
      <c r="N4155" s="13"/>
      <c r="O4155" s="6"/>
      <c r="P4155" s="6">
        <v>5</v>
      </c>
      <c r="Q4155" s="6"/>
      <c r="R4155" s="7"/>
      <c r="S4155" s="20" t="s">
        <v>93</v>
      </c>
      <c r="T4155" s="22" t="s">
        <v>73</v>
      </c>
      <c r="U4155" s="91"/>
    </row>
    <row r="4156" spans="1:21">
      <c r="A4156" s="17">
        <v>44985</v>
      </c>
      <c r="B4156" s="56">
        <f>WEEKDAY(C4156,2)</f>
        <v>2</v>
      </c>
      <c r="C4156" s="17">
        <f>A4156</f>
        <v>44985</v>
      </c>
      <c r="D4156" s="12" t="str">
        <f>YEAR(C4156)&amp;"/"&amp;TEXT(WEEKNUM(C4156,21),"00")</f>
        <v>2023/09</v>
      </c>
      <c r="E4156" t="s">
        <v>69</v>
      </c>
      <c r="F4156" s="114">
        <v>0.625</v>
      </c>
      <c r="G4156" s="114">
        <v>0.66666666666666663</v>
      </c>
      <c r="H4156">
        <f>CONVERT((G4155-F4155)*24,"hr","mn")</f>
        <v>59.99999999999995</v>
      </c>
      <c r="I4156">
        <v>4</v>
      </c>
      <c r="K4156">
        <v>6</v>
      </c>
      <c r="M4156">
        <f>J4155+K4155+L4155</f>
        <v>6</v>
      </c>
      <c r="N4156" s="14"/>
      <c r="O4156" s="3">
        <v>10</v>
      </c>
      <c r="P4156" s="3"/>
      <c r="Q4156" s="3"/>
      <c r="R4156" s="8"/>
      <c r="S4156" s="21" t="s">
        <v>49</v>
      </c>
      <c r="T4156" s="4" t="s">
        <v>23</v>
      </c>
      <c r="U4156" s="92" t="s">
        <v>717</v>
      </c>
    </row>
    <row r="4157" spans="1:21">
      <c r="A4157" s="62">
        <v>44985</v>
      </c>
      <c r="B4157" s="56">
        <f>WEEKDAY(C4157,2)</f>
        <v>2</v>
      </c>
      <c r="C4157" s="17">
        <f>A4157</f>
        <v>44985</v>
      </c>
      <c r="D4157" s="12" t="str">
        <f>YEAR(C4157)&amp;"/"&amp;TEXT(WEEKNUM(C4157,21),"00")</f>
        <v>2023/09</v>
      </c>
      <c r="E4157" t="s">
        <v>69</v>
      </c>
      <c r="F4157" s="114">
        <v>0.625</v>
      </c>
      <c r="G4157" s="114">
        <v>0.66666666666666663</v>
      </c>
      <c r="H4157">
        <f>CONVERT((G4155-F4155)*24,"hr","mn")</f>
        <v>59.99999999999995</v>
      </c>
      <c r="I4157">
        <v>4</v>
      </c>
      <c r="K4157">
        <v>6</v>
      </c>
      <c r="M4157">
        <f>J4155+K4155+L4155</f>
        <v>6</v>
      </c>
      <c r="N4157" s="58"/>
      <c r="O4157" s="59"/>
      <c r="P4157" s="59"/>
      <c r="Q4157" s="59"/>
      <c r="R4157" s="60"/>
      <c r="S4157" s="21"/>
      <c r="T4157" s="4"/>
      <c r="U4157" s="93"/>
    </row>
    <row r="4158" spans="1:21" ht="15" customHeight="1" thickBot="1">
      <c r="A4158" s="17">
        <v>44985</v>
      </c>
      <c r="B4158" s="56">
        <f>WEEKDAY(C4158,2)</f>
        <v>2</v>
      </c>
      <c r="C4158" s="17">
        <f>A4158</f>
        <v>44985</v>
      </c>
      <c r="D4158" s="12" t="str">
        <f>YEAR(C4158)&amp;"/"&amp;TEXT(WEEKNUM(C4158,21),"00")</f>
        <v>2023/09</v>
      </c>
      <c r="E4158" t="s">
        <v>69</v>
      </c>
      <c r="F4158" s="114">
        <v>0.625</v>
      </c>
      <c r="G4158" s="114">
        <v>0.66666666666666663</v>
      </c>
      <c r="H4158">
        <f>CONVERT((G4155-F4155)*24,"hr","mn")</f>
        <v>59.99999999999995</v>
      </c>
      <c r="I4158">
        <v>4</v>
      </c>
      <c r="K4158">
        <v>6</v>
      </c>
      <c r="M4158">
        <f>J4155+K4155+L4155</f>
        <v>6</v>
      </c>
      <c r="N4158" s="15"/>
      <c r="O4158" s="9">
        <v>10</v>
      </c>
      <c r="P4158" s="9"/>
      <c r="Q4158" s="9"/>
      <c r="R4158" s="10"/>
      <c r="S4158" s="19" t="s">
        <v>49</v>
      </c>
      <c r="T4158" s="23" t="s">
        <v>23</v>
      </c>
      <c r="U4158" s="94" t="s">
        <v>718</v>
      </c>
    </row>
    <row r="4159" spans="1:21" ht="15" customHeight="1" thickBot="1">
      <c r="A4159" s="62">
        <v>44985</v>
      </c>
      <c r="B4159" s="56">
        <f>WEEKDAY(C4159,2)</f>
        <v>2</v>
      </c>
      <c r="C4159" s="17">
        <f>A4159</f>
        <v>44985</v>
      </c>
      <c r="D4159" s="12" t="str">
        <f>YEAR(C4159)&amp;"/"&amp;TEXT(WEEKNUM(C4159,21),"00")</f>
        <v>2023/09</v>
      </c>
      <c r="E4159" s="79" t="s">
        <v>69</v>
      </c>
      <c r="F4159" s="80">
        <v>0.66666666666666663</v>
      </c>
      <c r="G4159" s="80">
        <v>0.70833333333333337</v>
      </c>
      <c r="H4159" s="87">
        <f>CONVERT((G4159-F4159)*24,"hr","mn")</f>
        <v>60.000000000000107</v>
      </c>
      <c r="I4159" s="83">
        <v>4</v>
      </c>
      <c r="J4159" s="84"/>
      <c r="K4159" s="85">
        <v>6</v>
      </c>
      <c r="L4159" s="85"/>
      <c r="M4159" s="87">
        <f>J4159+K4159+L4159</f>
        <v>6</v>
      </c>
      <c r="N4159" s="13"/>
      <c r="O4159" s="6">
        <v>25</v>
      </c>
      <c r="P4159" s="6"/>
      <c r="Q4159" s="6"/>
      <c r="R4159" s="7"/>
      <c r="S4159" s="20" t="s">
        <v>49</v>
      </c>
      <c r="T4159" s="22" t="s">
        <v>23</v>
      </c>
      <c r="U4159" s="94" t="s">
        <v>718</v>
      </c>
    </row>
    <row r="4160" spans="1:21">
      <c r="A4160" s="17">
        <v>44985</v>
      </c>
      <c r="B4160" s="56">
        <f>WEEKDAY(C4160,2)</f>
        <v>2</v>
      </c>
      <c r="C4160" s="17">
        <f>A4160</f>
        <v>44985</v>
      </c>
      <c r="D4160" s="12" t="str">
        <f>YEAR(C4160)&amp;"/"&amp;TEXT(WEEKNUM(C4160,21),"00")</f>
        <v>2023/09</v>
      </c>
      <c r="E4160" t="s">
        <v>69</v>
      </c>
      <c r="F4160" s="114">
        <v>0.66666666666666663</v>
      </c>
      <c r="G4160" s="114">
        <v>0.70833333333333337</v>
      </c>
      <c r="H4160">
        <f>CONVERT((G4159-F4159)*24,"hr","mn")</f>
        <v>60.000000000000107</v>
      </c>
      <c r="I4160">
        <v>4</v>
      </c>
      <c r="K4160">
        <v>6</v>
      </c>
      <c r="M4160">
        <f>J4159+K4159+L4159</f>
        <v>6</v>
      </c>
      <c r="N4160" s="14"/>
      <c r="O4160" s="3">
        <v>3</v>
      </c>
      <c r="P4160" s="3"/>
      <c r="Q4160" s="3"/>
      <c r="R4160" s="8"/>
      <c r="S4160" s="21" t="s">
        <v>26</v>
      </c>
      <c r="T4160" s="4" t="s">
        <v>241</v>
      </c>
      <c r="U4160" s="92"/>
    </row>
    <row r="4161" spans="1:21">
      <c r="A4161" s="62">
        <v>44985</v>
      </c>
      <c r="B4161" s="56">
        <f>WEEKDAY(C4161,2)</f>
        <v>2</v>
      </c>
      <c r="C4161" s="17">
        <f>A4161</f>
        <v>44985</v>
      </c>
      <c r="D4161" s="12" t="str">
        <f>YEAR(C4161)&amp;"/"&amp;TEXT(WEEKNUM(C4161,21),"00")</f>
        <v>2023/09</v>
      </c>
      <c r="E4161" t="s">
        <v>69</v>
      </c>
      <c r="F4161" s="114">
        <v>0.66666666666666663</v>
      </c>
      <c r="G4161" s="114">
        <v>0.70833333333333337</v>
      </c>
      <c r="H4161">
        <f>CONVERT((G4159-F4159)*24,"hr","mn")</f>
        <v>60.000000000000107</v>
      </c>
      <c r="I4161">
        <v>4</v>
      </c>
      <c r="K4161">
        <v>6</v>
      </c>
      <c r="M4161">
        <f>J4159+K4159+L4159</f>
        <v>6</v>
      </c>
      <c r="N4161" s="58"/>
      <c r="O4161" s="59">
        <v>5</v>
      </c>
      <c r="P4161" s="59"/>
      <c r="Q4161" s="59"/>
      <c r="R4161" s="60"/>
      <c r="S4161" s="21" t="s">
        <v>28</v>
      </c>
      <c r="T4161" s="4" t="s">
        <v>29</v>
      </c>
      <c r="U4161" s="93"/>
    </row>
    <row r="4162" spans="1:21" ht="15" customHeight="1" thickBot="1">
      <c r="A4162" s="17">
        <v>44985</v>
      </c>
      <c r="B4162" s="56">
        <f>WEEKDAY(C4162,2)</f>
        <v>2</v>
      </c>
      <c r="C4162" s="17">
        <f>A4162</f>
        <v>44985</v>
      </c>
      <c r="D4162" s="12" t="str">
        <f>YEAR(C4162)&amp;"/"&amp;TEXT(WEEKNUM(C4162,21),"00")</f>
        <v>2023/09</v>
      </c>
      <c r="E4162" t="s">
        <v>69</v>
      </c>
      <c r="F4162" s="114">
        <v>0.66666666666666663</v>
      </c>
      <c r="G4162" s="114">
        <v>0.70833333333333337</v>
      </c>
      <c r="H4162">
        <f>CONVERT((G4159-F4159)*24,"hr","mn")</f>
        <v>60.000000000000107</v>
      </c>
      <c r="I4162">
        <v>4</v>
      </c>
      <c r="K4162">
        <v>6</v>
      </c>
      <c r="M4162">
        <f>J4159+K4159+L4159</f>
        <v>6</v>
      </c>
      <c r="N4162" s="15"/>
      <c r="O4162" s="9"/>
      <c r="P4162" s="9"/>
      <c r="Q4162" s="9"/>
      <c r="R4162" s="10"/>
      <c r="S4162" s="19"/>
      <c r="T4162" s="23"/>
      <c r="U4162" s="94"/>
    </row>
    <row r="4163" spans="1:21">
      <c r="A4163" s="62">
        <v>44985</v>
      </c>
      <c r="B4163" s="56">
        <f>WEEKDAY(C4163,2)</f>
        <v>2</v>
      </c>
      <c r="C4163" s="17">
        <f>A4163</f>
        <v>44985</v>
      </c>
      <c r="D4163" s="12" t="str">
        <f>YEAR(C4163)&amp;"/"&amp;TEXT(WEEKNUM(C4163,21),"00")</f>
        <v>2023/09</v>
      </c>
      <c r="E4163" s="79" t="s">
        <v>69</v>
      </c>
      <c r="F4163" s="80">
        <v>0.72916666666666663</v>
      </c>
      <c r="G4163" s="80">
        <v>0.75</v>
      </c>
      <c r="H4163" s="87">
        <f>CONVERT((G4163-F4163)*24,"hr","mn")</f>
        <v>30.000000000000053</v>
      </c>
      <c r="I4163" s="83">
        <v>4</v>
      </c>
      <c r="J4163" s="84"/>
      <c r="K4163" s="85">
        <v>4</v>
      </c>
      <c r="L4163" s="85"/>
      <c r="M4163" s="87">
        <f>J4163+K4163+L4163</f>
        <v>4</v>
      </c>
      <c r="N4163" s="13"/>
      <c r="O4163" s="6"/>
      <c r="P4163" s="6">
        <v>8</v>
      </c>
      <c r="Q4163" s="6"/>
      <c r="R4163" s="7"/>
      <c r="S4163" s="20" t="s">
        <v>93</v>
      </c>
      <c r="T4163" s="22" t="s">
        <v>73</v>
      </c>
      <c r="U4163" s="91"/>
    </row>
    <row r="4164" spans="1:21">
      <c r="A4164" s="17">
        <v>44985</v>
      </c>
      <c r="B4164" s="56">
        <f>WEEKDAY(C4164,2)</f>
        <v>2</v>
      </c>
      <c r="C4164" s="17">
        <f>A4164</f>
        <v>44985</v>
      </c>
      <c r="D4164" s="12" t="str">
        <f>YEAR(C4164)&amp;"/"&amp;TEXT(WEEKNUM(C4164,21),"00")</f>
        <v>2023/09</v>
      </c>
      <c r="E4164" t="s">
        <v>69</v>
      </c>
      <c r="F4164" s="114">
        <v>0.72916666666666663</v>
      </c>
      <c r="G4164" s="114">
        <v>0.75</v>
      </c>
      <c r="H4164">
        <f>CONVERT((G4163-F4163)*24,"hr","mn")</f>
        <v>30.000000000000053</v>
      </c>
      <c r="I4164">
        <v>4</v>
      </c>
      <c r="K4164">
        <v>4</v>
      </c>
      <c r="M4164">
        <f>J4163+K4163+L4163</f>
        <v>4</v>
      </c>
      <c r="N4164" s="14"/>
      <c r="O4164" s="3">
        <v>5</v>
      </c>
      <c r="P4164" s="3"/>
      <c r="Q4164" s="3"/>
      <c r="R4164" s="8"/>
      <c r="S4164" s="21" t="s">
        <v>28</v>
      </c>
      <c r="T4164" s="4" t="s">
        <v>29</v>
      </c>
      <c r="U4164" s="92"/>
    </row>
    <row r="4165" spans="1:21">
      <c r="A4165" s="62">
        <v>44985</v>
      </c>
      <c r="B4165" s="56">
        <f>WEEKDAY(C4165,2)</f>
        <v>2</v>
      </c>
      <c r="C4165" s="17">
        <f>A4165</f>
        <v>44985</v>
      </c>
      <c r="D4165" s="12" t="str">
        <f>YEAR(C4165)&amp;"/"&amp;TEXT(WEEKNUM(C4165,21),"00")</f>
        <v>2023/09</v>
      </c>
      <c r="E4165" t="s">
        <v>69</v>
      </c>
      <c r="F4165" s="114">
        <v>0.72916666666666663</v>
      </c>
      <c r="G4165" s="114">
        <v>0.75</v>
      </c>
      <c r="H4165">
        <f>CONVERT((G4163-F4163)*24,"hr","mn")</f>
        <v>30.000000000000053</v>
      </c>
      <c r="I4165">
        <v>4</v>
      </c>
      <c r="K4165">
        <v>4</v>
      </c>
      <c r="M4165">
        <f>J4163+K4163+L4163</f>
        <v>4</v>
      </c>
      <c r="N4165" s="58"/>
      <c r="O4165" s="59"/>
      <c r="P4165" s="59"/>
      <c r="Q4165" s="59"/>
      <c r="R4165" s="60"/>
      <c r="S4165" s="21"/>
      <c r="T4165" s="4"/>
      <c r="U4165" s="93"/>
    </row>
    <row r="4166" spans="1:21" ht="15" customHeight="1" thickBot="1">
      <c r="A4166" s="17">
        <v>44985</v>
      </c>
      <c r="B4166" s="56">
        <f>WEEKDAY(C4166,2)</f>
        <v>2</v>
      </c>
      <c r="C4166" s="17">
        <f>A4166</f>
        <v>44985</v>
      </c>
      <c r="D4166" s="12" t="str">
        <f>YEAR(C4166)&amp;"/"&amp;TEXT(WEEKNUM(C4166,21),"00")</f>
        <v>2023/09</v>
      </c>
      <c r="E4166" t="s">
        <v>69</v>
      </c>
      <c r="F4166" s="114">
        <v>0.72916666666666663</v>
      </c>
      <c r="G4166" s="114">
        <v>0.75</v>
      </c>
      <c r="H4166">
        <f>CONVERT((G4163-F4163)*24,"hr","mn")</f>
        <v>30.000000000000053</v>
      </c>
      <c r="I4166">
        <v>4</v>
      </c>
      <c r="K4166">
        <v>4</v>
      </c>
      <c r="M4166">
        <f>J4163+K4163+L4163</f>
        <v>4</v>
      </c>
      <c r="N4166" s="15"/>
      <c r="O4166" s="9"/>
      <c r="P4166" s="9"/>
      <c r="Q4166" s="9"/>
      <c r="R4166" s="10"/>
      <c r="S4166" s="19"/>
      <c r="T4166" s="23"/>
      <c r="U4166" s="94"/>
    </row>
    <row r="4167" spans="1:21">
      <c r="A4167" s="62">
        <v>44985</v>
      </c>
      <c r="B4167" s="56">
        <f>WEEKDAY(C4167,2)</f>
        <v>2</v>
      </c>
      <c r="C4167" s="17">
        <f>A4167</f>
        <v>44985</v>
      </c>
      <c r="D4167" s="12" t="str">
        <f>YEAR(C4167)&amp;"/"&amp;TEXT(WEEKNUM(C4167,21),"00")</f>
        <v>2023/09</v>
      </c>
      <c r="E4167" s="79" t="s">
        <v>69</v>
      </c>
      <c r="F4167" s="80">
        <v>0.75</v>
      </c>
      <c r="G4167" s="80">
        <v>0.79166666666666663</v>
      </c>
      <c r="H4167" s="87">
        <f>CONVERT((G4167-F4167)*24,"hr","mn")</f>
        <v>59.99999999999995</v>
      </c>
      <c r="I4167" s="83">
        <v>4</v>
      </c>
      <c r="J4167" s="84"/>
      <c r="K4167" s="85"/>
      <c r="L4167" s="85">
        <v>6</v>
      </c>
      <c r="M4167" s="87">
        <f>J4167+K4167+L4167</f>
        <v>6</v>
      </c>
      <c r="N4167" s="13"/>
      <c r="O4167" s="6"/>
      <c r="P4167" s="6">
        <v>10</v>
      </c>
      <c r="Q4167" s="6"/>
      <c r="R4167" s="7"/>
      <c r="S4167" s="20" t="s">
        <v>93</v>
      </c>
      <c r="T4167" s="22" t="s">
        <v>73</v>
      </c>
      <c r="U4167" s="91"/>
    </row>
    <row r="4168" spans="1:21">
      <c r="A4168" s="17">
        <v>44985</v>
      </c>
      <c r="B4168" s="56">
        <f>WEEKDAY(C4168,2)</f>
        <v>2</v>
      </c>
      <c r="C4168" s="17">
        <f>A4168</f>
        <v>44985</v>
      </c>
      <c r="D4168" s="12" t="str">
        <f>YEAR(C4168)&amp;"/"&amp;TEXT(WEEKNUM(C4168,21),"00")</f>
        <v>2023/09</v>
      </c>
      <c r="E4168" t="s">
        <v>69</v>
      </c>
      <c r="F4168" s="114">
        <v>0.75</v>
      </c>
      <c r="G4168" s="114">
        <v>0.79166666666666663</v>
      </c>
      <c r="H4168">
        <f>CONVERT((G4167-F4167)*24,"hr","mn")</f>
        <v>59.99999999999995</v>
      </c>
      <c r="I4168">
        <v>4</v>
      </c>
      <c r="L4168">
        <v>6</v>
      </c>
      <c r="M4168">
        <f>J4167+K4167+L4167</f>
        <v>6</v>
      </c>
      <c r="N4168" s="14"/>
      <c r="O4168" s="3">
        <v>5</v>
      </c>
      <c r="P4168" s="3"/>
      <c r="Q4168" s="3"/>
      <c r="R4168" s="8"/>
      <c r="S4168" s="21" t="s">
        <v>26</v>
      </c>
      <c r="T4168" s="4" t="s">
        <v>241</v>
      </c>
      <c r="U4168" s="92"/>
    </row>
    <row r="4169" spans="1:21">
      <c r="A4169" s="62">
        <v>44985</v>
      </c>
      <c r="B4169" s="56">
        <f>WEEKDAY(C4169,2)</f>
        <v>2</v>
      </c>
      <c r="C4169" s="17">
        <f>A4169</f>
        <v>44985</v>
      </c>
      <c r="D4169" s="12" t="str">
        <f>YEAR(C4169)&amp;"/"&amp;TEXT(WEEKNUM(C4169,21),"00")</f>
        <v>2023/09</v>
      </c>
      <c r="E4169" t="s">
        <v>69</v>
      </c>
      <c r="F4169" s="114">
        <v>0.75</v>
      </c>
      <c r="G4169" s="114">
        <v>0.79166666666666663</v>
      </c>
      <c r="H4169">
        <f>CONVERT((G4167-F4167)*24,"hr","mn")</f>
        <v>59.99999999999995</v>
      </c>
      <c r="I4169">
        <v>4</v>
      </c>
      <c r="L4169">
        <v>6</v>
      </c>
      <c r="M4169">
        <f>J4167+K4167+L4167</f>
        <v>6</v>
      </c>
      <c r="N4169" s="58"/>
      <c r="O4169" s="59">
        <v>10</v>
      </c>
      <c r="P4169" s="59"/>
      <c r="Q4169" s="59"/>
      <c r="R4169" s="60"/>
      <c r="S4169" s="21" t="s">
        <v>44</v>
      </c>
      <c r="T4169" s="4" t="s">
        <v>110</v>
      </c>
      <c r="U4169" s="93"/>
    </row>
    <row r="4170" spans="1:21" ht="15" customHeight="1" thickBot="1">
      <c r="A4170" s="17">
        <v>44985</v>
      </c>
      <c r="B4170" s="56">
        <f>WEEKDAY(C4170,2)</f>
        <v>2</v>
      </c>
      <c r="C4170" s="17">
        <f>A4170</f>
        <v>44985</v>
      </c>
      <c r="D4170" s="12" t="str">
        <f>YEAR(C4170)&amp;"/"&amp;TEXT(WEEKNUM(C4170,21),"00")</f>
        <v>2023/09</v>
      </c>
      <c r="E4170" t="s">
        <v>69</v>
      </c>
      <c r="F4170" s="114">
        <v>0.75</v>
      </c>
      <c r="G4170" s="114">
        <v>0.79166666666666663</v>
      </c>
      <c r="H4170">
        <f>CONVERT((G4167-F4167)*24,"hr","mn")</f>
        <v>59.99999999999995</v>
      </c>
      <c r="I4170">
        <v>4</v>
      </c>
      <c r="L4170">
        <v>6</v>
      </c>
      <c r="M4170">
        <f>J4167+K4167+L4167</f>
        <v>6</v>
      </c>
      <c r="N4170" s="15"/>
      <c r="O4170" s="9"/>
      <c r="P4170" s="9"/>
      <c r="Q4170" s="9"/>
      <c r="R4170" s="10"/>
      <c r="S4170" s="19"/>
      <c r="T4170" s="23"/>
      <c r="U4170" s="94"/>
    </row>
    <row r="4171" spans="1:21">
      <c r="A4171" s="62">
        <v>44985</v>
      </c>
      <c r="B4171" s="56">
        <f>WEEKDAY(C4171,2)</f>
        <v>2</v>
      </c>
      <c r="C4171" s="17">
        <f>A4171</f>
        <v>44985</v>
      </c>
      <c r="D4171" s="12" t="str">
        <f>YEAR(C4171)&amp;"/"&amp;TEXT(WEEKNUM(C4171,21),"00")</f>
        <v>2023/09</v>
      </c>
      <c r="E4171" s="79" t="s">
        <v>69</v>
      </c>
      <c r="F4171" s="80">
        <v>0.79166666666666663</v>
      </c>
      <c r="G4171" s="80">
        <v>0.83333333333333337</v>
      </c>
      <c r="H4171" s="87">
        <f>CONVERT((G4171-F4171)*24,"hr","mn")</f>
        <v>60.000000000000107</v>
      </c>
      <c r="I4171" s="83">
        <v>4</v>
      </c>
      <c r="J4171" s="84"/>
      <c r="K4171" s="85"/>
      <c r="L4171" s="85">
        <v>4</v>
      </c>
      <c r="M4171" s="87">
        <f>J4171+K4171+L4171</f>
        <v>4</v>
      </c>
      <c r="N4171" s="13"/>
      <c r="O4171" s="6">
        <v>15</v>
      </c>
      <c r="P4171" s="6"/>
      <c r="Q4171" s="6"/>
      <c r="R4171" s="7"/>
      <c r="S4171" s="20" t="s">
        <v>44</v>
      </c>
      <c r="T4171" s="22" t="s">
        <v>23</v>
      </c>
      <c r="U4171" s="91" t="s">
        <v>719</v>
      </c>
    </row>
    <row r="4172" spans="1:21">
      <c r="A4172" s="17">
        <v>44985</v>
      </c>
      <c r="B4172" s="56">
        <f>WEEKDAY(C4172,2)</f>
        <v>2</v>
      </c>
      <c r="C4172" s="17">
        <f>A4172</f>
        <v>44985</v>
      </c>
      <c r="D4172" s="12" t="str">
        <f>YEAR(C4172)&amp;"/"&amp;TEXT(WEEKNUM(C4172,21),"00")</f>
        <v>2023/09</v>
      </c>
      <c r="E4172" t="s">
        <v>69</v>
      </c>
      <c r="F4172" s="114">
        <v>0.79166666666666663</v>
      </c>
      <c r="G4172" s="114">
        <v>0.83333333333333337</v>
      </c>
      <c r="H4172">
        <f>CONVERT((G4171-F4171)*24,"hr","mn")</f>
        <v>60.000000000000107</v>
      </c>
      <c r="I4172">
        <v>4</v>
      </c>
      <c r="L4172">
        <v>4</v>
      </c>
      <c r="M4172">
        <f>J4171+K4171+L4171</f>
        <v>4</v>
      </c>
      <c r="N4172" s="14"/>
      <c r="O4172" s="3">
        <v>10</v>
      </c>
      <c r="P4172" s="3"/>
      <c r="Q4172" s="3"/>
      <c r="R4172" s="8"/>
      <c r="S4172" s="21" t="s">
        <v>136</v>
      </c>
      <c r="T4172" s="4" t="s">
        <v>23</v>
      </c>
      <c r="U4172" s="92" t="s">
        <v>720</v>
      </c>
    </row>
    <row r="4173" spans="1:21">
      <c r="A4173" s="62">
        <v>44985</v>
      </c>
      <c r="B4173" s="56">
        <f>WEEKDAY(C4173,2)</f>
        <v>2</v>
      </c>
      <c r="C4173" s="17">
        <f>A4173</f>
        <v>44985</v>
      </c>
      <c r="D4173" s="12" t="str">
        <f>YEAR(C4173)&amp;"/"&amp;TEXT(WEEKNUM(C4173,21),"00")</f>
        <v>2023/09</v>
      </c>
      <c r="E4173" t="s">
        <v>69</v>
      </c>
      <c r="F4173" s="114">
        <v>0.79166666666666663</v>
      </c>
      <c r="G4173" s="114">
        <v>0.83333333333333337</v>
      </c>
      <c r="H4173">
        <f>CONVERT((G4171-F4171)*24,"hr","mn")</f>
        <v>60.000000000000107</v>
      </c>
      <c r="I4173">
        <v>4</v>
      </c>
      <c r="L4173">
        <v>4</v>
      </c>
      <c r="M4173">
        <f>J4171+K4171+L4171</f>
        <v>4</v>
      </c>
      <c r="N4173" s="58"/>
      <c r="O4173" s="59"/>
      <c r="P4173" s="59"/>
      <c r="Q4173" s="59"/>
      <c r="R4173" s="60"/>
      <c r="S4173" s="21"/>
      <c r="T4173" s="4"/>
      <c r="U4173" s="93"/>
    </row>
    <row r="4174" spans="1:21" ht="15" customHeight="1" thickBot="1">
      <c r="A4174" s="17">
        <v>44985</v>
      </c>
      <c r="B4174" s="56">
        <f>WEEKDAY(C4174,2)</f>
        <v>2</v>
      </c>
      <c r="C4174" s="17">
        <f>A4174</f>
        <v>44985</v>
      </c>
      <c r="D4174" s="12" t="str">
        <f>YEAR(C4174)&amp;"/"&amp;TEXT(WEEKNUM(C4174,21),"00")</f>
        <v>2023/09</v>
      </c>
      <c r="E4174" t="s">
        <v>69</v>
      </c>
      <c r="F4174" s="114">
        <v>0.79166666666666663</v>
      </c>
      <c r="G4174" s="114">
        <v>0.83333333333333337</v>
      </c>
      <c r="H4174">
        <f>CONVERT((G4171-F4171)*24,"hr","mn")</f>
        <v>60.000000000000107</v>
      </c>
      <c r="I4174">
        <v>4</v>
      </c>
      <c r="L4174">
        <v>4</v>
      </c>
      <c r="M4174">
        <f>J4171+K4171+L4171</f>
        <v>4</v>
      </c>
      <c r="N4174" s="15"/>
      <c r="O4174" s="9"/>
      <c r="P4174" s="9"/>
      <c r="Q4174" s="9"/>
      <c r="R4174" s="10"/>
      <c r="S4174" s="19"/>
      <c r="T4174" s="23"/>
      <c r="U4174" s="94"/>
    </row>
    <row r="4175" spans="1:21">
      <c r="A4175" s="62">
        <v>44985</v>
      </c>
      <c r="B4175" s="56">
        <f>WEEKDAY(C4175,2)</f>
        <v>2</v>
      </c>
      <c r="C4175" s="17">
        <f>A4175</f>
        <v>44985</v>
      </c>
      <c r="D4175" s="12" t="str">
        <f>YEAR(C4175)&amp;"/"&amp;TEXT(WEEKNUM(C4175,21),"00")</f>
        <v>2023/09</v>
      </c>
      <c r="E4175" s="79" t="s">
        <v>69</v>
      </c>
      <c r="F4175" s="80">
        <v>0.83333333333333337</v>
      </c>
      <c r="G4175" s="80">
        <v>0.875</v>
      </c>
      <c r="H4175" s="87">
        <f>CONVERT((G4175-F4175)*24,"hr","mn")</f>
        <v>59.99999999999995</v>
      </c>
      <c r="I4175" s="83">
        <v>4</v>
      </c>
      <c r="J4175" s="84"/>
      <c r="K4175" s="85"/>
      <c r="L4175" s="85">
        <v>6</v>
      </c>
      <c r="M4175" s="87">
        <f>J4175+K4175+L4175</f>
        <v>6</v>
      </c>
      <c r="N4175" s="13"/>
      <c r="O4175" s="6">
        <v>5</v>
      </c>
      <c r="P4175" s="6"/>
      <c r="Q4175" s="6"/>
      <c r="R4175" s="7"/>
      <c r="S4175" s="20" t="s">
        <v>28</v>
      </c>
      <c r="T4175" s="22" t="s">
        <v>29</v>
      </c>
      <c r="U4175" s="91"/>
    </row>
    <row r="4176" spans="1:21">
      <c r="A4176" s="17">
        <v>44985</v>
      </c>
      <c r="B4176" s="56">
        <f>WEEKDAY(C4176,2)</f>
        <v>2</v>
      </c>
      <c r="C4176" s="17">
        <f>A4176</f>
        <v>44985</v>
      </c>
      <c r="D4176" s="12" t="str">
        <f>YEAR(C4176)&amp;"/"&amp;TEXT(WEEKNUM(C4176,21),"00")</f>
        <v>2023/09</v>
      </c>
      <c r="E4176" t="s">
        <v>69</v>
      </c>
      <c r="F4176" s="114">
        <v>0.83333333333333337</v>
      </c>
      <c r="G4176" s="114">
        <v>0.875</v>
      </c>
      <c r="H4176">
        <f>CONVERT((G4175-F4175)*24,"hr","mn")</f>
        <v>59.99999999999995</v>
      </c>
      <c r="I4176">
        <v>4</v>
      </c>
      <c r="L4176">
        <v>6</v>
      </c>
      <c r="M4176">
        <f>J4175+K4175+L4175</f>
        <v>6</v>
      </c>
      <c r="N4176" s="14"/>
      <c r="O4176" s="3">
        <v>5</v>
      </c>
      <c r="P4176" s="3"/>
      <c r="Q4176" s="3"/>
      <c r="R4176" s="8"/>
      <c r="S4176" s="21" t="s">
        <v>35</v>
      </c>
      <c r="T4176" s="4" t="s">
        <v>29</v>
      </c>
      <c r="U4176" s="92"/>
    </row>
    <row r="4177" spans="1:21">
      <c r="A4177" s="62">
        <v>44985</v>
      </c>
      <c r="B4177" s="56">
        <f>WEEKDAY(C4177,2)</f>
        <v>2</v>
      </c>
      <c r="C4177" s="17">
        <f>A4177</f>
        <v>44985</v>
      </c>
      <c r="D4177" s="12" t="str">
        <f>YEAR(C4177)&amp;"/"&amp;TEXT(WEEKNUM(C4177,21),"00")</f>
        <v>2023/09</v>
      </c>
      <c r="E4177" t="s">
        <v>69</v>
      </c>
      <c r="F4177" s="114">
        <v>0.83333333333333337</v>
      </c>
      <c r="G4177" s="114">
        <v>0.875</v>
      </c>
      <c r="H4177">
        <f>CONVERT((G4175-F4175)*24,"hr","mn")</f>
        <v>59.99999999999995</v>
      </c>
      <c r="I4177">
        <v>4</v>
      </c>
      <c r="L4177">
        <v>6</v>
      </c>
      <c r="M4177">
        <f>J4175+K4175+L4175</f>
        <v>6</v>
      </c>
      <c r="N4177" s="58"/>
      <c r="O4177" s="59"/>
      <c r="P4177" s="59"/>
      <c r="Q4177" s="59"/>
      <c r="R4177" s="60"/>
      <c r="S4177" s="21"/>
      <c r="T4177" s="4"/>
      <c r="U4177" s="93"/>
    </row>
    <row r="4178" spans="1:21" ht="15" customHeight="1" thickBot="1">
      <c r="A4178" s="17">
        <v>44985</v>
      </c>
      <c r="B4178" s="56">
        <f>WEEKDAY(C4178,2)</f>
        <v>2</v>
      </c>
      <c r="C4178" s="17">
        <f>A4178</f>
        <v>44985</v>
      </c>
      <c r="D4178" s="12" t="str">
        <f>YEAR(C4178)&amp;"/"&amp;TEXT(WEEKNUM(C4178,21),"00")</f>
        <v>2023/09</v>
      </c>
      <c r="E4178" t="s">
        <v>69</v>
      </c>
      <c r="F4178" s="114">
        <v>0.83333333333333337</v>
      </c>
      <c r="G4178" s="114">
        <v>0.875</v>
      </c>
      <c r="H4178">
        <f>CONVERT((G4175-F4175)*24,"hr","mn")</f>
        <v>59.99999999999995</v>
      </c>
      <c r="I4178">
        <v>4</v>
      </c>
      <c r="L4178">
        <v>6</v>
      </c>
      <c r="M4178">
        <f>J4175+K4175+L4175</f>
        <v>6</v>
      </c>
      <c r="N4178" s="15"/>
      <c r="O4178" s="9"/>
      <c r="P4178" s="9"/>
      <c r="Q4178" s="9">
        <v>15</v>
      </c>
      <c r="R4178" s="10"/>
      <c r="S4178" s="19"/>
      <c r="T4178" s="23" t="s">
        <v>39</v>
      </c>
      <c r="U4178" s="94"/>
    </row>
    <row r="4179" spans="1:21">
      <c r="A4179" s="12"/>
      <c r="B4179" s="56">
        <f>WEEKDAY(C4179,2)</f>
        <v>6</v>
      </c>
      <c r="C4179" s="17">
        <f>A4179</f>
        <v>0</v>
      </c>
      <c r="D4179" s="12" t="str">
        <f>YEAR(C4179)&amp;"/"&amp;TEXT(WEEKNUM(C4179,21),"00")</f>
        <v>1900/52</v>
      </c>
      <c r="E4179" s="79"/>
      <c r="F4179" s="80"/>
      <c r="G4179" s="80"/>
      <c r="H4179" s="87">
        <f>CONVERT((G4179-F4179)*24,"hr","mn")</f>
        <v>0</v>
      </c>
      <c r="I4179" s="83"/>
      <c r="J4179" s="84"/>
      <c r="K4179" s="85"/>
      <c r="L4179" s="85"/>
      <c r="M4179" s="87">
        <f>J4179+K4179+L4179</f>
        <v>0</v>
      </c>
      <c r="N4179" s="13"/>
      <c r="O4179" s="6"/>
      <c r="P4179" s="6"/>
      <c r="Q4179" s="6"/>
      <c r="R4179" s="7"/>
      <c r="S4179" s="20"/>
      <c r="T4179" s="22"/>
      <c r="U4179" s="91"/>
    </row>
    <row r="4180" spans="1:21">
      <c r="A4180" s="17"/>
      <c r="B4180" s="56">
        <f>WEEKDAY(C4180,2)</f>
        <v>6</v>
      </c>
      <c r="C4180" s="17">
        <f>A4180</f>
        <v>0</v>
      </c>
      <c r="D4180" s="12" t="str">
        <f>YEAR(C4180)&amp;"/"&amp;TEXT(WEEKNUM(C4180,21),"00")</f>
        <v>1900/52</v>
      </c>
      <c r="H4180">
        <f>CONVERT((G4179-F4179)*24,"hr","mn")</f>
        <v>0</v>
      </c>
      <c r="M4180">
        <f>J4179+K4179+L4179</f>
        <v>0</v>
      </c>
      <c r="N4180" s="14"/>
      <c r="O4180" s="3"/>
      <c r="P4180" s="3"/>
      <c r="Q4180" s="3"/>
      <c r="R4180" s="8"/>
      <c r="S4180" s="21"/>
      <c r="T4180" s="4"/>
      <c r="U4180" s="92"/>
    </row>
    <row r="4181" spans="1:21">
      <c r="A4181" s="17"/>
      <c r="B4181" s="56">
        <f>WEEKDAY(C4181,2)</f>
        <v>6</v>
      </c>
      <c r="C4181" s="17">
        <f>A4181</f>
        <v>0</v>
      </c>
      <c r="D4181" s="12" t="str">
        <f>YEAR(C4181)&amp;"/"&amp;TEXT(WEEKNUM(C4181,21),"00")</f>
        <v>1900/52</v>
      </c>
      <c r="H4181">
        <f>CONVERT((G4179-F4179)*24,"hr","mn")</f>
        <v>0</v>
      </c>
      <c r="M4181">
        <f>J4179+K4179+L4179</f>
        <v>0</v>
      </c>
      <c r="N4181" s="58"/>
      <c r="O4181" s="59"/>
      <c r="P4181" s="59"/>
      <c r="Q4181" s="59"/>
      <c r="R4181" s="60"/>
      <c r="S4181" s="21"/>
      <c r="T4181" s="4"/>
      <c r="U4181" s="93"/>
    </row>
    <row r="4182" spans="1:21" ht="15" customHeight="1" thickBot="1">
      <c r="A4182" s="12"/>
      <c r="B4182" s="56">
        <f>WEEKDAY(C4182,2)</f>
        <v>6</v>
      </c>
      <c r="C4182" s="17">
        <f>A4182</f>
        <v>0</v>
      </c>
      <c r="D4182" s="12" t="str">
        <f>YEAR(C4182)&amp;"/"&amp;TEXT(WEEKNUM(C4182,21),"00")</f>
        <v>1900/52</v>
      </c>
      <c r="H4182">
        <f>CONVERT((G4179-F4179)*24,"hr","mn")</f>
        <v>0</v>
      </c>
      <c r="M4182">
        <f>J4179+K4179+L4179</f>
        <v>0</v>
      </c>
      <c r="N4182" s="15"/>
      <c r="O4182" s="9"/>
      <c r="P4182" s="9"/>
      <c r="Q4182" s="9"/>
      <c r="R4182" s="10"/>
      <c r="S4182" s="19"/>
      <c r="T4182" s="23"/>
      <c r="U4182" s="94"/>
    </row>
    <row r="4183" spans="1:21">
      <c r="A4183" s="17">
        <v>44985</v>
      </c>
      <c r="B4183" s="56">
        <f>WEEKDAY(C4183,2)</f>
        <v>2</v>
      </c>
      <c r="C4183" s="17">
        <f>A4183</f>
        <v>44985</v>
      </c>
      <c r="D4183" s="12" t="str">
        <f>YEAR(C4183)&amp;"/"&amp;TEXT(WEEKNUM(C4183,21),"00")</f>
        <v>2023/09</v>
      </c>
      <c r="E4183" s="79" t="s">
        <v>46</v>
      </c>
      <c r="F4183" s="80">
        <v>0.875</v>
      </c>
      <c r="G4183" s="80">
        <v>0.91666666666666663</v>
      </c>
      <c r="H4183" s="87">
        <f>CONVERT((G4183-F4183)*24,"hr","mn")</f>
        <v>59.99999999999995</v>
      </c>
      <c r="I4183" s="83">
        <v>4</v>
      </c>
      <c r="J4183" s="84"/>
      <c r="K4183" s="85"/>
      <c r="L4183" s="85"/>
      <c r="M4183" s="87">
        <f>N4189</f>
        <v>0</v>
      </c>
      <c r="N4183" s="13"/>
      <c r="O4183" s="6"/>
      <c r="P4183" s="6"/>
      <c r="Q4183" s="6">
        <v>20</v>
      </c>
      <c r="R4183" s="7"/>
      <c r="S4183" s="20"/>
      <c r="T4183" s="22" t="s">
        <v>25</v>
      </c>
      <c r="U4183" s="91"/>
    </row>
    <row r="4184" spans="1:21">
      <c r="A4184" s="17">
        <v>44985</v>
      </c>
      <c r="B4184" s="56">
        <f>WEEKDAY(C4184,2)</f>
        <v>2</v>
      </c>
      <c r="C4184" s="17">
        <f>A4184</f>
        <v>44985</v>
      </c>
      <c r="D4184" s="12" t="str">
        <f>YEAR(C4184)&amp;"/"&amp;TEXT(WEEKNUM(C4184,21),"00")</f>
        <v>2023/09</v>
      </c>
      <c r="E4184" t="s">
        <v>46</v>
      </c>
      <c r="F4184" s="114">
        <v>0.875</v>
      </c>
      <c r="G4184" s="114">
        <v>0.91666666666666663</v>
      </c>
      <c r="H4184">
        <f>CONVERT((G4183-F4183)*24,"hr","mn")</f>
        <v>59.99999999999995</v>
      </c>
      <c r="I4184">
        <v>4</v>
      </c>
      <c r="M4184">
        <f>N4189</f>
        <v>0</v>
      </c>
      <c r="N4184" s="14"/>
      <c r="O4184" s="3"/>
      <c r="P4184" s="3"/>
      <c r="Q4184" s="3">
        <v>15</v>
      </c>
      <c r="R4184" s="8"/>
      <c r="S4184" s="21"/>
      <c r="T4184" s="4" t="s">
        <v>23</v>
      </c>
      <c r="U4184" s="92" t="s">
        <v>721</v>
      </c>
    </row>
    <row r="4185" spans="1:21">
      <c r="A4185" s="17">
        <v>44985</v>
      </c>
      <c r="B4185" s="56">
        <f>WEEKDAY(C4185,2)</f>
        <v>2</v>
      </c>
      <c r="C4185" s="17">
        <f>A4185</f>
        <v>44985</v>
      </c>
      <c r="D4185" s="12" t="str">
        <f>YEAR(C4185)&amp;"/"&amp;TEXT(WEEKNUM(C4185,21),"00")</f>
        <v>2023/09</v>
      </c>
      <c r="E4185" t="s">
        <v>46</v>
      </c>
      <c r="F4185" s="114">
        <v>0.875</v>
      </c>
      <c r="G4185" s="114">
        <v>0.91666666666666663</v>
      </c>
      <c r="H4185">
        <f>CONVERT((G4183-F4183)*24,"hr","mn")</f>
        <v>59.99999999999995</v>
      </c>
      <c r="I4185">
        <v>4</v>
      </c>
      <c r="M4185">
        <f>N4189</f>
        <v>0</v>
      </c>
      <c r="N4185" s="58"/>
      <c r="O4185" s="59">
        <v>25</v>
      </c>
      <c r="P4185" s="59"/>
      <c r="Q4185" s="59"/>
      <c r="R4185" s="60"/>
      <c r="S4185" s="21" t="s">
        <v>49</v>
      </c>
      <c r="T4185" s="4" t="s">
        <v>23</v>
      </c>
      <c r="U4185" s="92" t="s">
        <v>722</v>
      </c>
    </row>
    <row r="4186" spans="1:21" ht="15" customHeight="1" thickBot="1">
      <c r="A4186" s="17">
        <v>44985</v>
      </c>
      <c r="B4186" s="56">
        <f>WEEKDAY(C4186,2)</f>
        <v>2</v>
      </c>
      <c r="C4186" s="17">
        <f>A4186</f>
        <v>44985</v>
      </c>
      <c r="D4186" s="12" t="str">
        <f>YEAR(C4186)&amp;"/"&amp;TEXT(WEEKNUM(C4186,21),"00")</f>
        <v>2023/09</v>
      </c>
      <c r="E4186" t="s">
        <v>46</v>
      </c>
      <c r="F4186" s="114">
        <v>0.875</v>
      </c>
      <c r="G4186" s="114">
        <v>0.91666666666666663</v>
      </c>
      <c r="H4186">
        <f>CONVERT((G4183-F4183)*24,"hr","mn")</f>
        <v>59.99999999999995</v>
      </c>
      <c r="I4186">
        <v>4</v>
      </c>
      <c r="M4186">
        <f>N4189</f>
        <v>0</v>
      </c>
      <c r="N4186" s="15"/>
      <c r="O4186" s="9"/>
      <c r="P4186" s="9"/>
      <c r="Q4186" s="9"/>
      <c r="R4186" s="10"/>
      <c r="S4186" s="19"/>
      <c r="T4186" s="23"/>
      <c r="U4186" s="94"/>
    </row>
    <row r="4187" spans="1:21">
      <c r="A4187" s="17">
        <v>44985</v>
      </c>
      <c r="B4187" s="56">
        <f>WEEKDAY(C4187,2)</f>
        <v>2</v>
      </c>
      <c r="C4187" s="17">
        <f>A4187</f>
        <v>44985</v>
      </c>
      <c r="D4187" s="12" t="str">
        <f>YEAR(C4187)&amp;"/"&amp;TEXT(WEEKNUM(C4187,21),"00")</f>
        <v>2023/09</v>
      </c>
      <c r="E4187" s="79" t="s">
        <v>46</v>
      </c>
      <c r="F4187" s="80">
        <v>0.91666666666666663</v>
      </c>
      <c r="G4187" s="80">
        <v>0.95833333333333337</v>
      </c>
      <c r="H4187" s="87">
        <f>CONVERT((G4187-F4187)*24,"hr","mn")</f>
        <v>60.000000000000107</v>
      </c>
      <c r="I4187" s="83">
        <v>4</v>
      </c>
      <c r="J4187" s="84"/>
      <c r="K4187" s="85"/>
      <c r="L4187" s="85">
        <v>10</v>
      </c>
      <c r="M4187" s="87">
        <f>J4187+K4187+L4187</f>
        <v>10</v>
      </c>
      <c r="N4187" s="13"/>
      <c r="O4187" s="6">
        <v>5</v>
      </c>
      <c r="P4187" s="6"/>
      <c r="Q4187" s="6"/>
      <c r="R4187" s="7"/>
      <c r="S4187" s="20" t="s">
        <v>26</v>
      </c>
      <c r="T4187" s="22" t="s">
        <v>23</v>
      </c>
      <c r="U4187" s="91" t="s">
        <v>237</v>
      </c>
    </row>
    <row r="4188" spans="1:21">
      <c r="A4188" s="17">
        <v>44985</v>
      </c>
      <c r="B4188" s="56">
        <f>WEEKDAY(C4188,2)</f>
        <v>2</v>
      </c>
      <c r="C4188" s="17">
        <f>A4188</f>
        <v>44985</v>
      </c>
      <c r="D4188" s="12" t="str">
        <f>YEAR(C4188)&amp;"/"&amp;TEXT(WEEKNUM(C4188,21),"00")</f>
        <v>2023/09</v>
      </c>
      <c r="E4188" t="s">
        <v>46</v>
      </c>
      <c r="F4188" s="114">
        <v>0.91666666666666663</v>
      </c>
      <c r="G4188" s="114">
        <v>0.95833333333333337</v>
      </c>
      <c r="H4188">
        <f>CONVERT((G4187-F4187)*24,"hr","mn")</f>
        <v>60.000000000000107</v>
      </c>
      <c r="I4188">
        <v>4</v>
      </c>
      <c r="L4188">
        <v>10</v>
      </c>
      <c r="M4188">
        <f>J4187+K4187+L4187</f>
        <v>10</v>
      </c>
      <c r="N4188" s="14"/>
      <c r="O4188" s="3">
        <v>5</v>
      </c>
      <c r="P4188" s="3"/>
      <c r="Q4188" s="3"/>
      <c r="R4188" s="8"/>
      <c r="S4188" s="21" t="s">
        <v>31</v>
      </c>
      <c r="T4188" s="4" t="s">
        <v>29</v>
      </c>
      <c r="U4188" s="92"/>
    </row>
    <row r="4189" spans="1:21">
      <c r="A4189" s="17">
        <v>44985</v>
      </c>
      <c r="B4189" s="56">
        <f>WEEKDAY(C4189,2)</f>
        <v>2</v>
      </c>
      <c r="C4189" s="17">
        <f>A4189</f>
        <v>44985</v>
      </c>
      <c r="D4189" s="12" t="str">
        <f>YEAR(C4189)&amp;"/"&amp;TEXT(WEEKNUM(C4189,21),"00")</f>
        <v>2023/09</v>
      </c>
      <c r="E4189" t="s">
        <v>46</v>
      </c>
      <c r="F4189" s="114">
        <v>0.91666666666666663</v>
      </c>
      <c r="G4189" s="114">
        <v>0.95833333333333337</v>
      </c>
      <c r="H4189">
        <f>CONVERT((G4187-F4187)*24,"hr","mn")</f>
        <v>60.000000000000107</v>
      </c>
      <c r="I4189">
        <v>4</v>
      </c>
      <c r="L4189">
        <v>10</v>
      </c>
      <c r="M4189">
        <f>J4187+K4187+L4187</f>
        <v>10</v>
      </c>
      <c r="N4189" s="58"/>
      <c r="O4189" s="59"/>
      <c r="P4189" s="59">
        <v>8</v>
      </c>
      <c r="Q4189" s="59"/>
      <c r="R4189" s="60"/>
      <c r="S4189" s="21" t="s">
        <v>93</v>
      </c>
      <c r="T4189" s="4" t="s">
        <v>73</v>
      </c>
      <c r="U4189" s="93"/>
    </row>
    <row r="4190" spans="1:21" ht="15" customHeight="1" thickBot="1">
      <c r="A4190" s="17">
        <v>44985</v>
      </c>
      <c r="B4190" s="56">
        <f>WEEKDAY(C4190,2)</f>
        <v>2</v>
      </c>
      <c r="C4190" s="17">
        <f>A4190</f>
        <v>44985</v>
      </c>
      <c r="D4190" s="12" t="str">
        <f>YEAR(C4190)&amp;"/"&amp;TEXT(WEEKNUM(C4190,21),"00")</f>
        <v>2023/09</v>
      </c>
      <c r="E4190" t="s">
        <v>46</v>
      </c>
      <c r="F4190" s="114">
        <v>0.91666666666666663</v>
      </c>
      <c r="G4190" s="114">
        <v>0.95833333333333337</v>
      </c>
      <c r="H4190">
        <f>CONVERT((G4187-F4187)*24,"hr","mn")</f>
        <v>60.000000000000107</v>
      </c>
      <c r="I4190">
        <v>4</v>
      </c>
      <c r="L4190">
        <v>10</v>
      </c>
      <c r="M4190">
        <f>J4187+K4187+L4187</f>
        <v>10</v>
      </c>
      <c r="N4190" s="15"/>
      <c r="O4190" s="9">
        <v>5</v>
      </c>
      <c r="P4190" s="9"/>
      <c r="Q4190" s="9"/>
      <c r="R4190" s="10"/>
      <c r="S4190" s="19" t="s">
        <v>28</v>
      </c>
      <c r="T4190" s="23" t="s">
        <v>29</v>
      </c>
      <c r="U4190" s="94"/>
    </row>
    <row r="4191" spans="1:21">
      <c r="A4191" s="17">
        <v>44985</v>
      </c>
      <c r="B4191" s="56">
        <f>WEEKDAY(C4191,2)</f>
        <v>2</v>
      </c>
      <c r="C4191" s="17">
        <f>A4191</f>
        <v>44985</v>
      </c>
      <c r="D4191" s="12" t="str">
        <f>YEAR(C4191)&amp;"/"&amp;TEXT(WEEKNUM(C4191,21),"00")</f>
        <v>2023/09</v>
      </c>
      <c r="E4191" s="79" t="s">
        <v>46</v>
      </c>
      <c r="F4191" s="80">
        <v>0.95833333333333337</v>
      </c>
      <c r="G4191" s="80">
        <v>1</v>
      </c>
      <c r="H4191" s="87">
        <f>CONVERT((G4191-F4191)*24,"hr","mn")</f>
        <v>59.99999999999995</v>
      </c>
      <c r="I4191" s="83">
        <v>4</v>
      </c>
      <c r="J4191" s="84"/>
      <c r="K4191" s="85">
        <v>6</v>
      </c>
      <c r="L4191" s="85">
        <v>2</v>
      </c>
      <c r="M4191" s="87">
        <f>J4191+K4191+L4191</f>
        <v>8</v>
      </c>
      <c r="N4191" s="13"/>
      <c r="O4191" s="6">
        <v>5</v>
      </c>
      <c r="P4191" s="6"/>
      <c r="Q4191" s="6"/>
      <c r="R4191" s="7"/>
      <c r="S4191" s="20" t="s">
        <v>35</v>
      </c>
      <c r="T4191" s="22" t="s">
        <v>29</v>
      </c>
      <c r="U4191" s="91"/>
    </row>
    <row r="4192" spans="1:21">
      <c r="A4192" s="17">
        <v>44985</v>
      </c>
      <c r="B4192" s="56">
        <f>WEEKDAY(C4192,2)</f>
        <v>2</v>
      </c>
      <c r="C4192" s="17">
        <f>A4192</f>
        <v>44985</v>
      </c>
      <c r="D4192" s="12" t="str">
        <f>YEAR(C4192)&amp;"/"&amp;TEXT(WEEKNUM(C4192,21),"00")</f>
        <v>2023/09</v>
      </c>
      <c r="E4192" t="s">
        <v>46</v>
      </c>
      <c r="F4192" s="114">
        <v>0.95833333333333337</v>
      </c>
      <c r="G4192" s="115">
        <v>1</v>
      </c>
      <c r="H4192">
        <f>CONVERT((G4191-F4191)*24,"hr","mn")</f>
        <v>59.99999999999995</v>
      </c>
      <c r="I4192">
        <v>4</v>
      </c>
      <c r="K4192">
        <v>6</v>
      </c>
      <c r="L4192">
        <v>2</v>
      </c>
      <c r="M4192">
        <f>J4191+K4191+L4191</f>
        <v>8</v>
      </c>
      <c r="N4192" s="14"/>
      <c r="O4192" s="3">
        <v>5</v>
      </c>
      <c r="P4192" s="3"/>
      <c r="Q4192" s="3"/>
      <c r="R4192" s="8"/>
      <c r="S4192" s="21" t="s">
        <v>31</v>
      </c>
      <c r="T4192" s="4" t="s">
        <v>29</v>
      </c>
      <c r="U4192" s="92"/>
    </row>
    <row r="4193" spans="1:21">
      <c r="A4193" s="17">
        <v>44985</v>
      </c>
      <c r="B4193" s="56">
        <f>WEEKDAY(C4193,2)</f>
        <v>2</v>
      </c>
      <c r="C4193" s="17">
        <f>A4193</f>
        <v>44985</v>
      </c>
      <c r="D4193" s="12" t="str">
        <f>YEAR(C4193)&amp;"/"&amp;TEXT(WEEKNUM(C4193,21),"00")</f>
        <v>2023/09</v>
      </c>
      <c r="E4193" t="s">
        <v>46</v>
      </c>
      <c r="F4193" s="114">
        <v>0.95833333333333337</v>
      </c>
      <c r="G4193" s="115">
        <v>1</v>
      </c>
      <c r="H4193">
        <f>CONVERT((G4191-F4191)*24,"hr","mn")</f>
        <v>59.99999999999995</v>
      </c>
      <c r="I4193">
        <v>4</v>
      </c>
      <c r="K4193">
        <v>6</v>
      </c>
      <c r="L4193">
        <v>2</v>
      </c>
      <c r="M4193">
        <f>J4191+K4191+L4191</f>
        <v>8</v>
      </c>
      <c r="N4193" s="58"/>
      <c r="O4193" s="59">
        <v>10</v>
      </c>
      <c r="P4193" s="59"/>
      <c r="Q4193" s="59"/>
      <c r="R4193" s="60"/>
      <c r="S4193" s="21" t="s">
        <v>93</v>
      </c>
      <c r="T4193" s="4" t="s">
        <v>23</v>
      </c>
      <c r="U4193" s="93" t="s">
        <v>484</v>
      </c>
    </row>
    <row r="4194" spans="1:21" ht="15" customHeight="1" thickBot="1">
      <c r="A4194" s="17">
        <v>44985</v>
      </c>
      <c r="B4194" s="56">
        <f>WEEKDAY(C4194,2)</f>
        <v>2</v>
      </c>
      <c r="C4194" s="17">
        <f>A4194</f>
        <v>44985</v>
      </c>
      <c r="D4194" s="12" t="str">
        <f>YEAR(C4194)&amp;"/"&amp;TEXT(WEEKNUM(C4194,21),"00")</f>
        <v>2023/09</v>
      </c>
      <c r="E4194" t="s">
        <v>46</v>
      </c>
      <c r="F4194" s="114">
        <v>0.95833333333333337</v>
      </c>
      <c r="G4194" s="115">
        <v>1</v>
      </c>
      <c r="H4194">
        <f>CONVERT((G4191-F4191)*24,"hr","mn")</f>
        <v>59.99999999999995</v>
      </c>
      <c r="I4194">
        <v>4</v>
      </c>
      <c r="K4194">
        <v>6</v>
      </c>
      <c r="L4194">
        <v>2</v>
      </c>
      <c r="M4194">
        <f>J4191+K4191+L4191</f>
        <v>8</v>
      </c>
      <c r="N4194" s="15"/>
      <c r="O4194" s="9"/>
      <c r="P4194" s="9">
        <v>8</v>
      </c>
      <c r="Q4194" s="9"/>
      <c r="R4194" s="10"/>
      <c r="S4194" s="19" t="s">
        <v>93</v>
      </c>
      <c r="T4194" s="23" t="s">
        <v>73</v>
      </c>
      <c r="U4194" s="94"/>
    </row>
    <row r="4195" spans="1:21">
      <c r="A4195" s="17">
        <v>44986</v>
      </c>
      <c r="B4195" s="56">
        <f>WEEKDAY(C4195,2)</f>
        <v>3</v>
      </c>
      <c r="C4195" s="17">
        <f>A4195</f>
        <v>44986</v>
      </c>
      <c r="D4195" s="12" t="str">
        <f>YEAR(C4195)&amp;"/"&amp;TEXT(WEEKNUM(C4195,21),"00")</f>
        <v>2023/09</v>
      </c>
      <c r="E4195" s="79" t="s">
        <v>46</v>
      </c>
      <c r="F4195" s="80">
        <v>0</v>
      </c>
      <c r="G4195" s="80">
        <v>4.1666666666666657E-2</v>
      </c>
      <c r="H4195" s="87">
        <f>CONVERT((G4195-F4195)*24,"hr","mn")</f>
        <v>59.999999999999986</v>
      </c>
      <c r="I4195" s="83">
        <v>4</v>
      </c>
      <c r="J4195" s="84"/>
      <c r="K4195" s="85">
        <v>6</v>
      </c>
      <c r="L4195" s="85"/>
      <c r="M4195" s="87">
        <f>J4195+K4195+L4195</f>
        <v>6</v>
      </c>
      <c r="N4195" s="13"/>
      <c r="O4195" s="6"/>
      <c r="P4195" s="6">
        <v>8</v>
      </c>
      <c r="Q4195" s="6"/>
      <c r="R4195" s="7"/>
      <c r="S4195" s="20" t="s">
        <v>32</v>
      </c>
      <c r="T4195" s="22" t="s">
        <v>23</v>
      </c>
      <c r="U4195" s="91" t="s">
        <v>723</v>
      </c>
    </row>
    <row r="4196" spans="1:21">
      <c r="A4196" s="17">
        <v>44986</v>
      </c>
      <c r="B4196" s="56">
        <f>WEEKDAY(C4196,2)</f>
        <v>3</v>
      </c>
      <c r="C4196" s="17">
        <f>A4196</f>
        <v>44986</v>
      </c>
      <c r="D4196" s="12" t="str">
        <f>YEAR(C4196)&amp;"/"&amp;TEXT(WEEKNUM(C4196,21),"00")</f>
        <v>2023/09</v>
      </c>
      <c r="E4196" t="s">
        <v>46</v>
      </c>
      <c r="F4196" s="114">
        <v>0</v>
      </c>
      <c r="G4196" s="114">
        <v>4.1666666666666657E-2</v>
      </c>
      <c r="H4196">
        <f>CONVERT((G4195-F4195)*24,"hr","mn")</f>
        <v>59.999999999999986</v>
      </c>
      <c r="I4196">
        <v>4</v>
      </c>
      <c r="K4196">
        <v>6</v>
      </c>
      <c r="M4196">
        <f>J4195+K4195+L4195</f>
        <v>6</v>
      </c>
      <c r="N4196" s="14"/>
      <c r="O4196" s="3">
        <v>5</v>
      </c>
      <c r="P4196" s="3"/>
      <c r="Q4196" s="3"/>
      <c r="R4196" s="8"/>
      <c r="S4196" s="21" t="s">
        <v>26</v>
      </c>
      <c r="T4196" s="4" t="s">
        <v>23</v>
      </c>
      <c r="U4196" s="92" t="s">
        <v>237</v>
      </c>
    </row>
    <row r="4197" spans="1:21">
      <c r="A4197" s="17">
        <v>44986</v>
      </c>
      <c r="B4197" s="56">
        <f>WEEKDAY(C4197,2)</f>
        <v>3</v>
      </c>
      <c r="C4197" s="17">
        <f>A4197</f>
        <v>44986</v>
      </c>
      <c r="D4197" s="12" t="str">
        <f>YEAR(C4197)&amp;"/"&amp;TEXT(WEEKNUM(C4197,21),"00")</f>
        <v>2023/09</v>
      </c>
      <c r="E4197" t="s">
        <v>46</v>
      </c>
      <c r="F4197" s="114">
        <v>0</v>
      </c>
      <c r="G4197" s="114">
        <v>4.1666666666666657E-2</v>
      </c>
      <c r="H4197">
        <f>CONVERT((G4195-F4195)*24,"hr","mn")</f>
        <v>59.999999999999986</v>
      </c>
      <c r="I4197">
        <v>4</v>
      </c>
      <c r="K4197">
        <v>6</v>
      </c>
      <c r="M4197">
        <f>J4195+K4195+L4195</f>
        <v>6</v>
      </c>
      <c r="N4197" s="58"/>
      <c r="O4197" s="59"/>
      <c r="P4197" s="59">
        <v>8</v>
      </c>
      <c r="Q4197" s="59"/>
      <c r="R4197" s="60"/>
      <c r="S4197" s="21" t="s">
        <v>93</v>
      </c>
      <c r="T4197" s="4" t="s">
        <v>73</v>
      </c>
      <c r="U4197" s="93"/>
    </row>
    <row r="4198" spans="1:21" ht="15" customHeight="1" thickBot="1">
      <c r="A4198" s="17">
        <v>44986</v>
      </c>
      <c r="B4198" s="56">
        <f>WEEKDAY(C4198,2)</f>
        <v>3</v>
      </c>
      <c r="C4198" s="17">
        <f>A4198</f>
        <v>44986</v>
      </c>
      <c r="D4198" s="12" t="str">
        <f>YEAR(C4198)&amp;"/"&amp;TEXT(WEEKNUM(C4198,21),"00")</f>
        <v>2023/09</v>
      </c>
      <c r="E4198" t="s">
        <v>46</v>
      </c>
      <c r="F4198" s="114">
        <v>0</v>
      </c>
      <c r="G4198" s="114">
        <v>4.1666666666666657E-2</v>
      </c>
      <c r="H4198">
        <f>CONVERT((G4195-F4195)*24,"hr","mn")</f>
        <v>59.999999999999986</v>
      </c>
      <c r="I4198">
        <v>4</v>
      </c>
      <c r="K4198">
        <v>6</v>
      </c>
      <c r="M4198">
        <f>J4195+K4195+L4195</f>
        <v>6</v>
      </c>
      <c r="N4198" s="15"/>
      <c r="O4198" s="9">
        <v>5</v>
      </c>
      <c r="P4198" s="9"/>
      <c r="Q4198" s="9"/>
      <c r="R4198" s="10"/>
      <c r="S4198" s="19" t="s">
        <v>49</v>
      </c>
      <c r="T4198" s="23" t="s">
        <v>56</v>
      </c>
      <c r="U4198" s="94"/>
    </row>
    <row r="4199" spans="1:21">
      <c r="A4199" s="17">
        <v>44986</v>
      </c>
      <c r="B4199" s="56">
        <f>WEEKDAY(C4199,2)</f>
        <v>3</v>
      </c>
      <c r="C4199" s="17">
        <f>A4199</f>
        <v>44986</v>
      </c>
      <c r="D4199" s="12" t="str">
        <f>YEAR(C4199)&amp;"/"&amp;TEXT(WEEKNUM(C4199,21),"00")</f>
        <v>2023/09</v>
      </c>
      <c r="E4199" s="79" t="s">
        <v>46</v>
      </c>
      <c r="F4199" s="80">
        <v>6.25E-2</v>
      </c>
      <c r="G4199" s="80">
        <v>8.3333333333333329E-2</v>
      </c>
      <c r="H4199" s="87">
        <f>CONVERT((G4199-F4199)*24,"hr","mn")</f>
        <v>29.999999999999993</v>
      </c>
      <c r="I4199" s="83">
        <v>4</v>
      </c>
      <c r="J4199" s="84"/>
      <c r="K4199" s="85">
        <v>4</v>
      </c>
      <c r="L4199" s="85"/>
      <c r="M4199" s="87">
        <f>J4199+K4199+L4199</f>
        <v>4</v>
      </c>
      <c r="N4199" s="13"/>
      <c r="O4199" s="6">
        <v>5</v>
      </c>
      <c r="P4199" s="6"/>
      <c r="Q4199" s="6"/>
      <c r="R4199" s="7"/>
      <c r="S4199" s="20" t="s">
        <v>28</v>
      </c>
      <c r="T4199" s="22" t="s">
        <v>29</v>
      </c>
      <c r="U4199" s="91" t="s">
        <v>97</v>
      </c>
    </row>
    <row r="4200" spans="1:21">
      <c r="A4200" s="17">
        <v>44986</v>
      </c>
      <c r="B4200" s="56">
        <f>WEEKDAY(C4200,2)</f>
        <v>3</v>
      </c>
      <c r="C4200" s="17">
        <f>A4200</f>
        <v>44986</v>
      </c>
      <c r="D4200" s="12" t="str">
        <f>YEAR(C4200)&amp;"/"&amp;TEXT(WEEKNUM(C4200,21),"00")</f>
        <v>2023/09</v>
      </c>
      <c r="E4200" t="s">
        <v>46</v>
      </c>
      <c r="F4200" s="114">
        <v>6.25E-2</v>
      </c>
      <c r="G4200" s="114">
        <v>8.3333333333333329E-2</v>
      </c>
      <c r="H4200">
        <f>CONVERT((G4199-F4199)*24,"hr","mn")</f>
        <v>29.999999999999993</v>
      </c>
      <c r="I4200">
        <v>4</v>
      </c>
      <c r="K4200">
        <v>4</v>
      </c>
      <c r="M4200">
        <f>J4199+K4199+L4199</f>
        <v>4</v>
      </c>
      <c r="N4200" s="14"/>
      <c r="O4200" s="3"/>
      <c r="P4200" s="3"/>
      <c r="Q4200" s="3"/>
      <c r="R4200" s="8"/>
      <c r="S4200" s="21"/>
      <c r="T4200" s="4"/>
      <c r="U4200" s="92"/>
    </row>
    <row r="4201" spans="1:21">
      <c r="A4201" s="17">
        <v>44986</v>
      </c>
      <c r="B4201" s="56">
        <f>WEEKDAY(C4201,2)</f>
        <v>3</v>
      </c>
      <c r="C4201" s="17">
        <f>A4201</f>
        <v>44986</v>
      </c>
      <c r="D4201" s="12" t="str">
        <f>YEAR(C4201)&amp;"/"&amp;TEXT(WEEKNUM(C4201,21),"00")</f>
        <v>2023/09</v>
      </c>
      <c r="E4201" t="s">
        <v>46</v>
      </c>
      <c r="F4201" s="114">
        <v>6.25E-2</v>
      </c>
      <c r="G4201" s="114">
        <v>8.3333333333333329E-2</v>
      </c>
      <c r="H4201">
        <f>CONVERT((G4199-F4199)*24,"hr","mn")</f>
        <v>29.999999999999993</v>
      </c>
      <c r="I4201">
        <v>4</v>
      </c>
      <c r="K4201">
        <v>4</v>
      </c>
      <c r="M4201">
        <f>J4199+K4199+L4199</f>
        <v>4</v>
      </c>
      <c r="N4201" s="58"/>
      <c r="O4201" s="59"/>
      <c r="P4201" s="59"/>
      <c r="Q4201" s="59"/>
      <c r="R4201" s="60"/>
      <c r="S4201" s="21"/>
      <c r="T4201" s="4"/>
      <c r="U4201" s="93"/>
    </row>
    <row r="4202" spans="1:21" ht="15" customHeight="1" thickBot="1">
      <c r="A4202" s="17">
        <v>44986</v>
      </c>
      <c r="B4202" s="56">
        <f>WEEKDAY(C4202,2)</f>
        <v>3</v>
      </c>
      <c r="C4202" s="17">
        <f>A4202</f>
        <v>44986</v>
      </c>
      <c r="D4202" s="12" t="str">
        <f>YEAR(C4202)&amp;"/"&amp;TEXT(WEEKNUM(C4202,21),"00")</f>
        <v>2023/09</v>
      </c>
      <c r="E4202" t="s">
        <v>46</v>
      </c>
      <c r="F4202" s="114">
        <v>6.25E-2</v>
      </c>
      <c r="G4202" s="114">
        <v>8.3333333333333329E-2</v>
      </c>
      <c r="H4202">
        <f>CONVERT((G4199-F4199)*24,"hr","mn")</f>
        <v>29.999999999999993</v>
      </c>
      <c r="I4202">
        <v>4</v>
      </c>
      <c r="K4202">
        <v>4</v>
      </c>
      <c r="M4202">
        <f>J4199+K4199+L4199</f>
        <v>4</v>
      </c>
      <c r="N4202" s="15"/>
      <c r="O4202" s="9"/>
      <c r="P4202" s="9"/>
      <c r="Q4202" s="9"/>
      <c r="R4202" s="10"/>
      <c r="S4202" s="19"/>
      <c r="T4202" s="23"/>
      <c r="U4202" s="94"/>
    </row>
    <row r="4203" spans="1:21">
      <c r="A4203" s="17">
        <v>44986</v>
      </c>
      <c r="B4203" s="56">
        <f>WEEKDAY(C4203,2)</f>
        <v>3</v>
      </c>
      <c r="C4203" s="17">
        <f>A4203</f>
        <v>44986</v>
      </c>
      <c r="D4203" s="12" t="str">
        <f>YEAR(C4203)&amp;"/"&amp;TEXT(WEEKNUM(C4203,21),"00")</f>
        <v>2023/09</v>
      </c>
      <c r="E4203" s="79" t="s">
        <v>46</v>
      </c>
      <c r="F4203" s="80">
        <v>8.3333333333333329E-2</v>
      </c>
      <c r="G4203" s="80">
        <v>0.125</v>
      </c>
      <c r="H4203" s="87">
        <f>CONVERT((G4203-F4203)*24,"hr","mn")</f>
        <v>60</v>
      </c>
      <c r="I4203" s="83">
        <v>4</v>
      </c>
      <c r="J4203" s="84"/>
      <c r="K4203" s="85">
        <v>4</v>
      </c>
      <c r="L4203" s="85">
        <v>4</v>
      </c>
      <c r="M4203" s="87">
        <f>J4203+K4203+L4203</f>
        <v>8</v>
      </c>
      <c r="N4203" s="13"/>
      <c r="O4203" s="6">
        <v>5</v>
      </c>
      <c r="P4203" s="6"/>
      <c r="Q4203" s="6"/>
      <c r="R4203" s="7"/>
      <c r="S4203" s="20" t="s">
        <v>28</v>
      </c>
      <c r="T4203" s="22" t="s">
        <v>29</v>
      </c>
      <c r="U4203" s="91" t="s">
        <v>97</v>
      </c>
    </row>
    <row r="4204" spans="1:21">
      <c r="A4204" s="17">
        <v>44986</v>
      </c>
      <c r="B4204" s="56">
        <f>WEEKDAY(C4204,2)</f>
        <v>3</v>
      </c>
      <c r="C4204" s="17">
        <f>A4204</f>
        <v>44986</v>
      </c>
      <c r="D4204" s="12" t="str">
        <f>YEAR(C4204)&amp;"/"&amp;TEXT(WEEKNUM(C4204,21),"00")</f>
        <v>2023/09</v>
      </c>
      <c r="E4204" t="s">
        <v>46</v>
      </c>
      <c r="F4204" s="114">
        <v>8.3333333333333329E-2</v>
      </c>
      <c r="G4204" s="114">
        <v>0.125</v>
      </c>
      <c r="H4204">
        <f>CONVERT((G4203-F4203)*24,"hr","mn")</f>
        <v>60</v>
      </c>
      <c r="I4204">
        <v>4</v>
      </c>
      <c r="K4204">
        <v>4</v>
      </c>
      <c r="L4204">
        <v>4</v>
      </c>
      <c r="M4204">
        <f>J4203+K4203+L4203</f>
        <v>8</v>
      </c>
      <c r="N4204" s="14"/>
      <c r="O4204" s="3">
        <v>5</v>
      </c>
      <c r="P4204" s="3"/>
      <c r="Q4204" s="3"/>
      <c r="R4204" s="8"/>
      <c r="S4204" s="21" t="s">
        <v>26</v>
      </c>
      <c r="T4204" s="4" t="s">
        <v>23</v>
      </c>
      <c r="U4204" s="92" t="s">
        <v>237</v>
      </c>
    </row>
    <row r="4205" spans="1:21">
      <c r="A4205" s="17">
        <v>44986</v>
      </c>
      <c r="B4205" s="56">
        <f>WEEKDAY(C4205,2)</f>
        <v>3</v>
      </c>
      <c r="C4205" s="17">
        <f>A4205</f>
        <v>44986</v>
      </c>
      <c r="D4205" s="12" t="str">
        <f>YEAR(C4205)&amp;"/"&amp;TEXT(WEEKNUM(C4205,21),"00")</f>
        <v>2023/09</v>
      </c>
      <c r="E4205" t="s">
        <v>46</v>
      </c>
      <c r="F4205" s="114">
        <v>8.3333333333333329E-2</v>
      </c>
      <c r="G4205" s="114">
        <v>0.125</v>
      </c>
      <c r="H4205">
        <f>CONVERT((G4203-F4203)*24,"hr","mn")</f>
        <v>60</v>
      </c>
      <c r="I4205">
        <v>4</v>
      </c>
      <c r="K4205">
        <v>4</v>
      </c>
      <c r="L4205">
        <v>4</v>
      </c>
      <c r="M4205">
        <f>J4203+K4203+L4203</f>
        <v>8</v>
      </c>
      <c r="N4205" s="58"/>
      <c r="O4205" s="59">
        <v>5</v>
      </c>
      <c r="P4205" s="59"/>
      <c r="Q4205" s="59"/>
      <c r="R4205" s="60"/>
      <c r="S4205" s="21" t="s">
        <v>35</v>
      </c>
      <c r="T4205" s="4" t="s">
        <v>29</v>
      </c>
      <c r="U4205" s="93"/>
    </row>
    <row r="4206" spans="1:21" ht="15" customHeight="1" thickBot="1">
      <c r="A4206" s="17">
        <v>44986</v>
      </c>
      <c r="B4206" s="56">
        <f>WEEKDAY(C4206,2)</f>
        <v>3</v>
      </c>
      <c r="C4206" s="17">
        <f>A4206</f>
        <v>44986</v>
      </c>
      <c r="D4206" s="12" t="str">
        <f>YEAR(C4206)&amp;"/"&amp;TEXT(WEEKNUM(C4206,21),"00")</f>
        <v>2023/09</v>
      </c>
      <c r="E4206" t="s">
        <v>46</v>
      </c>
      <c r="F4206" s="114">
        <v>8.3333333333333329E-2</v>
      </c>
      <c r="G4206" s="114">
        <v>0.125</v>
      </c>
      <c r="H4206">
        <f>CONVERT((G4203-F4203)*24,"hr","mn")</f>
        <v>60</v>
      </c>
      <c r="I4206">
        <v>4</v>
      </c>
      <c r="K4206">
        <v>4</v>
      </c>
      <c r="L4206">
        <v>4</v>
      </c>
      <c r="M4206">
        <f>J4203+K4203+L4203</f>
        <v>8</v>
      </c>
      <c r="N4206" s="15"/>
      <c r="O4206" s="9">
        <v>5</v>
      </c>
      <c r="P4206" s="9"/>
      <c r="Q4206" s="9"/>
      <c r="R4206" s="10"/>
      <c r="S4206" s="19" t="s">
        <v>49</v>
      </c>
      <c r="T4206" s="23" t="s">
        <v>56</v>
      </c>
      <c r="U4206" s="94"/>
    </row>
    <row r="4207" spans="1:21">
      <c r="A4207" s="17">
        <v>44986</v>
      </c>
      <c r="B4207" s="56">
        <f>WEEKDAY(C4207,2)</f>
        <v>3</v>
      </c>
      <c r="C4207" s="17">
        <f>A4207</f>
        <v>44986</v>
      </c>
      <c r="D4207" s="12" t="str">
        <f>YEAR(C4207)&amp;"/"&amp;TEXT(WEEKNUM(C4207,21),"00")</f>
        <v>2023/09</v>
      </c>
      <c r="E4207" s="79" t="s">
        <v>46</v>
      </c>
      <c r="F4207" s="80">
        <v>0.125</v>
      </c>
      <c r="G4207" s="80">
        <v>0.16666666666666671</v>
      </c>
      <c r="H4207" s="87">
        <f>CONVERT((G4207-F4207)*24,"hr","mn")</f>
        <v>60.000000000000071</v>
      </c>
      <c r="I4207" s="83">
        <v>4</v>
      </c>
      <c r="J4207" s="84"/>
      <c r="K4207" s="85">
        <v>6</v>
      </c>
      <c r="L4207" s="85"/>
      <c r="M4207" s="87">
        <f>J4207+K4207+L4207</f>
        <v>6</v>
      </c>
      <c r="N4207" s="13"/>
      <c r="O4207" s="6"/>
      <c r="P4207" s="6">
        <v>5</v>
      </c>
      <c r="Q4207" s="6"/>
      <c r="R4207" s="7"/>
      <c r="S4207" s="20" t="s">
        <v>93</v>
      </c>
      <c r="T4207" s="22" t="s">
        <v>65</v>
      </c>
      <c r="U4207" s="91"/>
    </row>
    <row r="4208" spans="1:21">
      <c r="A4208" s="17">
        <v>44986</v>
      </c>
      <c r="B4208" s="56">
        <f>WEEKDAY(C4208,2)</f>
        <v>3</v>
      </c>
      <c r="C4208" s="17">
        <f>A4208</f>
        <v>44986</v>
      </c>
      <c r="D4208" s="12" t="str">
        <f>YEAR(C4208)&amp;"/"&amp;TEXT(WEEKNUM(C4208,21),"00")</f>
        <v>2023/09</v>
      </c>
      <c r="E4208" t="s">
        <v>46</v>
      </c>
      <c r="F4208" s="114">
        <v>0.125</v>
      </c>
      <c r="G4208" s="114">
        <v>0.16666666666666671</v>
      </c>
      <c r="H4208">
        <f>CONVERT((G4207-F4207)*24,"hr","mn")</f>
        <v>60.000000000000071</v>
      </c>
      <c r="I4208">
        <v>4</v>
      </c>
      <c r="K4208">
        <v>6</v>
      </c>
      <c r="M4208">
        <f>J4207+K4207+L4207</f>
        <v>6</v>
      </c>
      <c r="N4208" s="14"/>
      <c r="O4208" s="3">
        <v>15</v>
      </c>
      <c r="P4208" s="3"/>
      <c r="Q4208" s="3"/>
      <c r="R4208" s="8"/>
      <c r="S4208" s="21" t="s">
        <v>49</v>
      </c>
      <c r="T4208" s="4" t="s">
        <v>23</v>
      </c>
      <c r="U4208" s="92" t="s">
        <v>724</v>
      </c>
    </row>
    <row r="4209" spans="1:21">
      <c r="A4209" s="17">
        <v>44986</v>
      </c>
      <c r="B4209" s="56">
        <f>WEEKDAY(C4209,2)</f>
        <v>3</v>
      </c>
      <c r="C4209" s="17">
        <f>A4209</f>
        <v>44986</v>
      </c>
      <c r="D4209" s="12" t="str">
        <f>YEAR(C4209)&amp;"/"&amp;TEXT(WEEKNUM(C4209,21),"00")</f>
        <v>2023/09</v>
      </c>
      <c r="E4209" t="s">
        <v>46</v>
      </c>
      <c r="F4209" s="114">
        <v>0.125</v>
      </c>
      <c r="G4209" s="114">
        <v>0.16666666666666671</v>
      </c>
      <c r="H4209">
        <f>CONVERT((G4207-F4207)*24,"hr","mn")</f>
        <v>60.000000000000071</v>
      </c>
      <c r="I4209">
        <v>4</v>
      </c>
      <c r="K4209">
        <v>6</v>
      </c>
      <c r="M4209">
        <f>J4207+K4207+L4207</f>
        <v>6</v>
      </c>
      <c r="N4209" s="58"/>
      <c r="O4209" s="59">
        <v>8</v>
      </c>
      <c r="P4209" s="59"/>
      <c r="Q4209" s="59"/>
      <c r="R4209" s="60"/>
      <c r="S4209" s="21" t="s">
        <v>35</v>
      </c>
      <c r="T4209" s="4" t="s">
        <v>56</v>
      </c>
      <c r="U4209" s="93"/>
    </row>
    <row r="4210" spans="1:21" ht="15" customHeight="1" thickBot="1">
      <c r="A4210" s="17">
        <v>44986</v>
      </c>
      <c r="B4210" s="56">
        <f>WEEKDAY(C4210,2)</f>
        <v>3</v>
      </c>
      <c r="C4210" s="17">
        <f>A4210</f>
        <v>44986</v>
      </c>
      <c r="D4210" s="12" t="str">
        <f>YEAR(C4210)&amp;"/"&amp;TEXT(WEEKNUM(C4210,21),"00")</f>
        <v>2023/09</v>
      </c>
      <c r="E4210" t="s">
        <v>46</v>
      </c>
      <c r="F4210" s="114">
        <v>0.125</v>
      </c>
      <c r="G4210" s="114">
        <v>0.16666666666666671</v>
      </c>
      <c r="H4210">
        <f>CONVERT((G4207-F4207)*24,"hr","mn")</f>
        <v>60.000000000000071</v>
      </c>
      <c r="I4210">
        <v>4</v>
      </c>
      <c r="K4210">
        <v>6</v>
      </c>
      <c r="M4210">
        <f>J4207+K4207+L4207</f>
        <v>6</v>
      </c>
      <c r="N4210" s="15"/>
      <c r="O4210" s="9"/>
      <c r="P4210" s="9"/>
      <c r="Q4210" s="9"/>
      <c r="R4210" s="10"/>
      <c r="S4210" s="19"/>
      <c r="T4210" s="23"/>
      <c r="U4210" s="94"/>
    </row>
    <row r="4211" spans="1:21">
      <c r="A4211" s="17">
        <v>44986</v>
      </c>
      <c r="B4211" s="56">
        <f>WEEKDAY(C4211,2)</f>
        <v>3</v>
      </c>
      <c r="C4211" s="17">
        <f>A4211</f>
        <v>44986</v>
      </c>
      <c r="D4211" s="12" t="str">
        <f>YEAR(C4211)&amp;"/"&amp;TEXT(WEEKNUM(C4211,21),"00")</f>
        <v>2023/09</v>
      </c>
      <c r="E4211" s="79" t="s">
        <v>46</v>
      </c>
      <c r="F4211" s="80">
        <v>0.16666666666666671</v>
      </c>
      <c r="G4211" s="80">
        <v>0.20833333333333329</v>
      </c>
      <c r="H4211" s="87">
        <f>CONVERT((G4211-F4211)*24,"hr","mn")</f>
        <v>59.999999999999865</v>
      </c>
      <c r="I4211" s="83">
        <v>4</v>
      </c>
      <c r="J4211" s="84"/>
      <c r="K4211" s="85">
        <v>8</v>
      </c>
      <c r="L4211" s="85"/>
      <c r="M4211" s="87">
        <f>J4211+K4211+L4211</f>
        <v>8</v>
      </c>
      <c r="N4211" s="13"/>
      <c r="O4211" s="6"/>
      <c r="P4211" s="6">
        <v>5</v>
      </c>
      <c r="Q4211" s="6"/>
      <c r="R4211" s="7"/>
      <c r="S4211" s="20" t="s">
        <v>26</v>
      </c>
      <c r="T4211" s="22" t="s">
        <v>23</v>
      </c>
      <c r="U4211" s="91" t="s">
        <v>237</v>
      </c>
    </row>
    <row r="4212" spans="1:21">
      <c r="A4212" s="17">
        <v>44986</v>
      </c>
      <c r="B4212" s="56">
        <f>WEEKDAY(C4212,2)</f>
        <v>3</v>
      </c>
      <c r="C4212" s="17">
        <f>A4212</f>
        <v>44986</v>
      </c>
      <c r="D4212" s="12" t="str">
        <f>YEAR(C4212)&amp;"/"&amp;TEXT(WEEKNUM(C4212,21),"00")</f>
        <v>2023/09</v>
      </c>
      <c r="E4212" t="s">
        <v>46</v>
      </c>
      <c r="F4212" s="114">
        <v>0.16666666666666671</v>
      </c>
      <c r="G4212" s="114">
        <v>0.20833333333333329</v>
      </c>
      <c r="H4212">
        <f>CONVERT((G4211-F4211)*24,"hr","mn")</f>
        <v>59.999999999999865</v>
      </c>
      <c r="I4212">
        <v>4</v>
      </c>
      <c r="K4212">
        <v>8</v>
      </c>
      <c r="M4212">
        <f>J4211+K4211+L4211</f>
        <v>8</v>
      </c>
      <c r="N4212" s="14"/>
      <c r="O4212" s="3">
        <v>8</v>
      </c>
      <c r="P4212" s="3"/>
      <c r="Q4212" s="3"/>
      <c r="R4212" s="8"/>
      <c r="S4212" s="21" t="s">
        <v>36</v>
      </c>
      <c r="T4212" s="4" t="s">
        <v>23</v>
      </c>
      <c r="U4212" s="92" t="s">
        <v>725</v>
      </c>
    </row>
    <row r="4213" spans="1:21">
      <c r="A4213" s="17">
        <v>44986</v>
      </c>
      <c r="B4213" s="56">
        <f>WEEKDAY(C4213,2)</f>
        <v>3</v>
      </c>
      <c r="C4213" s="17">
        <f>A4213</f>
        <v>44986</v>
      </c>
      <c r="D4213" s="12" t="str">
        <f>YEAR(C4213)&amp;"/"&amp;TEXT(WEEKNUM(C4213,21),"00")</f>
        <v>2023/09</v>
      </c>
      <c r="E4213" t="s">
        <v>46</v>
      </c>
      <c r="F4213" s="114">
        <v>0.16666666666666671</v>
      </c>
      <c r="G4213" s="114">
        <v>0.20833333333333329</v>
      </c>
      <c r="H4213">
        <f>CONVERT((G4211-F4211)*24,"hr","mn")</f>
        <v>59.999999999999865</v>
      </c>
      <c r="I4213">
        <v>4</v>
      </c>
      <c r="K4213">
        <v>8</v>
      </c>
      <c r="M4213">
        <f>J4211+K4211+L4211</f>
        <v>8</v>
      </c>
      <c r="N4213" s="58"/>
      <c r="O4213" s="59">
        <v>5</v>
      </c>
      <c r="P4213" s="59"/>
      <c r="Q4213" s="59"/>
      <c r="R4213" s="60"/>
      <c r="S4213" s="21" t="s">
        <v>31</v>
      </c>
      <c r="T4213" s="4" t="s">
        <v>56</v>
      </c>
      <c r="U4213" s="93"/>
    </row>
    <row r="4214" spans="1:21" ht="15" customHeight="1" thickBot="1">
      <c r="A4214" s="17">
        <v>44986</v>
      </c>
      <c r="B4214" s="56">
        <f>WEEKDAY(C4214,2)</f>
        <v>3</v>
      </c>
      <c r="C4214" s="17">
        <f>A4214</f>
        <v>44986</v>
      </c>
      <c r="D4214" s="12" t="str">
        <f>YEAR(C4214)&amp;"/"&amp;TEXT(WEEKNUM(C4214,21),"00")</f>
        <v>2023/09</v>
      </c>
      <c r="E4214" t="s">
        <v>46</v>
      </c>
      <c r="F4214" s="114">
        <v>0.16666666666666671</v>
      </c>
      <c r="G4214" s="114">
        <v>0.20833333333333329</v>
      </c>
      <c r="H4214">
        <f>CONVERT((G4211-F4211)*24,"hr","mn")</f>
        <v>59.999999999999865</v>
      </c>
      <c r="I4214">
        <v>4</v>
      </c>
      <c r="K4214">
        <v>8</v>
      </c>
      <c r="M4214">
        <f>J4211+K4211+L4211</f>
        <v>8</v>
      </c>
      <c r="N4214" s="15"/>
      <c r="O4214" s="9"/>
      <c r="P4214" s="9"/>
      <c r="Q4214" s="9">
        <v>15</v>
      </c>
      <c r="R4214" s="10"/>
      <c r="S4214" s="19"/>
      <c r="T4214" s="23" t="s">
        <v>39</v>
      </c>
      <c r="U4214" s="94"/>
    </row>
    <row r="4215" spans="1:21">
      <c r="A4215" s="12"/>
      <c r="B4215" s="56">
        <f>WEEKDAY(C4215,2)</f>
        <v>6</v>
      </c>
      <c r="C4215" s="17">
        <f>A4215</f>
        <v>0</v>
      </c>
      <c r="D4215" s="12" t="str">
        <f>YEAR(C4215)&amp;"/"&amp;TEXT(WEEKNUM(C4215,21),"00")</f>
        <v>1900/52</v>
      </c>
      <c r="E4215" s="79"/>
      <c r="F4215" s="80"/>
      <c r="G4215" s="80"/>
      <c r="H4215" s="87">
        <f>CONVERT((G4215-F4215)*24,"hr","mn")</f>
        <v>0</v>
      </c>
      <c r="I4215" s="83"/>
      <c r="J4215" s="84"/>
      <c r="K4215" s="85"/>
      <c r="L4215" s="85"/>
      <c r="M4215" s="87">
        <f>J4215+K4215+L4215</f>
        <v>0</v>
      </c>
      <c r="N4215" s="13"/>
      <c r="O4215" s="6"/>
      <c r="P4215" s="6"/>
      <c r="Q4215" s="6"/>
      <c r="R4215" s="7"/>
      <c r="S4215" s="20"/>
      <c r="T4215" s="22"/>
      <c r="U4215" s="91"/>
    </row>
    <row r="4216" spans="1:21">
      <c r="A4216" s="17"/>
      <c r="B4216" s="56">
        <f>WEEKDAY(C4216,2)</f>
        <v>6</v>
      </c>
      <c r="C4216" s="17">
        <f>A4216</f>
        <v>0</v>
      </c>
      <c r="D4216" s="12" t="str">
        <f>YEAR(C4216)&amp;"/"&amp;TEXT(WEEKNUM(C4216,21),"00")</f>
        <v>1900/52</v>
      </c>
      <c r="H4216">
        <f>CONVERT((G4215-F4215)*24,"hr","mn")</f>
        <v>0</v>
      </c>
      <c r="M4216">
        <f>J4215+K4215+L4215</f>
        <v>0</v>
      </c>
      <c r="N4216" s="14"/>
      <c r="O4216" s="3"/>
      <c r="P4216" s="3"/>
      <c r="Q4216" s="3"/>
      <c r="R4216" s="8"/>
      <c r="S4216" s="21"/>
      <c r="T4216" s="4"/>
      <c r="U4216" s="92" t="s">
        <v>726</v>
      </c>
    </row>
    <row r="4217" spans="1:21">
      <c r="A4217" s="17"/>
      <c r="B4217" s="56">
        <f>WEEKDAY(C4217,2)</f>
        <v>6</v>
      </c>
      <c r="C4217" s="17">
        <f>A4217</f>
        <v>0</v>
      </c>
      <c r="D4217" s="12" t="str">
        <f>YEAR(C4217)&amp;"/"&amp;TEXT(WEEKNUM(C4217,21),"00")</f>
        <v>1900/52</v>
      </c>
      <c r="H4217">
        <f>CONVERT((G4215-F4215)*24,"hr","mn")</f>
        <v>0</v>
      </c>
      <c r="M4217">
        <f>J4215+K4215+L4215</f>
        <v>0</v>
      </c>
      <c r="N4217" s="58"/>
      <c r="O4217" s="59"/>
      <c r="P4217" s="59"/>
      <c r="Q4217" s="59"/>
      <c r="R4217" s="60"/>
      <c r="S4217" s="21"/>
      <c r="T4217" s="4"/>
      <c r="U4217" s="93"/>
    </row>
    <row r="4218" spans="1:21" ht="15" customHeight="1" thickBot="1">
      <c r="A4218" s="12"/>
      <c r="B4218" s="56">
        <f>WEEKDAY(C4218,2)</f>
        <v>6</v>
      </c>
      <c r="C4218" s="17">
        <f>A4218</f>
        <v>0</v>
      </c>
      <c r="D4218" s="12" t="str">
        <f>YEAR(C4218)&amp;"/"&amp;TEXT(WEEKNUM(C4218,21),"00")</f>
        <v>1900/52</v>
      </c>
      <c r="H4218">
        <f>CONVERT((G4215-F4215)*24,"hr","mn")</f>
        <v>0</v>
      </c>
      <c r="M4218">
        <f>J4215+K4215+L4215</f>
        <v>0</v>
      </c>
      <c r="N4218" s="15"/>
      <c r="O4218" s="9"/>
      <c r="P4218" s="9"/>
      <c r="Q4218" s="9"/>
      <c r="R4218" s="10"/>
      <c r="S4218" s="19"/>
      <c r="T4218" s="23"/>
      <c r="U4218" s="94"/>
    </row>
    <row r="4219" spans="1:21">
      <c r="A4219" s="17">
        <v>44986</v>
      </c>
      <c r="B4219" s="56">
        <f>WEEKDAY(C4219,2)</f>
        <v>3</v>
      </c>
      <c r="C4219" s="17">
        <f>A4219</f>
        <v>44986</v>
      </c>
      <c r="D4219" s="12" t="str">
        <f>YEAR(C4219)&amp;"/"&amp;TEXT(WEEKNUM(C4219,21),"00")</f>
        <v>2023/09</v>
      </c>
      <c r="E4219" s="79" t="s">
        <v>52</v>
      </c>
      <c r="F4219" s="80">
        <v>0.20833333333333329</v>
      </c>
      <c r="G4219" s="80">
        <v>0.25</v>
      </c>
      <c r="H4219" s="87">
        <f>CONVERT((G4219-F4219)*24,"hr","mn")</f>
        <v>60.000000000000071</v>
      </c>
      <c r="I4219" s="83">
        <v>4</v>
      </c>
      <c r="J4219" s="84"/>
      <c r="K4219" s="85">
        <v>6</v>
      </c>
      <c r="L4219" s="85"/>
      <c r="M4219" s="87">
        <f>J4219+K4219+L4219</f>
        <v>6</v>
      </c>
      <c r="N4219" s="13"/>
      <c r="O4219" s="6"/>
      <c r="P4219" s="6"/>
      <c r="Q4219" s="6">
        <v>23</v>
      </c>
      <c r="R4219" s="7"/>
      <c r="S4219" s="20"/>
      <c r="T4219" s="22" t="s">
        <v>25</v>
      </c>
      <c r="U4219" s="91"/>
    </row>
    <row r="4220" spans="1:21">
      <c r="A4220" s="17">
        <v>44986</v>
      </c>
      <c r="B4220" s="56">
        <f>WEEKDAY(C4220,2)</f>
        <v>3</v>
      </c>
      <c r="C4220" s="17">
        <f>A4220</f>
        <v>44986</v>
      </c>
      <c r="D4220" s="12" t="str">
        <f>YEAR(C4220)&amp;"/"&amp;TEXT(WEEKNUM(C4220,21),"00")</f>
        <v>2023/09</v>
      </c>
      <c r="E4220" t="s">
        <v>52</v>
      </c>
      <c r="F4220" s="114">
        <v>0.20833333333333329</v>
      </c>
      <c r="G4220" s="114">
        <v>0.25</v>
      </c>
      <c r="H4220">
        <f>CONVERT((G4219-F4219)*24,"hr","mn")</f>
        <v>60.000000000000071</v>
      </c>
      <c r="I4220">
        <v>4</v>
      </c>
      <c r="K4220">
        <v>6</v>
      </c>
      <c r="M4220">
        <f>J4219+K4219+L4219</f>
        <v>6</v>
      </c>
      <c r="N4220" s="14"/>
      <c r="O4220" s="3">
        <v>5</v>
      </c>
      <c r="P4220" s="3"/>
      <c r="Q4220" s="3"/>
      <c r="R4220" s="8"/>
      <c r="S4220" s="21" t="s">
        <v>36</v>
      </c>
      <c r="T4220" s="4" t="s">
        <v>23</v>
      </c>
      <c r="U4220" s="92" t="s">
        <v>727</v>
      </c>
    </row>
    <row r="4221" spans="1:21">
      <c r="A4221" s="17">
        <v>44986</v>
      </c>
      <c r="B4221" s="56">
        <f>WEEKDAY(C4221,2)</f>
        <v>3</v>
      </c>
      <c r="C4221" s="17">
        <f>A4221</f>
        <v>44986</v>
      </c>
      <c r="D4221" s="12" t="str">
        <f>YEAR(C4221)&amp;"/"&amp;TEXT(WEEKNUM(C4221,21),"00")</f>
        <v>2023/09</v>
      </c>
      <c r="E4221" t="s">
        <v>52</v>
      </c>
      <c r="F4221" s="114">
        <v>0.20833333333333329</v>
      </c>
      <c r="G4221" s="114">
        <v>0.25</v>
      </c>
      <c r="H4221">
        <f>CONVERT((G4219-F4219)*24,"hr","mn")</f>
        <v>60.000000000000071</v>
      </c>
      <c r="I4221">
        <v>4</v>
      </c>
      <c r="K4221">
        <v>6</v>
      </c>
      <c r="M4221">
        <f>J4219+K4219+L4219</f>
        <v>6</v>
      </c>
      <c r="N4221" s="58"/>
      <c r="O4221" s="59">
        <v>3</v>
      </c>
      <c r="P4221" s="59"/>
      <c r="Q4221" s="59"/>
      <c r="R4221" s="60"/>
      <c r="S4221" s="21" t="s">
        <v>31</v>
      </c>
      <c r="T4221" s="4" t="s">
        <v>29</v>
      </c>
      <c r="U4221" s="93"/>
    </row>
    <row r="4222" spans="1:21" ht="15" customHeight="1" thickBot="1">
      <c r="A4222" s="17">
        <v>44986</v>
      </c>
      <c r="B4222" s="56">
        <f>WEEKDAY(C4222,2)</f>
        <v>3</v>
      </c>
      <c r="C4222" s="17">
        <f>A4222</f>
        <v>44986</v>
      </c>
      <c r="D4222" s="12" t="str">
        <f>YEAR(C4222)&amp;"/"&amp;TEXT(WEEKNUM(C4222,21),"00")</f>
        <v>2023/09</v>
      </c>
      <c r="E4222" t="s">
        <v>52</v>
      </c>
      <c r="F4222" s="114">
        <v>0.20833333333333329</v>
      </c>
      <c r="G4222" s="114">
        <v>0.25</v>
      </c>
      <c r="H4222">
        <f>CONVERT((G4219-F4219)*24,"hr","mn")</f>
        <v>60.000000000000071</v>
      </c>
      <c r="I4222">
        <v>4</v>
      </c>
      <c r="K4222">
        <v>6</v>
      </c>
      <c r="M4222">
        <f>J4219+K4219+L4219</f>
        <v>6</v>
      </c>
      <c r="N4222" s="15"/>
      <c r="O4222" s="9">
        <v>2</v>
      </c>
      <c r="P4222" s="9"/>
      <c r="Q4222" s="9"/>
      <c r="R4222" s="10"/>
      <c r="S4222" s="19" t="s">
        <v>93</v>
      </c>
      <c r="T4222" s="23" t="s">
        <v>73</v>
      </c>
      <c r="U4222" s="94"/>
    </row>
    <row r="4223" spans="1:21">
      <c r="A4223" s="17">
        <v>44986</v>
      </c>
      <c r="B4223" s="56">
        <f>WEEKDAY(C4223,2)</f>
        <v>3</v>
      </c>
      <c r="C4223" s="17">
        <f>A4223</f>
        <v>44986</v>
      </c>
      <c r="D4223" s="12" t="str">
        <f>YEAR(C4223)&amp;"/"&amp;TEXT(WEEKNUM(C4223,21),"00")</f>
        <v>2023/09</v>
      </c>
      <c r="E4223" s="79" t="s">
        <v>52</v>
      </c>
      <c r="F4223" s="80">
        <v>0.25</v>
      </c>
      <c r="G4223" s="80">
        <v>0.29166666666666669</v>
      </c>
      <c r="H4223" s="87">
        <f>CONVERT((G4223-F4223)*24,"hr","mn")</f>
        <v>60.000000000000028</v>
      </c>
      <c r="I4223" s="83">
        <v>4</v>
      </c>
      <c r="J4223" s="84"/>
      <c r="K4223" s="85">
        <v>6</v>
      </c>
      <c r="L4223" s="85">
        <v>2</v>
      </c>
      <c r="M4223" s="87">
        <f>J4223+K4223+L4223</f>
        <v>8</v>
      </c>
      <c r="N4223" s="13"/>
      <c r="O4223" s="6"/>
      <c r="P4223" s="6">
        <v>5</v>
      </c>
      <c r="Q4223" s="6"/>
      <c r="R4223" s="7"/>
      <c r="S4223" s="20" t="s">
        <v>93</v>
      </c>
      <c r="T4223" s="22" t="s">
        <v>73</v>
      </c>
      <c r="U4223" s="91" t="s">
        <v>487</v>
      </c>
    </row>
    <row r="4224" spans="1:21">
      <c r="A4224" s="17">
        <v>44986</v>
      </c>
      <c r="B4224" s="56">
        <f>WEEKDAY(C4224,2)</f>
        <v>3</v>
      </c>
      <c r="C4224" s="17">
        <f>A4224</f>
        <v>44986</v>
      </c>
      <c r="D4224" s="12" t="str">
        <f>YEAR(C4224)&amp;"/"&amp;TEXT(WEEKNUM(C4224,21),"00")</f>
        <v>2023/09</v>
      </c>
      <c r="E4224" t="s">
        <v>52</v>
      </c>
      <c r="F4224" s="114">
        <v>0.25</v>
      </c>
      <c r="G4224" s="114">
        <v>0.29166666666666669</v>
      </c>
      <c r="H4224">
        <f>CONVERT((G4223-F4223)*24,"hr","mn")</f>
        <v>60.000000000000028</v>
      </c>
      <c r="I4224">
        <v>4</v>
      </c>
      <c r="K4224">
        <v>6</v>
      </c>
      <c r="L4224">
        <v>2</v>
      </c>
      <c r="M4224">
        <f>J4223+K4223+L4223</f>
        <v>8</v>
      </c>
      <c r="N4224" s="14"/>
      <c r="O4224" s="3"/>
      <c r="P4224" s="3">
        <v>5</v>
      </c>
      <c r="Q4224" s="3"/>
      <c r="R4224" s="8"/>
      <c r="S4224" s="21" t="s">
        <v>26</v>
      </c>
      <c r="T4224" s="4" t="s">
        <v>241</v>
      </c>
      <c r="U4224" s="92" t="s">
        <v>699</v>
      </c>
    </row>
    <row r="4225" spans="1:21">
      <c r="A4225" s="17">
        <v>44986</v>
      </c>
      <c r="B4225" s="56">
        <f>WEEKDAY(C4225,2)</f>
        <v>3</v>
      </c>
      <c r="C4225" s="17">
        <f>A4225</f>
        <v>44986</v>
      </c>
      <c r="D4225" s="12" t="str">
        <f>YEAR(C4225)&amp;"/"&amp;TEXT(WEEKNUM(C4225,21),"00")</f>
        <v>2023/09</v>
      </c>
      <c r="E4225" t="s">
        <v>52</v>
      </c>
      <c r="F4225" s="114">
        <v>0.25</v>
      </c>
      <c r="G4225" s="114">
        <v>0.29166666666666669</v>
      </c>
      <c r="H4225">
        <f>CONVERT((G4223-F4223)*24,"hr","mn")</f>
        <v>60.000000000000028</v>
      </c>
      <c r="I4225">
        <v>4</v>
      </c>
      <c r="K4225">
        <v>6</v>
      </c>
      <c r="L4225">
        <v>2</v>
      </c>
      <c r="M4225">
        <f>J4223+K4223+L4223</f>
        <v>8</v>
      </c>
      <c r="N4225" s="58"/>
      <c r="O4225" s="59">
        <v>5</v>
      </c>
      <c r="P4225" s="59"/>
      <c r="Q4225" s="59"/>
      <c r="R4225" s="60"/>
      <c r="S4225" s="21" t="s">
        <v>49</v>
      </c>
      <c r="T4225" s="4" t="s">
        <v>29</v>
      </c>
      <c r="U4225" s="93"/>
    </row>
    <row r="4226" spans="1:21" ht="15" customHeight="1" thickBot="1">
      <c r="A4226" s="17">
        <v>44986</v>
      </c>
      <c r="B4226" s="56">
        <f>WEEKDAY(C4226,2)</f>
        <v>3</v>
      </c>
      <c r="C4226" s="17">
        <f>A4226</f>
        <v>44986</v>
      </c>
      <c r="D4226" s="12" t="str">
        <f>YEAR(C4226)&amp;"/"&amp;TEXT(WEEKNUM(C4226,21),"00")</f>
        <v>2023/09</v>
      </c>
      <c r="E4226" t="s">
        <v>52</v>
      </c>
      <c r="F4226" s="114">
        <v>0.25</v>
      </c>
      <c r="G4226" s="114">
        <v>0.29166666666666669</v>
      </c>
      <c r="H4226">
        <f>CONVERT((G4223-F4223)*24,"hr","mn")</f>
        <v>60.000000000000028</v>
      </c>
      <c r="I4226">
        <v>4</v>
      </c>
      <c r="K4226">
        <v>6</v>
      </c>
      <c r="L4226">
        <v>2</v>
      </c>
      <c r="M4226">
        <f>J4223+K4223+L4223</f>
        <v>8</v>
      </c>
      <c r="N4226" s="15"/>
      <c r="O4226" s="9"/>
      <c r="P4226" s="9"/>
      <c r="Q4226" s="9"/>
      <c r="R4226" s="10"/>
      <c r="S4226" s="19"/>
      <c r="T4226" s="23"/>
      <c r="U4226" s="94"/>
    </row>
    <row r="4227" spans="1:21">
      <c r="A4227" s="17">
        <v>44986</v>
      </c>
      <c r="B4227" s="56">
        <f>WEEKDAY(C4227,2)</f>
        <v>3</v>
      </c>
      <c r="C4227" s="17">
        <f>A4227</f>
        <v>44986</v>
      </c>
      <c r="D4227" s="12" t="str">
        <f>YEAR(C4227)&amp;"/"&amp;TEXT(WEEKNUM(C4227,21),"00")</f>
        <v>2023/09</v>
      </c>
      <c r="E4227" s="79" t="s">
        <v>52</v>
      </c>
      <c r="F4227" s="80">
        <v>0.29166666666666669</v>
      </c>
      <c r="G4227" s="80">
        <v>0.33333333333333331</v>
      </c>
      <c r="H4227" s="87">
        <f>CONVERT((G4227-F4227)*24,"hr","mn")</f>
        <v>59.99999999999995</v>
      </c>
      <c r="I4227" s="83">
        <v>4</v>
      </c>
      <c r="J4227" s="84"/>
      <c r="K4227" s="85">
        <v>2</v>
      </c>
      <c r="L4227" s="85">
        <v>4</v>
      </c>
      <c r="M4227" s="87">
        <f>J4227+K4227+L4227</f>
        <v>6</v>
      </c>
      <c r="N4227" s="13"/>
      <c r="O4227" s="6">
        <v>3</v>
      </c>
      <c r="P4227" s="6"/>
      <c r="Q4227" s="6"/>
      <c r="R4227" s="7"/>
      <c r="S4227" s="20" t="s">
        <v>31</v>
      </c>
      <c r="T4227" s="22" t="s">
        <v>29</v>
      </c>
      <c r="U4227" s="91"/>
    </row>
    <row r="4228" spans="1:21">
      <c r="A4228" s="17">
        <v>44986</v>
      </c>
      <c r="B4228" s="56">
        <f>WEEKDAY(C4228,2)</f>
        <v>3</v>
      </c>
      <c r="C4228" s="17">
        <f>A4228</f>
        <v>44986</v>
      </c>
      <c r="D4228" s="12" t="str">
        <f>YEAR(C4228)&amp;"/"&amp;TEXT(WEEKNUM(C4228,21),"00")</f>
        <v>2023/09</v>
      </c>
      <c r="E4228" t="s">
        <v>52</v>
      </c>
      <c r="F4228" s="114">
        <v>0.29166666666666669</v>
      </c>
      <c r="G4228" s="114">
        <v>0.33333333333333331</v>
      </c>
      <c r="H4228">
        <f>CONVERT((G4227-F4227)*24,"hr","mn")</f>
        <v>59.99999999999995</v>
      </c>
      <c r="I4228">
        <v>4</v>
      </c>
      <c r="K4228">
        <v>2</v>
      </c>
      <c r="L4228">
        <v>4</v>
      </c>
      <c r="M4228">
        <f>J4227+K4227+L4227</f>
        <v>6</v>
      </c>
      <c r="N4228" s="14"/>
      <c r="O4228" s="3"/>
      <c r="P4228" s="3">
        <v>7</v>
      </c>
      <c r="Q4228" s="3"/>
      <c r="R4228" s="8"/>
      <c r="S4228" s="21" t="s">
        <v>93</v>
      </c>
      <c r="T4228" s="4" t="s">
        <v>73</v>
      </c>
      <c r="U4228" s="92" t="s">
        <v>487</v>
      </c>
    </row>
    <row r="4229" spans="1:21">
      <c r="A4229" s="17">
        <v>44986</v>
      </c>
      <c r="B4229" s="56">
        <f>WEEKDAY(C4229,2)</f>
        <v>3</v>
      </c>
      <c r="C4229" s="17">
        <f>A4229</f>
        <v>44986</v>
      </c>
      <c r="D4229" s="12" t="str">
        <f>YEAR(C4229)&amp;"/"&amp;TEXT(WEEKNUM(C4229,21),"00")</f>
        <v>2023/09</v>
      </c>
      <c r="E4229" t="s">
        <v>52</v>
      </c>
      <c r="F4229" s="114">
        <v>0.29166666666666669</v>
      </c>
      <c r="G4229" s="114">
        <v>0.33333333333333331</v>
      </c>
      <c r="H4229">
        <f>CONVERT((G4227-F4227)*24,"hr","mn")</f>
        <v>59.99999999999995</v>
      </c>
      <c r="I4229">
        <v>4</v>
      </c>
      <c r="K4229">
        <v>2</v>
      </c>
      <c r="L4229">
        <v>4</v>
      </c>
      <c r="M4229">
        <f>J4227+K4227+L4227</f>
        <v>6</v>
      </c>
      <c r="N4229" s="58"/>
      <c r="O4229" s="59">
        <v>15</v>
      </c>
      <c r="P4229" s="59"/>
      <c r="Q4229" s="59"/>
      <c r="R4229" s="60"/>
      <c r="S4229" s="21" t="s">
        <v>49</v>
      </c>
      <c r="T4229" s="4" t="s">
        <v>29</v>
      </c>
      <c r="U4229" s="93" t="s">
        <v>728</v>
      </c>
    </row>
    <row r="4230" spans="1:21" ht="15" customHeight="1" thickBot="1">
      <c r="A4230" s="17">
        <v>44986</v>
      </c>
      <c r="B4230" s="56">
        <f>WEEKDAY(C4230,2)</f>
        <v>3</v>
      </c>
      <c r="C4230" s="17">
        <f>A4230</f>
        <v>44986</v>
      </c>
      <c r="D4230" s="12" t="str">
        <f>YEAR(C4230)&amp;"/"&amp;TEXT(WEEKNUM(C4230,21),"00")</f>
        <v>2023/09</v>
      </c>
      <c r="E4230" t="s">
        <v>52</v>
      </c>
      <c r="F4230" s="114">
        <v>0.29166666666666669</v>
      </c>
      <c r="G4230" s="114">
        <v>0.33333333333333331</v>
      </c>
      <c r="H4230">
        <f>CONVERT((G4227-F4227)*24,"hr","mn")</f>
        <v>59.99999999999995</v>
      </c>
      <c r="I4230">
        <v>4</v>
      </c>
      <c r="K4230">
        <v>2</v>
      </c>
      <c r="L4230">
        <v>4</v>
      </c>
      <c r="M4230">
        <f>J4227+K4227+L4227</f>
        <v>6</v>
      </c>
      <c r="N4230" s="15"/>
      <c r="O4230" s="9">
        <v>17</v>
      </c>
      <c r="P4230" s="9"/>
      <c r="Q4230" s="9"/>
      <c r="R4230" s="10"/>
      <c r="S4230" s="19" t="s">
        <v>62</v>
      </c>
      <c r="T4230" s="23" t="s">
        <v>23</v>
      </c>
      <c r="U4230" s="94" t="s">
        <v>729</v>
      </c>
    </row>
    <row r="4231" spans="1:21">
      <c r="A4231" s="17">
        <v>44986</v>
      </c>
      <c r="B4231" s="56">
        <f>WEEKDAY(C4231,2)</f>
        <v>3</v>
      </c>
      <c r="C4231" s="17">
        <f>A4231</f>
        <v>44986</v>
      </c>
      <c r="D4231" s="12" t="str">
        <f>YEAR(C4231)&amp;"/"&amp;TEXT(WEEKNUM(C4231,21),"00")</f>
        <v>2023/09</v>
      </c>
      <c r="E4231" s="79" t="s">
        <v>52</v>
      </c>
      <c r="F4231" s="80">
        <v>0.33333333333333331</v>
      </c>
      <c r="G4231" s="80">
        <v>0.375</v>
      </c>
      <c r="H4231" s="87">
        <f>CONVERT((G4231-F4231)*24,"hr","mn")</f>
        <v>60.000000000000028</v>
      </c>
      <c r="I4231" s="83">
        <v>4</v>
      </c>
      <c r="J4231" s="84">
        <v>1</v>
      </c>
      <c r="K4231" s="85">
        <v>7</v>
      </c>
      <c r="L4231" s="85"/>
      <c r="M4231" s="87">
        <f>J4231+K4231+L4231</f>
        <v>8</v>
      </c>
      <c r="N4231" s="13"/>
      <c r="O4231" s="6"/>
      <c r="P4231" s="6">
        <v>3</v>
      </c>
      <c r="Q4231" s="6"/>
      <c r="R4231" s="7"/>
      <c r="S4231" s="20" t="s">
        <v>93</v>
      </c>
      <c r="T4231" s="22" t="s">
        <v>23</v>
      </c>
      <c r="U4231" s="91" t="s">
        <v>555</v>
      </c>
    </row>
    <row r="4232" spans="1:21">
      <c r="A4232" s="17">
        <v>44986</v>
      </c>
      <c r="B4232" s="56">
        <f>WEEKDAY(C4232,2)</f>
        <v>3</v>
      </c>
      <c r="C4232" s="17">
        <f>A4232</f>
        <v>44986</v>
      </c>
      <c r="D4232" s="12" t="str">
        <f>YEAR(C4232)&amp;"/"&amp;TEXT(WEEKNUM(C4232,21),"00")</f>
        <v>2023/09</v>
      </c>
      <c r="E4232" t="s">
        <v>52</v>
      </c>
      <c r="F4232" s="114">
        <v>0.33333333333333331</v>
      </c>
      <c r="G4232" s="114">
        <v>0.375</v>
      </c>
      <c r="H4232">
        <f>CONVERT((G4231-F4231)*24,"hr","mn")</f>
        <v>60.000000000000028</v>
      </c>
      <c r="I4232">
        <v>4</v>
      </c>
      <c r="J4232">
        <v>1</v>
      </c>
      <c r="K4232">
        <v>7</v>
      </c>
      <c r="M4232">
        <f>J4231+K4231+L4231</f>
        <v>8</v>
      </c>
      <c r="N4232" s="14"/>
      <c r="O4232" s="3">
        <v>8</v>
      </c>
      <c r="P4232" s="3"/>
      <c r="Q4232" s="3"/>
      <c r="R4232" s="8"/>
      <c r="S4232" s="21" t="s">
        <v>289</v>
      </c>
      <c r="T4232" s="4" t="s">
        <v>23</v>
      </c>
      <c r="U4232" s="92" t="s">
        <v>730</v>
      </c>
    </row>
    <row r="4233" spans="1:21">
      <c r="A4233" s="17">
        <v>44986</v>
      </c>
      <c r="B4233" s="56">
        <f>WEEKDAY(C4233,2)</f>
        <v>3</v>
      </c>
      <c r="C4233" s="17">
        <f>A4233</f>
        <v>44986</v>
      </c>
      <c r="D4233" s="12" t="str">
        <f>YEAR(C4233)&amp;"/"&amp;TEXT(WEEKNUM(C4233,21),"00")</f>
        <v>2023/09</v>
      </c>
      <c r="E4233" t="s">
        <v>52</v>
      </c>
      <c r="F4233" s="114">
        <v>0.33333333333333331</v>
      </c>
      <c r="G4233" s="114">
        <v>0.375</v>
      </c>
      <c r="H4233">
        <f>CONVERT((G4231-F4231)*24,"hr","mn")</f>
        <v>60.000000000000028</v>
      </c>
      <c r="I4233">
        <v>4</v>
      </c>
      <c r="J4233">
        <v>1</v>
      </c>
      <c r="K4233">
        <v>7</v>
      </c>
      <c r="M4233">
        <f>J4231+K4231+L4231</f>
        <v>8</v>
      </c>
      <c r="N4233" s="58"/>
      <c r="O4233" s="59"/>
      <c r="P4233" s="59">
        <v>5</v>
      </c>
      <c r="Q4233" s="59"/>
      <c r="R4233" s="60"/>
      <c r="S4233" s="21" t="s">
        <v>26</v>
      </c>
      <c r="T4233" s="4" t="s">
        <v>241</v>
      </c>
      <c r="U4233" s="93" t="s">
        <v>699</v>
      </c>
    </row>
    <row r="4234" spans="1:21" ht="15" customHeight="1" thickBot="1">
      <c r="A4234" s="17">
        <v>44986</v>
      </c>
      <c r="B4234" s="56">
        <f>WEEKDAY(C4234,2)</f>
        <v>3</v>
      </c>
      <c r="C4234" s="17">
        <f>A4234</f>
        <v>44986</v>
      </c>
      <c r="D4234" s="12" t="str">
        <f>YEAR(C4234)&amp;"/"&amp;TEXT(WEEKNUM(C4234,21),"00")</f>
        <v>2023/09</v>
      </c>
      <c r="E4234" t="s">
        <v>52</v>
      </c>
      <c r="F4234" s="114">
        <v>0.33333333333333331</v>
      </c>
      <c r="G4234" s="114">
        <v>0.375</v>
      </c>
      <c r="H4234">
        <f>CONVERT((G4231-F4231)*24,"hr","mn")</f>
        <v>60.000000000000028</v>
      </c>
      <c r="I4234">
        <v>4</v>
      </c>
      <c r="J4234">
        <v>1</v>
      </c>
      <c r="K4234">
        <v>7</v>
      </c>
      <c r="M4234">
        <f>J4231+K4231+L4231</f>
        <v>8</v>
      </c>
      <c r="N4234" s="15"/>
      <c r="O4234" s="9"/>
      <c r="P4234" s="9"/>
      <c r="Q4234" s="9"/>
      <c r="R4234" s="10"/>
      <c r="S4234" s="19"/>
      <c r="T4234" s="23"/>
      <c r="U4234" s="94"/>
    </row>
    <row r="4235" spans="1:21">
      <c r="A4235" s="17">
        <v>44986</v>
      </c>
      <c r="B4235" s="56">
        <f>WEEKDAY(C4235,2)</f>
        <v>3</v>
      </c>
      <c r="C4235" s="17">
        <f>A4235</f>
        <v>44986</v>
      </c>
      <c r="D4235" s="12" t="str">
        <f>YEAR(C4235)&amp;"/"&amp;TEXT(WEEKNUM(C4235,21),"00")</f>
        <v>2023/09</v>
      </c>
      <c r="E4235" s="79" t="s">
        <v>52</v>
      </c>
      <c r="F4235" s="80">
        <v>0.39583333333333331</v>
      </c>
      <c r="G4235" s="80">
        <v>0.41666666666666669</v>
      </c>
      <c r="H4235" s="87">
        <f>CONVERT((G4235-F4235)*24,"hr","mn")</f>
        <v>30.000000000000053</v>
      </c>
      <c r="I4235" s="83">
        <v>4</v>
      </c>
      <c r="J4235" s="84"/>
      <c r="K4235" s="85"/>
      <c r="L4235" s="85"/>
      <c r="M4235" s="87">
        <f>J4235+K4235+L4235</f>
        <v>0</v>
      </c>
      <c r="N4235" s="13">
        <v>26</v>
      </c>
      <c r="O4235" s="6"/>
      <c r="P4235" s="6"/>
      <c r="Q4235" s="6"/>
      <c r="R4235" s="7"/>
      <c r="S4235" s="20" t="s">
        <v>78</v>
      </c>
      <c r="T4235" s="22" t="s">
        <v>23</v>
      </c>
      <c r="U4235" s="91" t="s">
        <v>731</v>
      </c>
    </row>
    <row r="4236" spans="1:21">
      <c r="A4236" s="17">
        <v>44986</v>
      </c>
      <c r="B4236" s="56">
        <f>WEEKDAY(C4236,2)</f>
        <v>3</v>
      </c>
      <c r="C4236" s="17">
        <f>A4236</f>
        <v>44986</v>
      </c>
      <c r="D4236" s="12" t="str">
        <f>YEAR(C4236)&amp;"/"&amp;TEXT(WEEKNUM(C4236,21),"00")</f>
        <v>2023/09</v>
      </c>
      <c r="E4236" t="s">
        <v>52</v>
      </c>
      <c r="F4236" s="114">
        <v>0.39583333333333331</v>
      </c>
      <c r="G4236" s="114">
        <v>0.41666666666666669</v>
      </c>
      <c r="H4236">
        <f>CONVERT((G4235-F4235)*24,"hr","mn")</f>
        <v>30.000000000000053</v>
      </c>
      <c r="I4236">
        <v>4</v>
      </c>
      <c r="M4236">
        <f>J4235+K4235+L4235</f>
        <v>0</v>
      </c>
      <c r="N4236" s="14"/>
      <c r="O4236" s="3"/>
      <c r="P4236" s="3">
        <v>3</v>
      </c>
      <c r="Q4236" s="3"/>
      <c r="R4236" s="8"/>
      <c r="S4236" s="21" t="s">
        <v>93</v>
      </c>
      <c r="T4236" s="4" t="s">
        <v>73</v>
      </c>
      <c r="U4236" s="92" t="s">
        <v>487</v>
      </c>
    </row>
    <row r="4237" spans="1:21">
      <c r="A4237" s="17">
        <v>44986</v>
      </c>
      <c r="B4237" s="56">
        <f>WEEKDAY(C4237,2)</f>
        <v>3</v>
      </c>
      <c r="C4237" s="17">
        <f>A4237</f>
        <v>44986</v>
      </c>
      <c r="D4237" s="12" t="str">
        <f>YEAR(C4237)&amp;"/"&amp;TEXT(WEEKNUM(C4237,21),"00")</f>
        <v>2023/09</v>
      </c>
      <c r="E4237" t="s">
        <v>52</v>
      </c>
      <c r="F4237" s="114">
        <v>0.39583333333333331</v>
      </c>
      <c r="G4237" s="114">
        <v>0.41666666666666669</v>
      </c>
      <c r="H4237">
        <f>CONVERT((G4235-F4235)*24,"hr","mn")</f>
        <v>30.000000000000053</v>
      </c>
      <c r="I4237">
        <v>4</v>
      </c>
      <c r="M4237">
        <f>J4235+K4235+L4235</f>
        <v>0</v>
      </c>
      <c r="N4237" s="58"/>
      <c r="O4237" s="59"/>
      <c r="P4237" s="59"/>
      <c r="Q4237" s="59"/>
      <c r="R4237" s="60"/>
      <c r="S4237" s="21"/>
      <c r="T4237" s="4"/>
      <c r="U4237" s="93"/>
    </row>
    <row r="4238" spans="1:21" ht="15" customHeight="1" thickBot="1">
      <c r="A4238" s="17">
        <v>44986</v>
      </c>
      <c r="B4238" s="56">
        <f>WEEKDAY(C4238,2)</f>
        <v>3</v>
      </c>
      <c r="C4238" s="17">
        <f>A4238</f>
        <v>44986</v>
      </c>
      <c r="D4238" s="12" t="str">
        <f>YEAR(C4238)&amp;"/"&amp;TEXT(WEEKNUM(C4238,21),"00")</f>
        <v>2023/09</v>
      </c>
      <c r="E4238" t="s">
        <v>52</v>
      </c>
      <c r="F4238" s="114">
        <v>0.39583333333333331</v>
      </c>
      <c r="G4238" s="114">
        <v>0.41666666666666669</v>
      </c>
      <c r="H4238">
        <f>CONVERT((G4235-F4235)*24,"hr","mn")</f>
        <v>30.000000000000053</v>
      </c>
      <c r="I4238">
        <v>4</v>
      </c>
      <c r="M4238">
        <f>J4235+K4235+L4235</f>
        <v>0</v>
      </c>
      <c r="N4238" s="15"/>
      <c r="O4238" s="9"/>
      <c r="P4238" s="9"/>
      <c r="Q4238" s="9"/>
      <c r="R4238" s="10"/>
      <c r="S4238" s="19"/>
      <c r="T4238" s="23"/>
      <c r="U4238" s="94"/>
    </row>
    <row r="4239" spans="1:21">
      <c r="A4239" s="17">
        <v>44986</v>
      </c>
      <c r="B4239" s="56">
        <f>WEEKDAY(C4239,2)</f>
        <v>3</v>
      </c>
      <c r="C4239" s="17">
        <f>A4239</f>
        <v>44986</v>
      </c>
      <c r="D4239" s="12" t="str">
        <f>YEAR(C4239)&amp;"/"&amp;TEXT(WEEKNUM(C4239,21),"00")</f>
        <v>2023/09</v>
      </c>
      <c r="E4239" s="79" t="s">
        <v>52</v>
      </c>
      <c r="F4239" s="80">
        <v>0.41666666666666669</v>
      </c>
      <c r="G4239" s="80">
        <v>0.45833333333333331</v>
      </c>
      <c r="H4239" s="87">
        <f>CONVERT((G4239-F4239)*24,"hr","mn")</f>
        <v>59.99999999999995</v>
      </c>
      <c r="I4239" s="83">
        <v>4</v>
      </c>
      <c r="J4239" s="84"/>
      <c r="K4239" s="85">
        <v>8</v>
      </c>
      <c r="L4239" s="85"/>
      <c r="M4239" s="87">
        <f>J4239+K4239+L4239</f>
        <v>8</v>
      </c>
      <c r="N4239" s="13"/>
      <c r="O4239" s="6"/>
      <c r="P4239" s="6">
        <v>7</v>
      </c>
      <c r="Q4239" s="6"/>
      <c r="R4239" s="7"/>
      <c r="S4239" s="20" t="s">
        <v>93</v>
      </c>
      <c r="T4239" s="22" t="s">
        <v>73</v>
      </c>
      <c r="U4239" s="91" t="s">
        <v>487</v>
      </c>
    </row>
    <row r="4240" spans="1:21">
      <c r="A4240" s="17">
        <v>44986</v>
      </c>
      <c r="B4240" s="56">
        <f>WEEKDAY(C4240,2)</f>
        <v>3</v>
      </c>
      <c r="C4240" s="17">
        <f>A4240</f>
        <v>44986</v>
      </c>
      <c r="D4240" s="12" t="str">
        <f>YEAR(C4240)&amp;"/"&amp;TEXT(WEEKNUM(C4240,21),"00")</f>
        <v>2023/09</v>
      </c>
      <c r="E4240" t="s">
        <v>52</v>
      </c>
      <c r="F4240" s="114">
        <v>0.41666666666666669</v>
      </c>
      <c r="G4240" s="114">
        <v>0.45833333333333331</v>
      </c>
      <c r="H4240">
        <f>CONVERT((G4239-F4239)*24,"hr","mn")</f>
        <v>59.99999999999995</v>
      </c>
      <c r="I4240">
        <v>4</v>
      </c>
      <c r="K4240">
        <v>8</v>
      </c>
      <c r="M4240">
        <f>J4239+K4239+L4239</f>
        <v>8</v>
      </c>
      <c r="N4240" s="14"/>
      <c r="O4240" s="3"/>
      <c r="P4240" s="3"/>
      <c r="Q4240" s="3">
        <v>9</v>
      </c>
      <c r="R4240" s="8"/>
      <c r="S4240" s="21" t="s">
        <v>287</v>
      </c>
      <c r="T4240" s="4" t="s">
        <v>56</v>
      </c>
      <c r="U4240" s="92"/>
    </row>
    <row r="4241" spans="1:21">
      <c r="A4241" s="17">
        <v>44986</v>
      </c>
      <c r="B4241" s="56">
        <f>WEEKDAY(C4241,2)</f>
        <v>3</v>
      </c>
      <c r="C4241" s="17">
        <f>A4241</f>
        <v>44986</v>
      </c>
      <c r="D4241" s="12" t="str">
        <f>YEAR(C4241)&amp;"/"&amp;TEXT(WEEKNUM(C4241,21),"00")</f>
        <v>2023/09</v>
      </c>
      <c r="E4241" t="s">
        <v>52</v>
      </c>
      <c r="F4241" s="114">
        <v>0.41666666666666669</v>
      </c>
      <c r="G4241" s="114">
        <v>0.45833333333333331</v>
      </c>
      <c r="H4241">
        <f>CONVERT((G4239-F4239)*24,"hr","mn")</f>
        <v>59.99999999999995</v>
      </c>
      <c r="I4241">
        <v>4</v>
      </c>
      <c r="K4241">
        <v>8</v>
      </c>
      <c r="M4241">
        <f>J4239+K4239+L4239</f>
        <v>8</v>
      </c>
      <c r="N4241" s="58"/>
      <c r="O4241" s="59">
        <v>3</v>
      </c>
      <c r="P4241" s="59"/>
      <c r="Q4241" s="59"/>
      <c r="R4241" s="60"/>
      <c r="S4241" s="21" t="s">
        <v>35</v>
      </c>
      <c r="T4241" s="4" t="s">
        <v>23</v>
      </c>
      <c r="U4241" s="93" t="s">
        <v>401</v>
      </c>
    </row>
    <row r="4242" spans="1:21" ht="15" customHeight="1" thickBot="1">
      <c r="A4242" s="17">
        <v>44986</v>
      </c>
      <c r="B4242" s="56">
        <f>WEEKDAY(C4242,2)</f>
        <v>3</v>
      </c>
      <c r="C4242" s="17">
        <f>A4242</f>
        <v>44986</v>
      </c>
      <c r="D4242" s="12" t="str">
        <f>YEAR(C4242)&amp;"/"&amp;TEXT(WEEKNUM(C4242,21),"00")</f>
        <v>2023/09</v>
      </c>
      <c r="E4242" t="s">
        <v>52</v>
      </c>
      <c r="F4242" s="114">
        <v>0.41666666666666669</v>
      </c>
      <c r="G4242" s="114">
        <v>0.45833333333333331</v>
      </c>
      <c r="H4242">
        <f>CONVERT((G4239-F4239)*24,"hr","mn")</f>
        <v>59.99999999999995</v>
      </c>
      <c r="I4242">
        <v>4</v>
      </c>
      <c r="K4242">
        <v>8</v>
      </c>
      <c r="M4242">
        <f>J4239+K4239+L4239</f>
        <v>8</v>
      </c>
      <c r="N4242" s="15"/>
      <c r="O4242" s="9"/>
      <c r="P4242" s="9"/>
      <c r="Q4242" s="9"/>
      <c r="R4242" s="10"/>
      <c r="S4242" s="19"/>
      <c r="T4242" s="23"/>
      <c r="U4242" s="94"/>
    </row>
    <row r="4243" spans="1:21">
      <c r="A4243" s="17">
        <v>44986</v>
      </c>
      <c r="B4243" s="56">
        <f>WEEKDAY(C4243,2)</f>
        <v>3</v>
      </c>
      <c r="C4243" s="17">
        <f>A4243</f>
        <v>44986</v>
      </c>
      <c r="D4243" s="12" t="str">
        <f>YEAR(C4243)&amp;"/"&amp;TEXT(WEEKNUM(C4243,21),"00")</f>
        <v>2023/09</v>
      </c>
      <c r="E4243" s="79" t="s">
        <v>52</v>
      </c>
      <c r="F4243" s="80">
        <v>0.45833333333333331</v>
      </c>
      <c r="G4243" s="80">
        <v>0.5</v>
      </c>
      <c r="H4243" s="87">
        <f>CONVERT((G4243-F4243)*24,"hr","mn")</f>
        <v>60.000000000000028</v>
      </c>
      <c r="I4243" s="83">
        <v>4</v>
      </c>
      <c r="J4243" s="84"/>
      <c r="K4243" s="85">
        <v>2</v>
      </c>
      <c r="L4243" s="85">
        <v>6</v>
      </c>
      <c r="M4243" s="87">
        <f>J4243+K4243+L4243</f>
        <v>8</v>
      </c>
      <c r="N4243" s="13"/>
      <c r="O4243" s="6"/>
      <c r="P4243" s="6">
        <v>7</v>
      </c>
      <c r="Q4243" s="6"/>
      <c r="R4243" s="7"/>
      <c r="S4243" s="20" t="s">
        <v>93</v>
      </c>
      <c r="T4243" s="22" t="s">
        <v>73</v>
      </c>
      <c r="U4243" s="91" t="s">
        <v>487</v>
      </c>
    </row>
    <row r="4244" spans="1:21">
      <c r="A4244" s="17">
        <v>44986</v>
      </c>
      <c r="B4244" s="56">
        <f>WEEKDAY(C4244,2)</f>
        <v>3</v>
      </c>
      <c r="C4244" s="17">
        <f>A4244</f>
        <v>44986</v>
      </c>
      <c r="D4244" s="12" t="str">
        <f>YEAR(C4244)&amp;"/"&amp;TEXT(WEEKNUM(C4244,21),"00")</f>
        <v>2023/09</v>
      </c>
      <c r="E4244" t="s">
        <v>52</v>
      </c>
      <c r="F4244" s="114">
        <v>0.45833333333333331</v>
      </c>
      <c r="G4244" s="114">
        <v>0.5</v>
      </c>
      <c r="H4244">
        <f>CONVERT((G4243-F4243)*24,"hr","mn")</f>
        <v>60.000000000000028</v>
      </c>
      <c r="I4244">
        <v>4</v>
      </c>
      <c r="K4244">
        <v>2</v>
      </c>
      <c r="L4244">
        <v>6</v>
      </c>
      <c r="M4244">
        <f>J4243+K4243+L4243</f>
        <v>8</v>
      </c>
      <c r="N4244" s="14"/>
      <c r="O4244" s="3"/>
      <c r="P4244" s="3">
        <v>3</v>
      </c>
      <c r="Q4244" s="3"/>
      <c r="R4244" s="8"/>
      <c r="S4244" s="21" t="s">
        <v>26</v>
      </c>
      <c r="T4244" s="4" t="s">
        <v>241</v>
      </c>
      <c r="U4244" s="92" t="s">
        <v>699</v>
      </c>
    </row>
    <row r="4245" spans="1:21">
      <c r="A4245" s="17">
        <v>44986</v>
      </c>
      <c r="B4245" s="56">
        <f>WEEKDAY(C4245,2)</f>
        <v>3</v>
      </c>
      <c r="C4245" s="17">
        <f>A4245</f>
        <v>44986</v>
      </c>
      <c r="D4245" s="12" t="str">
        <f>YEAR(C4245)&amp;"/"&amp;TEXT(WEEKNUM(C4245,21),"00")</f>
        <v>2023/09</v>
      </c>
      <c r="E4245" t="s">
        <v>52</v>
      </c>
      <c r="F4245" s="114">
        <v>0.45833333333333331</v>
      </c>
      <c r="G4245" s="114">
        <v>0.5</v>
      </c>
      <c r="H4245">
        <f>CONVERT((G4243-F4243)*24,"hr","mn")</f>
        <v>60.000000000000028</v>
      </c>
      <c r="I4245">
        <v>4</v>
      </c>
      <c r="K4245">
        <v>2</v>
      </c>
      <c r="L4245">
        <v>6</v>
      </c>
      <c r="M4245">
        <f>J4243+K4243+L4243</f>
        <v>8</v>
      </c>
      <c r="N4245" s="58"/>
      <c r="O4245" s="59"/>
      <c r="P4245" s="59"/>
      <c r="Q4245" s="59"/>
      <c r="R4245" s="60"/>
      <c r="S4245" s="21"/>
      <c r="T4245" s="4"/>
      <c r="U4245" s="93"/>
    </row>
    <row r="4246" spans="1:21" ht="15" customHeight="1" thickBot="1">
      <c r="A4246" s="17">
        <v>44986</v>
      </c>
      <c r="B4246" s="56">
        <f>WEEKDAY(C4246,2)</f>
        <v>3</v>
      </c>
      <c r="C4246" s="17">
        <f>A4246</f>
        <v>44986</v>
      </c>
      <c r="D4246" s="12" t="str">
        <f>YEAR(C4246)&amp;"/"&amp;TEXT(WEEKNUM(C4246,21),"00")</f>
        <v>2023/09</v>
      </c>
      <c r="E4246" t="s">
        <v>52</v>
      </c>
      <c r="F4246" s="114">
        <v>0.45833333333333331</v>
      </c>
      <c r="G4246" s="114">
        <v>0.5</v>
      </c>
      <c r="H4246">
        <f>CONVERT((G4243-F4243)*24,"hr","mn")</f>
        <v>60.000000000000028</v>
      </c>
      <c r="I4246">
        <v>4</v>
      </c>
      <c r="K4246">
        <v>2</v>
      </c>
      <c r="L4246">
        <v>6</v>
      </c>
      <c r="M4246">
        <f>J4243+K4243+L4243</f>
        <v>8</v>
      </c>
      <c r="N4246" s="15"/>
      <c r="O4246" s="9"/>
      <c r="P4246" s="9"/>
      <c r="Q4246" s="9"/>
      <c r="R4246" s="10"/>
      <c r="S4246" s="19"/>
      <c r="T4246" s="23"/>
      <c r="U4246" s="94"/>
    </row>
    <row r="4247" spans="1:21">
      <c r="A4247" s="17">
        <v>44986</v>
      </c>
      <c r="B4247" s="56">
        <f>WEEKDAY(C4247,2)</f>
        <v>3</v>
      </c>
      <c r="C4247" s="17">
        <f>A4247</f>
        <v>44986</v>
      </c>
      <c r="D4247" s="12" t="str">
        <f>YEAR(C4247)&amp;"/"&amp;TEXT(WEEKNUM(C4247,21),"00")</f>
        <v>2023/09</v>
      </c>
      <c r="E4247" s="79" t="s">
        <v>52</v>
      </c>
      <c r="F4247" s="80">
        <v>0.5</v>
      </c>
      <c r="G4247" s="80">
        <v>0.54166666666666663</v>
      </c>
      <c r="H4247" s="87">
        <f>CONVERT((G4247-F4247)*24,"hr","mn")</f>
        <v>59.99999999999995</v>
      </c>
      <c r="I4247" s="83">
        <v>4</v>
      </c>
      <c r="J4247" s="84"/>
      <c r="K4247" s="85"/>
      <c r="L4247" s="85">
        <v>6</v>
      </c>
      <c r="M4247" s="87">
        <f>J4247+K4247+L4247</f>
        <v>6</v>
      </c>
      <c r="N4247" s="13"/>
      <c r="O4247" s="6">
        <v>3</v>
      </c>
      <c r="P4247" s="6"/>
      <c r="Q4247" s="6"/>
      <c r="R4247" s="7"/>
      <c r="S4247" s="20" t="s">
        <v>93</v>
      </c>
      <c r="T4247" s="22" t="s">
        <v>73</v>
      </c>
      <c r="U4247" s="91"/>
    </row>
    <row r="4248" spans="1:21">
      <c r="A4248" s="17">
        <v>44986</v>
      </c>
      <c r="B4248" s="56">
        <f>WEEKDAY(C4248,2)</f>
        <v>3</v>
      </c>
      <c r="C4248" s="17">
        <f>A4248</f>
        <v>44986</v>
      </c>
      <c r="D4248" s="12" t="str">
        <f>YEAR(C4248)&amp;"/"&amp;TEXT(WEEKNUM(C4248,21),"00")</f>
        <v>2023/09</v>
      </c>
      <c r="E4248" t="s">
        <v>52</v>
      </c>
      <c r="F4248" s="114">
        <v>0.5</v>
      </c>
      <c r="G4248" s="114">
        <v>0.54166666666666663</v>
      </c>
      <c r="H4248">
        <f>CONVERT((G4247-F4247)*24,"hr","mn")</f>
        <v>59.99999999999995</v>
      </c>
      <c r="I4248">
        <v>4</v>
      </c>
      <c r="L4248">
        <v>6</v>
      </c>
      <c r="M4248">
        <f>J4247+K4247+L4247</f>
        <v>6</v>
      </c>
      <c r="N4248" s="14"/>
      <c r="O4248" s="3">
        <v>3</v>
      </c>
      <c r="P4248" s="3"/>
      <c r="Q4248" s="3"/>
      <c r="R4248" s="8"/>
      <c r="S4248" s="21" t="s">
        <v>35</v>
      </c>
      <c r="T4248" s="4" t="s">
        <v>29</v>
      </c>
      <c r="U4248" s="92"/>
    </row>
    <row r="4249" spans="1:21">
      <c r="A4249" s="17">
        <v>44986</v>
      </c>
      <c r="B4249" s="56">
        <f>WEEKDAY(C4249,2)</f>
        <v>3</v>
      </c>
      <c r="C4249" s="17">
        <f>A4249</f>
        <v>44986</v>
      </c>
      <c r="D4249" s="12" t="str">
        <f>YEAR(C4249)&amp;"/"&amp;TEXT(WEEKNUM(C4249,21),"00")</f>
        <v>2023/09</v>
      </c>
      <c r="E4249" t="s">
        <v>52</v>
      </c>
      <c r="F4249" s="114">
        <v>0.5</v>
      </c>
      <c r="G4249" s="114">
        <v>0.54166666666666663</v>
      </c>
      <c r="H4249">
        <f>CONVERT((G4247-F4247)*24,"hr","mn")</f>
        <v>59.99999999999995</v>
      </c>
      <c r="I4249">
        <v>4</v>
      </c>
      <c r="L4249">
        <v>6</v>
      </c>
      <c r="M4249">
        <f>J4247+K4247+L4247</f>
        <v>6</v>
      </c>
      <c r="N4249" s="58"/>
      <c r="O4249" s="59"/>
      <c r="P4249" s="59"/>
      <c r="Q4249" s="59"/>
      <c r="R4249" s="60">
        <v>20</v>
      </c>
      <c r="S4249" s="21" t="s">
        <v>79</v>
      </c>
      <c r="T4249" s="4" t="s">
        <v>80</v>
      </c>
      <c r="U4249" s="93"/>
    </row>
    <row r="4250" spans="1:21" ht="15" customHeight="1" thickBot="1">
      <c r="A4250" s="17">
        <v>44986</v>
      </c>
      <c r="B4250" s="56">
        <f>WEEKDAY(C4250,2)</f>
        <v>3</v>
      </c>
      <c r="C4250" s="17">
        <f>A4250</f>
        <v>44986</v>
      </c>
      <c r="D4250" s="12" t="str">
        <f>YEAR(C4250)&amp;"/"&amp;TEXT(WEEKNUM(C4250,21),"00")</f>
        <v>2023/09</v>
      </c>
      <c r="E4250" t="s">
        <v>52</v>
      </c>
      <c r="F4250" s="114">
        <v>0.5</v>
      </c>
      <c r="G4250" s="114">
        <v>0.54166666666666663</v>
      </c>
      <c r="H4250">
        <f>CONVERT((G4247-F4247)*24,"hr","mn")</f>
        <v>59.99999999999995</v>
      </c>
      <c r="I4250">
        <v>4</v>
      </c>
      <c r="L4250">
        <v>6</v>
      </c>
      <c r="M4250">
        <f>J4247+K4247+L4247</f>
        <v>6</v>
      </c>
      <c r="N4250" s="15"/>
      <c r="O4250" s="9"/>
      <c r="P4250" s="9"/>
      <c r="Q4250" s="9">
        <v>15</v>
      </c>
      <c r="R4250" s="10"/>
      <c r="S4250" s="19"/>
      <c r="T4250" s="23" t="s">
        <v>39</v>
      </c>
      <c r="U4250" s="94"/>
    </row>
    <row r="4251" spans="1:21">
      <c r="A4251" s="17">
        <v>44986</v>
      </c>
      <c r="B4251" s="56">
        <f>WEEKDAY(C4251,2)</f>
        <v>3</v>
      </c>
      <c r="C4251" s="17">
        <f>A4251</f>
        <v>44986</v>
      </c>
      <c r="D4251" s="12" t="str">
        <f>YEAR(C4251)&amp;"/"&amp;TEXT(WEEKNUM(C4251,21),"00")</f>
        <v>2023/09</v>
      </c>
      <c r="E4251" s="79" t="s">
        <v>69</v>
      </c>
      <c r="F4251" s="80">
        <v>0.625</v>
      </c>
      <c r="G4251" s="80">
        <v>0.66666666666666663</v>
      </c>
      <c r="H4251" s="87">
        <f>CONVERT((G4251-F4251)*24,"hr","mn")</f>
        <v>59.99999999999995</v>
      </c>
      <c r="I4251" s="83">
        <v>3</v>
      </c>
      <c r="J4251" s="84"/>
      <c r="K4251" s="85">
        <v>6</v>
      </c>
      <c r="L4251" s="85"/>
      <c r="M4251" s="87">
        <f>J4251+K4251+L4251</f>
        <v>6</v>
      </c>
      <c r="N4251" s="13"/>
      <c r="O4251" s="6"/>
      <c r="P4251" s="6"/>
      <c r="Q4251" s="6"/>
      <c r="R4251" s="7"/>
      <c r="S4251" s="20"/>
      <c r="T4251" s="22"/>
      <c r="U4251" s="91"/>
    </row>
    <row r="4252" spans="1:21">
      <c r="A4252" s="17">
        <v>44986</v>
      </c>
      <c r="B4252" s="56">
        <f>WEEKDAY(C4252,2)</f>
        <v>3</v>
      </c>
      <c r="C4252" s="17">
        <f>A4252</f>
        <v>44986</v>
      </c>
      <c r="D4252" s="12" t="str">
        <f>YEAR(C4252)&amp;"/"&amp;TEXT(WEEKNUM(C4252,21),"00")</f>
        <v>2023/09</v>
      </c>
      <c r="E4252" t="s">
        <v>69</v>
      </c>
      <c r="F4252" s="114">
        <v>0.625</v>
      </c>
      <c r="G4252" s="114">
        <v>0.66666666666666663</v>
      </c>
      <c r="H4252">
        <f>CONVERT((G4251-F4251)*24,"hr","mn")</f>
        <v>59.99999999999995</v>
      </c>
      <c r="I4252">
        <v>3</v>
      </c>
      <c r="K4252">
        <v>6</v>
      </c>
      <c r="M4252">
        <f>J4251+K4251+L4251</f>
        <v>6</v>
      </c>
      <c r="N4252" s="14"/>
      <c r="O4252" s="3"/>
      <c r="P4252" s="3"/>
      <c r="Q4252" s="3"/>
      <c r="R4252" s="8"/>
      <c r="S4252" s="21"/>
      <c r="T4252" s="4"/>
      <c r="U4252" s="92"/>
    </row>
    <row r="4253" spans="1:21">
      <c r="A4253" s="17">
        <v>44986</v>
      </c>
      <c r="B4253" s="56">
        <f>WEEKDAY(C4253,2)</f>
        <v>3</v>
      </c>
      <c r="C4253" s="17">
        <f>A4253</f>
        <v>44986</v>
      </c>
      <c r="D4253" s="12" t="str">
        <f>YEAR(C4253)&amp;"/"&amp;TEXT(WEEKNUM(C4253,21),"00")</f>
        <v>2023/09</v>
      </c>
      <c r="E4253" t="s">
        <v>69</v>
      </c>
      <c r="F4253" s="114">
        <v>0.625</v>
      </c>
      <c r="G4253" s="114">
        <v>0.66666666666666663</v>
      </c>
      <c r="H4253">
        <f>CONVERT((G4251-F4251)*24,"hr","mn")</f>
        <v>59.99999999999995</v>
      </c>
      <c r="I4253">
        <v>3</v>
      </c>
      <c r="K4253">
        <v>6</v>
      </c>
      <c r="M4253">
        <f>J4251+K4251+L4251</f>
        <v>6</v>
      </c>
      <c r="N4253" s="58"/>
      <c r="O4253" s="59"/>
      <c r="P4253" s="59"/>
      <c r="Q4253" s="59"/>
      <c r="R4253" s="60"/>
      <c r="S4253" s="21"/>
      <c r="T4253" s="4"/>
      <c r="U4253" s="93"/>
    </row>
    <row r="4254" spans="1:21" ht="15" customHeight="1" thickBot="1">
      <c r="A4254" s="17">
        <v>44986</v>
      </c>
      <c r="B4254" s="56">
        <f>WEEKDAY(C4254,2)</f>
        <v>3</v>
      </c>
      <c r="C4254" s="17">
        <f>A4254</f>
        <v>44986</v>
      </c>
      <c r="D4254" s="12" t="str">
        <f>YEAR(C4254)&amp;"/"&amp;TEXT(WEEKNUM(C4254,21),"00")</f>
        <v>2023/09</v>
      </c>
      <c r="E4254" t="s">
        <v>69</v>
      </c>
      <c r="F4254" s="114">
        <v>0.625</v>
      </c>
      <c r="G4254" s="114">
        <v>0.66666666666666663</v>
      </c>
      <c r="H4254">
        <f>CONVERT((G4251-F4251)*24,"hr","mn")</f>
        <v>59.99999999999995</v>
      </c>
      <c r="I4254">
        <v>3</v>
      </c>
      <c r="K4254">
        <v>6</v>
      </c>
      <c r="M4254">
        <f>J4251+K4251+L4251</f>
        <v>6</v>
      </c>
      <c r="N4254" s="15"/>
      <c r="O4254" s="9"/>
      <c r="P4254" s="9"/>
      <c r="Q4254" s="9"/>
      <c r="R4254" s="10"/>
      <c r="S4254" s="19"/>
      <c r="T4254" s="23"/>
      <c r="U4254" s="94"/>
    </row>
    <row r="4255" spans="1:21">
      <c r="A4255" s="12"/>
      <c r="B4255" s="56">
        <f>WEEKDAY(C4255,2)</f>
        <v>6</v>
      </c>
      <c r="C4255" s="17">
        <f>A4255</f>
        <v>0</v>
      </c>
      <c r="D4255" s="12" t="str">
        <f>YEAR(C4255)&amp;"/"&amp;TEXT(WEEKNUM(C4255,21),"00")</f>
        <v>1900/52</v>
      </c>
      <c r="E4255" s="79"/>
      <c r="F4255" s="80"/>
      <c r="G4255" s="80"/>
      <c r="H4255" s="87">
        <f>CONVERT((G4255-F4255)*24,"hr","mn")</f>
        <v>0</v>
      </c>
      <c r="I4255" s="83"/>
      <c r="J4255" s="84"/>
      <c r="K4255" s="85"/>
      <c r="L4255" s="85"/>
      <c r="M4255" s="87">
        <f>J4255+K4255+L4255</f>
        <v>0</v>
      </c>
      <c r="N4255" s="13"/>
      <c r="O4255" s="6"/>
      <c r="P4255" s="6"/>
      <c r="Q4255" s="6"/>
      <c r="R4255" s="7"/>
      <c r="S4255" s="20"/>
      <c r="T4255" s="22"/>
      <c r="U4255" s="91"/>
    </row>
    <row r="4256" spans="1:21">
      <c r="A4256" s="17"/>
      <c r="B4256" s="56">
        <f>WEEKDAY(C4256,2)</f>
        <v>6</v>
      </c>
      <c r="C4256" s="17">
        <f>A4256</f>
        <v>0</v>
      </c>
      <c r="D4256" s="12" t="str">
        <f>YEAR(C4256)&amp;"/"&amp;TEXT(WEEKNUM(C4256,21),"00")</f>
        <v>1900/52</v>
      </c>
      <c r="H4256">
        <f>CONVERT((G4255-F4255)*24,"hr","mn")</f>
        <v>0</v>
      </c>
      <c r="M4256">
        <f>J4255+K4255+L4255</f>
        <v>0</v>
      </c>
      <c r="N4256" s="14"/>
      <c r="O4256" s="3"/>
      <c r="P4256" s="3"/>
      <c r="Q4256" s="3"/>
      <c r="R4256" s="8"/>
      <c r="S4256" s="21"/>
      <c r="T4256" s="4"/>
      <c r="U4256" s="92"/>
    </row>
    <row r="4257" spans="1:21">
      <c r="A4257" s="17"/>
      <c r="B4257" s="56">
        <f>WEEKDAY(C4257,2)</f>
        <v>6</v>
      </c>
      <c r="C4257" s="17">
        <f>A4257</f>
        <v>0</v>
      </c>
      <c r="D4257" s="12" t="str">
        <f>YEAR(C4257)&amp;"/"&amp;TEXT(WEEKNUM(C4257,21),"00")</f>
        <v>1900/52</v>
      </c>
      <c r="H4257">
        <f>CONVERT((G4255-F4255)*24,"hr","mn")</f>
        <v>0</v>
      </c>
      <c r="M4257">
        <f>J4255+K4255+L4255</f>
        <v>0</v>
      </c>
      <c r="N4257" s="58"/>
      <c r="O4257" s="59"/>
      <c r="P4257" s="59"/>
      <c r="Q4257" s="59"/>
      <c r="R4257" s="60"/>
      <c r="S4257" s="21"/>
      <c r="T4257" s="4"/>
      <c r="U4257" s="93"/>
    </row>
    <row r="4258" spans="1:21" ht="15" customHeight="1" thickBot="1">
      <c r="A4258" s="12"/>
      <c r="B4258" s="56">
        <f>WEEKDAY(C4258,2)</f>
        <v>6</v>
      </c>
      <c r="C4258" s="17">
        <f>A4258</f>
        <v>0</v>
      </c>
      <c r="D4258" s="12" t="str">
        <f>YEAR(C4258)&amp;"/"&amp;TEXT(WEEKNUM(C4258,21),"00")</f>
        <v>1900/52</v>
      </c>
      <c r="H4258">
        <f>CONVERT((G4255-F4255)*24,"hr","mn")</f>
        <v>0</v>
      </c>
      <c r="M4258">
        <f>J4255+K4255+L4255</f>
        <v>0</v>
      </c>
      <c r="N4258" s="15"/>
      <c r="O4258" s="9"/>
      <c r="P4258" s="9"/>
      <c r="Q4258" s="9"/>
      <c r="R4258" s="10"/>
      <c r="S4258" s="19"/>
      <c r="T4258" s="23"/>
      <c r="U4258" s="94"/>
    </row>
    <row r="4259" spans="1:21">
      <c r="A4259" s="17">
        <v>44986</v>
      </c>
      <c r="B4259" s="56">
        <f>WEEKDAY(C4259,2)</f>
        <v>3</v>
      </c>
      <c r="C4259" s="17">
        <f>A4259</f>
        <v>44986</v>
      </c>
      <c r="D4259" s="12" t="str">
        <f>YEAR(C4259)&amp;"/"&amp;TEXT(WEEKNUM(C4259,21),"00")</f>
        <v>2023/09</v>
      </c>
      <c r="E4259" s="79" t="s">
        <v>46</v>
      </c>
      <c r="F4259" s="80">
        <v>0.875</v>
      </c>
      <c r="G4259" s="80">
        <v>0.91666666666666663</v>
      </c>
      <c r="H4259" s="87">
        <f>CONVERT((G4259-F4259)*24,"hr","mn")</f>
        <v>59.99999999999995</v>
      </c>
      <c r="I4259" s="83">
        <v>4</v>
      </c>
      <c r="J4259" s="84">
        <v>1</v>
      </c>
      <c r="K4259" s="85"/>
      <c r="L4259" s="85">
        <v>6</v>
      </c>
      <c r="M4259" s="87">
        <f>J4259+K4259+L4259</f>
        <v>7</v>
      </c>
      <c r="N4259" s="13"/>
      <c r="O4259" s="6"/>
      <c r="P4259" s="6"/>
      <c r="Q4259" s="6">
        <v>23</v>
      </c>
      <c r="R4259" s="7"/>
      <c r="S4259" s="20"/>
      <c r="T4259" s="22" t="s">
        <v>25</v>
      </c>
      <c r="U4259" s="91"/>
    </row>
    <row r="4260" spans="1:21">
      <c r="A4260" s="17">
        <v>44986</v>
      </c>
      <c r="B4260" s="56">
        <f>WEEKDAY(C4260,2)</f>
        <v>3</v>
      </c>
      <c r="C4260" s="17">
        <f>A4260</f>
        <v>44986</v>
      </c>
      <c r="D4260" s="12" t="str">
        <f>YEAR(C4260)&amp;"/"&amp;TEXT(WEEKNUM(C4260,21),"00")</f>
        <v>2023/09</v>
      </c>
      <c r="E4260" t="s">
        <v>46</v>
      </c>
      <c r="F4260" s="114">
        <v>0.875</v>
      </c>
      <c r="G4260" s="114">
        <v>0.91666666666666663</v>
      </c>
      <c r="H4260">
        <f>CONVERT((G4259-F4259)*24,"hr","mn")</f>
        <v>59.99999999999995</v>
      </c>
      <c r="I4260">
        <v>4</v>
      </c>
      <c r="J4260">
        <v>1</v>
      </c>
      <c r="L4260">
        <v>6</v>
      </c>
      <c r="M4260">
        <f>J4259+K4259+L4259</f>
        <v>7</v>
      </c>
      <c r="N4260" s="14"/>
      <c r="O4260" s="3">
        <v>20</v>
      </c>
      <c r="P4260" s="3"/>
      <c r="Q4260" s="3"/>
      <c r="R4260" s="8"/>
      <c r="S4260" s="21"/>
      <c r="T4260" s="4" t="s">
        <v>23</v>
      </c>
      <c r="U4260" s="92" t="s">
        <v>732</v>
      </c>
    </row>
    <row r="4261" spans="1:21">
      <c r="A4261" s="17">
        <v>44986</v>
      </c>
      <c r="B4261" s="56">
        <f>WEEKDAY(C4261,2)</f>
        <v>3</v>
      </c>
      <c r="C4261" s="17">
        <f>A4261</f>
        <v>44986</v>
      </c>
      <c r="D4261" s="12" t="str">
        <f>YEAR(C4261)&amp;"/"&amp;TEXT(WEEKNUM(C4261,21),"00")</f>
        <v>2023/09</v>
      </c>
      <c r="E4261" t="s">
        <v>46</v>
      </c>
      <c r="F4261" s="114">
        <v>0.875</v>
      </c>
      <c r="G4261" s="114">
        <v>0.91666666666666663</v>
      </c>
      <c r="H4261">
        <f>CONVERT((G4259-F4259)*24,"hr","mn")</f>
        <v>59.99999999999995</v>
      </c>
      <c r="I4261">
        <v>4</v>
      </c>
      <c r="J4261">
        <v>1</v>
      </c>
      <c r="L4261">
        <v>6</v>
      </c>
      <c r="M4261">
        <f>J4259+K4259+L4259</f>
        <v>7</v>
      </c>
      <c r="N4261" s="58"/>
      <c r="O4261" s="59">
        <v>5</v>
      </c>
      <c r="P4261" s="59"/>
      <c r="Q4261" s="59"/>
      <c r="R4261" s="60"/>
      <c r="S4261" s="21" t="s">
        <v>31</v>
      </c>
      <c r="T4261" s="4" t="s">
        <v>29</v>
      </c>
      <c r="U4261" s="93"/>
    </row>
    <row r="4262" spans="1:21" ht="15" customHeight="1" thickBot="1">
      <c r="A4262" s="17">
        <v>44986</v>
      </c>
      <c r="B4262" s="56">
        <f>WEEKDAY(C4262,2)</f>
        <v>3</v>
      </c>
      <c r="C4262" s="17">
        <f>A4262</f>
        <v>44986</v>
      </c>
      <c r="D4262" s="12" t="str">
        <f>YEAR(C4262)&amp;"/"&amp;TEXT(WEEKNUM(C4262,21),"00")</f>
        <v>2023/09</v>
      </c>
      <c r="E4262" t="s">
        <v>46</v>
      </c>
      <c r="F4262" s="114">
        <v>0.875</v>
      </c>
      <c r="G4262" s="114">
        <v>0.91666666666666663</v>
      </c>
      <c r="H4262">
        <f>CONVERT((G4259-F4259)*24,"hr","mn")</f>
        <v>59.99999999999995</v>
      </c>
      <c r="I4262">
        <v>4</v>
      </c>
      <c r="J4262">
        <v>1</v>
      </c>
      <c r="L4262">
        <v>6</v>
      </c>
      <c r="M4262">
        <f>J4259+K4259+L4259</f>
        <v>7</v>
      </c>
      <c r="N4262" s="15"/>
      <c r="O4262" s="9"/>
      <c r="P4262" s="9"/>
      <c r="Q4262" s="9"/>
      <c r="R4262" s="10"/>
      <c r="S4262" s="19"/>
      <c r="T4262" s="23"/>
      <c r="U4262" s="94"/>
    </row>
    <row r="4263" spans="1:21">
      <c r="A4263" s="17">
        <v>44986</v>
      </c>
      <c r="B4263" s="56">
        <f>WEEKDAY(C4263,2)</f>
        <v>3</v>
      </c>
      <c r="C4263" s="17">
        <f>A4263</f>
        <v>44986</v>
      </c>
      <c r="D4263" s="12" t="str">
        <f>YEAR(C4263)&amp;"/"&amp;TEXT(WEEKNUM(C4263,21),"00")</f>
        <v>2023/09</v>
      </c>
      <c r="E4263" s="79" t="s">
        <v>46</v>
      </c>
      <c r="F4263" s="80">
        <v>0.91666666666666663</v>
      </c>
      <c r="G4263" s="80">
        <v>0.95833333333333337</v>
      </c>
      <c r="H4263" s="87">
        <f>CONVERT((G4263-F4263)*24,"hr","mn")</f>
        <v>60.000000000000107</v>
      </c>
      <c r="I4263" s="83">
        <v>4</v>
      </c>
      <c r="J4263" s="84"/>
      <c r="K4263" s="85"/>
      <c r="L4263" s="85">
        <v>10</v>
      </c>
      <c r="M4263" s="87">
        <f>J4263+K4263+L4263</f>
        <v>10</v>
      </c>
      <c r="N4263" s="13"/>
      <c r="O4263" s="6">
        <v>8</v>
      </c>
      <c r="P4263" s="6"/>
      <c r="Q4263" s="6"/>
      <c r="R4263" s="7"/>
      <c r="S4263" s="20" t="s">
        <v>35</v>
      </c>
      <c r="T4263" s="22" t="s">
        <v>23</v>
      </c>
      <c r="U4263" s="91" t="s">
        <v>383</v>
      </c>
    </row>
    <row r="4264" spans="1:21">
      <c r="A4264" s="17">
        <v>44986</v>
      </c>
      <c r="B4264" s="56">
        <f>WEEKDAY(C4264,2)</f>
        <v>3</v>
      </c>
      <c r="C4264" s="17">
        <f>A4264</f>
        <v>44986</v>
      </c>
      <c r="D4264" s="12" t="str">
        <f>YEAR(C4264)&amp;"/"&amp;TEXT(WEEKNUM(C4264,21),"00")</f>
        <v>2023/09</v>
      </c>
      <c r="E4264" t="s">
        <v>46</v>
      </c>
      <c r="F4264" s="114">
        <v>0.91666666666666663</v>
      </c>
      <c r="G4264" s="114">
        <v>0.95833333333333337</v>
      </c>
      <c r="H4264">
        <f>CONVERT((G4263-F4263)*24,"hr","mn")</f>
        <v>60.000000000000107</v>
      </c>
      <c r="I4264">
        <v>4</v>
      </c>
      <c r="L4264">
        <v>10</v>
      </c>
      <c r="M4264">
        <f>J4263+K4263+L4263</f>
        <v>10</v>
      </c>
      <c r="N4264" s="14"/>
      <c r="O4264" s="3">
        <v>5</v>
      </c>
      <c r="P4264" s="3"/>
      <c r="Q4264" s="3"/>
      <c r="R4264" s="8"/>
      <c r="S4264" s="21" t="s">
        <v>26</v>
      </c>
      <c r="T4264" s="4" t="s">
        <v>23</v>
      </c>
      <c r="U4264" s="92" t="s">
        <v>237</v>
      </c>
    </row>
    <row r="4265" spans="1:21">
      <c r="A4265" s="17">
        <v>44986</v>
      </c>
      <c r="B4265" s="56">
        <f>WEEKDAY(C4265,2)</f>
        <v>3</v>
      </c>
      <c r="C4265" s="17">
        <f>A4265</f>
        <v>44986</v>
      </c>
      <c r="D4265" s="12" t="str">
        <f>YEAR(C4265)&amp;"/"&amp;TEXT(WEEKNUM(C4265,21),"00")</f>
        <v>2023/09</v>
      </c>
      <c r="E4265" t="s">
        <v>46</v>
      </c>
      <c r="F4265" s="114">
        <v>0.91666666666666663</v>
      </c>
      <c r="G4265" s="114">
        <v>0.95833333333333337</v>
      </c>
      <c r="H4265">
        <f>CONVERT((G4263-F4263)*24,"hr","mn")</f>
        <v>60.000000000000107</v>
      </c>
      <c r="I4265">
        <v>4</v>
      </c>
      <c r="L4265">
        <v>10</v>
      </c>
      <c r="M4265">
        <f>J4263+K4263+L4263</f>
        <v>10</v>
      </c>
      <c r="N4265" s="58"/>
      <c r="O4265" s="59">
        <v>5</v>
      </c>
      <c r="P4265" s="59"/>
      <c r="Q4265" s="59"/>
      <c r="R4265" s="60"/>
      <c r="S4265" s="21" t="s">
        <v>31</v>
      </c>
      <c r="T4265" s="4" t="s">
        <v>29</v>
      </c>
      <c r="U4265" s="93"/>
    </row>
    <row r="4266" spans="1:21" ht="15" customHeight="1" thickBot="1">
      <c r="A4266" s="17">
        <v>44986</v>
      </c>
      <c r="B4266" s="56">
        <f>WEEKDAY(C4266,2)</f>
        <v>3</v>
      </c>
      <c r="C4266" s="17">
        <f>A4266</f>
        <v>44986</v>
      </c>
      <c r="D4266" s="12" t="str">
        <f>YEAR(C4266)&amp;"/"&amp;TEXT(WEEKNUM(C4266,21),"00")</f>
        <v>2023/09</v>
      </c>
      <c r="E4266" t="s">
        <v>46</v>
      </c>
      <c r="F4266" s="114">
        <v>0.91666666666666663</v>
      </c>
      <c r="G4266" s="114">
        <v>0.95833333333333337</v>
      </c>
      <c r="H4266">
        <f>CONVERT((G4263-F4263)*24,"hr","mn")</f>
        <v>60.000000000000107</v>
      </c>
      <c r="I4266">
        <v>4</v>
      </c>
      <c r="L4266">
        <v>10</v>
      </c>
      <c r="M4266">
        <f>J4263+K4263+L4263</f>
        <v>10</v>
      </c>
      <c r="N4266" s="15"/>
      <c r="O4266" s="9">
        <v>5</v>
      </c>
      <c r="P4266" s="9"/>
      <c r="Q4266" s="9"/>
      <c r="R4266" s="10"/>
      <c r="S4266" s="19" t="s">
        <v>93</v>
      </c>
      <c r="T4266" s="23" t="s">
        <v>65</v>
      </c>
      <c r="U4266" s="94"/>
    </row>
    <row r="4267" spans="1:21">
      <c r="A4267" s="17">
        <v>44986</v>
      </c>
      <c r="B4267" s="56">
        <f>WEEKDAY(C4267,2)</f>
        <v>3</v>
      </c>
      <c r="C4267" s="17">
        <f>A4267</f>
        <v>44986</v>
      </c>
      <c r="D4267" s="12" t="str">
        <f>YEAR(C4267)&amp;"/"&amp;TEXT(WEEKNUM(C4267,21),"00")</f>
        <v>2023/09</v>
      </c>
      <c r="E4267" s="79" t="s">
        <v>46</v>
      </c>
      <c r="F4267" s="80">
        <v>0.95833333333333337</v>
      </c>
      <c r="G4267" s="80">
        <v>1</v>
      </c>
      <c r="H4267" s="87">
        <f>CONVERT((G4267-F4267)*24,"hr","mn")</f>
        <v>59.99999999999995</v>
      </c>
      <c r="I4267" s="83">
        <v>4</v>
      </c>
      <c r="J4267" s="84"/>
      <c r="K4267" s="85"/>
      <c r="L4267" s="85">
        <v>11</v>
      </c>
      <c r="M4267" s="87">
        <f>J4267+K4267+L4267</f>
        <v>11</v>
      </c>
      <c r="N4267" s="13"/>
      <c r="O4267" s="6">
        <v>8</v>
      </c>
      <c r="P4267" s="6"/>
      <c r="Q4267" s="6"/>
      <c r="R4267" s="7"/>
      <c r="S4267" s="20" t="s">
        <v>35</v>
      </c>
      <c r="T4267" s="22" t="s">
        <v>56</v>
      </c>
      <c r="U4267" s="91" t="s">
        <v>383</v>
      </c>
    </row>
    <row r="4268" spans="1:21">
      <c r="A4268" s="17">
        <v>44986</v>
      </c>
      <c r="B4268" s="56">
        <f>WEEKDAY(C4268,2)</f>
        <v>3</v>
      </c>
      <c r="C4268" s="17">
        <f>A4268</f>
        <v>44986</v>
      </c>
      <c r="D4268" s="12" t="str">
        <f>YEAR(C4268)&amp;"/"&amp;TEXT(WEEKNUM(C4268,21),"00")</f>
        <v>2023/09</v>
      </c>
      <c r="E4268" t="s">
        <v>46</v>
      </c>
      <c r="F4268" s="114">
        <v>0.95833333333333337</v>
      </c>
      <c r="G4268" s="115">
        <v>1</v>
      </c>
      <c r="H4268">
        <f>CONVERT((G4267-F4267)*24,"hr","mn")</f>
        <v>59.99999999999995</v>
      </c>
      <c r="I4268">
        <v>4</v>
      </c>
      <c r="L4268">
        <v>11</v>
      </c>
      <c r="M4268">
        <f>J4267+K4267+L4267</f>
        <v>11</v>
      </c>
      <c r="N4268" s="14"/>
      <c r="O4268" s="3">
        <v>5</v>
      </c>
      <c r="P4268" s="3"/>
      <c r="Q4268" s="3"/>
      <c r="R4268" s="8"/>
      <c r="S4268" s="21" t="s">
        <v>28</v>
      </c>
      <c r="T4268" s="4" t="s">
        <v>29</v>
      </c>
      <c r="U4268" s="92"/>
    </row>
    <row r="4269" spans="1:21">
      <c r="A4269" s="17">
        <v>44986</v>
      </c>
      <c r="B4269" s="56">
        <f>WEEKDAY(C4269,2)</f>
        <v>3</v>
      </c>
      <c r="C4269" s="17">
        <f>A4269</f>
        <v>44986</v>
      </c>
      <c r="D4269" s="12" t="str">
        <f>YEAR(C4269)&amp;"/"&amp;TEXT(WEEKNUM(C4269,21),"00")</f>
        <v>2023/09</v>
      </c>
      <c r="E4269" t="s">
        <v>46</v>
      </c>
      <c r="F4269" s="114">
        <v>0.95833333333333337</v>
      </c>
      <c r="G4269" s="115">
        <v>1</v>
      </c>
      <c r="H4269">
        <f>CONVERT((G4267-F4267)*24,"hr","mn")</f>
        <v>59.99999999999995</v>
      </c>
      <c r="I4269">
        <v>4</v>
      </c>
      <c r="L4269">
        <v>11</v>
      </c>
      <c r="M4269">
        <f>J4267+K4267+L4267</f>
        <v>11</v>
      </c>
      <c r="N4269" s="58"/>
      <c r="O4269" s="59">
        <v>8</v>
      </c>
      <c r="P4269" s="59"/>
      <c r="Q4269" s="59"/>
      <c r="R4269" s="60"/>
      <c r="S4269" s="21" t="s">
        <v>36</v>
      </c>
      <c r="T4269" s="4" t="s">
        <v>23</v>
      </c>
      <c r="U4269" s="93" t="s">
        <v>733</v>
      </c>
    </row>
    <row r="4270" spans="1:21" ht="15" customHeight="1" thickBot="1">
      <c r="A4270" s="17">
        <v>44986</v>
      </c>
      <c r="B4270" s="56">
        <f>WEEKDAY(C4270,2)</f>
        <v>3</v>
      </c>
      <c r="C4270" s="17">
        <f>A4270</f>
        <v>44986</v>
      </c>
      <c r="D4270" s="12" t="str">
        <f>YEAR(C4270)&amp;"/"&amp;TEXT(WEEKNUM(C4270,21),"00")</f>
        <v>2023/09</v>
      </c>
      <c r="E4270" t="s">
        <v>46</v>
      </c>
      <c r="F4270" s="114">
        <v>0.95833333333333337</v>
      </c>
      <c r="G4270" s="115">
        <v>1</v>
      </c>
      <c r="H4270">
        <f>CONVERT((G4267-F4267)*24,"hr","mn")</f>
        <v>59.99999999999995</v>
      </c>
      <c r="I4270">
        <v>4</v>
      </c>
      <c r="L4270">
        <v>11</v>
      </c>
      <c r="M4270">
        <f>J4267+K4267+L4267</f>
        <v>11</v>
      </c>
      <c r="N4270" s="15"/>
      <c r="O4270" s="9">
        <v>5</v>
      </c>
      <c r="P4270" s="9"/>
      <c r="Q4270" s="9"/>
      <c r="R4270" s="10"/>
      <c r="S4270" s="19" t="s">
        <v>26</v>
      </c>
      <c r="T4270" s="23" t="s">
        <v>23</v>
      </c>
      <c r="U4270" s="94" t="s">
        <v>237</v>
      </c>
    </row>
    <row r="4271" spans="1:21">
      <c r="A4271" s="17">
        <v>44959</v>
      </c>
      <c r="B4271" s="56">
        <f>WEEKDAY(C4271,2)</f>
        <v>4</v>
      </c>
      <c r="C4271" s="17">
        <f>A4271</f>
        <v>44959</v>
      </c>
      <c r="D4271" s="12" t="str">
        <f>YEAR(C4271)&amp;"/"&amp;TEXT(WEEKNUM(C4271,21),"00")</f>
        <v>2023/05</v>
      </c>
      <c r="E4271" s="79" t="s">
        <v>46</v>
      </c>
      <c r="F4271" s="80">
        <v>0</v>
      </c>
      <c r="G4271" s="80">
        <v>4.1666666666666657E-2</v>
      </c>
      <c r="H4271" s="87">
        <f>CONVERT((G4271-F4271)*24,"hr","mn")</f>
        <v>59.999999999999986</v>
      </c>
      <c r="I4271" s="83">
        <v>4</v>
      </c>
      <c r="J4271" s="84">
        <v>1</v>
      </c>
      <c r="K4271" s="85">
        <v>3</v>
      </c>
      <c r="L4271" s="85">
        <v>4</v>
      </c>
      <c r="M4271" s="87">
        <f>J4271+K4271+L4271</f>
        <v>8</v>
      </c>
      <c r="N4271" s="13"/>
      <c r="O4271" s="6"/>
      <c r="P4271" s="6">
        <v>8</v>
      </c>
      <c r="Q4271" s="6"/>
      <c r="R4271" s="7"/>
      <c r="S4271" s="20" t="s">
        <v>93</v>
      </c>
      <c r="T4271" s="22" t="s">
        <v>73</v>
      </c>
      <c r="U4271" s="91" t="s">
        <v>635</v>
      </c>
    </row>
    <row r="4272" spans="1:21">
      <c r="A4272" s="17">
        <v>44959</v>
      </c>
      <c r="B4272" s="56">
        <f>WEEKDAY(C4272,2)</f>
        <v>4</v>
      </c>
      <c r="C4272" s="17">
        <f>A4272</f>
        <v>44959</v>
      </c>
      <c r="D4272" s="12" t="str">
        <f>YEAR(C4272)&amp;"/"&amp;TEXT(WEEKNUM(C4272,21),"00")</f>
        <v>2023/05</v>
      </c>
      <c r="E4272" t="s">
        <v>46</v>
      </c>
      <c r="F4272" s="114">
        <v>0</v>
      </c>
      <c r="G4272" s="114">
        <v>4.1666666666666657E-2</v>
      </c>
      <c r="H4272">
        <f>CONVERT((G4271-F4271)*24,"hr","mn")</f>
        <v>59.999999999999986</v>
      </c>
      <c r="I4272">
        <v>4</v>
      </c>
      <c r="J4272">
        <v>1</v>
      </c>
      <c r="K4272">
        <v>3</v>
      </c>
      <c r="L4272">
        <v>4</v>
      </c>
      <c r="M4272">
        <f>J4271+K4271+L4271</f>
        <v>8</v>
      </c>
      <c r="N4272" s="14"/>
      <c r="O4272" s="3">
        <v>5</v>
      </c>
      <c r="P4272" s="3"/>
      <c r="Q4272" s="3"/>
      <c r="R4272" s="8"/>
      <c r="S4272" s="21" t="s">
        <v>35</v>
      </c>
      <c r="T4272" s="4" t="s">
        <v>29</v>
      </c>
      <c r="U4272" s="92"/>
    </row>
    <row r="4273" spans="1:21">
      <c r="A4273" s="17">
        <v>44959</v>
      </c>
      <c r="B4273" s="56">
        <f>WEEKDAY(C4273,2)</f>
        <v>4</v>
      </c>
      <c r="C4273" s="17">
        <f>A4273</f>
        <v>44959</v>
      </c>
      <c r="D4273" s="12" t="str">
        <f>YEAR(C4273)&amp;"/"&amp;TEXT(WEEKNUM(C4273,21),"00")</f>
        <v>2023/05</v>
      </c>
      <c r="E4273" t="s">
        <v>46</v>
      </c>
      <c r="F4273" s="114">
        <v>0</v>
      </c>
      <c r="G4273" s="114">
        <v>4.1666666666666657E-2</v>
      </c>
      <c r="H4273">
        <f>CONVERT((G4271-F4271)*24,"hr","mn")</f>
        <v>59.999999999999986</v>
      </c>
      <c r="I4273">
        <v>4</v>
      </c>
      <c r="J4273">
        <v>1</v>
      </c>
      <c r="K4273">
        <v>3</v>
      </c>
      <c r="L4273">
        <v>4</v>
      </c>
      <c r="M4273">
        <f>J4271+K4271+L4271</f>
        <v>8</v>
      </c>
      <c r="N4273" s="58"/>
      <c r="O4273" s="59">
        <v>5</v>
      </c>
      <c r="P4273" s="59"/>
      <c r="Q4273" s="59"/>
      <c r="R4273" s="60"/>
      <c r="S4273" s="21" t="s">
        <v>28</v>
      </c>
      <c r="T4273" s="4" t="s">
        <v>29</v>
      </c>
      <c r="U4273" s="93"/>
    </row>
    <row r="4274" spans="1:21" ht="15" customHeight="1" thickBot="1">
      <c r="A4274" s="17">
        <v>44959</v>
      </c>
      <c r="B4274" s="56">
        <f>WEEKDAY(C4274,2)</f>
        <v>4</v>
      </c>
      <c r="C4274" s="17">
        <f>A4274</f>
        <v>44959</v>
      </c>
      <c r="D4274" s="12" t="str">
        <f>YEAR(C4274)&amp;"/"&amp;TEXT(WEEKNUM(C4274,21),"00")</f>
        <v>2023/05</v>
      </c>
      <c r="E4274" t="s">
        <v>46</v>
      </c>
      <c r="F4274" s="114">
        <v>0</v>
      </c>
      <c r="G4274" s="114">
        <v>4.1666666666666657E-2</v>
      </c>
      <c r="H4274">
        <f>CONVERT((G4271-F4271)*24,"hr","mn")</f>
        <v>59.999999999999986</v>
      </c>
      <c r="I4274">
        <v>4</v>
      </c>
      <c r="J4274">
        <v>1</v>
      </c>
      <c r="K4274">
        <v>3</v>
      </c>
      <c r="L4274">
        <v>4</v>
      </c>
      <c r="M4274">
        <f>J4271+K4271+L4271</f>
        <v>8</v>
      </c>
      <c r="N4274" s="15"/>
      <c r="O4274" s="9">
        <v>5</v>
      </c>
      <c r="P4274" s="9"/>
      <c r="Q4274" s="9"/>
      <c r="R4274" s="10"/>
      <c r="S4274" s="19" t="s">
        <v>26</v>
      </c>
      <c r="T4274" s="23" t="s">
        <v>23</v>
      </c>
      <c r="U4274" s="94" t="s">
        <v>237</v>
      </c>
    </row>
    <row r="4275" spans="1:21" ht="15" customHeight="1" thickBot="1">
      <c r="A4275" s="17">
        <v>44959</v>
      </c>
      <c r="B4275" s="56">
        <f>WEEKDAY(C4275,2)</f>
        <v>4</v>
      </c>
      <c r="C4275" s="17">
        <f>A4275</f>
        <v>44959</v>
      </c>
      <c r="D4275" s="12" t="str">
        <f>YEAR(C4275)&amp;"/"&amp;TEXT(WEEKNUM(C4275,21),"00")</f>
        <v>2023/05</v>
      </c>
      <c r="E4275" s="79" t="s">
        <v>46</v>
      </c>
      <c r="F4275" s="80">
        <v>6.25E-2</v>
      </c>
      <c r="G4275" s="80">
        <v>8.3333333333333329E-2</v>
      </c>
      <c r="H4275" s="87">
        <f>CONVERT((G4275-F4275)*24,"hr","mn")</f>
        <v>29.999999999999993</v>
      </c>
      <c r="I4275" s="83">
        <v>4</v>
      </c>
      <c r="J4275" s="84">
        <v>1</v>
      </c>
      <c r="K4275" s="85">
        <v>1</v>
      </c>
      <c r="L4275" s="85"/>
      <c r="M4275" s="87">
        <f>J4275+K4275+L4275</f>
        <v>2</v>
      </c>
      <c r="N4275" s="13"/>
      <c r="O4275" s="6">
        <v>5</v>
      </c>
      <c r="P4275" s="6"/>
      <c r="Q4275" s="6"/>
      <c r="R4275" s="7"/>
      <c r="S4275" s="20" t="s">
        <v>26</v>
      </c>
      <c r="T4275" s="22" t="s">
        <v>23</v>
      </c>
      <c r="U4275" s="94" t="s">
        <v>237</v>
      </c>
    </row>
    <row r="4276" spans="1:21">
      <c r="A4276" s="17">
        <v>44959</v>
      </c>
      <c r="B4276" s="56">
        <f>WEEKDAY(C4276,2)</f>
        <v>4</v>
      </c>
      <c r="C4276" s="17">
        <f>A4276</f>
        <v>44959</v>
      </c>
      <c r="D4276" s="12" t="str">
        <f>YEAR(C4276)&amp;"/"&amp;TEXT(WEEKNUM(C4276,21),"00")</f>
        <v>2023/05</v>
      </c>
      <c r="E4276" t="s">
        <v>46</v>
      </c>
      <c r="F4276" s="114">
        <v>6.25E-2</v>
      </c>
      <c r="G4276" s="114">
        <v>8.3333333333333329E-2</v>
      </c>
      <c r="H4276">
        <f>CONVERT((G4275-F4275)*24,"hr","mn")</f>
        <v>29.999999999999993</v>
      </c>
      <c r="I4276">
        <v>4</v>
      </c>
      <c r="J4276">
        <v>1</v>
      </c>
      <c r="K4276">
        <v>1</v>
      </c>
      <c r="M4276">
        <f>J4275+K4275+L4275</f>
        <v>2</v>
      </c>
      <c r="N4276" s="14"/>
      <c r="O4276" s="3">
        <v>5</v>
      </c>
      <c r="P4276" s="3"/>
      <c r="Q4276" s="3"/>
      <c r="R4276" s="8"/>
      <c r="S4276" s="21" t="s">
        <v>28</v>
      </c>
      <c r="T4276" s="4" t="s">
        <v>29</v>
      </c>
      <c r="U4276" s="92"/>
    </row>
    <row r="4277" spans="1:21">
      <c r="A4277" s="17">
        <v>44959</v>
      </c>
      <c r="B4277" s="56">
        <f>WEEKDAY(C4277,2)</f>
        <v>4</v>
      </c>
      <c r="C4277" s="17">
        <f>A4277</f>
        <v>44959</v>
      </c>
      <c r="D4277" s="12" t="str">
        <f>YEAR(C4277)&amp;"/"&amp;TEXT(WEEKNUM(C4277,21),"00")</f>
        <v>2023/05</v>
      </c>
      <c r="E4277" t="s">
        <v>46</v>
      </c>
      <c r="F4277" s="114">
        <v>6.25E-2</v>
      </c>
      <c r="G4277" s="114">
        <v>8.3333333333333329E-2</v>
      </c>
      <c r="H4277">
        <f>CONVERT((G4275-F4275)*24,"hr","mn")</f>
        <v>29.999999999999993</v>
      </c>
      <c r="I4277">
        <v>4</v>
      </c>
      <c r="J4277">
        <v>1</v>
      </c>
      <c r="K4277">
        <v>1</v>
      </c>
      <c r="M4277">
        <f>J4275+K4275+L4275</f>
        <v>2</v>
      </c>
      <c r="N4277" s="58"/>
      <c r="O4277" s="59">
        <v>5</v>
      </c>
      <c r="P4277" s="59"/>
      <c r="Q4277" s="59"/>
      <c r="R4277" s="60"/>
      <c r="S4277" s="21" t="s">
        <v>93</v>
      </c>
      <c r="T4277" s="4" t="s">
        <v>65</v>
      </c>
      <c r="U4277" s="93"/>
    </row>
    <row r="4278" spans="1:21" ht="15" customHeight="1" thickBot="1">
      <c r="A4278" s="17">
        <v>44959</v>
      </c>
      <c r="B4278" s="56">
        <f>WEEKDAY(C4278,2)</f>
        <v>4</v>
      </c>
      <c r="C4278" s="17">
        <f>A4278</f>
        <v>44959</v>
      </c>
      <c r="D4278" s="12" t="str">
        <f>YEAR(C4278)&amp;"/"&amp;TEXT(WEEKNUM(C4278,21),"00")</f>
        <v>2023/05</v>
      </c>
      <c r="E4278" t="s">
        <v>46</v>
      </c>
      <c r="F4278" s="114">
        <v>6.25E-2</v>
      </c>
      <c r="G4278" s="114">
        <v>8.3333333333333329E-2</v>
      </c>
      <c r="H4278">
        <f>CONVERT((G4275-F4275)*24,"hr","mn")</f>
        <v>29.999999999999993</v>
      </c>
      <c r="I4278">
        <v>4</v>
      </c>
      <c r="J4278">
        <v>1</v>
      </c>
      <c r="K4278">
        <v>1</v>
      </c>
      <c r="M4278">
        <f>J4275+K4275+L4275</f>
        <v>2</v>
      </c>
      <c r="N4278" s="15"/>
      <c r="O4278" s="9"/>
      <c r="P4278" s="9"/>
      <c r="Q4278" s="9"/>
      <c r="R4278" s="10"/>
      <c r="S4278" s="19"/>
      <c r="T4278" s="23"/>
      <c r="U4278" s="94"/>
    </row>
    <row r="4279" spans="1:21">
      <c r="A4279" s="17">
        <v>44959</v>
      </c>
      <c r="B4279" s="56">
        <f>WEEKDAY(C4279,2)</f>
        <v>4</v>
      </c>
      <c r="C4279" s="17">
        <f>A4279</f>
        <v>44959</v>
      </c>
      <c r="D4279" s="12" t="str">
        <f>YEAR(C4279)&amp;"/"&amp;TEXT(WEEKNUM(C4279,21),"00")</f>
        <v>2023/05</v>
      </c>
      <c r="E4279" s="79" t="s">
        <v>46</v>
      </c>
      <c r="F4279" s="80">
        <v>8.3333333333333329E-2</v>
      </c>
      <c r="G4279" s="80">
        <v>0.125</v>
      </c>
      <c r="H4279" s="87">
        <f>CONVERT((G4279-F4279)*24,"hr","mn")</f>
        <v>60</v>
      </c>
      <c r="I4279" s="83">
        <v>4</v>
      </c>
      <c r="J4279" s="84"/>
      <c r="K4279" s="85"/>
      <c r="L4279" s="85">
        <v>10</v>
      </c>
      <c r="M4279" s="87">
        <f>J4279+K4279+L4279</f>
        <v>10</v>
      </c>
      <c r="N4279" s="13"/>
      <c r="O4279" s="6">
        <v>5</v>
      </c>
      <c r="P4279" s="6"/>
      <c r="Q4279" s="6"/>
      <c r="R4279" s="7"/>
      <c r="S4279" s="20" t="s">
        <v>26</v>
      </c>
      <c r="T4279" s="22" t="s">
        <v>23</v>
      </c>
      <c r="U4279" s="91" t="s">
        <v>237</v>
      </c>
    </row>
    <row r="4280" spans="1:21">
      <c r="A4280" s="17">
        <v>44959</v>
      </c>
      <c r="B4280" s="56">
        <f>WEEKDAY(C4280,2)</f>
        <v>4</v>
      </c>
      <c r="C4280" s="17">
        <f>A4280</f>
        <v>44959</v>
      </c>
      <c r="D4280" s="12" t="str">
        <f>YEAR(C4280)&amp;"/"&amp;TEXT(WEEKNUM(C4280,21),"00")</f>
        <v>2023/05</v>
      </c>
      <c r="E4280" t="s">
        <v>46</v>
      </c>
      <c r="F4280" s="114">
        <v>8.3333333333333329E-2</v>
      </c>
      <c r="G4280" s="114">
        <v>0.125</v>
      </c>
      <c r="H4280">
        <f>CONVERT((G4279-F4279)*24,"hr","mn")</f>
        <v>60</v>
      </c>
      <c r="I4280">
        <v>4</v>
      </c>
      <c r="L4280">
        <v>10</v>
      </c>
      <c r="M4280">
        <f>J4279+K4279+L4279</f>
        <v>10</v>
      </c>
      <c r="N4280" s="14"/>
      <c r="O4280" s="3"/>
      <c r="P4280" s="3">
        <v>8</v>
      </c>
      <c r="Q4280" s="3"/>
      <c r="R4280" s="8"/>
      <c r="S4280" s="21" t="s">
        <v>93</v>
      </c>
      <c r="T4280" s="4" t="s">
        <v>73</v>
      </c>
      <c r="U4280" s="92" t="s">
        <v>635</v>
      </c>
    </row>
    <row r="4281" spans="1:21">
      <c r="A4281" s="17">
        <v>44959</v>
      </c>
      <c r="B4281" s="56">
        <f>WEEKDAY(C4281,2)</f>
        <v>4</v>
      </c>
      <c r="C4281" s="17">
        <f>A4281</f>
        <v>44959</v>
      </c>
      <c r="D4281" s="12" t="str">
        <f>YEAR(C4281)&amp;"/"&amp;TEXT(WEEKNUM(C4281,21),"00")</f>
        <v>2023/05</v>
      </c>
      <c r="E4281" t="s">
        <v>46</v>
      </c>
      <c r="F4281" s="114">
        <v>8.3333333333333329E-2</v>
      </c>
      <c r="G4281" s="114">
        <v>0.125</v>
      </c>
      <c r="H4281">
        <f>CONVERT((G4279-F4279)*24,"hr","mn")</f>
        <v>60</v>
      </c>
      <c r="I4281">
        <v>4</v>
      </c>
      <c r="L4281">
        <v>10</v>
      </c>
      <c r="M4281">
        <f>J4279+K4279+L4279</f>
        <v>10</v>
      </c>
      <c r="N4281" s="58"/>
      <c r="O4281" s="59">
        <v>8</v>
      </c>
      <c r="P4281" s="59"/>
      <c r="Q4281" s="59"/>
      <c r="R4281" s="60"/>
      <c r="S4281" s="21" t="s">
        <v>57</v>
      </c>
      <c r="T4281" s="4" t="s">
        <v>56</v>
      </c>
      <c r="U4281" s="93"/>
    </row>
    <row r="4282" spans="1:21" ht="15" customHeight="1" thickBot="1">
      <c r="A4282" s="17">
        <v>44959</v>
      </c>
      <c r="B4282" s="56">
        <f>WEEKDAY(C4282,2)</f>
        <v>4</v>
      </c>
      <c r="C4282" s="17">
        <f>A4282</f>
        <v>44959</v>
      </c>
      <c r="D4282" s="12" t="str">
        <f>YEAR(C4282)&amp;"/"&amp;TEXT(WEEKNUM(C4282,21),"00")</f>
        <v>2023/05</v>
      </c>
      <c r="E4282" t="s">
        <v>46</v>
      </c>
      <c r="F4282" s="114">
        <v>8.3333333333333329E-2</v>
      </c>
      <c r="G4282" s="114">
        <v>0.125</v>
      </c>
      <c r="H4282">
        <f>CONVERT((G4279-F4279)*24,"hr","mn")</f>
        <v>60</v>
      </c>
      <c r="I4282">
        <v>4</v>
      </c>
      <c r="L4282">
        <v>10</v>
      </c>
      <c r="M4282">
        <f>J4279+K4279+L4279</f>
        <v>10</v>
      </c>
      <c r="N4282" s="15"/>
      <c r="O4282" s="9"/>
      <c r="P4282" s="9"/>
      <c r="Q4282" s="9"/>
      <c r="R4282" s="10"/>
      <c r="S4282" s="19"/>
      <c r="T4282" s="23"/>
      <c r="U4282" s="94"/>
    </row>
    <row r="4283" spans="1:21">
      <c r="A4283" s="17">
        <v>44959</v>
      </c>
      <c r="B4283" s="56">
        <f>WEEKDAY(C4283,2)</f>
        <v>4</v>
      </c>
      <c r="C4283" s="17">
        <f>A4283</f>
        <v>44959</v>
      </c>
      <c r="D4283" s="12" t="str">
        <f>YEAR(C4283)&amp;"/"&amp;TEXT(WEEKNUM(C4283,21),"00")</f>
        <v>2023/05</v>
      </c>
      <c r="E4283" s="79" t="s">
        <v>46</v>
      </c>
      <c r="F4283" s="80">
        <v>0.125</v>
      </c>
      <c r="G4283" s="80">
        <v>0.16666666666666671</v>
      </c>
      <c r="H4283" s="87">
        <f>CONVERT((G4283-F4283)*24,"hr","mn")</f>
        <v>60.000000000000071</v>
      </c>
      <c r="I4283" s="83">
        <v>4</v>
      </c>
      <c r="J4283" s="84"/>
      <c r="K4283" s="85">
        <v>6</v>
      </c>
      <c r="L4283" s="85">
        <v>2</v>
      </c>
      <c r="M4283" s="87">
        <f>J4283+K4283+L4283</f>
        <v>8</v>
      </c>
      <c r="N4283" s="13"/>
      <c r="O4283" s="6"/>
      <c r="P4283" s="6">
        <v>8</v>
      </c>
      <c r="Q4283" s="6"/>
      <c r="R4283" s="7"/>
      <c r="S4283" s="20" t="s">
        <v>93</v>
      </c>
      <c r="T4283" s="22" t="s">
        <v>73</v>
      </c>
      <c r="U4283" s="91" t="s">
        <v>635</v>
      </c>
    </row>
    <row r="4284" spans="1:21">
      <c r="A4284" s="17">
        <v>44959</v>
      </c>
      <c r="B4284" s="56">
        <f>WEEKDAY(C4284,2)</f>
        <v>4</v>
      </c>
      <c r="C4284" s="17">
        <f>A4284</f>
        <v>44959</v>
      </c>
      <c r="D4284" s="12" t="str">
        <f>YEAR(C4284)&amp;"/"&amp;TEXT(WEEKNUM(C4284,21),"00")</f>
        <v>2023/05</v>
      </c>
      <c r="E4284" t="s">
        <v>46</v>
      </c>
      <c r="F4284" s="114">
        <v>0.125</v>
      </c>
      <c r="G4284" s="114">
        <v>0.16666666666666671</v>
      </c>
      <c r="H4284">
        <f>CONVERT((G4283-F4283)*24,"hr","mn")</f>
        <v>60.000000000000071</v>
      </c>
      <c r="I4284">
        <v>4</v>
      </c>
      <c r="K4284">
        <v>6</v>
      </c>
      <c r="L4284">
        <v>2</v>
      </c>
      <c r="M4284">
        <f>J4283+K4283+L4283</f>
        <v>8</v>
      </c>
      <c r="N4284" s="14"/>
      <c r="O4284" s="3">
        <v>5</v>
      </c>
      <c r="P4284" s="3"/>
      <c r="Q4284" s="3"/>
      <c r="R4284" s="8"/>
      <c r="S4284" s="21" t="s">
        <v>35</v>
      </c>
      <c r="T4284" s="4" t="s">
        <v>29</v>
      </c>
      <c r="U4284" s="92"/>
    </row>
    <row r="4285" spans="1:21">
      <c r="A4285" s="17">
        <v>44959</v>
      </c>
      <c r="B4285" s="56">
        <f>WEEKDAY(C4285,2)</f>
        <v>4</v>
      </c>
      <c r="C4285" s="17">
        <f>A4285</f>
        <v>44959</v>
      </c>
      <c r="D4285" s="12" t="str">
        <f>YEAR(C4285)&amp;"/"&amp;TEXT(WEEKNUM(C4285,21),"00")</f>
        <v>2023/05</v>
      </c>
      <c r="E4285" t="s">
        <v>46</v>
      </c>
      <c r="F4285" s="114">
        <v>0.125</v>
      </c>
      <c r="G4285" s="114">
        <v>0.16666666666666671</v>
      </c>
      <c r="H4285">
        <f>CONVERT((G4283-F4283)*24,"hr","mn")</f>
        <v>60.000000000000071</v>
      </c>
      <c r="I4285">
        <v>4</v>
      </c>
      <c r="K4285">
        <v>6</v>
      </c>
      <c r="L4285">
        <v>2</v>
      </c>
      <c r="M4285">
        <f>J4283+K4283+L4283</f>
        <v>8</v>
      </c>
      <c r="N4285" s="58"/>
      <c r="O4285" s="59">
        <v>5</v>
      </c>
      <c r="P4285" s="59"/>
      <c r="Q4285" s="59"/>
      <c r="R4285" s="60"/>
      <c r="S4285" s="21" t="s">
        <v>26</v>
      </c>
      <c r="T4285" s="4" t="s">
        <v>23</v>
      </c>
      <c r="U4285" s="93" t="s">
        <v>237</v>
      </c>
    </row>
    <row r="4286" spans="1:21" ht="15" customHeight="1" thickBot="1">
      <c r="A4286" s="17">
        <v>44959</v>
      </c>
      <c r="B4286" s="56">
        <f>WEEKDAY(C4286,2)</f>
        <v>4</v>
      </c>
      <c r="C4286" s="17">
        <f>A4286</f>
        <v>44959</v>
      </c>
      <c r="D4286" s="12" t="str">
        <f>YEAR(C4286)&amp;"/"&amp;TEXT(WEEKNUM(C4286,21),"00")</f>
        <v>2023/05</v>
      </c>
      <c r="E4286" t="s">
        <v>46</v>
      </c>
      <c r="F4286" s="114">
        <v>0.125</v>
      </c>
      <c r="G4286" s="114">
        <v>0.16666666666666671</v>
      </c>
      <c r="H4286">
        <f>CONVERT((G4283-F4283)*24,"hr","mn")</f>
        <v>60.000000000000071</v>
      </c>
      <c r="I4286">
        <v>4</v>
      </c>
      <c r="K4286">
        <v>6</v>
      </c>
      <c r="L4286">
        <v>2</v>
      </c>
      <c r="M4286">
        <f>J4283+K4283+L4283</f>
        <v>8</v>
      </c>
      <c r="N4286" s="15"/>
      <c r="O4286" s="9">
        <v>5</v>
      </c>
      <c r="P4286" s="9"/>
      <c r="Q4286" s="9"/>
      <c r="R4286" s="10"/>
      <c r="S4286" s="19" t="s">
        <v>28</v>
      </c>
      <c r="T4286" s="23" t="s">
        <v>29</v>
      </c>
      <c r="U4286" s="94"/>
    </row>
    <row r="4287" spans="1:21">
      <c r="A4287" s="17">
        <v>44959</v>
      </c>
      <c r="B4287" s="56">
        <f>WEEKDAY(C4287,2)</f>
        <v>4</v>
      </c>
      <c r="C4287" s="17">
        <f>A4287</f>
        <v>44959</v>
      </c>
      <c r="D4287" s="12" t="str">
        <f>YEAR(C4287)&amp;"/"&amp;TEXT(WEEKNUM(C4287,21),"00")</f>
        <v>2023/05</v>
      </c>
      <c r="E4287" s="79" t="s">
        <v>46</v>
      </c>
      <c r="F4287" s="80">
        <v>0.16666666666666671</v>
      </c>
      <c r="G4287" s="80">
        <v>0.20833333333333329</v>
      </c>
      <c r="H4287" s="87">
        <f>CONVERT((G4287-F4287)*24,"hr","mn")</f>
        <v>59.999999999999865</v>
      </c>
      <c r="I4287" s="83">
        <v>4</v>
      </c>
      <c r="J4287" s="84"/>
      <c r="K4287" s="85">
        <v>6</v>
      </c>
      <c r="L4287" s="85"/>
      <c r="M4287" s="87">
        <f>J4287+K4287+L4287</f>
        <v>6</v>
      </c>
      <c r="N4287" s="13"/>
      <c r="O4287" s="6"/>
      <c r="P4287" s="6">
        <v>8</v>
      </c>
      <c r="Q4287" s="6"/>
      <c r="R4287" s="7"/>
      <c r="S4287" s="20" t="s">
        <v>93</v>
      </c>
      <c r="T4287" s="22" t="s">
        <v>73</v>
      </c>
      <c r="U4287" s="91" t="s">
        <v>635</v>
      </c>
    </row>
    <row r="4288" spans="1:21">
      <c r="A4288" s="17">
        <v>44959</v>
      </c>
      <c r="B4288" s="56">
        <f>WEEKDAY(C4288,2)</f>
        <v>4</v>
      </c>
      <c r="C4288" s="17">
        <f>A4288</f>
        <v>44959</v>
      </c>
      <c r="D4288" s="12" t="str">
        <f>YEAR(C4288)&amp;"/"&amp;TEXT(WEEKNUM(C4288,21),"00")</f>
        <v>2023/05</v>
      </c>
      <c r="E4288" t="s">
        <v>46</v>
      </c>
      <c r="F4288" s="114">
        <v>0.16666666666666671</v>
      </c>
      <c r="G4288" s="114">
        <v>0.20833333333333329</v>
      </c>
      <c r="H4288">
        <f>CONVERT((G4287-F4287)*24,"hr","mn")</f>
        <v>59.999999999999865</v>
      </c>
      <c r="I4288">
        <v>4</v>
      </c>
      <c r="K4288">
        <v>6</v>
      </c>
      <c r="M4288">
        <f>J4287+K4287+L4287</f>
        <v>6</v>
      </c>
      <c r="N4288" s="14"/>
      <c r="O4288" s="3">
        <v>5</v>
      </c>
      <c r="P4288" s="3"/>
      <c r="Q4288" s="3"/>
      <c r="R4288" s="8"/>
      <c r="S4288" s="21" t="s">
        <v>26</v>
      </c>
      <c r="T4288" s="4" t="s">
        <v>23</v>
      </c>
      <c r="U4288" s="92" t="s">
        <v>237</v>
      </c>
    </row>
    <row r="4289" spans="1:21">
      <c r="A4289" s="17">
        <v>44959</v>
      </c>
      <c r="B4289" s="56">
        <f>WEEKDAY(C4289,2)</f>
        <v>4</v>
      </c>
      <c r="C4289" s="17">
        <f>A4289</f>
        <v>44959</v>
      </c>
      <c r="D4289" s="12" t="str">
        <f>YEAR(C4289)&amp;"/"&amp;TEXT(WEEKNUM(C4289,21),"00")</f>
        <v>2023/05</v>
      </c>
      <c r="E4289" t="s">
        <v>46</v>
      </c>
      <c r="F4289" s="114">
        <v>0.16666666666666671</v>
      </c>
      <c r="G4289" s="114">
        <v>0.20833333333333329</v>
      </c>
      <c r="H4289">
        <f>CONVERT((G4287-F4287)*24,"hr","mn")</f>
        <v>59.999999999999865</v>
      </c>
      <c r="I4289">
        <v>4</v>
      </c>
      <c r="K4289">
        <v>6</v>
      </c>
      <c r="M4289">
        <f>J4287+K4287+L4287</f>
        <v>6</v>
      </c>
      <c r="N4289" s="58"/>
      <c r="O4289" s="59"/>
      <c r="P4289" s="59"/>
      <c r="Q4289" s="59">
        <v>15</v>
      </c>
      <c r="R4289" s="60"/>
      <c r="S4289" s="21"/>
      <c r="T4289" s="4" t="s">
        <v>39</v>
      </c>
      <c r="U4289" s="93"/>
    </row>
    <row r="4290" spans="1:21" ht="15" customHeight="1" thickBot="1">
      <c r="A4290" s="17">
        <v>44959</v>
      </c>
      <c r="B4290" s="56">
        <f>WEEKDAY(C4290,2)</f>
        <v>4</v>
      </c>
      <c r="C4290" s="17">
        <f>A4290</f>
        <v>44959</v>
      </c>
      <c r="D4290" s="12" t="str">
        <f>YEAR(C4290)&amp;"/"&amp;TEXT(WEEKNUM(C4290,21),"00")</f>
        <v>2023/05</v>
      </c>
      <c r="E4290" t="s">
        <v>46</v>
      </c>
      <c r="F4290" s="114">
        <v>0.16666666666666671</v>
      </c>
      <c r="G4290" s="114">
        <v>0.20833333333333329</v>
      </c>
      <c r="H4290">
        <f>CONVERT((G4287-F4287)*24,"hr","mn")</f>
        <v>59.999999999999865</v>
      </c>
      <c r="I4290">
        <v>4</v>
      </c>
      <c r="K4290">
        <v>6</v>
      </c>
      <c r="M4290">
        <f>J4287+K4287+L4287</f>
        <v>6</v>
      </c>
      <c r="N4290" s="15"/>
      <c r="O4290" s="9"/>
      <c r="P4290" s="9"/>
      <c r="Q4290" s="9"/>
      <c r="R4290" s="10"/>
      <c r="S4290" s="19"/>
      <c r="T4290" s="23"/>
      <c r="U4290" s="94"/>
    </row>
    <row r="4291" spans="1:21">
      <c r="A4291" s="12"/>
      <c r="B4291" s="56">
        <f>WEEKDAY(C4291,2)</f>
        <v>6</v>
      </c>
      <c r="C4291" s="17">
        <f>A4291</f>
        <v>0</v>
      </c>
      <c r="D4291" s="12" t="str">
        <f>YEAR(C4291)&amp;"/"&amp;TEXT(WEEKNUM(C4291,21),"00")</f>
        <v>1900/52</v>
      </c>
      <c r="E4291" s="79"/>
      <c r="F4291" s="80"/>
      <c r="G4291" s="80"/>
      <c r="H4291" s="87">
        <f>CONVERT((G4291-F4291)*24,"hr","mn")</f>
        <v>0</v>
      </c>
      <c r="I4291" s="83"/>
      <c r="J4291" s="84"/>
      <c r="K4291" s="85"/>
      <c r="L4291" s="85"/>
      <c r="M4291" s="87">
        <f>J4291+K4291+L4291</f>
        <v>0</v>
      </c>
      <c r="N4291" s="13"/>
      <c r="O4291" s="6"/>
      <c r="P4291" s="6"/>
      <c r="Q4291" s="6"/>
      <c r="R4291" s="7"/>
      <c r="S4291" s="20"/>
      <c r="T4291" s="22"/>
      <c r="U4291" s="91"/>
    </row>
    <row r="4292" spans="1:21">
      <c r="A4292" s="17"/>
      <c r="B4292" s="56">
        <f>WEEKDAY(C4292,2)</f>
        <v>6</v>
      </c>
      <c r="C4292" s="17">
        <f>A4292</f>
        <v>0</v>
      </c>
      <c r="D4292" s="12" t="str">
        <f>YEAR(C4292)&amp;"/"&amp;TEXT(WEEKNUM(C4292,21),"00")</f>
        <v>1900/52</v>
      </c>
      <c r="H4292">
        <f>CONVERT((G4291-F4291)*24,"hr","mn")</f>
        <v>0</v>
      </c>
      <c r="M4292">
        <f>J4291+K4291+L4291</f>
        <v>0</v>
      </c>
      <c r="N4292" s="14"/>
      <c r="O4292" s="3"/>
      <c r="P4292" s="3"/>
      <c r="Q4292" s="3"/>
      <c r="R4292" s="8"/>
      <c r="S4292" s="21"/>
      <c r="T4292" s="4"/>
      <c r="U4292" s="92"/>
    </row>
    <row r="4293" spans="1:21">
      <c r="A4293" s="17"/>
      <c r="B4293" s="56">
        <f>WEEKDAY(C4293,2)</f>
        <v>6</v>
      </c>
      <c r="C4293" s="17">
        <f>A4293</f>
        <v>0</v>
      </c>
      <c r="D4293" s="12" t="str">
        <f>YEAR(C4293)&amp;"/"&amp;TEXT(WEEKNUM(C4293,21),"00")</f>
        <v>1900/52</v>
      </c>
      <c r="H4293">
        <f>CONVERT((G4291-F4291)*24,"hr","mn")</f>
        <v>0</v>
      </c>
      <c r="M4293">
        <f>J4291+K4291+L4291</f>
        <v>0</v>
      </c>
      <c r="N4293" s="58"/>
      <c r="O4293" s="59"/>
      <c r="P4293" s="59"/>
      <c r="Q4293" s="59"/>
      <c r="R4293" s="60"/>
      <c r="S4293" s="21"/>
      <c r="T4293" s="4"/>
      <c r="U4293" s="93"/>
    </row>
    <row r="4294" spans="1:21" ht="15" customHeight="1" thickBot="1">
      <c r="A4294" s="12"/>
      <c r="B4294" s="56">
        <f>WEEKDAY(C4294,2)</f>
        <v>6</v>
      </c>
      <c r="C4294" s="17">
        <f>A4294</f>
        <v>0</v>
      </c>
      <c r="D4294" s="12" t="str">
        <f>YEAR(C4294)&amp;"/"&amp;TEXT(WEEKNUM(C4294,21),"00")</f>
        <v>1900/52</v>
      </c>
      <c r="H4294">
        <f>CONVERT((G4291-F4291)*24,"hr","mn")</f>
        <v>0</v>
      </c>
      <c r="M4294">
        <f>J4291+K4291+L4291</f>
        <v>0</v>
      </c>
      <c r="N4294" s="15"/>
      <c r="O4294" s="9"/>
      <c r="P4294" s="9"/>
      <c r="Q4294" s="9"/>
      <c r="R4294" s="10"/>
      <c r="S4294" s="19"/>
      <c r="T4294" s="23"/>
      <c r="U4294" s="94"/>
    </row>
    <row r="4295" spans="1:21">
      <c r="A4295" s="17">
        <v>44959</v>
      </c>
      <c r="B4295" s="56">
        <f>WEEKDAY(C4295,2)</f>
        <v>4</v>
      </c>
      <c r="C4295" s="17">
        <f>A4295</f>
        <v>44959</v>
      </c>
      <c r="D4295" s="12" t="str">
        <f>YEAR(C4295)&amp;"/"&amp;TEXT(WEEKNUM(C4295,21),"00")</f>
        <v>2023/05</v>
      </c>
      <c r="E4295" s="79" t="s">
        <v>52</v>
      </c>
      <c r="F4295" s="80">
        <v>0.20833333333333329</v>
      </c>
      <c r="G4295" s="80">
        <v>0.25</v>
      </c>
      <c r="H4295" s="87">
        <f>CONVERT((G4295-F4295)*24,"hr","mn")</f>
        <v>60.000000000000071</v>
      </c>
      <c r="I4295" s="83">
        <v>4</v>
      </c>
      <c r="J4295" s="84"/>
      <c r="K4295" s="85">
        <v>6</v>
      </c>
      <c r="L4295" s="85"/>
      <c r="M4295" s="87">
        <f>J4295+K4295+L4295</f>
        <v>6</v>
      </c>
      <c r="N4295" s="13"/>
      <c r="O4295" s="6"/>
      <c r="P4295" s="6"/>
      <c r="Q4295" s="6">
        <v>23</v>
      </c>
      <c r="R4295" s="7"/>
      <c r="S4295" s="20"/>
      <c r="T4295" s="22" t="s">
        <v>25</v>
      </c>
      <c r="U4295" s="91"/>
    </row>
    <row r="4296" spans="1:21">
      <c r="A4296" s="17">
        <v>44959</v>
      </c>
      <c r="B4296" s="56">
        <f>WEEKDAY(C4296,2)</f>
        <v>4</v>
      </c>
      <c r="C4296" s="17">
        <f>A4296</f>
        <v>44959</v>
      </c>
      <c r="D4296" s="12" t="str">
        <f>YEAR(C4296)&amp;"/"&amp;TEXT(WEEKNUM(C4296,21),"00")</f>
        <v>2023/05</v>
      </c>
      <c r="E4296" t="s">
        <v>52</v>
      </c>
      <c r="F4296" s="114">
        <v>0.20833333333333329</v>
      </c>
      <c r="G4296" s="114">
        <v>0.25</v>
      </c>
      <c r="H4296">
        <f>CONVERT((G4295-F4295)*24,"hr","mn")</f>
        <v>60.000000000000071</v>
      </c>
      <c r="I4296">
        <v>4</v>
      </c>
      <c r="K4296">
        <v>6</v>
      </c>
      <c r="M4296">
        <f>J4295+K4295+L4295</f>
        <v>6</v>
      </c>
      <c r="N4296" s="14"/>
      <c r="O4296" s="3"/>
      <c r="P4296" s="3">
        <v>7</v>
      </c>
      <c r="Q4296" s="3"/>
      <c r="R4296" s="8"/>
      <c r="S4296" s="21" t="s">
        <v>93</v>
      </c>
      <c r="T4296" s="4" t="s">
        <v>73</v>
      </c>
      <c r="U4296" s="92" t="s">
        <v>487</v>
      </c>
    </row>
    <row r="4297" spans="1:21">
      <c r="A4297" s="17">
        <v>44959</v>
      </c>
      <c r="B4297" s="56">
        <f>WEEKDAY(C4297,2)</f>
        <v>4</v>
      </c>
      <c r="C4297" s="17">
        <f>A4297</f>
        <v>44959</v>
      </c>
      <c r="D4297" s="12" t="str">
        <f>YEAR(C4297)&amp;"/"&amp;TEXT(WEEKNUM(C4297,21),"00")</f>
        <v>2023/05</v>
      </c>
      <c r="E4297" t="s">
        <v>52</v>
      </c>
      <c r="F4297" s="114">
        <v>0.20833333333333329</v>
      </c>
      <c r="G4297" s="114">
        <v>0.25</v>
      </c>
      <c r="H4297">
        <f>CONVERT((G4295-F4295)*24,"hr","mn")</f>
        <v>60.000000000000071</v>
      </c>
      <c r="I4297">
        <v>4</v>
      </c>
      <c r="K4297">
        <v>6</v>
      </c>
      <c r="M4297">
        <f>J4295+K4295+L4295</f>
        <v>6</v>
      </c>
      <c r="N4297" s="58">
        <v>5</v>
      </c>
      <c r="O4297" s="59"/>
      <c r="P4297" s="59"/>
      <c r="Q4297" s="59"/>
      <c r="R4297" s="60"/>
      <c r="S4297" s="21"/>
      <c r="T4297" s="4"/>
      <c r="U4297" s="93" t="s">
        <v>734</v>
      </c>
    </row>
    <row r="4298" spans="1:21" ht="15" customHeight="1" thickBot="1">
      <c r="A4298" s="17">
        <v>44959</v>
      </c>
      <c r="B4298" s="56">
        <f>WEEKDAY(C4298,2)</f>
        <v>4</v>
      </c>
      <c r="C4298" s="17">
        <f>A4298</f>
        <v>44959</v>
      </c>
      <c r="D4298" s="12" t="str">
        <f>YEAR(C4298)&amp;"/"&amp;TEXT(WEEKNUM(C4298,21),"00")</f>
        <v>2023/05</v>
      </c>
      <c r="E4298" t="s">
        <v>52</v>
      </c>
      <c r="F4298" s="114">
        <v>0.20833333333333329</v>
      </c>
      <c r="G4298" s="114">
        <v>0.25</v>
      </c>
      <c r="H4298">
        <f>CONVERT((G4295-F4295)*24,"hr","mn")</f>
        <v>60.000000000000071</v>
      </c>
      <c r="I4298">
        <v>4</v>
      </c>
      <c r="K4298">
        <v>6</v>
      </c>
      <c r="M4298">
        <f>J4295+K4295+L4295</f>
        <v>6</v>
      </c>
      <c r="N4298" s="15"/>
      <c r="O4298" s="9"/>
      <c r="P4298" s="9"/>
      <c r="Q4298" s="9"/>
      <c r="R4298" s="10"/>
      <c r="S4298" s="19"/>
      <c r="T4298" s="23"/>
      <c r="U4298" s="94"/>
    </row>
    <row r="4299" spans="1:21">
      <c r="A4299" s="17">
        <v>44959</v>
      </c>
      <c r="B4299" s="56">
        <f>WEEKDAY(C4299,2)</f>
        <v>4</v>
      </c>
      <c r="C4299" s="17">
        <f>A4299</f>
        <v>44959</v>
      </c>
      <c r="D4299" s="12" t="str">
        <f>YEAR(C4299)&amp;"/"&amp;TEXT(WEEKNUM(C4299,21),"00")</f>
        <v>2023/05</v>
      </c>
      <c r="E4299" s="79" t="s">
        <v>52</v>
      </c>
      <c r="F4299" s="80">
        <v>0.25</v>
      </c>
      <c r="G4299" s="80">
        <v>0.29166666666666669</v>
      </c>
      <c r="H4299" s="87">
        <f>CONVERT((G4299-F4299)*24,"hr","mn")</f>
        <v>60.000000000000028</v>
      </c>
      <c r="I4299" s="83">
        <v>4</v>
      </c>
      <c r="J4299" s="84"/>
      <c r="K4299" s="85">
        <v>6</v>
      </c>
      <c r="L4299" s="85"/>
      <c r="M4299" s="87">
        <f>J4299+K4299+L4299</f>
        <v>6</v>
      </c>
      <c r="N4299" s="13"/>
      <c r="O4299" s="6"/>
      <c r="P4299" s="6">
        <v>3</v>
      </c>
      <c r="Q4299" s="6"/>
      <c r="R4299" s="7"/>
      <c r="S4299" s="20" t="s">
        <v>26</v>
      </c>
      <c r="T4299" s="22" t="s">
        <v>241</v>
      </c>
      <c r="U4299" s="91" t="s">
        <v>699</v>
      </c>
    </row>
    <row r="4300" spans="1:21">
      <c r="A4300" s="17">
        <v>44959</v>
      </c>
      <c r="B4300" s="56">
        <f>WEEKDAY(C4300,2)</f>
        <v>4</v>
      </c>
      <c r="C4300" s="17">
        <f>A4300</f>
        <v>44959</v>
      </c>
      <c r="D4300" s="12" t="str">
        <f>YEAR(C4300)&amp;"/"&amp;TEXT(WEEKNUM(C4300,21),"00")</f>
        <v>2023/05</v>
      </c>
      <c r="E4300" t="s">
        <v>52</v>
      </c>
      <c r="F4300" s="114">
        <v>0.25</v>
      </c>
      <c r="G4300" s="114">
        <v>0.29166666666666669</v>
      </c>
      <c r="H4300">
        <f>CONVERT((G4299-F4299)*24,"hr","mn")</f>
        <v>60.000000000000028</v>
      </c>
      <c r="I4300">
        <v>4</v>
      </c>
      <c r="K4300">
        <v>6</v>
      </c>
      <c r="M4300">
        <f>J4299+K4299+L4299</f>
        <v>6</v>
      </c>
      <c r="N4300" s="14"/>
      <c r="O4300" s="3">
        <v>25</v>
      </c>
      <c r="P4300" s="3"/>
      <c r="Q4300" s="3"/>
      <c r="R4300" s="8"/>
      <c r="S4300" s="21" t="s">
        <v>62</v>
      </c>
      <c r="T4300" s="4" t="s">
        <v>23</v>
      </c>
      <c r="U4300" s="92" t="s">
        <v>735</v>
      </c>
    </row>
    <row r="4301" spans="1:21">
      <c r="A4301" s="17">
        <v>44959</v>
      </c>
      <c r="B4301" s="56">
        <f>WEEKDAY(C4301,2)</f>
        <v>4</v>
      </c>
      <c r="C4301" s="17">
        <f>A4301</f>
        <v>44959</v>
      </c>
      <c r="D4301" s="12" t="str">
        <f>YEAR(C4301)&amp;"/"&amp;TEXT(WEEKNUM(C4301,21),"00")</f>
        <v>2023/05</v>
      </c>
      <c r="E4301" t="s">
        <v>52</v>
      </c>
      <c r="F4301" s="114">
        <v>0.25</v>
      </c>
      <c r="G4301" s="114">
        <v>0.29166666666666669</v>
      </c>
      <c r="H4301">
        <f>CONVERT((G4299-F4299)*24,"hr","mn")</f>
        <v>60.000000000000028</v>
      </c>
      <c r="I4301">
        <v>4</v>
      </c>
      <c r="K4301">
        <v>6</v>
      </c>
      <c r="M4301">
        <f>J4299+K4299+L4299</f>
        <v>6</v>
      </c>
      <c r="N4301" s="58"/>
      <c r="O4301" s="59"/>
      <c r="P4301" s="59"/>
      <c r="Q4301" s="59"/>
      <c r="R4301" s="60"/>
      <c r="S4301" s="21"/>
      <c r="T4301" s="4"/>
      <c r="U4301" s="93"/>
    </row>
    <row r="4302" spans="1:21" ht="15" customHeight="1" thickBot="1">
      <c r="A4302" s="17">
        <v>44959</v>
      </c>
      <c r="B4302" s="56">
        <f>WEEKDAY(C4302,2)</f>
        <v>4</v>
      </c>
      <c r="C4302" s="17">
        <f>A4302</f>
        <v>44959</v>
      </c>
      <c r="D4302" s="12" t="str">
        <f>YEAR(C4302)&amp;"/"&amp;TEXT(WEEKNUM(C4302,21),"00")</f>
        <v>2023/05</v>
      </c>
      <c r="E4302" t="s">
        <v>52</v>
      </c>
      <c r="F4302" s="114">
        <v>0.25</v>
      </c>
      <c r="G4302" s="114">
        <v>0.29166666666666669</v>
      </c>
      <c r="H4302">
        <f>CONVERT((G4299-F4299)*24,"hr","mn")</f>
        <v>60.000000000000028</v>
      </c>
      <c r="I4302">
        <v>4</v>
      </c>
      <c r="K4302">
        <v>6</v>
      </c>
      <c r="M4302">
        <f>J4299+K4299+L4299</f>
        <v>6</v>
      </c>
      <c r="N4302" s="15"/>
      <c r="O4302" s="9"/>
      <c r="P4302" s="9"/>
      <c r="Q4302" s="9"/>
      <c r="R4302" s="10"/>
      <c r="S4302" s="19"/>
      <c r="T4302" s="23"/>
      <c r="U4302" s="94"/>
    </row>
    <row r="4303" spans="1:21">
      <c r="A4303" s="17">
        <v>44959</v>
      </c>
      <c r="B4303" s="56">
        <f>WEEKDAY(C4303,2)</f>
        <v>4</v>
      </c>
      <c r="C4303" s="17">
        <f>A4303</f>
        <v>44959</v>
      </c>
      <c r="D4303" s="12" t="str">
        <f>YEAR(C4303)&amp;"/"&amp;TEXT(WEEKNUM(C4303,21),"00")</f>
        <v>2023/05</v>
      </c>
      <c r="E4303" s="79" t="s">
        <v>52</v>
      </c>
      <c r="F4303" s="80">
        <v>0.29166666666666669</v>
      </c>
      <c r="G4303" s="80">
        <v>0.33333333333333331</v>
      </c>
      <c r="H4303" s="87">
        <f>CONVERT((G4303-F4303)*24,"hr","mn")</f>
        <v>59.99999999999995</v>
      </c>
      <c r="I4303" s="83">
        <v>4</v>
      </c>
      <c r="J4303" s="84">
        <v>1</v>
      </c>
      <c r="K4303" s="85">
        <v>6</v>
      </c>
      <c r="L4303" s="85">
        <v>2</v>
      </c>
      <c r="M4303" s="87">
        <f>J4303+K4303+L4303</f>
        <v>9</v>
      </c>
      <c r="N4303" s="13"/>
      <c r="O4303" s="6">
        <v>3</v>
      </c>
      <c r="P4303" s="6"/>
      <c r="Q4303" s="6"/>
      <c r="R4303" s="7"/>
      <c r="S4303" s="20" t="s">
        <v>28</v>
      </c>
      <c r="T4303" s="22" t="s">
        <v>29</v>
      </c>
      <c r="U4303" s="91"/>
    </row>
    <row r="4304" spans="1:21">
      <c r="A4304" s="17">
        <v>44959</v>
      </c>
      <c r="B4304" s="56">
        <f>WEEKDAY(C4304,2)</f>
        <v>4</v>
      </c>
      <c r="C4304" s="17">
        <f>A4304</f>
        <v>44959</v>
      </c>
      <c r="D4304" s="12" t="str">
        <f>YEAR(C4304)&amp;"/"&amp;TEXT(WEEKNUM(C4304,21),"00")</f>
        <v>2023/05</v>
      </c>
      <c r="E4304" t="s">
        <v>52</v>
      </c>
      <c r="F4304" s="114">
        <v>0.29166666666666669</v>
      </c>
      <c r="G4304" s="114">
        <v>0.33333333333333331</v>
      </c>
      <c r="H4304">
        <f>CONVERT((G4303-F4303)*24,"hr","mn")</f>
        <v>59.99999999999995</v>
      </c>
      <c r="I4304">
        <v>4</v>
      </c>
      <c r="J4304">
        <v>1</v>
      </c>
      <c r="K4304">
        <v>6</v>
      </c>
      <c r="L4304">
        <v>2</v>
      </c>
      <c r="M4304">
        <f>J4303+K4303+L4303</f>
        <v>9</v>
      </c>
      <c r="N4304" s="14"/>
      <c r="O4304" s="3">
        <v>3</v>
      </c>
      <c r="P4304" s="3"/>
      <c r="Q4304" s="3"/>
      <c r="R4304" s="8"/>
      <c r="S4304" s="21" t="s">
        <v>26</v>
      </c>
      <c r="T4304" s="4" t="s">
        <v>241</v>
      </c>
      <c r="U4304" s="92" t="s">
        <v>699</v>
      </c>
    </row>
    <row r="4305" spans="1:21">
      <c r="A4305" s="17">
        <v>44959</v>
      </c>
      <c r="B4305" s="56">
        <f>WEEKDAY(C4305,2)</f>
        <v>4</v>
      </c>
      <c r="C4305" s="17">
        <f>A4305</f>
        <v>44959</v>
      </c>
      <c r="D4305" s="12" t="str">
        <f>YEAR(C4305)&amp;"/"&amp;TEXT(WEEKNUM(C4305,21),"00")</f>
        <v>2023/05</v>
      </c>
      <c r="E4305" t="s">
        <v>52</v>
      </c>
      <c r="F4305" s="114">
        <v>0.29166666666666669</v>
      </c>
      <c r="G4305" s="114">
        <v>0.33333333333333331</v>
      </c>
      <c r="H4305">
        <f>CONVERT((G4303-F4303)*24,"hr","mn")</f>
        <v>59.99999999999995</v>
      </c>
      <c r="I4305">
        <v>4</v>
      </c>
      <c r="J4305">
        <v>1</v>
      </c>
      <c r="K4305">
        <v>6</v>
      </c>
      <c r="L4305">
        <v>2</v>
      </c>
      <c r="M4305">
        <f>J4303+K4303+L4303</f>
        <v>9</v>
      </c>
      <c r="N4305" s="58"/>
      <c r="O4305" s="59">
        <v>5</v>
      </c>
      <c r="P4305" s="59"/>
      <c r="Q4305" s="59"/>
      <c r="R4305" s="60"/>
      <c r="S4305" s="21" t="s">
        <v>49</v>
      </c>
      <c r="T4305" s="4" t="s">
        <v>23</v>
      </c>
      <c r="U4305" s="93" t="s">
        <v>736</v>
      </c>
    </row>
    <row r="4306" spans="1:21" ht="15" customHeight="1" thickBot="1">
      <c r="A4306" s="17">
        <v>44959</v>
      </c>
      <c r="B4306" s="56">
        <f>WEEKDAY(C4306,2)</f>
        <v>4</v>
      </c>
      <c r="C4306" s="17">
        <f>A4306</f>
        <v>44959</v>
      </c>
      <c r="D4306" s="12" t="str">
        <f>YEAR(C4306)&amp;"/"&amp;TEXT(WEEKNUM(C4306,21),"00")</f>
        <v>2023/05</v>
      </c>
      <c r="E4306" t="s">
        <v>52</v>
      </c>
      <c r="F4306" s="114">
        <v>0.29166666666666669</v>
      </c>
      <c r="G4306" s="114">
        <v>0.33333333333333331</v>
      </c>
      <c r="H4306">
        <f>CONVERT((G4303-F4303)*24,"hr","mn")</f>
        <v>59.99999999999995</v>
      </c>
      <c r="I4306">
        <v>4</v>
      </c>
      <c r="J4306">
        <v>1</v>
      </c>
      <c r="K4306">
        <v>6</v>
      </c>
      <c r="L4306">
        <v>2</v>
      </c>
      <c r="M4306">
        <f>J4303+K4303+L4303</f>
        <v>9</v>
      </c>
      <c r="N4306" s="15"/>
      <c r="O4306" s="9"/>
      <c r="P4306" s="9"/>
      <c r="Q4306" s="9"/>
      <c r="R4306" s="10"/>
      <c r="S4306" s="19"/>
      <c r="T4306" s="23"/>
      <c r="U4306" s="94"/>
    </row>
    <row r="4307" spans="1:21">
      <c r="A4307" s="17">
        <v>44959</v>
      </c>
      <c r="B4307" s="56">
        <f>WEEKDAY(C4307,2)</f>
        <v>4</v>
      </c>
      <c r="C4307" s="17">
        <f>A4307</f>
        <v>44959</v>
      </c>
      <c r="D4307" s="12" t="str">
        <f>YEAR(C4307)&amp;"/"&amp;TEXT(WEEKNUM(C4307,21),"00")</f>
        <v>2023/05</v>
      </c>
      <c r="E4307" s="79" t="s">
        <v>52</v>
      </c>
      <c r="F4307" s="80">
        <v>0.33333333333333331</v>
      </c>
      <c r="G4307" s="80">
        <v>0.375</v>
      </c>
      <c r="H4307" s="87">
        <f>CONVERT((G4307-F4307)*24,"hr","mn")</f>
        <v>60.000000000000028</v>
      </c>
      <c r="I4307" s="83">
        <v>4</v>
      </c>
      <c r="J4307" s="84"/>
      <c r="K4307" s="85">
        <v>4</v>
      </c>
      <c r="L4307" s="85">
        <v>5</v>
      </c>
      <c r="M4307" s="87">
        <f>J4307+K4307+L4307</f>
        <v>9</v>
      </c>
      <c r="N4307" s="13"/>
      <c r="O4307" s="6">
        <v>5</v>
      </c>
      <c r="P4307" s="6"/>
      <c r="Q4307" s="6"/>
      <c r="R4307" s="7"/>
      <c r="S4307" s="21" t="s">
        <v>49</v>
      </c>
      <c r="T4307" s="4" t="s">
        <v>23</v>
      </c>
      <c r="U4307" s="91" t="s">
        <v>736</v>
      </c>
    </row>
    <row r="4308" spans="1:21">
      <c r="A4308" s="17">
        <v>44959</v>
      </c>
      <c r="B4308" s="56">
        <f>WEEKDAY(C4308,2)</f>
        <v>4</v>
      </c>
      <c r="C4308" s="17">
        <f>A4308</f>
        <v>44959</v>
      </c>
      <c r="D4308" s="12" t="str">
        <f>YEAR(C4308)&amp;"/"&amp;TEXT(WEEKNUM(C4308,21),"00")</f>
        <v>2023/05</v>
      </c>
      <c r="E4308" t="s">
        <v>52</v>
      </c>
      <c r="F4308" s="114">
        <v>0.33333333333333331</v>
      </c>
      <c r="G4308" s="114">
        <v>0.375</v>
      </c>
      <c r="H4308">
        <f>CONVERT((G4307-F4307)*24,"hr","mn")</f>
        <v>60.000000000000028</v>
      </c>
      <c r="I4308">
        <v>4</v>
      </c>
      <c r="K4308">
        <v>4</v>
      </c>
      <c r="L4308">
        <v>5</v>
      </c>
      <c r="M4308">
        <f>J4307+K4307+L4307</f>
        <v>9</v>
      </c>
      <c r="N4308" s="14"/>
      <c r="O4308" s="3"/>
      <c r="P4308" s="3">
        <v>5</v>
      </c>
      <c r="Q4308" s="3"/>
      <c r="R4308" s="8"/>
      <c r="S4308" s="21" t="s">
        <v>93</v>
      </c>
      <c r="T4308" s="4" t="s">
        <v>73</v>
      </c>
      <c r="U4308" s="92" t="s">
        <v>487</v>
      </c>
    </row>
    <row r="4309" spans="1:21">
      <c r="A4309" s="17">
        <v>44959</v>
      </c>
      <c r="B4309" s="56">
        <f>WEEKDAY(C4309,2)</f>
        <v>4</v>
      </c>
      <c r="C4309" s="17">
        <f>A4309</f>
        <v>44959</v>
      </c>
      <c r="D4309" s="12" t="str">
        <f>YEAR(C4309)&amp;"/"&amp;TEXT(WEEKNUM(C4309,21),"00")</f>
        <v>2023/05</v>
      </c>
      <c r="E4309" t="s">
        <v>52</v>
      </c>
      <c r="F4309" s="114">
        <v>0.33333333333333331</v>
      </c>
      <c r="G4309" s="114">
        <v>0.375</v>
      </c>
      <c r="H4309">
        <f>CONVERT((G4307-F4307)*24,"hr","mn")</f>
        <v>60.000000000000028</v>
      </c>
      <c r="I4309">
        <v>4</v>
      </c>
      <c r="K4309">
        <v>4</v>
      </c>
      <c r="L4309">
        <v>5</v>
      </c>
      <c r="M4309">
        <f>J4307+K4307+L4307</f>
        <v>9</v>
      </c>
      <c r="N4309" s="58"/>
      <c r="O4309" s="59"/>
      <c r="P4309" s="59"/>
      <c r="Q4309" s="59"/>
      <c r="R4309" s="60"/>
      <c r="S4309" s="21" t="s">
        <v>74</v>
      </c>
      <c r="T4309" s="4" t="s">
        <v>23</v>
      </c>
      <c r="U4309" s="93" t="s">
        <v>737</v>
      </c>
    </row>
    <row r="4310" spans="1:21" ht="15" customHeight="1" thickBot="1">
      <c r="A4310" s="17">
        <v>44959</v>
      </c>
      <c r="B4310" s="56">
        <f>WEEKDAY(C4310,2)</f>
        <v>4</v>
      </c>
      <c r="C4310" s="17">
        <f>A4310</f>
        <v>44959</v>
      </c>
      <c r="D4310" s="12" t="str">
        <f>YEAR(C4310)&amp;"/"&amp;TEXT(WEEKNUM(C4310,21),"00")</f>
        <v>2023/05</v>
      </c>
      <c r="E4310" t="s">
        <v>52</v>
      </c>
      <c r="F4310" s="114">
        <v>0.33333333333333331</v>
      </c>
      <c r="G4310" s="114">
        <v>0.375</v>
      </c>
      <c r="H4310">
        <f>CONVERT((G4307-F4307)*24,"hr","mn")</f>
        <v>60.000000000000028</v>
      </c>
      <c r="I4310">
        <v>4</v>
      </c>
      <c r="K4310">
        <v>4</v>
      </c>
      <c r="L4310">
        <v>5</v>
      </c>
      <c r="M4310">
        <f>J4307+K4307+L4307</f>
        <v>9</v>
      </c>
      <c r="N4310" s="15"/>
      <c r="O4310" s="9"/>
      <c r="P4310" s="9"/>
      <c r="Q4310" s="9"/>
      <c r="R4310" s="10"/>
      <c r="S4310" s="19"/>
      <c r="T4310" s="23"/>
      <c r="U4310" s="94"/>
    </row>
    <row r="4311" spans="1:21">
      <c r="A4311" s="17">
        <v>44959</v>
      </c>
      <c r="B4311" s="56">
        <f>WEEKDAY(C4311,2)</f>
        <v>4</v>
      </c>
      <c r="C4311" s="17">
        <f>A4311</f>
        <v>44959</v>
      </c>
      <c r="D4311" s="12" t="str">
        <f>YEAR(C4311)&amp;"/"&amp;TEXT(WEEKNUM(C4311,21),"00")</f>
        <v>2023/05</v>
      </c>
      <c r="E4311" s="79" t="s">
        <v>52</v>
      </c>
      <c r="F4311" s="80">
        <v>0.39583333333333331</v>
      </c>
      <c r="G4311" s="80">
        <v>0.41666666666666669</v>
      </c>
      <c r="H4311" s="87">
        <f>CONVERT((G4311-F4311)*24,"hr","mn")</f>
        <v>30.000000000000053</v>
      </c>
      <c r="I4311" s="83">
        <v>3</v>
      </c>
      <c r="J4311" s="84"/>
      <c r="K4311" s="85">
        <v>2</v>
      </c>
      <c r="L4311" s="85"/>
      <c r="M4311" s="87">
        <f>J4311+K4311+L4311</f>
        <v>2</v>
      </c>
      <c r="N4311" s="13"/>
      <c r="O4311" s="6"/>
      <c r="P4311" s="6"/>
      <c r="Q4311" s="6"/>
      <c r="R4311" s="7"/>
      <c r="S4311" s="20"/>
      <c r="T4311" s="22"/>
      <c r="U4311" s="91"/>
    </row>
    <row r="4312" spans="1:21">
      <c r="A4312" s="17">
        <v>44959</v>
      </c>
      <c r="B4312" s="56">
        <f>WEEKDAY(C4312,2)</f>
        <v>4</v>
      </c>
      <c r="C4312" s="17">
        <f>A4312</f>
        <v>44959</v>
      </c>
      <c r="D4312" s="12" t="str">
        <f>YEAR(C4312)&amp;"/"&amp;TEXT(WEEKNUM(C4312,21),"00")</f>
        <v>2023/05</v>
      </c>
      <c r="E4312" t="s">
        <v>52</v>
      </c>
      <c r="F4312" s="114">
        <v>0.39583333333333331</v>
      </c>
      <c r="G4312" s="114">
        <v>0.41666666666666669</v>
      </c>
      <c r="H4312">
        <f>CONVERT((G4311-F4311)*24,"hr","mn")</f>
        <v>30.000000000000053</v>
      </c>
      <c r="I4312">
        <v>3</v>
      </c>
      <c r="K4312">
        <v>2</v>
      </c>
      <c r="M4312">
        <f>J4311+K4311+L4311</f>
        <v>2</v>
      </c>
      <c r="N4312" s="14"/>
      <c r="O4312" s="3">
        <v>3</v>
      </c>
      <c r="P4312" s="3"/>
      <c r="Q4312" s="3"/>
      <c r="R4312" s="8"/>
      <c r="S4312" s="21" t="s">
        <v>78</v>
      </c>
      <c r="T4312" s="4" t="s">
        <v>29</v>
      </c>
      <c r="U4312" s="92" t="s">
        <v>180</v>
      </c>
    </row>
    <row r="4313" spans="1:21">
      <c r="A4313" s="17">
        <v>44959</v>
      </c>
      <c r="B4313" s="56">
        <f>WEEKDAY(C4313,2)</f>
        <v>4</v>
      </c>
      <c r="C4313" s="17">
        <f>A4313</f>
        <v>44959</v>
      </c>
      <c r="D4313" s="12" t="str">
        <f>YEAR(C4313)&amp;"/"&amp;TEXT(WEEKNUM(C4313,21),"00")</f>
        <v>2023/05</v>
      </c>
      <c r="E4313" t="s">
        <v>52</v>
      </c>
      <c r="F4313" s="114">
        <v>0.39583333333333331</v>
      </c>
      <c r="G4313" s="114">
        <v>0.41666666666666669</v>
      </c>
      <c r="H4313">
        <f>CONVERT((G4311-F4311)*24,"hr","mn")</f>
        <v>30.000000000000053</v>
      </c>
      <c r="I4313">
        <v>3</v>
      </c>
      <c r="K4313">
        <v>2</v>
      </c>
      <c r="M4313">
        <f>J4311+K4311+L4311</f>
        <v>2</v>
      </c>
      <c r="N4313" s="58"/>
      <c r="O4313" s="59"/>
      <c r="P4313" s="59"/>
      <c r="Q4313" s="59">
        <v>7</v>
      </c>
      <c r="R4313" s="60"/>
      <c r="S4313" s="21" t="s">
        <v>287</v>
      </c>
      <c r="T4313" s="4" t="s">
        <v>56</v>
      </c>
      <c r="U4313" s="93"/>
    </row>
    <row r="4314" spans="1:21" ht="15" customHeight="1" thickBot="1">
      <c r="A4314" s="17">
        <v>44959</v>
      </c>
      <c r="B4314" s="56">
        <f>WEEKDAY(C4314,2)</f>
        <v>4</v>
      </c>
      <c r="C4314" s="17">
        <f>A4314</f>
        <v>44959</v>
      </c>
      <c r="D4314" s="12" t="str">
        <f>YEAR(C4314)&amp;"/"&amp;TEXT(WEEKNUM(C4314,21),"00")</f>
        <v>2023/05</v>
      </c>
      <c r="E4314" t="s">
        <v>52</v>
      </c>
      <c r="F4314" s="114">
        <v>0.39583333333333331</v>
      </c>
      <c r="G4314" s="114">
        <v>0.41666666666666669</v>
      </c>
      <c r="H4314">
        <f>CONVERT((G4311-F4311)*24,"hr","mn")</f>
        <v>30.000000000000053</v>
      </c>
      <c r="I4314">
        <v>3</v>
      </c>
      <c r="K4314">
        <v>2</v>
      </c>
      <c r="M4314">
        <f>J4311+K4311+L4311</f>
        <v>2</v>
      </c>
      <c r="N4314" s="15"/>
      <c r="O4314" s="9"/>
      <c r="P4314" s="9">
        <v>3</v>
      </c>
      <c r="Q4314" s="9"/>
      <c r="R4314" s="10"/>
      <c r="S4314" s="19" t="s">
        <v>93</v>
      </c>
      <c r="T4314" s="23" t="s">
        <v>73</v>
      </c>
      <c r="U4314" s="94" t="s">
        <v>487</v>
      </c>
    </row>
    <row r="4315" spans="1:21">
      <c r="A4315" s="17">
        <v>44959</v>
      </c>
      <c r="B4315" s="56">
        <f>WEEKDAY(C4315,2)</f>
        <v>4</v>
      </c>
      <c r="C4315" s="17">
        <f>A4315</f>
        <v>44959</v>
      </c>
      <c r="D4315" s="12" t="str">
        <f>YEAR(C4315)&amp;"/"&amp;TEXT(WEEKNUM(C4315,21),"00")</f>
        <v>2023/05</v>
      </c>
      <c r="E4315" s="79" t="s">
        <v>52</v>
      </c>
      <c r="F4315" s="80">
        <v>0.41666666666666669</v>
      </c>
      <c r="G4315" s="80">
        <v>0.45833333333333331</v>
      </c>
      <c r="H4315" s="87">
        <f>CONVERT((G4315-F4315)*24,"hr","mn")</f>
        <v>59.99999999999995</v>
      </c>
      <c r="I4315" s="83">
        <v>4</v>
      </c>
      <c r="J4315" s="84"/>
      <c r="K4315" s="85">
        <v>7</v>
      </c>
      <c r="L4315" s="85"/>
      <c r="M4315" s="87">
        <f>J4315+K4315+L4315</f>
        <v>7</v>
      </c>
      <c r="N4315" s="13"/>
      <c r="O4315" s="6"/>
      <c r="P4315" s="6">
        <v>9</v>
      </c>
      <c r="Q4315" s="6"/>
      <c r="R4315" s="7"/>
      <c r="S4315" s="20" t="s">
        <v>93</v>
      </c>
      <c r="T4315" s="22" t="s">
        <v>73</v>
      </c>
      <c r="U4315" s="91" t="s">
        <v>487</v>
      </c>
    </row>
    <row r="4316" spans="1:21">
      <c r="A4316" s="17">
        <v>44959</v>
      </c>
      <c r="B4316" s="56">
        <f>WEEKDAY(C4316,2)</f>
        <v>4</v>
      </c>
      <c r="C4316" s="17">
        <f>A4316</f>
        <v>44959</v>
      </c>
      <c r="D4316" s="12" t="str">
        <f>YEAR(C4316)&amp;"/"&amp;TEXT(WEEKNUM(C4316,21),"00")</f>
        <v>2023/05</v>
      </c>
      <c r="E4316" t="s">
        <v>52</v>
      </c>
      <c r="F4316" s="114">
        <v>0.41666666666666669</v>
      </c>
      <c r="G4316" s="114">
        <v>0.45833333333333331</v>
      </c>
      <c r="H4316">
        <f>CONVERT((G4315-F4315)*24,"hr","mn")</f>
        <v>59.99999999999995</v>
      </c>
      <c r="I4316">
        <v>4</v>
      </c>
      <c r="K4316">
        <v>7</v>
      </c>
      <c r="M4316">
        <f>J4315+K4315+L4315</f>
        <v>7</v>
      </c>
      <c r="N4316" s="14"/>
      <c r="O4316" s="3">
        <v>5</v>
      </c>
      <c r="P4316" s="3"/>
      <c r="Q4316" s="3"/>
      <c r="R4316" s="8"/>
      <c r="S4316" s="21" t="s">
        <v>35</v>
      </c>
      <c r="T4316" s="4" t="s">
        <v>29</v>
      </c>
      <c r="U4316" s="92" t="s">
        <v>180</v>
      </c>
    </row>
    <row r="4317" spans="1:21">
      <c r="A4317" s="17">
        <v>44959</v>
      </c>
      <c r="B4317" s="56">
        <f>WEEKDAY(C4317,2)</f>
        <v>4</v>
      </c>
      <c r="C4317" s="17">
        <f>A4317</f>
        <v>44959</v>
      </c>
      <c r="D4317" s="12" t="str">
        <f>YEAR(C4317)&amp;"/"&amp;TEXT(WEEKNUM(C4317,21),"00")</f>
        <v>2023/05</v>
      </c>
      <c r="E4317" t="s">
        <v>52</v>
      </c>
      <c r="F4317" s="114">
        <v>0.41666666666666669</v>
      </c>
      <c r="G4317" s="114">
        <v>0.45833333333333331</v>
      </c>
      <c r="H4317">
        <f>CONVERT((G4315-F4315)*24,"hr","mn")</f>
        <v>59.99999999999995</v>
      </c>
      <c r="I4317">
        <v>4</v>
      </c>
      <c r="K4317">
        <v>7</v>
      </c>
      <c r="M4317">
        <f>J4315+K4315+L4315</f>
        <v>7</v>
      </c>
      <c r="N4317" s="58"/>
      <c r="O4317" s="59"/>
      <c r="P4317" s="59"/>
      <c r="Q4317" s="59"/>
      <c r="R4317" s="60"/>
      <c r="S4317" s="21"/>
      <c r="T4317" s="4"/>
      <c r="U4317" s="93"/>
    </row>
    <row r="4318" spans="1:21" ht="15" customHeight="1" thickBot="1">
      <c r="A4318" s="17">
        <v>44959</v>
      </c>
      <c r="B4318" s="56">
        <f>WEEKDAY(C4318,2)</f>
        <v>4</v>
      </c>
      <c r="C4318" s="17">
        <f>A4318</f>
        <v>44959</v>
      </c>
      <c r="D4318" s="12" t="str">
        <f>YEAR(C4318)&amp;"/"&amp;TEXT(WEEKNUM(C4318,21),"00")</f>
        <v>2023/05</v>
      </c>
      <c r="E4318" t="s">
        <v>52</v>
      </c>
      <c r="F4318" s="114">
        <v>0.41666666666666669</v>
      </c>
      <c r="G4318" s="114">
        <v>0.45833333333333331</v>
      </c>
      <c r="H4318">
        <f>CONVERT((G4315-F4315)*24,"hr","mn")</f>
        <v>59.99999999999995</v>
      </c>
      <c r="I4318">
        <v>4</v>
      </c>
      <c r="K4318">
        <v>7</v>
      </c>
      <c r="M4318">
        <f>J4315+K4315+L4315</f>
        <v>7</v>
      </c>
      <c r="N4318" s="15"/>
      <c r="O4318" s="9"/>
      <c r="P4318" s="9"/>
      <c r="Q4318" s="9"/>
      <c r="R4318" s="10"/>
      <c r="S4318" s="19"/>
      <c r="T4318" s="23"/>
      <c r="U4318" s="94"/>
    </row>
    <row r="4319" spans="1:21">
      <c r="A4319" s="17">
        <v>44959</v>
      </c>
      <c r="B4319" s="56">
        <f>WEEKDAY(C4319,2)</f>
        <v>4</v>
      </c>
      <c r="C4319" s="17">
        <f>A4319</f>
        <v>44959</v>
      </c>
      <c r="D4319" s="12" t="str">
        <f>YEAR(C4319)&amp;"/"&amp;TEXT(WEEKNUM(C4319,21),"00")</f>
        <v>2023/05</v>
      </c>
      <c r="E4319" s="79" t="s">
        <v>52</v>
      </c>
      <c r="F4319" s="80">
        <v>0.45833333333333331</v>
      </c>
      <c r="G4319" s="80">
        <v>0.5</v>
      </c>
      <c r="H4319" s="87">
        <f>CONVERT((G4319-F4319)*24,"hr","mn")</f>
        <v>60.000000000000028</v>
      </c>
      <c r="I4319" s="83">
        <v>4</v>
      </c>
      <c r="J4319" s="84"/>
      <c r="K4319" s="85">
        <v>10</v>
      </c>
      <c r="L4319" s="85"/>
      <c r="M4319" s="87">
        <f>J4319+K4319+L4319</f>
        <v>10</v>
      </c>
      <c r="N4319" s="13"/>
      <c r="O4319" s="6"/>
      <c r="P4319" s="6">
        <v>9</v>
      </c>
      <c r="Q4319" s="6"/>
      <c r="R4319" s="7"/>
      <c r="S4319" s="20" t="s">
        <v>93</v>
      </c>
      <c r="T4319" s="22" t="s">
        <v>73</v>
      </c>
      <c r="U4319" s="91" t="s">
        <v>487</v>
      </c>
    </row>
    <row r="4320" spans="1:21">
      <c r="A4320" s="17">
        <v>44959</v>
      </c>
      <c r="B4320" s="56">
        <f>WEEKDAY(C4320,2)</f>
        <v>4</v>
      </c>
      <c r="C4320" s="17">
        <f>A4320</f>
        <v>44959</v>
      </c>
      <c r="D4320" s="12" t="str">
        <f>YEAR(C4320)&amp;"/"&amp;TEXT(WEEKNUM(C4320,21),"00")</f>
        <v>2023/05</v>
      </c>
      <c r="E4320" t="s">
        <v>52</v>
      </c>
      <c r="F4320" s="114">
        <v>0.45833333333333331</v>
      </c>
      <c r="G4320" s="114">
        <v>0.5</v>
      </c>
      <c r="H4320">
        <f>CONVERT((G4319-F4319)*24,"hr","mn")</f>
        <v>60.000000000000028</v>
      </c>
      <c r="I4320">
        <v>4</v>
      </c>
      <c r="K4320">
        <v>10</v>
      </c>
      <c r="M4320">
        <f>J4319+K4319+L4319</f>
        <v>10</v>
      </c>
      <c r="N4320" s="14">
        <v>7</v>
      </c>
      <c r="O4320" s="3"/>
      <c r="P4320" s="3"/>
      <c r="Q4320" s="3"/>
      <c r="R4320" s="8"/>
      <c r="S4320" s="21"/>
      <c r="T4320" s="4" t="s">
        <v>201</v>
      </c>
      <c r="U4320" s="92"/>
    </row>
    <row r="4321" spans="1:21">
      <c r="A4321" s="17">
        <v>44959</v>
      </c>
      <c r="B4321" s="56">
        <f>WEEKDAY(C4321,2)</f>
        <v>4</v>
      </c>
      <c r="C4321" s="17">
        <f>A4321</f>
        <v>44959</v>
      </c>
      <c r="D4321" s="12" t="str">
        <f>YEAR(C4321)&amp;"/"&amp;TEXT(WEEKNUM(C4321,21),"00")</f>
        <v>2023/05</v>
      </c>
      <c r="E4321" t="s">
        <v>52</v>
      </c>
      <c r="F4321" s="114">
        <v>0.45833333333333331</v>
      </c>
      <c r="G4321" s="114">
        <v>0.5</v>
      </c>
      <c r="H4321">
        <f>CONVERT((G4319-F4319)*24,"hr","mn")</f>
        <v>60.000000000000028</v>
      </c>
      <c r="I4321">
        <v>4</v>
      </c>
      <c r="K4321">
        <v>10</v>
      </c>
      <c r="M4321">
        <f>J4319+K4319+L4319</f>
        <v>10</v>
      </c>
      <c r="N4321" s="58"/>
      <c r="O4321" s="59">
        <v>3</v>
      </c>
      <c r="P4321" s="59"/>
      <c r="Q4321" s="59"/>
      <c r="R4321" s="60"/>
      <c r="S4321" s="21" t="s">
        <v>28</v>
      </c>
      <c r="T4321" s="4" t="s">
        <v>29</v>
      </c>
      <c r="U4321" s="93"/>
    </row>
    <row r="4322" spans="1:21" ht="15" customHeight="1" thickBot="1">
      <c r="A4322" s="17">
        <v>44959</v>
      </c>
      <c r="B4322" s="56">
        <f>WEEKDAY(C4322,2)</f>
        <v>4</v>
      </c>
      <c r="C4322" s="17">
        <f>A4322</f>
        <v>44959</v>
      </c>
      <c r="D4322" s="12" t="str">
        <f>YEAR(C4322)&amp;"/"&amp;TEXT(WEEKNUM(C4322,21),"00")</f>
        <v>2023/05</v>
      </c>
      <c r="E4322" t="s">
        <v>52</v>
      </c>
      <c r="F4322" s="114">
        <v>0.45833333333333331</v>
      </c>
      <c r="G4322" s="114">
        <v>0.5</v>
      </c>
      <c r="H4322">
        <f>CONVERT((G4319-F4319)*24,"hr","mn")</f>
        <v>60.000000000000028</v>
      </c>
      <c r="I4322">
        <v>4</v>
      </c>
      <c r="K4322">
        <v>10</v>
      </c>
      <c r="M4322">
        <f>J4319+K4319+L4319</f>
        <v>10</v>
      </c>
      <c r="N4322" s="15"/>
      <c r="O4322" s="9"/>
      <c r="P4322" s="9"/>
      <c r="Q4322" s="9"/>
      <c r="R4322" s="10"/>
      <c r="S4322" s="19"/>
      <c r="T4322" s="23"/>
      <c r="U4322" s="94"/>
    </row>
    <row r="4323" spans="1:21">
      <c r="A4323" s="17">
        <v>44959</v>
      </c>
      <c r="B4323" s="56">
        <f>WEEKDAY(C4323,2)</f>
        <v>4</v>
      </c>
      <c r="C4323" s="17">
        <f>A4323</f>
        <v>44959</v>
      </c>
      <c r="D4323" s="12" t="str">
        <f>YEAR(C4323)&amp;"/"&amp;TEXT(WEEKNUM(C4323,21),"00")</f>
        <v>2023/05</v>
      </c>
      <c r="E4323" s="79" t="s">
        <v>52</v>
      </c>
      <c r="F4323" s="80">
        <v>0.5</v>
      </c>
      <c r="G4323" s="80">
        <v>0.54166666666666663</v>
      </c>
      <c r="H4323" s="87">
        <f>CONVERT((G4323-F4323)*24,"hr","mn")</f>
        <v>59.99999999999995</v>
      </c>
      <c r="I4323" s="83">
        <v>4</v>
      </c>
      <c r="J4323" s="84"/>
      <c r="K4323" s="85">
        <v>9</v>
      </c>
      <c r="L4323" s="85"/>
      <c r="M4323" s="87">
        <f>J4323+K4323+L4323</f>
        <v>9</v>
      </c>
      <c r="N4323" s="13"/>
      <c r="O4323" s="6"/>
      <c r="P4323" s="6">
        <v>5</v>
      </c>
      <c r="Q4323" s="6"/>
      <c r="R4323" s="7"/>
      <c r="S4323" s="20" t="s">
        <v>93</v>
      </c>
      <c r="T4323" s="22" t="s">
        <v>73</v>
      </c>
      <c r="U4323" s="91" t="s">
        <v>487</v>
      </c>
    </row>
    <row r="4324" spans="1:21">
      <c r="A4324" s="17">
        <v>44959</v>
      </c>
      <c r="B4324" s="56">
        <f>WEEKDAY(C4324,2)</f>
        <v>4</v>
      </c>
      <c r="C4324" s="17">
        <f>A4324</f>
        <v>44959</v>
      </c>
      <c r="D4324" s="12" t="str">
        <f>YEAR(C4324)&amp;"/"&amp;TEXT(WEEKNUM(C4324,21),"00")</f>
        <v>2023/05</v>
      </c>
      <c r="E4324" t="s">
        <v>52</v>
      </c>
      <c r="F4324" s="114">
        <v>0.5</v>
      </c>
      <c r="G4324" s="114">
        <v>0.54166666666666663</v>
      </c>
      <c r="H4324">
        <f>CONVERT((G4323-F4323)*24,"hr","mn")</f>
        <v>59.99999999999995</v>
      </c>
      <c r="I4324">
        <v>4</v>
      </c>
      <c r="K4324">
        <v>9</v>
      </c>
      <c r="M4324">
        <f>J4323+K4323+L4323</f>
        <v>9</v>
      </c>
      <c r="N4324" s="14"/>
      <c r="O4324" s="3">
        <v>6</v>
      </c>
      <c r="P4324" s="3"/>
      <c r="Q4324" s="3"/>
      <c r="R4324" s="8"/>
      <c r="S4324" s="21" t="s">
        <v>35</v>
      </c>
      <c r="T4324" s="4" t="s">
        <v>29</v>
      </c>
      <c r="U4324" s="92"/>
    </row>
    <row r="4325" spans="1:21">
      <c r="A4325" s="17">
        <v>44959</v>
      </c>
      <c r="B4325" s="56">
        <f>WEEKDAY(C4325,2)</f>
        <v>4</v>
      </c>
      <c r="C4325" s="17">
        <f>A4325</f>
        <v>44959</v>
      </c>
      <c r="D4325" s="12" t="str">
        <f>YEAR(C4325)&amp;"/"&amp;TEXT(WEEKNUM(C4325,21),"00")</f>
        <v>2023/05</v>
      </c>
      <c r="E4325" t="s">
        <v>52</v>
      </c>
      <c r="F4325" s="114">
        <v>0.5</v>
      </c>
      <c r="G4325" s="114">
        <v>0.54166666666666663</v>
      </c>
      <c r="H4325">
        <f>CONVERT((G4323-F4323)*24,"hr","mn")</f>
        <v>59.99999999999995</v>
      </c>
      <c r="I4325">
        <v>4</v>
      </c>
      <c r="K4325">
        <v>9</v>
      </c>
      <c r="M4325">
        <f>J4323+K4323+L4323</f>
        <v>9</v>
      </c>
      <c r="N4325" s="58"/>
      <c r="O4325" s="59">
        <v>2</v>
      </c>
      <c r="P4325" s="59"/>
      <c r="Q4325" s="59"/>
      <c r="R4325" s="60"/>
      <c r="S4325" s="21" t="s">
        <v>28</v>
      </c>
      <c r="T4325" s="4" t="s">
        <v>29</v>
      </c>
      <c r="U4325" s="93"/>
    </row>
    <row r="4326" spans="1:21" ht="15" customHeight="1" thickBot="1">
      <c r="A4326" s="17">
        <v>44959</v>
      </c>
      <c r="B4326" s="56">
        <f>WEEKDAY(C4326,2)</f>
        <v>4</v>
      </c>
      <c r="C4326" s="17">
        <f>A4326</f>
        <v>44959</v>
      </c>
      <c r="D4326" s="12" t="str">
        <f>YEAR(C4326)&amp;"/"&amp;TEXT(WEEKNUM(C4326,21),"00")</f>
        <v>2023/05</v>
      </c>
      <c r="E4326" t="s">
        <v>52</v>
      </c>
      <c r="F4326" s="114">
        <v>0.5</v>
      </c>
      <c r="G4326" s="114">
        <v>0.54166666666666663</v>
      </c>
      <c r="H4326">
        <f>CONVERT((G4323-F4323)*24,"hr","mn")</f>
        <v>59.99999999999995</v>
      </c>
      <c r="I4326">
        <v>4</v>
      </c>
      <c r="K4326">
        <v>9</v>
      </c>
      <c r="M4326">
        <f>J4323+K4323+L4323</f>
        <v>9</v>
      </c>
      <c r="N4326" s="15"/>
      <c r="O4326" s="9"/>
      <c r="P4326" s="9"/>
      <c r="Q4326" s="9">
        <v>15</v>
      </c>
      <c r="R4326" s="10"/>
      <c r="S4326" s="19"/>
      <c r="T4326" s="23" t="s">
        <v>39</v>
      </c>
      <c r="U4326" s="94"/>
    </row>
    <row r="4327" spans="1:21">
      <c r="A4327" s="12"/>
      <c r="B4327" s="56">
        <f>WEEKDAY(C4327,2)</f>
        <v>6</v>
      </c>
      <c r="C4327" s="17">
        <f>A4327</f>
        <v>0</v>
      </c>
      <c r="D4327" s="12" t="str">
        <f>YEAR(C4327)&amp;"/"&amp;TEXT(WEEKNUM(C4327,21),"00")</f>
        <v>1900/52</v>
      </c>
      <c r="E4327" s="79"/>
      <c r="F4327" s="80"/>
      <c r="G4327" s="80"/>
      <c r="H4327" s="87">
        <f>CONVERT((G4327-F4327)*24,"hr","mn")</f>
        <v>0</v>
      </c>
      <c r="I4327" s="83"/>
      <c r="J4327" s="84"/>
      <c r="K4327" s="85"/>
      <c r="L4327" s="85"/>
      <c r="M4327" s="87">
        <f>J4327+K4327+L4327</f>
        <v>0</v>
      </c>
      <c r="N4327" s="13"/>
      <c r="O4327" s="6"/>
      <c r="P4327" s="6"/>
      <c r="Q4327" s="6"/>
      <c r="R4327" s="7"/>
      <c r="S4327" s="20"/>
      <c r="T4327" s="22"/>
      <c r="U4327" s="91"/>
    </row>
    <row r="4328" spans="1:21">
      <c r="A4328" s="17"/>
      <c r="B4328" s="56">
        <f>WEEKDAY(C4328,2)</f>
        <v>6</v>
      </c>
      <c r="C4328" s="17">
        <f>A4328</f>
        <v>0</v>
      </c>
      <c r="D4328" s="12" t="str">
        <f>YEAR(C4328)&amp;"/"&amp;TEXT(WEEKNUM(C4328,21),"00")</f>
        <v>1900/52</v>
      </c>
      <c r="H4328">
        <f>CONVERT((G4327-F4327)*24,"hr","mn")</f>
        <v>0</v>
      </c>
      <c r="M4328">
        <f>J4327+K4327+L4327</f>
        <v>0</v>
      </c>
      <c r="N4328" s="14"/>
      <c r="O4328" s="3"/>
      <c r="P4328" s="3"/>
      <c r="Q4328" s="3"/>
      <c r="R4328" s="8"/>
      <c r="S4328" s="21"/>
      <c r="T4328" s="4"/>
      <c r="U4328" s="92"/>
    </row>
    <row r="4329" spans="1:21">
      <c r="A4329" s="17"/>
      <c r="B4329" s="56">
        <f>WEEKDAY(C4329,2)</f>
        <v>6</v>
      </c>
      <c r="C4329" s="17">
        <f>A4329</f>
        <v>0</v>
      </c>
      <c r="D4329" s="12" t="str">
        <f>YEAR(C4329)&amp;"/"&amp;TEXT(WEEKNUM(C4329,21),"00")</f>
        <v>1900/52</v>
      </c>
      <c r="H4329">
        <f>CONVERT((G4327-F4327)*24,"hr","mn")</f>
        <v>0</v>
      </c>
      <c r="M4329">
        <f>J4327+K4327+L4327</f>
        <v>0</v>
      </c>
      <c r="N4329" s="58"/>
      <c r="O4329" s="59"/>
      <c r="P4329" s="59"/>
      <c r="Q4329" s="59"/>
      <c r="R4329" s="60"/>
      <c r="S4329" s="21"/>
      <c r="T4329" s="4"/>
      <c r="U4329" s="93"/>
    </row>
    <row r="4330" spans="1:21" ht="15" customHeight="1" thickBot="1">
      <c r="A4330" s="12"/>
      <c r="B4330" s="56">
        <f>WEEKDAY(C4330,2)</f>
        <v>6</v>
      </c>
      <c r="C4330" s="17">
        <f>A4330</f>
        <v>0</v>
      </c>
      <c r="D4330" s="12" t="str">
        <f>YEAR(C4330)&amp;"/"&amp;TEXT(WEEKNUM(C4330,21),"00")</f>
        <v>1900/52</v>
      </c>
      <c r="H4330">
        <f>CONVERT((G4327-F4327)*24,"hr","mn")</f>
        <v>0</v>
      </c>
      <c r="M4330">
        <f>J4327+K4327+L4327</f>
        <v>0</v>
      </c>
      <c r="N4330" s="15"/>
      <c r="O4330" s="9"/>
      <c r="P4330" s="9"/>
      <c r="Q4330" s="9"/>
      <c r="R4330" s="10"/>
      <c r="S4330" s="19"/>
      <c r="T4330" s="23"/>
      <c r="U4330" s="94"/>
    </row>
    <row r="4331" spans="1:21">
      <c r="A4331" s="17">
        <v>44987</v>
      </c>
      <c r="B4331" s="56">
        <f>WEEKDAY(C4331,2)</f>
        <v>4</v>
      </c>
      <c r="C4331" s="17">
        <f>A4331</f>
        <v>44987</v>
      </c>
      <c r="D4331" s="12" t="str">
        <f>YEAR(C4331)&amp;"/"&amp;TEXT(WEEKNUM(C4331,21),"00")</f>
        <v>2023/09</v>
      </c>
      <c r="E4331" s="79" t="s">
        <v>46</v>
      </c>
      <c r="F4331" s="80">
        <v>0.875</v>
      </c>
      <c r="G4331" s="80">
        <v>0.91666666666666663</v>
      </c>
      <c r="H4331" s="87">
        <f>CONVERT((G4331-F4331)*24,"hr","mn")</f>
        <v>59.99999999999995</v>
      </c>
      <c r="I4331" s="83">
        <v>4</v>
      </c>
      <c r="J4331" s="84"/>
      <c r="K4331" s="85">
        <v>4</v>
      </c>
      <c r="L4331" s="85"/>
      <c r="M4331" s="87">
        <f>J4331+K4331+L4331</f>
        <v>4</v>
      </c>
      <c r="N4331" s="13"/>
      <c r="O4331" s="6"/>
      <c r="P4331" s="6"/>
      <c r="Q4331" s="6">
        <v>30</v>
      </c>
      <c r="R4331" s="7"/>
      <c r="S4331" s="20"/>
      <c r="T4331" s="22" t="s">
        <v>25</v>
      </c>
      <c r="U4331" s="91"/>
    </row>
    <row r="4332" spans="1:21">
      <c r="A4332" s="17">
        <v>44987</v>
      </c>
      <c r="B4332" s="56">
        <f>WEEKDAY(C4332,2)</f>
        <v>4</v>
      </c>
      <c r="C4332" s="17">
        <f>A4332</f>
        <v>44987</v>
      </c>
      <c r="D4332" s="12" t="str">
        <f>YEAR(C4332)&amp;"/"&amp;TEXT(WEEKNUM(C4332,21),"00")</f>
        <v>2023/09</v>
      </c>
      <c r="E4332" t="s">
        <v>46</v>
      </c>
      <c r="F4332" s="114">
        <v>0.875</v>
      </c>
      <c r="G4332" s="114">
        <v>0.91666666666666663</v>
      </c>
      <c r="H4332">
        <f>CONVERT((G4331-F4331)*24,"hr","mn")</f>
        <v>59.99999999999995</v>
      </c>
      <c r="I4332">
        <v>4</v>
      </c>
      <c r="K4332">
        <v>4</v>
      </c>
      <c r="M4332">
        <f>J4331+K4331+L4331</f>
        <v>4</v>
      </c>
      <c r="N4332" s="14"/>
      <c r="O4332" s="3">
        <v>30</v>
      </c>
      <c r="P4332" s="3"/>
      <c r="Q4332" s="3"/>
      <c r="R4332" s="8"/>
      <c r="S4332" s="21" t="s">
        <v>49</v>
      </c>
      <c r="T4332" s="4" t="s">
        <v>23</v>
      </c>
      <c r="U4332" s="92" t="s">
        <v>738</v>
      </c>
    </row>
    <row r="4333" spans="1:21">
      <c r="A4333" s="17">
        <v>44987</v>
      </c>
      <c r="B4333" s="56">
        <f>WEEKDAY(C4333,2)</f>
        <v>4</v>
      </c>
      <c r="C4333" s="17">
        <f>A4333</f>
        <v>44987</v>
      </c>
      <c r="D4333" s="12" t="str">
        <f>YEAR(C4333)&amp;"/"&amp;TEXT(WEEKNUM(C4333,21),"00")</f>
        <v>2023/09</v>
      </c>
      <c r="E4333" t="s">
        <v>46</v>
      </c>
      <c r="F4333" s="114">
        <v>0.875</v>
      </c>
      <c r="G4333" s="114">
        <v>0.91666666666666663</v>
      </c>
      <c r="H4333">
        <f>CONVERT((G4331-F4331)*24,"hr","mn")</f>
        <v>59.99999999999995</v>
      </c>
      <c r="I4333">
        <v>4</v>
      </c>
      <c r="K4333">
        <v>4</v>
      </c>
      <c r="M4333">
        <f>J4331+K4331+L4331</f>
        <v>4</v>
      </c>
      <c r="N4333" s="58"/>
      <c r="O4333" s="59"/>
      <c r="P4333" s="59"/>
      <c r="Q4333" s="59"/>
      <c r="R4333" s="60"/>
      <c r="S4333" s="21"/>
      <c r="T4333" s="4"/>
      <c r="U4333" s="93"/>
    </row>
    <row r="4334" spans="1:21" ht="15" customHeight="1" thickBot="1">
      <c r="A4334" s="17">
        <v>44987</v>
      </c>
      <c r="B4334" s="56">
        <f>WEEKDAY(C4334,2)</f>
        <v>4</v>
      </c>
      <c r="C4334" s="17">
        <f>A4334</f>
        <v>44987</v>
      </c>
      <c r="D4334" s="12" t="str">
        <f>YEAR(C4334)&amp;"/"&amp;TEXT(WEEKNUM(C4334,21),"00")</f>
        <v>2023/09</v>
      </c>
      <c r="E4334" t="s">
        <v>46</v>
      </c>
      <c r="F4334" s="114">
        <v>0.875</v>
      </c>
      <c r="G4334" s="114">
        <v>0.91666666666666663</v>
      </c>
      <c r="H4334">
        <f>CONVERT((G4331-F4331)*24,"hr","mn")</f>
        <v>59.99999999999995</v>
      </c>
      <c r="I4334">
        <v>4</v>
      </c>
      <c r="K4334">
        <v>4</v>
      </c>
      <c r="M4334">
        <f>J4331+K4331+L4331</f>
        <v>4</v>
      </c>
      <c r="N4334" s="15"/>
      <c r="O4334" s="9"/>
      <c r="P4334" s="9"/>
      <c r="Q4334" s="9"/>
      <c r="R4334" s="10"/>
      <c r="S4334" s="19"/>
      <c r="T4334" s="23"/>
      <c r="U4334" s="94"/>
    </row>
    <row r="4335" spans="1:21">
      <c r="A4335" s="17">
        <v>44987</v>
      </c>
      <c r="B4335" s="56">
        <f>WEEKDAY(C4335,2)</f>
        <v>4</v>
      </c>
      <c r="C4335" s="17">
        <f>A4335</f>
        <v>44987</v>
      </c>
      <c r="D4335" s="12" t="str">
        <f>YEAR(C4335)&amp;"/"&amp;TEXT(WEEKNUM(C4335,21),"00")</f>
        <v>2023/09</v>
      </c>
      <c r="E4335" s="79" t="s">
        <v>46</v>
      </c>
      <c r="F4335" s="80">
        <v>0.91666666666666663</v>
      </c>
      <c r="G4335" s="80">
        <v>0.95833333333333337</v>
      </c>
      <c r="H4335" s="87">
        <f>CONVERT((G4335-F4335)*24,"hr","mn")</f>
        <v>60.000000000000107</v>
      </c>
      <c r="I4335" s="83">
        <v>4</v>
      </c>
      <c r="J4335" s="84"/>
      <c r="K4335" s="85"/>
      <c r="L4335" s="85"/>
      <c r="M4335" s="87">
        <f>J4335+K4335+L4335</f>
        <v>0</v>
      </c>
      <c r="N4335" s="13"/>
      <c r="O4335" s="6">
        <v>30</v>
      </c>
      <c r="P4335" s="6"/>
      <c r="Q4335" s="6"/>
      <c r="R4335" s="7"/>
      <c r="S4335" s="20" t="s">
        <v>49</v>
      </c>
      <c r="T4335" s="22" t="s">
        <v>23</v>
      </c>
      <c r="U4335" s="92" t="s">
        <v>738</v>
      </c>
    </row>
    <row r="4336" spans="1:21">
      <c r="A4336" s="17">
        <v>44987</v>
      </c>
      <c r="B4336" s="56">
        <f>WEEKDAY(C4336,2)</f>
        <v>4</v>
      </c>
      <c r="C4336" s="17">
        <f>A4336</f>
        <v>44987</v>
      </c>
      <c r="D4336" s="12" t="str">
        <f>YEAR(C4336)&amp;"/"&amp;TEXT(WEEKNUM(C4336,21),"00")</f>
        <v>2023/09</v>
      </c>
      <c r="E4336" t="s">
        <v>46</v>
      </c>
      <c r="F4336" s="114">
        <v>0.91666666666666663</v>
      </c>
      <c r="G4336" s="114">
        <v>0.95833333333333337</v>
      </c>
      <c r="H4336">
        <f>CONVERT((G4335-F4335)*24,"hr","mn")</f>
        <v>60.000000000000107</v>
      </c>
      <c r="I4336">
        <v>4</v>
      </c>
      <c r="M4336">
        <f>J4335+K4335+L4335</f>
        <v>0</v>
      </c>
      <c r="N4336" s="14"/>
      <c r="O4336" s="3"/>
      <c r="P4336" s="3">
        <v>8</v>
      </c>
      <c r="Q4336" s="3"/>
      <c r="R4336" s="8"/>
      <c r="S4336" s="21" t="s">
        <v>93</v>
      </c>
      <c r="T4336" s="4" t="s">
        <v>73</v>
      </c>
      <c r="U4336" s="92" t="s">
        <v>635</v>
      </c>
    </row>
    <row r="4337" spans="1:21">
      <c r="A4337" s="17">
        <v>44987</v>
      </c>
      <c r="B4337" s="56">
        <f>WEEKDAY(C4337,2)</f>
        <v>4</v>
      </c>
      <c r="C4337" s="17">
        <f>A4337</f>
        <v>44987</v>
      </c>
      <c r="D4337" s="12" t="str">
        <f>YEAR(C4337)&amp;"/"&amp;TEXT(WEEKNUM(C4337,21),"00")</f>
        <v>2023/09</v>
      </c>
      <c r="E4337" t="s">
        <v>46</v>
      </c>
      <c r="F4337" s="114">
        <v>0.91666666666666663</v>
      </c>
      <c r="G4337" s="114">
        <v>0.95833333333333337</v>
      </c>
      <c r="H4337">
        <f>CONVERT((G4335-F4335)*24,"hr","mn")</f>
        <v>60.000000000000107</v>
      </c>
      <c r="I4337">
        <v>4</v>
      </c>
      <c r="M4337">
        <f>J4335+K4335+L4335</f>
        <v>0</v>
      </c>
      <c r="N4337" s="58"/>
      <c r="O4337" s="59">
        <v>5</v>
      </c>
      <c r="P4337" s="59"/>
      <c r="Q4337" s="59"/>
      <c r="R4337" s="60"/>
      <c r="S4337" s="21" t="s">
        <v>35</v>
      </c>
      <c r="T4337" s="4" t="s">
        <v>29</v>
      </c>
      <c r="U4337" s="93"/>
    </row>
    <row r="4338" spans="1:21" ht="15" customHeight="1" thickBot="1">
      <c r="A4338" s="17">
        <v>44987</v>
      </c>
      <c r="B4338" s="56">
        <f>WEEKDAY(C4338,2)</f>
        <v>4</v>
      </c>
      <c r="C4338" s="17">
        <f>A4338</f>
        <v>44987</v>
      </c>
      <c r="D4338" s="12" t="str">
        <f>YEAR(C4338)&amp;"/"&amp;TEXT(WEEKNUM(C4338,21),"00")</f>
        <v>2023/09</v>
      </c>
      <c r="E4338" t="s">
        <v>46</v>
      </c>
      <c r="F4338" s="114">
        <v>0.91666666666666663</v>
      </c>
      <c r="G4338" s="114">
        <v>0.95833333333333337</v>
      </c>
      <c r="H4338">
        <f>CONVERT((G4335-F4335)*24,"hr","mn")</f>
        <v>60.000000000000107</v>
      </c>
      <c r="I4338">
        <v>4</v>
      </c>
      <c r="M4338">
        <f>J4335+K4335+L4335</f>
        <v>0</v>
      </c>
      <c r="N4338" s="15"/>
      <c r="O4338" s="9"/>
      <c r="P4338" s="9"/>
      <c r="Q4338" s="9"/>
      <c r="R4338" s="10"/>
      <c r="S4338" s="19"/>
      <c r="T4338" s="23"/>
      <c r="U4338" s="94"/>
    </row>
    <row r="4339" spans="1:21">
      <c r="A4339" s="17">
        <v>44987</v>
      </c>
      <c r="B4339" s="56">
        <f>WEEKDAY(C4339,2)</f>
        <v>4</v>
      </c>
      <c r="C4339" s="17">
        <f>A4339</f>
        <v>44987</v>
      </c>
      <c r="D4339" s="12" t="str">
        <f>YEAR(C4339)&amp;"/"&amp;TEXT(WEEKNUM(C4339,21),"00")</f>
        <v>2023/09</v>
      </c>
      <c r="E4339" s="79" t="s">
        <v>46</v>
      </c>
      <c r="F4339" s="80">
        <v>0.95833333333333337</v>
      </c>
      <c r="G4339" s="80">
        <v>1</v>
      </c>
      <c r="H4339" s="87">
        <f>CONVERT((G4339-F4339)*24,"hr","mn")</f>
        <v>59.99999999999995</v>
      </c>
      <c r="I4339" s="83">
        <v>4</v>
      </c>
      <c r="J4339" s="84">
        <v>1</v>
      </c>
      <c r="K4339" s="85">
        <v>6</v>
      </c>
      <c r="L4339" s="85"/>
      <c r="M4339" s="87">
        <f>J4339+K4339+L4339</f>
        <v>7</v>
      </c>
      <c r="N4339" s="13"/>
      <c r="O4339" s="6"/>
      <c r="P4339" s="6">
        <v>8</v>
      </c>
      <c r="Q4339" s="6"/>
      <c r="R4339" s="7"/>
      <c r="S4339" s="20" t="s">
        <v>93</v>
      </c>
      <c r="T4339" s="22" t="s">
        <v>73</v>
      </c>
      <c r="U4339" s="91" t="s">
        <v>739</v>
      </c>
    </row>
    <row r="4340" spans="1:21">
      <c r="A4340" s="17">
        <v>44987</v>
      </c>
      <c r="B4340" s="56">
        <f>WEEKDAY(C4340,2)</f>
        <v>4</v>
      </c>
      <c r="C4340" s="17">
        <f>A4340</f>
        <v>44987</v>
      </c>
      <c r="D4340" s="12" t="str">
        <f>YEAR(C4340)&amp;"/"&amp;TEXT(WEEKNUM(C4340,21),"00")</f>
        <v>2023/09</v>
      </c>
      <c r="E4340" t="s">
        <v>46</v>
      </c>
      <c r="F4340" s="114">
        <v>0.95833333333333337</v>
      </c>
      <c r="G4340" s="115">
        <v>1</v>
      </c>
      <c r="H4340">
        <f>CONVERT((G4339-F4339)*24,"hr","mn")</f>
        <v>59.99999999999995</v>
      </c>
      <c r="I4340">
        <v>4</v>
      </c>
      <c r="J4340">
        <v>1</v>
      </c>
      <c r="K4340">
        <v>6</v>
      </c>
      <c r="M4340">
        <f>J4339+K4339+L4339</f>
        <v>7</v>
      </c>
      <c r="N4340" s="14"/>
      <c r="O4340" s="3">
        <v>20</v>
      </c>
      <c r="P4340" s="3"/>
      <c r="Q4340" s="3"/>
      <c r="R4340" s="8"/>
      <c r="S4340" s="21" t="s">
        <v>57</v>
      </c>
      <c r="T4340" s="4" t="s">
        <v>23</v>
      </c>
      <c r="U4340" s="92" t="s">
        <v>740</v>
      </c>
    </row>
    <row r="4341" spans="1:21">
      <c r="A4341" s="17">
        <v>44987</v>
      </c>
      <c r="B4341" s="56">
        <f>WEEKDAY(C4341,2)</f>
        <v>4</v>
      </c>
      <c r="C4341" s="17">
        <f>A4341</f>
        <v>44987</v>
      </c>
      <c r="D4341" s="12" t="str">
        <f>YEAR(C4341)&amp;"/"&amp;TEXT(WEEKNUM(C4341,21),"00")</f>
        <v>2023/09</v>
      </c>
      <c r="E4341" t="s">
        <v>46</v>
      </c>
      <c r="F4341" s="114">
        <v>0.95833333333333337</v>
      </c>
      <c r="G4341" s="115">
        <v>1</v>
      </c>
      <c r="H4341">
        <f>CONVERT((G4339-F4339)*24,"hr","mn")</f>
        <v>59.99999999999995</v>
      </c>
      <c r="I4341">
        <v>4</v>
      </c>
      <c r="J4341">
        <v>1</v>
      </c>
      <c r="K4341">
        <v>6</v>
      </c>
      <c r="M4341">
        <f>J4339+K4339+L4339</f>
        <v>7</v>
      </c>
      <c r="N4341" s="58"/>
      <c r="O4341" s="59">
        <v>10</v>
      </c>
      <c r="P4341" s="59"/>
      <c r="Q4341" s="59"/>
      <c r="R4341" s="60"/>
      <c r="S4341" s="21" t="s">
        <v>140</v>
      </c>
      <c r="T4341" s="4" t="s">
        <v>23</v>
      </c>
      <c r="U4341" s="93" t="s">
        <v>741</v>
      </c>
    </row>
    <row r="4342" spans="1:21" ht="15" customHeight="1" thickBot="1">
      <c r="A4342" s="17">
        <v>44987</v>
      </c>
      <c r="B4342" s="56">
        <f>WEEKDAY(C4342,2)</f>
        <v>4</v>
      </c>
      <c r="C4342" s="17">
        <f>A4342</f>
        <v>44987</v>
      </c>
      <c r="D4342" s="12" t="str">
        <f>YEAR(C4342)&amp;"/"&amp;TEXT(WEEKNUM(C4342,21),"00")</f>
        <v>2023/09</v>
      </c>
      <c r="E4342" t="s">
        <v>46</v>
      </c>
      <c r="F4342" s="114">
        <v>0.95833333333333337</v>
      </c>
      <c r="G4342" s="115">
        <v>1</v>
      </c>
      <c r="H4342">
        <f>CONVERT((G4339-F4339)*24,"hr","mn")</f>
        <v>59.99999999999995</v>
      </c>
      <c r="I4342">
        <v>4</v>
      </c>
      <c r="J4342">
        <v>1</v>
      </c>
      <c r="K4342">
        <v>6</v>
      </c>
      <c r="M4342">
        <f>J4339+K4339+L4339</f>
        <v>7</v>
      </c>
      <c r="N4342" s="15"/>
      <c r="O4342" s="9"/>
      <c r="P4342" s="9"/>
      <c r="Q4342" s="9"/>
      <c r="R4342" s="10"/>
      <c r="S4342" s="19"/>
      <c r="T4342" s="23"/>
      <c r="U4342" s="94"/>
    </row>
    <row r="4343" spans="1:21">
      <c r="A4343" s="17">
        <v>44988</v>
      </c>
      <c r="B4343" s="56">
        <f>WEEKDAY(C4343,2)</f>
        <v>5</v>
      </c>
      <c r="C4343" s="17">
        <f>A4343</f>
        <v>44988</v>
      </c>
      <c r="D4343" s="12" t="str">
        <f>YEAR(C4343)&amp;"/"&amp;TEXT(WEEKNUM(C4343,21),"00")</f>
        <v>2023/09</v>
      </c>
      <c r="E4343" s="79" t="s">
        <v>46</v>
      </c>
      <c r="F4343" s="80">
        <v>0</v>
      </c>
      <c r="G4343" s="80">
        <v>4.1666666666666657E-2</v>
      </c>
      <c r="H4343" s="87">
        <f>CONVERT((G4343-F4343)*24,"hr","mn")</f>
        <v>59.999999999999986</v>
      </c>
      <c r="I4343" s="83">
        <v>4</v>
      </c>
      <c r="J4343" s="84"/>
      <c r="K4343" s="85">
        <v>7</v>
      </c>
      <c r="L4343" s="85"/>
      <c r="M4343" s="87">
        <f>J4343+K4343+L4343</f>
        <v>7</v>
      </c>
      <c r="N4343" s="13"/>
      <c r="O4343" s="6"/>
      <c r="P4343" s="6">
        <v>8</v>
      </c>
      <c r="Q4343" s="6"/>
      <c r="R4343" s="7"/>
      <c r="S4343" s="20" t="s">
        <v>93</v>
      </c>
      <c r="T4343" s="22" t="s">
        <v>73</v>
      </c>
      <c r="U4343" s="91" t="s">
        <v>635</v>
      </c>
    </row>
    <row r="4344" spans="1:21">
      <c r="A4344" s="17">
        <v>44988</v>
      </c>
      <c r="B4344" s="56">
        <f>WEEKDAY(C4344,2)</f>
        <v>5</v>
      </c>
      <c r="C4344" s="17">
        <f>A4344</f>
        <v>44988</v>
      </c>
      <c r="D4344" s="12" t="str">
        <f>YEAR(C4344)&amp;"/"&amp;TEXT(WEEKNUM(C4344,21),"00")</f>
        <v>2023/09</v>
      </c>
      <c r="E4344" t="s">
        <v>46</v>
      </c>
      <c r="F4344" s="114">
        <v>0</v>
      </c>
      <c r="G4344" s="114">
        <v>4.1666666666666657E-2</v>
      </c>
      <c r="H4344">
        <f>CONVERT((G4343-F4343)*24,"hr","mn")</f>
        <v>59.999999999999986</v>
      </c>
      <c r="I4344">
        <v>4</v>
      </c>
      <c r="K4344">
        <v>7</v>
      </c>
      <c r="M4344">
        <f>J4343+K4343+L4343</f>
        <v>7</v>
      </c>
      <c r="N4344" s="14"/>
      <c r="O4344" s="3">
        <v>8</v>
      </c>
      <c r="P4344" s="3"/>
      <c r="Q4344" s="3"/>
      <c r="R4344" s="8"/>
      <c r="S4344" s="21" t="s">
        <v>36</v>
      </c>
      <c r="T4344" s="4" t="s">
        <v>23</v>
      </c>
      <c r="U4344" s="92" t="s">
        <v>742</v>
      </c>
    </row>
    <row r="4345" spans="1:21">
      <c r="A4345" s="17">
        <v>44988</v>
      </c>
      <c r="B4345" s="56">
        <f>WEEKDAY(C4345,2)</f>
        <v>5</v>
      </c>
      <c r="C4345" s="17">
        <f>A4345</f>
        <v>44988</v>
      </c>
      <c r="D4345" s="12" t="str">
        <f>YEAR(C4345)&amp;"/"&amp;TEXT(WEEKNUM(C4345,21),"00")</f>
        <v>2023/09</v>
      </c>
      <c r="E4345" t="s">
        <v>46</v>
      </c>
      <c r="F4345" s="114">
        <v>0</v>
      </c>
      <c r="G4345" s="114">
        <v>4.1666666666666657E-2</v>
      </c>
      <c r="H4345">
        <f>CONVERT((G4343-F4343)*24,"hr","mn")</f>
        <v>59.999999999999986</v>
      </c>
      <c r="I4345">
        <v>4</v>
      </c>
      <c r="K4345">
        <v>7</v>
      </c>
      <c r="M4345">
        <f>J4343+K4343+L4343</f>
        <v>7</v>
      </c>
      <c r="N4345" s="58"/>
      <c r="O4345" s="59">
        <v>10</v>
      </c>
      <c r="P4345" s="59"/>
      <c r="Q4345" s="59"/>
      <c r="R4345" s="60"/>
      <c r="S4345" s="21" t="s">
        <v>93</v>
      </c>
      <c r="T4345" s="4" t="s">
        <v>23</v>
      </c>
      <c r="U4345" s="93" t="s">
        <v>484</v>
      </c>
    </row>
    <row r="4346" spans="1:21" ht="15" customHeight="1" thickBot="1">
      <c r="A4346" s="17">
        <v>44988</v>
      </c>
      <c r="B4346" s="56">
        <f>WEEKDAY(C4346,2)</f>
        <v>5</v>
      </c>
      <c r="C4346" s="17">
        <f>A4346</f>
        <v>44988</v>
      </c>
      <c r="D4346" s="12" t="str">
        <f>YEAR(C4346)&amp;"/"&amp;TEXT(WEEKNUM(C4346,21),"00")</f>
        <v>2023/09</v>
      </c>
      <c r="E4346" t="s">
        <v>46</v>
      </c>
      <c r="F4346" s="114">
        <v>0</v>
      </c>
      <c r="G4346" s="114">
        <v>4.1666666666666657E-2</v>
      </c>
      <c r="H4346">
        <f>CONVERT((G4343-F4343)*24,"hr","mn")</f>
        <v>59.999999999999986</v>
      </c>
      <c r="I4346">
        <v>4</v>
      </c>
      <c r="K4346">
        <v>7</v>
      </c>
      <c r="M4346">
        <f>J4343+K4343+L4343</f>
        <v>7</v>
      </c>
      <c r="N4346" s="15"/>
      <c r="O4346" s="9">
        <v>5</v>
      </c>
      <c r="P4346" s="9"/>
      <c r="Q4346" s="9"/>
      <c r="R4346" s="10"/>
      <c r="S4346" s="19" t="s">
        <v>31</v>
      </c>
      <c r="T4346" s="23" t="s">
        <v>29</v>
      </c>
      <c r="U4346" s="94"/>
    </row>
    <row r="4347" spans="1:21">
      <c r="A4347" s="17">
        <v>44988</v>
      </c>
      <c r="B4347" s="56">
        <f>WEEKDAY(C4347,2)</f>
        <v>5</v>
      </c>
      <c r="C4347" s="17">
        <f>A4347</f>
        <v>44988</v>
      </c>
      <c r="D4347" s="12" t="str">
        <f>YEAR(C4347)&amp;"/"&amp;TEXT(WEEKNUM(C4347,21),"00")</f>
        <v>2023/09</v>
      </c>
      <c r="E4347" s="79" t="s">
        <v>46</v>
      </c>
      <c r="F4347" s="80">
        <v>6.25E-2</v>
      </c>
      <c r="G4347" s="80">
        <v>8.3333333333333329E-2</v>
      </c>
      <c r="H4347" s="87">
        <f>CONVERT((G4347-F4347)*24,"hr","mn")</f>
        <v>29.999999999999993</v>
      </c>
      <c r="I4347" s="83">
        <v>4</v>
      </c>
      <c r="J4347" s="84"/>
      <c r="K4347" s="85">
        <v>3</v>
      </c>
      <c r="L4347" s="85"/>
      <c r="M4347" s="87">
        <f>J4347+K4347+L4347</f>
        <v>3</v>
      </c>
      <c r="N4347" s="13"/>
      <c r="O4347" s="6"/>
      <c r="P4347" s="6">
        <v>5</v>
      </c>
      <c r="Q4347" s="6"/>
      <c r="R4347" s="7"/>
      <c r="S4347" s="20" t="s">
        <v>93</v>
      </c>
      <c r="T4347" s="22" t="s">
        <v>65</v>
      </c>
      <c r="U4347" s="91"/>
    </row>
    <row r="4348" spans="1:21">
      <c r="A4348" s="17">
        <v>44988</v>
      </c>
      <c r="B4348" s="56">
        <f>WEEKDAY(C4348,2)</f>
        <v>5</v>
      </c>
      <c r="C4348" s="17">
        <f>A4348</f>
        <v>44988</v>
      </c>
      <c r="D4348" s="12" t="str">
        <f>YEAR(C4348)&amp;"/"&amp;TEXT(WEEKNUM(C4348,21),"00")</f>
        <v>2023/09</v>
      </c>
      <c r="E4348" t="s">
        <v>46</v>
      </c>
      <c r="F4348" s="114">
        <v>6.25E-2</v>
      </c>
      <c r="G4348" s="114">
        <v>8.3333333333333329E-2</v>
      </c>
      <c r="H4348">
        <f>CONVERT((G4347-F4347)*24,"hr","mn")</f>
        <v>29.999999999999993</v>
      </c>
      <c r="I4348">
        <v>4</v>
      </c>
      <c r="K4348">
        <v>3</v>
      </c>
      <c r="M4348">
        <f>J4347+K4347+L4347</f>
        <v>3</v>
      </c>
      <c r="N4348" s="14"/>
      <c r="O4348" s="3"/>
      <c r="P4348" s="3"/>
      <c r="Q4348" s="3"/>
      <c r="R4348" s="8"/>
      <c r="S4348" s="21"/>
      <c r="T4348" s="4"/>
      <c r="U4348" s="92"/>
    </row>
    <row r="4349" spans="1:21">
      <c r="A4349" s="17">
        <v>44988</v>
      </c>
      <c r="B4349" s="56">
        <f>WEEKDAY(C4349,2)</f>
        <v>5</v>
      </c>
      <c r="C4349" s="17">
        <f>A4349</f>
        <v>44988</v>
      </c>
      <c r="D4349" s="12" t="str">
        <f>YEAR(C4349)&amp;"/"&amp;TEXT(WEEKNUM(C4349,21),"00")</f>
        <v>2023/09</v>
      </c>
      <c r="E4349" t="s">
        <v>46</v>
      </c>
      <c r="F4349" s="114">
        <v>6.25E-2</v>
      </c>
      <c r="G4349" s="114">
        <v>8.3333333333333329E-2</v>
      </c>
      <c r="H4349">
        <f>CONVERT((G4347-F4347)*24,"hr","mn")</f>
        <v>29.999999999999993</v>
      </c>
      <c r="I4349">
        <v>4</v>
      </c>
      <c r="K4349">
        <v>3</v>
      </c>
      <c r="M4349">
        <f>J4347+K4347+L4347</f>
        <v>3</v>
      </c>
      <c r="N4349" s="58"/>
      <c r="O4349" s="59"/>
      <c r="P4349" s="59"/>
      <c r="Q4349" s="59"/>
      <c r="R4349" s="60"/>
      <c r="S4349" s="21"/>
      <c r="T4349" s="4"/>
      <c r="U4349" s="93"/>
    </row>
    <row r="4350" spans="1:21" ht="15" customHeight="1" thickBot="1">
      <c r="A4350" s="17">
        <v>44988</v>
      </c>
      <c r="B4350" s="56">
        <f>WEEKDAY(C4350,2)</f>
        <v>5</v>
      </c>
      <c r="C4350" s="17">
        <f>A4350</f>
        <v>44988</v>
      </c>
      <c r="D4350" s="12" t="str">
        <f>YEAR(C4350)&amp;"/"&amp;TEXT(WEEKNUM(C4350,21),"00")</f>
        <v>2023/09</v>
      </c>
      <c r="E4350" t="s">
        <v>46</v>
      </c>
      <c r="F4350" s="114">
        <v>6.25E-2</v>
      </c>
      <c r="G4350" s="114">
        <v>8.3333333333333329E-2</v>
      </c>
      <c r="H4350">
        <f>CONVERT((G4347-F4347)*24,"hr","mn")</f>
        <v>29.999999999999993</v>
      </c>
      <c r="I4350">
        <v>4</v>
      </c>
      <c r="K4350">
        <v>3</v>
      </c>
      <c r="M4350">
        <f>J4347+K4347+L4347</f>
        <v>3</v>
      </c>
      <c r="N4350" s="15"/>
      <c r="O4350" s="9"/>
      <c r="P4350" s="9"/>
      <c r="Q4350" s="9"/>
      <c r="R4350" s="10"/>
      <c r="S4350" s="19"/>
      <c r="T4350" s="23"/>
      <c r="U4350" s="94"/>
    </row>
    <row r="4351" spans="1:21">
      <c r="A4351" s="17">
        <v>44988</v>
      </c>
      <c r="B4351" s="56">
        <f>WEEKDAY(C4351,2)</f>
        <v>5</v>
      </c>
      <c r="C4351" s="17">
        <f>A4351</f>
        <v>44988</v>
      </c>
      <c r="D4351" s="12" t="str">
        <f>YEAR(C4351)&amp;"/"&amp;TEXT(WEEKNUM(C4351,21),"00")</f>
        <v>2023/09</v>
      </c>
      <c r="E4351" s="79" t="s">
        <v>46</v>
      </c>
      <c r="F4351" s="80">
        <v>8.3333333333333329E-2</v>
      </c>
      <c r="G4351" s="80">
        <v>0.125</v>
      </c>
      <c r="H4351" s="87">
        <f>CONVERT((G4351-F4351)*24,"hr","mn")</f>
        <v>60</v>
      </c>
      <c r="I4351" s="83">
        <v>4</v>
      </c>
      <c r="J4351" s="84"/>
      <c r="K4351" s="85">
        <v>9</v>
      </c>
      <c r="L4351" s="85"/>
      <c r="M4351" s="87">
        <f>J4351+K4351+L4351</f>
        <v>9</v>
      </c>
      <c r="N4351" s="13"/>
      <c r="O4351" s="6">
        <v>8</v>
      </c>
      <c r="P4351" s="6"/>
      <c r="Q4351" s="6"/>
      <c r="R4351" s="7"/>
      <c r="S4351" s="20" t="s">
        <v>57</v>
      </c>
      <c r="T4351" s="22" t="s">
        <v>56</v>
      </c>
      <c r="U4351" s="91"/>
    </row>
    <row r="4352" spans="1:21">
      <c r="A4352" s="17">
        <v>44988</v>
      </c>
      <c r="B4352" s="56">
        <f>WEEKDAY(C4352,2)</f>
        <v>5</v>
      </c>
      <c r="C4352" s="17">
        <f>A4352</f>
        <v>44988</v>
      </c>
      <c r="D4352" s="12" t="str">
        <f>YEAR(C4352)&amp;"/"&amp;TEXT(WEEKNUM(C4352,21),"00")</f>
        <v>2023/09</v>
      </c>
      <c r="E4352" t="s">
        <v>46</v>
      </c>
      <c r="F4352" s="114">
        <v>8.3333333333333329E-2</v>
      </c>
      <c r="G4352" s="114">
        <v>0.125</v>
      </c>
      <c r="H4352">
        <f>CONVERT((G4351-F4351)*24,"hr","mn")</f>
        <v>60</v>
      </c>
      <c r="I4352">
        <v>4</v>
      </c>
      <c r="K4352">
        <v>9</v>
      </c>
      <c r="M4352">
        <f>J4351+K4351+L4351</f>
        <v>9</v>
      </c>
      <c r="N4352" s="14"/>
      <c r="O4352" s="3">
        <v>5</v>
      </c>
      <c r="P4352" s="3"/>
      <c r="Q4352" s="3"/>
      <c r="R4352" s="8"/>
      <c r="S4352" s="21" t="s">
        <v>35</v>
      </c>
      <c r="T4352" s="4" t="s">
        <v>29</v>
      </c>
      <c r="U4352" s="92"/>
    </row>
    <row r="4353" spans="1:21">
      <c r="A4353" s="17">
        <v>44988</v>
      </c>
      <c r="B4353" s="56">
        <f>WEEKDAY(C4353,2)</f>
        <v>5</v>
      </c>
      <c r="C4353" s="17">
        <f>A4353</f>
        <v>44988</v>
      </c>
      <c r="D4353" s="12" t="str">
        <f>YEAR(C4353)&amp;"/"&amp;TEXT(WEEKNUM(C4353,21),"00")</f>
        <v>2023/09</v>
      </c>
      <c r="E4353" t="s">
        <v>46</v>
      </c>
      <c r="F4353" s="114">
        <v>8.3333333333333329E-2</v>
      </c>
      <c r="G4353" s="114">
        <v>0.125</v>
      </c>
      <c r="H4353">
        <f>CONVERT((G4351-F4351)*24,"hr","mn")</f>
        <v>60</v>
      </c>
      <c r="I4353">
        <v>4</v>
      </c>
      <c r="K4353">
        <v>9</v>
      </c>
      <c r="M4353">
        <f>J4351+K4351+L4351</f>
        <v>9</v>
      </c>
      <c r="N4353" s="58"/>
      <c r="O4353" s="59"/>
      <c r="P4353" s="59">
        <v>5</v>
      </c>
      <c r="Q4353" s="59"/>
      <c r="R4353" s="60"/>
      <c r="S4353" s="21" t="s">
        <v>93</v>
      </c>
      <c r="T4353" s="4" t="s">
        <v>65</v>
      </c>
      <c r="U4353" s="93"/>
    </row>
    <row r="4354" spans="1:21" ht="15" customHeight="1" thickBot="1">
      <c r="A4354" s="17">
        <v>44988</v>
      </c>
      <c r="B4354" s="56">
        <f>WEEKDAY(C4354,2)</f>
        <v>5</v>
      </c>
      <c r="C4354" s="17">
        <f>A4354</f>
        <v>44988</v>
      </c>
      <c r="D4354" s="12" t="str">
        <f>YEAR(C4354)&amp;"/"&amp;TEXT(WEEKNUM(C4354,21),"00")</f>
        <v>2023/09</v>
      </c>
      <c r="E4354" t="s">
        <v>46</v>
      </c>
      <c r="F4354" s="114">
        <v>8.3333333333333329E-2</v>
      </c>
      <c r="G4354" s="114">
        <v>0.125</v>
      </c>
      <c r="H4354">
        <f>CONVERT((G4351-F4351)*24,"hr","mn")</f>
        <v>60</v>
      </c>
      <c r="I4354">
        <v>4</v>
      </c>
      <c r="K4354">
        <v>9</v>
      </c>
      <c r="M4354">
        <f>J4351+K4351+L4351</f>
        <v>9</v>
      </c>
      <c r="N4354" s="15"/>
      <c r="O4354" s="9"/>
      <c r="P4354" s="9"/>
      <c r="Q4354" s="9"/>
      <c r="R4354" s="10"/>
      <c r="S4354" s="19"/>
      <c r="T4354" s="23"/>
      <c r="U4354" s="94"/>
    </row>
    <row r="4355" spans="1:21">
      <c r="A4355" s="17">
        <v>44988</v>
      </c>
      <c r="B4355" s="56">
        <f>WEEKDAY(C4355,2)</f>
        <v>5</v>
      </c>
      <c r="C4355" s="17">
        <f>A4355</f>
        <v>44988</v>
      </c>
      <c r="D4355" s="12" t="str">
        <f>YEAR(C4355)&amp;"/"&amp;TEXT(WEEKNUM(C4355,21),"00")</f>
        <v>2023/09</v>
      </c>
      <c r="E4355" s="79" t="s">
        <v>46</v>
      </c>
      <c r="F4355" s="80">
        <v>0.125</v>
      </c>
      <c r="G4355" s="80">
        <v>0.16666666666666671</v>
      </c>
      <c r="H4355" s="87">
        <f>CONVERT((G4355-F4355)*24,"hr","mn")</f>
        <v>60.000000000000071</v>
      </c>
      <c r="I4355" s="83">
        <v>4</v>
      </c>
      <c r="J4355" s="84">
        <v>1</v>
      </c>
      <c r="K4355" s="85">
        <v>7</v>
      </c>
      <c r="L4355" s="85"/>
      <c r="M4355" s="87">
        <f>J4355+K4355+L4355</f>
        <v>8</v>
      </c>
      <c r="N4355" s="13"/>
      <c r="O4355" s="6"/>
      <c r="P4355" s="6">
        <v>8</v>
      </c>
      <c r="Q4355" s="6"/>
      <c r="R4355" s="7"/>
      <c r="S4355" s="20" t="s">
        <v>93</v>
      </c>
      <c r="T4355" s="22" t="s">
        <v>73</v>
      </c>
      <c r="U4355" s="91"/>
    </row>
    <row r="4356" spans="1:21">
      <c r="A4356" s="17">
        <v>44988</v>
      </c>
      <c r="B4356" s="56">
        <f>WEEKDAY(C4356,2)</f>
        <v>5</v>
      </c>
      <c r="C4356" s="17">
        <f>A4356</f>
        <v>44988</v>
      </c>
      <c r="D4356" s="12" t="str">
        <f>YEAR(C4356)&amp;"/"&amp;TEXT(WEEKNUM(C4356,21),"00")</f>
        <v>2023/09</v>
      </c>
      <c r="E4356" t="s">
        <v>46</v>
      </c>
      <c r="F4356" s="114">
        <v>0.125</v>
      </c>
      <c r="G4356" s="114">
        <v>0.16666666666666671</v>
      </c>
      <c r="H4356">
        <f>CONVERT((G4355-F4355)*24,"hr","mn")</f>
        <v>60.000000000000071</v>
      </c>
      <c r="I4356">
        <v>4</v>
      </c>
      <c r="J4356">
        <v>1</v>
      </c>
      <c r="K4356">
        <v>7</v>
      </c>
      <c r="M4356">
        <f>J4355+K4355+L4355</f>
        <v>8</v>
      </c>
      <c r="N4356" s="14"/>
      <c r="O4356" s="3">
        <v>8</v>
      </c>
      <c r="P4356" s="3"/>
      <c r="Q4356" s="3"/>
      <c r="R4356" s="8"/>
      <c r="S4356" s="21" t="s">
        <v>26</v>
      </c>
      <c r="T4356" s="4" t="s">
        <v>241</v>
      </c>
      <c r="U4356" s="92"/>
    </row>
    <row r="4357" spans="1:21">
      <c r="A4357" s="17">
        <v>44988</v>
      </c>
      <c r="B4357" s="56">
        <f>WEEKDAY(C4357,2)</f>
        <v>5</v>
      </c>
      <c r="C4357" s="17">
        <f>A4357</f>
        <v>44988</v>
      </c>
      <c r="D4357" s="12" t="str">
        <f>YEAR(C4357)&amp;"/"&amp;TEXT(WEEKNUM(C4357,21),"00")</f>
        <v>2023/09</v>
      </c>
      <c r="E4357" t="s">
        <v>46</v>
      </c>
      <c r="F4357" s="114">
        <v>0.125</v>
      </c>
      <c r="G4357" s="114">
        <v>0.16666666666666671</v>
      </c>
      <c r="H4357">
        <f>CONVERT((G4355-F4355)*24,"hr","mn")</f>
        <v>60.000000000000071</v>
      </c>
      <c r="I4357">
        <v>4</v>
      </c>
      <c r="J4357">
        <v>1</v>
      </c>
      <c r="K4357">
        <v>7</v>
      </c>
      <c r="M4357">
        <f>J4355+K4355+L4355</f>
        <v>8</v>
      </c>
      <c r="N4357" s="58"/>
      <c r="O4357" s="59"/>
      <c r="P4357" s="59"/>
      <c r="Q4357" s="59"/>
      <c r="R4357" s="60"/>
      <c r="S4357" s="21"/>
      <c r="T4357" s="4"/>
      <c r="U4357" s="93"/>
    </row>
    <row r="4358" spans="1:21" ht="15" customHeight="1" thickBot="1">
      <c r="A4358" s="17">
        <v>44988</v>
      </c>
      <c r="B4358" s="56">
        <f>WEEKDAY(C4358,2)</f>
        <v>5</v>
      </c>
      <c r="C4358" s="17">
        <f>A4358</f>
        <v>44988</v>
      </c>
      <c r="D4358" s="12" t="str">
        <f>YEAR(C4358)&amp;"/"&amp;TEXT(WEEKNUM(C4358,21),"00")</f>
        <v>2023/09</v>
      </c>
      <c r="E4358" t="s">
        <v>46</v>
      </c>
      <c r="F4358" s="114">
        <v>0.125</v>
      </c>
      <c r="G4358" s="114">
        <v>0.16666666666666671</v>
      </c>
      <c r="H4358">
        <f>CONVERT((G4355-F4355)*24,"hr","mn")</f>
        <v>60.000000000000071</v>
      </c>
      <c r="I4358">
        <v>4</v>
      </c>
      <c r="J4358">
        <v>1</v>
      </c>
      <c r="K4358">
        <v>7</v>
      </c>
      <c r="M4358">
        <f>J4355+K4355+L4355</f>
        <v>8</v>
      </c>
      <c r="N4358" s="15"/>
      <c r="O4358" s="9"/>
      <c r="P4358" s="9"/>
      <c r="Q4358" s="9"/>
      <c r="R4358" s="10"/>
      <c r="S4358" s="19"/>
      <c r="T4358" s="23"/>
      <c r="U4358" s="94"/>
    </row>
    <row r="4359" spans="1:21">
      <c r="A4359" s="17">
        <v>44988</v>
      </c>
      <c r="B4359" s="56">
        <f>WEEKDAY(C4359,2)</f>
        <v>5</v>
      </c>
      <c r="C4359" s="17">
        <f>A4359</f>
        <v>44988</v>
      </c>
      <c r="D4359" s="12" t="str">
        <f>YEAR(C4359)&amp;"/"&amp;TEXT(WEEKNUM(C4359,21),"00")</f>
        <v>2023/09</v>
      </c>
      <c r="E4359" s="79" t="s">
        <v>46</v>
      </c>
      <c r="F4359" s="80">
        <v>0.16666666666666671</v>
      </c>
      <c r="G4359" s="80">
        <v>0.20833333333333329</v>
      </c>
      <c r="H4359" s="87">
        <f>CONVERT((G4359-F4359)*24,"hr","mn")</f>
        <v>59.999999999999865</v>
      </c>
      <c r="I4359" s="83">
        <v>4</v>
      </c>
      <c r="J4359" s="84"/>
      <c r="K4359" s="85">
        <v>6</v>
      </c>
      <c r="L4359" s="85"/>
      <c r="M4359" s="87">
        <f>J4359+K4359+L4359</f>
        <v>6</v>
      </c>
      <c r="N4359" s="13"/>
      <c r="O4359" s="6"/>
      <c r="P4359" s="6">
        <v>5</v>
      </c>
      <c r="Q4359" s="6"/>
      <c r="R4359" s="7"/>
      <c r="S4359" s="20" t="s">
        <v>93</v>
      </c>
      <c r="T4359" s="22" t="s">
        <v>65</v>
      </c>
      <c r="U4359" s="91"/>
    </row>
    <row r="4360" spans="1:21">
      <c r="A4360" s="17">
        <v>44988</v>
      </c>
      <c r="B4360" s="56">
        <f>WEEKDAY(C4360,2)</f>
        <v>5</v>
      </c>
      <c r="C4360" s="17">
        <f>A4360</f>
        <v>44988</v>
      </c>
      <c r="D4360" s="12" t="str">
        <f>YEAR(C4360)&amp;"/"&amp;TEXT(WEEKNUM(C4360,21),"00")</f>
        <v>2023/09</v>
      </c>
      <c r="E4360" t="s">
        <v>46</v>
      </c>
      <c r="F4360" s="114">
        <v>0.16666666666666671</v>
      </c>
      <c r="G4360" s="114">
        <v>0.20833333333333329</v>
      </c>
      <c r="H4360">
        <f>CONVERT((G4359-F4359)*24,"hr","mn")</f>
        <v>59.999999999999865</v>
      </c>
      <c r="I4360">
        <v>4</v>
      </c>
      <c r="K4360">
        <v>6</v>
      </c>
      <c r="M4360">
        <f>J4359+K4359+L4359</f>
        <v>6</v>
      </c>
      <c r="N4360" s="14"/>
      <c r="O4360" s="3">
        <v>5</v>
      </c>
      <c r="P4360" s="3"/>
      <c r="Q4360" s="3"/>
      <c r="R4360" s="8"/>
      <c r="S4360" s="21" t="s">
        <v>28</v>
      </c>
      <c r="T4360" s="4" t="s">
        <v>29</v>
      </c>
      <c r="U4360" s="92"/>
    </row>
    <row r="4361" spans="1:21">
      <c r="A4361" s="17">
        <v>44988</v>
      </c>
      <c r="B4361" s="56">
        <f>WEEKDAY(C4361,2)</f>
        <v>5</v>
      </c>
      <c r="C4361" s="17">
        <f>A4361</f>
        <v>44988</v>
      </c>
      <c r="D4361" s="12" t="str">
        <f>YEAR(C4361)&amp;"/"&amp;TEXT(WEEKNUM(C4361,21),"00")</f>
        <v>2023/09</v>
      </c>
      <c r="E4361" t="s">
        <v>46</v>
      </c>
      <c r="F4361" s="114">
        <v>0.16666666666666671</v>
      </c>
      <c r="G4361" s="114">
        <v>0.20833333333333329</v>
      </c>
      <c r="H4361">
        <f>CONVERT((G4359-F4359)*24,"hr","mn")</f>
        <v>59.999999999999865</v>
      </c>
      <c r="I4361">
        <v>4</v>
      </c>
      <c r="K4361">
        <v>6</v>
      </c>
      <c r="M4361">
        <f>J4359+K4359+L4359</f>
        <v>6</v>
      </c>
      <c r="N4361" s="58"/>
      <c r="O4361" s="59"/>
      <c r="P4361" s="59"/>
      <c r="Q4361" s="59">
        <v>15</v>
      </c>
      <c r="R4361" s="60"/>
      <c r="S4361" s="21"/>
      <c r="T4361" s="4" t="s">
        <v>39</v>
      </c>
      <c r="U4361" s="93"/>
    </row>
    <row r="4362" spans="1:21" ht="15" customHeight="1" thickBot="1">
      <c r="A4362" s="17">
        <v>44988</v>
      </c>
      <c r="B4362" s="56">
        <f>WEEKDAY(C4362,2)</f>
        <v>5</v>
      </c>
      <c r="C4362" s="17">
        <f>A4362</f>
        <v>44988</v>
      </c>
      <c r="D4362" s="12" t="str">
        <f>YEAR(C4362)&amp;"/"&amp;TEXT(WEEKNUM(C4362,21),"00")</f>
        <v>2023/09</v>
      </c>
      <c r="E4362" t="s">
        <v>46</v>
      </c>
      <c r="F4362" s="114">
        <v>0.16666666666666671</v>
      </c>
      <c r="G4362" s="114">
        <v>0.20833333333333329</v>
      </c>
      <c r="H4362">
        <f>CONVERT((G4359-F4359)*24,"hr","mn")</f>
        <v>59.999999999999865</v>
      </c>
      <c r="I4362">
        <v>4</v>
      </c>
      <c r="K4362">
        <v>6</v>
      </c>
      <c r="M4362">
        <f>J4359+K4359+L4359</f>
        <v>6</v>
      </c>
      <c r="N4362" s="15"/>
      <c r="O4362" s="9"/>
      <c r="P4362" s="9"/>
      <c r="Q4362" s="9"/>
      <c r="R4362" s="10"/>
      <c r="S4362" s="19"/>
      <c r="T4362" s="23"/>
      <c r="U4362" s="94"/>
    </row>
    <row r="4363" spans="1:21">
      <c r="A4363" s="12"/>
      <c r="B4363" s="56">
        <f>WEEKDAY(C4363,2)</f>
        <v>6</v>
      </c>
      <c r="C4363" s="17">
        <f>A4363</f>
        <v>0</v>
      </c>
      <c r="D4363" s="12" t="str">
        <f>YEAR(C4363)&amp;"/"&amp;TEXT(WEEKNUM(C4363,21),"00")</f>
        <v>1900/52</v>
      </c>
      <c r="E4363" s="79"/>
      <c r="F4363" s="80"/>
      <c r="G4363" s="80"/>
      <c r="H4363" s="87">
        <f>CONVERT((G4363-F4363)*24,"hr","mn")</f>
        <v>0</v>
      </c>
      <c r="I4363" s="83"/>
      <c r="J4363" s="84"/>
      <c r="K4363" s="85"/>
      <c r="L4363" s="85"/>
      <c r="M4363" s="87">
        <f>J4363+K4363+L4363</f>
        <v>0</v>
      </c>
      <c r="N4363" s="13"/>
      <c r="O4363" s="6"/>
      <c r="P4363" s="6"/>
      <c r="Q4363" s="6"/>
      <c r="R4363" s="7"/>
      <c r="S4363" s="20"/>
      <c r="T4363" s="22"/>
      <c r="U4363" s="91"/>
    </row>
    <row r="4364" spans="1:21">
      <c r="A4364" s="17"/>
      <c r="B4364" s="56">
        <f>WEEKDAY(C4364,2)</f>
        <v>6</v>
      </c>
      <c r="C4364" s="17">
        <f>A4364</f>
        <v>0</v>
      </c>
      <c r="D4364" s="12" t="str">
        <f>YEAR(C4364)&amp;"/"&amp;TEXT(WEEKNUM(C4364,21),"00")</f>
        <v>1900/52</v>
      </c>
      <c r="H4364">
        <f>CONVERT((G4363-F4363)*24,"hr","mn")</f>
        <v>0</v>
      </c>
      <c r="M4364">
        <f>J4363+K4363+L4363</f>
        <v>0</v>
      </c>
      <c r="N4364" s="14"/>
      <c r="O4364" s="3"/>
      <c r="P4364" s="3"/>
      <c r="Q4364" s="3"/>
      <c r="R4364" s="8"/>
      <c r="S4364" s="21"/>
      <c r="T4364" s="4"/>
      <c r="U4364" s="92"/>
    </row>
    <row r="4365" spans="1:21">
      <c r="A4365" s="17"/>
      <c r="B4365" s="56">
        <f>WEEKDAY(C4365,2)</f>
        <v>6</v>
      </c>
      <c r="C4365" s="17">
        <f>A4365</f>
        <v>0</v>
      </c>
      <c r="D4365" s="12" t="str">
        <f>YEAR(C4365)&amp;"/"&amp;TEXT(WEEKNUM(C4365,21),"00")</f>
        <v>1900/52</v>
      </c>
      <c r="H4365">
        <f>CONVERT((G4363-F4363)*24,"hr","mn")</f>
        <v>0</v>
      </c>
      <c r="M4365">
        <f>J4363+K4363+L4363</f>
        <v>0</v>
      </c>
      <c r="N4365" s="58"/>
      <c r="O4365" s="59"/>
      <c r="P4365" s="59"/>
      <c r="Q4365" s="59"/>
      <c r="R4365" s="60"/>
      <c r="S4365" s="21"/>
      <c r="T4365" s="4"/>
      <c r="U4365" s="93"/>
    </row>
    <row r="4366" spans="1:21" ht="15" customHeight="1" thickBot="1">
      <c r="A4366" s="12"/>
      <c r="B4366" s="56">
        <f>WEEKDAY(C4366,2)</f>
        <v>6</v>
      </c>
      <c r="C4366" s="17">
        <f>A4366</f>
        <v>0</v>
      </c>
      <c r="D4366" s="12" t="str">
        <f>YEAR(C4366)&amp;"/"&amp;TEXT(WEEKNUM(C4366,21),"00")</f>
        <v>1900/52</v>
      </c>
      <c r="H4366">
        <f>CONVERT((G4363-F4363)*24,"hr","mn")</f>
        <v>0</v>
      </c>
      <c r="M4366">
        <f>J4363+K4363+L4363</f>
        <v>0</v>
      </c>
      <c r="N4366" s="15"/>
      <c r="O4366" s="9"/>
      <c r="P4366" s="9"/>
      <c r="Q4366" s="9"/>
      <c r="R4366" s="10"/>
      <c r="S4366" s="19"/>
      <c r="T4366" s="23"/>
      <c r="U4366" s="94"/>
    </row>
    <row r="4367" spans="1:21">
      <c r="A4367" s="17">
        <v>44988</v>
      </c>
      <c r="B4367" s="56">
        <f>WEEKDAY(C4367,2)</f>
        <v>5</v>
      </c>
      <c r="C4367" s="17">
        <f>A4367</f>
        <v>44988</v>
      </c>
      <c r="D4367" s="12" t="str">
        <f>YEAR(C4367)&amp;"/"&amp;TEXT(WEEKNUM(C4367,21),"00")</f>
        <v>2023/09</v>
      </c>
      <c r="E4367" s="79" t="s">
        <v>52</v>
      </c>
      <c r="F4367" s="80">
        <v>0.20833333333333329</v>
      </c>
      <c r="G4367" s="80">
        <v>0.25</v>
      </c>
      <c r="H4367" s="87">
        <f>CONVERT((G4367-F4367)*24,"hr","mn")</f>
        <v>60.000000000000071</v>
      </c>
      <c r="I4367" s="83">
        <v>4</v>
      </c>
      <c r="J4367" s="84">
        <v>1</v>
      </c>
      <c r="K4367" s="85"/>
      <c r="L4367" s="85">
        <v>4</v>
      </c>
      <c r="M4367" s="87">
        <f>J4367+K4367+L4367</f>
        <v>5</v>
      </c>
      <c r="N4367" s="13"/>
      <c r="O4367" s="6"/>
      <c r="P4367" s="6"/>
      <c r="Q4367" s="6">
        <v>23</v>
      </c>
      <c r="R4367" s="7"/>
      <c r="S4367" s="20"/>
      <c r="T4367" s="22" t="s">
        <v>25</v>
      </c>
      <c r="U4367" s="91"/>
    </row>
    <row r="4368" spans="1:21">
      <c r="A4368" s="17">
        <v>44988</v>
      </c>
      <c r="B4368" s="56">
        <f>WEEKDAY(C4368,2)</f>
        <v>5</v>
      </c>
      <c r="C4368" s="17">
        <f>A4368</f>
        <v>44988</v>
      </c>
      <c r="D4368" s="12" t="str">
        <f>YEAR(C4368)&amp;"/"&amp;TEXT(WEEKNUM(C4368,21),"00")</f>
        <v>2023/09</v>
      </c>
      <c r="E4368" t="s">
        <v>52</v>
      </c>
      <c r="F4368" s="114">
        <v>0.20833333333333329</v>
      </c>
      <c r="G4368" s="114">
        <v>0.25</v>
      </c>
      <c r="H4368">
        <f>CONVERT((G4367-F4367)*24,"hr","mn")</f>
        <v>60.000000000000071</v>
      </c>
      <c r="I4368">
        <v>4</v>
      </c>
      <c r="J4368">
        <v>1</v>
      </c>
      <c r="L4368">
        <v>4</v>
      </c>
      <c r="M4368">
        <f>J4367+K4367+L4367</f>
        <v>5</v>
      </c>
      <c r="N4368" s="14"/>
      <c r="O4368" s="3">
        <v>13</v>
      </c>
      <c r="P4368" s="3"/>
      <c r="Q4368" s="3"/>
      <c r="R4368" s="8"/>
      <c r="S4368" s="21" t="s">
        <v>44</v>
      </c>
      <c r="T4368" s="4" t="s">
        <v>23</v>
      </c>
      <c r="U4368" s="92" t="s">
        <v>743</v>
      </c>
    </row>
    <row r="4369" spans="1:21">
      <c r="A4369" s="17">
        <v>44988</v>
      </c>
      <c r="B4369" s="56">
        <f>WEEKDAY(C4369,2)</f>
        <v>5</v>
      </c>
      <c r="C4369" s="17">
        <f>A4369</f>
        <v>44988</v>
      </c>
      <c r="D4369" s="12" t="str">
        <f>YEAR(C4369)&amp;"/"&amp;TEXT(WEEKNUM(C4369,21),"00")</f>
        <v>2023/09</v>
      </c>
      <c r="E4369" t="s">
        <v>52</v>
      </c>
      <c r="F4369" s="114">
        <v>0.20833333333333329</v>
      </c>
      <c r="G4369" s="114">
        <v>0.25</v>
      </c>
      <c r="H4369">
        <f>CONVERT((G4367-F4367)*24,"hr","mn")</f>
        <v>60.000000000000071</v>
      </c>
      <c r="I4369">
        <v>4</v>
      </c>
      <c r="J4369">
        <v>1</v>
      </c>
      <c r="L4369">
        <v>4</v>
      </c>
      <c r="M4369">
        <f>J4367+K4367+L4367</f>
        <v>5</v>
      </c>
      <c r="N4369" s="58"/>
      <c r="O4369" s="59">
        <v>3</v>
      </c>
      <c r="P4369" s="59"/>
      <c r="Q4369" s="59"/>
      <c r="R4369" s="60"/>
      <c r="S4369" s="21" t="s">
        <v>93</v>
      </c>
      <c r="T4369" s="4" t="s">
        <v>73</v>
      </c>
      <c r="U4369" s="93"/>
    </row>
    <row r="4370" spans="1:21" ht="15" customHeight="1" thickBot="1">
      <c r="A4370" s="17">
        <v>44988</v>
      </c>
      <c r="B4370" s="56">
        <f>WEEKDAY(C4370,2)</f>
        <v>5</v>
      </c>
      <c r="C4370" s="17">
        <f>A4370</f>
        <v>44988</v>
      </c>
      <c r="D4370" s="12" t="str">
        <f>YEAR(C4370)&amp;"/"&amp;TEXT(WEEKNUM(C4370,21),"00")</f>
        <v>2023/09</v>
      </c>
      <c r="E4370" t="s">
        <v>52</v>
      </c>
      <c r="F4370" s="114">
        <v>0.20833333333333329</v>
      </c>
      <c r="G4370" s="114">
        <v>0.25</v>
      </c>
      <c r="H4370">
        <f>CONVERT((G4367-F4367)*24,"hr","mn")</f>
        <v>60.000000000000071</v>
      </c>
      <c r="I4370">
        <v>4</v>
      </c>
      <c r="J4370">
        <v>1</v>
      </c>
      <c r="L4370">
        <v>4</v>
      </c>
      <c r="M4370">
        <f>J4367+K4367+L4367</f>
        <v>5</v>
      </c>
      <c r="N4370" s="15"/>
      <c r="O4370" s="9"/>
      <c r="P4370" s="9">
        <v>20</v>
      </c>
      <c r="Q4370" s="9"/>
      <c r="R4370" s="10"/>
      <c r="S4370" s="19" t="s">
        <v>744</v>
      </c>
      <c r="T4370" s="23" t="s">
        <v>45</v>
      </c>
      <c r="U4370" s="94" t="s">
        <v>745</v>
      </c>
    </row>
    <row r="4371" spans="1:21">
      <c r="A4371" s="17">
        <v>44988</v>
      </c>
      <c r="B4371" s="56">
        <f>WEEKDAY(C4371,2)</f>
        <v>5</v>
      </c>
      <c r="C4371" s="17">
        <f>A4371</f>
        <v>44988</v>
      </c>
      <c r="D4371" s="12" t="str">
        <f>YEAR(C4371)&amp;"/"&amp;TEXT(WEEKNUM(C4371,21),"00")</f>
        <v>2023/09</v>
      </c>
      <c r="E4371" s="79" t="s">
        <v>52</v>
      </c>
      <c r="F4371" s="80">
        <v>0.25</v>
      </c>
      <c r="G4371" s="80">
        <v>0.29166666666666669</v>
      </c>
      <c r="H4371" s="87">
        <f>CONVERT((G4371-F4371)*24,"hr","mn")</f>
        <v>60.000000000000028</v>
      </c>
      <c r="I4371" s="83">
        <v>4</v>
      </c>
      <c r="J4371" s="84"/>
      <c r="K4371" s="85"/>
      <c r="L4371" s="85">
        <v>6</v>
      </c>
      <c r="M4371" s="87">
        <f>J4371+K4371+L4371</f>
        <v>6</v>
      </c>
      <c r="N4371" s="13"/>
      <c r="O4371" s="6"/>
      <c r="P4371" s="6">
        <v>5</v>
      </c>
      <c r="Q4371" s="6"/>
      <c r="R4371" s="7"/>
      <c r="S4371" s="20" t="s">
        <v>746</v>
      </c>
      <c r="T4371" s="22" t="s">
        <v>241</v>
      </c>
      <c r="U4371" s="91" t="s">
        <v>747</v>
      </c>
    </row>
    <row r="4372" spans="1:21">
      <c r="A4372" s="17">
        <v>44988</v>
      </c>
      <c r="B4372" s="56">
        <f>WEEKDAY(C4372,2)</f>
        <v>5</v>
      </c>
      <c r="C4372" s="17">
        <f>A4372</f>
        <v>44988</v>
      </c>
      <c r="D4372" s="12" t="str">
        <f>YEAR(C4372)&amp;"/"&amp;TEXT(WEEKNUM(C4372,21),"00")</f>
        <v>2023/09</v>
      </c>
      <c r="E4372" t="s">
        <v>52</v>
      </c>
      <c r="F4372" s="114">
        <v>0.25</v>
      </c>
      <c r="G4372" s="114">
        <v>0.29166666666666669</v>
      </c>
      <c r="H4372">
        <f>CONVERT((G4371-F4371)*24,"hr","mn")</f>
        <v>60.000000000000028</v>
      </c>
      <c r="I4372">
        <v>4</v>
      </c>
      <c r="L4372">
        <v>6</v>
      </c>
      <c r="M4372">
        <f>J4371+K4371+L4371</f>
        <v>6</v>
      </c>
      <c r="N4372" s="14"/>
      <c r="O4372" s="3"/>
      <c r="P4372" s="3">
        <v>3</v>
      </c>
      <c r="Q4372" s="3"/>
      <c r="R4372" s="8"/>
      <c r="S4372" s="21" t="s">
        <v>93</v>
      </c>
      <c r="T4372" s="4" t="s">
        <v>73</v>
      </c>
      <c r="U4372" s="92" t="s">
        <v>487</v>
      </c>
    </row>
    <row r="4373" spans="1:21">
      <c r="A4373" s="17">
        <v>44988</v>
      </c>
      <c r="B4373" s="56">
        <f>WEEKDAY(C4373,2)</f>
        <v>5</v>
      </c>
      <c r="C4373" s="17">
        <f>A4373</f>
        <v>44988</v>
      </c>
      <c r="D4373" s="12" t="str">
        <f>YEAR(C4373)&amp;"/"&amp;TEXT(WEEKNUM(C4373,21),"00")</f>
        <v>2023/09</v>
      </c>
      <c r="E4373" t="s">
        <v>52</v>
      </c>
      <c r="F4373" s="114">
        <v>0.25</v>
      </c>
      <c r="G4373" s="114">
        <v>0.29166666666666669</v>
      </c>
      <c r="H4373">
        <f>CONVERT((G4371-F4371)*24,"hr","mn")</f>
        <v>60.000000000000028</v>
      </c>
      <c r="I4373">
        <v>4</v>
      </c>
      <c r="L4373">
        <v>6</v>
      </c>
      <c r="M4373">
        <f>J4371+K4371+L4371</f>
        <v>6</v>
      </c>
      <c r="N4373" s="58"/>
      <c r="O4373" s="59"/>
      <c r="P4373" s="59">
        <v>3</v>
      </c>
      <c r="Q4373" s="59"/>
      <c r="R4373" s="60"/>
      <c r="S4373" s="21" t="s">
        <v>44</v>
      </c>
      <c r="T4373" s="4" t="s">
        <v>73</v>
      </c>
      <c r="U4373" s="93" t="s">
        <v>487</v>
      </c>
    </row>
    <row r="4374" spans="1:21" ht="15" customHeight="1" thickBot="1">
      <c r="A4374" s="17">
        <v>44988</v>
      </c>
      <c r="B4374" s="56">
        <f>WEEKDAY(C4374,2)</f>
        <v>5</v>
      </c>
      <c r="C4374" s="17">
        <f>A4374</f>
        <v>44988</v>
      </c>
      <c r="D4374" s="12" t="str">
        <f>YEAR(C4374)&amp;"/"&amp;TEXT(WEEKNUM(C4374,21),"00")</f>
        <v>2023/09</v>
      </c>
      <c r="E4374" t="s">
        <v>52</v>
      </c>
      <c r="F4374" s="114">
        <v>0.25</v>
      </c>
      <c r="G4374" s="114">
        <v>0.29166666666666669</v>
      </c>
      <c r="H4374">
        <f>CONVERT((G4371-F4371)*24,"hr","mn")</f>
        <v>60.000000000000028</v>
      </c>
      <c r="I4374">
        <v>4</v>
      </c>
      <c r="L4374">
        <v>6</v>
      </c>
      <c r="M4374">
        <f>J4371+K4371+L4371</f>
        <v>6</v>
      </c>
      <c r="N4374" s="15"/>
      <c r="O4374" s="9"/>
      <c r="P4374" s="9"/>
      <c r="Q4374" s="9"/>
      <c r="R4374" s="10"/>
      <c r="S4374" s="19"/>
      <c r="T4374" s="23"/>
      <c r="U4374" s="94"/>
    </row>
    <row r="4375" spans="1:21">
      <c r="A4375" s="17">
        <v>44988</v>
      </c>
      <c r="B4375" s="56">
        <f>WEEKDAY(C4375,2)</f>
        <v>5</v>
      </c>
      <c r="C4375" s="17">
        <f>A4375</f>
        <v>44988</v>
      </c>
      <c r="D4375" s="12" t="str">
        <f>YEAR(C4375)&amp;"/"&amp;TEXT(WEEKNUM(C4375,21),"00")</f>
        <v>2023/09</v>
      </c>
      <c r="E4375" s="79" t="s">
        <v>52</v>
      </c>
      <c r="F4375" s="80">
        <v>0.29166666666666669</v>
      </c>
      <c r="G4375" s="80">
        <v>0.33333333333333331</v>
      </c>
      <c r="H4375" s="87">
        <f>CONVERT((G4375-F4375)*24,"hr","mn")</f>
        <v>59.99999999999995</v>
      </c>
      <c r="I4375" s="83">
        <v>4</v>
      </c>
      <c r="J4375" s="84"/>
      <c r="K4375" s="85">
        <v>9</v>
      </c>
      <c r="L4375" s="85"/>
      <c r="M4375" s="87">
        <f>J4375+K4375+L4375</f>
        <v>9</v>
      </c>
      <c r="N4375" s="13"/>
      <c r="O4375" s="6"/>
      <c r="P4375" s="6">
        <v>5</v>
      </c>
      <c r="Q4375" s="6"/>
      <c r="R4375" s="7"/>
      <c r="S4375" s="20" t="s">
        <v>93</v>
      </c>
      <c r="T4375" s="22" t="s">
        <v>73</v>
      </c>
      <c r="U4375" s="91" t="s">
        <v>487</v>
      </c>
    </row>
    <row r="4376" spans="1:21">
      <c r="A4376" s="17">
        <v>44988</v>
      </c>
      <c r="B4376" s="56">
        <f>WEEKDAY(C4376,2)</f>
        <v>5</v>
      </c>
      <c r="C4376" s="17">
        <f>A4376</f>
        <v>44988</v>
      </c>
      <c r="D4376" s="12" t="str">
        <f>YEAR(C4376)&amp;"/"&amp;TEXT(WEEKNUM(C4376,21),"00")</f>
        <v>2023/09</v>
      </c>
      <c r="E4376" t="s">
        <v>52</v>
      </c>
      <c r="F4376" s="114">
        <v>0.29166666666666669</v>
      </c>
      <c r="G4376" s="114">
        <v>0.33333333333333331</v>
      </c>
      <c r="H4376">
        <f>CONVERT((G4375-F4375)*24,"hr","mn")</f>
        <v>59.99999999999995</v>
      </c>
      <c r="I4376">
        <v>4</v>
      </c>
      <c r="K4376">
        <v>9</v>
      </c>
      <c r="M4376">
        <f>J4375+K4375+L4375</f>
        <v>9</v>
      </c>
      <c r="N4376" s="14"/>
      <c r="O4376" s="3"/>
      <c r="P4376" s="3">
        <v>3</v>
      </c>
      <c r="Q4376" s="3"/>
      <c r="R4376" s="8"/>
      <c r="S4376" s="21" t="s">
        <v>44</v>
      </c>
      <c r="T4376" s="4" t="s">
        <v>73</v>
      </c>
      <c r="U4376" s="92" t="s">
        <v>487</v>
      </c>
    </row>
    <row r="4377" spans="1:21">
      <c r="A4377" s="17">
        <v>44988</v>
      </c>
      <c r="B4377" s="56">
        <f>WEEKDAY(C4377,2)</f>
        <v>5</v>
      </c>
      <c r="C4377" s="17">
        <f>A4377</f>
        <v>44988</v>
      </c>
      <c r="D4377" s="12" t="str">
        <f>YEAR(C4377)&amp;"/"&amp;TEXT(WEEKNUM(C4377,21),"00")</f>
        <v>2023/09</v>
      </c>
      <c r="E4377" t="s">
        <v>52</v>
      </c>
      <c r="F4377" s="114">
        <v>0.29166666666666669</v>
      </c>
      <c r="G4377" s="114">
        <v>0.33333333333333331</v>
      </c>
      <c r="H4377">
        <f>CONVERT((G4375-F4375)*24,"hr","mn")</f>
        <v>59.99999999999995</v>
      </c>
      <c r="I4377">
        <v>4</v>
      </c>
      <c r="K4377">
        <v>9</v>
      </c>
      <c r="M4377">
        <f>J4375+K4375+L4375</f>
        <v>9</v>
      </c>
      <c r="N4377" s="58"/>
      <c r="O4377" s="59"/>
      <c r="P4377" s="59"/>
      <c r="Q4377" s="59"/>
      <c r="R4377" s="60"/>
      <c r="S4377" s="21"/>
      <c r="T4377" s="4"/>
      <c r="U4377" s="93"/>
    </row>
    <row r="4378" spans="1:21" ht="15" customHeight="1" thickBot="1">
      <c r="A4378" s="17">
        <v>44988</v>
      </c>
      <c r="B4378" s="56">
        <f>WEEKDAY(C4378,2)</f>
        <v>5</v>
      </c>
      <c r="C4378" s="17">
        <f>A4378</f>
        <v>44988</v>
      </c>
      <c r="D4378" s="12" t="str">
        <f>YEAR(C4378)&amp;"/"&amp;TEXT(WEEKNUM(C4378,21),"00")</f>
        <v>2023/09</v>
      </c>
      <c r="E4378" t="s">
        <v>52</v>
      </c>
      <c r="F4378" s="114">
        <v>0.29166666666666669</v>
      </c>
      <c r="G4378" s="114">
        <v>0.33333333333333331</v>
      </c>
      <c r="H4378">
        <f>CONVERT((G4375-F4375)*24,"hr","mn")</f>
        <v>59.99999999999995</v>
      </c>
      <c r="I4378">
        <v>4</v>
      </c>
      <c r="K4378">
        <v>9</v>
      </c>
      <c r="M4378">
        <f>J4375+K4375+L4375</f>
        <v>9</v>
      </c>
      <c r="N4378" s="15"/>
      <c r="O4378" s="9"/>
      <c r="P4378" s="9"/>
      <c r="Q4378" s="9"/>
      <c r="R4378" s="10"/>
      <c r="S4378" s="19"/>
      <c r="T4378" s="23"/>
      <c r="U4378" s="94"/>
    </row>
    <row r="4379" spans="1:21">
      <c r="A4379" s="17">
        <v>44988</v>
      </c>
      <c r="B4379" s="56">
        <f>WEEKDAY(C4379,2)</f>
        <v>5</v>
      </c>
      <c r="C4379" s="17">
        <f>A4379</f>
        <v>44988</v>
      </c>
      <c r="D4379" s="12" t="str">
        <f>YEAR(C4379)&amp;"/"&amp;TEXT(WEEKNUM(C4379,21),"00")</f>
        <v>2023/09</v>
      </c>
      <c r="E4379" s="79" t="s">
        <v>52</v>
      </c>
      <c r="F4379" s="80">
        <v>0.33333333333333331</v>
      </c>
      <c r="G4379" s="80">
        <v>0.375</v>
      </c>
      <c r="H4379" s="87">
        <f>CONVERT((G4379-F4379)*24,"hr","mn")</f>
        <v>60.000000000000028</v>
      </c>
      <c r="I4379" s="83">
        <v>4</v>
      </c>
      <c r="J4379" s="84">
        <v>1</v>
      </c>
      <c r="K4379" s="85">
        <v>7</v>
      </c>
      <c r="L4379" s="85"/>
      <c r="M4379" s="87">
        <f>J4379+K4379+L4379</f>
        <v>8</v>
      </c>
      <c r="N4379" s="13"/>
      <c r="O4379" s="6"/>
      <c r="P4379" s="6">
        <v>7</v>
      </c>
      <c r="Q4379" s="6"/>
      <c r="R4379" s="7"/>
      <c r="S4379" s="20" t="s">
        <v>471</v>
      </c>
      <c r="T4379" s="22" t="s">
        <v>73</v>
      </c>
      <c r="U4379" s="91" t="s">
        <v>748</v>
      </c>
    </row>
    <row r="4380" spans="1:21">
      <c r="A4380" s="17">
        <v>44988</v>
      </c>
      <c r="B4380" s="56">
        <f>WEEKDAY(C4380,2)</f>
        <v>5</v>
      </c>
      <c r="C4380" s="17">
        <f>A4380</f>
        <v>44988</v>
      </c>
      <c r="D4380" s="12" t="str">
        <f>YEAR(C4380)&amp;"/"&amp;TEXT(WEEKNUM(C4380,21),"00")</f>
        <v>2023/09</v>
      </c>
      <c r="E4380" t="s">
        <v>52</v>
      </c>
      <c r="F4380" s="114">
        <v>0.33333333333333331</v>
      </c>
      <c r="G4380" s="114">
        <v>0.375</v>
      </c>
      <c r="H4380">
        <f>CONVERT((G4379-F4379)*24,"hr","mn")</f>
        <v>60.000000000000028</v>
      </c>
      <c r="I4380">
        <v>4</v>
      </c>
      <c r="J4380">
        <v>1</v>
      </c>
      <c r="K4380">
        <v>7</v>
      </c>
      <c r="M4380">
        <f>J4379+K4379+L4379</f>
        <v>8</v>
      </c>
      <c r="N4380" s="14"/>
      <c r="O4380" s="3"/>
      <c r="P4380" s="3"/>
      <c r="Q4380" s="3">
        <v>7</v>
      </c>
      <c r="R4380" s="8"/>
      <c r="S4380" s="21" t="s">
        <v>78</v>
      </c>
      <c r="T4380" s="4" t="s">
        <v>56</v>
      </c>
      <c r="U4380" s="92"/>
    </row>
    <row r="4381" spans="1:21">
      <c r="A4381" s="17">
        <v>44988</v>
      </c>
      <c r="B4381" s="56">
        <f>WEEKDAY(C4381,2)</f>
        <v>5</v>
      </c>
      <c r="C4381" s="17">
        <f>A4381</f>
        <v>44988</v>
      </c>
      <c r="D4381" s="12" t="str">
        <f>YEAR(C4381)&amp;"/"&amp;TEXT(WEEKNUM(C4381,21),"00")</f>
        <v>2023/09</v>
      </c>
      <c r="E4381" t="s">
        <v>52</v>
      </c>
      <c r="F4381" s="114">
        <v>0.33333333333333331</v>
      </c>
      <c r="G4381" s="114">
        <v>0.375</v>
      </c>
      <c r="H4381">
        <f>CONVERT((G4379-F4379)*24,"hr","mn")</f>
        <v>60.000000000000028</v>
      </c>
      <c r="I4381">
        <v>4</v>
      </c>
      <c r="J4381">
        <v>1</v>
      </c>
      <c r="K4381">
        <v>7</v>
      </c>
      <c r="M4381">
        <f>J4379+K4379+L4379</f>
        <v>8</v>
      </c>
      <c r="N4381" s="58"/>
      <c r="O4381" s="59">
        <v>15</v>
      </c>
      <c r="P4381" s="59"/>
      <c r="Q4381" s="59"/>
      <c r="R4381" s="60"/>
      <c r="S4381" s="21" t="s">
        <v>44</v>
      </c>
      <c r="T4381" s="4" t="s">
        <v>45</v>
      </c>
      <c r="U4381" s="93"/>
    </row>
    <row r="4382" spans="1:21" ht="15" customHeight="1" thickBot="1">
      <c r="A4382" s="17">
        <v>44988</v>
      </c>
      <c r="B4382" s="56">
        <f>WEEKDAY(C4382,2)</f>
        <v>5</v>
      </c>
      <c r="C4382" s="17">
        <f>A4382</f>
        <v>44988</v>
      </c>
      <c r="D4382" s="12" t="str">
        <f>YEAR(C4382)&amp;"/"&amp;TEXT(WEEKNUM(C4382,21),"00")</f>
        <v>2023/09</v>
      </c>
      <c r="E4382" t="s">
        <v>52</v>
      </c>
      <c r="F4382" s="114">
        <v>0.33333333333333331</v>
      </c>
      <c r="G4382" s="114">
        <v>0.375</v>
      </c>
      <c r="H4382">
        <f>CONVERT((G4379-F4379)*24,"hr","mn")</f>
        <v>60.000000000000028</v>
      </c>
      <c r="I4382">
        <v>4</v>
      </c>
      <c r="J4382">
        <v>1</v>
      </c>
      <c r="K4382">
        <v>7</v>
      </c>
      <c r="M4382">
        <f>J4379+K4379+L4379</f>
        <v>8</v>
      </c>
      <c r="N4382" s="15"/>
      <c r="O4382" s="9"/>
      <c r="P4382" s="9"/>
      <c r="Q4382" s="9"/>
      <c r="R4382" s="10"/>
      <c r="S4382" s="19"/>
      <c r="T4382" s="23"/>
      <c r="U4382" s="94"/>
    </row>
    <row r="4383" spans="1:21">
      <c r="A4383" s="17">
        <v>44988</v>
      </c>
      <c r="B4383" s="56">
        <f>WEEKDAY(C4383,2)</f>
        <v>5</v>
      </c>
      <c r="C4383" s="17">
        <f>A4383</f>
        <v>44988</v>
      </c>
      <c r="D4383" s="12" t="str">
        <f>YEAR(C4383)&amp;"/"&amp;TEXT(WEEKNUM(C4383,21),"00")</f>
        <v>2023/09</v>
      </c>
      <c r="E4383" s="79" t="s">
        <v>52</v>
      </c>
      <c r="F4383" s="80">
        <v>0.39583333333333331</v>
      </c>
      <c r="G4383" s="80">
        <v>0.41666666666666669</v>
      </c>
      <c r="H4383" s="87">
        <f>CONVERT((G4383-F4383)*24,"hr","mn")</f>
        <v>30.000000000000053</v>
      </c>
      <c r="I4383" s="83">
        <v>4</v>
      </c>
      <c r="J4383" s="84"/>
      <c r="K4383" s="85">
        <v>3</v>
      </c>
      <c r="L4383" s="85"/>
      <c r="M4383" s="87">
        <f>J4383+K4383+L4383</f>
        <v>3</v>
      </c>
      <c r="N4383" s="13"/>
      <c r="O4383" s="6">
        <v>3</v>
      </c>
      <c r="P4383" s="6"/>
      <c r="Q4383" s="6"/>
      <c r="R4383" s="7"/>
      <c r="S4383" s="20" t="s">
        <v>35</v>
      </c>
      <c r="T4383" s="22" t="s">
        <v>23</v>
      </c>
      <c r="U4383" s="91" t="s">
        <v>271</v>
      </c>
    </row>
    <row r="4384" spans="1:21">
      <c r="A4384" s="17">
        <v>44988</v>
      </c>
      <c r="B4384" s="56">
        <f>WEEKDAY(C4384,2)</f>
        <v>5</v>
      </c>
      <c r="C4384" s="17">
        <f>A4384</f>
        <v>44988</v>
      </c>
      <c r="D4384" s="12" t="str">
        <f>YEAR(C4384)&amp;"/"&amp;TEXT(WEEKNUM(C4384,21),"00")</f>
        <v>2023/09</v>
      </c>
      <c r="E4384" t="s">
        <v>52</v>
      </c>
      <c r="F4384" s="114">
        <v>0.39583333333333331</v>
      </c>
      <c r="G4384" s="114">
        <v>0.41666666666666669</v>
      </c>
      <c r="H4384">
        <f>CONVERT((G4383-F4383)*24,"hr","mn")</f>
        <v>30.000000000000053</v>
      </c>
      <c r="I4384">
        <v>4</v>
      </c>
      <c r="K4384">
        <v>3</v>
      </c>
      <c r="M4384">
        <f>J4383+K4383+L4383</f>
        <v>3</v>
      </c>
      <c r="N4384" s="14"/>
      <c r="O4384" s="3"/>
      <c r="P4384" s="3">
        <v>5</v>
      </c>
      <c r="Q4384" s="3"/>
      <c r="R4384" s="8"/>
      <c r="S4384" s="21" t="s">
        <v>471</v>
      </c>
      <c r="T4384" s="4" t="s">
        <v>73</v>
      </c>
      <c r="U4384" s="92" t="s">
        <v>749</v>
      </c>
    </row>
    <row r="4385" spans="1:21">
      <c r="A4385" s="17">
        <v>44988</v>
      </c>
      <c r="B4385" s="56">
        <f>WEEKDAY(C4385,2)</f>
        <v>5</v>
      </c>
      <c r="C4385" s="17">
        <f>A4385</f>
        <v>44988</v>
      </c>
      <c r="D4385" s="12" t="str">
        <f>YEAR(C4385)&amp;"/"&amp;TEXT(WEEKNUM(C4385,21),"00")</f>
        <v>2023/09</v>
      </c>
      <c r="E4385" t="s">
        <v>52</v>
      </c>
      <c r="F4385" s="114">
        <v>0.39583333333333331</v>
      </c>
      <c r="G4385" s="114">
        <v>0.41666666666666669</v>
      </c>
      <c r="H4385">
        <f>CONVERT((G4383-F4383)*24,"hr","mn")</f>
        <v>30.000000000000053</v>
      </c>
      <c r="I4385">
        <v>4</v>
      </c>
      <c r="K4385">
        <v>3</v>
      </c>
      <c r="M4385">
        <f>J4383+K4383+L4383</f>
        <v>3</v>
      </c>
      <c r="N4385" s="58"/>
      <c r="O4385" s="59"/>
      <c r="P4385" s="59"/>
      <c r="Q4385" s="59"/>
      <c r="R4385" s="60"/>
      <c r="S4385" s="21"/>
      <c r="T4385" s="4"/>
      <c r="U4385" s="93"/>
    </row>
    <row r="4386" spans="1:21" ht="15" customHeight="1" thickBot="1">
      <c r="A4386" s="17">
        <v>44988</v>
      </c>
      <c r="B4386" s="56">
        <f>WEEKDAY(C4386,2)</f>
        <v>5</v>
      </c>
      <c r="C4386" s="17">
        <f>A4386</f>
        <v>44988</v>
      </c>
      <c r="D4386" s="12" t="str">
        <f>YEAR(C4386)&amp;"/"&amp;TEXT(WEEKNUM(C4386,21),"00")</f>
        <v>2023/09</v>
      </c>
      <c r="E4386" t="s">
        <v>52</v>
      </c>
      <c r="F4386" s="114">
        <v>0.39583333333333331</v>
      </c>
      <c r="G4386" s="114">
        <v>0.41666666666666669</v>
      </c>
      <c r="H4386">
        <f>CONVERT((G4383-F4383)*24,"hr","mn")</f>
        <v>30.000000000000053</v>
      </c>
      <c r="I4386">
        <v>4</v>
      </c>
      <c r="K4386">
        <v>3</v>
      </c>
      <c r="M4386">
        <f>J4383+K4383+L4383</f>
        <v>3</v>
      </c>
      <c r="N4386" s="15"/>
      <c r="O4386" s="9"/>
      <c r="P4386" s="9"/>
      <c r="Q4386" s="9"/>
      <c r="R4386" s="10"/>
      <c r="S4386" s="19"/>
      <c r="T4386" s="23"/>
      <c r="U4386" s="94"/>
    </row>
    <row r="4387" spans="1:21">
      <c r="A4387" s="17">
        <v>44988</v>
      </c>
      <c r="B4387" s="56">
        <f>WEEKDAY(C4387,2)</f>
        <v>5</v>
      </c>
      <c r="C4387" s="17">
        <f>A4387</f>
        <v>44988</v>
      </c>
      <c r="D4387" s="12" t="str">
        <f>YEAR(C4387)&amp;"/"&amp;TEXT(WEEKNUM(C4387,21),"00")</f>
        <v>2023/09</v>
      </c>
      <c r="E4387" s="79" t="s">
        <v>52</v>
      </c>
      <c r="F4387" s="80">
        <v>0.41666666666666669</v>
      </c>
      <c r="G4387" s="80">
        <v>0.45833333333333331</v>
      </c>
      <c r="H4387" s="87">
        <f>CONVERT((G4387-F4387)*24,"hr","mn")</f>
        <v>59.99999999999995</v>
      </c>
      <c r="I4387" s="83">
        <v>4</v>
      </c>
      <c r="J4387" s="84">
        <v>1</v>
      </c>
      <c r="K4387" s="85">
        <v>7</v>
      </c>
      <c r="L4387" s="85"/>
      <c r="M4387" s="87">
        <f>J4387+K4387+L4387</f>
        <v>8</v>
      </c>
      <c r="N4387" s="13"/>
      <c r="O4387" s="6">
        <v>5</v>
      </c>
      <c r="P4387" s="6"/>
      <c r="Q4387" s="6"/>
      <c r="R4387" s="7"/>
      <c r="S4387" s="20" t="s">
        <v>44</v>
      </c>
      <c r="T4387" s="22" t="s">
        <v>121</v>
      </c>
      <c r="U4387" s="91" t="s">
        <v>353</v>
      </c>
    </row>
    <row r="4388" spans="1:21">
      <c r="A4388" s="17">
        <v>44988</v>
      </c>
      <c r="B4388" s="56">
        <f>WEEKDAY(C4388,2)</f>
        <v>5</v>
      </c>
      <c r="C4388" s="17">
        <f>A4388</f>
        <v>44988</v>
      </c>
      <c r="D4388" s="12" t="str">
        <f>YEAR(C4388)&amp;"/"&amp;TEXT(WEEKNUM(C4388,21),"00")</f>
        <v>2023/09</v>
      </c>
      <c r="E4388" t="s">
        <v>52</v>
      </c>
      <c r="F4388" s="114">
        <v>0.41666666666666669</v>
      </c>
      <c r="G4388" s="114">
        <v>0.45833333333333331</v>
      </c>
      <c r="H4388">
        <f>CONVERT((G4387-F4387)*24,"hr","mn")</f>
        <v>59.99999999999995</v>
      </c>
      <c r="I4388">
        <v>4</v>
      </c>
      <c r="J4388">
        <v>1</v>
      </c>
      <c r="K4388">
        <v>7</v>
      </c>
      <c r="M4388">
        <f>J4387+K4387+L4387</f>
        <v>8</v>
      </c>
      <c r="N4388" s="14"/>
      <c r="O4388" s="3"/>
      <c r="P4388" s="3">
        <v>9</v>
      </c>
      <c r="Q4388" s="3"/>
      <c r="R4388" s="8"/>
      <c r="S4388" s="21" t="s">
        <v>93</v>
      </c>
      <c r="T4388" s="4" t="s">
        <v>73</v>
      </c>
      <c r="U4388" s="92" t="s">
        <v>487</v>
      </c>
    </row>
    <row r="4389" spans="1:21">
      <c r="A4389" s="17">
        <v>44988</v>
      </c>
      <c r="B4389" s="56">
        <f>WEEKDAY(C4389,2)</f>
        <v>5</v>
      </c>
      <c r="C4389" s="17">
        <f>A4389</f>
        <v>44988</v>
      </c>
      <c r="D4389" s="12" t="str">
        <f>YEAR(C4389)&amp;"/"&amp;TEXT(WEEKNUM(C4389,21),"00")</f>
        <v>2023/09</v>
      </c>
      <c r="E4389" t="s">
        <v>52</v>
      </c>
      <c r="F4389" s="114">
        <v>0.41666666666666669</v>
      </c>
      <c r="G4389" s="114">
        <v>0.45833333333333331</v>
      </c>
      <c r="H4389">
        <f>CONVERT((G4387-F4387)*24,"hr","mn")</f>
        <v>59.99999999999995</v>
      </c>
      <c r="I4389">
        <v>4</v>
      </c>
      <c r="J4389">
        <v>1</v>
      </c>
      <c r="K4389">
        <v>7</v>
      </c>
      <c r="M4389">
        <f>J4387+K4387+L4387</f>
        <v>8</v>
      </c>
      <c r="N4389" s="58"/>
      <c r="O4389" s="59">
        <v>5</v>
      </c>
      <c r="P4389" s="59"/>
      <c r="Q4389" s="59"/>
      <c r="R4389" s="60"/>
      <c r="S4389" s="21" t="s">
        <v>181</v>
      </c>
      <c r="T4389" s="4" t="s">
        <v>29</v>
      </c>
      <c r="U4389" s="93"/>
    </row>
    <row r="4390" spans="1:21" ht="15" customHeight="1" thickBot="1">
      <c r="A4390" s="17">
        <v>44988</v>
      </c>
      <c r="B4390" s="56">
        <f>WEEKDAY(C4390,2)</f>
        <v>5</v>
      </c>
      <c r="C4390" s="17">
        <f>A4390</f>
        <v>44988</v>
      </c>
      <c r="D4390" s="12" t="str">
        <f>YEAR(C4390)&amp;"/"&amp;TEXT(WEEKNUM(C4390,21),"00")</f>
        <v>2023/09</v>
      </c>
      <c r="E4390" t="s">
        <v>52</v>
      </c>
      <c r="F4390" s="114">
        <v>0.41666666666666669</v>
      </c>
      <c r="G4390" s="114">
        <v>0.45833333333333331</v>
      </c>
      <c r="H4390">
        <f>CONVERT((G4387-F4387)*24,"hr","mn")</f>
        <v>59.99999999999995</v>
      </c>
      <c r="I4390">
        <v>4</v>
      </c>
      <c r="J4390">
        <v>1</v>
      </c>
      <c r="K4390">
        <v>7</v>
      </c>
      <c r="M4390">
        <f>J4387+K4387+L4387</f>
        <v>8</v>
      </c>
      <c r="N4390" s="15"/>
      <c r="O4390" s="9"/>
      <c r="P4390" s="9">
        <v>3</v>
      </c>
      <c r="Q4390" s="9"/>
      <c r="R4390" s="10"/>
      <c r="S4390" s="19" t="s">
        <v>44</v>
      </c>
      <c r="T4390" s="23" t="s">
        <v>73</v>
      </c>
      <c r="U4390" s="94" t="s">
        <v>487</v>
      </c>
    </row>
    <row r="4391" spans="1:21">
      <c r="A4391" s="17">
        <v>44988</v>
      </c>
      <c r="B4391" s="56">
        <f>WEEKDAY(C4391,2)</f>
        <v>5</v>
      </c>
      <c r="C4391" s="17">
        <f>A4391</f>
        <v>44988</v>
      </c>
      <c r="D4391" s="12" t="str">
        <f>YEAR(C4391)&amp;"/"&amp;TEXT(WEEKNUM(C4391,21),"00")</f>
        <v>2023/09</v>
      </c>
      <c r="E4391" s="79" t="s">
        <v>52</v>
      </c>
      <c r="F4391" s="80">
        <v>0.45833333333333331</v>
      </c>
      <c r="G4391" s="80">
        <v>0.5</v>
      </c>
      <c r="H4391" s="87">
        <f>CONVERT((G4391-F4391)*24,"hr","mn")</f>
        <v>60.000000000000028</v>
      </c>
      <c r="I4391" s="83">
        <v>4</v>
      </c>
      <c r="J4391" s="84"/>
      <c r="K4391" s="85">
        <v>6</v>
      </c>
      <c r="L4391" s="85"/>
      <c r="M4391" s="87">
        <f>J4391+K4391+L4391</f>
        <v>6</v>
      </c>
      <c r="N4391" s="13"/>
      <c r="O4391" s="6">
        <v>3</v>
      </c>
      <c r="P4391" s="6"/>
      <c r="Q4391" s="6"/>
      <c r="R4391" s="7"/>
      <c r="S4391" s="20" t="s">
        <v>31</v>
      </c>
      <c r="T4391" s="22" t="s">
        <v>29</v>
      </c>
      <c r="U4391" s="91"/>
    </row>
    <row r="4392" spans="1:21">
      <c r="A4392" s="17">
        <v>44988</v>
      </c>
      <c r="B4392" s="56">
        <f>WEEKDAY(C4392,2)</f>
        <v>5</v>
      </c>
      <c r="C4392" s="17">
        <f>A4392</f>
        <v>44988</v>
      </c>
      <c r="D4392" s="12" t="str">
        <f>YEAR(C4392)&amp;"/"&amp;TEXT(WEEKNUM(C4392,21),"00")</f>
        <v>2023/09</v>
      </c>
      <c r="E4392" t="s">
        <v>52</v>
      </c>
      <c r="F4392" s="114">
        <v>0.45833333333333331</v>
      </c>
      <c r="G4392" s="114">
        <v>0.5</v>
      </c>
      <c r="H4392">
        <f>CONVERT((G4391-F4391)*24,"hr","mn")</f>
        <v>60.000000000000028</v>
      </c>
      <c r="I4392">
        <v>4</v>
      </c>
      <c r="K4392">
        <v>6</v>
      </c>
      <c r="M4392">
        <f>J4391+K4391+L4391</f>
        <v>6</v>
      </c>
      <c r="N4392" s="14"/>
      <c r="O4392" s="3"/>
      <c r="P4392" s="3">
        <v>9</v>
      </c>
      <c r="Q4392" s="3"/>
      <c r="R4392" s="8"/>
      <c r="S4392" s="21" t="s">
        <v>93</v>
      </c>
      <c r="T4392" s="4" t="s">
        <v>73</v>
      </c>
      <c r="U4392" s="92" t="s">
        <v>487</v>
      </c>
    </row>
    <row r="4393" spans="1:21">
      <c r="A4393" s="17">
        <v>44988</v>
      </c>
      <c r="B4393" s="56">
        <f>WEEKDAY(C4393,2)</f>
        <v>5</v>
      </c>
      <c r="C4393" s="17">
        <f>A4393</f>
        <v>44988</v>
      </c>
      <c r="D4393" s="12" t="str">
        <f>YEAR(C4393)&amp;"/"&amp;TEXT(WEEKNUM(C4393,21),"00")</f>
        <v>2023/09</v>
      </c>
      <c r="E4393" t="s">
        <v>52</v>
      </c>
      <c r="F4393" s="114">
        <v>0.45833333333333331</v>
      </c>
      <c r="G4393" s="114">
        <v>0.5</v>
      </c>
      <c r="H4393">
        <f>CONVERT((G4391-F4391)*24,"hr","mn")</f>
        <v>60.000000000000028</v>
      </c>
      <c r="I4393">
        <v>4</v>
      </c>
      <c r="K4393">
        <v>6</v>
      </c>
      <c r="M4393">
        <f>J4391+K4391+L4391</f>
        <v>6</v>
      </c>
      <c r="N4393" s="58"/>
      <c r="O4393" s="59"/>
      <c r="P4393" s="59">
        <v>5</v>
      </c>
      <c r="Q4393" s="59"/>
      <c r="R4393" s="60"/>
      <c r="S4393" s="21" t="s">
        <v>44</v>
      </c>
      <c r="T4393" s="4" t="s">
        <v>73</v>
      </c>
      <c r="U4393" s="93" t="s">
        <v>487</v>
      </c>
    </row>
    <row r="4394" spans="1:21" ht="15" customHeight="1" thickBot="1">
      <c r="A4394" s="17">
        <v>44988</v>
      </c>
      <c r="B4394" s="56">
        <f>WEEKDAY(C4394,2)</f>
        <v>5</v>
      </c>
      <c r="C4394" s="17">
        <f>A4394</f>
        <v>44988</v>
      </c>
      <c r="D4394" s="12" t="str">
        <f>YEAR(C4394)&amp;"/"&amp;TEXT(WEEKNUM(C4394,21),"00")</f>
        <v>2023/09</v>
      </c>
      <c r="E4394" t="s">
        <v>52</v>
      </c>
      <c r="F4394" s="114">
        <v>0.45833333333333331</v>
      </c>
      <c r="G4394" s="114">
        <v>0.5</v>
      </c>
      <c r="H4394">
        <f>CONVERT((G4391-F4391)*24,"hr","mn")</f>
        <v>60.000000000000028</v>
      </c>
      <c r="I4394">
        <v>4</v>
      </c>
      <c r="K4394">
        <v>6</v>
      </c>
      <c r="M4394">
        <f>J4391+K4391+L4391</f>
        <v>6</v>
      </c>
      <c r="N4394" s="15"/>
      <c r="O4394" s="9">
        <v>5</v>
      </c>
      <c r="P4394" s="9"/>
      <c r="Q4394" s="9"/>
      <c r="R4394" s="10"/>
      <c r="S4394" s="19" t="s">
        <v>31</v>
      </c>
      <c r="T4394" s="23" t="s">
        <v>56</v>
      </c>
      <c r="U4394" s="94"/>
    </row>
    <row r="4395" spans="1:21">
      <c r="A4395" s="17">
        <v>44988</v>
      </c>
      <c r="B4395" s="56">
        <f>WEEKDAY(C4395,2)</f>
        <v>5</v>
      </c>
      <c r="C4395" s="17">
        <f>A4395</f>
        <v>44988</v>
      </c>
      <c r="D4395" s="12" t="str">
        <f>YEAR(C4395)&amp;"/"&amp;TEXT(WEEKNUM(C4395,21),"00")</f>
        <v>2023/09</v>
      </c>
      <c r="E4395" s="79" t="s">
        <v>52</v>
      </c>
      <c r="F4395" s="80">
        <v>0.5</v>
      </c>
      <c r="G4395" s="80">
        <v>0.54166666666666663</v>
      </c>
      <c r="H4395" s="87">
        <f>CONVERT((G4395-F4395)*24,"hr","mn")</f>
        <v>59.99999999999995</v>
      </c>
      <c r="I4395" s="83">
        <v>4</v>
      </c>
      <c r="J4395" s="84"/>
      <c r="K4395" s="85">
        <v>10</v>
      </c>
      <c r="L4395" s="85"/>
      <c r="M4395" s="87">
        <f>J4395+K4395+L4395</f>
        <v>10</v>
      </c>
      <c r="N4395" s="13"/>
      <c r="O4395" s="6"/>
      <c r="P4395" s="6">
        <v>3</v>
      </c>
      <c r="Q4395" s="6"/>
      <c r="R4395" s="7"/>
      <c r="S4395" s="20" t="s">
        <v>44</v>
      </c>
      <c r="T4395" s="22" t="s">
        <v>73</v>
      </c>
      <c r="U4395" s="91" t="s">
        <v>487</v>
      </c>
    </row>
    <row r="4396" spans="1:21">
      <c r="A4396" s="17">
        <v>44988</v>
      </c>
      <c r="B4396" s="56">
        <f>WEEKDAY(C4396,2)</f>
        <v>5</v>
      </c>
      <c r="C4396" s="17">
        <f>A4396</f>
        <v>44988</v>
      </c>
      <c r="D4396" s="12" t="str">
        <f>YEAR(C4396)&amp;"/"&amp;TEXT(WEEKNUM(C4396,21),"00")</f>
        <v>2023/09</v>
      </c>
      <c r="E4396" t="s">
        <v>52</v>
      </c>
      <c r="F4396" s="114">
        <v>0.5</v>
      </c>
      <c r="G4396" s="114">
        <v>0.54166666666666663</v>
      </c>
      <c r="H4396">
        <f>CONVERT((G4395-F4395)*24,"hr","mn")</f>
        <v>59.99999999999995</v>
      </c>
      <c r="I4396">
        <v>4</v>
      </c>
      <c r="K4396">
        <v>10</v>
      </c>
      <c r="M4396">
        <f>J4395+K4395+L4395</f>
        <v>10</v>
      </c>
      <c r="N4396" s="14"/>
      <c r="O4396" s="3"/>
      <c r="P4396" s="3">
        <v>9</v>
      </c>
      <c r="Q4396" s="3"/>
      <c r="R4396" s="8"/>
      <c r="S4396" s="21" t="s">
        <v>471</v>
      </c>
      <c r="T4396" s="4" t="s">
        <v>73</v>
      </c>
      <c r="U4396" s="92" t="s">
        <v>750</v>
      </c>
    </row>
    <row r="4397" spans="1:21">
      <c r="A4397" s="17">
        <v>44988</v>
      </c>
      <c r="B4397" s="56">
        <f>WEEKDAY(C4397,2)</f>
        <v>5</v>
      </c>
      <c r="C4397" s="17">
        <f>A4397</f>
        <v>44988</v>
      </c>
      <c r="D4397" s="12" t="str">
        <f>YEAR(C4397)&amp;"/"&amp;TEXT(WEEKNUM(C4397,21),"00")</f>
        <v>2023/09</v>
      </c>
      <c r="E4397" t="s">
        <v>52</v>
      </c>
      <c r="F4397" s="114">
        <v>0.5</v>
      </c>
      <c r="G4397" s="114">
        <v>0.54166666666666663</v>
      </c>
      <c r="H4397">
        <f>CONVERT((G4395-F4395)*24,"hr","mn")</f>
        <v>59.99999999999995</v>
      </c>
      <c r="I4397">
        <v>4</v>
      </c>
      <c r="K4397">
        <v>10</v>
      </c>
      <c r="M4397">
        <f>J4395+K4395+L4395</f>
        <v>10</v>
      </c>
      <c r="N4397" s="58"/>
      <c r="O4397" s="59"/>
      <c r="P4397" s="59"/>
      <c r="Q4397" s="59"/>
      <c r="R4397" s="60"/>
      <c r="S4397" s="21"/>
      <c r="T4397" s="4"/>
      <c r="U4397" s="93"/>
    </row>
    <row r="4398" spans="1:21" ht="15" customHeight="1" thickBot="1">
      <c r="A4398" s="17">
        <v>44988</v>
      </c>
      <c r="B4398" s="56">
        <f>WEEKDAY(C4398,2)</f>
        <v>5</v>
      </c>
      <c r="C4398" s="17">
        <f>A4398</f>
        <v>44988</v>
      </c>
      <c r="D4398" s="12" t="str">
        <f>YEAR(C4398)&amp;"/"&amp;TEXT(WEEKNUM(C4398,21),"00")</f>
        <v>2023/09</v>
      </c>
      <c r="E4398" t="s">
        <v>52</v>
      </c>
      <c r="F4398" s="114">
        <v>0.5</v>
      </c>
      <c r="G4398" s="114">
        <v>0.54166666666666663</v>
      </c>
      <c r="H4398">
        <f>CONVERT((G4395-F4395)*24,"hr","mn")</f>
        <v>59.99999999999995</v>
      </c>
      <c r="I4398">
        <v>4</v>
      </c>
      <c r="K4398">
        <v>10</v>
      </c>
      <c r="M4398">
        <f>J4395+K4395+L4395</f>
        <v>10</v>
      </c>
      <c r="N4398" s="15"/>
      <c r="O4398" s="9"/>
      <c r="P4398" s="9"/>
      <c r="Q4398" s="9">
        <v>15</v>
      </c>
      <c r="R4398" s="10"/>
      <c r="S4398" s="19"/>
      <c r="T4398" s="23" t="s">
        <v>39</v>
      </c>
      <c r="U4398" s="94"/>
    </row>
    <row r="4399" spans="1:21">
      <c r="A4399" s="12"/>
      <c r="B4399" s="56">
        <f>WEEKDAY(C4399,2)</f>
        <v>6</v>
      </c>
      <c r="C4399" s="17">
        <f>A4399</f>
        <v>0</v>
      </c>
      <c r="D4399" s="12" t="str">
        <f>YEAR(C4399)&amp;"/"&amp;TEXT(WEEKNUM(C4399,21),"00")</f>
        <v>1900/52</v>
      </c>
      <c r="E4399" s="79"/>
      <c r="F4399" s="80"/>
      <c r="G4399" s="80"/>
      <c r="H4399" s="87">
        <f>CONVERT((G4399-F4399)*24,"hr","mn")</f>
        <v>0</v>
      </c>
      <c r="I4399" s="83"/>
      <c r="J4399" s="84"/>
      <c r="K4399" s="85"/>
      <c r="L4399" s="85"/>
      <c r="M4399" s="87">
        <f>J4399+K4399+L4399</f>
        <v>0</v>
      </c>
      <c r="N4399" s="13"/>
      <c r="O4399" s="6"/>
      <c r="P4399" s="6"/>
      <c r="Q4399" s="6"/>
      <c r="R4399" s="7"/>
      <c r="S4399" s="20"/>
      <c r="T4399" s="22"/>
      <c r="U4399" s="91"/>
    </row>
    <row r="4400" spans="1:21">
      <c r="A4400" s="17"/>
      <c r="B4400" s="56">
        <f>WEEKDAY(C4400,2)</f>
        <v>6</v>
      </c>
      <c r="C4400" s="17">
        <f>A4400</f>
        <v>0</v>
      </c>
      <c r="D4400" s="12" t="str">
        <f>YEAR(C4400)&amp;"/"&amp;TEXT(WEEKNUM(C4400,21),"00")</f>
        <v>1900/52</v>
      </c>
      <c r="H4400">
        <f>CONVERT((G4399-F4399)*24,"hr","mn")</f>
        <v>0</v>
      </c>
      <c r="M4400">
        <f>J4399+K4399+L4399</f>
        <v>0</v>
      </c>
      <c r="N4400" s="14"/>
      <c r="O4400" s="3"/>
      <c r="P4400" s="3"/>
      <c r="Q4400" s="3"/>
      <c r="R4400" s="8"/>
      <c r="S4400" s="21"/>
      <c r="T4400" s="4"/>
      <c r="U4400" s="92"/>
    </row>
    <row r="4401" spans="1:21">
      <c r="A4401" s="17"/>
      <c r="B4401" s="56">
        <f>WEEKDAY(C4401,2)</f>
        <v>6</v>
      </c>
      <c r="C4401" s="17">
        <f>A4401</f>
        <v>0</v>
      </c>
      <c r="D4401" s="12" t="str">
        <f>YEAR(C4401)&amp;"/"&amp;TEXT(WEEKNUM(C4401,21),"00")</f>
        <v>1900/52</v>
      </c>
      <c r="H4401">
        <f>CONVERT((G4399-F4399)*24,"hr","mn")</f>
        <v>0</v>
      </c>
      <c r="M4401">
        <f>J4399+K4399+L4399</f>
        <v>0</v>
      </c>
      <c r="N4401" s="58"/>
      <c r="O4401" s="59"/>
      <c r="P4401" s="59"/>
      <c r="Q4401" s="59"/>
      <c r="R4401" s="60"/>
      <c r="S4401" s="21"/>
      <c r="T4401" s="4"/>
      <c r="U4401" s="93"/>
    </row>
    <row r="4402" spans="1:21" ht="15" customHeight="1" thickBot="1">
      <c r="A4402" s="12"/>
      <c r="B4402" s="56">
        <f>WEEKDAY(C4402,2)</f>
        <v>6</v>
      </c>
      <c r="C4402" s="17">
        <f>A4402</f>
        <v>0</v>
      </c>
      <c r="D4402" s="12" t="str">
        <f>YEAR(C4402)&amp;"/"&amp;TEXT(WEEKNUM(C4402,21),"00")</f>
        <v>1900/52</v>
      </c>
      <c r="H4402">
        <f>CONVERT((G4399-F4399)*24,"hr","mn")</f>
        <v>0</v>
      </c>
      <c r="M4402">
        <f>J4399+K4399+L4399</f>
        <v>0</v>
      </c>
      <c r="N4402" s="15"/>
      <c r="O4402" s="9"/>
      <c r="P4402" s="9"/>
      <c r="Q4402" s="9"/>
      <c r="R4402" s="10"/>
      <c r="S4402" s="19"/>
      <c r="T4402" s="23"/>
      <c r="U4402" s="94"/>
    </row>
    <row r="4403" spans="1:21">
      <c r="A4403" s="17">
        <v>44988</v>
      </c>
      <c r="B4403" s="56">
        <f>WEEKDAY(C4403,2)</f>
        <v>5</v>
      </c>
      <c r="C4403" s="17">
        <f>A4403</f>
        <v>44988</v>
      </c>
      <c r="D4403" s="12" t="str">
        <f>YEAR(C4403)&amp;"/"&amp;TEXT(WEEKNUM(C4403,21),"00")</f>
        <v>2023/09</v>
      </c>
      <c r="E4403" s="79" t="s">
        <v>46</v>
      </c>
      <c r="F4403" s="80">
        <v>0.875</v>
      </c>
      <c r="G4403" s="80">
        <v>0.91666666666666663</v>
      </c>
      <c r="H4403" s="87">
        <f>CONVERT((G4403-F4403)*24,"hr","mn")</f>
        <v>59.99999999999995</v>
      </c>
      <c r="I4403" s="83">
        <v>4</v>
      </c>
      <c r="J4403" s="84"/>
      <c r="K4403" s="85">
        <v>8</v>
      </c>
      <c r="L4403" s="85"/>
      <c r="M4403" s="87">
        <f>J4403+K4403+L4403</f>
        <v>8</v>
      </c>
      <c r="N4403" s="13"/>
      <c r="O4403" s="6"/>
      <c r="P4403" s="6"/>
      <c r="Q4403" s="6">
        <v>23</v>
      </c>
      <c r="R4403" s="7"/>
      <c r="S4403" s="20"/>
      <c r="T4403" s="22" t="s">
        <v>25</v>
      </c>
      <c r="U4403" s="91"/>
    </row>
    <row r="4404" spans="1:21">
      <c r="A4404" s="17">
        <v>44988</v>
      </c>
      <c r="B4404" s="56">
        <f>WEEKDAY(C4404,2)</f>
        <v>5</v>
      </c>
      <c r="C4404" s="17">
        <f>A4404</f>
        <v>44988</v>
      </c>
      <c r="D4404" s="12" t="str">
        <f>YEAR(C4404)&amp;"/"&amp;TEXT(WEEKNUM(C4404,21),"00")</f>
        <v>2023/09</v>
      </c>
      <c r="E4404" t="s">
        <v>46</v>
      </c>
      <c r="F4404" s="114">
        <v>0.875</v>
      </c>
      <c r="G4404" s="114">
        <v>0.91666666666666663</v>
      </c>
      <c r="H4404">
        <f>CONVERT((G4403-F4403)*24,"hr","mn")</f>
        <v>59.99999999999995</v>
      </c>
      <c r="I4404">
        <v>4</v>
      </c>
      <c r="K4404">
        <v>8</v>
      </c>
      <c r="M4404">
        <f>J4403+K4403+L4403</f>
        <v>8</v>
      </c>
      <c r="N4404" s="14"/>
      <c r="O4404" s="3">
        <v>8</v>
      </c>
      <c r="P4404" s="3"/>
      <c r="Q4404" s="3"/>
      <c r="R4404" s="8"/>
      <c r="S4404" s="21" t="s">
        <v>28</v>
      </c>
      <c r="T4404" s="4" t="s">
        <v>29</v>
      </c>
      <c r="U4404" s="92" t="s">
        <v>64</v>
      </c>
    </row>
    <row r="4405" spans="1:21">
      <c r="A4405" s="17">
        <v>44988</v>
      </c>
      <c r="B4405" s="56">
        <f>WEEKDAY(C4405,2)</f>
        <v>5</v>
      </c>
      <c r="C4405" s="17">
        <f>A4405</f>
        <v>44988</v>
      </c>
      <c r="D4405" s="12" t="str">
        <f>YEAR(C4405)&amp;"/"&amp;TEXT(WEEKNUM(C4405,21),"00")</f>
        <v>2023/09</v>
      </c>
      <c r="E4405" t="s">
        <v>46</v>
      </c>
      <c r="F4405" s="114">
        <v>0.875</v>
      </c>
      <c r="G4405" s="114">
        <v>0.91666666666666663</v>
      </c>
      <c r="H4405">
        <f>CONVERT((G4403-F4403)*24,"hr","mn")</f>
        <v>59.99999999999995</v>
      </c>
      <c r="I4405">
        <v>4</v>
      </c>
      <c r="K4405">
        <v>8</v>
      </c>
      <c r="M4405">
        <f>J4403+K4403+L4403</f>
        <v>8</v>
      </c>
      <c r="N4405" s="58"/>
      <c r="O4405" s="59">
        <v>5</v>
      </c>
      <c r="P4405" s="59"/>
      <c r="Q4405" s="59"/>
      <c r="R4405" s="60"/>
      <c r="S4405" s="21" t="s">
        <v>35</v>
      </c>
      <c r="T4405" s="4" t="s">
        <v>29</v>
      </c>
      <c r="U4405" s="93"/>
    </row>
    <row r="4406" spans="1:21" ht="15" customHeight="1" thickBot="1">
      <c r="A4406" s="17">
        <v>44988</v>
      </c>
      <c r="B4406" s="56">
        <f>WEEKDAY(C4406,2)</f>
        <v>5</v>
      </c>
      <c r="C4406" s="17">
        <f>A4406</f>
        <v>44988</v>
      </c>
      <c r="D4406" s="12" t="str">
        <f>YEAR(C4406)&amp;"/"&amp;TEXT(WEEKNUM(C4406,21),"00")</f>
        <v>2023/09</v>
      </c>
      <c r="E4406" t="s">
        <v>46</v>
      </c>
      <c r="F4406" s="114">
        <v>0.875</v>
      </c>
      <c r="G4406" s="114">
        <v>0.91666666666666663</v>
      </c>
      <c r="H4406">
        <f>CONVERT((G4403-F4403)*24,"hr","mn")</f>
        <v>59.99999999999995</v>
      </c>
      <c r="I4406">
        <v>4</v>
      </c>
      <c r="K4406">
        <v>8</v>
      </c>
      <c r="M4406">
        <f>J4403+K4403+L4403</f>
        <v>8</v>
      </c>
      <c r="N4406" s="15"/>
      <c r="O4406" s="9"/>
      <c r="P4406" s="9"/>
      <c r="Q4406" s="9"/>
      <c r="R4406" s="10"/>
      <c r="S4406" s="19"/>
      <c r="T4406" s="23"/>
      <c r="U4406" s="94"/>
    </row>
    <row r="4407" spans="1:21">
      <c r="A4407" s="17">
        <v>44988</v>
      </c>
      <c r="B4407" s="56">
        <f>WEEKDAY(C4407,2)</f>
        <v>5</v>
      </c>
      <c r="C4407" s="17">
        <f>A4407</f>
        <v>44988</v>
      </c>
      <c r="D4407" s="12" t="str">
        <f>YEAR(C4407)&amp;"/"&amp;TEXT(WEEKNUM(C4407,21),"00")</f>
        <v>2023/09</v>
      </c>
      <c r="E4407" s="79" t="s">
        <v>46</v>
      </c>
      <c r="F4407" s="80">
        <v>0.91666666666666663</v>
      </c>
      <c r="G4407" s="80">
        <v>0.95833333333333337</v>
      </c>
      <c r="H4407" s="87">
        <f>CONVERT((G4407-F4407)*24,"hr","mn")</f>
        <v>60.000000000000107</v>
      </c>
      <c r="I4407" s="83">
        <v>4</v>
      </c>
      <c r="J4407" s="84"/>
      <c r="K4407" s="85">
        <v>6</v>
      </c>
      <c r="L4407" s="85"/>
      <c r="M4407" s="87">
        <f>J4407+K4407+L4407</f>
        <v>6</v>
      </c>
      <c r="N4407" s="13"/>
      <c r="O4407" s="6"/>
      <c r="P4407" s="6">
        <v>5</v>
      </c>
      <c r="Q4407" s="6"/>
      <c r="R4407" s="7"/>
      <c r="S4407" s="20" t="s">
        <v>44</v>
      </c>
      <c r="T4407" s="22" t="s">
        <v>65</v>
      </c>
      <c r="U4407" s="91" t="s">
        <v>97</v>
      </c>
    </row>
    <row r="4408" spans="1:21">
      <c r="A4408" s="17">
        <v>44988</v>
      </c>
      <c r="B4408" s="56">
        <f>WEEKDAY(C4408,2)</f>
        <v>5</v>
      </c>
      <c r="C4408" s="17">
        <f>A4408</f>
        <v>44988</v>
      </c>
      <c r="D4408" s="12" t="str">
        <f>YEAR(C4408)&amp;"/"&amp;TEXT(WEEKNUM(C4408,21),"00")</f>
        <v>2023/09</v>
      </c>
      <c r="E4408" t="s">
        <v>46</v>
      </c>
      <c r="F4408" s="114">
        <v>0.91666666666666663</v>
      </c>
      <c r="G4408" s="114">
        <v>0.95833333333333337</v>
      </c>
      <c r="H4408">
        <f>CONVERT((G4407-F4407)*24,"hr","mn")</f>
        <v>60.000000000000107</v>
      </c>
      <c r="I4408">
        <v>4</v>
      </c>
      <c r="K4408">
        <v>6</v>
      </c>
      <c r="M4408">
        <f>J4407+K4407+L4407</f>
        <v>6</v>
      </c>
      <c r="N4408" s="14"/>
      <c r="O4408" s="3">
        <v>8</v>
      </c>
      <c r="P4408" s="3"/>
      <c r="Q4408" s="3"/>
      <c r="R4408" s="8"/>
      <c r="S4408" s="21" t="s">
        <v>93</v>
      </c>
      <c r="T4408" s="4" t="s">
        <v>23</v>
      </c>
      <c r="U4408" s="92" t="s">
        <v>751</v>
      </c>
    </row>
    <row r="4409" spans="1:21">
      <c r="A4409" s="17">
        <v>44988</v>
      </c>
      <c r="B4409" s="56">
        <f>WEEKDAY(C4409,2)</f>
        <v>5</v>
      </c>
      <c r="C4409" s="17">
        <f>A4409</f>
        <v>44988</v>
      </c>
      <c r="D4409" s="12" t="str">
        <f>YEAR(C4409)&amp;"/"&amp;TEXT(WEEKNUM(C4409,21),"00")</f>
        <v>2023/09</v>
      </c>
      <c r="E4409" t="s">
        <v>46</v>
      </c>
      <c r="F4409" s="114">
        <v>0.91666666666666663</v>
      </c>
      <c r="G4409" s="114">
        <v>0.95833333333333337</v>
      </c>
      <c r="H4409">
        <f>CONVERT((G4407-F4407)*24,"hr","mn")</f>
        <v>60.000000000000107</v>
      </c>
      <c r="I4409">
        <v>4</v>
      </c>
      <c r="K4409">
        <v>6</v>
      </c>
      <c r="M4409">
        <f>J4407+K4407+L4407</f>
        <v>6</v>
      </c>
      <c r="N4409" s="58"/>
      <c r="O4409" s="59"/>
      <c r="P4409" s="59">
        <v>8</v>
      </c>
      <c r="Q4409" s="59"/>
      <c r="R4409" s="60"/>
      <c r="S4409" s="21" t="s">
        <v>93</v>
      </c>
      <c r="T4409" s="4" t="s">
        <v>73</v>
      </c>
      <c r="U4409" s="93"/>
    </row>
    <row r="4410" spans="1:21" ht="15" customHeight="1" thickBot="1">
      <c r="A4410" s="17">
        <v>44988</v>
      </c>
      <c r="B4410" s="56">
        <f>WEEKDAY(C4410,2)</f>
        <v>5</v>
      </c>
      <c r="C4410" s="17">
        <f>A4410</f>
        <v>44988</v>
      </c>
      <c r="D4410" s="12" t="str">
        <f>YEAR(C4410)&amp;"/"&amp;TEXT(WEEKNUM(C4410,21),"00")</f>
        <v>2023/09</v>
      </c>
      <c r="E4410" t="s">
        <v>46</v>
      </c>
      <c r="F4410" s="114">
        <v>0.91666666666666663</v>
      </c>
      <c r="G4410" s="114">
        <v>0.95833333333333337</v>
      </c>
      <c r="H4410">
        <f>CONVERT((G4407-F4407)*24,"hr","mn")</f>
        <v>60.000000000000107</v>
      </c>
      <c r="I4410">
        <v>4</v>
      </c>
      <c r="K4410">
        <v>6</v>
      </c>
      <c r="M4410">
        <f>J4407+K4407+L4407</f>
        <v>6</v>
      </c>
      <c r="N4410" s="15"/>
      <c r="O4410" s="9">
        <v>8</v>
      </c>
      <c r="P4410" s="9"/>
      <c r="Q4410" s="9"/>
      <c r="R4410" s="10"/>
      <c r="S4410" s="19" t="s">
        <v>32</v>
      </c>
      <c r="T4410" s="23" t="s">
        <v>23</v>
      </c>
      <c r="U4410" s="94" t="s">
        <v>752</v>
      </c>
    </row>
    <row r="4411" spans="1:21">
      <c r="A4411" s="17">
        <v>44988</v>
      </c>
      <c r="B4411" s="56">
        <f>WEEKDAY(C4411,2)</f>
        <v>5</v>
      </c>
      <c r="C4411" s="17">
        <f>A4411</f>
        <v>44988</v>
      </c>
      <c r="D4411" s="12" t="str">
        <f>YEAR(C4411)&amp;"/"&amp;TEXT(WEEKNUM(C4411,21),"00")</f>
        <v>2023/09</v>
      </c>
      <c r="E4411" s="79" t="s">
        <v>46</v>
      </c>
      <c r="F4411" s="80">
        <v>0.95833333333333337</v>
      </c>
      <c r="G4411" s="80">
        <v>1</v>
      </c>
      <c r="H4411" s="87">
        <f>CONVERT((G4411-F4411)*24,"hr","mn")</f>
        <v>59.99999999999995</v>
      </c>
      <c r="I4411" s="83">
        <v>4</v>
      </c>
      <c r="J4411" s="84"/>
      <c r="K4411" s="85">
        <v>9</v>
      </c>
      <c r="L4411" s="85"/>
      <c r="M4411" s="87">
        <f>J4411+K4411+L4411</f>
        <v>9</v>
      </c>
      <c r="N4411" s="13"/>
      <c r="O4411" s="6"/>
      <c r="P4411" s="6">
        <v>5</v>
      </c>
      <c r="Q4411" s="6"/>
      <c r="R4411" s="7"/>
      <c r="S4411" s="20" t="s">
        <v>44</v>
      </c>
      <c r="T4411" s="22" t="s">
        <v>65</v>
      </c>
      <c r="U4411" s="91" t="s">
        <v>97</v>
      </c>
    </row>
    <row r="4412" spans="1:21">
      <c r="A4412" s="17">
        <v>44988</v>
      </c>
      <c r="B4412" s="56">
        <f>WEEKDAY(C4412,2)</f>
        <v>5</v>
      </c>
      <c r="C4412" s="17">
        <f>A4412</f>
        <v>44988</v>
      </c>
      <c r="D4412" s="12" t="str">
        <f>YEAR(C4412)&amp;"/"&amp;TEXT(WEEKNUM(C4412,21),"00")</f>
        <v>2023/09</v>
      </c>
      <c r="E4412" t="s">
        <v>46</v>
      </c>
      <c r="F4412" s="114">
        <v>0.95833333333333337</v>
      </c>
      <c r="G4412" s="115">
        <v>1</v>
      </c>
      <c r="H4412">
        <f>CONVERT((G4411-F4411)*24,"hr","mn")</f>
        <v>59.99999999999995</v>
      </c>
      <c r="I4412">
        <v>4</v>
      </c>
      <c r="K4412">
        <v>9</v>
      </c>
      <c r="M4412">
        <f>J4411+K4411+L4411</f>
        <v>9</v>
      </c>
      <c r="N4412" s="14"/>
      <c r="O4412" s="3"/>
      <c r="P4412" s="3">
        <v>8</v>
      </c>
      <c r="Q4412" s="3"/>
      <c r="R4412" s="8"/>
      <c r="S4412" s="21" t="s">
        <v>93</v>
      </c>
      <c r="T4412" s="4" t="s">
        <v>73</v>
      </c>
      <c r="U4412" s="92" t="s">
        <v>635</v>
      </c>
    </row>
    <row r="4413" spans="1:21">
      <c r="A4413" s="17">
        <v>44988</v>
      </c>
      <c r="B4413" s="56">
        <f>WEEKDAY(C4413,2)</f>
        <v>5</v>
      </c>
      <c r="C4413" s="17">
        <f>A4413</f>
        <v>44988</v>
      </c>
      <c r="D4413" s="12" t="str">
        <f>YEAR(C4413)&amp;"/"&amp;TEXT(WEEKNUM(C4413,21),"00")</f>
        <v>2023/09</v>
      </c>
      <c r="E4413" t="s">
        <v>46</v>
      </c>
      <c r="F4413" s="114">
        <v>0.95833333333333337</v>
      </c>
      <c r="G4413" s="115">
        <v>1</v>
      </c>
      <c r="H4413">
        <f>CONVERT((G4411-F4411)*24,"hr","mn")</f>
        <v>59.99999999999995</v>
      </c>
      <c r="I4413">
        <v>4</v>
      </c>
      <c r="K4413">
        <v>9</v>
      </c>
      <c r="M4413">
        <f>J4411+K4411+L4411</f>
        <v>9</v>
      </c>
      <c r="N4413" s="58"/>
      <c r="O4413" s="59">
        <v>5</v>
      </c>
      <c r="P4413" s="59"/>
      <c r="Q4413" s="59"/>
      <c r="R4413" s="60"/>
      <c r="S4413" s="21" t="s">
        <v>31</v>
      </c>
      <c r="T4413" s="4" t="s">
        <v>29</v>
      </c>
      <c r="U4413" s="93"/>
    </row>
    <row r="4414" spans="1:21" ht="15" customHeight="1" thickBot="1">
      <c r="A4414" s="17">
        <v>44988</v>
      </c>
      <c r="B4414" s="56">
        <f>WEEKDAY(C4414,2)</f>
        <v>5</v>
      </c>
      <c r="C4414" s="17">
        <f>A4414</f>
        <v>44988</v>
      </c>
      <c r="D4414" s="12" t="str">
        <f>YEAR(C4414)&amp;"/"&amp;TEXT(WEEKNUM(C4414,21),"00")</f>
        <v>2023/09</v>
      </c>
      <c r="E4414" t="s">
        <v>46</v>
      </c>
      <c r="F4414" s="114">
        <v>0.95833333333333337</v>
      </c>
      <c r="G4414" s="115">
        <v>1</v>
      </c>
      <c r="H4414">
        <f>CONVERT((G4411-F4411)*24,"hr","mn")</f>
        <v>59.99999999999995</v>
      </c>
      <c r="I4414">
        <v>4</v>
      </c>
      <c r="K4414">
        <v>9</v>
      </c>
      <c r="M4414">
        <f>J4411+K4411+L4411</f>
        <v>9</v>
      </c>
      <c r="N4414" s="15"/>
      <c r="O4414" s="9">
        <v>10</v>
      </c>
      <c r="P4414" s="9"/>
      <c r="Q4414" s="9"/>
      <c r="R4414" s="10"/>
      <c r="S4414" s="19" t="s">
        <v>93</v>
      </c>
      <c r="T4414" s="23" t="s">
        <v>23</v>
      </c>
      <c r="U4414" s="94" t="s">
        <v>484</v>
      </c>
    </row>
    <row r="4415" spans="1:21">
      <c r="A4415" s="17">
        <v>44989</v>
      </c>
      <c r="B4415" s="56">
        <f>WEEKDAY(C4415,2)</f>
        <v>6</v>
      </c>
      <c r="C4415" s="17">
        <f>A4415</f>
        <v>44989</v>
      </c>
      <c r="D4415" s="12" t="str">
        <f>YEAR(C4415)&amp;"/"&amp;TEXT(WEEKNUM(C4415,21),"00")</f>
        <v>2023/09</v>
      </c>
      <c r="E4415" s="79" t="s">
        <v>46</v>
      </c>
      <c r="F4415" s="80">
        <v>0</v>
      </c>
      <c r="G4415" s="80">
        <v>4.1666666666666657E-2</v>
      </c>
      <c r="H4415" s="87">
        <f>CONVERT((G4415-F4415)*24,"hr","mn")</f>
        <v>59.999999999999986</v>
      </c>
      <c r="I4415" s="83">
        <v>4</v>
      </c>
      <c r="J4415" s="84"/>
      <c r="K4415" s="85">
        <v>6</v>
      </c>
      <c r="L4415" s="85"/>
      <c r="M4415" s="87">
        <f>J4415+K4415+L4415</f>
        <v>6</v>
      </c>
      <c r="N4415" s="13"/>
      <c r="O4415" s="6">
        <v>5</v>
      </c>
      <c r="P4415" s="6"/>
      <c r="Q4415" s="6"/>
      <c r="R4415" s="7"/>
      <c r="S4415" s="20" t="s">
        <v>26</v>
      </c>
      <c r="T4415" s="22" t="s">
        <v>23</v>
      </c>
      <c r="U4415" s="91" t="s">
        <v>237</v>
      </c>
    </row>
    <row r="4416" spans="1:21">
      <c r="A4416" s="17">
        <v>44989</v>
      </c>
      <c r="B4416" s="56">
        <f>WEEKDAY(C4416,2)</f>
        <v>6</v>
      </c>
      <c r="C4416" s="17">
        <f>A4416</f>
        <v>44989</v>
      </c>
      <c r="D4416" s="12" t="str">
        <f>YEAR(C4416)&amp;"/"&amp;TEXT(WEEKNUM(C4416,21),"00")</f>
        <v>2023/09</v>
      </c>
      <c r="E4416" t="s">
        <v>46</v>
      </c>
      <c r="F4416" s="114">
        <v>0</v>
      </c>
      <c r="G4416" s="114">
        <v>4.1666666666666657E-2</v>
      </c>
      <c r="H4416">
        <f>CONVERT((G4415-F4415)*24,"hr","mn")</f>
        <v>59.999999999999986</v>
      </c>
      <c r="I4416">
        <v>4</v>
      </c>
      <c r="K4416">
        <v>6</v>
      </c>
      <c r="M4416">
        <f>J4415+K4415+L4415</f>
        <v>6</v>
      </c>
      <c r="N4416" s="14"/>
      <c r="O4416" s="3"/>
      <c r="P4416" s="3">
        <v>5</v>
      </c>
      <c r="Q4416" s="3"/>
      <c r="R4416" s="8"/>
      <c r="S4416" s="21" t="s">
        <v>44</v>
      </c>
      <c r="T4416" s="4" t="s">
        <v>65</v>
      </c>
      <c r="U4416" s="92"/>
    </row>
    <row r="4417" spans="1:21">
      <c r="A4417" s="17">
        <v>44989</v>
      </c>
      <c r="B4417" s="56">
        <f>WEEKDAY(C4417,2)</f>
        <v>6</v>
      </c>
      <c r="C4417" s="17">
        <f>A4417</f>
        <v>44989</v>
      </c>
      <c r="D4417" s="12" t="str">
        <f>YEAR(C4417)&amp;"/"&amp;TEXT(WEEKNUM(C4417,21),"00")</f>
        <v>2023/09</v>
      </c>
      <c r="E4417" t="s">
        <v>46</v>
      </c>
      <c r="F4417" s="114">
        <v>0</v>
      </c>
      <c r="G4417" s="114">
        <v>4.1666666666666657E-2</v>
      </c>
      <c r="H4417">
        <f>CONVERT((G4415-F4415)*24,"hr","mn")</f>
        <v>59.999999999999986</v>
      </c>
      <c r="I4417">
        <v>4</v>
      </c>
      <c r="K4417">
        <v>6</v>
      </c>
      <c r="M4417">
        <f>J4415+K4415+L4415</f>
        <v>6</v>
      </c>
      <c r="N4417" s="58"/>
      <c r="O4417" s="59"/>
      <c r="P4417" s="59">
        <v>8</v>
      </c>
      <c r="Q4417" s="59"/>
      <c r="R4417" s="60"/>
      <c r="S4417" s="21" t="s">
        <v>93</v>
      </c>
      <c r="T4417" s="4" t="s">
        <v>73</v>
      </c>
      <c r="U4417" s="93" t="s">
        <v>635</v>
      </c>
    </row>
    <row r="4418" spans="1:21" ht="15" customHeight="1" thickBot="1">
      <c r="A4418" s="17">
        <v>44989</v>
      </c>
      <c r="B4418" s="56">
        <f>WEEKDAY(C4418,2)</f>
        <v>6</v>
      </c>
      <c r="C4418" s="17">
        <f>A4418</f>
        <v>44989</v>
      </c>
      <c r="D4418" s="12" t="str">
        <f>YEAR(C4418)&amp;"/"&amp;TEXT(WEEKNUM(C4418,21),"00")</f>
        <v>2023/09</v>
      </c>
      <c r="E4418" t="s">
        <v>46</v>
      </c>
      <c r="F4418" s="114">
        <v>0</v>
      </c>
      <c r="G4418" s="114">
        <v>4.1666666666666657E-2</v>
      </c>
      <c r="H4418">
        <f>CONVERT((G4415-F4415)*24,"hr","mn")</f>
        <v>59.999999999999986</v>
      </c>
      <c r="I4418">
        <v>4</v>
      </c>
      <c r="K4418">
        <v>6</v>
      </c>
      <c r="M4418">
        <f>J4415+K4415+L4415</f>
        <v>6</v>
      </c>
      <c r="N4418" s="15"/>
      <c r="O4418" s="9">
        <v>8</v>
      </c>
      <c r="P4418" s="9"/>
      <c r="Q4418" s="9"/>
      <c r="R4418" s="10"/>
      <c r="S4418" s="19" t="s">
        <v>57</v>
      </c>
      <c r="T4418" s="23" t="s">
        <v>56</v>
      </c>
      <c r="U4418" s="94"/>
    </row>
    <row r="4419" spans="1:21">
      <c r="A4419" s="17">
        <v>44989</v>
      </c>
      <c r="B4419" s="56">
        <f>WEEKDAY(C4419,2)</f>
        <v>6</v>
      </c>
      <c r="C4419" s="17">
        <f>A4419</f>
        <v>44989</v>
      </c>
      <c r="D4419" s="12" t="str">
        <f>YEAR(C4419)&amp;"/"&amp;TEXT(WEEKNUM(C4419,21),"00")</f>
        <v>2023/09</v>
      </c>
      <c r="E4419" s="79" t="s">
        <v>46</v>
      </c>
      <c r="F4419" s="80">
        <v>6.25E-2</v>
      </c>
      <c r="G4419" s="80">
        <v>8.3333333333333329E-2</v>
      </c>
      <c r="H4419" s="87">
        <f>CONVERT((G4419-F4419)*24,"hr","mn")</f>
        <v>29.999999999999993</v>
      </c>
      <c r="I4419" s="83">
        <v>4</v>
      </c>
      <c r="J4419" s="84"/>
      <c r="K4419" s="85">
        <v>4</v>
      </c>
      <c r="L4419" s="85"/>
      <c r="M4419" s="87">
        <f>J4419+K4419+L4419</f>
        <v>4</v>
      </c>
      <c r="N4419" s="13"/>
      <c r="O4419" s="6"/>
      <c r="P4419" s="6">
        <v>8</v>
      </c>
      <c r="Q4419" s="6"/>
      <c r="R4419" s="7"/>
      <c r="S4419" s="20" t="s">
        <v>93</v>
      </c>
      <c r="T4419" s="22" t="s">
        <v>73</v>
      </c>
      <c r="U4419" s="91"/>
    </row>
    <row r="4420" spans="1:21">
      <c r="A4420" s="17">
        <v>44989</v>
      </c>
      <c r="B4420" s="56">
        <f>WEEKDAY(C4420,2)</f>
        <v>6</v>
      </c>
      <c r="C4420" s="17">
        <f>A4420</f>
        <v>44989</v>
      </c>
      <c r="D4420" s="12" t="str">
        <f>YEAR(C4420)&amp;"/"&amp;TEXT(WEEKNUM(C4420,21),"00")</f>
        <v>2023/09</v>
      </c>
      <c r="E4420" t="s">
        <v>46</v>
      </c>
      <c r="F4420" s="114">
        <v>6.25E-2</v>
      </c>
      <c r="G4420" s="114">
        <v>8.3333333333333329E-2</v>
      </c>
      <c r="H4420">
        <f>CONVERT((G4419-F4419)*24,"hr","mn")</f>
        <v>29.999999999999993</v>
      </c>
      <c r="I4420">
        <v>4</v>
      </c>
      <c r="K4420">
        <v>4</v>
      </c>
      <c r="M4420">
        <f>J4419+K4419+L4419</f>
        <v>4</v>
      </c>
      <c r="N4420" s="14"/>
      <c r="O4420" s="3">
        <v>5</v>
      </c>
      <c r="P4420" s="3"/>
      <c r="Q4420" s="3"/>
      <c r="R4420" s="8"/>
      <c r="S4420" s="21" t="s">
        <v>26</v>
      </c>
      <c r="T4420" s="4" t="s">
        <v>23</v>
      </c>
      <c r="U4420" s="92" t="s">
        <v>237</v>
      </c>
    </row>
    <row r="4421" spans="1:21">
      <c r="A4421" s="17">
        <v>44989</v>
      </c>
      <c r="B4421" s="56">
        <f>WEEKDAY(C4421,2)</f>
        <v>6</v>
      </c>
      <c r="C4421" s="17">
        <f>A4421</f>
        <v>44989</v>
      </c>
      <c r="D4421" s="12" t="str">
        <f>YEAR(C4421)&amp;"/"&amp;TEXT(WEEKNUM(C4421,21),"00")</f>
        <v>2023/09</v>
      </c>
      <c r="E4421" t="s">
        <v>46</v>
      </c>
      <c r="F4421" s="114">
        <v>6.25E-2</v>
      </c>
      <c r="G4421" s="114">
        <v>8.3333333333333329E-2</v>
      </c>
      <c r="H4421">
        <f>CONVERT((G4419-F4419)*24,"hr","mn")</f>
        <v>29.999999999999993</v>
      </c>
      <c r="I4421">
        <v>4</v>
      </c>
      <c r="K4421">
        <v>4</v>
      </c>
      <c r="M4421">
        <f>J4419+K4419+L4419</f>
        <v>4</v>
      </c>
      <c r="N4421" s="58"/>
      <c r="O4421" s="59"/>
      <c r="P4421" s="59"/>
      <c r="Q4421" s="59"/>
      <c r="R4421" s="60"/>
      <c r="S4421" s="21"/>
      <c r="T4421" s="4"/>
      <c r="U4421" s="93"/>
    </row>
    <row r="4422" spans="1:21" ht="15" customHeight="1" thickBot="1">
      <c r="A4422" s="17">
        <v>44989</v>
      </c>
      <c r="B4422" s="56">
        <f>WEEKDAY(C4422,2)</f>
        <v>6</v>
      </c>
      <c r="C4422" s="17">
        <f>A4422</f>
        <v>44989</v>
      </c>
      <c r="D4422" s="12" t="str">
        <f>YEAR(C4422)&amp;"/"&amp;TEXT(WEEKNUM(C4422,21),"00")</f>
        <v>2023/09</v>
      </c>
      <c r="E4422" t="s">
        <v>46</v>
      </c>
      <c r="F4422" s="114">
        <v>6.25E-2</v>
      </c>
      <c r="G4422" s="114">
        <v>8.3333333333333329E-2</v>
      </c>
      <c r="H4422">
        <f>CONVERT((G4419-F4419)*24,"hr","mn")</f>
        <v>29.999999999999993</v>
      </c>
      <c r="I4422">
        <v>4</v>
      </c>
      <c r="K4422">
        <v>4</v>
      </c>
      <c r="M4422">
        <f>J4419+K4419+L4419</f>
        <v>4</v>
      </c>
      <c r="N4422" s="15"/>
      <c r="O4422" s="9"/>
      <c r="P4422" s="9"/>
      <c r="Q4422" s="9"/>
      <c r="R4422" s="10"/>
      <c r="S4422" s="19"/>
      <c r="T4422" s="23"/>
      <c r="U4422" s="94"/>
    </row>
    <row r="4423" spans="1:21">
      <c r="A4423" s="17">
        <v>44989</v>
      </c>
      <c r="B4423" s="56">
        <f>WEEKDAY(C4423,2)</f>
        <v>6</v>
      </c>
      <c r="C4423" s="17">
        <f>A4423</f>
        <v>44989</v>
      </c>
      <c r="D4423" s="12" t="str">
        <f>YEAR(C4423)&amp;"/"&amp;TEXT(WEEKNUM(C4423,21),"00")</f>
        <v>2023/09</v>
      </c>
      <c r="E4423" s="79" t="s">
        <v>46</v>
      </c>
      <c r="F4423" s="80">
        <v>8.3333333333333329E-2</v>
      </c>
      <c r="G4423" s="80">
        <v>0.125</v>
      </c>
      <c r="H4423" s="87">
        <f>CONVERT((G4423-F4423)*24,"hr","mn")</f>
        <v>60</v>
      </c>
      <c r="I4423" s="83">
        <v>4</v>
      </c>
      <c r="J4423" s="84"/>
      <c r="K4423" s="85">
        <v>8</v>
      </c>
      <c r="L4423" s="85"/>
      <c r="M4423" s="87">
        <f>J4423+K4423+L4423</f>
        <v>8</v>
      </c>
      <c r="N4423" s="13"/>
      <c r="O4423" s="6">
        <v>8</v>
      </c>
      <c r="P4423" s="6"/>
      <c r="Q4423" s="6"/>
      <c r="R4423" s="7"/>
      <c r="S4423" s="20" t="s">
        <v>43</v>
      </c>
      <c r="T4423" s="22" t="s">
        <v>56</v>
      </c>
      <c r="U4423" s="91"/>
    </row>
    <row r="4424" spans="1:21">
      <c r="A4424" s="17">
        <v>44989</v>
      </c>
      <c r="B4424" s="56">
        <f>WEEKDAY(C4424,2)</f>
        <v>6</v>
      </c>
      <c r="C4424" s="17">
        <f>A4424</f>
        <v>44989</v>
      </c>
      <c r="D4424" s="12" t="str">
        <f>YEAR(C4424)&amp;"/"&amp;TEXT(WEEKNUM(C4424,21),"00")</f>
        <v>2023/09</v>
      </c>
      <c r="E4424" t="s">
        <v>46</v>
      </c>
      <c r="F4424" s="114">
        <v>8.3333333333333329E-2</v>
      </c>
      <c r="G4424" s="114">
        <v>0.125</v>
      </c>
      <c r="H4424">
        <f>CONVERT((G4423-F4423)*24,"hr","mn")</f>
        <v>60</v>
      </c>
      <c r="I4424">
        <v>4</v>
      </c>
      <c r="K4424">
        <v>8</v>
      </c>
      <c r="M4424">
        <f>J4423+K4423+L4423</f>
        <v>8</v>
      </c>
      <c r="N4424" s="14"/>
      <c r="O4424" s="3">
        <v>5</v>
      </c>
      <c r="P4424" s="3"/>
      <c r="Q4424" s="3"/>
      <c r="R4424" s="8"/>
      <c r="S4424" s="21" t="s">
        <v>32</v>
      </c>
      <c r="T4424" s="4" t="s">
        <v>89</v>
      </c>
      <c r="U4424" s="92"/>
    </row>
    <row r="4425" spans="1:21">
      <c r="A4425" s="17">
        <v>44989</v>
      </c>
      <c r="B4425" s="56">
        <f>WEEKDAY(C4425,2)</f>
        <v>6</v>
      </c>
      <c r="C4425" s="17">
        <f>A4425</f>
        <v>44989</v>
      </c>
      <c r="D4425" s="12" t="str">
        <f>YEAR(C4425)&amp;"/"&amp;TEXT(WEEKNUM(C4425,21),"00")</f>
        <v>2023/09</v>
      </c>
      <c r="E4425" t="s">
        <v>46</v>
      </c>
      <c r="F4425" s="114">
        <v>8.3333333333333329E-2</v>
      </c>
      <c r="G4425" s="114">
        <v>0.125</v>
      </c>
      <c r="H4425">
        <f>CONVERT((G4423-F4423)*24,"hr","mn")</f>
        <v>60</v>
      </c>
      <c r="I4425">
        <v>4</v>
      </c>
      <c r="K4425">
        <v>8</v>
      </c>
      <c r="M4425">
        <f>J4423+K4423+L4423</f>
        <v>8</v>
      </c>
      <c r="N4425" s="58"/>
      <c r="O4425" s="59">
        <v>5</v>
      </c>
      <c r="P4425" s="59"/>
      <c r="Q4425" s="59"/>
      <c r="R4425" s="60"/>
      <c r="S4425" s="21" t="s">
        <v>31</v>
      </c>
      <c r="T4425" s="4" t="s">
        <v>29</v>
      </c>
      <c r="U4425" s="93"/>
    </row>
    <row r="4426" spans="1:21" ht="15" customHeight="1" thickBot="1">
      <c r="A4426" s="17">
        <v>44989</v>
      </c>
      <c r="B4426" s="56">
        <f>WEEKDAY(C4426,2)</f>
        <v>6</v>
      </c>
      <c r="C4426" s="17">
        <f>A4426</f>
        <v>44989</v>
      </c>
      <c r="D4426" s="12" t="str">
        <f>YEAR(C4426)&amp;"/"&amp;TEXT(WEEKNUM(C4426,21),"00")</f>
        <v>2023/09</v>
      </c>
      <c r="E4426" t="s">
        <v>46</v>
      </c>
      <c r="F4426" s="114">
        <v>8.3333333333333329E-2</v>
      </c>
      <c r="G4426" s="114">
        <v>0.125</v>
      </c>
      <c r="H4426">
        <f>CONVERT((G4423-F4423)*24,"hr","mn")</f>
        <v>60</v>
      </c>
      <c r="I4426">
        <v>4</v>
      </c>
      <c r="K4426">
        <v>8</v>
      </c>
      <c r="M4426">
        <f>J4423+K4423+L4423</f>
        <v>8</v>
      </c>
      <c r="N4426" s="15"/>
      <c r="O4426" s="9"/>
      <c r="P4426" s="9"/>
      <c r="Q4426" s="9"/>
      <c r="R4426" s="10"/>
      <c r="S4426" s="19"/>
      <c r="T4426" s="23"/>
      <c r="U4426" s="94"/>
    </row>
    <row r="4427" spans="1:21">
      <c r="A4427" s="17">
        <v>44989</v>
      </c>
      <c r="B4427" s="56">
        <f>WEEKDAY(C4427,2)</f>
        <v>6</v>
      </c>
      <c r="C4427" s="17">
        <f>A4427</f>
        <v>44989</v>
      </c>
      <c r="D4427" s="12" t="str">
        <f>YEAR(C4427)&amp;"/"&amp;TEXT(WEEKNUM(C4427,21),"00")</f>
        <v>2023/09</v>
      </c>
      <c r="E4427" s="79" t="s">
        <v>46</v>
      </c>
      <c r="F4427" s="80">
        <v>0.125</v>
      </c>
      <c r="G4427" s="80">
        <v>0.16666666666666671</v>
      </c>
      <c r="H4427" s="87">
        <f>CONVERT((G4427-F4427)*24,"hr","mn")</f>
        <v>60.000000000000071</v>
      </c>
      <c r="I4427" s="83">
        <v>4</v>
      </c>
      <c r="J4427" s="84"/>
      <c r="K4427" s="85">
        <v>2</v>
      </c>
      <c r="L4427" s="85">
        <v>8</v>
      </c>
      <c r="M4427" s="87">
        <f>J4427+K4427+L4427</f>
        <v>10</v>
      </c>
      <c r="N4427" s="13"/>
      <c r="O4427" s="6">
        <v>5</v>
      </c>
      <c r="P4427" s="6"/>
      <c r="Q4427" s="6"/>
      <c r="R4427" s="7"/>
      <c r="S4427" s="20" t="s">
        <v>28</v>
      </c>
      <c r="T4427" s="22" t="s">
        <v>29</v>
      </c>
      <c r="U4427" s="91"/>
    </row>
    <row r="4428" spans="1:21">
      <c r="A4428" s="17">
        <v>44989</v>
      </c>
      <c r="B4428" s="56">
        <f>WEEKDAY(C4428,2)</f>
        <v>6</v>
      </c>
      <c r="C4428" s="17">
        <f>A4428</f>
        <v>44989</v>
      </c>
      <c r="D4428" s="12" t="str">
        <f>YEAR(C4428)&amp;"/"&amp;TEXT(WEEKNUM(C4428,21),"00")</f>
        <v>2023/09</v>
      </c>
      <c r="E4428" t="s">
        <v>46</v>
      </c>
      <c r="F4428" s="114">
        <v>0.125</v>
      </c>
      <c r="G4428" s="114">
        <v>0.16666666666666671</v>
      </c>
      <c r="H4428">
        <f>CONVERT((G4427-F4427)*24,"hr","mn")</f>
        <v>60.000000000000071</v>
      </c>
      <c r="I4428">
        <v>4</v>
      </c>
      <c r="K4428">
        <v>2</v>
      </c>
      <c r="L4428">
        <v>8</v>
      </c>
      <c r="M4428">
        <f>J4427+K4427+L4427</f>
        <v>10</v>
      </c>
      <c r="N4428" s="14"/>
      <c r="O4428" s="3"/>
      <c r="P4428" s="3">
        <v>8</v>
      </c>
      <c r="Q4428" s="3"/>
      <c r="R4428" s="8"/>
      <c r="S4428" s="21" t="s">
        <v>93</v>
      </c>
      <c r="T4428" s="4" t="s">
        <v>73</v>
      </c>
      <c r="U4428" s="92"/>
    </row>
    <row r="4429" spans="1:21">
      <c r="A4429" s="17">
        <v>44989</v>
      </c>
      <c r="B4429" s="56">
        <f>WEEKDAY(C4429,2)</f>
        <v>6</v>
      </c>
      <c r="C4429" s="17">
        <f>A4429</f>
        <v>44989</v>
      </c>
      <c r="D4429" s="12" t="str">
        <f>YEAR(C4429)&amp;"/"&amp;TEXT(WEEKNUM(C4429,21),"00")</f>
        <v>2023/09</v>
      </c>
      <c r="E4429" t="s">
        <v>46</v>
      </c>
      <c r="F4429" s="114">
        <v>0.125</v>
      </c>
      <c r="G4429" s="114">
        <v>0.16666666666666671</v>
      </c>
      <c r="H4429">
        <f>CONVERT((G4427-F4427)*24,"hr","mn")</f>
        <v>60.000000000000071</v>
      </c>
      <c r="I4429">
        <v>4</v>
      </c>
      <c r="K4429">
        <v>2</v>
      </c>
      <c r="L4429">
        <v>8</v>
      </c>
      <c r="M4429">
        <f>J4427+K4427+L4427</f>
        <v>10</v>
      </c>
      <c r="N4429" s="58"/>
      <c r="O4429" s="59">
        <v>8</v>
      </c>
      <c r="P4429" s="59"/>
      <c r="Q4429" s="59"/>
      <c r="R4429" s="60"/>
      <c r="S4429" s="21" t="s">
        <v>35</v>
      </c>
      <c r="T4429" s="4" t="s">
        <v>56</v>
      </c>
      <c r="U4429" s="93" t="s">
        <v>753</v>
      </c>
    </row>
    <row r="4430" spans="1:21" ht="15" customHeight="1" thickBot="1">
      <c r="A4430" s="17">
        <v>44989</v>
      </c>
      <c r="B4430" s="56">
        <f>WEEKDAY(C4430,2)</f>
        <v>6</v>
      </c>
      <c r="C4430" s="17">
        <f>A4430</f>
        <v>44989</v>
      </c>
      <c r="D4430" s="12" t="str">
        <f>YEAR(C4430)&amp;"/"&amp;TEXT(WEEKNUM(C4430,21),"00")</f>
        <v>2023/09</v>
      </c>
      <c r="E4430" t="s">
        <v>46</v>
      </c>
      <c r="F4430" s="114">
        <v>0.125</v>
      </c>
      <c r="G4430" s="114">
        <v>0.16666666666666671</v>
      </c>
      <c r="H4430">
        <f>CONVERT((G4427-F4427)*24,"hr","mn")</f>
        <v>60.000000000000071</v>
      </c>
      <c r="I4430">
        <v>4</v>
      </c>
      <c r="K4430">
        <v>2</v>
      </c>
      <c r="L4430">
        <v>8</v>
      </c>
      <c r="M4430">
        <f>J4427+K4427+L4427</f>
        <v>10</v>
      </c>
      <c r="N4430" s="15"/>
      <c r="O4430" s="9">
        <v>10</v>
      </c>
      <c r="P4430" s="9"/>
      <c r="Q4430" s="9"/>
      <c r="R4430" s="10"/>
      <c r="S4430" s="19" t="s">
        <v>32</v>
      </c>
      <c r="T4430" s="23" t="s">
        <v>23</v>
      </c>
      <c r="U4430" s="94" t="s">
        <v>754</v>
      </c>
    </row>
    <row r="4431" spans="1:21">
      <c r="A4431" s="17">
        <v>44989</v>
      </c>
      <c r="B4431" s="56">
        <f>WEEKDAY(C4431,2)</f>
        <v>6</v>
      </c>
      <c r="C4431" s="17">
        <f>A4431</f>
        <v>44989</v>
      </c>
      <c r="D4431" s="12" t="str">
        <f>YEAR(C4431)&amp;"/"&amp;TEXT(WEEKNUM(C4431,21),"00")</f>
        <v>2023/09</v>
      </c>
      <c r="E4431" s="79" t="s">
        <v>46</v>
      </c>
      <c r="F4431" s="80">
        <v>0.16666666666666671</v>
      </c>
      <c r="G4431" s="80">
        <v>0.20833333333333329</v>
      </c>
      <c r="H4431" s="87">
        <f>CONVERT((G4431-F4431)*24,"hr","mn")</f>
        <v>59.999999999999865</v>
      </c>
      <c r="I4431" s="83">
        <v>4</v>
      </c>
      <c r="J4431" s="84"/>
      <c r="K4431" s="85">
        <v>4</v>
      </c>
      <c r="L4431" s="85"/>
      <c r="M4431" s="87">
        <f>J4431+K4431+L4431</f>
        <v>4</v>
      </c>
      <c r="N4431" s="13"/>
      <c r="O4431" s="6"/>
      <c r="P4431" s="6">
        <v>8</v>
      </c>
      <c r="Q4431" s="6"/>
      <c r="R4431" s="7"/>
      <c r="S4431" s="20" t="s">
        <v>93</v>
      </c>
      <c r="T4431" s="22" t="s">
        <v>73</v>
      </c>
      <c r="U4431" s="91"/>
    </row>
    <row r="4432" spans="1:21">
      <c r="A4432" s="17">
        <v>44989</v>
      </c>
      <c r="B4432" s="56">
        <f>WEEKDAY(C4432,2)</f>
        <v>6</v>
      </c>
      <c r="C4432" s="17">
        <f>A4432</f>
        <v>44989</v>
      </c>
      <c r="D4432" s="12" t="str">
        <f>YEAR(C4432)&amp;"/"&amp;TEXT(WEEKNUM(C4432,21),"00")</f>
        <v>2023/09</v>
      </c>
      <c r="E4432" t="s">
        <v>46</v>
      </c>
      <c r="F4432" s="114">
        <v>0.16666666666666671</v>
      </c>
      <c r="G4432" s="114">
        <v>0.20833333333333329</v>
      </c>
      <c r="H4432">
        <f>CONVERT((G4431-F4431)*24,"hr","mn")</f>
        <v>59.999999999999865</v>
      </c>
      <c r="I4432">
        <v>4</v>
      </c>
      <c r="K4432">
        <v>4</v>
      </c>
      <c r="M4432">
        <f>J4431+K4431+L4431</f>
        <v>4</v>
      </c>
      <c r="N4432" s="14"/>
      <c r="O4432" s="3">
        <v>5</v>
      </c>
      <c r="P4432" s="3"/>
      <c r="Q4432" s="3"/>
      <c r="R4432" s="8"/>
      <c r="S4432" s="21" t="s">
        <v>26</v>
      </c>
      <c r="T4432" s="4" t="s">
        <v>23</v>
      </c>
      <c r="U4432" s="92" t="s">
        <v>237</v>
      </c>
    </row>
    <row r="4433" spans="1:21">
      <c r="A4433" s="17">
        <v>44989</v>
      </c>
      <c r="B4433" s="56">
        <f>WEEKDAY(C4433,2)</f>
        <v>6</v>
      </c>
      <c r="C4433" s="17">
        <f>A4433</f>
        <v>44989</v>
      </c>
      <c r="D4433" s="12" t="str">
        <f>YEAR(C4433)&amp;"/"&amp;TEXT(WEEKNUM(C4433,21),"00")</f>
        <v>2023/09</v>
      </c>
      <c r="E4433" t="s">
        <v>46</v>
      </c>
      <c r="F4433" s="114">
        <v>0.16666666666666671</v>
      </c>
      <c r="G4433" s="114">
        <v>0.20833333333333329</v>
      </c>
      <c r="H4433">
        <f>CONVERT((G4431-F4431)*24,"hr","mn")</f>
        <v>59.999999999999865</v>
      </c>
      <c r="I4433">
        <v>4</v>
      </c>
      <c r="K4433">
        <v>4</v>
      </c>
      <c r="M4433">
        <f>J4431+K4431+L4431</f>
        <v>4</v>
      </c>
      <c r="N4433" s="58"/>
      <c r="O4433" s="59"/>
      <c r="P4433" s="59"/>
      <c r="Q4433" s="59">
        <v>15</v>
      </c>
      <c r="R4433" s="60"/>
      <c r="S4433" s="21"/>
      <c r="T4433" s="4" t="s">
        <v>39</v>
      </c>
      <c r="U4433" s="93"/>
    </row>
    <row r="4434" spans="1:21" ht="15" customHeight="1" thickBot="1">
      <c r="A4434" s="17">
        <v>44989</v>
      </c>
      <c r="B4434" s="56">
        <f>WEEKDAY(C4434,2)</f>
        <v>6</v>
      </c>
      <c r="C4434" s="17">
        <f>A4434</f>
        <v>44989</v>
      </c>
      <c r="D4434" s="12" t="str">
        <f>YEAR(C4434)&amp;"/"&amp;TEXT(WEEKNUM(C4434,21),"00")</f>
        <v>2023/09</v>
      </c>
      <c r="E4434" t="s">
        <v>46</v>
      </c>
      <c r="F4434" s="114">
        <v>0.16666666666666671</v>
      </c>
      <c r="G4434" s="114">
        <v>0.20833333333333329</v>
      </c>
      <c r="H4434">
        <f>CONVERT((G4431-F4431)*24,"hr","mn")</f>
        <v>59.999999999999865</v>
      </c>
      <c r="I4434">
        <v>4</v>
      </c>
      <c r="K4434">
        <v>4</v>
      </c>
      <c r="M4434">
        <f>J4431+K4431+L4431</f>
        <v>4</v>
      </c>
      <c r="N4434" s="15"/>
      <c r="O4434" s="9"/>
      <c r="P4434" s="9"/>
      <c r="Q4434" s="9"/>
      <c r="R4434" s="10"/>
      <c r="S4434" s="19"/>
      <c r="T4434" s="23"/>
      <c r="U4434" s="94"/>
    </row>
    <row r="4435" spans="1:21">
      <c r="A4435" s="12"/>
      <c r="B4435" s="56">
        <f>WEEKDAY(C4435,2)</f>
        <v>6</v>
      </c>
      <c r="C4435" s="17">
        <f>A4435</f>
        <v>0</v>
      </c>
      <c r="D4435" s="12" t="str">
        <f>YEAR(C4435)&amp;"/"&amp;TEXT(WEEKNUM(C4435,21),"00")</f>
        <v>1900/52</v>
      </c>
      <c r="E4435" s="79"/>
      <c r="F4435" s="80"/>
      <c r="G4435" s="80"/>
      <c r="H4435" s="87">
        <f>CONVERT((G4435-F4435)*24,"hr","mn")</f>
        <v>0</v>
      </c>
      <c r="I4435" s="83"/>
      <c r="J4435" s="84"/>
      <c r="K4435" s="85"/>
      <c r="L4435" s="85"/>
      <c r="M4435" s="87">
        <f>J4435+K4435+L4435</f>
        <v>0</v>
      </c>
      <c r="N4435" s="13"/>
      <c r="O4435" s="6"/>
      <c r="P4435" s="6"/>
      <c r="Q4435" s="6"/>
      <c r="R4435" s="7"/>
      <c r="S4435" s="20"/>
      <c r="T4435" s="22"/>
      <c r="U4435" s="91"/>
    </row>
    <row r="4436" spans="1:21">
      <c r="A4436" s="17"/>
      <c r="B4436" s="56">
        <f>WEEKDAY(C4436,2)</f>
        <v>6</v>
      </c>
      <c r="C4436" s="17">
        <f>A4436</f>
        <v>0</v>
      </c>
      <c r="D4436" s="12" t="str">
        <f>YEAR(C4436)&amp;"/"&amp;TEXT(WEEKNUM(C4436,21),"00")</f>
        <v>1900/52</v>
      </c>
      <c r="H4436">
        <f>CONVERT((G4435-F4435)*24,"hr","mn")</f>
        <v>0</v>
      </c>
      <c r="M4436">
        <f>J4435+K4435+L4435</f>
        <v>0</v>
      </c>
      <c r="N4436" s="14"/>
      <c r="O4436" s="3"/>
      <c r="P4436" s="3"/>
      <c r="Q4436" s="3"/>
      <c r="R4436" s="8"/>
      <c r="S4436" s="21"/>
      <c r="T4436" s="4"/>
      <c r="U4436" s="92"/>
    </row>
    <row r="4437" spans="1:21">
      <c r="A4437" s="17"/>
      <c r="B4437" s="56">
        <f>WEEKDAY(C4437,2)</f>
        <v>6</v>
      </c>
      <c r="C4437" s="17">
        <f>A4437</f>
        <v>0</v>
      </c>
      <c r="D4437" s="12" t="str">
        <f>YEAR(C4437)&amp;"/"&amp;TEXT(WEEKNUM(C4437,21),"00")</f>
        <v>1900/52</v>
      </c>
      <c r="H4437">
        <f>CONVERT((G4435-F4435)*24,"hr","mn")</f>
        <v>0</v>
      </c>
      <c r="M4437">
        <f>J4435+K4435+L4435</f>
        <v>0</v>
      </c>
      <c r="N4437" s="58"/>
      <c r="O4437" s="59"/>
      <c r="P4437" s="59"/>
      <c r="Q4437" s="59"/>
      <c r="R4437" s="60"/>
      <c r="S4437" s="21"/>
      <c r="T4437" s="4"/>
      <c r="U4437" s="93"/>
    </row>
    <row r="4438" spans="1:21" ht="15" customHeight="1" thickBot="1">
      <c r="A4438" s="12"/>
      <c r="B4438" s="56">
        <f>WEEKDAY(C4438,2)</f>
        <v>6</v>
      </c>
      <c r="C4438" s="17">
        <f>A4438</f>
        <v>0</v>
      </c>
      <c r="D4438" s="12" t="str">
        <f>YEAR(C4438)&amp;"/"&amp;TEXT(WEEKNUM(C4438,21),"00")</f>
        <v>1900/52</v>
      </c>
      <c r="H4438">
        <f>CONVERT((G4435-F4435)*24,"hr","mn")</f>
        <v>0</v>
      </c>
      <c r="M4438">
        <f>J4435+K4435+L4435</f>
        <v>0</v>
      </c>
      <c r="N4438" s="15"/>
      <c r="O4438" s="9"/>
      <c r="P4438" s="9"/>
      <c r="Q4438" s="9"/>
      <c r="R4438" s="10"/>
      <c r="S4438" s="19"/>
      <c r="T4438" s="23"/>
      <c r="U4438" s="94"/>
    </row>
    <row r="4439" spans="1:21">
      <c r="A4439" s="17">
        <v>44990</v>
      </c>
      <c r="B4439" s="56">
        <f>WEEKDAY(C4439,2)</f>
        <v>7</v>
      </c>
      <c r="C4439" s="17">
        <f>A4439</f>
        <v>44990</v>
      </c>
      <c r="D4439" s="12" t="str">
        <f>YEAR(C4439)&amp;"/"&amp;TEXT(WEEKNUM(C4439,21),"00")</f>
        <v>2023/09</v>
      </c>
      <c r="E4439" s="79" t="s">
        <v>46</v>
      </c>
      <c r="F4439" s="80">
        <v>0.875</v>
      </c>
      <c r="G4439" s="80">
        <v>0.91666666666666663</v>
      </c>
      <c r="H4439" s="87">
        <f>CONVERT((G4439-F4439)*24,"hr","mn")</f>
        <v>59.99999999999995</v>
      </c>
      <c r="I4439" s="83">
        <v>4</v>
      </c>
      <c r="J4439" s="84"/>
      <c r="K4439" s="85">
        <v>8</v>
      </c>
      <c r="L4439" s="85"/>
      <c r="M4439" s="87">
        <f>J4439+K4439+L4439</f>
        <v>8</v>
      </c>
      <c r="N4439" s="13"/>
      <c r="O4439" s="6"/>
      <c r="P4439" s="6"/>
      <c r="Q4439" s="6">
        <v>20</v>
      </c>
      <c r="R4439" s="7"/>
      <c r="S4439" s="20"/>
      <c r="T4439" s="22" t="s">
        <v>25</v>
      </c>
      <c r="U4439" s="91"/>
    </row>
    <row r="4440" spans="1:21">
      <c r="A4440" s="17">
        <v>44990</v>
      </c>
      <c r="B4440" s="56">
        <f>WEEKDAY(C4440,2)</f>
        <v>7</v>
      </c>
      <c r="C4440" s="17">
        <f>A4440</f>
        <v>44990</v>
      </c>
      <c r="D4440" s="12" t="str">
        <f>YEAR(C4440)&amp;"/"&amp;TEXT(WEEKNUM(C4440,21),"00")</f>
        <v>2023/09</v>
      </c>
      <c r="E4440" t="s">
        <v>46</v>
      </c>
      <c r="F4440" s="114">
        <v>0.875</v>
      </c>
      <c r="G4440" s="114">
        <v>0.91666666666666663</v>
      </c>
      <c r="H4440">
        <f>CONVERT((G4439-F4439)*24,"hr","mn")</f>
        <v>59.99999999999995</v>
      </c>
      <c r="I4440">
        <v>4</v>
      </c>
      <c r="K4440">
        <v>8</v>
      </c>
      <c r="M4440">
        <f>J4439+K4439+L4439</f>
        <v>8</v>
      </c>
      <c r="N4440" s="14"/>
      <c r="O4440" s="3"/>
      <c r="P4440" s="3">
        <v>3</v>
      </c>
      <c r="Q4440" s="3"/>
      <c r="R4440" s="8"/>
      <c r="S4440" s="21" t="s">
        <v>26</v>
      </c>
      <c r="T4440" s="4" t="s">
        <v>241</v>
      </c>
      <c r="U4440" s="92" t="s">
        <v>699</v>
      </c>
    </row>
    <row r="4441" spans="1:21">
      <c r="A4441" s="17">
        <v>44990</v>
      </c>
      <c r="B4441" s="56">
        <f>WEEKDAY(C4441,2)</f>
        <v>7</v>
      </c>
      <c r="C4441" s="17">
        <f>A4441</f>
        <v>44990</v>
      </c>
      <c r="D4441" s="12" t="str">
        <f>YEAR(C4441)&amp;"/"&amp;TEXT(WEEKNUM(C4441,21),"00")</f>
        <v>2023/09</v>
      </c>
      <c r="E4441" t="s">
        <v>46</v>
      </c>
      <c r="F4441" s="114">
        <v>0.875</v>
      </c>
      <c r="G4441" s="114">
        <v>0.91666666666666663</v>
      </c>
      <c r="H4441">
        <f>CONVERT((G4439-F4439)*24,"hr","mn")</f>
        <v>59.99999999999995</v>
      </c>
      <c r="I4441">
        <v>4</v>
      </c>
      <c r="K4441">
        <v>8</v>
      </c>
      <c r="M4441">
        <f>J4439+K4439+L4439</f>
        <v>8</v>
      </c>
      <c r="N4441" s="58"/>
      <c r="O4441" s="59">
        <v>3</v>
      </c>
      <c r="P4441" s="59"/>
      <c r="Q4441" s="59"/>
      <c r="R4441" s="60"/>
      <c r="S4441" s="21" t="s">
        <v>28</v>
      </c>
      <c r="T4441" s="4" t="s">
        <v>29</v>
      </c>
      <c r="U4441" s="93"/>
    </row>
    <row r="4442" spans="1:21" ht="15" customHeight="1" thickBot="1">
      <c r="A4442" s="17">
        <v>44990</v>
      </c>
      <c r="B4442" s="56">
        <f>WEEKDAY(C4442,2)</f>
        <v>7</v>
      </c>
      <c r="C4442" s="17">
        <f>A4442</f>
        <v>44990</v>
      </c>
      <c r="D4442" s="12" t="str">
        <f>YEAR(C4442)&amp;"/"&amp;TEXT(WEEKNUM(C4442,21),"00")</f>
        <v>2023/09</v>
      </c>
      <c r="E4442" t="s">
        <v>46</v>
      </c>
      <c r="F4442" s="114">
        <v>0.875</v>
      </c>
      <c r="G4442" s="114">
        <v>0.91666666666666663</v>
      </c>
      <c r="H4442">
        <f>CONVERT((G4439-F4439)*24,"hr","mn")</f>
        <v>59.99999999999995</v>
      </c>
      <c r="I4442">
        <v>4</v>
      </c>
      <c r="K4442">
        <v>8</v>
      </c>
      <c r="M4442">
        <f>J4439+K4439+L4439</f>
        <v>8</v>
      </c>
      <c r="N4442" s="15"/>
      <c r="O4442" s="9"/>
      <c r="P4442" s="9"/>
      <c r="Q4442" s="9"/>
      <c r="R4442" s="10"/>
      <c r="S4442" s="19"/>
      <c r="T4442" s="23"/>
      <c r="U4442" s="94"/>
    </row>
    <row r="4443" spans="1:21">
      <c r="A4443" s="17">
        <v>44990</v>
      </c>
      <c r="B4443" s="56">
        <f>WEEKDAY(C4443,2)</f>
        <v>7</v>
      </c>
      <c r="C4443" s="17">
        <f>A4443</f>
        <v>44990</v>
      </c>
      <c r="D4443" s="12" t="str">
        <f>YEAR(C4443)&amp;"/"&amp;TEXT(WEEKNUM(C4443,21),"00")</f>
        <v>2023/09</v>
      </c>
      <c r="E4443" s="79" t="s">
        <v>46</v>
      </c>
      <c r="F4443" s="80">
        <v>0.91666666666666663</v>
      </c>
      <c r="G4443" s="80">
        <v>0.95833333333333337</v>
      </c>
      <c r="H4443" s="87">
        <f>CONVERT((G4443-F4443)*24,"hr","mn")</f>
        <v>60.000000000000107</v>
      </c>
      <c r="I4443" s="83">
        <v>4</v>
      </c>
      <c r="J4443" s="84"/>
      <c r="K4443" s="85">
        <v>8</v>
      </c>
      <c r="L4443" s="85"/>
      <c r="M4443" s="87">
        <f>J4443+K4443+L4443</f>
        <v>8</v>
      </c>
      <c r="N4443" s="13"/>
      <c r="O4443" s="6">
        <v>5</v>
      </c>
      <c r="P4443" s="6"/>
      <c r="Q4443" s="6"/>
      <c r="R4443" s="7"/>
      <c r="S4443" s="20" t="s">
        <v>35</v>
      </c>
      <c r="T4443" s="22" t="s">
        <v>34</v>
      </c>
      <c r="U4443" s="91"/>
    </row>
    <row r="4444" spans="1:21">
      <c r="A4444" s="17">
        <v>44990</v>
      </c>
      <c r="B4444" s="56">
        <f>WEEKDAY(C4444,2)</f>
        <v>7</v>
      </c>
      <c r="C4444" s="17">
        <f>A4444</f>
        <v>44990</v>
      </c>
      <c r="D4444" s="12" t="str">
        <f>YEAR(C4444)&amp;"/"&amp;TEXT(WEEKNUM(C4444,21),"00")</f>
        <v>2023/09</v>
      </c>
      <c r="E4444" t="s">
        <v>46</v>
      </c>
      <c r="F4444" s="114">
        <v>0.91666666666666663</v>
      </c>
      <c r="G4444" s="114">
        <v>0.95833333333333337</v>
      </c>
      <c r="H4444">
        <f>CONVERT((G4443-F4443)*24,"hr","mn")</f>
        <v>60.000000000000107</v>
      </c>
      <c r="I4444">
        <v>4</v>
      </c>
      <c r="K4444">
        <v>8</v>
      </c>
      <c r="M4444">
        <f>J4443+K4443+L4443</f>
        <v>8</v>
      </c>
      <c r="N4444" s="14"/>
      <c r="O4444" s="3">
        <v>6</v>
      </c>
      <c r="P4444" s="3"/>
      <c r="Q4444" s="3"/>
      <c r="R4444" s="8"/>
      <c r="S4444" s="21" t="s">
        <v>213</v>
      </c>
      <c r="T4444" s="4" t="s">
        <v>73</v>
      </c>
      <c r="U4444" s="92"/>
    </row>
    <row r="4445" spans="1:21">
      <c r="A4445" s="17">
        <v>44990</v>
      </c>
      <c r="B4445" s="56">
        <f>WEEKDAY(C4445,2)</f>
        <v>7</v>
      </c>
      <c r="C4445" s="17">
        <f>A4445</f>
        <v>44990</v>
      </c>
      <c r="D4445" s="12" t="str">
        <f>YEAR(C4445)&amp;"/"&amp;TEXT(WEEKNUM(C4445,21),"00")</f>
        <v>2023/09</v>
      </c>
      <c r="E4445" t="s">
        <v>46</v>
      </c>
      <c r="F4445" s="114">
        <v>0.91666666666666663</v>
      </c>
      <c r="G4445" s="114">
        <v>0.95833333333333337</v>
      </c>
      <c r="H4445">
        <f>CONVERT((G4443-F4443)*24,"hr","mn")</f>
        <v>60.000000000000107</v>
      </c>
      <c r="I4445">
        <v>4</v>
      </c>
      <c r="K4445">
        <v>8</v>
      </c>
      <c r="M4445">
        <f>J4443+K4443+L4443</f>
        <v>8</v>
      </c>
      <c r="N4445" s="58"/>
      <c r="O4445" s="59"/>
      <c r="P4445" s="59"/>
      <c r="Q4445" s="59"/>
      <c r="R4445" s="60"/>
      <c r="S4445" s="21"/>
      <c r="T4445" s="4"/>
      <c r="U4445" s="93"/>
    </row>
    <row r="4446" spans="1:21" ht="15" customHeight="1" thickBot="1">
      <c r="A4446" s="17">
        <v>44990</v>
      </c>
      <c r="B4446" s="56">
        <f>WEEKDAY(C4446,2)</f>
        <v>7</v>
      </c>
      <c r="C4446" s="17">
        <f>A4446</f>
        <v>44990</v>
      </c>
      <c r="D4446" s="12" t="str">
        <f>YEAR(C4446)&amp;"/"&amp;TEXT(WEEKNUM(C4446,21),"00")</f>
        <v>2023/09</v>
      </c>
      <c r="E4446" t="s">
        <v>46</v>
      </c>
      <c r="F4446" s="114">
        <v>0.91666666666666663</v>
      </c>
      <c r="G4446" s="114">
        <v>0.95833333333333337</v>
      </c>
      <c r="H4446">
        <f>CONVERT((G4443-F4443)*24,"hr","mn")</f>
        <v>60.000000000000107</v>
      </c>
      <c r="I4446">
        <v>4</v>
      </c>
      <c r="K4446">
        <v>8</v>
      </c>
      <c r="M4446">
        <f>J4443+K4443+L4443</f>
        <v>8</v>
      </c>
      <c r="N4446" s="15"/>
      <c r="O4446" s="9"/>
      <c r="P4446" s="9"/>
      <c r="Q4446" s="9"/>
      <c r="R4446" s="10"/>
      <c r="S4446" s="19"/>
      <c r="T4446" s="23"/>
      <c r="U4446" s="94"/>
    </row>
    <row r="4447" spans="1:21">
      <c r="A4447" s="17">
        <v>44990</v>
      </c>
      <c r="B4447" s="56">
        <f>WEEKDAY(C4447,2)</f>
        <v>7</v>
      </c>
      <c r="C4447" s="17">
        <f>A4447</f>
        <v>44990</v>
      </c>
      <c r="D4447" s="12" t="str">
        <f>YEAR(C4447)&amp;"/"&amp;TEXT(WEEKNUM(C4447,21),"00")</f>
        <v>2023/09</v>
      </c>
      <c r="E4447" s="79" t="s">
        <v>46</v>
      </c>
      <c r="F4447" s="80">
        <v>0.95833333333333337</v>
      </c>
      <c r="G4447" s="80">
        <v>1</v>
      </c>
      <c r="H4447" s="87">
        <f>CONVERT((G4447-F4447)*24,"hr","mn")</f>
        <v>59.99999999999995</v>
      </c>
      <c r="I4447" s="83">
        <v>4</v>
      </c>
      <c r="J4447" s="84"/>
      <c r="K4447" s="85">
        <v>12</v>
      </c>
      <c r="L4447" s="85"/>
      <c r="M4447" s="87">
        <f>J4447+K4447+L4447</f>
        <v>12</v>
      </c>
      <c r="N4447" s="13"/>
      <c r="O4447" s="6">
        <v>3</v>
      </c>
      <c r="P4447" s="6"/>
      <c r="Q4447" s="6"/>
      <c r="R4447" s="7"/>
      <c r="S4447" s="20" t="s">
        <v>28</v>
      </c>
      <c r="T4447" s="22" t="s">
        <v>29</v>
      </c>
      <c r="U4447" s="91"/>
    </row>
    <row r="4448" spans="1:21">
      <c r="A4448" s="17">
        <v>44990</v>
      </c>
      <c r="B4448" s="56">
        <f>WEEKDAY(C4448,2)</f>
        <v>7</v>
      </c>
      <c r="C4448" s="17">
        <f>A4448</f>
        <v>44990</v>
      </c>
      <c r="D4448" s="12" t="str">
        <f>YEAR(C4448)&amp;"/"&amp;TEXT(WEEKNUM(C4448,21),"00")</f>
        <v>2023/09</v>
      </c>
      <c r="E4448" t="s">
        <v>46</v>
      </c>
      <c r="F4448" s="114">
        <v>0.95833333333333337</v>
      </c>
      <c r="G4448" s="115">
        <v>1</v>
      </c>
      <c r="H4448">
        <f>CONVERT((G4447-F4447)*24,"hr","mn")</f>
        <v>59.99999999999995</v>
      </c>
      <c r="I4448">
        <v>4</v>
      </c>
      <c r="K4448">
        <v>12</v>
      </c>
      <c r="M4448">
        <f>J4447+K4447+L4447</f>
        <v>12</v>
      </c>
      <c r="N4448" s="14"/>
      <c r="O4448" s="3">
        <v>6</v>
      </c>
      <c r="P4448" s="3"/>
      <c r="Q4448" s="3"/>
      <c r="R4448" s="8"/>
      <c r="S4448" s="21" t="s">
        <v>755</v>
      </c>
      <c r="T4448" s="4" t="s">
        <v>29</v>
      </c>
      <c r="U4448" s="92" t="s">
        <v>756</v>
      </c>
    </row>
    <row r="4449" spans="1:21">
      <c r="A4449" s="17">
        <v>44990</v>
      </c>
      <c r="B4449" s="56">
        <f>WEEKDAY(C4449,2)</f>
        <v>7</v>
      </c>
      <c r="C4449" s="17">
        <f>A4449</f>
        <v>44990</v>
      </c>
      <c r="D4449" s="12" t="str">
        <f>YEAR(C4449)&amp;"/"&amp;TEXT(WEEKNUM(C4449,21),"00")</f>
        <v>2023/09</v>
      </c>
      <c r="E4449" t="s">
        <v>46</v>
      </c>
      <c r="F4449" s="114">
        <v>0.95833333333333337</v>
      </c>
      <c r="G4449" s="115">
        <v>1</v>
      </c>
      <c r="H4449">
        <f>CONVERT((G4447-F4447)*24,"hr","mn")</f>
        <v>59.99999999999995</v>
      </c>
      <c r="I4449">
        <v>4</v>
      </c>
      <c r="K4449">
        <v>12</v>
      </c>
      <c r="M4449">
        <f>J4447+K4447+L4447</f>
        <v>12</v>
      </c>
      <c r="N4449" s="58"/>
      <c r="O4449" s="59"/>
      <c r="P4449" s="59"/>
      <c r="Q4449" s="59"/>
      <c r="R4449" s="60"/>
      <c r="S4449" s="21"/>
      <c r="T4449" s="4"/>
      <c r="U4449" s="93"/>
    </row>
    <row r="4450" spans="1:21" ht="15" customHeight="1" thickBot="1">
      <c r="A4450" s="17">
        <v>44990</v>
      </c>
      <c r="B4450" s="56">
        <f>WEEKDAY(C4450,2)</f>
        <v>7</v>
      </c>
      <c r="C4450" s="17">
        <f>A4450</f>
        <v>44990</v>
      </c>
      <c r="D4450" s="12" t="str">
        <f>YEAR(C4450)&amp;"/"&amp;TEXT(WEEKNUM(C4450,21),"00")</f>
        <v>2023/09</v>
      </c>
      <c r="E4450" t="s">
        <v>46</v>
      </c>
      <c r="F4450" s="114">
        <v>0.95833333333333337</v>
      </c>
      <c r="G4450" s="115">
        <v>1</v>
      </c>
      <c r="H4450">
        <f>CONVERT((G4447-F4447)*24,"hr","mn")</f>
        <v>59.99999999999995</v>
      </c>
      <c r="I4450">
        <v>4</v>
      </c>
      <c r="K4450">
        <v>12</v>
      </c>
      <c r="M4450">
        <f>J4447+K4447+L4447</f>
        <v>12</v>
      </c>
      <c r="N4450" s="15"/>
      <c r="O4450" s="9"/>
      <c r="P4450" s="9"/>
      <c r="Q4450" s="9"/>
      <c r="R4450" s="10"/>
      <c r="S4450" s="19"/>
      <c r="T4450" s="23"/>
      <c r="U4450" s="94"/>
    </row>
    <row r="4451" spans="1:21">
      <c r="A4451" s="17">
        <v>44991</v>
      </c>
      <c r="B4451" s="56">
        <f>WEEKDAY(C4451,2)</f>
        <v>1</v>
      </c>
      <c r="C4451" s="17">
        <f>A4451</f>
        <v>44991</v>
      </c>
      <c r="D4451" s="12" t="str">
        <f>YEAR(C4451)&amp;"/"&amp;TEXT(WEEKNUM(C4451,21),"00")</f>
        <v>2023/10</v>
      </c>
      <c r="E4451" s="79" t="s">
        <v>46</v>
      </c>
      <c r="F4451" s="80">
        <v>0</v>
      </c>
      <c r="G4451" s="80">
        <v>4.1666666666666657E-2</v>
      </c>
      <c r="H4451" s="87">
        <f>CONVERT((G4451-F4451)*24,"hr","mn")</f>
        <v>59.999999999999986</v>
      </c>
      <c r="I4451" s="83">
        <v>4</v>
      </c>
      <c r="J4451" s="84"/>
      <c r="K4451" s="85">
        <v>4</v>
      </c>
      <c r="L4451" s="85">
        <v>4</v>
      </c>
      <c r="M4451" s="87">
        <f>J4451+K4451+L4451</f>
        <v>8</v>
      </c>
      <c r="N4451" s="13"/>
      <c r="O4451" s="6">
        <v>5</v>
      </c>
      <c r="P4451" s="6"/>
      <c r="Q4451" s="6"/>
      <c r="R4451" s="7"/>
      <c r="S4451" s="20" t="s">
        <v>31</v>
      </c>
      <c r="T4451" s="22" t="s">
        <v>56</v>
      </c>
      <c r="U4451" s="91"/>
    </row>
    <row r="4452" spans="1:21">
      <c r="A4452" s="17">
        <v>44991</v>
      </c>
      <c r="B4452" s="56">
        <f>WEEKDAY(C4452,2)</f>
        <v>1</v>
      </c>
      <c r="C4452" s="17">
        <f>A4452</f>
        <v>44991</v>
      </c>
      <c r="D4452" s="12" t="str">
        <f>YEAR(C4452)&amp;"/"&amp;TEXT(WEEKNUM(C4452,21),"00")</f>
        <v>2023/10</v>
      </c>
      <c r="E4452" t="s">
        <v>46</v>
      </c>
      <c r="F4452" s="114">
        <v>0</v>
      </c>
      <c r="G4452" s="114">
        <v>4.1666666666666657E-2</v>
      </c>
      <c r="H4452">
        <f>CONVERT((G4451-F4451)*24,"hr","mn")</f>
        <v>59.999999999999986</v>
      </c>
      <c r="I4452">
        <v>4</v>
      </c>
      <c r="K4452">
        <v>4</v>
      </c>
      <c r="L4452">
        <v>4</v>
      </c>
      <c r="M4452">
        <f>J4451+K4451+L4451</f>
        <v>8</v>
      </c>
      <c r="N4452" s="14"/>
      <c r="O4452" s="3">
        <v>5</v>
      </c>
      <c r="P4452" s="3"/>
      <c r="Q4452" s="3"/>
      <c r="R4452" s="8"/>
      <c r="S4452" s="21" t="s">
        <v>35</v>
      </c>
      <c r="T4452" s="4" t="s">
        <v>29</v>
      </c>
      <c r="U4452" s="92" t="s">
        <v>180</v>
      </c>
    </row>
    <row r="4453" spans="1:21">
      <c r="A4453" s="17">
        <v>44991</v>
      </c>
      <c r="B4453" s="56">
        <f>WEEKDAY(C4453,2)</f>
        <v>1</v>
      </c>
      <c r="C4453" s="17">
        <f>A4453</f>
        <v>44991</v>
      </c>
      <c r="D4453" s="12" t="str">
        <f>YEAR(C4453)&amp;"/"&amp;TEXT(WEEKNUM(C4453,21),"00")</f>
        <v>2023/10</v>
      </c>
      <c r="E4453" t="s">
        <v>46</v>
      </c>
      <c r="F4453" s="114">
        <v>0</v>
      </c>
      <c r="G4453" s="114">
        <v>4.1666666666666657E-2</v>
      </c>
      <c r="H4453">
        <f>CONVERT((G4451-F4451)*24,"hr","mn")</f>
        <v>59.999999999999986</v>
      </c>
      <c r="I4453">
        <v>4</v>
      </c>
      <c r="K4453">
        <v>4</v>
      </c>
      <c r="L4453">
        <v>4</v>
      </c>
      <c r="M4453">
        <f>J4451+K4451+L4451</f>
        <v>8</v>
      </c>
      <c r="N4453" s="58"/>
      <c r="O4453" s="59"/>
      <c r="P4453" s="59"/>
      <c r="Q4453" s="59"/>
      <c r="R4453" s="60"/>
      <c r="S4453" s="21"/>
      <c r="T4453" s="4"/>
      <c r="U4453" s="93"/>
    </row>
    <row r="4454" spans="1:21" ht="15" customHeight="1" thickBot="1">
      <c r="A4454" s="17">
        <v>44991</v>
      </c>
      <c r="B4454" s="56">
        <f>WEEKDAY(C4454,2)</f>
        <v>1</v>
      </c>
      <c r="C4454" s="17">
        <f>A4454</f>
        <v>44991</v>
      </c>
      <c r="D4454" s="12" t="str">
        <f>YEAR(C4454)&amp;"/"&amp;TEXT(WEEKNUM(C4454,21),"00")</f>
        <v>2023/10</v>
      </c>
      <c r="E4454" t="s">
        <v>46</v>
      </c>
      <c r="F4454" s="114">
        <v>0</v>
      </c>
      <c r="G4454" s="114">
        <v>4.1666666666666657E-2</v>
      </c>
      <c r="H4454">
        <f>CONVERT((G4451-F4451)*24,"hr","mn")</f>
        <v>59.999999999999986</v>
      </c>
      <c r="I4454">
        <v>4</v>
      </c>
      <c r="K4454">
        <v>4</v>
      </c>
      <c r="L4454">
        <v>4</v>
      </c>
      <c r="M4454">
        <f>J4451+K4451+L4451</f>
        <v>8</v>
      </c>
      <c r="N4454" s="15"/>
      <c r="O4454" s="9"/>
      <c r="P4454" s="9"/>
      <c r="Q4454" s="9"/>
      <c r="R4454" s="10"/>
      <c r="S4454" s="19"/>
      <c r="T4454" s="23"/>
      <c r="U4454" s="94"/>
    </row>
    <row r="4455" spans="1:21">
      <c r="A4455" s="17">
        <v>44991</v>
      </c>
      <c r="B4455" s="56">
        <f>WEEKDAY(C4455,2)</f>
        <v>1</v>
      </c>
      <c r="C4455" s="17">
        <f>A4455</f>
        <v>44991</v>
      </c>
      <c r="D4455" s="12" t="str">
        <f>YEAR(C4455)&amp;"/"&amp;TEXT(WEEKNUM(C4455,21),"00")</f>
        <v>2023/10</v>
      </c>
      <c r="E4455" s="79" t="s">
        <v>46</v>
      </c>
      <c r="F4455" s="80">
        <v>6.25E-2</v>
      </c>
      <c r="G4455" s="80">
        <v>8.3333333333333329E-2</v>
      </c>
      <c r="H4455" s="87">
        <f>CONVERT((G4455-F4455)*24,"hr","mn")</f>
        <v>29.999999999999993</v>
      </c>
      <c r="I4455" s="83">
        <v>4</v>
      </c>
      <c r="J4455" s="84"/>
      <c r="K4455" s="85">
        <v>4</v>
      </c>
      <c r="L4455" s="85"/>
      <c r="M4455" s="87">
        <f>J4455+K4455+L4455</f>
        <v>4</v>
      </c>
      <c r="N4455" s="13"/>
      <c r="O4455" s="6"/>
      <c r="P4455" s="6">
        <v>7</v>
      </c>
      <c r="Q4455" s="6"/>
      <c r="R4455" s="7"/>
      <c r="S4455" s="20" t="s">
        <v>93</v>
      </c>
      <c r="T4455" s="22" t="s">
        <v>73</v>
      </c>
      <c r="U4455" s="91" t="s">
        <v>757</v>
      </c>
    </row>
    <row r="4456" spans="1:21">
      <c r="A4456" s="17">
        <v>44991</v>
      </c>
      <c r="B4456" s="56">
        <f>WEEKDAY(C4456,2)</f>
        <v>1</v>
      </c>
      <c r="C4456" s="17">
        <f>A4456</f>
        <v>44991</v>
      </c>
      <c r="D4456" s="12" t="str">
        <f>YEAR(C4456)&amp;"/"&amp;TEXT(WEEKNUM(C4456,21),"00")</f>
        <v>2023/10</v>
      </c>
      <c r="E4456" t="s">
        <v>46</v>
      </c>
      <c r="F4456" s="114">
        <v>6.25E-2</v>
      </c>
      <c r="G4456" s="114">
        <v>8.3333333333333329E-2</v>
      </c>
      <c r="H4456">
        <f>CONVERT((G4455-F4455)*24,"hr","mn")</f>
        <v>29.999999999999993</v>
      </c>
      <c r="I4456">
        <v>4</v>
      </c>
      <c r="K4456">
        <v>4</v>
      </c>
      <c r="M4456">
        <f>J4455+K4455+L4455</f>
        <v>4</v>
      </c>
      <c r="N4456" s="14"/>
      <c r="O4456" s="3"/>
      <c r="P4456" s="3"/>
      <c r="Q4456" s="3">
        <v>7</v>
      </c>
      <c r="R4456" s="8"/>
      <c r="S4456" s="21" t="s">
        <v>758</v>
      </c>
      <c r="T4456" s="4" t="s">
        <v>56</v>
      </c>
      <c r="U4456" s="92"/>
    </row>
    <row r="4457" spans="1:21">
      <c r="A4457" s="17">
        <v>44991</v>
      </c>
      <c r="B4457" s="56">
        <f>WEEKDAY(C4457,2)</f>
        <v>1</v>
      </c>
      <c r="C4457" s="17">
        <f>A4457</f>
        <v>44991</v>
      </c>
      <c r="D4457" s="12" t="str">
        <f>YEAR(C4457)&amp;"/"&amp;TEXT(WEEKNUM(C4457,21),"00")</f>
        <v>2023/10</v>
      </c>
      <c r="E4457" t="s">
        <v>46</v>
      </c>
      <c r="F4457" s="114">
        <v>6.25E-2</v>
      </c>
      <c r="G4457" s="114">
        <v>8.3333333333333329E-2</v>
      </c>
      <c r="H4457">
        <f>CONVERT((G4455-F4455)*24,"hr","mn")</f>
        <v>29.999999999999993</v>
      </c>
      <c r="I4457">
        <v>4</v>
      </c>
      <c r="K4457">
        <v>4</v>
      </c>
      <c r="M4457">
        <f>J4455+K4455+L4455</f>
        <v>4</v>
      </c>
      <c r="N4457" s="58"/>
      <c r="O4457" s="59"/>
      <c r="P4457" s="59"/>
      <c r="Q4457" s="59"/>
      <c r="R4457" s="60"/>
      <c r="S4457" s="21"/>
      <c r="T4457" s="4"/>
      <c r="U4457" s="93"/>
    </row>
    <row r="4458" spans="1:21" ht="15" customHeight="1" thickBot="1">
      <c r="A4458" s="17">
        <v>44991</v>
      </c>
      <c r="B4458" s="56">
        <f>WEEKDAY(C4458,2)</f>
        <v>1</v>
      </c>
      <c r="C4458" s="17">
        <f>A4458</f>
        <v>44991</v>
      </c>
      <c r="D4458" s="12" t="str">
        <f>YEAR(C4458)&amp;"/"&amp;TEXT(WEEKNUM(C4458,21),"00")</f>
        <v>2023/10</v>
      </c>
      <c r="E4458" t="s">
        <v>46</v>
      </c>
      <c r="F4458" s="114">
        <v>6.25E-2</v>
      </c>
      <c r="G4458" s="114">
        <v>8.3333333333333329E-2</v>
      </c>
      <c r="H4458">
        <f>CONVERT((G4455-F4455)*24,"hr","mn")</f>
        <v>29.999999999999993</v>
      </c>
      <c r="I4458">
        <v>4</v>
      </c>
      <c r="K4458">
        <v>4</v>
      </c>
      <c r="M4458">
        <f>J4455+K4455+L4455</f>
        <v>4</v>
      </c>
      <c r="N4458" s="15"/>
      <c r="O4458" s="9"/>
      <c r="P4458" s="9"/>
      <c r="Q4458" s="9"/>
      <c r="R4458" s="10"/>
      <c r="S4458" s="19"/>
      <c r="T4458" s="23"/>
      <c r="U4458" s="94"/>
    </row>
    <row r="4459" spans="1:21">
      <c r="A4459" s="17">
        <v>44991</v>
      </c>
      <c r="B4459" s="56">
        <f>WEEKDAY(C4459,2)</f>
        <v>1</v>
      </c>
      <c r="C4459" s="17">
        <f>A4459</f>
        <v>44991</v>
      </c>
      <c r="D4459" s="12" t="str">
        <f>YEAR(C4459)&amp;"/"&amp;TEXT(WEEKNUM(C4459,21),"00")</f>
        <v>2023/10</v>
      </c>
      <c r="E4459" s="79" t="s">
        <v>46</v>
      </c>
      <c r="F4459" s="80">
        <v>8.3333333333333329E-2</v>
      </c>
      <c r="G4459" s="80">
        <v>0.125</v>
      </c>
      <c r="H4459" s="87">
        <f>CONVERT((G4459-F4459)*24,"hr","mn")</f>
        <v>60</v>
      </c>
      <c r="I4459" s="83">
        <v>4</v>
      </c>
      <c r="J4459" s="84"/>
      <c r="K4459" s="85">
        <v>8</v>
      </c>
      <c r="L4459" s="85">
        <v>2</v>
      </c>
      <c r="M4459" s="87">
        <f>J4459+K4459+L4459</f>
        <v>10</v>
      </c>
      <c r="N4459" s="13"/>
      <c r="O4459" s="6"/>
      <c r="P4459" s="6">
        <v>7</v>
      </c>
      <c r="Q4459" s="6"/>
      <c r="R4459" s="7"/>
      <c r="S4459" s="20" t="s">
        <v>93</v>
      </c>
      <c r="T4459" s="22" t="s">
        <v>73</v>
      </c>
      <c r="U4459" s="91" t="s">
        <v>487</v>
      </c>
    </row>
    <row r="4460" spans="1:21">
      <c r="A4460" s="17">
        <v>44991</v>
      </c>
      <c r="B4460" s="56">
        <f>WEEKDAY(C4460,2)</f>
        <v>1</v>
      </c>
      <c r="C4460" s="17">
        <f>A4460</f>
        <v>44991</v>
      </c>
      <c r="D4460" s="12" t="str">
        <f>YEAR(C4460)&amp;"/"&amp;TEXT(WEEKNUM(C4460,21),"00")</f>
        <v>2023/10</v>
      </c>
      <c r="E4460" t="s">
        <v>46</v>
      </c>
      <c r="F4460" s="114">
        <v>8.3333333333333329E-2</v>
      </c>
      <c r="G4460" s="114">
        <v>0.125</v>
      </c>
      <c r="H4460">
        <f>CONVERT((G4459-F4459)*24,"hr","mn")</f>
        <v>60</v>
      </c>
      <c r="I4460">
        <v>4</v>
      </c>
      <c r="K4460">
        <v>8</v>
      </c>
      <c r="L4460">
        <v>2</v>
      </c>
      <c r="M4460">
        <f>J4459+K4459+L4459</f>
        <v>10</v>
      </c>
      <c r="N4460" s="14"/>
      <c r="O4460" s="3">
        <v>3</v>
      </c>
      <c r="P4460" s="3"/>
      <c r="Q4460" s="3"/>
      <c r="R4460" s="8"/>
      <c r="S4460" s="21" t="s">
        <v>26</v>
      </c>
      <c r="T4460" s="4" t="s">
        <v>218</v>
      </c>
      <c r="U4460" s="92"/>
    </row>
    <row r="4461" spans="1:21">
      <c r="A4461" s="17">
        <v>44991</v>
      </c>
      <c r="B4461" s="56">
        <f>WEEKDAY(C4461,2)</f>
        <v>1</v>
      </c>
      <c r="C4461" s="17">
        <f>A4461</f>
        <v>44991</v>
      </c>
      <c r="D4461" s="12" t="str">
        <f>YEAR(C4461)&amp;"/"&amp;TEXT(WEEKNUM(C4461,21),"00")</f>
        <v>2023/10</v>
      </c>
      <c r="E4461" t="s">
        <v>46</v>
      </c>
      <c r="F4461" s="114">
        <v>8.3333333333333329E-2</v>
      </c>
      <c r="G4461" s="114">
        <v>0.125</v>
      </c>
      <c r="H4461">
        <f>CONVERT((G4459-F4459)*24,"hr","mn")</f>
        <v>60</v>
      </c>
      <c r="I4461">
        <v>4</v>
      </c>
      <c r="K4461">
        <v>8</v>
      </c>
      <c r="L4461">
        <v>2</v>
      </c>
      <c r="M4461">
        <f>J4459+K4459+L4459</f>
        <v>10</v>
      </c>
      <c r="N4461" s="58"/>
      <c r="O4461" s="59">
        <v>3</v>
      </c>
      <c r="P4461" s="59"/>
      <c r="Q4461" s="59"/>
      <c r="R4461" s="60"/>
      <c r="S4461" s="21" t="s">
        <v>28</v>
      </c>
      <c r="T4461" s="4" t="s">
        <v>29</v>
      </c>
      <c r="U4461" s="93"/>
    </row>
    <row r="4462" spans="1:21" ht="15" customHeight="1" thickBot="1">
      <c r="A4462" s="17">
        <v>44991</v>
      </c>
      <c r="B4462" s="56">
        <f>WEEKDAY(C4462,2)</f>
        <v>1</v>
      </c>
      <c r="C4462" s="17">
        <f>A4462</f>
        <v>44991</v>
      </c>
      <c r="D4462" s="12" t="str">
        <f>YEAR(C4462)&amp;"/"&amp;TEXT(WEEKNUM(C4462,21),"00")</f>
        <v>2023/10</v>
      </c>
      <c r="E4462" t="s">
        <v>46</v>
      </c>
      <c r="F4462" s="114">
        <v>8.3333333333333329E-2</v>
      </c>
      <c r="G4462" s="114">
        <v>0.125</v>
      </c>
      <c r="H4462">
        <f>CONVERT((G4459-F4459)*24,"hr","mn")</f>
        <v>60</v>
      </c>
      <c r="I4462">
        <v>4</v>
      </c>
      <c r="K4462">
        <v>8</v>
      </c>
      <c r="L4462">
        <v>2</v>
      </c>
      <c r="M4462">
        <f>J4459+K4459+L4459</f>
        <v>10</v>
      </c>
      <c r="N4462" s="15"/>
      <c r="O4462" s="9">
        <v>2</v>
      </c>
      <c r="P4462" s="9"/>
      <c r="Q4462" s="9"/>
      <c r="R4462" s="10"/>
      <c r="S4462" s="19" t="s">
        <v>43</v>
      </c>
      <c r="T4462" s="23" t="s">
        <v>29</v>
      </c>
      <c r="U4462" s="94"/>
    </row>
    <row r="4463" spans="1:21">
      <c r="A4463" s="17">
        <v>44991</v>
      </c>
      <c r="B4463" s="56">
        <f>WEEKDAY(C4463,2)</f>
        <v>1</v>
      </c>
      <c r="C4463" s="17">
        <f>A4463</f>
        <v>44991</v>
      </c>
      <c r="D4463" s="12" t="str">
        <f>YEAR(C4463)&amp;"/"&amp;TEXT(WEEKNUM(C4463,21),"00")</f>
        <v>2023/10</v>
      </c>
      <c r="E4463" s="79" t="s">
        <v>46</v>
      </c>
      <c r="F4463" s="80">
        <v>0.125</v>
      </c>
      <c r="G4463" s="80">
        <v>0.16666666666666671</v>
      </c>
      <c r="H4463" s="87">
        <f>CONVERT((G4463-F4463)*24,"hr","mn")</f>
        <v>60.000000000000071</v>
      </c>
      <c r="I4463" s="83">
        <v>4</v>
      </c>
      <c r="J4463" s="84"/>
      <c r="K4463" s="85">
        <v>8</v>
      </c>
      <c r="L4463" s="85"/>
      <c r="M4463" s="87">
        <f>J4463+K4463+L4463</f>
        <v>8</v>
      </c>
      <c r="N4463" s="13"/>
      <c r="O4463" s="6"/>
      <c r="P4463" s="6">
        <v>9</v>
      </c>
      <c r="Q4463" s="6"/>
      <c r="R4463" s="7"/>
      <c r="S4463" s="20" t="s">
        <v>93</v>
      </c>
      <c r="T4463" s="22" t="s">
        <v>73</v>
      </c>
      <c r="U4463" s="91" t="s">
        <v>487</v>
      </c>
    </row>
    <row r="4464" spans="1:21">
      <c r="A4464" s="17">
        <v>44991</v>
      </c>
      <c r="B4464" s="56">
        <f>WEEKDAY(C4464,2)</f>
        <v>1</v>
      </c>
      <c r="C4464" s="17">
        <f>A4464</f>
        <v>44991</v>
      </c>
      <c r="D4464" s="12" t="str">
        <f>YEAR(C4464)&amp;"/"&amp;TEXT(WEEKNUM(C4464,21),"00")</f>
        <v>2023/10</v>
      </c>
      <c r="E4464" t="s">
        <v>46</v>
      </c>
      <c r="F4464" s="114">
        <v>0.125</v>
      </c>
      <c r="G4464" s="114">
        <v>0.16666666666666671</v>
      </c>
      <c r="H4464">
        <f>CONVERT((G4463-F4463)*24,"hr","mn")</f>
        <v>60.000000000000071</v>
      </c>
      <c r="I4464">
        <v>4</v>
      </c>
      <c r="K4464">
        <v>8</v>
      </c>
      <c r="M4464">
        <f>J4463+K4463+L4463</f>
        <v>8</v>
      </c>
      <c r="N4464" s="14"/>
      <c r="O4464" s="3"/>
      <c r="P4464" s="3">
        <v>3</v>
      </c>
      <c r="Q4464" s="3"/>
      <c r="R4464" s="8"/>
      <c r="S4464" s="21" t="s">
        <v>44</v>
      </c>
      <c r="T4464" s="4" t="s">
        <v>73</v>
      </c>
      <c r="U4464" s="92" t="s">
        <v>487</v>
      </c>
    </row>
    <row r="4465" spans="1:21">
      <c r="A4465" s="17">
        <v>44991</v>
      </c>
      <c r="B4465" s="56">
        <f>WEEKDAY(C4465,2)</f>
        <v>1</v>
      </c>
      <c r="C4465" s="17">
        <f>A4465</f>
        <v>44991</v>
      </c>
      <c r="D4465" s="12" t="str">
        <f>YEAR(C4465)&amp;"/"&amp;TEXT(WEEKNUM(C4465,21),"00")</f>
        <v>2023/10</v>
      </c>
      <c r="E4465" t="s">
        <v>46</v>
      </c>
      <c r="F4465" s="114">
        <v>0.125</v>
      </c>
      <c r="G4465" s="114">
        <v>0.16666666666666671</v>
      </c>
      <c r="H4465">
        <f>CONVERT((G4463-F4463)*24,"hr","mn")</f>
        <v>60.000000000000071</v>
      </c>
      <c r="I4465">
        <v>4</v>
      </c>
      <c r="K4465">
        <v>8</v>
      </c>
      <c r="M4465">
        <f>J4463+K4463+L4463</f>
        <v>8</v>
      </c>
      <c r="N4465" s="58"/>
      <c r="O4465" s="59">
        <v>5</v>
      </c>
      <c r="P4465" s="59"/>
      <c r="Q4465" s="59"/>
      <c r="R4465" s="60"/>
      <c r="S4465" s="21" t="s">
        <v>28</v>
      </c>
      <c r="T4465" s="4" t="s">
        <v>29</v>
      </c>
      <c r="U4465" s="93"/>
    </row>
    <row r="4466" spans="1:21" ht="15" customHeight="1" thickBot="1">
      <c r="A4466" s="17">
        <v>44991</v>
      </c>
      <c r="B4466" s="56">
        <f>WEEKDAY(C4466,2)</f>
        <v>1</v>
      </c>
      <c r="C4466" s="17">
        <f>A4466</f>
        <v>44991</v>
      </c>
      <c r="D4466" s="12" t="str">
        <f>YEAR(C4466)&amp;"/"&amp;TEXT(WEEKNUM(C4466,21),"00")</f>
        <v>2023/10</v>
      </c>
      <c r="E4466" t="s">
        <v>46</v>
      </c>
      <c r="F4466" s="114">
        <v>0.125</v>
      </c>
      <c r="G4466" s="114">
        <v>0.16666666666666671</v>
      </c>
      <c r="H4466">
        <f>CONVERT((G4463-F4463)*24,"hr","mn")</f>
        <v>60.000000000000071</v>
      </c>
      <c r="I4466">
        <v>4</v>
      </c>
      <c r="K4466">
        <v>8</v>
      </c>
      <c r="M4466">
        <f>J4463+K4463+L4463</f>
        <v>8</v>
      </c>
      <c r="N4466" s="15"/>
      <c r="O4466" s="9">
        <v>3</v>
      </c>
      <c r="P4466" s="9"/>
      <c r="Q4466" s="9"/>
      <c r="R4466" s="10"/>
      <c r="S4466" s="19" t="s">
        <v>35</v>
      </c>
      <c r="T4466" s="23" t="s">
        <v>23</v>
      </c>
      <c r="U4466" s="94" t="s">
        <v>271</v>
      </c>
    </row>
    <row r="4467" spans="1:21">
      <c r="A4467" s="17">
        <v>44991</v>
      </c>
      <c r="B4467" s="56">
        <f>WEEKDAY(C4467,2)</f>
        <v>1</v>
      </c>
      <c r="C4467" s="17">
        <f>A4467</f>
        <v>44991</v>
      </c>
      <c r="D4467" s="12" t="str">
        <f>YEAR(C4467)&amp;"/"&amp;TEXT(WEEKNUM(C4467,21),"00")</f>
        <v>2023/10</v>
      </c>
      <c r="E4467" s="79" t="s">
        <v>46</v>
      </c>
      <c r="F4467" s="80">
        <v>0.16666666666666671</v>
      </c>
      <c r="G4467" s="80">
        <v>0.20833333333333329</v>
      </c>
      <c r="H4467" s="87">
        <f>CONVERT((G4467-F4467)*24,"hr","mn")</f>
        <v>59.999999999999865</v>
      </c>
      <c r="I4467" s="83">
        <v>4</v>
      </c>
      <c r="J4467" s="84"/>
      <c r="K4467" s="85">
        <v>12</v>
      </c>
      <c r="L4467" s="85"/>
      <c r="M4467" s="87">
        <f>J4467+K4467+L4467</f>
        <v>12</v>
      </c>
      <c r="N4467" s="13"/>
      <c r="O4467" s="6"/>
      <c r="P4467" s="6"/>
      <c r="Q4467" s="6"/>
      <c r="R4467" s="7"/>
      <c r="S4467" s="20"/>
      <c r="T4467" s="22"/>
      <c r="U4467" s="91"/>
    </row>
    <row r="4468" spans="1:21">
      <c r="A4468" s="17">
        <v>44991</v>
      </c>
      <c r="B4468" s="56">
        <f>WEEKDAY(C4468,2)</f>
        <v>1</v>
      </c>
      <c r="C4468" s="17">
        <f>A4468</f>
        <v>44991</v>
      </c>
      <c r="D4468" s="12" t="str">
        <f>YEAR(C4468)&amp;"/"&amp;TEXT(WEEKNUM(C4468,21),"00")</f>
        <v>2023/10</v>
      </c>
      <c r="E4468" t="s">
        <v>46</v>
      </c>
      <c r="F4468" s="114">
        <v>0.16666666666666671</v>
      </c>
      <c r="G4468" s="114">
        <v>0.20833333333333329</v>
      </c>
      <c r="H4468">
        <f>CONVERT((G4467-F4467)*24,"hr","mn")</f>
        <v>59.999999999999865</v>
      </c>
      <c r="I4468">
        <v>4</v>
      </c>
      <c r="K4468">
        <v>12</v>
      </c>
      <c r="M4468">
        <f>J4467+K4467+L4467</f>
        <v>12</v>
      </c>
      <c r="N4468" s="14"/>
      <c r="O4468" s="3"/>
      <c r="P4468" s="3"/>
      <c r="Q4468" s="3"/>
      <c r="R4468" s="8"/>
      <c r="S4468" s="21"/>
      <c r="T4468" s="4"/>
      <c r="U4468" s="92"/>
    </row>
    <row r="4469" spans="1:21">
      <c r="A4469" s="17">
        <v>44991</v>
      </c>
      <c r="B4469" s="56">
        <f>WEEKDAY(C4469,2)</f>
        <v>1</v>
      </c>
      <c r="C4469" s="17">
        <f>A4469</f>
        <v>44991</v>
      </c>
      <c r="D4469" s="12" t="str">
        <f>YEAR(C4469)&amp;"/"&amp;TEXT(WEEKNUM(C4469,21),"00")</f>
        <v>2023/10</v>
      </c>
      <c r="E4469" t="s">
        <v>46</v>
      </c>
      <c r="F4469" s="114">
        <v>0.16666666666666671</v>
      </c>
      <c r="G4469" s="114">
        <v>0.20833333333333329</v>
      </c>
      <c r="H4469">
        <f>CONVERT((G4467-F4467)*24,"hr","mn")</f>
        <v>59.999999999999865</v>
      </c>
      <c r="I4469">
        <v>4</v>
      </c>
      <c r="K4469">
        <v>12</v>
      </c>
      <c r="M4469">
        <f>J4467+K4467+L4467</f>
        <v>12</v>
      </c>
      <c r="N4469" s="58"/>
      <c r="O4469" s="59"/>
      <c r="P4469" s="59"/>
      <c r="Q4469" s="59"/>
      <c r="R4469" s="60"/>
      <c r="S4469" s="21"/>
      <c r="T4469" s="4"/>
      <c r="U4469" s="93"/>
    </row>
    <row r="4470" spans="1:21" ht="15" customHeight="1" thickBot="1">
      <c r="A4470" s="17">
        <v>44991</v>
      </c>
      <c r="B4470" s="56">
        <f>WEEKDAY(C4470,2)</f>
        <v>1</v>
      </c>
      <c r="C4470" s="17">
        <f>A4470</f>
        <v>44991</v>
      </c>
      <c r="D4470" s="12" t="str">
        <f>YEAR(C4470)&amp;"/"&amp;TEXT(WEEKNUM(C4470,21),"00")</f>
        <v>2023/10</v>
      </c>
      <c r="E4470" t="s">
        <v>46</v>
      </c>
      <c r="F4470" s="114">
        <v>0.16666666666666671</v>
      </c>
      <c r="G4470" s="114">
        <v>0.20833333333333329</v>
      </c>
      <c r="H4470">
        <f>CONVERT((G4467-F4467)*24,"hr","mn")</f>
        <v>59.999999999999865</v>
      </c>
      <c r="I4470">
        <v>4</v>
      </c>
      <c r="K4470">
        <v>12</v>
      </c>
      <c r="M4470">
        <f>J4467+K4467+L4467</f>
        <v>12</v>
      </c>
      <c r="N4470" s="15"/>
      <c r="O4470" s="9"/>
      <c r="P4470" s="9"/>
      <c r="Q4470" s="9">
        <v>15</v>
      </c>
      <c r="R4470" s="10"/>
      <c r="S4470" s="19"/>
      <c r="T4470" s="23" t="s">
        <v>39</v>
      </c>
      <c r="U4470" s="94"/>
    </row>
    <row r="4471" spans="1:21">
      <c r="A4471" s="12"/>
      <c r="B4471" s="56">
        <f>WEEKDAY(C4471,2)</f>
        <v>6</v>
      </c>
      <c r="C4471" s="17">
        <f>A4471</f>
        <v>0</v>
      </c>
      <c r="D4471" s="12" t="str">
        <f>YEAR(C4471)&amp;"/"&amp;TEXT(WEEKNUM(C4471,21),"00")</f>
        <v>1900/52</v>
      </c>
      <c r="E4471" s="79"/>
      <c r="F4471" s="80"/>
      <c r="G4471" s="80"/>
      <c r="H4471" s="87">
        <f>CONVERT((G4471-F4471)*24,"hr","mn")</f>
        <v>0</v>
      </c>
      <c r="I4471" s="83"/>
      <c r="J4471" s="84"/>
      <c r="K4471" s="85"/>
      <c r="L4471" s="85"/>
      <c r="M4471" s="87">
        <f>J4471+K4471+L4471</f>
        <v>0</v>
      </c>
      <c r="N4471" s="13"/>
      <c r="O4471" s="6"/>
      <c r="P4471" s="6"/>
      <c r="Q4471" s="6"/>
      <c r="R4471" s="7"/>
      <c r="S4471" s="20"/>
      <c r="T4471" s="22"/>
      <c r="U4471" s="91"/>
    </row>
    <row r="4472" spans="1:21">
      <c r="A4472" s="17"/>
      <c r="B4472" s="56">
        <f>WEEKDAY(C4472,2)</f>
        <v>6</v>
      </c>
      <c r="C4472" s="17">
        <f>A4472</f>
        <v>0</v>
      </c>
      <c r="D4472" s="12" t="str">
        <f>YEAR(C4472)&amp;"/"&amp;TEXT(WEEKNUM(C4472,21),"00")</f>
        <v>1900/52</v>
      </c>
      <c r="H4472">
        <f>CONVERT((G4471-F4471)*24,"hr","mn")</f>
        <v>0</v>
      </c>
      <c r="M4472">
        <f>J4471+K4471+L4471</f>
        <v>0</v>
      </c>
      <c r="N4472" s="14"/>
      <c r="O4472" s="3"/>
      <c r="P4472" s="3"/>
      <c r="Q4472" s="3"/>
      <c r="R4472" s="8"/>
      <c r="S4472" s="21"/>
      <c r="T4472" s="4"/>
      <c r="U4472" s="92"/>
    </row>
    <row r="4473" spans="1:21">
      <c r="A4473" s="17"/>
      <c r="B4473" s="56">
        <f>WEEKDAY(C4473,2)</f>
        <v>6</v>
      </c>
      <c r="C4473" s="17">
        <f>A4473</f>
        <v>0</v>
      </c>
      <c r="D4473" s="12" t="str">
        <f>YEAR(C4473)&amp;"/"&amp;TEXT(WEEKNUM(C4473,21),"00")</f>
        <v>1900/52</v>
      </c>
      <c r="H4473">
        <f>CONVERT((G4471-F4471)*24,"hr","mn")</f>
        <v>0</v>
      </c>
      <c r="M4473">
        <f>J4471+K4471+L4471</f>
        <v>0</v>
      </c>
      <c r="N4473" s="58"/>
      <c r="O4473" s="59"/>
      <c r="P4473" s="59"/>
      <c r="Q4473" s="59"/>
      <c r="R4473" s="60"/>
      <c r="S4473" s="21"/>
      <c r="T4473" s="4"/>
      <c r="U4473" s="93"/>
    </row>
    <row r="4474" spans="1:21" ht="15" customHeight="1" thickBot="1">
      <c r="A4474" s="12"/>
      <c r="B4474" s="56">
        <f>WEEKDAY(C4474,2)</f>
        <v>6</v>
      </c>
      <c r="C4474" s="17">
        <f>A4474</f>
        <v>0</v>
      </c>
      <c r="D4474" s="12" t="str">
        <f>YEAR(C4474)&amp;"/"&amp;TEXT(WEEKNUM(C4474,21),"00")</f>
        <v>1900/52</v>
      </c>
      <c r="H4474">
        <f>CONVERT((G4471-F4471)*24,"hr","mn")</f>
        <v>0</v>
      </c>
      <c r="M4474">
        <f>J4471+K4471+L4471</f>
        <v>0</v>
      </c>
      <c r="N4474" s="15"/>
      <c r="O4474" s="9"/>
      <c r="P4474" s="9"/>
      <c r="Q4474" s="9"/>
      <c r="R4474" s="10"/>
      <c r="S4474" s="19"/>
      <c r="T4474" s="23"/>
      <c r="U4474" s="94"/>
    </row>
    <row r="4475" spans="1:21">
      <c r="A4475" s="17">
        <v>44991</v>
      </c>
      <c r="B4475" s="56">
        <f>WEEKDAY(C4475,2)</f>
        <v>1</v>
      </c>
      <c r="C4475" s="17">
        <f>A4475</f>
        <v>44991</v>
      </c>
      <c r="D4475" s="12" t="str">
        <f>YEAR(C4475)&amp;"/"&amp;TEXT(WEEKNUM(C4475,21),"00")</f>
        <v>2023/10</v>
      </c>
      <c r="E4475" s="79" t="s">
        <v>52</v>
      </c>
      <c r="F4475" s="80">
        <v>0.20833333333333329</v>
      </c>
      <c r="G4475" s="80">
        <v>0.25</v>
      </c>
      <c r="H4475" s="87">
        <f>CONVERT((G4475-F4475)*24,"hr","mn")</f>
        <v>60.000000000000071</v>
      </c>
      <c r="I4475" s="83">
        <v>4</v>
      </c>
      <c r="J4475" s="84"/>
      <c r="K4475" s="85">
        <v>8</v>
      </c>
      <c r="L4475" s="85"/>
      <c r="M4475" s="87">
        <f>J4475+K4475+L4475</f>
        <v>8</v>
      </c>
      <c r="N4475" s="13"/>
      <c r="O4475" s="6"/>
      <c r="P4475" s="6"/>
      <c r="Q4475" s="6">
        <v>20</v>
      </c>
      <c r="R4475" s="7"/>
      <c r="S4475" s="20"/>
      <c r="T4475" s="22" t="s">
        <v>25</v>
      </c>
      <c r="U4475" s="91"/>
    </row>
    <row r="4476" spans="1:21">
      <c r="A4476" s="17">
        <v>44991</v>
      </c>
      <c r="B4476" s="56">
        <f>WEEKDAY(C4476,2)</f>
        <v>1</v>
      </c>
      <c r="C4476" s="17">
        <f>A4476</f>
        <v>44991</v>
      </c>
      <c r="D4476" s="12" t="str">
        <f>YEAR(C4476)&amp;"/"&amp;TEXT(WEEKNUM(C4476,21),"00")</f>
        <v>2023/10</v>
      </c>
      <c r="E4476" t="s">
        <v>52</v>
      </c>
      <c r="F4476" s="114">
        <v>0.20833333333333329</v>
      </c>
      <c r="G4476" s="114">
        <v>0.25</v>
      </c>
      <c r="H4476">
        <f>CONVERT((G4475-F4475)*24,"hr","mn")</f>
        <v>60.000000000000071</v>
      </c>
      <c r="I4476">
        <v>4</v>
      </c>
      <c r="K4476">
        <v>8</v>
      </c>
      <c r="M4476">
        <f>J4475+K4475+L4475</f>
        <v>8</v>
      </c>
      <c r="N4476" s="14"/>
      <c r="O4476" s="3"/>
      <c r="P4476" s="3">
        <v>10</v>
      </c>
      <c r="Q4476" s="3"/>
      <c r="R4476" s="8"/>
      <c r="S4476" s="21" t="s">
        <v>93</v>
      </c>
      <c r="T4476" s="4" t="s">
        <v>73</v>
      </c>
      <c r="U4476" s="92"/>
    </row>
    <row r="4477" spans="1:21">
      <c r="A4477" s="17">
        <v>44991</v>
      </c>
      <c r="B4477" s="56">
        <f>WEEKDAY(C4477,2)</f>
        <v>1</v>
      </c>
      <c r="C4477" s="17">
        <f>A4477</f>
        <v>44991</v>
      </c>
      <c r="D4477" s="12" t="str">
        <f>YEAR(C4477)&amp;"/"&amp;TEXT(WEEKNUM(C4477,21),"00")</f>
        <v>2023/10</v>
      </c>
      <c r="E4477" t="s">
        <v>52</v>
      </c>
      <c r="F4477" s="114">
        <v>0.20833333333333329</v>
      </c>
      <c r="G4477" s="114">
        <v>0.25</v>
      </c>
      <c r="H4477">
        <f>CONVERT((G4475-F4475)*24,"hr","mn")</f>
        <v>60.000000000000071</v>
      </c>
      <c r="I4477">
        <v>4</v>
      </c>
      <c r="K4477">
        <v>8</v>
      </c>
      <c r="M4477">
        <f>J4475+K4475+L4475</f>
        <v>8</v>
      </c>
      <c r="N4477" s="58"/>
      <c r="O4477" s="59"/>
      <c r="P4477" s="59"/>
      <c r="Q4477" s="59"/>
      <c r="R4477" s="60"/>
      <c r="S4477" s="21"/>
      <c r="T4477" s="4"/>
      <c r="U4477" s="93"/>
    </row>
    <row r="4478" spans="1:21" ht="15" customHeight="1" thickBot="1">
      <c r="A4478" s="17">
        <v>44991</v>
      </c>
      <c r="B4478" s="56">
        <f>WEEKDAY(C4478,2)</f>
        <v>1</v>
      </c>
      <c r="C4478" s="17">
        <f>A4478</f>
        <v>44991</v>
      </c>
      <c r="D4478" s="12" t="str">
        <f>YEAR(C4478)&amp;"/"&amp;TEXT(WEEKNUM(C4478,21),"00")</f>
        <v>2023/10</v>
      </c>
      <c r="E4478" t="s">
        <v>52</v>
      </c>
      <c r="F4478" s="114">
        <v>0.20833333333333329</v>
      </c>
      <c r="G4478" s="114">
        <v>0.25</v>
      </c>
      <c r="H4478">
        <f>CONVERT((G4475-F4475)*24,"hr","mn")</f>
        <v>60.000000000000071</v>
      </c>
      <c r="I4478">
        <v>4</v>
      </c>
      <c r="K4478">
        <v>8</v>
      </c>
      <c r="M4478">
        <f>J4475+K4475+L4475</f>
        <v>8</v>
      </c>
      <c r="N4478" s="15"/>
      <c r="O4478" s="9"/>
      <c r="P4478" s="9"/>
      <c r="Q4478" s="9"/>
      <c r="R4478" s="10"/>
      <c r="S4478" s="19"/>
      <c r="T4478" s="23"/>
      <c r="U4478" s="94"/>
    </row>
    <row r="4479" spans="1:21">
      <c r="A4479" s="17">
        <v>44991</v>
      </c>
      <c r="B4479" s="56">
        <f>WEEKDAY(C4479,2)</f>
        <v>1</v>
      </c>
      <c r="C4479" s="17">
        <f>A4479</f>
        <v>44991</v>
      </c>
      <c r="D4479" s="12" t="str">
        <f>YEAR(C4479)&amp;"/"&amp;TEXT(WEEKNUM(C4479,21),"00")</f>
        <v>2023/10</v>
      </c>
      <c r="E4479" s="79" t="s">
        <v>52</v>
      </c>
      <c r="F4479" s="80">
        <v>0.25</v>
      </c>
      <c r="G4479" s="80">
        <v>0.29166666666666669</v>
      </c>
      <c r="H4479" s="87">
        <f>CONVERT((G4479-F4479)*24,"hr","mn")</f>
        <v>60.000000000000028</v>
      </c>
      <c r="I4479" s="83">
        <v>4</v>
      </c>
      <c r="J4479" s="84"/>
      <c r="K4479" s="85">
        <v>4</v>
      </c>
      <c r="L4479" s="85"/>
      <c r="M4479" s="87">
        <f>J4479+K4479+L4479</f>
        <v>4</v>
      </c>
      <c r="N4479" s="13"/>
      <c r="O4479" s="6"/>
      <c r="P4479" s="6">
        <v>10</v>
      </c>
      <c r="Q4479" s="6"/>
      <c r="R4479" s="7"/>
      <c r="S4479" s="20" t="s">
        <v>93</v>
      </c>
      <c r="T4479" s="22" t="s">
        <v>73</v>
      </c>
      <c r="U4479" s="91"/>
    </row>
    <row r="4480" spans="1:21">
      <c r="A4480" s="17">
        <v>44991</v>
      </c>
      <c r="B4480" s="56">
        <f>WEEKDAY(C4480,2)</f>
        <v>1</v>
      </c>
      <c r="C4480" s="17">
        <f>A4480</f>
        <v>44991</v>
      </c>
      <c r="D4480" s="12" t="str">
        <f>YEAR(C4480)&amp;"/"&amp;TEXT(WEEKNUM(C4480,21),"00")</f>
        <v>2023/10</v>
      </c>
      <c r="E4480" t="s">
        <v>52</v>
      </c>
      <c r="F4480" s="114">
        <v>0.25</v>
      </c>
      <c r="G4480" s="114">
        <v>0.29166666666666669</v>
      </c>
      <c r="H4480">
        <f>CONVERT((G4479-F4479)*24,"hr","mn")</f>
        <v>60.000000000000028</v>
      </c>
      <c r="I4480">
        <v>4</v>
      </c>
      <c r="K4480">
        <v>4</v>
      </c>
      <c r="M4480">
        <f>J4479+K4479+L4479</f>
        <v>4</v>
      </c>
      <c r="N4480" s="14"/>
      <c r="O4480" s="3">
        <v>4</v>
      </c>
      <c r="P4480" s="3"/>
      <c r="Q4480" s="3"/>
      <c r="R4480" s="8"/>
      <c r="S4480" s="21" t="s">
        <v>26</v>
      </c>
      <c r="T4480" s="4" t="s">
        <v>241</v>
      </c>
      <c r="U4480" s="92"/>
    </row>
    <row r="4481" spans="1:21">
      <c r="A4481" s="17">
        <v>44991</v>
      </c>
      <c r="B4481" s="56">
        <f>WEEKDAY(C4481,2)</f>
        <v>1</v>
      </c>
      <c r="C4481" s="17">
        <f>A4481</f>
        <v>44991</v>
      </c>
      <c r="D4481" s="12" t="str">
        <f>YEAR(C4481)&amp;"/"&amp;TEXT(WEEKNUM(C4481,21),"00")</f>
        <v>2023/10</v>
      </c>
      <c r="E4481" t="s">
        <v>52</v>
      </c>
      <c r="F4481" s="114">
        <v>0.25</v>
      </c>
      <c r="G4481" s="114">
        <v>0.29166666666666669</v>
      </c>
      <c r="H4481">
        <f>CONVERT((G4479-F4479)*24,"hr","mn")</f>
        <v>60.000000000000028</v>
      </c>
      <c r="I4481">
        <v>4</v>
      </c>
      <c r="K4481">
        <v>4</v>
      </c>
      <c r="M4481">
        <f>J4479+K4479+L4479</f>
        <v>4</v>
      </c>
      <c r="N4481" s="58"/>
      <c r="O4481" s="59">
        <v>5</v>
      </c>
      <c r="P4481" s="59"/>
      <c r="Q4481" s="59"/>
      <c r="R4481" s="60"/>
      <c r="S4481" s="21" t="s">
        <v>28</v>
      </c>
      <c r="T4481" s="4" t="s">
        <v>29</v>
      </c>
      <c r="U4481" s="93"/>
    </row>
    <row r="4482" spans="1:21" ht="15" customHeight="1" thickBot="1">
      <c r="A4482" s="17">
        <v>44991</v>
      </c>
      <c r="B4482" s="56">
        <f>WEEKDAY(C4482,2)</f>
        <v>1</v>
      </c>
      <c r="C4482" s="17">
        <f>A4482</f>
        <v>44991</v>
      </c>
      <c r="D4482" s="12" t="str">
        <f>YEAR(C4482)&amp;"/"&amp;TEXT(WEEKNUM(C4482,21),"00")</f>
        <v>2023/10</v>
      </c>
      <c r="E4482" t="s">
        <v>52</v>
      </c>
      <c r="F4482" s="114">
        <v>0.25</v>
      </c>
      <c r="G4482" s="114">
        <v>0.29166666666666669</v>
      </c>
      <c r="H4482">
        <f>CONVERT((G4479-F4479)*24,"hr","mn")</f>
        <v>60.000000000000028</v>
      </c>
      <c r="I4482">
        <v>4</v>
      </c>
      <c r="K4482">
        <v>4</v>
      </c>
      <c r="M4482">
        <f>J4479+K4479+L4479</f>
        <v>4</v>
      </c>
      <c r="N4482" s="15"/>
      <c r="O4482" s="9"/>
      <c r="P4482" s="9"/>
      <c r="Q4482" s="9"/>
      <c r="R4482" s="10"/>
      <c r="S4482" s="19"/>
      <c r="T4482" s="23"/>
      <c r="U4482" s="94"/>
    </row>
    <row r="4483" spans="1:21">
      <c r="A4483" s="17">
        <v>44991</v>
      </c>
      <c r="B4483" s="56">
        <f>WEEKDAY(C4483,2)</f>
        <v>1</v>
      </c>
      <c r="C4483" s="17">
        <f>A4483</f>
        <v>44991</v>
      </c>
      <c r="D4483" s="12" t="str">
        <f>YEAR(C4483)&amp;"/"&amp;TEXT(WEEKNUM(C4483,21),"00")</f>
        <v>2023/10</v>
      </c>
      <c r="E4483" s="79" t="s">
        <v>52</v>
      </c>
      <c r="F4483" s="80">
        <v>0.29166666666666669</v>
      </c>
      <c r="G4483" s="80">
        <v>0.33333333333333331</v>
      </c>
      <c r="H4483" s="87">
        <f>CONVERT((G4483-F4483)*24,"hr","mn")</f>
        <v>59.99999999999995</v>
      </c>
      <c r="I4483" s="83">
        <v>4</v>
      </c>
      <c r="J4483" s="84"/>
      <c r="K4483" s="85">
        <v>8</v>
      </c>
      <c r="L4483" s="85"/>
      <c r="M4483" s="87">
        <f>J4483+K4483+L4483</f>
        <v>8</v>
      </c>
      <c r="N4483" s="13"/>
      <c r="O4483" s="6"/>
      <c r="P4483" s="6">
        <v>8</v>
      </c>
      <c r="Q4483" s="6"/>
      <c r="R4483" s="7"/>
      <c r="S4483" s="20" t="s">
        <v>93</v>
      </c>
      <c r="T4483" s="22" t="s">
        <v>73</v>
      </c>
      <c r="U4483" s="91"/>
    </row>
    <row r="4484" spans="1:21">
      <c r="A4484" s="17">
        <v>44991</v>
      </c>
      <c r="B4484" s="56">
        <f>WEEKDAY(C4484,2)</f>
        <v>1</v>
      </c>
      <c r="C4484" s="17">
        <f>A4484</f>
        <v>44991</v>
      </c>
      <c r="D4484" s="12" t="str">
        <f>YEAR(C4484)&amp;"/"&amp;TEXT(WEEKNUM(C4484,21),"00")</f>
        <v>2023/10</v>
      </c>
      <c r="E4484" t="s">
        <v>52</v>
      </c>
      <c r="F4484" s="114">
        <v>0.29166666666666669</v>
      </c>
      <c r="G4484" s="114">
        <v>0.33333333333333331</v>
      </c>
      <c r="H4484">
        <f>CONVERT((G4483-F4483)*24,"hr","mn")</f>
        <v>59.99999999999995</v>
      </c>
      <c r="I4484">
        <v>4</v>
      </c>
      <c r="K4484">
        <v>8</v>
      </c>
      <c r="M4484">
        <f>J4483+K4483+L4483</f>
        <v>8</v>
      </c>
      <c r="N4484" s="14"/>
      <c r="O4484" s="3"/>
      <c r="P4484" s="3"/>
      <c r="Q4484" s="3"/>
      <c r="R4484" s="8"/>
      <c r="S4484" s="21"/>
      <c r="T4484" s="4"/>
      <c r="U4484" s="92"/>
    </row>
    <row r="4485" spans="1:21">
      <c r="A4485" s="17">
        <v>44991</v>
      </c>
      <c r="B4485" s="56">
        <f>WEEKDAY(C4485,2)</f>
        <v>1</v>
      </c>
      <c r="C4485" s="17">
        <f>A4485</f>
        <v>44991</v>
      </c>
      <c r="D4485" s="12" t="str">
        <f>YEAR(C4485)&amp;"/"&amp;TEXT(WEEKNUM(C4485,21),"00")</f>
        <v>2023/10</v>
      </c>
      <c r="E4485" t="s">
        <v>52</v>
      </c>
      <c r="F4485" s="114">
        <v>0.29166666666666669</v>
      </c>
      <c r="G4485" s="114">
        <v>0.33333333333333331</v>
      </c>
      <c r="H4485">
        <f>CONVERT((G4483-F4483)*24,"hr","mn")</f>
        <v>59.99999999999995</v>
      </c>
      <c r="I4485">
        <v>4</v>
      </c>
      <c r="K4485">
        <v>8</v>
      </c>
      <c r="M4485">
        <f>J4483+K4483+L4483</f>
        <v>8</v>
      </c>
      <c r="N4485" s="58"/>
      <c r="O4485" s="59"/>
      <c r="P4485" s="59"/>
      <c r="Q4485" s="59"/>
      <c r="R4485" s="60"/>
      <c r="S4485" s="21"/>
      <c r="T4485" s="4"/>
      <c r="U4485" s="93"/>
    </row>
    <row r="4486" spans="1:21" ht="15" customHeight="1" thickBot="1">
      <c r="A4486" s="17">
        <v>44991</v>
      </c>
      <c r="B4486" s="56">
        <f>WEEKDAY(C4486,2)</f>
        <v>1</v>
      </c>
      <c r="C4486" s="17">
        <f>A4486</f>
        <v>44991</v>
      </c>
      <c r="D4486" s="12" t="str">
        <f>YEAR(C4486)&amp;"/"&amp;TEXT(WEEKNUM(C4486,21),"00")</f>
        <v>2023/10</v>
      </c>
      <c r="E4486" t="s">
        <v>52</v>
      </c>
      <c r="F4486" s="114">
        <v>0.29166666666666669</v>
      </c>
      <c r="G4486" s="114">
        <v>0.33333333333333331</v>
      </c>
      <c r="H4486">
        <f>CONVERT((G4483-F4483)*24,"hr","mn")</f>
        <v>59.99999999999995</v>
      </c>
      <c r="I4486">
        <v>4</v>
      </c>
      <c r="K4486">
        <v>8</v>
      </c>
      <c r="M4486">
        <f>J4483+K4483+L4483</f>
        <v>8</v>
      </c>
      <c r="N4486" s="15"/>
      <c r="O4486" s="9"/>
      <c r="P4486" s="9"/>
      <c r="Q4486" s="9"/>
      <c r="R4486" s="10"/>
      <c r="S4486" s="19"/>
      <c r="T4486" s="23"/>
      <c r="U4486" s="94"/>
    </row>
    <row r="4487" spans="1:21">
      <c r="A4487" s="17">
        <v>44991</v>
      </c>
      <c r="B4487" s="56">
        <f>WEEKDAY(C4487,2)</f>
        <v>1</v>
      </c>
      <c r="C4487" s="17">
        <f>A4487</f>
        <v>44991</v>
      </c>
      <c r="D4487" s="12" t="str">
        <f>YEAR(C4487)&amp;"/"&amp;TEXT(WEEKNUM(C4487,21),"00")</f>
        <v>2023/10</v>
      </c>
      <c r="E4487" s="79" t="s">
        <v>52</v>
      </c>
      <c r="F4487" s="80">
        <v>0.33333333333333331</v>
      </c>
      <c r="G4487" s="80">
        <v>0.375</v>
      </c>
      <c r="H4487" s="87">
        <f>CONVERT((G4487-F4487)*24,"hr","mn")</f>
        <v>60.000000000000028</v>
      </c>
      <c r="I4487" s="83">
        <v>4</v>
      </c>
      <c r="J4487" s="84"/>
      <c r="K4487" s="85">
        <v>6</v>
      </c>
      <c r="L4487" s="85"/>
      <c r="M4487" s="87">
        <f>J4487+K4487+L4487</f>
        <v>6</v>
      </c>
      <c r="N4487" s="13"/>
      <c r="O4487" s="6">
        <v>5</v>
      </c>
      <c r="P4487" s="6"/>
      <c r="Q4487" s="6"/>
      <c r="R4487" s="7"/>
      <c r="S4487" s="20" t="s">
        <v>26</v>
      </c>
      <c r="T4487" s="22" t="s">
        <v>241</v>
      </c>
      <c r="U4487" s="91"/>
    </row>
    <row r="4488" spans="1:21">
      <c r="A4488" s="17">
        <v>44991</v>
      </c>
      <c r="B4488" s="56">
        <f>WEEKDAY(C4488,2)</f>
        <v>1</v>
      </c>
      <c r="C4488" s="17">
        <f>A4488</f>
        <v>44991</v>
      </c>
      <c r="D4488" s="12" t="str">
        <f>YEAR(C4488)&amp;"/"&amp;TEXT(WEEKNUM(C4488,21),"00")</f>
        <v>2023/10</v>
      </c>
      <c r="E4488" t="s">
        <v>52</v>
      </c>
      <c r="F4488" s="114">
        <v>0.33333333333333331</v>
      </c>
      <c r="G4488" s="114">
        <v>0.375</v>
      </c>
      <c r="H4488">
        <f>CONVERT((G4487-F4487)*24,"hr","mn")</f>
        <v>60.000000000000028</v>
      </c>
      <c r="I4488">
        <v>4</v>
      </c>
      <c r="K4488">
        <v>6</v>
      </c>
      <c r="M4488">
        <f>J4487+K4487+L4487</f>
        <v>6</v>
      </c>
      <c r="N4488" s="14"/>
      <c r="O4488" s="3">
        <v>5</v>
      </c>
      <c r="P4488" s="3"/>
      <c r="Q4488" s="3"/>
      <c r="R4488" s="8"/>
      <c r="S4488" s="21" t="s">
        <v>43</v>
      </c>
      <c r="T4488" s="4" t="s">
        <v>29</v>
      </c>
      <c r="U4488" s="92"/>
    </row>
    <row r="4489" spans="1:21">
      <c r="A4489" s="17">
        <v>44991</v>
      </c>
      <c r="B4489" s="56">
        <f>WEEKDAY(C4489,2)</f>
        <v>1</v>
      </c>
      <c r="C4489" s="17">
        <f>A4489</f>
        <v>44991</v>
      </c>
      <c r="D4489" s="12" t="str">
        <f>YEAR(C4489)&amp;"/"&amp;TEXT(WEEKNUM(C4489,21),"00")</f>
        <v>2023/10</v>
      </c>
      <c r="E4489" t="s">
        <v>52</v>
      </c>
      <c r="F4489" s="114">
        <v>0.33333333333333331</v>
      </c>
      <c r="G4489" s="114">
        <v>0.375</v>
      </c>
      <c r="H4489">
        <f>CONVERT((G4487-F4487)*24,"hr","mn")</f>
        <v>60.000000000000028</v>
      </c>
      <c r="I4489">
        <v>4</v>
      </c>
      <c r="K4489">
        <v>6</v>
      </c>
      <c r="M4489">
        <f>J4487+K4487+L4487</f>
        <v>6</v>
      </c>
      <c r="N4489" s="58"/>
      <c r="O4489" s="59"/>
      <c r="P4489" s="59">
        <v>8</v>
      </c>
      <c r="Q4489" s="59"/>
      <c r="R4489" s="60"/>
      <c r="S4489" s="21" t="s">
        <v>93</v>
      </c>
      <c r="T4489" s="4" t="s">
        <v>73</v>
      </c>
      <c r="U4489" s="93"/>
    </row>
    <row r="4490" spans="1:21" ht="15" customHeight="1" thickBot="1">
      <c r="A4490" s="17">
        <v>44991</v>
      </c>
      <c r="B4490" s="56">
        <f>WEEKDAY(C4490,2)</f>
        <v>1</v>
      </c>
      <c r="C4490" s="17">
        <f>A4490</f>
        <v>44991</v>
      </c>
      <c r="D4490" s="12" t="str">
        <f>YEAR(C4490)&amp;"/"&amp;TEXT(WEEKNUM(C4490,21),"00")</f>
        <v>2023/10</v>
      </c>
      <c r="E4490" t="s">
        <v>52</v>
      </c>
      <c r="F4490" s="114">
        <v>0.33333333333333331</v>
      </c>
      <c r="G4490" s="114">
        <v>0.375</v>
      </c>
      <c r="H4490">
        <f>CONVERT((G4487-F4487)*24,"hr","mn")</f>
        <v>60.000000000000028</v>
      </c>
      <c r="I4490">
        <v>4</v>
      </c>
      <c r="K4490">
        <v>6</v>
      </c>
      <c r="M4490">
        <f>J4487+K4487+L4487</f>
        <v>6</v>
      </c>
      <c r="N4490" s="15"/>
      <c r="O4490" s="9"/>
      <c r="P4490" s="9"/>
      <c r="Q4490" s="9"/>
      <c r="R4490" s="10"/>
      <c r="S4490" s="19"/>
      <c r="T4490" s="23"/>
      <c r="U4490" s="94"/>
    </row>
    <row r="4491" spans="1:21">
      <c r="A4491" s="17">
        <v>44991</v>
      </c>
      <c r="B4491" s="56">
        <f>WEEKDAY(C4491,2)</f>
        <v>1</v>
      </c>
      <c r="C4491" s="17">
        <f>A4491</f>
        <v>44991</v>
      </c>
      <c r="D4491" s="12" t="str">
        <f>YEAR(C4491)&amp;"/"&amp;TEXT(WEEKNUM(C4491,21),"00")</f>
        <v>2023/10</v>
      </c>
      <c r="E4491" s="79" t="s">
        <v>52</v>
      </c>
      <c r="F4491" s="80">
        <v>0.39583333333333331</v>
      </c>
      <c r="G4491" s="80">
        <v>0.41666666666666669</v>
      </c>
      <c r="H4491" s="87">
        <f>CONVERT((G4491-F4491)*24,"hr","mn")</f>
        <v>30.000000000000053</v>
      </c>
      <c r="I4491" s="83">
        <v>4</v>
      </c>
      <c r="J4491" s="84">
        <v>1</v>
      </c>
      <c r="K4491" s="85">
        <v>4</v>
      </c>
      <c r="L4491" s="85"/>
      <c r="M4491" s="87">
        <f>J4491+K4491+L4491</f>
        <v>5</v>
      </c>
      <c r="N4491" s="13"/>
      <c r="O4491" s="6">
        <v>10</v>
      </c>
      <c r="P4491" s="6"/>
      <c r="Q4491" s="6"/>
      <c r="R4491" s="7"/>
      <c r="S4491" s="20" t="s">
        <v>44</v>
      </c>
      <c r="T4491" s="22" t="s">
        <v>45</v>
      </c>
      <c r="U4491" s="91"/>
    </row>
    <row r="4492" spans="1:21">
      <c r="A4492" s="17">
        <v>44991</v>
      </c>
      <c r="B4492" s="56">
        <f>WEEKDAY(C4492,2)</f>
        <v>1</v>
      </c>
      <c r="C4492" s="17">
        <f>A4492</f>
        <v>44991</v>
      </c>
      <c r="D4492" s="12" t="str">
        <f>YEAR(C4492)&amp;"/"&amp;TEXT(WEEKNUM(C4492,21),"00")</f>
        <v>2023/10</v>
      </c>
      <c r="E4492" t="s">
        <v>52</v>
      </c>
      <c r="F4492" s="114">
        <v>0.39583333333333331</v>
      </c>
      <c r="G4492" s="114">
        <v>0.41666666666666669</v>
      </c>
      <c r="H4492">
        <f>CONVERT((G4491-F4491)*24,"hr","mn")</f>
        <v>30.000000000000053</v>
      </c>
      <c r="I4492">
        <v>4</v>
      </c>
      <c r="J4492">
        <v>1</v>
      </c>
      <c r="K4492">
        <v>4</v>
      </c>
      <c r="M4492">
        <f>J4491+K4491+L4491</f>
        <v>5</v>
      </c>
      <c r="N4492" s="14"/>
      <c r="O4492" s="3"/>
      <c r="P4492" s="3">
        <v>4</v>
      </c>
      <c r="Q4492" s="3"/>
      <c r="R4492" s="8"/>
      <c r="S4492" s="21" t="s">
        <v>93</v>
      </c>
      <c r="T4492" s="4" t="s">
        <v>73</v>
      </c>
      <c r="U4492" s="92"/>
    </row>
    <row r="4493" spans="1:21">
      <c r="A4493" s="17">
        <v>44991</v>
      </c>
      <c r="B4493" s="56">
        <f>WEEKDAY(C4493,2)</f>
        <v>1</v>
      </c>
      <c r="C4493" s="17">
        <f>A4493</f>
        <v>44991</v>
      </c>
      <c r="D4493" s="12" t="str">
        <f>YEAR(C4493)&amp;"/"&amp;TEXT(WEEKNUM(C4493,21),"00")</f>
        <v>2023/10</v>
      </c>
      <c r="E4493" t="s">
        <v>52</v>
      </c>
      <c r="F4493" s="114">
        <v>0.39583333333333331</v>
      </c>
      <c r="G4493" s="114">
        <v>0.41666666666666669</v>
      </c>
      <c r="H4493">
        <f>CONVERT((G4491-F4491)*24,"hr","mn")</f>
        <v>30.000000000000053</v>
      </c>
      <c r="I4493">
        <v>4</v>
      </c>
      <c r="J4493">
        <v>1</v>
      </c>
      <c r="K4493">
        <v>4</v>
      </c>
      <c r="M4493">
        <f>J4491+K4491+L4491</f>
        <v>5</v>
      </c>
      <c r="N4493" s="58"/>
      <c r="O4493" s="59"/>
      <c r="P4493" s="59"/>
      <c r="Q4493" s="59"/>
      <c r="R4493" s="60"/>
      <c r="S4493" s="21"/>
      <c r="T4493" s="4"/>
      <c r="U4493" s="93"/>
    </row>
    <row r="4494" spans="1:21" ht="15" customHeight="1" thickBot="1">
      <c r="A4494" s="17">
        <v>44991</v>
      </c>
      <c r="B4494" s="56">
        <f>WEEKDAY(C4494,2)</f>
        <v>1</v>
      </c>
      <c r="C4494" s="17">
        <f>A4494</f>
        <v>44991</v>
      </c>
      <c r="D4494" s="12" t="str">
        <f>YEAR(C4494)&amp;"/"&amp;TEXT(WEEKNUM(C4494,21),"00")</f>
        <v>2023/10</v>
      </c>
      <c r="E4494" t="s">
        <v>52</v>
      </c>
      <c r="F4494" s="114">
        <v>0.39583333333333331</v>
      </c>
      <c r="G4494" s="114">
        <v>0.41666666666666669</v>
      </c>
      <c r="H4494">
        <f>CONVERT((G4491-F4491)*24,"hr","mn")</f>
        <v>30.000000000000053</v>
      </c>
      <c r="I4494">
        <v>4</v>
      </c>
      <c r="J4494">
        <v>1</v>
      </c>
      <c r="K4494">
        <v>4</v>
      </c>
      <c r="M4494">
        <f>J4491+K4491+L4491</f>
        <v>5</v>
      </c>
      <c r="N4494" s="15"/>
      <c r="O4494" s="9"/>
      <c r="P4494" s="9"/>
      <c r="Q4494" s="9"/>
      <c r="R4494" s="10"/>
      <c r="S4494" s="19"/>
      <c r="T4494" s="23"/>
      <c r="U4494" s="94"/>
    </row>
    <row r="4495" spans="1:21">
      <c r="A4495" s="17">
        <v>44991</v>
      </c>
      <c r="B4495" s="56">
        <f>WEEKDAY(C4495,2)</f>
        <v>1</v>
      </c>
      <c r="C4495" s="17">
        <f>A4495</f>
        <v>44991</v>
      </c>
      <c r="D4495" s="12" t="str">
        <f>YEAR(C4495)&amp;"/"&amp;TEXT(WEEKNUM(C4495,21),"00")</f>
        <v>2023/10</v>
      </c>
      <c r="E4495" s="79" t="s">
        <v>52</v>
      </c>
      <c r="F4495" s="80">
        <v>0.41666666666666669</v>
      </c>
      <c r="G4495" s="80">
        <v>0.45833333333333331</v>
      </c>
      <c r="H4495" s="87">
        <f>CONVERT((G4495-F4495)*24,"hr","mn")</f>
        <v>59.99999999999995</v>
      </c>
      <c r="I4495" s="83">
        <v>4</v>
      </c>
      <c r="J4495" s="84"/>
      <c r="K4495" s="85">
        <v>6</v>
      </c>
      <c r="L4495" s="85"/>
      <c r="M4495" s="87">
        <f>J4495+K4495+L4495</f>
        <v>6</v>
      </c>
      <c r="N4495" s="13"/>
      <c r="O4495" s="6"/>
      <c r="P4495" s="6">
        <v>10</v>
      </c>
      <c r="Q4495" s="6"/>
      <c r="R4495" s="7"/>
      <c r="S4495" s="20" t="s">
        <v>93</v>
      </c>
      <c r="T4495" s="22" t="s">
        <v>73</v>
      </c>
      <c r="U4495" s="91"/>
    </row>
    <row r="4496" spans="1:21">
      <c r="A4496" s="17">
        <v>44991</v>
      </c>
      <c r="B4496" s="56">
        <f>WEEKDAY(C4496,2)</f>
        <v>1</v>
      </c>
      <c r="C4496" s="17">
        <f>A4496</f>
        <v>44991</v>
      </c>
      <c r="D4496" s="12" t="str">
        <f>YEAR(C4496)&amp;"/"&amp;TEXT(WEEKNUM(C4496,21),"00")</f>
        <v>2023/10</v>
      </c>
      <c r="E4496" t="s">
        <v>52</v>
      </c>
      <c r="F4496" s="114">
        <v>0.41666666666666669</v>
      </c>
      <c r="G4496" s="114">
        <v>0.45833333333333331</v>
      </c>
      <c r="H4496">
        <f>CONVERT((G4495-F4495)*24,"hr","mn")</f>
        <v>59.99999999999995</v>
      </c>
      <c r="I4496">
        <v>4</v>
      </c>
      <c r="K4496">
        <v>6</v>
      </c>
      <c r="M4496">
        <f>J4495+K4495+L4495</f>
        <v>6</v>
      </c>
      <c r="N4496" s="14"/>
      <c r="O4496" s="3"/>
      <c r="P4496" s="3"/>
      <c r="Q4496" s="3"/>
      <c r="R4496" s="8"/>
      <c r="S4496" s="21"/>
      <c r="T4496" s="4"/>
      <c r="U4496" s="92"/>
    </row>
    <row r="4497" spans="1:21">
      <c r="A4497" s="17">
        <v>44991</v>
      </c>
      <c r="B4497" s="56">
        <f>WEEKDAY(C4497,2)</f>
        <v>1</v>
      </c>
      <c r="C4497" s="17">
        <f>A4497</f>
        <v>44991</v>
      </c>
      <c r="D4497" s="12" t="str">
        <f>YEAR(C4497)&amp;"/"&amp;TEXT(WEEKNUM(C4497,21),"00")</f>
        <v>2023/10</v>
      </c>
      <c r="E4497" t="s">
        <v>52</v>
      </c>
      <c r="F4497" s="114">
        <v>0.41666666666666669</v>
      </c>
      <c r="G4497" s="114">
        <v>0.45833333333333331</v>
      </c>
      <c r="H4497">
        <f>CONVERT((G4495-F4495)*24,"hr","mn")</f>
        <v>59.99999999999995</v>
      </c>
      <c r="I4497">
        <v>4</v>
      </c>
      <c r="K4497">
        <v>6</v>
      </c>
      <c r="M4497">
        <f>J4495+K4495+L4495</f>
        <v>6</v>
      </c>
      <c r="N4497" s="58"/>
      <c r="O4497" s="59"/>
      <c r="P4497" s="59"/>
      <c r="Q4497" s="59"/>
      <c r="R4497" s="60"/>
      <c r="S4497" s="21"/>
      <c r="T4497" s="4"/>
      <c r="U4497" s="93"/>
    </row>
    <row r="4498" spans="1:21" ht="15" customHeight="1" thickBot="1">
      <c r="A4498" s="17">
        <v>44991</v>
      </c>
      <c r="B4498" s="56">
        <f>WEEKDAY(C4498,2)</f>
        <v>1</v>
      </c>
      <c r="C4498" s="17">
        <f>A4498</f>
        <v>44991</v>
      </c>
      <c r="D4498" s="12" t="str">
        <f>YEAR(C4498)&amp;"/"&amp;TEXT(WEEKNUM(C4498,21),"00")</f>
        <v>2023/10</v>
      </c>
      <c r="E4498" t="s">
        <v>52</v>
      </c>
      <c r="F4498" s="114">
        <v>0.41666666666666669</v>
      </c>
      <c r="G4498" s="114">
        <v>0.45833333333333331</v>
      </c>
      <c r="H4498">
        <f>CONVERT((G4495-F4495)*24,"hr","mn")</f>
        <v>59.99999999999995</v>
      </c>
      <c r="I4498">
        <v>4</v>
      </c>
      <c r="K4498">
        <v>6</v>
      </c>
      <c r="M4498">
        <f>J4495+K4495+L4495</f>
        <v>6</v>
      </c>
      <c r="N4498" s="15"/>
      <c r="O4498" s="9"/>
      <c r="P4498" s="9"/>
      <c r="Q4498" s="9"/>
      <c r="R4498" s="10"/>
      <c r="S4498" s="19"/>
      <c r="T4498" s="23"/>
      <c r="U4498" s="94"/>
    </row>
    <row r="4499" spans="1:21">
      <c r="A4499" s="17">
        <v>44991</v>
      </c>
      <c r="B4499" s="56">
        <f>WEEKDAY(C4499,2)</f>
        <v>1</v>
      </c>
      <c r="C4499" s="17">
        <f>A4499</f>
        <v>44991</v>
      </c>
      <c r="D4499" s="12" t="str">
        <f>YEAR(C4499)&amp;"/"&amp;TEXT(WEEKNUM(C4499,21),"00")</f>
        <v>2023/10</v>
      </c>
      <c r="E4499" s="79" t="s">
        <v>52</v>
      </c>
      <c r="F4499" s="80">
        <v>0.45833333333333331</v>
      </c>
      <c r="G4499" s="80">
        <v>0.5</v>
      </c>
      <c r="H4499" s="87">
        <f>CONVERT((G4499-F4499)*24,"hr","mn")</f>
        <v>60.000000000000028</v>
      </c>
      <c r="I4499" s="83">
        <v>4</v>
      </c>
      <c r="J4499" s="84"/>
      <c r="K4499" s="85">
        <v>9</v>
      </c>
      <c r="L4499" s="85"/>
      <c r="M4499" s="87">
        <f>J4499+K4499+L4499</f>
        <v>9</v>
      </c>
      <c r="N4499" s="13"/>
      <c r="O4499" s="6"/>
      <c r="P4499" s="6">
        <v>10</v>
      </c>
      <c r="Q4499" s="6"/>
      <c r="R4499" s="7"/>
      <c r="S4499" s="20" t="s">
        <v>93</v>
      </c>
      <c r="T4499" s="22" t="s">
        <v>73</v>
      </c>
      <c r="U4499" s="91"/>
    </row>
    <row r="4500" spans="1:21">
      <c r="A4500" s="17">
        <v>44991</v>
      </c>
      <c r="B4500" s="56">
        <f>WEEKDAY(C4500,2)</f>
        <v>1</v>
      </c>
      <c r="C4500" s="17">
        <f>A4500</f>
        <v>44991</v>
      </c>
      <c r="D4500" s="12" t="str">
        <f>YEAR(C4500)&amp;"/"&amp;TEXT(WEEKNUM(C4500,21),"00")</f>
        <v>2023/10</v>
      </c>
      <c r="E4500" t="s">
        <v>52</v>
      </c>
      <c r="F4500" s="114">
        <v>0.45833333333333331</v>
      </c>
      <c r="G4500" s="114">
        <v>0.5</v>
      </c>
      <c r="H4500">
        <f>CONVERT((G4499-F4499)*24,"hr","mn")</f>
        <v>60.000000000000028</v>
      </c>
      <c r="I4500">
        <v>4</v>
      </c>
      <c r="K4500">
        <v>9</v>
      </c>
      <c r="M4500">
        <f>J4499+K4499+L4499</f>
        <v>9</v>
      </c>
      <c r="N4500" s="14"/>
      <c r="O4500" s="3">
        <v>5</v>
      </c>
      <c r="P4500" s="3"/>
      <c r="Q4500" s="3"/>
      <c r="R4500" s="8"/>
      <c r="S4500" s="21" t="s">
        <v>35</v>
      </c>
      <c r="T4500" s="4" t="s">
        <v>29</v>
      </c>
      <c r="U4500" s="92"/>
    </row>
    <row r="4501" spans="1:21">
      <c r="A4501" s="17">
        <v>44991</v>
      </c>
      <c r="B4501" s="56">
        <f>WEEKDAY(C4501,2)</f>
        <v>1</v>
      </c>
      <c r="C4501" s="17">
        <f>A4501</f>
        <v>44991</v>
      </c>
      <c r="D4501" s="12" t="str">
        <f>YEAR(C4501)&amp;"/"&amp;TEXT(WEEKNUM(C4501,21),"00")</f>
        <v>2023/10</v>
      </c>
      <c r="E4501" t="s">
        <v>52</v>
      </c>
      <c r="F4501" s="114">
        <v>0.45833333333333331</v>
      </c>
      <c r="G4501" s="114">
        <v>0.5</v>
      </c>
      <c r="H4501">
        <f>CONVERT((G4499-F4499)*24,"hr","mn")</f>
        <v>60.000000000000028</v>
      </c>
      <c r="I4501">
        <v>4</v>
      </c>
      <c r="K4501">
        <v>9</v>
      </c>
      <c r="M4501">
        <f>J4499+K4499+L4499</f>
        <v>9</v>
      </c>
      <c r="N4501" s="58"/>
      <c r="O4501" s="59"/>
      <c r="P4501" s="59"/>
      <c r="Q4501" s="59"/>
      <c r="R4501" s="60"/>
      <c r="S4501" s="21"/>
      <c r="T4501" s="4"/>
      <c r="U4501" s="93"/>
    </row>
    <row r="4502" spans="1:21" ht="15" customHeight="1" thickBot="1">
      <c r="A4502" s="17">
        <v>44991</v>
      </c>
      <c r="B4502" s="56">
        <f>WEEKDAY(C4502,2)</f>
        <v>1</v>
      </c>
      <c r="C4502" s="17">
        <f>A4502</f>
        <v>44991</v>
      </c>
      <c r="D4502" s="12" t="str">
        <f>YEAR(C4502)&amp;"/"&amp;TEXT(WEEKNUM(C4502,21),"00")</f>
        <v>2023/10</v>
      </c>
      <c r="E4502" t="s">
        <v>52</v>
      </c>
      <c r="F4502" s="114">
        <v>0.45833333333333331</v>
      </c>
      <c r="G4502" s="114">
        <v>0.5</v>
      </c>
      <c r="H4502">
        <f>CONVERT((G4499-F4499)*24,"hr","mn")</f>
        <v>60.000000000000028</v>
      </c>
      <c r="I4502">
        <v>4</v>
      </c>
      <c r="K4502">
        <v>9</v>
      </c>
      <c r="M4502">
        <f>J4499+K4499+L4499</f>
        <v>9</v>
      </c>
      <c r="N4502" s="15"/>
      <c r="O4502" s="9"/>
      <c r="P4502" s="9"/>
      <c r="Q4502" s="9"/>
      <c r="R4502" s="10"/>
      <c r="S4502" s="19"/>
      <c r="T4502" s="23"/>
      <c r="U4502" s="94"/>
    </row>
    <row r="4503" spans="1:21">
      <c r="A4503" s="17">
        <v>44991</v>
      </c>
      <c r="B4503" s="56">
        <f>WEEKDAY(C4503,2)</f>
        <v>1</v>
      </c>
      <c r="C4503" s="17">
        <f>A4503</f>
        <v>44991</v>
      </c>
      <c r="D4503" s="12" t="str">
        <f>YEAR(C4503)&amp;"/"&amp;TEXT(WEEKNUM(C4503,21),"00")</f>
        <v>2023/10</v>
      </c>
      <c r="E4503" s="79" t="s">
        <v>52</v>
      </c>
      <c r="F4503" s="80">
        <v>0.5</v>
      </c>
      <c r="G4503" s="80">
        <v>0.54166666666666663</v>
      </c>
      <c r="H4503" s="87">
        <f>CONVERT((G4503-F4503)*24,"hr","mn")</f>
        <v>59.99999999999995</v>
      </c>
      <c r="I4503" s="83">
        <v>4</v>
      </c>
      <c r="J4503" s="84"/>
      <c r="K4503" s="85">
        <v>10</v>
      </c>
      <c r="L4503" s="85"/>
      <c r="M4503" s="87">
        <f>J4503+K4503+L4503</f>
        <v>10</v>
      </c>
      <c r="N4503" s="13"/>
      <c r="O4503" s="6"/>
      <c r="P4503" s="6">
        <v>10</v>
      </c>
      <c r="Q4503" s="6"/>
      <c r="R4503" s="7"/>
      <c r="S4503" s="20" t="s">
        <v>93</v>
      </c>
      <c r="T4503" s="22" t="s">
        <v>73</v>
      </c>
      <c r="U4503" s="91"/>
    </row>
    <row r="4504" spans="1:21">
      <c r="A4504" s="17">
        <v>44991</v>
      </c>
      <c r="B4504" s="56">
        <f>WEEKDAY(C4504,2)</f>
        <v>1</v>
      </c>
      <c r="C4504" s="17">
        <f>A4504</f>
        <v>44991</v>
      </c>
      <c r="D4504" s="12" t="str">
        <f>YEAR(C4504)&amp;"/"&amp;TEXT(WEEKNUM(C4504,21),"00")</f>
        <v>2023/10</v>
      </c>
      <c r="E4504" t="s">
        <v>52</v>
      </c>
      <c r="F4504" s="114">
        <v>0.5</v>
      </c>
      <c r="G4504" s="114">
        <v>0.54166666666666663</v>
      </c>
      <c r="H4504">
        <f>CONVERT((G4503-F4503)*24,"hr","mn")</f>
        <v>59.99999999999995</v>
      </c>
      <c r="I4504">
        <v>4</v>
      </c>
      <c r="K4504">
        <v>10</v>
      </c>
      <c r="M4504">
        <f>J4503+K4503+L4503</f>
        <v>10</v>
      </c>
      <c r="N4504" s="14"/>
      <c r="O4504" s="3">
        <v>5</v>
      </c>
      <c r="P4504" s="3"/>
      <c r="Q4504" s="3"/>
      <c r="R4504" s="8"/>
      <c r="S4504" s="21" t="s">
        <v>28</v>
      </c>
      <c r="T4504" s="4" t="s">
        <v>29</v>
      </c>
      <c r="U4504" s="92"/>
    </row>
    <row r="4505" spans="1:21">
      <c r="A4505" s="17">
        <v>44991</v>
      </c>
      <c r="B4505" s="56">
        <f>WEEKDAY(C4505,2)</f>
        <v>1</v>
      </c>
      <c r="C4505" s="17">
        <f>A4505</f>
        <v>44991</v>
      </c>
      <c r="D4505" s="12" t="str">
        <f>YEAR(C4505)&amp;"/"&amp;TEXT(WEEKNUM(C4505,21),"00")</f>
        <v>2023/10</v>
      </c>
      <c r="E4505" t="s">
        <v>52</v>
      </c>
      <c r="F4505" s="114">
        <v>0.5</v>
      </c>
      <c r="G4505" s="114">
        <v>0.54166666666666663</v>
      </c>
      <c r="H4505">
        <f>CONVERT((G4503-F4503)*24,"hr","mn")</f>
        <v>59.99999999999995</v>
      </c>
      <c r="I4505">
        <v>4</v>
      </c>
      <c r="K4505">
        <v>10</v>
      </c>
      <c r="M4505">
        <f>J4503+K4503+L4503</f>
        <v>10</v>
      </c>
      <c r="N4505" s="58"/>
      <c r="O4505" s="59"/>
      <c r="P4505" s="59"/>
      <c r="Q4505" s="59"/>
      <c r="R4505" s="60"/>
      <c r="S4505" s="21"/>
      <c r="T4505" s="4"/>
      <c r="U4505" s="93"/>
    </row>
    <row r="4506" spans="1:21" ht="15" customHeight="1" thickBot="1">
      <c r="A4506" s="17">
        <v>44991</v>
      </c>
      <c r="B4506" s="56">
        <f>WEEKDAY(C4506,2)</f>
        <v>1</v>
      </c>
      <c r="C4506" s="17">
        <f>A4506</f>
        <v>44991</v>
      </c>
      <c r="D4506" s="12" t="str">
        <f>YEAR(C4506)&amp;"/"&amp;TEXT(WEEKNUM(C4506,21),"00")</f>
        <v>2023/10</v>
      </c>
      <c r="E4506" t="s">
        <v>52</v>
      </c>
      <c r="F4506" s="114">
        <v>0.5</v>
      </c>
      <c r="G4506" s="114">
        <v>0.54166666666666663</v>
      </c>
      <c r="H4506">
        <f>CONVERT((G4503-F4503)*24,"hr","mn")</f>
        <v>59.99999999999995</v>
      </c>
      <c r="I4506">
        <v>4</v>
      </c>
      <c r="K4506">
        <v>10</v>
      </c>
      <c r="M4506">
        <f>J4503+K4503+L4503</f>
        <v>10</v>
      </c>
      <c r="N4506" s="15"/>
      <c r="O4506" s="9"/>
      <c r="P4506" s="9"/>
      <c r="Q4506" s="9">
        <v>15</v>
      </c>
      <c r="R4506" s="10"/>
      <c r="S4506" s="19"/>
      <c r="T4506" s="23" t="s">
        <v>39</v>
      </c>
      <c r="U4506" s="94"/>
    </row>
    <row r="4507" spans="1:21">
      <c r="A4507" s="12"/>
      <c r="B4507" s="56">
        <f>WEEKDAY(C4507,2)</f>
        <v>6</v>
      </c>
      <c r="C4507" s="17">
        <f>A4507</f>
        <v>0</v>
      </c>
      <c r="D4507" s="12" t="str">
        <f>YEAR(C4507)&amp;"/"&amp;TEXT(WEEKNUM(C4507,21),"00")</f>
        <v>1900/52</v>
      </c>
      <c r="E4507" s="79"/>
      <c r="F4507" s="80"/>
      <c r="G4507" s="80"/>
      <c r="H4507" s="87">
        <f>CONVERT((G4507-F4507)*24,"hr","mn")</f>
        <v>0</v>
      </c>
      <c r="I4507" s="83"/>
      <c r="J4507" s="84"/>
      <c r="K4507" s="85"/>
      <c r="L4507" s="85"/>
      <c r="M4507" s="87">
        <f>J4507+K4507+L4507</f>
        <v>0</v>
      </c>
      <c r="N4507" s="13"/>
      <c r="O4507" s="6"/>
      <c r="P4507" s="6"/>
      <c r="Q4507" s="6"/>
      <c r="R4507" s="7"/>
      <c r="S4507" s="20"/>
      <c r="T4507" s="22"/>
      <c r="U4507" s="91"/>
    </row>
    <row r="4508" spans="1:21">
      <c r="A4508" s="17"/>
      <c r="B4508" s="56">
        <f>WEEKDAY(C4508,2)</f>
        <v>6</v>
      </c>
      <c r="C4508" s="17">
        <f>A4508</f>
        <v>0</v>
      </c>
      <c r="D4508" s="12" t="str">
        <f>YEAR(C4508)&amp;"/"&amp;TEXT(WEEKNUM(C4508,21),"00")</f>
        <v>1900/52</v>
      </c>
      <c r="H4508">
        <f>CONVERT((G4507-F4507)*24,"hr","mn")</f>
        <v>0</v>
      </c>
      <c r="M4508">
        <f>J4507+K4507+L4507</f>
        <v>0</v>
      </c>
      <c r="N4508" s="14"/>
      <c r="O4508" s="3"/>
      <c r="P4508" s="3"/>
      <c r="Q4508" s="3"/>
      <c r="R4508" s="8"/>
      <c r="S4508" s="21"/>
      <c r="T4508" s="4"/>
      <c r="U4508" s="92"/>
    </row>
    <row r="4509" spans="1:21">
      <c r="A4509" s="17"/>
      <c r="B4509" s="56">
        <f>WEEKDAY(C4509,2)</f>
        <v>6</v>
      </c>
      <c r="C4509" s="17">
        <f>A4509</f>
        <v>0</v>
      </c>
      <c r="D4509" s="12" t="str">
        <f>YEAR(C4509)&amp;"/"&amp;TEXT(WEEKNUM(C4509,21),"00")</f>
        <v>1900/52</v>
      </c>
      <c r="H4509">
        <f>CONVERT((G4507-F4507)*24,"hr","mn")</f>
        <v>0</v>
      </c>
      <c r="M4509">
        <f>J4507+K4507+L4507</f>
        <v>0</v>
      </c>
      <c r="N4509" s="58"/>
      <c r="O4509" s="59"/>
      <c r="P4509" s="59"/>
      <c r="Q4509" s="59"/>
      <c r="R4509" s="60"/>
      <c r="S4509" s="21"/>
      <c r="T4509" s="4"/>
      <c r="U4509" s="93"/>
    </row>
    <row r="4510" spans="1:21" ht="15" customHeight="1" thickBot="1">
      <c r="A4510" s="12"/>
      <c r="B4510" s="56">
        <f>WEEKDAY(C4510,2)</f>
        <v>6</v>
      </c>
      <c r="C4510" s="17">
        <f>A4510</f>
        <v>0</v>
      </c>
      <c r="D4510" s="12" t="str">
        <f>YEAR(C4510)&amp;"/"&amp;TEXT(WEEKNUM(C4510,21),"00")</f>
        <v>1900/52</v>
      </c>
      <c r="H4510">
        <f>CONVERT((G4507-F4507)*24,"hr","mn")</f>
        <v>0</v>
      </c>
      <c r="M4510">
        <f>J4507+K4507+L4507</f>
        <v>0</v>
      </c>
      <c r="N4510" s="15"/>
      <c r="O4510" s="9"/>
      <c r="P4510" s="9"/>
      <c r="Q4510" s="9"/>
      <c r="R4510" s="10"/>
      <c r="S4510" s="19"/>
      <c r="T4510" s="23"/>
      <c r="U4510" s="94"/>
    </row>
    <row r="4511" spans="1:21">
      <c r="A4511" s="17">
        <v>44991</v>
      </c>
      <c r="B4511" s="56">
        <f>WEEKDAY(C4511,2)</f>
        <v>1</v>
      </c>
      <c r="C4511" s="17">
        <f>A4511</f>
        <v>44991</v>
      </c>
      <c r="D4511" s="12" t="str">
        <f>YEAR(C4511)&amp;"/"&amp;TEXT(WEEKNUM(C4511,21),"00")</f>
        <v>2023/10</v>
      </c>
      <c r="E4511" s="79" t="s">
        <v>69</v>
      </c>
      <c r="F4511" s="80">
        <v>0.54166666666666663</v>
      </c>
      <c r="G4511" s="80">
        <v>0.58333333333333337</v>
      </c>
      <c r="H4511" s="87">
        <f>CONVERT((G4511-F4511)*24,"hr","mn")</f>
        <v>60.000000000000107</v>
      </c>
      <c r="I4511" s="83">
        <v>4</v>
      </c>
      <c r="J4511" s="84"/>
      <c r="K4511" s="85">
        <v>2</v>
      </c>
      <c r="L4511" s="85"/>
      <c r="M4511" s="87">
        <f>J4511+K4511+L4511</f>
        <v>2</v>
      </c>
      <c r="N4511" s="13"/>
      <c r="O4511" s="6"/>
      <c r="P4511" s="6"/>
      <c r="Q4511" s="6">
        <v>23</v>
      </c>
      <c r="R4511" s="7"/>
      <c r="S4511" s="20"/>
      <c r="T4511" s="22" t="s">
        <v>25</v>
      </c>
      <c r="U4511" s="91"/>
    </row>
    <row r="4512" spans="1:21">
      <c r="A4512" s="17">
        <v>44991</v>
      </c>
      <c r="B4512" s="56">
        <f>WEEKDAY(C4512,2)</f>
        <v>1</v>
      </c>
      <c r="C4512" s="17">
        <f>A4512</f>
        <v>44991</v>
      </c>
      <c r="D4512" s="12" t="str">
        <f>YEAR(C4512)&amp;"/"&amp;TEXT(WEEKNUM(C4512,21),"00")</f>
        <v>2023/10</v>
      </c>
      <c r="E4512" t="s">
        <v>69</v>
      </c>
      <c r="F4512" s="114">
        <v>0.54166666666666663</v>
      </c>
      <c r="G4512" s="114">
        <v>0.58333333333333337</v>
      </c>
      <c r="H4512">
        <f>CONVERT((G4511-F4511)*24,"hr","mn")</f>
        <v>60.000000000000107</v>
      </c>
      <c r="I4512">
        <v>4</v>
      </c>
      <c r="K4512">
        <v>2</v>
      </c>
      <c r="M4512">
        <f>J4511+K4511+L4511</f>
        <v>2</v>
      </c>
      <c r="N4512" s="14"/>
      <c r="O4512" s="3">
        <v>5</v>
      </c>
      <c r="P4512" s="3"/>
      <c r="Q4512" s="3"/>
      <c r="R4512" s="8"/>
      <c r="S4512" s="21" t="s">
        <v>28</v>
      </c>
      <c r="T4512" s="4" t="s">
        <v>29</v>
      </c>
      <c r="U4512" s="92"/>
    </row>
    <row r="4513" spans="1:21">
      <c r="A4513" s="17">
        <v>44991</v>
      </c>
      <c r="B4513" s="56">
        <f>WEEKDAY(C4513,2)</f>
        <v>1</v>
      </c>
      <c r="C4513" s="17">
        <f>A4513</f>
        <v>44991</v>
      </c>
      <c r="D4513" s="12" t="str">
        <f>YEAR(C4513)&amp;"/"&amp;TEXT(WEEKNUM(C4513,21),"00")</f>
        <v>2023/10</v>
      </c>
      <c r="E4513" t="s">
        <v>69</v>
      </c>
      <c r="F4513" s="114">
        <v>0.54166666666666663</v>
      </c>
      <c r="G4513" s="114">
        <v>0.58333333333333337</v>
      </c>
      <c r="H4513">
        <f>CONVERT((G4511-F4511)*24,"hr","mn")</f>
        <v>60.000000000000107</v>
      </c>
      <c r="I4513">
        <v>4</v>
      </c>
      <c r="K4513">
        <v>2</v>
      </c>
      <c r="M4513">
        <f>J4511+K4511+L4511</f>
        <v>2</v>
      </c>
      <c r="N4513" s="58"/>
      <c r="O4513" s="59"/>
      <c r="P4513" s="59">
        <v>8</v>
      </c>
      <c r="Q4513" s="59"/>
      <c r="R4513" s="60"/>
      <c r="S4513" s="21" t="s">
        <v>93</v>
      </c>
      <c r="T4513" s="4" t="s">
        <v>73</v>
      </c>
      <c r="U4513" s="93" t="s">
        <v>635</v>
      </c>
    </row>
    <row r="4514" spans="1:21" ht="15" customHeight="1" thickBot="1">
      <c r="A4514" s="17">
        <v>44991</v>
      </c>
      <c r="B4514" s="56">
        <f>WEEKDAY(C4514,2)</f>
        <v>1</v>
      </c>
      <c r="C4514" s="17">
        <f>A4514</f>
        <v>44991</v>
      </c>
      <c r="D4514" s="12" t="str">
        <f>YEAR(C4514)&amp;"/"&amp;TEXT(WEEKNUM(C4514,21),"00")</f>
        <v>2023/10</v>
      </c>
      <c r="E4514" t="s">
        <v>69</v>
      </c>
      <c r="F4514" s="114">
        <v>0.54166666666666663</v>
      </c>
      <c r="G4514" s="114">
        <v>0.58333333333333337</v>
      </c>
      <c r="H4514">
        <f>CONVERT((G4511-F4511)*24,"hr","mn")</f>
        <v>60.000000000000107</v>
      </c>
      <c r="I4514">
        <v>4</v>
      </c>
      <c r="K4514">
        <v>2</v>
      </c>
      <c r="M4514">
        <f>J4511+K4511+L4511</f>
        <v>2</v>
      </c>
      <c r="N4514" s="15"/>
      <c r="O4514" s="9"/>
      <c r="P4514" s="9"/>
      <c r="Q4514" s="9"/>
      <c r="R4514" s="10"/>
      <c r="S4514" s="19"/>
      <c r="T4514" s="23"/>
      <c r="U4514" s="94"/>
    </row>
    <row r="4515" spans="1:21">
      <c r="A4515" s="17">
        <v>44991</v>
      </c>
      <c r="B4515" s="56">
        <f>WEEKDAY(C4515,2)</f>
        <v>1</v>
      </c>
      <c r="C4515" s="17">
        <f>A4515</f>
        <v>44991</v>
      </c>
      <c r="D4515" s="12" t="str">
        <f>YEAR(C4515)&amp;"/"&amp;TEXT(WEEKNUM(C4515,21),"00")</f>
        <v>2023/10</v>
      </c>
      <c r="E4515" s="79" t="s">
        <v>69</v>
      </c>
      <c r="F4515" s="80">
        <v>0.58333333333333337</v>
      </c>
      <c r="G4515" s="80">
        <v>0.625</v>
      </c>
      <c r="H4515" s="87">
        <f>CONVERT((G4515-F4515)*24,"hr","mn")</f>
        <v>59.99999999999995</v>
      </c>
      <c r="I4515" s="83">
        <v>4</v>
      </c>
      <c r="J4515" s="84">
        <v>1</v>
      </c>
      <c r="K4515" s="85">
        <v>5</v>
      </c>
      <c r="L4515" s="85"/>
      <c r="M4515" s="87">
        <f>J4515+K4515+L4515</f>
        <v>6</v>
      </c>
      <c r="N4515" s="13"/>
      <c r="O4515" s="6"/>
      <c r="P4515" s="6">
        <v>8</v>
      </c>
      <c r="Q4515" s="6"/>
      <c r="R4515" s="7"/>
      <c r="S4515" s="20" t="s">
        <v>93</v>
      </c>
      <c r="T4515" s="22" t="s">
        <v>73</v>
      </c>
      <c r="U4515" s="93" t="s">
        <v>635</v>
      </c>
    </row>
    <row r="4516" spans="1:21">
      <c r="A4516" s="17">
        <v>44991</v>
      </c>
      <c r="B4516" s="56">
        <f>WEEKDAY(C4516,2)</f>
        <v>1</v>
      </c>
      <c r="C4516" s="17">
        <f>A4516</f>
        <v>44991</v>
      </c>
      <c r="D4516" s="12" t="str">
        <f>YEAR(C4516)&amp;"/"&amp;TEXT(WEEKNUM(C4516,21),"00")</f>
        <v>2023/10</v>
      </c>
      <c r="E4516" t="s">
        <v>69</v>
      </c>
      <c r="F4516" s="114">
        <v>0.58333333333333337</v>
      </c>
      <c r="G4516" s="114">
        <v>0.625</v>
      </c>
      <c r="H4516">
        <f>CONVERT((G4515-F4515)*24,"hr","mn")</f>
        <v>59.99999999999995</v>
      </c>
      <c r="I4516">
        <v>4</v>
      </c>
      <c r="J4516">
        <v>1</v>
      </c>
      <c r="K4516">
        <v>5</v>
      </c>
      <c r="M4516">
        <f>J4515+K4515+L4515</f>
        <v>6</v>
      </c>
      <c r="N4516" s="14"/>
      <c r="O4516" s="3">
        <v>5</v>
      </c>
      <c r="P4516" s="3"/>
      <c r="Q4516" s="3"/>
      <c r="R4516" s="8"/>
      <c r="S4516" s="21" t="s">
        <v>26</v>
      </c>
      <c r="T4516" s="4" t="s">
        <v>23</v>
      </c>
      <c r="U4516" s="92" t="s">
        <v>237</v>
      </c>
    </row>
    <row r="4517" spans="1:21">
      <c r="A4517" s="17">
        <v>44991</v>
      </c>
      <c r="B4517" s="56">
        <f>WEEKDAY(C4517,2)</f>
        <v>1</v>
      </c>
      <c r="C4517" s="17">
        <f>A4517</f>
        <v>44991</v>
      </c>
      <c r="D4517" s="12" t="str">
        <f>YEAR(C4517)&amp;"/"&amp;TEXT(WEEKNUM(C4517,21),"00")</f>
        <v>2023/10</v>
      </c>
      <c r="E4517" t="s">
        <v>69</v>
      </c>
      <c r="F4517" s="114">
        <v>0.58333333333333337</v>
      </c>
      <c r="G4517" s="114">
        <v>0.625</v>
      </c>
      <c r="H4517">
        <f>CONVERT((G4515-F4515)*24,"hr","mn")</f>
        <v>59.99999999999995</v>
      </c>
      <c r="I4517">
        <v>4</v>
      </c>
      <c r="J4517">
        <v>1</v>
      </c>
      <c r="K4517">
        <v>5</v>
      </c>
      <c r="M4517">
        <f>J4515+K4515+L4515</f>
        <v>6</v>
      </c>
      <c r="N4517" s="58"/>
      <c r="O4517" s="59">
        <v>5</v>
      </c>
      <c r="P4517" s="59"/>
      <c r="Q4517" s="59"/>
      <c r="R4517" s="60"/>
      <c r="S4517" s="21" t="s">
        <v>28</v>
      </c>
      <c r="T4517" s="4" t="s">
        <v>23</v>
      </c>
      <c r="U4517" s="93" t="s">
        <v>64</v>
      </c>
    </row>
    <row r="4518" spans="1:21" ht="15" customHeight="1" thickBot="1">
      <c r="A4518" s="17">
        <v>44991</v>
      </c>
      <c r="B4518" s="56">
        <f>WEEKDAY(C4518,2)</f>
        <v>1</v>
      </c>
      <c r="C4518" s="17">
        <f>A4518</f>
        <v>44991</v>
      </c>
      <c r="D4518" s="12" t="str">
        <f>YEAR(C4518)&amp;"/"&amp;TEXT(WEEKNUM(C4518,21),"00")</f>
        <v>2023/10</v>
      </c>
      <c r="E4518" t="s">
        <v>69</v>
      </c>
      <c r="F4518" s="114">
        <v>0.58333333333333337</v>
      </c>
      <c r="G4518" s="114">
        <v>0.625</v>
      </c>
      <c r="H4518">
        <f>CONVERT((G4515-F4515)*24,"hr","mn")</f>
        <v>59.99999999999995</v>
      </c>
      <c r="I4518">
        <v>4</v>
      </c>
      <c r="J4518">
        <v>1</v>
      </c>
      <c r="K4518">
        <v>5</v>
      </c>
      <c r="M4518">
        <f>J4515+K4515+L4515</f>
        <v>6</v>
      </c>
      <c r="N4518" s="15"/>
      <c r="O4518" s="9"/>
      <c r="P4518" s="9"/>
      <c r="Q4518" s="9"/>
      <c r="R4518" s="10"/>
      <c r="S4518" s="19"/>
      <c r="T4518" s="23"/>
      <c r="U4518" s="94"/>
    </row>
    <row r="4519" spans="1:21">
      <c r="A4519" s="17">
        <v>44991</v>
      </c>
      <c r="B4519" s="56">
        <f>WEEKDAY(C4519,2)</f>
        <v>1</v>
      </c>
      <c r="C4519" s="17">
        <f>A4519</f>
        <v>44991</v>
      </c>
      <c r="D4519" s="12" t="str">
        <f>YEAR(C4519)&amp;"/"&amp;TEXT(WEEKNUM(C4519,21),"00")</f>
        <v>2023/10</v>
      </c>
      <c r="E4519" s="79" t="s">
        <v>69</v>
      </c>
      <c r="F4519" s="80">
        <v>0.625</v>
      </c>
      <c r="G4519" s="80">
        <v>0.66666666666666663</v>
      </c>
      <c r="H4519" s="87">
        <f>CONVERT((G4519-F4519)*24,"hr","mn")</f>
        <v>59.99999999999995</v>
      </c>
      <c r="I4519" s="83">
        <v>4</v>
      </c>
      <c r="J4519" s="84"/>
      <c r="K4519" s="85">
        <v>8</v>
      </c>
      <c r="L4519" s="85"/>
      <c r="M4519" s="87">
        <f>J4519+K4519+L4519</f>
        <v>8</v>
      </c>
      <c r="N4519" s="13"/>
      <c r="O4519" s="6"/>
      <c r="P4519" s="6">
        <v>8</v>
      </c>
      <c r="Q4519" s="6"/>
      <c r="R4519" s="7"/>
      <c r="S4519" s="20" t="s">
        <v>93</v>
      </c>
      <c r="T4519" s="22" t="s">
        <v>73</v>
      </c>
      <c r="U4519" s="93" t="s">
        <v>635</v>
      </c>
    </row>
    <row r="4520" spans="1:21">
      <c r="A4520" s="17">
        <v>44991</v>
      </c>
      <c r="B4520" s="56">
        <f>WEEKDAY(C4520,2)</f>
        <v>1</v>
      </c>
      <c r="C4520" s="17">
        <f>A4520</f>
        <v>44991</v>
      </c>
      <c r="D4520" s="12" t="str">
        <f>YEAR(C4520)&amp;"/"&amp;TEXT(WEEKNUM(C4520,21),"00")</f>
        <v>2023/10</v>
      </c>
      <c r="E4520" t="s">
        <v>69</v>
      </c>
      <c r="F4520" s="114">
        <v>0.625</v>
      </c>
      <c r="G4520" s="114">
        <v>0.66666666666666663</v>
      </c>
      <c r="H4520">
        <f>CONVERT((G4519-F4519)*24,"hr","mn")</f>
        <v>59.99999999999995</v>
      </c>
      <c r="I4520">
        <v>4</v>
      </c>
      <c r="K4520">
        <v>8</v>
      </c>
      <c r="M4520">
        <f>J4519+K4519+L4519</f>
        <v>8</v>
      </c>
      <c r="N4520" s="14"/>
      <c r="O4520" s="3">
        <v>8</v>
      </c>
      <c r="P4520" s="3"/>
      <c r="Q4520" s="3"/>
      <c r="R4520" s="8"/>
      <c r="S4520" s="21" t="s">
        <v>35</v>
      </c>
      <c r="T4520" s="4" t="s">
        <v>56</v>
      </c>
      <c r="U4520" s="92" t="s">
        <v>383</v>
      </c>
    </row>
    <row r="4521" spans="1:21">
      <c r="A4521" s="17">
        <v>44991</v>
      </c>
      <c r="B4521" s="56">
        <f>WEEKDAY(C4521,2)</f>
        <v>1</v>
      </c>
      <c r="C4521" s="17">
        <f>A4521</f>
        <v>44991</v>
      </c>
      <c r="D4521" s="12" t="str">
        <f>YEAR(C4521)&amp;"/"&amp;TEXT(WEEKNUM(C4521,21),"00")</f>
        <v>2023/10</v>
      </c>
      <c r="E4521" t="s">
        <v>69</v>
      </c>
      <c r="F4521" s="114">
        <v>0.625</v>
      </c>
      <c r="G4521" s="114">
        <v>0.66666666666666663</v>
      </c>
      <c r="H4521">
        <f>CONVERT((G4519-F4519)*24,"hr","mn")</f>
        <v>59.99999999999995</v>
      </c>
      <c r="I4521">
        <v>4</v>
      </c>
      <c r="K4521">
        <v>8</v>
      </c>
      <c r="M4521">
        <f>J4519+K4519+L4519</f>
        <v>8</v>
      </c>
      <c r="N4521" s="58"/>
      <c r="O4521" s="59">
        <v>5</v>
      </c>
      <c r="P4521" s="59"/>
      <c r="Q4521" s="59"/>
      <c r="R4521" s="60"/>
      <c r="S4521" s="21" t="s">
        <v>28</v>
      </c>
      <c r="T4521" s="4" t="s">
        <v>23</v>
      </c>
      <c r="U4521" s="93" t="s">
        <v>64</v>
      </c>
    </row>
    <row r="4522" spans="1:21" ht="15" customHeight="1" thickBot="1">
      <c r="A4522" s="17">
        <v>44991</v>
      </c>
      <c r="B4522" s="56">
        <f>WEEKDAY(C4522,2)</f>
        <v>1</v>
      </c>
      <c r="C4522" s="17">
        <f>A4522</f>
        <v>44991</v>
      </c>
      <c r="D4522" s="12" t="str">
        <f>YEAR(C4522)&amp;"/"&amp;TEXT(WEEKNUM(C4522,21),"00")</f>
        <v>2023/10</v>
      </c>
      <c r="E4522" t="s">
        <v>69</v>
      </c>
      <c r="F4522" s="114">
        <v>0.625</v>
      </c>
      <c r="G4522" s="114">
        <v>0.66666666666666663</v>
      </c>
      <c r="H4522">
        <f>CONVERT((G4519-F4519)*24,"hr","mn")</f>
        <v>59.99999999999995</v>
      </c>
      <c r="I4522">
        <v>4</v>
      </c>
      <c r="K4522">
        <v>8</v>
      </c>
      <c r="M4522">
        <f>J4519+K4519+L4519</f>
        <v>8</v>
      </c>
      <c r="N4522" s="15"/>
      <c r="O4522" s="9"/>
      <c r="P4522" s="9">
        <v>8</v>
      </c>
      <c r="Q4522" s="9"/>
      <c r="R4522" s="10"/>
      <c r="S4522" s="19" t="s">
        <v>32</v>
      </c>
      <c r="T4522" s="23" t="s">
        <v>23</v>
      </c>
      <c r="U4522" s="94" t="s">
        <v>759</v>
      </c>
    </row>
    <row r="4523" spans="1:21">
      <c r="A4523" s="17">
        <v>44991</v>
      </c>
      <c r="B4523" s="56">
        <f>WEEKDAY(C4523,2)</f>
        <v>1</v>
      </c>
      <c r="C4523" s="17">
        <f>A4523</f>
        <v>44991</v>
      </c>
      <c r="D4523" s="12" t="str">
        <f>YEAR(C4523)&amp;"/"&amp;TEXT(WEEKNUM(C4523,21),"00")</f>
        <v>2023/10</v>
      </c>
      <c r="E4523" s="79" t="s">
        <v>69</v>
      </c>
      <c r="F4523" s="80">
        <v>0.66666666666666663</v>
      </c>
      <c r="G4523" s="80">
        <v>0.70833333333333337</v>
      </c>
      <c r="H4523" s="87">
        <f>CONVERT((G4523-F4523)*24,"hr","mn")</f>
        <v>60.000000000000107</v>
      </c>
      <c r="I4523" s="83">
        <v>4</v>
      </c>
      <c r="J4523" s="84"/>
      <c r="K4523" s="85">
        <v>8</v>
      </c>
      <c r="L4523" s="85"/>
      <c r="M4523" s="87">
        <f>J4523+K4523+L4523</f>
        <v>8</v>
      </c>
      <c r="N4523" s="13"/>
      <c r="O4523" s="6"/>
      <c r="P4523" s="6">
        <v>8</v>
      </c>
      <c r="Q4523" s="6"/>
      <c r="R4523" s="7"/>
      <c r="S4523" s="20" t="s">
        <v>93</v>
      </c>
      <c r="T4523" s="22" t="s">
        <v>73</v>
      </c>
      <c r="U4523" s="93" t="s">
        <v>635</v>
      </c>
    </row>
    <row r="4524" spans="1:21">
      <c r="A4524" s="17">
        <v>44991</v>
      </c>
      <c r="B4524" s="56">
        <f>WEEKDAY(C4524,2)</f>
        <v>1</v>
      </c>
      <c r="C4524" s="17">
        <f>A4524</f>
        <v>44991</v>
      </c>
      <c r="D4524" s="12" t="str">
        <f>YEAR(C4524)&amp;"/"&amp;TEXT(WEEKNUM(C4524,21),"00")</f>
        <v>2023/10</v>
      </c>
      <c r="E4524" t="s">
        <v>69</v>
      </c>
      <c r="F4524" s="114">
        <v>0.66666666666666663</v>
      </c>
      <c r="G4524" s="114">
        <v>0.70833333333333337</v>
      </c>
      <c r="H4524">
        <f>CONVERT((G4523-F4523)*24,"hr","mn")</f>
        <v>60.000000000000107</v>
      </c>
      <c r="I4524">
        <v>4</v>
      </c>
      <c r="K4524">
        <v>8</v>
      </c>
      <c r="M4524">
        <f>J4523+K4523+L4523</f>
        <v>8</v>
      </c>
      <c r="N4524" s="14"/>
      <c r="O4524" s="3">
        <v>5</v>
      </c>
      <c r="P4524" s="3"/>
      <c r="Q4524" s="3"/>
      <c r="R4524" s="8"/>
      <c r="S4524" s="21" t="s">
        <v>26</v>
      </c>
      <c r="T4524" s="4" t="s">
        <v>23</v>
      </c>
      <c r="U4524" s="92" t="s">
        <v>237</v>
      </c>
    </row>
    <row r="4525" spans="1:21">
      <c r="A4525" s="17">
        <v>44991</v>
      </c>
      <c r="B4525" s="56">
        <f>WEEKDAY(C4525,2)</f>
        <v>1</v>
      </c>
      <c r="C4525" s="17">
        <f>A4525</f>
        <v>44991</v>
      </c>
      <c r="D4525" s="12" t="str">
        <f>YEAR(C4525)&amp;"/"&amp;TEXT(WEEKNUM(C4525,21),"00")</f>
        <v>2023/10</v>
      </c>
      <c r="E4525" t="s">
        <v>69</v>
      </c>
      <c r="F4525" s="114">
        <v>0.66666666666666663</v>
      </c>
      <c r="G4525" s="114">
        <v>0.70833333333333337</v>
      </c>
      <c r="H4525">
        <f>CONVERT((G4523-F4523)*24,"hr","mn")</f>
        <v>60.000000000000107</v>
      </c>
      <c r="I4525">
        <v>4</v>
      </c>
      <c r="K4525">
        <v>8</v>
      </c>
      <c r="M4525">
        <f>J4523+K4523+L4523</f>
        <v>8</v>
      </c>
      <c r="N4525" s="58"/>
      <c r="O4525" s="59">
        <v>5</v>
      </c>
      <c r="P4525" s="59"/>
      <c r="Q4525" s="59"/>
      <c r="R4525" s="60"/>
      <c r="S4525" s="21" t="s">
        <v>35</v>
      </c>
      <c r="T4525" s="4" t="s">
        <v>34</v>
      </c>
      <c r="U4525" s="93"/>
    </row>
    <row r="4526" spans="1:21" ht="15" customHeight="1" thickBot="1">
      <c r="A4526" s="17">
        <v>44991</v>
      </c>
      <c r="B4526" s="56">
        <f>WEEKDAY(C4526,2)</f>
        <v>1</v>
      </c>
      <c r="C4526" s="17">
        <f>A4526</f>
        <v>44991</v>
      </c>
      <c r="D4526" s="12" t="str">
        <f>YEAR(C4526)&amp;"/"&amp;TEXT(WEEKNUM(C4526,21),"00")</f>
        <v>2023/10</v>
      </c>
      <c r="E4526" t="s">
        <v>69</v>
      </c>
      <c r="F4526" s="114">
        <v>0.66666666666666663</v>
      </c>
      <c r="G4526" s="114">
        <v>0.70833333333333337</v>
      </c>
      <c r="H4526">
        <f>CONVERT((G4523-F4523)*24,"hr","mn")</f>
        <v>60.000000000000107</v>
      </c>
      <c r="I4526">
        <v>4</v>
      </c>
      <c r="K4526">
        <v>8</v>
      </c>
      <c r="M4526">
        <f>J4523+K4523+L4523</f>
        <v>8</v>
      </c>
      <c r="N4526" s="15"/>
      <c r="O4526" s="9"/>
      <c r="P4526" s="9"/>
      <c r="Q4526" s="9"/>
      <c r="R4526" s="10"/>
      <c r="S4526" s="19"/>
      <c r="T4526" s="23"/>
      <c r="U4526" s="94"/>
    </row>
    <row r="4527" spans="1:21">
      <c r="A4527" s="17">
        <v>44991</v>
      </c>
      <c r="B4527" s="56">
        <f>WEEKDAY(C4527,2)</f>
        <v>1</v>
      </c>
      <c r="C4527" s="17">
        <f>A4527</f>
        <v>44991</v>
      </c>
      <c r="D4527" s="12" t="str">
        <f>YEAR(C4527)&amp;"/"&amp;TEXT(WEEKNUM(C4527,21),"00")</f>
        <v>2023/10</v>
      </c>
      <c r="E4527" s="79" t="s">
        <v>69</v>
      </c>
      <c r="F4527" s="80">
        <v>0.72916666666666663</v>
      </c>
      <c r="G4527" s="80">
        <v>0.75</v>
      </c>
      <c r="H4527" s="87">
        <f>CONVERT((G4527-F4527)*24,"hr","mn")</f>
        <v>30.000000000000053</v>
      </c>
      <c r="I4527" s="83">
        <v>4</v>
      </c>
      <c r="J4527" s="84"/>
      <c r="K4527" s="85">
        <v>5</v>
      </c>
      <c r="L4527" s="85"/>
      <c r="M4527" s="87">
        <f>J4527+K4527+L4527</f>
        <v>5</v>
      </c>
      <c r="N4527" s="13"/>
      <c r="O4527" s="6"/>
      <c r="P4527" s="6">
        <v>8</v>
      </c>
      <c r="Q4527" s="6"/>
      <c r="R4527" s="7"/>
      <c r="S4527" s="20" t="s">
        <v>93</v>
      </c>
      <c r="T4527" s="22" t="s">
        <v>73</v>
      </c>
      <c r="U4527" s="93" t="s">
        <v>635</v>
      </c>
    </row>
    <row r="4528" spans="1:21">
      <c r="A4528" s="17">
        <v>44991</v>
      </c>
      <c r="B4528" s="56">
        <f>WEEKDAY(C4528,2)</f>
        <v>1</v>
      </c>
      <c r="C4528" s="17">
        <f>A4528</f>
        <v>44991</v>
      </c>
      <c r="D4528" s="12" t="str">
        <f>YEAR(C4528)&amp;"/"&amp;TEXT(WEEKNUM(C4528,21),"00")</f>
        <v>2023/10</v>
      </c>
      <c r="E4528" t="s">
        <v>69</v>
      </c>
      <c r="F4528" s="114">
        <v>0.72916666666666663</v>
      </c>
      <c r="G4528" s="114">
        <v>0.75</v>
      </c>
      <c r="H4528">
        <f>CONVERT((G4527-F4527)*24,"hr","mn")</f>
        <v>30.000000000000053</v>
      </c>
      <c r="I4528">
        <v>4</v>
      </c>
      <c r="K4528">
        <v>5</v>
      </c>
      <c r="M4528">
        <f>J4527+K4527+L4527</f>
        <v>5</v>
      </c>
      <c r="N4528" s="14"/>
      <c r="O4528" s="3">
        <v>5</v>
      </c>
      <c r="P4528" s="3"/>
      <c r="Q4528" s="3"/>
      <c r="R4528" s="8"/>
      <c r="S4528" s="21" t="s">
        <v>26</v>
      </c>
      <c r="T4528" s="4" t="s">
        <v>23</v>
      </c>
      <c r="U4528" s="92" t="s">
        <v>237</v>
      </c>
    </row>
    <row r="4529" spans="1:21">
      <c r="A4529" s="17">
        <v>44991</v>
      </c>
      <c r="B4529" s="56">
        <f>WEEKDAY(C4529,2)</f>
        <v>1</v>
      </c>
      <c r="C4529" s="17">
        <f>A4529</f>
        <v>44991</v>
      </c>
      <c r="D4529" s="12" t="str">
        <f>YEAR(C4529)&amp;"/"&amp;TEXT(WEEKNUM(C4529,21),"00")</f>
        <v>2023/10</v>
      </c>
      <c r="E4529" t="s">
        <v>69</v>
      </c>
      <c r="F4529" s="114">
        <v>0.72916666666666663</v>
      </c>
      <c r="G4529" s="114">
        <v>0.75</v>
      </c>
      <c r="H4529">
        <f>CONVERT((G4527-F4527)*24,"hr","mn")</f>
        <v>30.000000000000053</v>
      </c>
      <c r="I4529">
        <v>4</v>
      </c>
      <c r="K4529">
        <v>5</v>
      </c>
      <c r="M4529">
        <f>J4527+K4527+L4527</f>
        <v>5</v>
      </c>
      <c r="N4529" s="58"/>
      <c r="O4529" s="59"/>
      <c r="P4529" s="59"/>
      <c r="Q4529" s="59"/>
      <c r="R4529" s="60"/>
      <c r="S4529" s="21"/>
      <c r="T4529" s="4"/>
      <c r="U4529" s="93"/>
    </row>
    <row r="4530" spans="1:21" ht="15" customHeight="1" thickBot="1">
      <c r="A4530" s="17">
        <v>44991</v>
      </c>
      <c r="B4530" s="56">
        <f>WEEKDAY(C4530,2)</f>
        <v>1</v>
      </c>
      <c r="C4530" s="17">
        <f>A4530</f>
        <v>44991</v>
      </c>
      <c r="D4530" s="12" t="str">
        <f>YEAR(C4530)&amp;"/"&amp;TEXT(WEEKNUM(C4530,21),"00")</f>
        <v>2023/10</v>
      </c>
      <c r="E4530" t="s">
        <v>69</v>
      </c>
      <c r="F4530" s="114">
        <v>0.72916666666666663</v>
      </c>
      <c r="G4530" s="114">
        <v>0.75</v>
      </c>
      <c r="H4530">
        <f>CONVERT((G4527-F4527)*24,"hr","mn")</f>
        <v>30.000000000000053</v>
      </c>
      <c r="I4530">
        <v>4</v>
      </c>
      <c r="K4530">
        <v>5</v>
      </c>
      <c r="M4530">
        <f>J4527+K4527+L4527</f>
        <v>5</v>
      </c>
      <c r="N4530" s="15"/>
      <c r="O4530" s="9"/>
      <c r="P4530" s="9"/>
      <c r="Q4530" s="9"/>
      <c r="R4530" s="10"/>
      <c r="S4530" s="19"/>
      <c r="T4530" s="23"/>
      <c r="U4530" s="94"/>
    </row>
    <row r="4531" spans="1:21">
      <c r="A4531" s="17">
        <v>44991</v>
      </c>
      <c r="B4531" s="56">
        <f>WEEKDAY(C4531,2)</f>
        <v>1</v>
      </c>
      <c r="C4531" s="17">
        <f>A4531</f>
        <v>44991</v>
      </c>
      <c r="D4531" s="12" t="str">
        <f>YEAR(C4531)&amp;"/"&amp;TEXT(WEEKNUM(C4531,21),"00")</f>
        <v>2023/10</v>
      </c>
      <c r="E4531" s="79" t="s">
        <v>69</v>
      </c>
      <c r="F4531" s="80">
        <v>0.75</v>
      </c>
      <c r="G4531" s="80">
        <v>0.79166666666666663</v>
      </c>
      <c r="H4531" s="87">
        <f>CONVERT((G4531-F4531)*24,"hr","mn")</f>
        <v>59.99999999999995</v>
      </c>
      <c r="I4531" s="83">
        <v>4</v>
      </c>
      <c r="J4531" s="84"/>
      <c r="K4531" s="85">
        <v>6</v>
      </c>
      <c r="L4531" s="85"/>
      <c r="M4531" s="87">
        <f>J4531+K4531+L4531</f>
        <v>6</v>
      </c>
      <c r="N4531" s="13"/>
      <c r="O4531" s="6"/>
      <c r="P4531" s="6">
        <v>8</v>
      </c>
      <c r="Q4531" s="6"/>
      <c r="R4531" s="7"/>
      <c r="S4531" s="20" t="s">
        <v>93</v>
      </c>
      <c r="T4531" s="22" t="s">
        <v>73</v>
      </c>
      <c r="U4531" s="93" t="s">
        <v>635</v>
      </c>
    </row>
    <row r="4532" spans="1:21">
      <c r="A4532" s="17">
        <v>44991</v>
      </c>
      <c r="B4532" s="56">
        <f>WEEKDAY(C4532,2)</f>
        <v>1</v>
      </c>
      <c r="C4532" s="17">
        <f>A4532</f>
        <v>44991</v>
      </c>
      <c r="D4532" s="12" t="str">
        <f>YEAR(C4532)&amp;"/"&amp;TEXT(WEEKNUM(C4532,21),"00")</f>
        <v>2023/10</v>
      </c>
      <c r="E4532" t="s">
        <v>69</v>
      </c>
      <c r="F4532" s="114">
        <v>0.75</v>
      </c>
      <c r="G4532" s="114">
        <v>0.79166666666666663</v>
      </c>
      <c r="H4532">
        <f>CONVERT((G4531-F4531)*24,"hr","mn")</f>
        <v>59.99999999999995</v>
      </c>
      <c r="I4532">
        <v>4</v>
      </c>
      <c r="K4532">
        <v>6</v>
      </c>
      <c r="M4532">
        <f>J4531+K4531+L4531</f>
        <v>6</v>
      </c>
      <c r="N4532" s="14"/>
      <c r="O4532" s="3">
        <v>8</v>
      </c>
      <c r="P4532" s="3"/>
      <c r="Q4532" s="3"/>
      <c r="R4532" s="8"/>
      <c r="S4532" s="21" t="s">
        <v>57</v>
      </c>
      <c r="T4532" s="4" t="s">
        <v>56</v>
      </c>
      <c r="U4532" s="92"/>
    </row>
    <row r="4533" spans="1:21">
      <c r="A4533" s="17">
        <v>44991</v>
      </c>
      <c r="B4533" s="56">
        <f>WEEKDAY(C4533,2)</f>
        <v>1</v>
      </c>
      <c r="C4533" s="17">
        <f>A4533</f>
        <v>44991</v>
      </c>
      <c r="D4533" s="12" t="str">
        <f>YEAR(C4533)&amp;"/"&amp;TEXT(WEEKNUM(C4533,21),"00")</f>
        <v>2023/10</v>
      </c>
      <c r="E4533" t="s">
        <v>69</v>
      </c>
      <c r="F4533" s="114">
        <v>0.75</v>
      </c>
      <c r="G4533" s="114">
        <v>0.79166666666666663</v>
      </c>
      <c r="H4533">
        <f>CONVERT((G4531-F4531)*24,"hr","mn")</f>
        <v>59.99999999999995</v>
      </c>
      <c r="I4533">
        <v>4</v>
      </c>
      <c r="K4533">
        <v>6</v>
      </c>
      <c r="M4533">
        <f>J4531+K4531+L4531</f>
        <v>6</v>
      </c>
      <c r="N4533" s="58"/>
      <c r="O4533" s="59"/>
      <c r="P4533" s="59"/>
      <c r="Q4533" s="59"/>
      <c r="R4533" s="60"/>
      <c r="S4533" s="21"/>
      <c r="T4533" s="4"/>
      <c r="U4533" s="93"/>
    </row>
    <row r="4534" spans="1:21" ht="15" customHeight="1" thickBot="1">
      <c r="A4534" s="17">
        <v>44991</v>
      </c>
      <c r="B4534" s="56">
        <f>WEEKDAY(C4534,2)</f>
        <v>1</v>
      </c>
      <c r="C4534" s="17">
        <f>A4534</f>
        <v>44991</v>
      </c>
      <c r="D4534" s="12" t="str">
        <f>YEAR(C4534)&amp;"/"&amp;TEXT(WEEKNUM(C4534,21),"00")</f>
        <v>2023/10</v>
      </c>
      <c r="E4534" t="s">
        <v>69</v>
      </c>
      <c r="F4534" s="114">
        <v>0.75</v>
      </c>
      <c r="G4534" s="114">
        <v>0.79166666666666663</v>
      </c>
      <c r="H4534">
        <f>CONVERT((G4531-F4531)*24,"hr","mn")</f>
        <v>59.99999999999995</v>
      </c>
      <c r="I4534">
        <v>4</v>
      </c>
      <c r="K4534">
        <v>6</v>
      </c>
      <c r="M4534">
        <f>J4531+K4531+L4531</f>
        <v>6</v>
      </c>
      <c r="N4534" s="15"/>
      <c r="O4534" s="9"/>
      <c r="P4534" s="9"/>
      <c r="Q4534" s="9"/>
      <c r="R4534" s="10"/>
      <c r="S4534" s="19"/>
      <c r="T4534" s="23"/>
      <c r="U4534" s="94"/>
    </row>
    <row r="4535" spans="1:21">
      <c r="A4535" s="17">
        <v>44991</v>
      </c>
      <c r="B4535" s="56">
        <f>WEEKDAY(C4535,2)</f>
        <v>1</v>
      </c>
      <c r="C4535" s="17">
        <f>A4535</f>
        <v>44991</v>
      </c>
      <c r="D4535" s="12" t="str">
        <f>YEAR(C4535)&amp;"/"&amp;TEXT(WEEKNUM(C4535,21),"00")</f>
        <v>2023/10</v>
      </c>
      <c r="E4535" s="79" t="s">
        <v>69</v>
      </c>
      <c r="F4535" s="80">
        <v>0.79166666666666663</v>
      </c>
      <c r="G4535" s="80">
        <v>0.83333333333333337</v>
      </c>
      <c r="H4535" s="87">
        <f>CONVERT((G4535-F4535)*24,"hr","mn")</f>
        <v>60.000000000000107</v>
      </c>
      <c r="I4535" s="83">
        <v>4</v>
      </c>
      <c r="J4535" s="84"/>
      <c r="K4535" s="85">
        <v>11</v>
      </c>
      <c r="L4535" s="85"/>
      <c r="M4535" s="87">
        <f>J4535+K4535+L4535</f>
        <v>11</v>
      </c>
      <c r="N4535" s="13"/>
      <c r="O4535" s="6">
        <v>5</v>
      </c>
      <c r="P4535" s="6"/>
      <c r="Q4535" s="6"/>
      <c r="R4535" s="7"/>
      <c r="S4535" s="20" t="s">
        <v>26</v>
      </c>
      <c r="T4535" s="22" t="s">
        <v>23</v>
      </c>
      <c r="U4535" s="91" t="s">
        <v>237</v>
      </c>
    </row>
    <row r="4536" spans="1:21">
      <c r="A4536" s="17">
        <v>44991</v>
      </c>
      <c r="B4536" s="56">
        <f>WEEKDAY(C4536,2)</f>
        <v>1</v>
      </c>
      <c r="C4536" s="17">
        <f>A4536</f>
        <v>44991</v>
      </c>
      <c r="D4536" s="12" t="str">
        <f>YEAR(C4536)&amp;"/"&amp;TEXT(WEEKNUM(C4536,21),"00")</f>
        <v>2023/10</v>
      </c>
      <c r="E4536" t="s">
        <v>69</v>
      </c>
      <c r="F4536" s="114">
        <v>0.79166666666666663</v>
      </c>
      <c r="G4536" s="114">
        <v>0.83333333333333337</v>
      </c>
      <c r="H4536">
        <f>CONVERT((G4535-F4535)*24,"hr","mn")</f>
        <v>60.000000000000107</v>
      </c>
      <c r="I4536">
        <v>4</v>
      </c>
      <c r="K4536">
        <v>11</v>
      </c>
      <c r="M4536">
        <f>J4535+K4535+L4535</f>
        <v>11</v>
      </c>
      <c r="N4536" s="14"/>
      <c r="O4536" s="3"/>
      <c r="P4536" s="3">
        <v>8</v>
      </c>
      <c r="Q4536" s="3"/>
      <c r="R4536" s="8"/>
      <c r="S4536" s="21" t="s">
        <v>93</v>
      </c>
      <c r="T4536" s="4" t="s">
        <v>73</v>
      </c>
      <c r="U4536" s="93" t="s">
        <v>635</v>
      </c>
    </row>
    <row r="4537" spans="1:21">
      <c r="A4537" s="17">
        <v>44991</v>
      </c>
      <c r="B4537" s="56">
        <f>WEEKDAY(C4537,2)</f>
        <v>1</v>
      </c>
      <c r="C4537" s="17">
        <f>A4537</f>
        <v>44991</v>
      </c>
      <c r="D4537" s="12" t="str">
        <f>YEAR(C4537)&amp;"/"&amp;TEXT(WEEKNUM(C4537,21),"00")</f>
        <v>2023/10</v>
      </c>
      <c r="E4537" t="s">
        <v>69</v>
      </c>
      <c r="F4537" s="114">
        <v>0.79166666666666663</v>
      </c>
      <c r="G4537" s="114">
        <v>0.83333333333333337</v>
      </c>
      <c r="H4537">
        <f>CONVERT((G4535-F4535)*24,"hr","mn")</f>
        <v>60.000000000000107</v>
      </c>
      <c r="I4537">
        <v>4</v>
      </c>
      <c r="K4537">
        <v>11</v>
      </c>
      <c r="M4537">
        <f>J4535+K4535+L4535</f>
        <v>11</v>
      </c>
      <c r="N4537" s="58"/>
      <c r="O4537" s="59"/>
      <c r="P4537" s="59"/>
      <c r="Q4537" s="59"/>
      <c r="R4537" s="60"/>
      <c r="S4537" s="21"/>
      <c r="T4537" s="4"/>
      <c r="U4537" s="93"/>
    </row>
    <row r="4538" spans="1:21" ht="15" customHeight="1" thickBot="1">
      <c r="A4538" s="17">
        <v>44991</v>
      </c>
      <c r="B4538" s="56">
        <f>WEEKDAY(C4538,2)</f>
        <v>1</v>
      </c>
      <c r="C4538" s="17">
        <f>A4538</f>
        <v>44991</v>
      </c>
      <c r="D4538" s="12" t="str">
        <f>YEAR(C4538)&amp;"/"&amp;TEXT(WEEKNUM(C4538,21),"00")</f>
        <v>2023/10</v>
      </c>
      <c r="E4538" t="s">
        <v>69</v>
      </c>
      <c r="F4538" s="114">
        <v>0.79166666666666663</v>
      </c>
      <c r="G4538" s="114">
        <v>0.83333333333333337</v>
      </c>
      <c r="H4538">
        <f>CONVERT((G4535-F4535)*24,"hr","mn")</f>
        <v>60.000000000000107</v>
      </c>
      <c r="I4538">
        <v>4</v>
      </c>
      <c r="K4538">
        <v>11</v>
      </c>
      <c r="M4538">
        <f>J4535+K4535+L4535</f>
        <v>11</v>
      </c>
      <c r="N4538" s="15"/>
      <c r="O4538" s="9"/>
      <c r="P4538" s="9"/>
      <c r="Q4538" s="9"/>
      <c r="R4538" s="10"/>
      <c r="S4538" s="19"/>
      <c r="T4538" s="23"/>
      <c r="U4538" s="94"/>
    </row>
    <row r="4539" spans="1:21">
      <c r="A4539" s="17">
        <v>44991</v>
      </c>
      <c r="B4539" s="56">
        <f>WEEKDAY(C4539,2)</f>
        <v>1</v>
      </c>
      <c r="C4539" s="17">
        <f>A4539</f>
        <v>44991</v>
      </c>
      <c r="D4539" s="12" t="str">
        <f>YEAR(C4539)&amp;"/"&amp;TEXT(WEEKNUM(C4539,21),"00")</f>
        <v>2023/10</v>
      </c>
      <c r="E4539" s="79" t="s">
        <v>69</v>
      </c>
      <c r="F4539" s="80">
        <v>0.83333333333333337</v>
      </c>
      <c r="G4539" s="80">
        <v>0.875</v>
      </c>
      <c r="H4539" s="87">
        <f>CONVERT((G4539-F4539)*24,"hr","mn")</f>
        <v>59.99999999999995</v>
      </c>
      <c r="I4539" s="83">
        <v>4</v>
      </c>
      <c r="J4539" s="84"/>
      <c r="K4539" s="85">
        <v>4</v>
      </c>
      <c r="L4539" s="85"/>
      <c r="M4539" s="87">
        <f>J4539+K4539+L4539</f>
        <v>4</v>
      </c>
      <c r="N4539" s="13"/>
      <c r="O4539" s="6"/>
      <c r="P4539" s="6">
        <v>8</v>
      </c>
      <c r="Q4539" s="6"/>
      <c r="R4539" s="7"/>
      <c r="S4539" s="20" t="s">
        <v>93</v>
      </c>
      <c r="T4539" s="22" t="s">
        <v>73</v>
      </c>
      <c r="U4539" s="93" t="s">
        <v>635</v>
      </c>
    </row>
    <row r="4540" spans="1:21">
      <c r="A4540" s="17">
        <v>44991</v>
      </c>
      <c r="B4540" s="56">
        <f>WEEKDAY(C4540,2)</f>
        <v>1</v>
      </c>
      <c r="C4540" s="17">
        <f>A4540</f>
        <v>44991</v>
      </c>
      <c r="D4540" s="12" t="str">
        <f>YEAR(C4540)&amp;"/"&amp;TEXT(WEEKNUM(C4540,21),"00")</f>
        <v>2023/10</v>
      </c>
      <c r="E4540" t="s">
        <v>69</v>
      </c>
      <c r="F4540" s="114">
        <v>0.83333333333333337</v>
      </c>
      <c r="G4540" s="114">
        <v>0.875</v>
      </c>
      <c r="H4540">
        <f>CONVERT((G4539-F4539)*24,"hr","mn")</f>
        <v>59.99999999999995</v>
      </c>
      <c r="I4540">
        <v>4</v>
      </c>
      <c r="K4540">
        <v>4</v>
      </c>
      <c r="M4540">
        <f>J4539+K4539+L4539</f>
        <v>4</v>
      </c>
      <c r="N4540" s="14"/>
      <c r="O4540" s="3">
        <v>5</v>
      </c>
      <c r="P4540" s="3"/>
      <c r="Q4540" s="3"/>
      <c r="R4540" s="8"/>
      <c r="S4540" s="21" t="s">
        <v>35</v>
      </c>
      <c r="T4540" s="4" t="s">
        <v>29</v>
      </c>
      <c r="U4540" s="92"/>
    </row>
    <row r="4541" spans="1:21">
      <c r="A4541" s="17">
        <v>44991</v>
      </c>
      <c r="B4541" s="56">
        <f>WEEKDAY(C4541,2)</f>
        <v>1</v>
      </c>
      <c r="C4541" s="17">
        <f>A4541</f>
        <v>44991</v>
      </c>
      <c r="D4541" s="12" t="str">
        <f>YEAR(C4541)&amp;"/"&amp;TEXT(WEEKNUM(C4541,21),"00")</f>
        <v>2023/10</v>
      </c>
      <c r="E4541" t="s">
        <v>69</v>
      </c>
      <c r="F4541" s="114">
        <v>0.83333333333333337</v>
      </c>
      <c r="G4541" s="114">
        <v>0.875</v>
      </c>
      <c r="H4541">
        <f>CONVERT((G4539-F4539)*24,"hr","mn")</f>
        <v>59.99999999999995</v>
      </c>
      <c r="I4541">
        <v>4</v>
      </c>
      <c r="K4541">
        <v>4</v>
      </c>
      <c r="M4541">
        <f>J4539+K4539+L4539</f>
        <v>4</v>
      </c>
      <c r="N4541" s="58"/>
      <c r="O4541" s="59"/>
      <c r="P4541" s="59"/>
      <c r="Q4541" s="59">
        <v>15</v>
      </c>
      <c r="R4541" s="60"/>
      <c r="S4541" s="21"/>
      <c r="T4541" s="4" t="s">
        <v>39</v>
      </c>
      <c r="U4541" s="93"/>
    </row>
    <row r="4542" spans="1:21" ht="15" customHeight="1" thickBot="1">
      <c r="A4542" s="17">
        <v>44991</v>
      </c>
      <c r="B4542" s="56">
        <f>WEEKDAY(C4542,2)</f>
        <v>1</v>
      </c>
      <c r="C4542" s="17">
        <f>A4542</f>
        <v>44991</v>
      </c>
      <c r="D4542" s="12" t="str">
        <f>YEAR(C4542)&amp;"/"&amp;TEXT(WEEKNUM(C4542,21),"00")</f>
        <v>2023/10</v>
      </c>
      <c r="E4542" t="s">
        <v>69</v>
      </c>
      <c r="F4542" s="114">
        <v>0.83333333333333337</v>
      </c>
      <c r="G4542" s="114">
        <v>0.875</v>
      </c>
      <c r="H4542">
        <f>CONVERT((G4539-F4539)*24,"hr","mn")</f>
        <v>59.99999999999995</v>
      </c>
      <c r="I4542">
        <v>4</v>
      </c>
      <c r="K4542">
        <v>4</v>
      </c>
      <c r="M4542">
        <f>J4539+K4539+L4539</f>
        <v>4</v>
      </c>
      <c r="N4542" s="15"/>
      <c r="O4542" s="9"/>
      <c r="P4542" s="9"/>
      <c r="Q4542" s="9"/>
      <c r="R4542" s="10"/>
      <c r="S4542" s="19"/>
      <c r="T4542" s="23"/>
      <c r="U4542" s="94"/>
    </row>
    <row r="4543" spans="1:21">
      <c r="A4543" s="12"/>
      <c r="B4543" s="56">
        <f>WEEKDAY(C4543,2)</f>
        <v>6</v>
      </c>
      <c r="C4543" s="17">
        <f>A4543</f>
        <v>0</v>
      </c>
      <c r="D4543" s="12" t="str">
        <f>YEAR(C4543)&amp;"/"&amp;TEXT(WEEKNUM(C4543,21),"00")</f>
        <v>1900/52</v>
      </c>
      <c r="E4543" s="79"/>
      <c r="F4543" s="80"/>
      <c r="G4543" s="80"/>
      <c r="H4543" s="87">
        <f>CONVERT((G4543-F4543)*24,"hr","mn")</f>
        <v>0</v>
      </c>
      <c r="I4543" s="83"/>
      <c r="J4543" s="84"/>
      <c r="K4543" s="85"/>
      <c r="L4543" s="85"/>
      <c r="M4543" s="87">
        <f>J4543+K4543+L4543</f>
        <v>0</v>
      </c>
      <c r="N4543" s="13"/>
      <c r="O4543" s="6"/>
      <c r="P4543" s="6"/>
      <c r="Q4543" s="6"/>
      <c r="R4543" s="7"/>
      <c r="S4543" s="20"/>
      <c r="T4543" s="22"/>
      <c r="U4543" s="91"/>
    </row>
    <row r="4544" spans="1:21">
      <c r="A4544" s="17"/>
      <c r="B4544" s="56">
        <f>WEEKDAY(C4544,2)</f>
        <v>6</v>
      </c>
      <c r="C4544" s="17">
        <f>A4544</f>
        <v>0</v>
      </c>
      <c r="D4544" s="12" t="str">
        <f>YEAR(C4544)&amp;"/"&amp;TEXT(WEEKNUM(C4544,21),"00")</f>
        <v>1900/52</v>
      </c>
      <c r="H4544">
        <f>CONVERT((G4543-F4543)*24,"hr","mn")</f>
        <v>0</v>
      </c>
      <c r="M4544">
        <f>J4543+K4543+L4543</f>
        <v>0</v>
      </c>
      <c r="N4544" s="14"/>
      <c r="O4544" s="3"/>
      <c r="P4544" s="3"/>
      <c r="Q4544" s="3"/>
      <c r="R4544" s="8"/>
      <c r="S4544" s="21"/>
      <c r="T4544" s="4"/>
      <c r="U4544" s="92"/>
    </row>
    <row r="4545" spans="1:21">
      <c r="A4545" s="17"/>
      <c r="B4545" s="56">
        <f>WEEKDAY(C4545,2)</f>
        <v>6</v>
      </c>
      <c r="C4545" s="17">
        <f>A4545</f>
        <v>0</v>
      </c>
      <c r="D4545" s="12" t="str">
        <f>YEAR(C4545)&amp;"/"&amp;TEXT(WEEKNUM(C4545,21),"00")</f>
        <v>1900/52</v>
      </c>
      <c r="H4545">
        <f>CONVERT((G4543-F4543)*24,"hr","mn")</f>
        <v>0</v>
      </c>
      <c r="M4545">
        <f>J4543+K4543+L4543</f>
        <v>0</v>
      </c>
      <c r="N4545" s="58"/>
      <c r="O4545" s="59"/>
      <c r="P4545" s="59"/>
      <c r="Q4545" s="59"/>
      <c r="R4545" s="60"/>
      <c r="S4545" s="21"/>
      <c r="T4545" s="4"/>
      <c r="U4545" s="93"/>
    </row>
    <row r="4546" spans="1:21" ht="15" customHeight="1" thickBot="1">
      <c r="A4546" s="12"/>
      <c r="B4546" s="56">
        <f>WEEKDAY(C4546,2)</f>
        <v>6</v>
      </c>
      <c r="C4546" s="17">
        <f>A4546</f>
        <v>0</v>
      </c>
      <c r="D4546" s="12" t="str">
        <f>YEAR(C4546)&amp;"/"&amp;TEXT(WEEKNUM(C4546,21),"00")</f>
        <v>1900/52</v>
      </c>
      <c r="H4546">
        <f>CONVERT((G4543-F4543)*24,"hr","mn")</f>
        <v>0</v>
      </c>
      <c r="M4546">
        <f>J4543+K4543+L4543</f>
        <v>0</v>
      </c>
      <c r="N4546" s="15"/>
      <c r="O4546" s="9"/>
      <c r="P4546" s="9"/>
      <c r="Q4546" s="9"/>
      <c r="R4546" s="10"/>
      <c r="S4546" s="19"/>
      <c r="T4546" s="23"/>
      <c r="U4546" s="94"/>
    </row>
    <row r="4547" spans="1:21">
      <c r="A4547" s="17">
        <v>44991</v>
      </c>
      <c r="B4547" s="56">
        <f>WEEKDAY(C4547,2)</f>
        <v>1</v>
      </c>
      <c r="C4547" s="17">
        <f>A4547</f>
        <v>44991</v>
      </c>
      <c r="D4547" s="12" t="str">
        <f>YEAR(C4547)&amp;"/"&amp;TEXT(WEEKNUM(C4547,21),"00")</f>
        <v>2023/10</v>
      </c>
      <c r="E4547" s="79" t="s">
        <v>46</v>
      </c>
      <c r="F4547" s="80">
        <v>0.875</v>
      </c>
      <c r="G4547" s="80">
        <v>0.91666666666666663</v>
      </c>
      <c r="H4547" s="87">
        <f>CONVERT((G4547-F4547)*24,"hr","mn")</f>
        <v>59.99999999999995</v>
      </c>
      <c r="I4547" s="83">
        <v>4</v>
      </c>
      <c r="J4547" s="84"/>
      <c r="K4547" s="85">
        <v>6</v>
      </c>
      <c r="L4547" s="85"/>
      <c r="M4547" s="87">
        <f>J4547+K4547+L4547</f>
        <v>6</v>
      </c>
      <c r="N4547" s="13"/>
      <c r="O4547" s="6"/>
      <c r="P4547" s="6"/>
      <c r="Q4547" s="6">
        <v>23</v>
      </c>
      <c r="R4547" s="7"/>
      <c r="S4547" s="20"/>
      <c r="T4547" s="22" t="s">
        <v>25</v>
      </c>
      <c r="U4547" s="91"/>
    </row>
    <row r="4548" spans="1:21">
      <c r="A4548" s="17">
        <v>44991</v>
      </c>
      <c r="B4548" s="56">
        <f>WEEKDAY(C4548,2)</f>
        <v>1</v>
      </c>
      <c r="C4548" s="17">
        <f>A4548</f>
        <v>44991</v>
      </c>
      <c r="D4548" s="12" t="str">
        <f>YEAR(C4548)&amp;"/"&amp;TEXT(WEEKNUM(C4548,21),"00")</f>
        <v>2023/10</v>
      </c>
      <c r="E4548" t="s">
        <v>46</v>
      </c>
      <c r="F4548" s="114">
        <v>0.875</v>
      </c>
      <c r="G4548" s="114">
        <v>0.91666666666666663</v>
      </c>
      <c r="H4548">
        <f>CONVERT((G4547-F4547)*24,"hr","mn")</f>
        <v>59.99999999999995</v>
      </c>
      <c r="I4548">
        <v>4</v>
      </c>
      <c r="K4548">
        <v>6</v>
      </c>
      <c r="M4548">
        <f>J4547+K4547+L4547</f>
        <v>6</v>
      </c>
      <c r="N4548" s="14"/>
      <c r="O4548" s="3"/>
      <c r="P4548" s="3">
        <v>5</v>
      </c>
      <c r="Q4548" s="3"/>
      <c r="R4548" s="8"/>
      <c r="S4548" s="21" t="s">
        <v>93</v>
      </c>
      <c r="T4548" s="4" t="s">
        <v>73</v>
      </c>
      <c r="U4548" s="92" t="s">
        <v>487</v>
      </c>
    </row>
    <row r="4549" spans="1:21">
      <c r="A4549" s="17">
        <v>44991</v>
      </c>
      <c r="B4549" s="56">
        <f>WEEKDAY(C4549,2)</f>
        <v>1</v>
      </c>
      <c r="C4549" s="17">
        <f>A4549</f>
        <v>44991</v>
      </c>
      <c r="D4549" s="12" t="str">
        <f>YEAR(C4549)&amp;"/"&amp;TEXT(WEEKNUM(C4549,21),"00")</f>
        <v>2023/10</v>
      </c>
      <c r="E4549" t="s">
        <v>46</v>
      </c>
      <c r="F4549" s="114">
        <v>0.875</v>
      </c>
      <c r="G4549" s="114">
        <v>0.91666666666666663</v>
      </c>
      <c r="H4549">
        <f>CONVERT((G4547-F4547)*24,"hr","mn")</f>
        <v>59.99999999999995</v>
      </c>
      <c r="I4549">
        <v>4</v>
      </c>
      <c r="K4549">
        <v>6</v>
      </c>
      <c r="M4549">
        <f>J4547+K4547+L4547</f>
        <v>6</v>
      </c>
      <c r="N4549" s="58"/>
      <c r="O4549" s="59">
        <v>2</v>
      </c>
      <c r="P4549" s="59"/>
      <c r="Q4549" s="59"/>
      <c r="R4549" s="60"/>
      <c r="S4549" s="21" t="s">
        <v>44</v>
      </c>
      <c r="T4549" s="4" t="s">
        <v>23</v>
      </c>
      <c r="U4549" s="93" t="s">
        <v>760</v>
      </c>
    </row>
    <row r="4550" spans="1:21" ht="15" customHeight="1" thickBot="1">
      <c r="A4550" s="17">
        <v>44991</v>
      </c>
      <c r="B4550" s="56">
        <f>WEEKDAY(C4550,2)</f>
        <v>1</v>
      </c>
      <c r="C4550" s="17">
        <f>A4550</f>
        <v>44991</v>
      </c>
      <c r="D4550" s="12" t="str">
        <f>YEAR(C4550)&amp;"/"&amp;TEXT(WEEKNUM(C4550,21),"00")</f>
        <v>2023/10</v>
      </c>
      <c r="E4550" t="s">
        <v>46</v>
      </c>
      <c r="F4550" s="114">
        <v>0.875</v>
      </c>
      <c r="G4550" s="114">
        <v>0.91666666666666663</v>
      </c>
      <c r="H4550">
        <f>CONVERT((G4547-F4547)*24,"hr","mn")</f>
        <v>59.99999999999995</v>
      </c>
      <c r="I4550">
        <v>4</v>
      </c>
      <c r="K4550">
        <v>6</v>
      </c>
      <c r="M4550">
        <f>J4547+K4547+L4547</f>
        <v>6</v>
      </c>
      <c r="N4550" s="15"/>
      <c r="O4550" s="9"/>
      <c r="P4550" s="9">
        <v>8</v>
      </c>
      <c r="Q4550" s="9"/>
      <c r="R4550" s="10"/>
      <c r="S4550" s="19" t="s">
        <v>32</v>
      </c>
      <c r="T4550" s="23" t="s">
        <v>121</v>
      </c>
      <c r="U4550" s="94" t="s">
        <v>487</v>
      </c>
    </row>
    <row r="4551" spans="1:21">
      <c r="A4551" s="17">
        <v>44991</v>
      </c>
      <c r="B4551" s="56">
        <f>WEEKDAY(C4551,2)</f>
        <v>1</v>
      </c>
      <c r="C4551" s="17">
        <f>A4551</f>
        <v>44991</v>
      </c>
      <c r="D4551" s="12" t="str">
        <f>YEAR(C4551)&amp;"/"&amp;TEXT(WEEKNUM(C4551,21),"00")</f>
        <v>2023/10</v>
      </c>
      <c r="E4551" s="79" t="s">
        <v>46</v>
      </c>
      <c r="F4551" s="80">
        <v>0.91666666666666663</v>
      </c>
      <c r="G4551" s="80">
        <v>0.95833333333333337</v>
      </c>
      <c r="H4551" s="87">
        <f>CONVERT((G4551-F4551)*24,"hr","mn")</f>
        <v>60.000000000000107</v>
      </c>
      <c r="I4551" s="83">
        <v>4</v>
      </c>
      <c r="J4551" s="84"/>
      <c r="K4551" s="85">
        <v>12</v>
      </c>
      <c r="L4551" s="85"/>
      <c r="M4551" s="87">
        <f>J4551+K4551+L4551</f>
        <v>12</v>
      </c>
      <c r="N4551" s="13"/>
      <c r="O4551" s="6"/>
      <c r="P4551" s="6">
        <v>3</v>
      </c>
      <c r="Q4551" s="6"/>
      <c r="R4551" s="7"/>
      <c r="S4551" s="20" t="s">
        <v>26</v>
      </c>
      <c r="T4551" s="22" t="s">
        <v>241</v>
      </c>
      <c r="U4551" s="91" t="s">
        <v>699</v>
      </c>
    </row>
    <row r="4552" spans="1:21">
      <c r="A4552" s="17">
        <v>44991</v>
      </c>
      <c r="B4552" s="56">
        <f>WEEKDAY(C4552,2)</f>
        <v>1</v>
      </c>
      <c r="C4552" s="17">
        <f>A4552</f>
        <v>44991</v>
      </c>
      <c r="D4552" s="12" t="str">
        <f>YEAR(C4552)&amp;"/"&amp;TEXT(WEEKNUM(C4552,21),"00")</f>
        <v>2023/10</v>
      </c>
      <c r="E4552" t="s">
        <v>46</v>
      </c>
      <c r="F4552" s="114">
        <v>0.91666666666666663</v>
      </c>
      <c r="G4552" s="114">
        <v>0.95833333333333337</v>
      </c>
      <c r="H4552">
        <f>CONVERT((G4551-F4551)*24,"hr","mn")</f>
        <v>60.000000000000107</v>
      </c>
      <c r="I4552">
        <v>4</v>
      </c>
      <c r="K4552">
        <v>12</v>
      </c>
      <c r="M4552">
        <f>J4551+K4551+L4551</f>
        <v>12</v>
      </c>
      <c r="N4552" s="14"/>
      <c r="O4552" s="3">
        <v>2</v>
      </c>
      <c r="P4552" s="3"/>
      <c r="Q4552" s="3"/>
      <c r="R4552" s="8"/>
      <c r="S4552" s="21" t="s">
        <v>44</v>
      </c>
      <c r="T4552" s="4" t="s">
        <v>23</v>
      </c>
      <c r="U4552" s="92" t="s">
        <v>760</v>
      </c>
    </row>
    <row r="4553" spans="1:21">
      <c r="A4553" s="17">
        <v>44991</v>
      </c>
      <c r="B4553" s="56">
        <f>WEEKDAY(C4553,2)</f>
        <v>1</v>
      </c>
      <c r="C4553" s="17">
        <f>A4553</f>
        <v>44991</v>
      </c>
      <c r="D4553" s="12" t="str">
        <f>YEAR(C4553)&amp;"/"&amp;TEXT(WEEKNUM(C4553,21),"00")</f>
        <v>2023/10</v>
      </c>
      <c r="E4553" t="s">
        <v>46</v>
      </c>
      <c r="F4553" s="114">
        <v>0.91666666666666663</v>
      </c>
      <c r="G4553" s="114">
        <v>0.95833333333333337</v>
      </c>
      <c r="H4553">
        <f>CONVERT((G4551-F4551)*24,"hr","mn")</f>
        <v>60.000000000000107</v>
      </c>
      <c r="I4553">
        <v>4</v>
      </c>
      <c r="K4553">
        <v>12</v>
      </c>
      <c r="M4553">
        <f>J4551+K4551+L4551</f>
        <v>12</v>
      </c>
      <c r="N4553" s="58"/>
      <c r="O4553" s="59"/>
      <c r="P4553" s="59"/>
      <c r="Q4553" s="59"/>
      <c r="R4553" s="60"/>
      <c r="S4553" s="21"/>
      <c r="T4553" s="4"/>
      <c r="U4553" s="93"/>
    </row>
    <row r="4554" spans="1:21" ht="15" customHeight="1" thickBot="1">
      <c r="A4554" s="17">
        <v>44991</v>
      </c>
      <c r="B4554" s="56">
        <f>WEEKDAY(C4554,2)</f>
        <v>1</v>
      </c>
      <c r="C4554" s="17">
        <f>A4554</f>
        <v>44991</v>
      </c>
      <c r="D4554" s="12" t="str">
        <f>YEAR(C4554)&amp;"/"&amp;TEXT(WEEKNUM(C4554,21),"00")</f>
        <v>2023/10</v>
      </c>
      <c r="E4554" t="s">
        <v>46</v>
      </c>
      <c r="F4554" s="114">
        <v>0.91666666666666663</v>
      </c>
      <c r="G4554" s="114">
        <v>0.95833333333333337</v>
      </c>
      <c r="H4554">
        <f>CONVERT((G4551-F4551)*24,"hr","mn")</f>
        <v>60.000000000000107</v>
      </c>
      <c r="I4554">
        <v>4</v>
      </c>
      <c r="K4554">
        <v>12</v>
      </c>
      <c r="M4554">
        <f>J4551+K4551+L4551</f>
        <v>12</v>
      </c>
      <c r="N4554" s="15"/>
      <c r="O4554" s="9"/>
      <c r="P4554" s="9"/>
      <c r="Q4554" s="9"/>
      <c r="R4554" s="10"/>
      <c r="S4554" s="19"/>
      <c r="T4554" s="23"/>
      <c r="U4554" s="94"/>
    </row>
    <row r="4555" spans="1:21">
      <c r="A4555" s="17">
        <v>44991</v>
      </c>
      <c r="B4555" s="56">
        <f>WEEKDAY(C4555,2)</f>
        <v>1</v>
      </c>
      <c r="C4555" s="17">
        <f>A4555</f>
        <v>44991</v>
      </c>
      <c r="D4555" s="12" t="str">
        <f>YEAR(C4555)&amp;"/"&amp;TEXT(WEEKNUM(C4555,21),"00")</f>
        <v>2023/10</v>
      </c>
      <c r="E4555" s="79" t="s">
        <v>46</v>
      </c>
      <c r="F4555" s="80">
        <v>0.95833333333333337</v>
      </c>
      <c r="G4555" s="80">
        <v>1</v>
      </c>
      <c r="H4555" s="87">
        <f>CONVERT((G4555-F4555)*24,"hr","mn")</f>
        <v>59.99999999999995</v>
      </c>
      <c r="I4555" s="83">
        <v>4</v>
      </c>
      <c r="J4555" s="84"/>
      <c r="K4555" s="85">
        <v>8</v>
      </c>
      <c r="L4555" s="85"/>
      <c r="M4555" s="87">
        <f>J4555+K4555+L4555</f>
        <v>8</v>
      </c>
      <c r="N4555" s="13"/>
      <c r="O4555" s="6">
        <v>2</v>
      </c>
      <c r="P4555" s="6"/>
      <c r="Q4555" s="6"/>
      <c r="R4555" s="7"/>
      <c r="S4555" s="20" t="s">
        <v>44</v>
      </c>
      <c r="T4555" s="22" t="s">
        <v>23</v>
      </c>
      <c r="U4555" s="91" t="s">
        <v>761</v>
      </c>
    </row>
    <row r="4556" spans="1:21">
      <c r="A4556" s="17">
        <v>44991</v>
      </c>
      <c r="B4556" s="56">
        <f>WEEKDAY(C4556,2)</f>
        <v>1</v>
      </c>
      <c r="C4556" s="17">
        <f>A4556</f>
        <v>44991</v>
      </c>
      <c r="D4556" s="12" t="str">
        <f>YEAR(C4556)&amp;"/"&amp;TEXT(WEEKNUM(C4556,21),"00")</f>
        <v>2023/10</v>
      </c>
      <c r="E4556" t="s">
        <v>46</v>
      </c>
      <c r="F4556" s="114">
        <v>0.95833333333333337</v>
      </c>
      <c r="G4556" s="115">
        <v>1</v>
      </c>
      <c r="H4556">
        <f>CONVERT((G4555-F4555)*24,"hr","mn")</f>
        <v>59.99999999999995</v>
      </c>
      <c r="I4556">
        <v>4</v>
      </c>
      <c r="K4556">
        <v>8</v>
      </c>
      <c r="M4556">
        <f>J4555+K4555+L4555</f>
        <v>8</v>
      </c>
      <c r="N4556" s="14"/>
      <c r="O4556" s="3">
        <v>5</v>
      </c>
      <c r="P4556" s="3"/>
      <c r="Q4556" s="3"/>
      <c r="R4556" s="8"/>
      <c r="S4556" s="21" t="s">
        <v>35</v>
      </c>
      <c r="T4556" s="4" t="s">
        <v>29</v>
      </c>
      <c r="U4556" s="92" t="s">
        <v>208</v>
      </c>
    </row>
    <row r="4557" spans="1:21">
      <c r="A4557" s="17">
        <v>44991</v>
      </c>
      <c r="B4557" s="56">
        <f>WEEKDAY(C4557,2)</f>
        <v>1</v>
      </c>
      <c r="C4557" s="17">
        <f>A4557</f>
        <v>44991</v>
      </c>
      <c r="D4557" s="12" t="str">
        <f>YEAR(C4557)&amp;"/"&amp;TEXT(WEEKNUM(C4557,21),"00")</f>
        <v>2023/10</v>
      </c>
      <c r="E4557" t="s">
        <v>46</v>
      </c>
      <c r="F4557" s="114">
        <v>0.95833333333333337</v>
      </c>
      <c r="G4557" s="115">
        <v>1</v>
      </c>
      <c r="H4557">
        <f>CONVERT((G4555-F4555)*24,"hr","mn")</f>
        <v>59.99999999999995</v>
      </c>
      <c r="I4557">
        <v>4</v>
      </c>
      <c r="K4557">
        <v>8</v>
      </c>
      <c r="M4557">
        <f>J4555+K4555+L4555</f>
        <v>8</v>
      </c>
      <c r="N4557" s="58"/>
      <c r="O4557" s="59"/>
      <c r="P4557" s="59"/>
      <c r="Q4557" s="59"/>
      <c r="R4557" s="60"/>
      <c r="S4557" s="21"/>
      <c r="T4557" s="4"/>
      <c r="U4557" s="93"/>
    </row>
    <row r="4558" spans="1:21" ht="15" customHeight="1" thickBot="1">
      <c r="A4558" s="17">
        <v>44991</v>
      </c>
      <c r="B4558" s="56">
        <f>WEEKDAY(C4558,2)</f>
        <v>1</v>
      </c>
      <c r="C4558" s="17">
        <f>A4558</f>
        <v>44991</v>
      </c>
      <c r="D4558" s="12" t="str">
        <f>YEAR(C4558)&amp;"/"&amp;TEXT(WEEKNUM(C4558,21),"00")</f>
        <v>2023/10</v>
      </c>
      <c r="E4558" t="s">
        <v>46</v>
      </c>
      <c r="F4558" s="114">
        <v>0.95833333333333337</v>
      </c>
      <c r="G4558" s="115">
        <v>1</v>
      </c>
      <c r="H4558">
        <f>CONVERT((G4555-F4555)*24,"hr","mn")</f>
        <v>59.99999999999995</v>
      </c>
      <c r="I4558">
        <v>4</v>
      </c>
      <c r="K4558">
        <v>8</v>
      </c>
      <c r="M4558">
        <f>J4555+K4555+L4555</f>
        <v>8</v>
      </c>
      <c r="N4558" s="15"/>
      <c r="O4558" s="9">
        <v>10</v>
      </c>
      <c r="P4558" s="9"/>
      <c r="Q4558" s="9"/>
      <c r="R4558" s="10"/>
      <c r="S4558" s="19" t="s">
        <v>44</v>
      </c>
      <c r="T4558" s="23" t="s">
        <v>23</v>
      </c>
      <c r="U4558" s="94" t="s">
        <v>762</v>
      </c>
    </row>
    <row r="4559" spans="1:21">
      <c r="A4559" s="17">
        <v>44992</v>
      </c>
      <c r="B4559" s="56">
        <f>WEEKDAY(C4559,2)</f>
        <v>2</v>
      </c>
      <c r="C4559" s="17">
        <f>A4559</f>
        <v>44992</v>
      </c>
      <c r="D4559" s="12" t="str">
        <f>YEAR(C4559)&amp;"/"&amp;TEXT(WEEKNUM(C4559,21),"00")</f>
        <v>2023/10</v>
      </c>
      <c r="E4559" s="79" t="s">
        <v>46</v>
      </c>
      <c r="F4559" s="80">
        <v>0</v>
      </c>
      <c r="G4559" s="80">
        <v>4.1666666666666657E-2</v>
      </c>
      <c r="H4559" s="87">
        <f>CONVERT((G4559-F4559)*24,"hr","mn")</f>
        <v>59.999999999999986</v>
      </c>
      <c r="I4559" s="83">
        <v>5</v>
      </c>
      <c r="J4559" s="84"/>
      <c r="K4559" s="85">
        <v>0</v>
      </c>
      <c r="L4559" s="85"/>
      <c r="M4559" s="87">
        <f>J4559+K4559+L4559</f>
        <v>0</v>
      </c>
      <c r="N4559" s="13"/>
      <c r="O4559" s="6">
        <v>60</v>
      </c>
      <c r="P4559" s="6"/>
      <c r="Q4559" s="6"/>
      <c r="R4559" s="7"/>
      <c r="S4559" s="20" t="s">
        <v>44</v>
      </c>
      <c r="T4559" s="22" t="s">
        <v>23</v>
      </c>
      <c r="U4559" s="91" t="s">
        <v>762</v>
      </c>
    </row>
    <row r="4560" spans="1:21">
      <c r="A4560" s="17">
        <v>44992</v>
      </c>
      <c r="B4560" s="56">
        <f>WEEKDAY(C4560,2)</f>
        <v>2</v>
      </c>
      <c r="C4560" s="17">
        <f>A4560</f>
        <v>44992</v>
      </c>
      <c r="D4560" s="12" t="str">
        <f>YEAR(C4560)&amp;"/"&amp;TEXT(WEEKNUM(C4560,21),"00")</f>
        <v>2023/10</v>
      </c>
      <c r="E4560" t="s">
        <v>46</v>
      </c>
      <c r="F4560" s="114">
        <v>0</v>
      </c>
      <c r="G4560" s="114">
        <v>4.1666666666666657E-2</v>
      </c>
      <c r="H4560">
        <f>CONVERT((G4559-F4559)*24,"hr","mn")</f>
        <v>59.999999999999986</v>
      </c>
      <c r="I4560">
        <v>5</v>
      </c>
      <c r="K4560">
        <v>0</v>
      </c>
      <c r="M4560">
        <f>J4559+K4559+L4559</f>
        <v>0</v>
      </c>
      <c r="N4560" s="14"/>
      <c r="O4560" s="3"/>
      <c r="P4560" s="3"/>
      <c r="Q4560" s="3"/>
      <c r="R4560" s="8"/>
      <c r="S4560" s="21"/>
      <c r="T4560" s="4"/>
      <c r="U4560" s="92"/>
    </row>
    <row r="4561" spans="1:21">
      <c r="A4561" s="17">
        <v>44992</v>
      </c>
      <c r="B4561" s="56">
        <f>WEEKDAY(C4561,2)</f>
        <v>2</v>
      </c>
      <c r="C4561" s="17">
        <f>A4561</f>
        <v>44992</v>
      </c>
      <c r="D4561" s="12" t="str">
        <f>YEAR(C4561)&amp;"/"&amp;TEXT(WEEKNUM(C4561,21),"00")</f>
        <v>2023/10</v>
      </c>
      <c r="E4561" t="s">
        <v>46</v>
      </c>
      <c r="F4561" s="114">
        <v>0</v>
      </c>
      <c r="G4561" s="114">
        <v>4.1666666666666657E-2</v>
      </c>
      <c r="H4561">
        <f>CONVERT((G4559-F4559)*24,"hr","mn")</f>
        <v>59.999999999999986</v>
      </c>
      <c r="I4561">
        <v>5</v>
      </c>
      <c r="K4561">
        <v>0</v>
      </c>
      <c r="M4561">
        <f>J4559+K4559+L4559</f>
        <v>0</v>
      </c>
      <c r="N4561" s="58"/>
      <c r="O4561" s="59"/>
      <c r="P4561" s="59"/>
      <c r="Q4561" s="59"/>
      <c r="R4561" s="60"/>
      <c r="S4561" s="21"/>
      <c r="T4561" s="4"/>
      <c r="U4561" s="93"/>
    </row>
    <row r="4562" spans="1:21" ht="15" customHeight="1" thickBot="1">
      <c r="A4562" s="17">
        <v>44992</v>
      </c>
      <c r="B4562" s="56">
        <f>WEEKDAY(C4562,2)</f>
        <v>2</v>
      </c>
      <c r="C4562" s="17">
        <f>A4562</f>
        <v>44992</v>
      </c>
      <c r="D4562" s="12" t="str">
        <f>YEAR(C4562)&amp;"/"&amp;TEXT(WEEKNUM(C4562,21),"00")</f>
        <v>2023/10</v>
      </c>
      <c r="E4562" t="s">
        <v>46</v>
      </c>
      <c r="F4562" s="114">
        <v>0</v>
      </c>
      <c r="G4562" s="114">
        <v>4.1666666666666657E-2</v>
      </c>
      <c r="H4562">
        <f>CONVERT((G4559-F4559)*24,"hr","mn")</f>
        <v>59.999999999999986</v>
      </c>
      <c r="I4562">
        <v>5</v>
      </c>
      <c r="K4562">
        <v>0</v>
      </c>
      <c r="M4562">
        <f>J4559+K4559+L4559</f>
        <v>0</v>
      </c>
      <c r="N4562" s="15"/>
      <c r="O4562" s="9"/>
      <c r="P4562" s="9"/>
      <c r="Q4562" s="9"/>
      <c r="R4562" s="10"/>
      <c r="S4562" s="19"/>
      <c r="T4562" s="23"/>
      <c r="U4562" s="94"/>
    </row>
    <row r="4563" spans="1:21">
      <c r="A4563" s="17">
        <v>44992</v>
      </c>
      <c r="B4563" s="56">
        <f>WEEKDAY(C4563,2)</f>
        <v>2</v>
      </c>
      <c r="C4563" s="17">
        <f>A4563</f>
        <v>44992</v>
      </c>
      <c r="D4563" s="12" t="str">
        <f>YEAR(C4563)&amp;"/"&amp;TEXT(WEEKNUM(C4563,21),"00")</f>
        <v>2023/10</v>
      </c>
      <c r="E4563" s="79" t="s">
        <v>46</v>
      </c>
      <c r="F4563" s="80">
        <v>6.25E-2</v>
      </c>
      <c r="G4563" s="80">
        <v>8.3333333333333329E-2</v>
      </c>
      <c r="H4563" s="87">
        <f>CONVERT((G4563-F4563)*24,"hr","mn")</f>
        <v>29.999999999999993</v>
      </c>
      <c r="I4563" s="83">
        <v>5</v>
      </c>
      <c r="J4563" s="84"/>
      <c r="K4563" s="85">
        <v>2</v>
      </c>
      <c r="L4563" s="85"/>
      <c r="M4563" s="87">
        <f>J4563+K4563+L4563</f>
        <v>2</v>
      </c>
      <c r="N4563" s="13"/>
      <c r="O4563" s="6"/>
      <c r="P4563" s="6"/>
      <c r="Q4563" s="6">
        <v>7</v>
      </c>
      <c r="R4563" s="7"/>
      <c r="S4563" s="20" t="s">
        <v>78</v>
      </c>
      <c r="T4563" s="22" t="s">
        <v>56</v>
      </c>
      <c r="U4563" s="91"/>
    </row>
    <row r="4564" spans="1:21">
      <c r="A4564" s="17">
        <v>44992</v>
      </c>
      <c r="B4564" s="56">
        <f>WEEKDAY(C4564,2)</f>
        <v>2</v>
      </c>
      <c r="C4564" s="17">
        <f>A4564</f>
        <v>44992</v>
      </c>
      <c r="D4564" s="12" t="str">
        <f>YEAR(C4564)&amp;"/"&amp;TEXT(WEEKNUM(C4564,21),"00")</f>
        <v>2023/10</v>
      </c>
      <c r="E4564" t="s">
        <v>46</v>
      </c>
      <c r="F4564" s="114">
        <v>6.25E-2</v>
      </c>
      <c r="G4564" s="114">
        <v>8.3333333333333329E-2</v>
      </c>
      <c r="H4564">
        <f>CONVERT((G4563-F4563)*24,"hr","mn")</f>
        <v>29.999999999999993</v>
      </c>
      <c r="I4564">
        <v>5</v>
      </c>
      <c r="K4564">
        <v>2</v>
      </c>
      <c r="M4564">
        <f>J4563+K4563+L4563</f>
        <v>2</v>
      </c>
      <c r="N4564" s="14"/>
      <c r="O4564" s="3">
        <v>5</v>
      </c>
      <c r="P4564" s="3"/>
      <c r="Q4564" s="3"/>
      <c r="R4564" s="8"/>
      <c r="S4564" s="21" t="s">
        <v>471</v>
      </c>
      <c r="T4564" s="4" t="s">
        <v>73</v>
      </c>
      <c r="U4564" s="92" t="s">
        <v>763</v>
      </c>
    </row>
    <row r="4565" spans="1:21">
      <c r="A4565" s="17">
        <v>44992</v>
      </c>
      <c r="B4565" s="56">
        <f>WEEKDAY(C4565,2)</f>
        <v>2</v>
      </c>
      <c r="C4565" s="17">
        <f>A4565</f>
        <v>44992</v>
      </c>
      <c r="D4565" s="12" t="str">
        <f>YEAR(C4565)&amp;"/"&amp;TEXT(WEEKNUM(C4565,21),"00")</f>
        <v>2023/10</v>
      </c>
      <c r="E4565" t="s">
        <v>46</v>
      </c>
      <c r="F4565" s="114">
        <v>6.25E-2</v>
      </c>
      <c r="G4565" s="114">
        <v>8.3333333333333329E-2</v>
      </c>
      <c r="H4565">
        <f>CONVERT((G4563-F4563)*24,"hr","mn")</f>
        <v>29.999999999999993</v>
      </c>
      <c r="I4565">
        <v>5</v>
      </c>
      <c r="K4565">
        <v>2</v>
      </c>
      <c r="M4565">
        <f>J4563+K4563+L4563</f>
        <v>2</v>
      </c>
      <c r="N4565" s="58"/>
      <c r="O4565" s="59">
        <v>3</v>
      </c>
      <c r="P4565" s="59"/>
      <c r="Q4565" s="59"/>
      <c r="R4565" s="60"/>
      <c r="S4565" s="21" t="s">
        <v>32</v>
      </c>
      <c r="T4565" s="4" t="s">
        <v>121</v>
      </c>
      <c r="U4565" s="93" t="s">
        <v>522</v>
      </c>
    </row>
    <row r="4566" spans="1:21" ht="15" customHeight="1" thickBot="1">
      <c r="A4566" s="17">
        <v>44992</v>
      </c>
      <c r="B4566" s="56">
        <f>WEEKDAY(C4566,2)</f>
        <v>2</v>
      </c>
      <c r="C4566" s="17">
        <f>A4566</f>
        <v>44992</v>
      </c>
      <c r="D4566" s="12" t="str">
        <f>YEAR(C4566)&amp;"/"&amp;TEXT(WEEKNUM(C4566,21),"00")</f>
        <v>2023/10</v>
      </c>
      <c r="E4566" t="s">
        <v>46</v>
      </c>
      <c r="F4566" s="114">
        <v>6.25E-2</v>
      </c>
      <c r="G4566" s="114">
        <v>8.3333333333333329E-2</v>
      </c>
      <c r="H4566">
        <f>CONVERT((G4563-F4563)*24,"hr","mn")</f>
        <v>29.999999999999993</v>
      </c>
      <c r="I4566">
        <v>5</v>
      </c>
      <c r="K4566">
        <v>2</v>
      </c>
      <c r="M4566">
        <f>J4563+K4563+L4563</f>
        <v>2</v>
      </c>
      <c r="N4566" s="15"/>
      <c r="O4566" s="9"/>
      <c r="P4566" s="9"/>
      <c r="Q4566" s="9"/>
      <c r="R4566" s="10"/>
      <c r="S4566" s="19"/>
      <c r="T4566" s="23"/>
      <c r="U4566" s="94"/>
    </row>
    <row r="4567" spans="1:21">
      <c r="A4567" s="17">
        <v>44992</v>
      </c>
      <c r="B4567" s="56">
        <f>WEEKDAY(C4567,2)</f>
        <v>2</v>
      </c>
      <c r="C4567" s="17">
        <f>A4567</f>
        <v>44992</v>
      </c>
      <c r="D4567" s="12" t="str">
        <f>YEAR(C4567)&amp;"/"&amp;TEXT(WEEKNUM(C4567,21),"00")</f>
        <v>2023/10</v>
      </c>
      <c r="E4567" s="79" t="s">
        <v>46</v>
      </c>
      <c r="F4567" s="80">
        <v>8.3333333333333329E-2</v>
      </c>
      <c r="G4567" s="80">
        <v>0.125</v>
      </c>
      <c r="H4567" s="87">
        <f>CONVERT((G4567-F4567)*24,"hr","mn")</f>
        <v>60</v>
      </c>
      <c r="I4567" s="83">
        <v>5</v>
      </c>
      <c r="J4567" s="84"/>
      <c r="K4567" s="85">
        <v>2</v>
      </c>
      <c r="L4567" s="85">
        <v>8</v>
      </c>
      <c r="M4567" s="87">
        <f>J4567+K4567+L4567</f>
        <v>10</v>
      </c>
      <c r="N4567" s="13"/>
      <c r="O4567" s="6">
        <v>7</v>
      </c>
      <c r="P4567" s="6"/>
      <c r="Q4567" s="6"/>
      <c r="R4567" s="7"/>
      <c r="S4567" s="20" t="s">
        <v>93</v>
      </c>
      <c r="T4567" s="22" t="s">
        <v>23</v>
      </c>
      <c r="U4567" s="91" t="s">
        <v>764</v>
      </c>
    </row>
    <row r="4568" spans="1:21">
      <c r="A4568" s="17">
        <v>44992</v>
      </c>
      <c r="B4568" s="56">
        <f>WEEKDAY(C4568,2)</f>
        <v>2</v>
      </c>
      <c r="C4568" s="17">
        <f>A4568</f>
        <v>44992</v>
      </c>
      <c r="D4568" s="12" t="str">
        <f>YEAR(C4568)&amp;"/"&amp;TEXT(WEEKNUM(C4568,21),"00")</f>
        <v>2023/10</v>
      </c>
      <c r="E4568" t="s">
        <v>46</v>
      </c>
      <c r="F4568" s="114">
        <v>8.3333333333333329E-2</v>
      </c>
      <c r="G4568" s="114">
        <v>0.125</v>
      </c>
      <c r="H4568">
        <f>CONVERT((G4567-F4567)*24,"hr","mn")</f>
        <v>60</v>
      </c>
      <c r="I4568">
        <v>5</v>
      </c>
      <c r="K4568">
        <v>2</v>
      </c>
      <c r="L4568">
        <v>8</v>
      </c>
      <c r="M4568">
        <f>J4567+K4567+L4567</f>
        <v>10</v>
      </c>
      <c r="N4568" s="14"/>
      <c r="O4568" s="3">
        <v>5</v>
      </c>
      <c r="P4568" s="3"/>
      <c r="Q4568" s="3"/>
      <c r="R4568" s="8"/>
      <c r="S4568" s="21" t="s">
        <v>31</v>
      </c>
      <c r="T4568" s="4" t="s">
        <v>29</v>
      </c>
      <c r="U4568" s="92" t="s">
        <v>765</v>
      </c>
    </row>
    <row r="4569" spans="1:21">
      <c r="A4569" s="17">
        <v>44992</v>
      </c>
      <c r="B4569" s="56">
        <f>WEEKDAY(C4569,2)</f>
        <v>2</v>
      </c>
      <c r="C4569" s="17">
        <f>A4569</f>
        <v>44992</v>
      </c>
      <c r="D4569" s="12" t="str">
        <f>YEAR(C4569)&amp;"/"&amp;TEXT(WEEKNUM(C4569,21),"00")</f>
        <v>2023/10</v>
      </c>
      <c r="E4569" t="s">
        <v>46</v>
      </c>
      <c r="F4569" s="114">
        <v>8.3333333333333329E-2</v>
      </c>
      <c r="G4569" s="114">
        <v>0.125</v>
      </c>
      <c r="H4569">
        <f>CONVERT((G4567-F4567)*24,"hr","mn")</f>
        <v>60</v>
      </c>
      <c r="I4569">
        <v>5</v>
      </c>
      <c r="K4569">
        <v>2</v>
      </c>
      <c r="L4569">
        <v>8</v>
      </c>
      <c r="M4569">
        <f>J4567+K4567+L4567</f>
        <v>10</v>
      </c>
      <c r="N4569" s="58"/>
      <c r="O4569" s="59">
        <v>2</v>
      </c>
      <c r="P4569" s="59"/>
      <c r="Q4569" s="59"/>
      <c r="R4569" s="60"/>
      <c r="S4569" s="21" t="s">
        <v>93</v>
      </c>
      <c r="T4569" s="4" t="s">
        <v>73</v>
      </c>
      <c r="U4569" s="93"/>
    </row>
    <row r="4570" spans="1:21" ht="15" customHeight="1" thickBot="1">
      <c r="A4570" s="17">
        <v>44992</v>
      </c>
      <c r="B4570" s="56">
        <f>WEEKDAY(C4570,2)</f>
        <v>2</v>
      </c>
      <c r="C4570" s="17">
        <f>A4570</f>
        <v>44992</v>
      </c>
      <c r="D4570" s="12" t="str">
        <f>YEAR(C4570)&amp;"/"&amp;TEXT(WEEKNUM(C4570,21),"00")</f>
        <v>2023/10</v>
      </c>
      <c r="E4570" t="s">
        <v>46</v>
      </c>
      <c r="F4570" s="114">
        <v>8.3333333333333329E-2</v>
      </c>
      <c r="G4570" s="114">
        <v>0.125</v>
      </c>
      <c r="H4570">
        <f>CONVERT((G4567-F4567)*24,"hr","mn")</f>
        <v>60</v>
      </c>
      <c r="I4570">
        <v>5</v>
      </c>
      <c r="K4570">
        <v>2</v>
      </c>
      <c r="L4570">
        <v>8</v>
      </c>
      <c r="M4570">
        <f>J4567+K4567+L4567</f>
        <v>10</v>
      </c>
      <c r="N4570" s="15"/>
      <c r="O4570" s="9">
        <v>3</v>
      </c>
      <c r="P4570" s="9"/>
      <c r="Q4570" s="9"/>
      <c r="R4570" s="10"/>
      <c r="S4570" s="19" t="s">
        <v>26</v>
      </c>
      <c r="T4570" s="23" t="s">
        <v>241</v>
      </c>
      <c r="U4570" s="94" t="s">
        <v>699</v>
      </c>
    </row>
    <row r="4571" spans="1:21">
      <c r="A4571" s="17">
        <v>44992</v>
      </c>
      <c r="B4571" s="56">
        <f>WEEKDAY(C4571,2)</f>
        <v>2</v>
      </c>
      <c r="C4571" s="17">
        <f>A4571</f>
        <v>44992</v>
      </c>
      <c r="D4571" s="12" t="str">
        <f>YEAR(C4571)&amp;"/"&amp;TEXT(WEEKNUM(C4571,21),"00")</f>
        <v>2023/10</v>
      </c>
      <c r="E4571" s="79" t="s">
        <v>46</v>
      </c>
      <c r="F4571" s="80">
        <v>0.125</v>
      </c>
      <c r="G4571" s="80">
        <v>0.16666666666666671</v>
      </c>
      <c r="H4571" s="87">
        <f>CONVERT((G4571-F4571)*24,"hr","mn")</f>
        <v>60.000000000000071</v>
      </c>
      <c r="I4571" s="83">
        <v>5</v>
      </c>
      <c r="J4571" s="84"/>
      <c r="K4571" s="85"/>
      <c r="L4571" s="85">
        <v>8</v>
      </c>
      <c r="M4571" s="87">
        <f>J4571+K4571+L4571</f>
        <v>8</v>
      </c>
      <c r="N4571" s="13"/>
      <c r="O4571" s="6">
        <v>2</v>
      </c>
      <c r="P4571" s="6"/>
      <c r="Q4571" s="6"/>
      <c r="R4571" s="7"/>
      <c r="S4571" s="20" t="s">
        <v>35</v>
      </c>
      <c r="T4571" s="22" t="s">
        <v>29</v>
      </c>
      <c r="U4571" s="91"/>
    </row>
    <row r="4572" spans="1:21">
      <c r="A4572" s="17">
        <v>44992</v>
      </c>
      <c r="B4572" s="56">
        <f>WEEKDAY(C4572,2)</f>
        <v>2</v>
      </c>
      <c r="C4572" s="17">
        <f>A4572</f>
        <v>44992</v>
      </c>
      <c r="D4572" s="12" t="str">
        <f>YEAR(C4572)&amp;"/"&amp;TEXT(WEEKNUM(C4572,21),"00")</f>
        <v>2023/10</v>
      </c>
      <c r="E4572" t="s">
        <v>46</v>
      </c>
      <c r="F4572" s="114">
        <v>0.125</v>
      </c>
      <c r="G4572" s="114">
        <v>0.16666666666666671</v>
      </c>
      <c r="H4572">
        <f>CONVERT((G4571-F4571)*24,"hr","mn")</f>
        <v>60.000000000000071</v>
      </c>
      <c r="I4572">
        <v>5</v>
      </c>
      <c r="L4572">
        <v>8</v>
      </c>
      <c r="M4572">
        <f>J4571+K4571+L4571</f>
        <v>8</v>
      </c>
      <c r="N4572" s="14"/>
      <c r="O4572" s="3"/>
      <c r="P4572" s="3">
        <v>5</v>
      </c>
      <c r="Q4572" s="3"/>
      <c r="R4572" s="8"/>
      <c r="S4572" s="21" t="s">
        <v>93</v>
      </c>
      <c r="T4572" s="4" t="s">
        <v>73</v>
      </c>
      <c r="U4572" s="92" t="s">
        <v>487</v>
      </c>
    </row>
    <row r="4573" spans="1:21">
      <c r="A4573" s="17">
        <v>44992</v>
      </c>
      <c r="B4573" s="56">
        <f>WEEKDAY(C4573,2)</f>
        <v>2</v>
      </c>
      <c r="C4573" s="17">
        <f>A4573</f>
        <v>44992</v>
      </c>
      <c r="D4573" s="12" t="str">
        <f>YEAR(C4573)&amp;"/"&amp;TEXT(WEEKNUM(C4573,21),"00")</f>
        <v>2023/10</v>
      </c>
      <c r="E4573" t="s">
        <v>46</v>
      </c>
      <c r="F4573" s="114">
        <v>0.125</v>
      </c>
      <c r="G4573" s="114">
        <v>0.16666666666666671</v>
      </c>
      <c r="H4573">
        <f>CONVERT((G4571-F4571)*24,"hr","mn")</f>
        <v>60.000000000000071</v>
      </c>
      <c r="I4573">
        <v>5</v>
      </c>
      <c r="L4573">
        <v>8</v>
      </c>
      <c r="M4573">
        <f>J4571+K4571+L4571</f>
        <v>8</v>
      </c>
      <c r="N4573" s="58"/>
      <c r="O4573" s="59">
        <v>6</v>
      </c>
      <c r="P4573" s="59"/>
      <c r="Q4573" s="59"/>
      <c r="R4573" s="60"/>
      <c r="S4573" s="21" t="s">
        <v>766</v>
      </c>
      <c r="T4573" s="4" t="s">
        <v>71</v>
      </c>
      <c r="U4573" s="93"/>
    </row>
    <row r="4574" spans="1:21" ht="15" customHeight="1" thickBot="1">
      <c r="A4574" s="17">
        <v>44992</v>
      </c>
      <c r="B4574" s="56">
        <f>WEEKDAY(C4574,2)</f>
        <v>2</v>
      </c>
      <c r="C4574" s="17">
        <f>A4574</f>
        <v>44992</v>
      </c>
      <c r="D4574" s="12" t="str">
        <f>YEAR(C4574)&amp;"/"&amp;TEXT(WEEKNUM(C4574,21),"00")</f>
        <v>2023/10</v>
      </c>
      <c r="E4574" t="s">
        <v>46</v>
      </c>
      <c r="F4574" s="114">
        <v>0.125</v>
      </c>
      <c r="G4574" s="114">
        <v>0.16666666666666671</v>
      </c>
      <c r="H4574">
        <f>CONVERT((G4571-F4571)*24,"hr","mn")</f>
        <v>60.000000000000071</v>
      </c>
      <c r="I4574">
        <v>5</v>
      </c>
      <c r="L4574">
        <v>8</v>
      </c>
      <c r="M4574">
        <f>J4571+K4571+L4571</f>
        <v>8</v>
      </c>
      <c r="N4574" s="15"/>
      <c r="O4574" s="9"/>
      <c r="P4574" s="9"/>
      <c r="Q4574" s="9"/>
      <c r="R4574" s="10"/>
      <c r="S4574" s="19"/>
      <c r="T4574" s="23"/>
      <c r="U4574" s="94"/>
    </row>
    <row r="4575" spans="1:21">
      <c r="A4575" s="17">
        <v>44992</v>
      </c>
      <c r="B4575" s="56">
        <f>WEEKDAY(C4575,2)</f>
        <v>2</v>
      </c>
      <c r="C4575" s="17">
        <f>A4575</f>
        <v>44992</v>
      </c>
      <c r="D4575" s="12" t="str">
        <f>YEAR(C4575)&amp;"/"&amp;TEXT(WEEKNUM(C4575,21),"00")</f>
        <v>2023/10</v>
      </c>
      <c r="E4575" s="79" t="s">
        <v>46</v>
      </c>
      <c r="F4575" s="80">
        <v>0.16666666666666671</v>
      </c>
      <c r="G4575" s="80">
        <v>0.20833333333333329</v>
      </c>
      <c r="H4575" s="87">
        <f>CONVERT((G4575-F4575)*24,"hr","mn")</f>
        <v>59.999999999999865</v>
      </c>
      <c r="I4575" s="83">
        <v>5</v>
      </c>
      <c r="J4575" s="84"/>
      <c r="K4575" s="85">
        <v>8</v>
      </c>
      <c r="L4575" s="85">
        <v>2</v>
      </c>
      <c r="M4575" s="87">
        <f>J4575+K4575+L4575</f>
        <v>10</v>
      </c>
      <c r="N4575" s="13"/>
      <c r="O4575" s="6">
        <v>6</v>
      </c>
      <c r="P4575" s="6"/>
      <c r="Q4575" s="6"/>
      <c r="R4575" s="7"/>
      <c r="S4575" s="20" t="s">
        <v>766</v>
      </c>
      <c r="T4575" s="22" t="s">
        <v>71</v>
      </c>
      <c r="U4575" s="91"/>
    </row>
    <row r="4576" spans="1:21">
      <c r="A4576" s="17">
        <v>44992</v>
      </c>
      <c r="B4576" s="56">
        <f>WEEKDAY(C4576,2)</f>
        <v>2</v>
      </c>
      <c r="C4576" s="17">
        <f>A4576</f>
        <v>44992</v>
      </c>
      <c r="D4576" s="12" t="str">
        <f>YEAR(C4576)&amp;"/"&amp;TEXT(WEEKNUM(C4576,21),"00")</f>
        <v>2023/10</v>
      </c>
      <c r="E4576" t="s">
        <v>46</v>
      </c>
      <c r="F4576" s="114">
        <v>0.16666666666666671</v>
      </c>
      <c r="G4576" s="114">
        <v>0.20833333333333329</v>
      </c>
      <c r="H4576">
        <f>CONVERT((G4575-F4575)*24,"hr","mn")</f>
        <v>59.999999999999865</v>
      </c>
      <c r="I4576">
        <v>5</v>
      </c>
      <c r="K4576">
        <v>8</v>
      </c>
      <c r="L4576">
        <v>2</v>
      </c>
      <c r="M4576">
        <f>J4575+K4575+L4575</f>
        <v>10</v>
      </c>
      <c r="N4576" s="14"/>
      <c r="O4576" s="3"/>
      <c r="P4576" s="3">
        <v>4</v>
      </c>
      <c r="Q4576" s="3"/>
      <c r="R4576" s="8"/>
      <c r="S4576" s="21" t="s">
        <v>93</v>
      </c>
      <c r="T4576" s="4" t="s">
        <v>73</v>
      </c>
      <c r="U4576" s="92" t="s">
        <v>487</v>
      </c>
    </row>
    <row r="4577" spans="1:21">
      <c r="A4577" s="17">
        <v>44992</v>
      </c>
      <c r="B4577" s="56">
        <f>WEEKDAY(C4577,2)</f>
        <v>2</v>
      </c>
      <c r="C4577" s="17">
        <f>A4577</f>
        <v>44992</v>
      </c>
      <c r="D4577" s="12" t="str">
        <f>YEAR(C4577)&amp;"/"&amp;TEXT(WEEKNUM(C4577,21),"00")</f>
        <v>2023/10</v>
      </c>
      <c r="E4577" t="s">
        <v>46</v>
      </c>
      <c r="F4577" s="114">
        <v>0.16666666666666671</v>
      </c>
      <c r="G4577" s="114">
        <v>0.20833333333333329</v>
      </c>
      <c r="H4577">
        <f>CONVERT((G4575-F4575)*24,"hr","mn")</f>
        <v>59.999999999999865</v>
      </c>
      <c r="I4577">
        <v>5</v>
      </c>
      <c r="K4577">
        <v>8</v>
      </c>
      <c r="L4577">
        <v>2</v>
      </c>
      <c r="M4577">
        <f>J4575+K4575+L4575</f>
        <v>10</v>
      </c>
      <c r="N4577" s="58"/>
      <c r="O4577" s="59"/>
      <c r="P4577" s="59"/>
      <c r="Q4577" s="59"/>
      <c r="R4577" s="60"/>
      <c r="S4577" s="21"/>
      <c r="T4577" s="4"/>
      <c r="U4577" s="93"/>
    </row>
    <row r="4578" spans="1:21" ht="15" customHeight="1" thickBot="1">
      <c r="A4578" s="17">
        <v>44992</v>
      </c>
      <c r="B4578" s="56">
        <f>WEEKDAY(C4578,2)</f>
        <v>2</v>
      </c>
      <c r="C4578" s="17">
        <f>A4578</f>
        <v>44992</v>
      </c>
      <c r="D4578" s="12" t="str">
        <f>YEAR(C4578)&amp;"/"&amp;TEXT(WEEKNUM(C4578,21),"00")</f>
        <v>2023/10</v>
      </c>
      <c r="E4578" t="s">
        <v>46</v>
      </c>
      <c r="F4578" s="114">
        <v>0.16666666666666671</v>
      </c>
      <c r="G4578" s="114">
        <v>0.20833333333333329</v>
      </c>
      <c r="H4578">
        <f>CONVERT((G4575-F4575)*24,"hr","mn")</f>
        <v>59.999999999999865</v>
      </c>
      <c r="I4578">
        <v>5</v>
      </c>
      <c r="K4578">
        <v>8</v>
      </c>
      <c r="L4578">
        <v>2</v>
      </c>
      <c r="M4578">
        <f>J4575+K4575+L4575</f>
        <v>10</v>
      </c>
      <c r="N4578" s="15"/>
      <c r="O4578" s="9"/>
      <c r="P4578" s="9"/>
      <c r="Q4578" s="9">
        <v>15</v>
      </c>
      <c r="R4578" s="10"/>
      <c r="S4578" s="19"/>
      <c r="T4578" s="23" t="s">
        <v>39</v>
      </c>
      <c r="U4578" s="94"/>
    </row>
    <row r="4579" spans="1:21">
      <c r="A4579" s="12"/>
      <c r="B4579" s="56">
        <f>WEEKDAY(C4579,2)</f>
        <v>6</v>
      </c>
      <c r="C4579" s="17">
        <f>A4579</f>
        <v>0</v>
      </c>
      <c r="D4579" s="12" t="str">
        <f>YEAR(C4579)&amp;"/"&amp;TEXT(WEEKNUM(C4579,21),"00")</f>
        <v>1900/52</v>
      </c>
      <c r="E4579" s="79"/>
      <c r="F4579" s="80"/>
      <c r="G4579" s="80"/>
      <c r="H4579" s="87">
        <f>CONVERT((G4579-F4579)*24,"hr","mn")</f>
        <v>0</v>
      </c>
      <c r="I4579" s="83"/>
      <c r="J4579" s="84"/>
      <c r="K4579" s="85"/>
      <c r="L4579" s="85"/>
      <c r="M4579" s="87">
        <f>J4579+K4579+L4579</f>
        <v>0</v>
      </c>
      <c r="N4579" s="13"/>
      <c r="O4579" s="6"/>
      <c r="P4579" s="6"/>
      <c r="Q4579" s="6"/>
      <c r="R4579" s="7"/>
      <c r="S4579" s="20"/>
      <c r="T4579" s="22"/>
      <c r="U4579" s="91"/>
    </row>
    <row r="4580" spans="1:21">
      <c r="A4580" s="17"/>
      <c r="B4580" s="56">
        <f>WEEKDAY(C4580,2)</f>
        <v>6</v>
      </c>
      <c r="C4580" s="17">
        <f>A4580</f>
        <v>0</v>
      </c>
      <c r="D4580" s="12" t="str">
        <f>YEAR(C4580)&amp;"/"&amp;TEXT(WEEKNUM(C4580,21),"00")</f>
        <v>1900/52</v>
      </c>
      <c r="H4580">
        <f>CONVERT((G4579-F4579)*24,"hr","mn")</f>
        <v>0</v>
      </c>
      <c r="M4580">
        <f>J4579+K4579+L4579</f>
        <v>0</v>
      </c>
      <c r="N4580" s="14"/>
      <c r="O4580" s="3"/>
      <c r="P4580" s="3"/>
      <c r="Q4580" s="3"/>
      <c r="R4580" s="8"/>
      <c r="S4580" s="21"/>
      <c r="T4580" s="4"/>
      <c r="U4580" s="92"/>
    </row>
    <row r="4581" spans="1:21">
      <c r="A4581" s="17"/>
      <c r="B4581" s="56">
        <f>WEEKDAY(C4581,2)</f>
        <v>6</v>
      </c>
      <c r="C4581" s="17">
        <f>A4581</f>
        <v>0</v>
      </c>
      <c r="D4581" s="12" t="str">
        <f>YEAR(C4581)&amp;"/"&amp;TEXT(WEEKNUM(C4581,21),"00")</f>
        <v>1900/52</v>
      </c>
      <c r="H4581">
        <f>CONVERT((G4579-F4579)*24,"hr","mn")</f>
        <v>0</v>
      </c>
      <c r="M4581">
        <f>J4579+K4579+L4579</f>
        <v>0</v>
      </c>
      <c r="N4581" s="58"/>
      <c r="O4581" s="59"/>
      <c r="P4581" s="59"/>
      <c r="Q4581" s="59"/>
      <c r="R4581" s="60"/>
      <c r="S4581" s="21"/>
      <c r="T4581" s="4"/>
      <c r="U4581" s="93"/>
    </row>
    <row r="4582" spans="1:21" ht="15" customHeight="1" thickBot="1">
      <c r="A4582" s="12"/>
      <c r="B4582" s="56">
        <f>WEEKDAY(C4582,2)</f>
        <v>6</v>
      </c>
      <c r="C4582" s="17">
        <f>A4582</f>
        <v>0</v>
      </c>
      <c r="D4582" s="12" t="str">
        <f>YEAR(C4582)&amp;"/"&amp;TEXT(WEEKNUM(C4582,21),"00")</f>
        <v>1900/52</v>
      </c>
      <c r="H4582">
        <f>CONVERT((G4579-F4579)*24,"hr","mn")</f>
        <v>0</v>
      </c>
      <c r="M4582">
        <f>J4579+K4579+L4579</f>
        <v>0</v>
      </c>
      <c r="N4582" s="15"/>
      <c r="O4582" s="9"/>
      <c r="P4582" s="9"/>
      <c r="Q4582" s="9"/>
      <c r="R4582" s="10"/>
      <c r="S4582" s="19"/>
      <c r="T4582" s="23"/>
      <c r="U4582" s="94"/>
    </row>
    <row r="4583" spans="1:21">
      <c r="A4583" s="17">
        <v>44992</v>
      </c>
      <c r="B4583" s="56">
        <f>WEEKDAY(C4583,2)</f>
        <v>2</v>
      </c>
      <c r="C4583" s="17">
        <f>A4583</f>
        <v>44992</v>
      </c>
      <c r="D4583" s="12" t="str">
        <f>YEAR(C4583)&amp;"/"&amp;TEXT(WEEKNUM(C4583,21),"00")</f>
        <v>2023/10</v>
      </c>
      <c r="E4583" s="79" t="s">
        <v>52</v>
      </c>
      <c r="F4583" s="80">
        <v>0.20833333333333329</v>
      </c>
      <c r="G4583" s="80">
        <v>0.25</v>
      </c>
      <c r="H4583" s="87">
        <f>CONVERT((G4583-F4583)*24,"hr","mn")</f>
        <v>60.000000000000071</v>
      </c>
      <c r="I4583" s="83">
        <v>4</v>
      </c>
      <c r="J4583" s="84"/>
      <c r="K4583" s="85">
        <v>7</v>
      </c>
      <c r="L4583" s="85"/>
      <c r="M4583" s="87">
        <f>J4583+K4583+L4583</f>
        <v>7</v>
      </c>
      <c r="N4583" s="13"/>
      <c r="O4583" s="6"/>
      <c r="P4583" s="6"/>
      <c r="Q4583" s="6">
        <v>20</v>
      </c>
      <c r="R4583" s="7"/>
      <c r="S4583" s="20"/>
      <c r="T4583" s="22" t="s">
        <v>25</v>
      </c>
      <c r="U4583" s="91"/>
    </row>
    <row r="4584" spans="1:21">
      <c r="A4584" s="17">
        <v>44992</v>
      </c>
      <c r="B4584" s="56">
        <f>WEEKDAY(C4584,2)</f>
        <v>2</v>
      </c>
      <c r="C4584" s="17">
        <f>A4584</f>
        <v>44992</v>
      </c>
      <c r="D4584" s="12" t="str">
        <f>YEAR(C4584)&amp;"/"&amp;TEXT(WEEKNUM(C4584,21),"00")</f>
        <v>2023/10</v>
      </c>
      <c r="E4584" t="s">
        <v>52</v>
      </c>
      <c r="F4584" s="114">
        <v>0.20833333333333329</v>
      </c>
      <c r="G4584" s="114">
        <v>0.25</v>
      </c>
      <c r="H4584">
        <f>CONVERT((G4583-F4583)*24,"hr","mn")</f>
        <v>60.000000000000071</v>
      </c>
      <c r="I4584">
        <v>4</v>
      </c>
      <c r="K4584">
        <v>7</v>
      </c>
      <c r="M4584">
        <f>J4583+K4583+L4583</f>
        <v>7</v>
      </c>
      <c r="N4584" s="14"/>
      <c r="O4584" s="3"/>
      <c r="P4584" s="3">
        <v>9</v>
      </c>
      <c r="Q4584" s="3"/>
      <c r="R4584" s="8"/>
      <c r="S4584" s="21" t="s">
        <v>93</v>
      </c>
      <c r="T4584" s="4" t="s">
        <v>73</v>
      </c>
      <c r="U4584" s="92"/>
    </row>
    <row r="4585" spans="1:21">
      <c r="A4585" s="17">
        <v>44992</v>
      </c>
      <c r="B4585" s="56">
        <f>WEEKDAY(C4585,2)</f>
        <v>2</v>
      </c>
      <c r="C4585" s="17">
        <f>A4585</f>
        <v>44992</v>
      </c>
      <c r="D4585" s="12" t="str">
        <f>YEAR(C4585)&amp;"/"&amp;TEXT(WEEKNUM(C4585,21),"00")</f>
        <v>2023/10</v>
      </c>
      <c r="E4585" t="s">
        <v>52</v>
      </c>
      <c r="F4585" s="114">
        <v>0.20833333333333329</v>
      </c>
      <c r="G4585" s="114">
        <v>0.25</v>
      </c>
      <c r="H4585">
        <f>CONVERT((G4583-F4583)*24,"hr","mn")</f>
        <v>60.000000000000071</v>
      </c>
      <c r="I4585">
        <v>4</v>
      </c>
      <c r="K4585">
        <v>7</v>
      </c>
      <c r="M4585">
        <f>J4583+K4583+L4583</f>
        <v>7</v>
      </c>
      <c r="N4585" s="58"/>
      <c r="O4585" s="59"/>
      <c r="P4585" s="59"/>
      <c r="Q4585" s="59"/>
      <c r="R4585" s="60"/>
      <c r="S4585" s="21"/>
      <c r="T4585" s="4"/>
      <c r="U4585" s="93"/>
    </row>
    <row r="4586" spans="1:21" ht="15" customHeight="1" thickBot="1">
      <c r="A4586" s="17">
        <v>44992</v>
      </c>
      <c r="B4586" s="56">
        <f>WEEKDAY(C4586,2)</f>
        <v>2</v>
      </c>
      <c r="C4586" s="17">
        <f>A4586</f>
        <v>44992</v>
      </c>
      <c r="D4586" s="12" t="str">
        <f>YEAR(C4586)&amp;"/"&amp;TEXT(WEEKNUM(C4586,21),"00")</f>
        <v>2023/10</v>
      </c>
      <c r="E4586" t="s">
        <v>52</v>
      </c>
      <c r="F4586" s="114">
        <v>0.20833333333333329</v>
      </c>
      <c r="G4586" s="114">
        <v>0.25</v>
      </c>
      <c r="H4586">
        <f>CONVERT((G4583-F4583)*24,"hr","mn")</f>
        <v>60.000000000000071</v>
      </c>
      <c r="I4586">
        <v>4</v>
      </c>
      <c r="K4586">
        <v>7</v>
      </c>
      <c r="M4586">
        <f>J4583+K4583+L4583</f>
        <v>7</v>
      </c>
      <c r="N4586" s="15"/>
      <c r="O4586" s="9"/>
      <c r="P4586" s="9"/>
      <c r="Q4586" s="9"/>
      <c r="R4586" s="10"/>
      <c r="S4586" s="19"/>
      <c r="T4586" s="23"/>
      <c r="U4586" s="94"/>
    </row>
    <row r="4587" spans="1:21">
      <c r="A4587" s="17">
        <v>44992</v>
      </c>
      <c r="B4587" s="56">
        <f>WEEKDAY(C4587,2)</f>
        <v>2</v>
      </c>
      <c r="C4587" s="17">
        <f>A4587</f>
        <v>44992</v>
      </c>
      <c r="D4587" s="12" t="str">
        <f>YEAR(C4587)&amp;"/"&amp;TEXT(WEEKNUM(C4587,21),"00")</f>
        <v>2023/10</v>
      </c>
      <c r="E4587" s="79" t="s">
        <v>52</v>
      </c>
      <c r="F4587" s="80">
        <v>0.25</v>
      </c>
      <c r="G4587" s="80">
        <v>0.29166666666666669</v>
      </c>
      <c r="H4587" s="87">
        <f>CONVERT((G4587-F4587)*24,"hr","mn")</f>
        <v>60.000000000000028</v>
      </c>
      <c r="I4587" s="83">
        <v>4</v>
      </c>
      <c r="J4587" s="84"/>
      <c r="K4587" s="85">
        <v>7</v>
      </c>
      <c r="L4587" s="85"/>
      <c r="M4587" s="87">
        <f>J4587+K4587+L4587</f>
        <v>7</v>
      </c>
      <c r="N4587" s="13"/>
      <c r="O4587" s="6"/>
      <c r="P4587" s="6">
        <v>9</v>
      </c>
      <c r="Q4587" s="6"/>
      <c r="R4587" s="7"/>
      <c r="S4587" s="20" t="s">
        <v>93</v>
      </c>
      <c r="T4587" s="22" t="s">
        <v>73</v>
      </c>
      <c r="U4587" s="91"/>
    </row>
    <row r="4588" spans="1:21">
      <c r="A4588" s="17">
        <v>44992</v>
      </c>
      <c r="B4588" s="56">
        <f>WEEKDAY(C4588,2)</f>
        <v>2</v>
      </c>
      <c r="C4588" s="17">
        <f>A4588</f>
        <v>44992</v>
      </c>
      <c r="D4588" s="12" t="str">
        <f>YEAR(C4588)&amp;"/"&amp;TEXT(WEEKNUM(C4588,21),"00")</f>
        <v>2023/10</v>
      </c>
      <c r="E4588" t="s">
        <v>52</v>
      </c>
      <c r="F4588" s="114">
        <v>0.25</v>
      </c>
      <c r="G4588" s="114">
        <v>0.29166666666666669</v>
      </c>
      <c r="H4588">
        <f>CONVERT((G4587-F4587)*24,"hr","mn")</f>
        <v>60.000000000000028</v>
      </c>
      <c r="I4588">
        <v>4</v>
      </c>
      <c r="K4588">
        <v>7</v>
      </c>
      <c r="M4588">
        <f>J4587+K4587+L4587</f>
        <v>7</v>
      </c>
      <c r="N4588" s="14"/>
      <c r="O4588" s="3">
        <v>10</v>
      </c>
      <c r="P4588" s="3"/>
      <c r="Q4588" s="3"/>
      <c r="R4588" s="8"/>
      <c r="S4588" s="21" t="s">
        <v>32</v>
      </c>
      <c r="T4588" s="4" t="s">
        <v>121</v>
      </c>
      <c r="U4588" s="92"/>
    </row>
    <row r="4589" spans="1:21">
      <c r="A4589" s="17">
        <v>44992</v>
      </c>
      <c r="B4589" s="56">
        <f>WEEKDAY(C4589,2)</f>
        <v>2</v>
      </c>
      <c r="C4589" s="17">
        <f>A4589</f>
        <v>44992</v>
      </c>
      <c r="D4589" s="12" t="str">
        <f>YEAR(C4589)&amp;"/"&amp;TEXT(WEEKNUM(C4589,21),"00")</f>
        <v>2023/10</v>
      </c>
      <c r="E4589" t="s">
        <v>52</v>
      </c>
      <c r="F4589" s="114">
        <v>0.25</v>
      </c>
      <c r="G4589" s="114">
        <v>0.29166666666666669</v>
      </c>
      <c r="H4589">
        <f>CONVERT((G4587-F4587)*24,"hr","mn")</f>
        <v>60.000000000000028</v>
      </c>
      <c r="I4589">
        <v>4</v>
      </c>
      <c r="K4589">
        <v>7</v>
      </c>
      <c r="M4589">
        <f>J4587+K4587+L4587</f>
        <v>7</v>
      </c>
      <c r="N4589" s="58"/>
      <c r="O4589" s="59">
        <v>5</v>
      </c>
      <c r="P4589" s="59"/>
      <c r="Q4589" s="59"/>
      <c r="R4589" s="60"/>
      <c r="S4589" s="21" t="s">
        <v>28</v>
      </c>
      <c r="T4589" s="4" t="s">
        <v>224</v>
      </c>
      <c r="U4589" s="93"/>
    </row>
    <row r="4590" spans="1:21" ht="15" customHeight="1" thickBot="1">
      <c r="A4590" s="17">
        <v>44992</v>
      </c>
      <c r="B4590" s="56">
        <f>WEEKDAY(C4590,2)</f>
        <v>2</v>
      </c>
      <c r="C4590" s="17">
        <f>A4590</f>
        <v>44992</v>
      </c>
      <c r="D4590" s="12" t="str">
        <f>YEAR(C4590)&amp;"/"&amp;TEXT(WEEKNUM(C4590,21),"00")</f>
        <v>2023/10</v>
      </c>
      <c r="E4590" t="s">
        <v>52</v>
      </c>
      <c r="F4590" s="114">
        <v>0.25</v>
      </c>
      <c r="G4590" s="114">
        <v>0.29166666666666669</v>
      </c>
      <c r="H4590">
        <f>CONVERT((G4587-F4587)*24,"hr","mn")</f>
        <v>60.000000000000028</v>
      </c>
      <c r="I4590">
        <v>4</v>
      </c>
      <c r="K4590">
        <v>7</v>
      </c>
      <c r="M4590">
        <f>J4587+K4587+L4587</f>
        <v>7</v>
      </c>
      <c r="N4590" s="15"/>
      <c r="O4590" s="9">
        <v>5</v>
      </c>
      <c r="P4590" s="9"/>
      <c r="Q4590" s="9"/>
      <c r="R4590" s="10"/>
      <c r="S4590" s="19" t="s">
        <v>35</v>
      </c>
      <c r="T4590" s="23" t="s">
        <v>23</v>
      </c>
      <c r="U4590" s="94" t="s">
        <v>40</v>
      </c>
    </row>
    <row r="4591" spans="1:21">
      <c r="A4591" s="17">
        <v>44992</v>
      </c>
      <c r="B4591" s="56">
        <f>WEEKDAY(C4591,2)</f>
        <v>2</v>
      </c>
      <c r="C4591" s="17">
        <f>A4591</f>
        <v>44992</v>
      </c>
      <c r="D4591" s="12" t="str">
        <f>YEAR(C4591)&amp;"/"&amp;TEXT(WEEKNUM(C4591,21),"00")</f>
        <v>2023/10</v>
      </c>
      <c r="E4591" s="79" t="s">
        <v>52</v>
      </c>
      <c r="F4591" s="80">
        <v>0.29166666666666669</v>
      </c>
      <c r="G4591" s="80">
        <v>0.33333333333333331</v>
      </c>
      <c r="H4591" s="87">
        <f>CONVERT((G4591-F4591)*24,"hr","mn")</f>
        <v>59.99999999999995</v>
      </c>
      <c r="I4591" s="83">
        <v>4</v>
      </c>
      <c r="J4591" s="84">
        <v>1</v>
      </c>
      <c r="K4591" s="85">
        <v>6</v>
      </c>
      <c r="L4591" s="85"/>
      <c r="M4591" s="87">
        <f>J4591+K4591+L4591</f>
        <v>7</v>
      </c>
      <c r="N4591" s="13"/>
      <c r="O4591" s="6">
        <v>15</v>
      </c>
      <c r="P4591" s="6"/>
      <c r="Q4591" s="6"/>
      <c r="R4591" s="7"/>
      <c r="S4591" s="20" t="s">
        <v>120</v>
      </c>
      <c r="T4591" s="22" t="s">
        <v>45</v>
      </c>
      <c r="U4591" s="91"/>
    </row>
    <row r="4592" spans="1:21">
      <c r="A4592" s="17">
        <v>44992</v>
      </c>
      <c r="B4592" s="56">
        <f>WEEKDAY(C4592,2)</f>
        <v>2</v>
      </c>
      <c r="C4592" s="17">
        <f>A4592</f>
        <v>44992</v>
      </c>
      <c r="D4592" s="12" t="str">
        <f>YEAR(C4592)&amp;"/"&amp;TEXT(WEEKNUM(C4592,21),"00")</f>
        <v>2023/10</v>
      </c>
      <c r="E4592" t="s">
        <v>52</v>
      </c>
      <c r="F4592" s="114">
        <v>0.29166666666666669</v>
      </c>
      <c r="G4592" s="114">
        <v>0.33333333333333331</v>
      </c>
      <c r="H4592">
        <f>CONVERT((G4591-F4591)*24,"hr","mn")</f>
        <v>59.99999999999995</v>
      </c>
      <c r="I4592">
        <v>4</v>
      </c>
      <c r="J4592">
        <v>1</v>
      </c>
      <c r="K4592">
        <v>6</v>
      </c>
      <c r="M4592">
        <f>J4591+K4591+L4591</f>
        <v>7</v>
      </c>
      <c r="N4592" s="14"/>
      <c r="O4592" s="3"/>
      <c r="P4592" s="3">
        <v>9</v>
      </c>
      <c r="Q4592" s="3"/>
      <c r="R4592" s="8"/>
      <c r="S4592" s="21" t="s">
        <v>93</v>
      </c>
      <c r="T4592" s="4" t="s">
        <v>73</v>
      </c>
      <c r="U4592" s="92"/>
    </row>
    <row r="4593" spans="1:21" ht="15" customHeight="1" thickBot="1">
      <c r="A4593" s="17">
        <v>44992</v>
      </c>
      <c r="B4593" s="56">
        <f>WEEKDAY(C4593,2)</f>
        <v>2</v>
      </c>
      <c r="C4593" s="17">
        <f>A4593</f>
        <v>44992</v>
      </c>
      <c r="D4593" s="12" t="str">
        <f>YEAR(C4593)&amp;"/"&amp;TEXT(WEEKNUM(C4593,21),"00")</f>
        <v>2023/10</v>
      </c>
      <c r="E4593" t="s">
        <v>52</v>
      </c>
      <c r="F4593" s="114">
        <v>0.29166666666666669</v>
      </c>
      <c r="G4593" s="114">
        <v>0.33333333333333331</v>
      </c>
      <c r="H4593">
        <f>CONVERT((G4591-F4591)*24,"hr","mn")</f>
        <v>59.99999999999995</v>
      </c>
      <c r="I4593">
        <v>4</v>
      </c>
      <c r="J4593">
        <v>1</v>
      </c>
      <c r="K4593">
        <v>6</v>
      </c>
      <c r="M4593">
        <f>J4591+K4591+L4591</f>
        <v>7</v>
      </c>
      <c r="N4593" s="58"/>
      <c r="O4593" s="59">
        <v>8</v>
      </c>
      <c r="P4593" s="59"/>
      <c r="Q4593" s="59"/>
      <c r="R4593" s="60"/>
      <c r="S4593" s="21" t="s">
        <v>35</v>
      </c>
      <c r="T4593" s="4" t="s">
        <v>23</v>
      </c>
      <c r="U4593" s="94" t="s">
        <v>767</v>
      </c>
    </row>
    <row r="4594" spans="1:21" ht="15" customHeight="1" thickBot="1">
      <c r="A4594" s="17">
        <v>44992</v>
      </c>
      <c r="B4594" s="56">
        <f>WEEKDAY(C4594,2)</f>
        <v>2</v>
      </c>
      <c r="C4594" s="17">
        <f>A4594</f>
        <v>44992</v>
      </c>
      <c r="D4594" s="12" t="str">
        <f>YEAR(C4594)&amp;"/"&amp;TEXT(WEEKNUM(C4594,21),"00")</f>
        <v>2023/10</v>
      </c>
      <c r="E4594" t="s">
        <v>52</v>
      </c>
      <c r="F4594" s="114">
        <v>0.29166666666666669</v>
      </c>
      <c r="G4594" s="114">
        <v>0.33333333333333331</v>
      </c>
      <c r="H4594">
        <f>CONVERT((G4591-F4591)*24,"hr","mn")</f>
        <v>59.99999999999995</v>
      </c>
      <c r="I4594">
        <v>4</v>
      </c>
      <c r="J4594">
        <v>1</v>
      </c>
      <c r="K4594">
        <v>6</v>
      </c>
      <c r="M4594">
        <f>J4591+K4591+L4591</f>
        <v>7</v>
      </c>
      <c r="N4594" s="15"/>
      <c r="O4594" s="9"/>
      <c r="P4594" s="9"/>
      <c r="Q4594" s="9"/>
      <c r="R4594" s="10"/>
      <c r="S4594" s="19"/>
      <c r="T4594" s="23"/>
      <c r="U4594" s="94"/>
    </row>
    <row r="4595" spans="1:21">
      <c r="A4595" s="17">
        <v>44992</v>
      </c>
      <c r="B4595" s="56">
        <f>WEEKDAY(C4595,2)</f>
        <v>2</v>
      </c>
      <c r="C4595" s="17">
        <f>A4595</f>
        <v>44992</v>
      </c>
      <c r="D4595" s="12" t="str">
        <f>YEAR(C4595)&amp;"/"&amp;TEXT(WEEKNUM(C4595,21),"00")</f>
        <v>2023/10</v>
      </c>
      <c r="E4595" s="79" t="s">
        <v>52</v>
      </c>
      <c r="F4595" s="80">
        <v>0.33333333333333331</v>
      </c>
      <c r="G4595" s="80">
        <v>0.375</v>
      </c>
      <c r="H4595" s="87">
        <f>CONVERT((G4595-F4595)*24,"hr","mn")</f>
        <v>60.000000000000028</v>
      </c>
      <c r="I4595" s="83">
        <v>4</v>
      </c>
      <c r="J4595" s="84"/>
      <c r="K4595" s="85">
        <v>7</v>
      </c>
      <c r="L4595" s="85"/>
      <c r="M4595" s="87">
        <f>J4595+K4595+L4595</f>
        <v>7</v>
      </c>
      <c r="N4595" s="13"/>
      <c r="O4595" s="6"/>
      <c r="P4595" s="6">
        <v>9</v>
      </c>
      <c r="Q4595" s="6"/>
      <c r="R4595" s="7"/>
      <c r="S4595" s="20" t="s">
        <v>93</v>
      </c>
      <c r="T4595" s="22" t="s">
        <v>73</v>
      </c>
      <c r="U4595" s="91"/>
    </row>
    <row r="4596" spans="1:21">
      <c r="A4596" s="17">
        <v>44992</v>
      </c>
      <c r="B4596" s="56">
        <f>WEEKDAY(C4596,2)</f>
        <v>2</v>
      </c>
      <c r="C4596" s="17">
        <f>A4596</f>
        <v>44992</v>
      </c>
      <c r="D4596" s="12" t="str">
        <f>YEAR(C4596)&amp;"/"&amp;TEXT(WEEKNUM(C4596,21),"00")</f>
        <v>2023/10</v>
      </c>
      <c r="E4596" t="s">
        <v>52</v>
      </c>
      <c r="F4596" s="114">
        <v>0.33333333333333331</v>
      </c>
      <c r="G4596" s="114">
        <v>0.375</v>
      </c>
      <c r="H4596">
        <f>CONVERT((G4595-F4595)*24,"hr","mn")</f>
        <v>60.000000000000028</v>
      </c>
      <c r="I4596">
        <v>4</v>
      </c>
      <c r="K4596">
        <v>7</v>
      </c>
      <c r="M4596">
        <f>J4595+K4595+L4595</f>
        <v>7</v>
      </c>
      <c r="N4596" s="14"/>
      <c r="O4596" s="3"/>
      <c r="P4596" s="3"/>
      <c r="Q4596" s="3"/>
      <c r="R4596" s="8"/>
      <c r="S4596" s="21"/>
      <c r="T4596" s="4"/>
      <c r="U4596" s="92"/>
    </row>
    <row r="4597" spans="1:21">
      <c r="A4597" s="17">
        <v>44992</v>
      </c>
      <c r="B4597" s="56">
        <f>WEEKDAY(C4597,2)</f>
        <v>2</v>
      </c>
      <c r="C4597" s="17">
        <f>A4597</f>
        <v>44992</v>
      </c>
      <c r="D4597" s="12" t="str">
        <f>YEAR(C4597)&amp;"/"&amp;TEXT(WEEKNUM(C4597,21),"00")</f>
        <v>2023/10</v>
      </c>
      <c r="E4597" t="s">
        <v>52</v>
      </c>
      <c r="F4597" s="114">
        <v>0.33333333333333331</v>
      </c>
      <c r="G4597" s="114">
        <v>0.375</v>
      </c>
      <c r="H4597">
        <f>CONVERT((G4595-F4595)*24,"hr","mn")</f>
        <v>60.000000000000028</v>
      </c>
      <c r="I4597">
        <v>4</v>
      </c>
      <c r="K4597">
        <v>7</v>
      </c>
      <c r="M4597">
        <f>J4595+K4595+L4595</f>
        <v>7</v>
      </c>
      <c r="N4597" s="58"/>
      <c r="O4597" s="59"/>
      <c r="P4597" s="59"/>
      <c r="Q4597" s="59"/>
      <c r="R4597" s="60"/>
      <c r="S4597" s="21"/>
      <c r="T4597" s="4"/>
      <c r="U4597" s="93"/>
    </row>
    <row r="4598" spans="1:21" ht="15" customHeight="1" thickBot="1">
      <c r="A4598" s="17">
        <v>44992</v>
      </c>
      <c r="B4598" s="56">
        <f>WEEKDAY(C4598,2)</f>
        <v>2</v>
      </c>
      <c r="C4598" s="17">
        <f>A4598</f>
        <v>44992</v>
      </c>
      <c r="D4598" s="12" t="str">
        <f>YEAR(C4598)&amp;"/"&amp;TEXT(WEEKNUM(C4598,21),"00")</f>
        <v>2023/10</v>
      </c>
      <c r="E4598" t="s">
        <v>52</v>
      </c>
      <c r="F4598" s="114">
        <v>0.33333333333333331</v>
      </c>
      <c r="G4598" s="114">
        <v>0.375</v>
      </c>
      <c r="H4598">
        <f>CONVERT((G4595-F4595)*24,"hr","mn")</f>
        <v>60.000000000000028</v>
      </c>
      <c r="I4598">
        <v>4</v>
      </c>
      <c r="K4598">
        <v>7</v>
      </c>
      <c r="M4598">
        <f>J4595+K4595+L4595</f>
        <v>7</v>
      </c>
      <c r="N4598" s="15"/>
      <c r="O4598" s="9"/>
      <c r="P4598" s="9"/>
      <c r="Q4598" s="9"/>
      <c r="R4598" s="10"/>
      <c r="S4598" s="19"/>
      <c r="T4598" s="23"/>
      <c r="U4598" s="94"/>
    </row>
    <row r="4599" spans="1:21">
      <c r="A4599" s="17">
        <v>44992</v>
      </c>
      <c r="B4599" s="56">
        <f>WEEKDAY(C4599,2)</f>
        <v>2</v>
      </c>
      <c r="C4599" s="17">
        <f>A4599</f>
        <v>44992</v>
      </c>
      <c r="D4599" s="12" t="str">
        <f>YEAR(C4599)&amp;"/"&amp;TEXT(WEEKNUM(C4599,21),"00")</f>
        <v>2023/10</v>
      </c>
      <c r="E4599" s="79" t="s">
        <v>52</v>
      </c>
      <c r="F4599" s="80">
        <v>0.39583333333333331</v>
      </c>
      <c r="G4599" s="80">
        <v>0.41666666666666669</v>
      </c>
      <c r="H4599" s="87">
        <f>CONVERT((G4599-F4599)*24,"hr","mn")</f>
        <v>30.000000000000053</v>
      </c>
      <c r="I4599" s="83">
        <v>4</v>
      </c>
      <c r="J4599" s="84"/>
      <c r="K4599" s="85">
        <v>6</v>
      </c>
      <c r="L4599" s="85"/>
      <c r="M4599" s="87">
        <f>J4599+K4599+L4599</f>
        <v>6</v>
      </c>
      <c r="N4599" s="13"/>
      <c r="O4599" s="6"/>
      <c r="P4599" s="6">
        <v>6</v>
      </c>
      <c r="Q4599" s="6"/>
      <c r="R4599" s="7"/>
      <c r="S4599" s="20" t="s">
        <v>93</v>
      </c>
      <c r="T4599" s="22" t="s">
        <v>73</v>
      </c>
      <c r="U4599" s="91"/>
    </row>
    <row r="4600" spans="1:21">
      <c r="A4600" s="17">
        <v>44992</v>
      </c>
      <c r="B4600" s="56">
        <f>WEEKDAY(C4600,2)</f>
        <v>2</v>
      </c>
      <c r="C4600" s="17">
        <f>A4600</f>
        <v>44992</v>
      </c>
      <c r="D4600" s="12" t="str">
        <f>YEAR(C4600)&amp;"/"&amp;TEXT(WEEKNUM(C4600,21),"00")</f>
        <v>2023/10</v>
      </c>
      <c r="E4600" t="s">
        <v>52</v>
      </c>
      <c r="F4600" s="114">
        <v>0.39583333333333331</v>
      </c>
      <c r="G4600" s="114">
        <v>0.41666666666666669</v>
      </c>
      <c r="H4600">
        <f>CONVERT((G4599-F4599)*24,"hr","mn")</f>
        <v>30.000000000000053</v>
      </c>
      <c r="I4600">
        <v>4</v>
      </c>
      <c r="K4600">
        <v>6</v>
      </c>
      <c r="M4600">
        <f>J4599+K4599+L4599</f>
        <v>6</v>
      </c>
      <c r="N4600" s="14"/>
      <c r="O4600" s="3"/>
      <c r="P4600" s="3"/>
      <c r="Q4600" s="3"/>
      <c r="R4600" s="8"/>
      <c r="S4600" s="21"/>
      <c r="T4600" s="4"/>
      <c r="U4600" s="92"/>
    </row>
    <row r="4601" spans="1:21">
      <c r="A4601" s="17">
        <v>44992</v>
      </c>
      <c r="B4601" s="56">
        <f>WEEKDAY(C4601,2)</f>
        <v>2</v>
      </c>
      <c r="C4601" s="17">
        <f>A4601</f>
        <v>44992</v>
      </c>
      <c r="D4601" s="12" t="str">
        <f>YEAR(C4601)&amp;"/"&amp;TEXT(WEEKNUM(C4601,21),"00")</f>
        <v>2023/10</v>
      </c>
      <c r="E4601" t="s">
        <v>52</v>
      </c>
      <c r="F4601" s="114">
        <v>0.39583333333333331</v>
      </c>
      <c r="G4601" s="114">
        <v>0.41666666666666669</v>
      </c>
      <c r="H4601">
        <f>CONVERT((G4599-F4599)*24,"hr","mn")</f>
        <v>30.000000000000053</v>
      </c>
      <c r="I4601">
        <v>4</v>
      </c>
      <c r="K4601">
        <v>6</v>
      </c>
      <c r="M4601">
        <f>J4599+K4599+L4599</f>
        <v>6</v>
      </c>
      <c r="N4601" s="58"/>
      <c r="O4601" s="59"/>
      <c r="P4601" s="59"/>
      <c r="Q4601" s="59"/>
      <c r="R4601" s="60"/>
      <c r="S4601" s="21"/>
      <c r="T4601" s="4"/>
      <c r="U4601" s="93"/>
    </row>
    <row r="4602" spans="1:21" ht="15" customHeight="1" thickBot="1">
      <c r="A4602" s="17">
        <v>44992</v>
      </c>
      <c r="B4602" s="56">
        <f>WEEKDAY(C4602,2)</f>
        <v>2</v>
      </c>
      <c r="C4602" s="17">
        <f>A4602</f>
        <v>44992</v>
      </c>
      <c r="D4602" s="12" t="str">
        <f>YEAR(C4602)&amp;"/"&amp;TEXT(WEEKNUM(C4602,21),"00")</f>
        <v>2023/10</v>
      </c>
      <c r="E4602" t="s">
        <v>52</v>
      </c>
      <c r="F4602" s="114">
        <v>0.39583333333333331</v>
      </c>
      <c r="G4602" s="114">
        <v>0.41666666666666669</v>
      </c>
      <c r="H4602">
        <f>CONVERT((G4599-F4599)*24,"hr","mn")</f>
        <v>30.000000000000053</v>
      </c>
      <c r="I4602">
        <v>4</v>
      </c>
      <c r="K4602">
        <v>6</v>
      </c>
      <c r="M4602">
        <f>J4599+K4599+L4599</f>
        <v>6</v>
      </c>
      <c r="N4602" s="15"/>
      <c r="O4602" s="9"/>
      <c r="P4602" s="9"/>
      <c r="Q4602" s="9"/>
      <c r="R4602" s="10"/>
      <c r="S4602" s="19"/>
      <c r="T4602" s="23"/>
      <c r="U4602" s="94"/>
    </row>
    <row r="4603" spans="1:21">
      <c r="A4603" s="17">
        <v>44992</v>
      </c>
      <c r="B4603" s="56">
        <f>WEEKDAY(C4603,2)</f>
        <v>2</v>
      </c>
      <c r="C4603" s="17">
        <f>A4603</f>
        <v>44992</v>
      </c>
      <c r="D4603" s="12" t="str">
        <f>YEAR(C4603)&amp;"/"&amp;TEXT(WEEKNUM(C4603,21),"00")</f>
        <v>2023/10</v>
      </c>
      <c r="E4603" s="79" t="s">
        <v>52</v>
      </c>
      <c r="F4603" s="80">
        <v>0.41666666666666669</v>
      </c>
      <c r="G4603" s="80">
        <v>0.45833333333333331</v>
      </c>
      <c r="H4603" s="87">
        <f>CONVERT((G4603-F4603)*24,"hr","mn")</f>
        <v>59.99999999999995</v>
      </c>
      <c r="I4603" s="83">
        <v>4</v>
      </c>
      <c r="J4603" s="84"/>
      <c r="K4603" s="85">
        <v>8</v>
      </c>
      <c r="L4603" s="85"/>
      <c r="M4603" s="87">
        <f>J4603+K4603+L4603</f>
        <v>8</v>
      </c>
      <c r="N4603" s="13"/>
      <c r="O4603" s="6">
        <v>5</v>
      </c>
      <c r="P4603" s="6"/>
      <c r="Q4603" s="6"/>
      <c r="R4603" s="7"/>
      <c r="S4603" s="20" t="s">
        <v>26</v>
      </c>
      <c r="T4603" s="22" t="s">
        <v>241</v>
      </c>
      <c r="U4603" s="91"/>
    </row>
    <row r="4604" spans="1:21">
      <c r="A4604" s="17">
        <v>44992</v>
      </c>
      <c r="B4604" s="56">
        <f>WEEKDAY(C4604,2)</f>
        <v>2</v>
      </c>
      <c r="C4604" s="17">
        <f>A4604</f>
        <v>44992</v>
      </c>
      <c r="D4604" s="12" t="str">
        <f>YEAR(C4604)&amp;"/"&amp;TEXT(WEEKNUM(C4604,21),"00")</f>
        <v>2023/10</v>
      </c>
      <c r="E4604" t="s">
        <v>52</v>
      </c>
      <c r="F4604" s="114">
        <v>0.41666666666666669</v>
      </c>
      <c r="G4604" s="114">
        <v>0.45833333333333331</v>
      </c>
      <c r="H4604">
        <f>CONVERT((G4603-F4603)*24,"hr","mn")</f>
        <v>59.99999999999995</v>
      </c>
      <c r="I4604">
        <v>4</v>
      </c>
      <c r="K4604">
        <v>8</v>
      </c>
      <c r="M4604">
        <f>J4603+K4603+L4603</f>
        <v>8</v>
      </c>
      <c r="N4604" s="14"/>
      <c r="O4604" s="3"/>
      <c r="P4604" s="3">
        <v>9</v>
      </c>
      <c r="Q4604" s="3"/>
      <c r="R4604" s="8"/>
      <c r="S4604" s="21" t="s">
        <v>93</v>
      </c>
      <c r="T4604" s="4" t="s">
        <v>73</v>
      </c>
      <c r="U4604" s="92"/>
    </row>
    <row r="4605" spans="1:21">
      <c r="A4605" s="17">
        <v>44992</v>
      </c>
      <c r="B4605" s="56">
        <f>WEEKDAY(C4605,2)</f>
        <v>2</v>
      </c>
      <c r="C4605" s="17">
        <f>A4605</f>
        <v>44992</v>
      </c>
      <c r="D4605" s="12" t="str">
        <f>YEAR(C4605)&amp;"/"&amp;TEXT(WEEKNUM(C4605,21),"00")</f>
        <v>2023/10</v>
      </c>
      <c r="E4605" t="s">
        <v>52</v>
      </c>
      <c r="F4605" s="114">
        <v>0.41666666666666669</v>
      </c>
      <c r="G4605" s="114">
        <v>0.45833333333333331</v>
      </c>
      <c r="H4605">
        <f>CONVERT((G4603-F4603)*24,"hr","mn")</f>
        <v>59.99999999999995</v>
      </c>
      <c r="I4605">
        <v>4</v>
      </c>
      <c r="K4605">
        <v>8</v>
      </c>
      <c r="M4605">
        <f>J4603+K4603+L4603</f>
        <v>8</v>
      </c>
      <c r="N4605" s="58"/>
      <c r="O4605" s="59"/>
      <c r="P4605" s="59"/>
      <c r="Q4605" s="59"/>
      <c r="R4605" s="60"/>
      <c r="S4605" s="21"/>
      <c r="T4605" s="4"/>
      <c r="U4605" s="93"/>
    </row>
    <row r="4606" spans="1:21" ht="15" customHeight="1" thickBot="1">
      <c r="A4606" s="17">
        <v>44992</v>
      </c>
      <c r="B4606" s="56">
        <f>WEEKDAY(C4606,2)</f>
        <v>2</v>
      </c>
      <c r="C4606" s="17">
        <f>A4606</f>
        <v>44992</v>
      </c>
      <c r="D4606" s="12" t="str">
        <f>YEAR(C4606)&amp;"/"&amp;TEXT(WEEKNUM(C4606,21),"00")</f>
        <v>2023/10</v>
      </c>
      <c r="E4606" t="s">
        <v>52</v>
      </c>
      <c r="F4606" s="114">
        <v>0.41666666666666669</v>
      </c>
      <c r="G4606" s="114">
        <v>0.45833333333333331</v>
      </c>
      <c r="H4606">
        <f>CONVERT((G4603-F4603)*24,"hr","mn")</f>
        <v>59.99999999999995</v>
      </c>
      <c r="I4606">
        <v>4</v>
      </c>
      <c r="K4606">
        <v>8</v>
      </c>
      <c r="M4606">
        <f>J4603+K4603+L4603</f>
        <v>8</v>
      </c>
      <c r="N4606" s="15"/>
      <c r="O4606" s="9"/>
      <c r="P4606" s="9"/>
      <c r="Q4606" s="9"/>
      <c r="R4606" s="10"/>
      <c r="S4606" s="19"/>
      <c r="T4606" s="23"/>
      <c r="U4606" s="94"/>
    </row>
    <row r="4607" spans="1:21">
      <c r="A4607" s="17">
        <v>44992</v>
      </c>
      <c r="B4607" s="56">
        <f>WEEKDAY(C4607,2)</f>
        <v>2</v>
      </c>
      <c r="C4607" s="17">
        <f>A4607</f>
        <v>44992</v>
      </c>
      <c r="D4607" s="12" t="str">
        <f>YEAR(C4607)&amp;"/"&amp;TEXT(WEEKNUM(C4607,21),"00")</f>
        <v>2023/10</v>
      </c>
      <c r="E4607" s="79" t="s">
        <v>52</v>
      </c>
      <c r="F4607" s="80">
        <v>0.45833333333333331</v>
      </c>
      <c r="G4607" s="80">
        <v>0.5</v>
      </c>
      <c r="H4607" s="87">
        <f>CONVERT((G4607-F4607)*24,"hr","mn")</f>
        <v>60.000000000000028</v>
      </c>
      <c r="I4607" s="83">
        <v>4</v>
      </c>
      <c r="J4607" s="84"/>
      <c r="K4607" s="85">
        <v>6</v>
      </c>
      <c r="L4607" s="85"/>
      <c r="M4607" s="87">
        <f>J4607+K4607+L4607</f>
        <v>6</v>
      </c>
      <c r="N4607" s="13"/>
      <c r="O4607" s="6"/>
      <c r="P4607" s="6">
        <v>9</v>
      </c>
      <c r="Q4607" s="6"/>
      <c r="R4607" s="7"/>
      <c r="S4607" s="20" t="s">
        <v>93</v>
      </c>
      <c r="T4607" s="22" t="s">
        <v>73</v>
      </c>
      <c r="U4607" s="91"/>
    </row>
    <row r="4608" spans="1:21">
      <c r="A4608" s="17">
        <v>44992</v>
      </c>
      <c r="B4608" s="56">
        <f>WEEKDAY(C4608,2)</f>
        <v>2</v>
      </c>
      <c r="C4608" s="17">
        <f>A4608</f>
        <v>44992</v>
      </c>
      <c r="D4608" s="12" t="str">
        <f>YEAR(C4608)&amp;"/"&amp;TEXT(WEEKNUM(C4608,21),"00")</f>
        <v>2023/10</v>
      </c>
      <c r="E4608" t="s">
        <v>52</v>
      </c>
      <c r="F4608" s="114">
        <v>0.45833333333333331</v>
      </c>
      <c r="G4608" s="114">
        <v>0.5</v>
      </c>
      <c r="H4608">
        <f>CONVERT((G4607-F4607)*24,"hr","mn")</f>
        <v>60.000000000000028</v>
      </c>
      <c r="I4608">
        <v>4</v>
      </c>
      <c r="K4608">
        <v>6</v>
      </c>
      <c r="M4608">
        <f>J4607+K4607+L4607</f>
        <v>6</v>
      </c>
      <c r="N4608" s="14"/>
      <c r="O4608" s="3"/>
      <c r="P4608" s="3"/>
      <c r="Q4608" s="3"/>
      <c r="R4608" s="8"/>
      <c r="S4608" s="21"/>
      <c r="T4608" s="4"/>
      <c r="U4608" s="92"/>
    </row>
    <row r="4609" spans="1:21">
      <c r="A4609" s="17">
        <v>44992</v>
      </c>
      <c r="B4609" s="56">
        <f>WEEKDAY(C4609,2)</f>
        <v>2</v>
      </c>
      <c r="C4609" s="17">
        <f>A4609</f>
        <v>44992</v>
      </c>
      <c r="D4609" s="12" t="str">
        <f>YEAR(C4609)&amp;"/"&amp;TEXT(WEEKNUM(C4609,21),"00")</f>
        <v>2023/10</v>
      </c>
      <c r="E4609" t="s">
        <v>52</v>
      </c>
      <c r="F4609" s="114">
        <v>0.45833333333333331</v>
      </c>
      <c r="G4609" s="114">
        <v>0.5</v>
      </c>
      <c r="H4609">
        <f>CONVERT((G4607-F4607)*24,"hr","mn")</f>
        <v>60.000000000000028</v>
      </c>
      <c r="I4609">
        <v>4</v>
      </c>
      <c r="K4609">
        <v>6</v>
      </c>
      <c r="M4609">
        <f>J4607+K4607+L4607</f>
        <v>6</v>
      </c>
      <c r="N4609" s="58"/>
      <c r="O4609" s="59"/>
      <c r="P4609" s="59"/>
      <c r="Q4609" s="59"/>
      <c r="R4609" s="60"/>
      <c r="S4609" s="21"/>
      <c r="T4609" s="4"/>
      <c r="U4609" s="93"/>
    </row>
    <row r="4610" spans="1:21" ht="15" customHeight="1" thickBot="1">
      <c r="A4610" s="17">
        <v>44992</v>
      </c>
      <c r="B4610" s="56">
        <f>WEEKDAY(C4610,2)</f>
        <v>2</v>
      </c>
      <c r="C4610" s="17">
        <f>A4610</f>
        <v>44992</v>
      </c>
      <c r="D4610" s="12" t="str">
        <f>YEAR(C4610)&amp;"/"&amp;TEXT(WEEKNUM(C4610,21),"00")</f>
        <v>2023/10</v>
      </c>
      <c r="E4610" t="s">
        <v>52</v>
      </c>
      <c r="F4610" s="114">
        <v>0.45833333333333331</v>
      </c>
      <c r="G4610" s="114">
        <v>0.5</v>
      </c>
      <c r="H4610">
        <f>CONVERT((G4607-F4607)*24,"hr","mn")</f>
        <v>60.000000000000028</v>
      </c>
      <c r="I4610">
        <v>4</v>
      </c>
      <c r="K4610">
        <v>6</v>
      </c>
      <c r="M4610">
        <f>J4607+K4607+L4607</f>
        <v>6</v>
      </c>
      <c r="N4610" s="15"/>
      <c r="O4610" s="9"/>
      <c r="P4610" s="9"/>
      <c r="Q4610" s="9"/>
      <c r="R4610" s="10"/>
      <c r="S4610" s="19"/>
      <c r="T4610" s="23"/>
      <c r="U4610" s="94"/>
    </row>
    <row r="4611" spans="1:21">
      <c r="A4611" s="17">
        <v>44992</v>
      </c>
      <c r="B4611" s="56">
        <f>WEEKDAY(C4611,2)</f>
        <v>2</v>
      </c>
      <c r="C4611" s="17">
        <f>A4611</f>
        <v>44992</v>
      </c>
      <c r="D4611" s="12" t="str">
        <f>YEAR(C4611)&amp;"/"&amp;TEXT(WEEKNUM(C4611,21),"00")</f>
        <v>2023/10</v>
      </c>
      <c r="E4611" s="79" t="s">
        <v>52</v>
      </c>
      <c r="F4611" s="80">
        <v>0.5</v>
      </c>
      <c r="G4611" s="80">
        <v>0.54166666666666663</v>
      </c>
      <c r="H4611" s="87">
        <f>CONVERT((G4611-F4611)*24,"hr","mn")</f>
        <v>59.99999999999995</v>
      </c>
      <c r="I4611" s="83">
        <v>4</v>
      </c>
      <c r="J4611" s="84"/>
      <c r="K4611" s="85">
        <v>12</v>
      </c>
      <c r="L4611" s="85"/>
      <c r="M4611" s="87">
        <f>J4611+K4611+L4611</f>
        <v>12</v>
      </c>
      <c r="N4611" s="13"/>
      <c r="O4611" s="6"/>
      <c r="P4611" s="6">
        <v>9</v>
      </c>
      <c r="Q4611" s="6"/>
      <c r="R4611" s="7"/>
      <c r="S4611" s="20" t="s">
        <v>93</v>
      </c>
      <c r="T4611" s="22" t="s">
        <v>73</v>
      </c>
      <c r="U4611" s="91"/>
    </row>
    <row r="4612" spans="1:21">
      <c r="A4612" s="17">
        <v>44992</v>
      </c>
      <c r="B4612" s="56">
        <f>WEEKDAY(C4612,2)</f>
        <v>2</v>
      </c>
      <c r="C4612" s="17">
        <f>A4612</f>
        <v>44992</v>
      </c>
      <c r="D4612" s="12" t="str">
        <f>YEAR(C4612)&amp;"/"&amp;TEXT(WEEKNUM(C4612,21),"00")</f>
        <v>2023/10</v>
      </c>
      <c r="E4612" t="s">
        <v>52</v>
      </c>
      <c r="F4612" s="114">
        <v>0.5</v>
      </c>
      <c r="G4612" s="114">
        <v>0.54166666666666663</v>
      </c>
      <c r="H4612">
        <f>CONVERT((G4611-F4611)*24,"hr","mn")</f>
        <v>59.99999999999995</v>
      </c>
      <c r="I4612">
        <v>4</v>
      </c>
      <c r="K4612">
        <v>12</v>
      </c>
      <c r="M4612">
        <f>J4611+K4611+L4611</f>
        <v>12</v>
      </c>
      <c r="N4612" s="14"/>
      <c r="O4612" s="3"/>
      <c r="P4612" s="3"/>
      <c r="Q4612" s="3"/>
      <c r="R4612" s="8"/>
      <c r="S4612" s="21"/>
      <c r="T4612" s="4"/>
      <c r="U4612" s="92"/>
    </row>
    <row r="4613" spans="1:21">
      <c r="A4613" s="17">
        <v>44992</v>
      </c>
      <c r="B4613" s="56">
        <f>WEEKDAY(C4613,2)</f>
        <v>2</v>
      </c>
      <c r="C4613" s="17">
        <f>A4613</f>
        <v>44992</v>
      </c>
      <c r="D4613" s="12" t="str">
        <f>YEAR(C4613)&amp;"/"&amp;TEXT(WEEKNUM(C4613,21),"00")</f>
        <v>2023/10</v>
      </c>
      <c r="E4613" t="s">
        <v>52</v>
      </c>
      <c r="F4613" s="114">
        <v>0.5</v>
      </c>
      <c r="G4613" s="114">
        <v>0.54166666666666663</v>
      </c>
      <c r="H4613">
        <f>CONVERT((G4611-F4611)*24,"hr","mn")</f>
        <v>59.99999999999995</v>
      </c>
      <c r="I4613">
        <v>4</v>
      </c>
      <c r="K4613">
        <v>12</v>
      </c>
      <c r="M4613">
        <f>J4611+K4611+L4611</f>
        <v>12</v>
      </c>
      <c r="N4613" s="58"/>
      <c r="O4613" s="59"/>
      <c r="P4613" s="59"/>
      <c r="Q4613" s="59"/>
      <c r="R4613" s="60"/>
      <c r="S4613" s="21"/>
      <c r="T4613" s="4"/>
      <c r="U4613" s="93"/>
    </row>
    <row r="4614" spans="1:21" ht="15" customHeight="1" thickBot="1">
      <c r="A4614" s="17">
        <v>44992</v>
      </c>
      <c r="B4614" s="56">
        <f>WEEKDAY(C4614,2)</f>
        <v>2</v>
      </c>
      <c r="C4614" s="17">
        <f>A4614</f>
        <v>44992</v>
      </c>
      <c r="D4614" s="12" t="str">
        <f>YEAR(C4614)&amp;"/"&amp;TEXT(WEEKNUM(C4614,21),"00")</f>
        <v>2023/10</v>
      </c>
      <c r="E4614" t="s">
        <v>52</v>
      </c>
      <c r="F4614" s="114">
        <v>0.5</v>
      </c>
      <c r="G4614" s="114">
        <v>0.54166666666666663</v>
      </c>
      <c r="H4614">
        <f>CONVERT((G4611-F4611)*24,"hr","mn")</f>
        <v>59.99999999999995</v>
      </c>
      <c r="I4614">
        <v>4</v>
      </c>
      <c r="K4614">
        <v>12</v>
      </c>
      <c r="M4614">
        <f>J4611+K4611+L4611</f>
        <v>12</v>
      </c>
      <c r="N4614" s="15"/>
      <c r="O4614" s="9"/>
      <c r="P4614" s="9"/>
      <c r="Q4614" s="9">
        <v>15</v>
      </c>
      <c r="R4614" s="10"/>
      <c r="S4614" s="19"/>
      <c r="T4614" s="23" t="s">
        <v>39</v>
      </c>
      <c r="U4614" s="94"/>
    </row>
    <row r="4615" spans="1:21">
      <c r="A4615" s="12"/>
      <c r="B4615" s="56">
        <f>WEEKDAY(C4615,2)</f>
        <v>6</v>
      </c>
      <c r="C4615" s="17">
        <f>A4615</f>
        <v>0</v>
      </c>
      <c r="D4615" s="12" t="str">
        <f>YEAR(C4615)&amp;"/"&amp;TEXT(WEEKNUM(C4615,21),"00")</f>
        <v>1900/52</v>
      </c>
      <c r="E4615" s="79"/>
      <c r="F4615" s="80"/>
      <c r="G4615" s="80"/>
      <c r="H4615" s="87">
        <f>CONVERT((G4615-F4615)*24,"hr","mn")</f>
        <v>0</v>
      </c>
      <c r="I4615" s="83"/>
      <c r="J4615" s="84"/>
      <c r="K4615" s="85"/>
      <c r="L4615" s="85"/>
      <c r="M4615" s="87">
        <f>J4615+K4615+L4615</f>
        <v>0</v>
      </c>
      <c r="N4615" s="13"/>
      <c r="O4615" s="6"/>
      <c r="P4615" s="6"/>
      <c r="Q4615" s="6"/>
      <c r="R4615" s="7"/>
      <c r="S4615" s="20"/>
      <c r="T4615" s="22"/>
      <c r="U4615" s="91"/>
    </row>
    <row r="4616" spans="1:21">
      <c r="A4616" s="17"/>
      <c r="B4616" s="56">
        <f>WEEKDAY(C4616,2)</f>
        <v>6</v>
      </c>
      <c r="C4616" s="17">
        <f>A4616</f>
        <v>0</v>
      </c>
      <c r="D4616" s="12" t="str">
        <f>YEAR(C4616)&amp;"/"&amp;TEXT(WEEKNUM(C4616,21),"00")</f>
        <v>1900/52</v>
      </c>
      <c r="H4616">
        <f>CONVERT((G4615-F4615)*24,"hr","mn")</f>
        <v>0</v>
      </c>
      <c r="M4616">
        <f>J4615+K4615+L4615</f>
        <v>0</v>
      </c>
      <c r="N4616" s="14"/>
      <c r="O4616" s="3"/>
      <c r="P4616" s="3"/>
      <c r="Q4616" s="3"/>
      <c r="R4616" s="8"/>
      <c r="S4616" s="21"/>
      <c r="T4616" s="4"/>
      <c r="U4616" s="92"/>
    </row>
    <row r="4617" spans="1:21">
      <c r="A4617" s="17"/>
      <c r="B4617" s="56">
        <f>WEEKDAY(C4617,2)</f>
        <v>6</v>
      </c>
      <c r="C4617" s="17">
        <f>A4617</f>
        <v>0</v>
      </c>
      <c r="D4617" s="12" t="str">
        <f>YEAR(C4617)&amp;"/"&amp;TEXT(WEEKNUM(C4617,21),"00")</f>
        <v>1900/52</v>
      </c>
      <c r="H4617">
        <f>CONVERT((G4615-F4615)*24,"hr","mn")</f>
        <v>0</v>
      </c>
      <c r="M4617">
        <f>J4615+K4615+L4615</f>
        <v>0</v>
      </c>
      <c r="N4617" s="58"/>
      <c r="O4617" s="59"/>
      <c r="P4617" s="59"/>
      <c r="Q4617" s="59"/>
      <c r="R4617" s="60"/>
      <c r="S4617" s="21"/>
      <c r="T4617" s="4"/>
      <c r="U4617" s="93"/>
    </row>
    <row r="4618" spans="1:21" ht="15" customHeight="1" thickBot="1">
      <c r="A4618" s="12"/>
      <c r="B4618" s="56">
        <f>WEEKDAY(C4618,2)</f>
        <v>6</v>
      </c>
      <c r="C4618" s="17">
        <f>A4618</f>
        <v>0</v>
      </c>
      <c r="D4618" s="12" t="str">
        <f>YEAR(C4618)&amp;"/"&amp;TEXT(WEEKNUM(C4618,21),"00")</f>
        <v>1900/52</v>
      </c>
      <c r="H4618">
        <f>CONVERT((G4615-F4615)*24,"hr","mn")</f>
        <v>0</v>
      </c>
      <c r="M4618">
        <f>J4615+K4615+L4615</f>
        <v>0</v>
      </c>
      <c r="N4618" s="15"/>
      <c r="O4618" s="9"/>
      <c r="P4618" s="9"/>
      <c r="Q4618" s="9"/>
      <c r="R4618" s="10"/>
      <c r="S4618" s="19"/>
      <c r="T4618" s="23"/>
      <c r="U4618" s="94"/>
    </row>
    <row r="4619" spans="1:21">
      <c r="A4619" s="17">
        <v>44992</v>
      </c>
      <c r="B4619" s="56">
        <f>WEEKDAY(C4619,2)</f>
        <v>2</v>
      </c>
      <c r="C4619" s="17">
        <f>A4619</f>
        <v>44992</v>
      </c>
      <c r="D4619" s="12" t="str">
        <f>YEAR(C4619)&amp;"/"&amp;TEXT(WEEKNUM(C4619,21),"00")</f>
        <v>2023/10</v>
      </c>
      <c r="E4619" s="79" t="s">
        <v>69</v>
      </c>
      <c r="F4619" s="80">
        <v>0.54166666666666663</v>
      </c>
      <c r="G4619" s="80">
        <v>0.58333333333333337</v>
      </c>
      <c r="H4619" s="87">
        <f>CONVERT((G4619-F4619)*24,"hr","mn")</f>
        <v>60.000000000000107</v>
      </c>
      <c r="I4619" s="83">
        <v>5</v>
      </c>
      <c r="J4619" s="84"/>
      <c r="K4619" s="85">
        <v>6</v>
      </c>
      <c r="L4619" s="85"/>
      <c r="M4619" s="87">
        <f>J4619+K4619+L4619</f>
        <v>6</v>
      </c>
      <c r="N4619" s="13"/>
      <c r="O4619" s="6"/>
      <c r="P4619" s="6"/>
      <c r="Q4619" s="6">
        <v>23</v>
      </c>
      <c r="R4619" s="7"/>
      <c r="S4619" s="20"/>
      <c r="T4619" s="22" t="s">
        <v>25</v>
      </c>
      <c r="U4619" s="91"/>
    </row>
    <row r="4620" spans="1:21">
      <c r="A4620" s="17">
        <v>44992</v>
      </c>
      <c r="B4620" s="56">
        <f>WEEKDAY(C4620,2)</f>
        <v>2</v>
      </c>
      <c r="C4620" s="17">
        <f>A4620</f>
        <v>44992</v>
      </c>
      <c r="D4620" s="12" t="str">
        <f>YEAR(C4620)&amp;"/"&amp;TEXT(WEEKNUM(C4620,21),"00")</f>
        <v>2023/10</v>
      </c>
      <c r="E4620" t="s">
        <v>69</v>
      </c>
      <c r="F4620" s="114">
        <v>0.54166666666666663</v>
      </c>
      <c r="G4620" s="114">
        <v>0.58333333333333337</v>
      </c>
      <c r="H4620">
        <f>CONVERT((G4619-F4619)*24,"hr","mn")</f>
        <v>60.000000000000107</v>
      </c>
      <c r="I4620">
        <v>5</v>
      </c>
      <c r="K4620">
        <v>6</v>
      </c>
      <c r="M4620">
        <f>J4619+K4619+L4619</f>
        <v>6</v>
      </c>
      <c r="N4620" s="14"/>
      <c r="O4620" s="3">
        <v>8</v>
      </c>
      <c r="P4620" s="3"/>
      <c r="Q4620" s="3"/>
      <c r="R4620" s="8"/>
      <c r="S4620" s="21" t="s">
        <v>140</v>
      </c>
      <c r="T4620" s="4" t="s">
        <v>23</v>
      </c>
      <c r="U4620" s="92" t="s">
        <v>768</v>
      </c>
    </row>
    <row r="4621" spans="1:21">
      <c r="A4621" s="17">
        <v>44992</v>
      </c>
      <c r="B4621" s="56">
        <f>WEEKDAY(C4621,2)</f>
        <v>2</v>
      </c>
      <c r="C4621" s="17">
        <f>A4621</f>
        <v>44992</v>
      </c>
      <c r="D4621" s="12" t="str">
        <f>YEAR(C4621)&amp;"/"&amp;TEXT(WEEKNUM(C4621,21),"00")</f>
        <v>2023/10</v>
      </c>
      <c r="E4621" t="s">
        <v>69</v>
      </c>
      <c r="F4621" s="114">
        <v>0.54166666666666663</v>
      </c>
      <c r="G4621" s="114">
        <v>0.58333333333333337</v>
      </c>
      <c r="H4621">
        <f>CONVERT((G4619-F4619)*24,"hr","mn")</f>
        <v>60.000000000000107</v>
      </c>
      <c r="I4621">
        <v>5</v>
      </c>
      <c r="K4621">
        <v>6</v>
      </c>
      <c r="M4621">
        <f>J4619+K4619+L4619</f>
        <v>6</v>
      </c>
      <c r="N4621" s="58"/>
      <c r="O4621" s="59">
        <v>10</v>
      </c>
      <c r="P4621" s="59"/>
      <c r="Q4621" s="59"/>
      <c r="R4621" s="60"/>
      <c r="S4621" s="21" t="s">
        <v>93</v>
      </c>
      <c r="T4621" s="4" t="s">
        <v>23</v>
      </c>
      <c r="U4621" s="93" t="s">
        <v>484</v>
      </c>
    </row>
    <row r="4622" spans="1:21" ht="15" customHeight="1" thickBot="1">
      <c r="A4622" s="17">
        <v>44992</v>
      </c>
      <c r="B4622" s="56">
        <f>WEEKDAY(C4622,2)</f>
        <v>2</v>
      </c>
      <c r="C4622" s="17">
        <f>A4622</f>
        <v>44992</v>
      </c>
      <c r="D4622" s="12" t="str">
        <f>YEAR(C4622)&amp;"/"&amp;TEXT(WEEKNUM(C4622,21),"00")</f>
        <v>2023/10</v>
      </c>
      <c r="E4622" t="s">
        <v>69</v>
      </c>
      <c r="F4622" s="114">
        <v>0.54166666666666663</v>
      </c>
      <c r="G4622" s="114">
        <v>0.58333333333333337</v>
      </c>
      <c r="H4622">
        <f>CONVERT((G4619-F4619)*24,"hr","mn")</f>
        <v>60.000000000000107</v>
      </c>
      <c r="I4622">
        <v>5</v>
      </c>
      <c r="K4622">
        <v>6</v>
      </c>
      <c r="M4622">
        <f>J4619+K4619+L4619</f>
        <v>6</v>
      </c>
      <c r="N4622" s="15"/>
      <c r="O4622" s="9">
        <v>5</v>
      </c>
      <c r="P4622" s="9"/>
      <c r="Q4622" s="9"/>
      <c r="R4622" s="10"/>
      <c r="S4622" s="19" t="s">
        <v>26</v>
      </c>
      <c r="T4622" s="23" t="s">
        <v>23</v>
      </c>
      <c r="U4622" s="94" t="s">
        <v>237</v>
      </c>
    </row>
    <row r="4623" spans="1:21">
      <c r="A4623" s="17">
        <v>44992</v>
      </c>
      <c r="B4623" s="56">
        <f>WEEKDAY(C4623,2)</f>
        <v>2</v>
      </c>
      <c r="C4623" s="17">
        <f>A4623</f>
        <v>44992</v>
      </c>
      <c r="D4623" s="12" t="str">
        <f>YEAR(C4623)&amp;"/"&amp;TEXT(WEEKNUM(C4623,21),"00")</f>
        <v>2023/10</v>
      </c>
      <c r="E4623" s="79" t="s">
        <v>69</v>
      </c>
      <c r="F4623" s="80">
        <v>0.58333333333333337</v>
      </c>
      <c r="G4623" s="80">
        <v>0.625</v>
      </c>
      <c r="H4623" s="87">
        <f>CONVERT((G4623-F4623)*24,"hr","mn")</f>
        <v>59.99999999999995</v>
      </c>
      <c r="I4623" s="83">
        <v>5</v>
      </c>
      <c r="J4623" s="84">
        <v>1</v>
      </c>
      <c r="K4623" s="85">
        <v>7</v>
      </c>
      <c r="L4623" s="85"/>
      <c r="M4623" s="87">
        <f>J4623+K4623+L4623</f>
        <v>8</v>
      </c>
      <c r="N4623" s="13"/>
      <c r="O4623" s="6"/>
      <c r="P4623" s="6">
        <v>8</v>
      </c>
      <c r="Q4623" s="6"/>
      <c r="R4623" s="7"/>
      <c r="S4623" s="20" t="s">
        <v>93</v>
      </c>
      <c r="T4623" s="22" t="s">
        <v>73</v>
      </c>
      <c r="U4623" s="91"/>
    </row>
    <row r="4624" spans="1:21">
      <c r="A4624" s="17">
        <v>44992</v>
      </c>
      <c r="B4624" s="56">
        <f>WEEKDAY(C4624,2)</f>
        <v>2</v>
      </c>
      <c r="C4624" s="17">
        <f>A4624</f>
        <v>44992</v>
      </c>
      <c r="D4624" s="12" t="str">
        <f>YEAR(C4624)&amp;"/"&amp;TEXT(WEEKNUM(C4624,21),"00")</f>
        <v>2023/10</v>
      </c>
      <c r="E4624" t="s">
        <v>69</v>
      </c>
      <c r="F4624" s="114">
        <v>0.58333333333333337</v>
      </c>
      <c r="G4624" s="114">
        <v>0.625</v>
      </c>
      <c r="H4624">
        <f>CONVERT((G4623-F4623)*24,"hr","mn")</f>
        <v>59.99999999999995</v>
      </c>
      <c r="I4624">
        <v>5</v>
      </c>
      <c r="J4624">
        <v>1</v>
      </c>
      <c r="K4624">
        <v>7</v>
      </c>
      <c r="M4624">
        <f>J4623+K4623+L4623</f>
        <v>8</v>
      </c>
      <c r="N4624" s="14"/>
      <c r="O4624" s="3">
        <v>5</v>
      </c>
      <c r="P4624" s="3"/>
      <c r="Q4624" s="3"/>
      <c r="R4624" s="8"/>
      <c r="S4624" s="21" t="s">
        <v>35</v>
      </c>
      <c r="T4624" s="4" t="s">
        <v>29</v>
      </c>
      <c r="U4624" s="92"/>
    </row>
    <row r="4625" spans="1:21">
      <c r="A4625" s="17">
        <v>44992</v>
      </c>
      <c r="B4625" s="56">
        <f>WEEKDAY(C4625,2)</f>
        <v>2</v>
      </c>
      <c r="C4625" s="17">
        <f>A4625</f>
        <v>44992</v>
      </c>
      <c r="D4625" s="12" t="str">
        <f>YEAR(C4625)&amp;"/"&amp;TEXT(WEEKNUM(C4625,21),"00")</f>
        <v>2023/10</v>
      </c>
      <c r="E4625" t="s">
        <v>69</v>
      </c>
      <c r="F4625" s="114">
        <v>0.58333333333333337</v>
      </c>
      <c r="G4625" s="114">
        <v>0.625</v>
      </c>
      <c r="H4625">
        <f>CONVERT((G4623-F4623)*24,"hr","mn")</f>
        <v>59.99999999999995</v>
      </c>
      <c r="I4625">
        <v>5</v>
      </c>
      <c r="J4625">
        <v>1</v>
      </c>
      <c r="K4625">
        <v>7</v>
      </c>
      <c r="M4625">
        <f>J4623+K4623+L4623</f>
        <v>8</v>
      </c>
      <c r="N4625" s="58"/>
      <c r="O4625" s="59">
        <v>5</v>
      </c>
      <c r="P4625" s="59"/>
      <c r="Q4625" s="59"/>
      <c r="R4625" s="60"/>
      <c r="S4625" s="21" t="s">
        <v>28</v>
      </c>
      <c r="T4625" s="4" t="s">
        <v>29</v>
      </c>
      <c r="U4625" s="93"/>
    </row>
    <row r="4626" spans="1:21" ht="15" customHeight="1" thickBot="1">
      <c r="A4626" s="17">
        <v>44992</v>
      </c>
      <c r="B4626" s="56">
        <f>WEEKDAY(C4626,2)</f>
        <v>2</v>
      </c>
      <c r="C4626" s="17">
        <f>A4626</f>
        <v>44992</v>
      </c>
      <c r="D4626" s="12" t="str">
        <f>YEAR(C4626)&amp;"/"&amp;TEXT(WEEKNUM(C4626,21),"00")</f>
        <v>2023/10</v>
      </c>
      <c r="E4626" t="s">
        <v>69</v>
      </c>
      <c r="F4626" s="114">
        <v>0.58333333333333337</v>
      </c>
      <c r="G4626" s="114">
        <v>0.625</v>
      </c>
      <c r="H4626">
        <f>CONVERT((G4623-F4623)*24,"hr","mn")</f>
        <v>59.99999999999995</v>
      </c>
      <c r="I4626">
        <v>5</v>
      </c>
      <c r="J4626">
        <v>1</v>
      </c>
      <c r="K4626">
        <v>7</v>
      </c>
      <c r="M4626">
        <f>J4623+K4623+L4623</f>
        <v>8</v>
      </c>
      <c r="N4626" s="15"/>
      <c r="O4626" s="9">
        <v>5</v>
      </c>
      <c r="P4626" s="9"/>
      <c r="Q4626" s="9"/>
      <c r="R4626" s="10"/>
      <c r="S4626" s="19" t="s">
        <v>26</v>
      </c>
      <c r="T4626" s="23" t="s">
        <v>23</v>
      </c>
      <c r="U4626" s="94" t="s">
        <v>237</v>
      </c>
    </row>
    <row r="4627" spans="1:21">
      <c r="A4627" s="17">
        <v>44992</v>
      </c>
      <c r="B4627" s="56">
        <f>WEEKDAY(C4627,2)</f>
        <v>2</v>
      </c>
      <c r="C4627" s="17">
        <f>A4627</f>
        <v>44992</v>
      </c>
      <c r="D4627" s="12" t="str">
        <f>YEAR(C4627)&amp;"/"&amp;TEXT(WEEKNUM(C4627,21),"00")</f>
        <v>2023/10</v>
      </c>
      <c r="E4627" s="79" t="s">
        <v>69</v>
      </c>
      <c r="F4627" s="80">
        <v>0.625</v>
      </c>
      <c r="G4627" s="80">
        <v>0.66666666666666663</v>
      </c>
      <c r="H4627" s="87">
        <f>CONVERT((G4627-F4627)*24,"hr","mn")</f>
        <v>59.99999999999995</v>
      </c>
      <c r="I4627" s="83">
        <v>5</v>
      </c>
      <c r="J4627" s="84"/>
      <c r="K4627" s="85">
        <v>7</v>
      </c>
      <c r="L4627" s="85"/>
      <c r="M4627" s="87">
        <f>J4627+K4627+L4627</f>
        <v>7</v>
      </c>
      <c r="N4627" s="13"/>
      <c r="O4627" s="6"/>
      <c r="P4627" s="6">
        <v>8</v>
      </c>
      <c r="Q4627" s="6"/>
      <c r="R4627" s="7"/>
      <c r="S4627" s="20" t="s">
        <v>93</v>
      </c>
      <c r="T4627" s="22" t="s">
        <v>73</v>
      </c>
      <c r="U4627" s="91"/>
    </row>
    <row r="4628" spans="1:21">
      <c r="A4628" s="17">
        <v>44992</v>
      </c>
      <c r="B4628" s="56">
        <f>WEEKDAY(C4628,2)</f>
        <v>2</v>
      </c>
      <c r="C4628" s="17">
        <f>A4628</f>
        <v>44992</v>
      </c>
      <c r="D4628" s="12" t="str">
        <f>YEAR(C4628)&amp;"/"&amp;TEXT(WEEKNUM(C4628,21),"00")</f>
        <v>2023/10</v>
      </c>
      <c r="E4628" t="s">
        <v>69</v>
      </c>
      <c r="F4628" s="114">
        <v>0.625</v>
      </c>
      <c r="G4628" s="114">
        <v>0.66666666666666663</v>
      </c>
      <c r="H4628">
        <f>CONVERT((G4627-F4627)*24,"hr","mn")</f>
        <v>59.99999999999995</v>
      </c>
      <c r="I4628">
        <v>5</v>
      </c>
      <c r="K4628">
        <v>7</v>
      </c>
      <c r="M4628">
        <f>J4627+K4627+L4627</f>
        <v>7</v>
      </c>
      <c r="N4628" s="14"/>
      <c r="O4628" s="3">
        <v>5</v>
      </c>
      <c r="P4628" s="3"/>
      <c r="Q4628" s="3"/>
      <c r="R4628" s="8"/>
      <c r="S4628" s="21" t="s">
        <v>31</v>
      </c>
      <c r="T4628" s="4" t="s">
        <v>29</v>
      </c>
      <c r="U4628" s="92"/>
    </row>
    <row r="4629" spans="1:21">
      <c r="A4629" s="17">
        <v>44992</v>
      </c>
      <c r="B4629" s="56">
        <f>WEEKDAY(C4629,2)</f>
        <v>2</v>
      </c>
      <c r="C4629" s="17">
        <f>A4629</f>
        <v>44992</v>
      </c>
      <c r="D4629" s="12" t="str">
        <f>YEAR(C4629)&amp;"/"&amp;TEXT(WEEKNUM(C4629,21),"00")</f>
        <v>2023/10</v>
      </c>
      <c r="E4629" t="s">
        <v>69</v>
      </c>
      <c r="F4629" s="114">
        <v>0.625</v>
      </c>
      <c r="G4629" s="114">
        <v>0.66666666666666663</v>
      </c>
      <c r="H4629">
        <f>CONVERT((G4627-F4627)*24,"hr","mn")</f>
        <v>59.99999999999995</v>
      </c>
      <c r="I4629">
        <v>5</v>
      </c>
      <c r="K4629">
        <v>7</v>
      </c>
      <c r="M4629">
        <f>J4627+K4627+L4627</f>
        <v>7</v>
      </c>
      <c r="N4629" s="58"/>
      <c r="O4629" s="59">
        <v>5</v>
      </c>
      <c r="P4629" s="59"/>
      <c r="Q4629" s="59"/>
      <c r="R4629" s="60"/>
      <c r="S4629" s="21" t="s">
        <v>35</v>
      </c>
      <c r="T4629" s="4" t="s">
        <v>29</v>
      </c>
      <c r="U4629" s="93"/>
    </row>
    <row r="4630" spans="1:21" ht="15" customHeight="1" thickBot="1">
      <c r="A4630" s="17">
        <v>44992</v>
      </c>
      <c r="B4630" s="56">
        <f>WEEKDAY(C4630,2)</f>
        <v>2</v>
      </c>
      <c r="C4630" s="17">
        <f>A4630</f>
        <v>44992</v>
      </c>
      <c r="D4630" s="12" t="str">
        <f>YEAR(C4630)&amp;"/"&amp;TEXT(WEEKNUM(C4630,21),"00")</f>
        <v>2023/10</v>
      </c>
      <c r="E4630" t="s">
        <v>69</v>
      </c>
      <c r="F4630" s="114">
        <v>0.625</v>
      </c>
      <c r="G4630" s="114">
        <v>0.66666666666666663</v>
      </c>
      <c r="H4630">
        <f>CONVERT((G4627-F4627)*24,"hr","mn")</f>
        <v>59.99999999999995</v>
      </c>
      <c r="I4630">
        <v>5</v>
      </c>
      <c r="K4630">
        <v>7</v>
      </c>
      <c r="M4630">
        <f>J4627+K4627+L4627</f>
        <v>7</v>
      </c>
      <c r="N4630" s="15"/>
      <c r="O4630" s="9">
        <v>8</v>
      </c>
      <c r="P4630" s="9"/>
      <c r="Q4630" s="9"/>
      <c r="R4630" s="10"/>
      <c r="S4630" s="19" t="s">
        <v>28</v>
      </c>
      <c r="T4630" s="23" t="s">
        <v>56</v>
      </c>
      <c r="U4630" s="94"/>
    </row>
    <row r="4631" spans="1:21">
      <c r="A4631" s="17">
        <v>44992</v>
      </c>
      <c r="B4631" s="56">
        <f>WEEKDAY(C4631,2)</f>
        <v>2</v>
      </c>
      <c r="C4631" s="17">
        <f>A4631</f>
        <v>44992</v>
      </c>
      <c r="D4631" s="12" t="str">
        <f>YEAR(C4631)&amp;"/"&amp;TEXT(WEEKNUM(C4631,21),"00")</f>
        <v>2023/10</v>
      </c>
      <c r="E4631" s="79" t="s">
        <v>69</v>
      </c>
      <c r="F4631" s="80">
        <v>0.66666666666666663</v>
      </c>
      <c r="G4631" s="80">
        <v>0.70833333333333337</v>
      </c>
      <c r="H4631" s="87">
        <f>CONVERT((G4631-F4631)*24,"hr","mn")</f>
        <v>60.000000000000107</v>
      </c>
      <c r="I4631" s="83">
        <v>5</v>
      </c>
      <c r="J4631" s="84"/>
      <c r="K4631" s="85">
        <v>2</v>
      </c>
      <c r="L4631" s="85">
        <v>10</v>
      </c>
      <c r="M4631" s="87">
        <f>J4631+K4631+L4631</f>
        <v>12</v>
      </c>
      <c r="N4631" s="13"/>
      <c r="O4631" s="6"/>
      <c r="P4631" s="6">
        <v>8</v>
      </c>
      <c r="Q4631" s="6"/>
      <c r="R4631" s="7"/>
      <c r="S4631" s="20" t="s">
        <v>93</v>
      </c>
      <c r="T4631" s="22" t="s">
        <v>73</v>
      </c>
      <c r="U4631" s="91"/>
    </row>
    <row r="4632" spans="1:21">
      <c r="A4632" s="17">
        <v>44992</v>
      </c>
      <c r="B4632" s="56">
        <f>WEEKDAY(C4632,2)</f>
        <v>2</v>
      </c>
      <c r="C4632" s="17">
        <f>A4632</f>
        <v>44992</v>
      </c>
      <c r="D4632" s="12" t="str">
        <f>YEAR(C4632)&amp;"/"&amp;TEXT(WEEKNUM(C4632,21),"00")</f>
        <v>2023/10</v>
      </c>
      <c r="E4632" t="s">
        <v>69</v>
      </c>
      <c r="F4632" s="114">
        <v>0.66666666666666663</v>
      </c>
      <c r="G4632" s="114">
        <v>0.70833333333333337</v>
      </c>
      <c r="H4632">
        <f>CONVERT((G4631-F4631)*24,"hr","mn")</f>
        <v>60.000000000000107</v>
      </c>
      <c r="I4632">
        <v>5</v>
      </c>
      <c r="K4632">
        <v>2</v>
      </c>
      <c r="L4632">
        <v>10</v>
      </c>
      <c r="M4632">
        <f>J4631+K4631+L4631</f>
        <v>12</v>
      </c>
      <c r="N4632" s="14"/>
      <c r="O4632" s="3">
        <v>5</v>
      </c>
      <c r="P4632" s="3"/>
      <c r="Q4632" s="3"/>
      <c r="R4632" s="8"/>
      <c r="S4632" s="21" t="s">
        <v>35</v>
      </c>
      <c r="T4632" s="4" t="s">
        <v>29</v>
      </c>
      <c r="U4632" s="92"/>
    </row>
    <row r="4633" spans="1:21">
      <c r="A4633" s="17">
        <v>44992</v>
      </c>
      <c r="B4633" s="56">
        <f>WEEKDAY(C4633,2)</f>
        <v>2</v>
      </c>
      <c r="C4633" s="17">
        <f>A4633</f>
        <v>44992</v>
      </c>
      <c r="D4633" s="12" t="str">
        <f>YEAR(C4633)&amp;"/"&amp;TEXT(WEEKNUM(C4633,21),"00")</f>
        <v>2023/10</v>
      </c>
      <c r="E4633" t="s">
        <v>69</v>
      </c>
      <c r="F4633" s="114">
        <v>0.66666666666666663</v>
      </c>
      <c r="G4633" s="114">
        <v>0.70833333333333337</v>
      </c>
      <c r="H4633">
        <f>CONVERT((G4631-F4631)*24,"hr","mn")</f>
        <v>60.000000000000107</v>
      </c>
      <c r="I4633">
        <v>5</v>
      </c>
      <c r="K4633">
        <v>2</v>
      </c>
      <c r="L4633">
        <v>10</v>
      </c>
      <c r="M4633">
        <f>J4631+K4631+L4631</f>
        <v>12</v>
      </c>
      <c r="N4633" s="58"/>
      <c r="O4633" s="59"/>
      <c r="P4633" s="59"/>
      <c r="Q4633" s="59"/>
      <c r="R4633" s="60"/>
      <c r="S4633" s="21"/>
      <c r="T4633" s="4"/>
      <c r="U4633" s="93"/>
    </row>
    <row r="4634" spans="1:21" ht="15" customHeight="1" thickBot="1">
      <c r="A4634" s="17">
        <v>44992</v>
      </c>
      <c r="B4634" s="56">
        <f>WEEKDAY(C4634,2)</f>
        <v>2</v>
      </c>
      <c r="C4634" s="17">
        <f>A4634</f>
        <v>44992</v>
      </c>
      <c r="D4634" s="12" t="str">
        <f>YEAR(C4634)&amp;"/"&amp;TEXT(WEEKNUM(C4634,21),"00")</f>
        <v>2023/10</v>
      </c>
      <c r="E4634" t="s">
        <v>69</v>
      </c>
      <c r="F4634" s="114">
        <v>0.66666666666666663</v>
      </c>
      <c r="G4634" s="114">
        <v>0.70833333333333337</v>
      </c>
      <c r="H4634">
        <f>CONVERT((G4631-F4631)*24,"hr","mn")</f>
        <v>60.000000000000107</v>
      </c>
      <c r="I4634">
        <v>5</v>
      </c>
      <c r="K4634">
        <v>2</v>
      </c>
      <c r="L4634">
        <v>10</v>
      </c>
      <c r="M4634">
        <f>J4631+K4631+L4631</f>
        <v>12</v>
      </c>
      <c r="N4634" s="15"/>
      <c r="O4634" s="9"/>
      <c r="P4634" s="9"/>
      <c r="Q4634" s="9"/>
      <c r="R4634" s="10"/>
      <c r="S4634" s="19"/>
      <c r="T4634" s="23"/>
      <c r="U4634" s="94"/>
    </row>
    <row r="4635" spans="1:21">
      <c r="A4635" s="17">
        <v>44992</v>
      </c>
      <c r="B4635" s="56">
        <f>WEEKDAY(C4635,2)</f>
        <v>2</v>
      </c>
      <c r="C4635" s="17">
        <f>A4635</f>
        <v>44992</v>
      </c>
      <c r="D4635" s="12" t="str">
        <f>YEAR(C4635)&amp;"/"&amp;TEXT(WEEKNUM(C4635,21),"00")</f>
        <v>2023/10</v>
      </c>
      <c r="E4635" s="79" t="s">
        <v>69</v>
      </c>
      <c r="F4635" s="80">
        <v>0.72916666666666663</v>
      </c>
      <c r="G4635" s="80">
        <v>0.75</v>
      </c>
      <c r="H4635" s="87">
        <f>CONVERT((G4635-F4635)*24,"hr","mn")</f>
        <v>30.000000000000053</v>
      </c>
      <c r="I4635" s="83">
        <v>5</v>
      </c>
      <c r="J4635" s="84"/>
      <c r="K4635" s="85"/>
      <c r="L4635" s="85">
        <v>2</v>
      </c>
      <c r="M4635" s="87">
        <f>J4635+K4635+L4635</f>
        <v>2</v>
      </c>
      <c r="N4635" s="13"/>
      <c r="O4635" s="6"/>
      <c r="P4635" s="6"/>
      <c r="Q4635" s="6"/>
      <c r="R4635" s="7"/>
      <c r="S4635" s="20"/>
      <c r="T4635" s="22"/>
      <c r="U4635" s="91"/>
    </row>
    <row r="4636" spans="1:21">
      <c r="A4636" s="17">
        <v>44992</v>
      </c>
      <c r="B4636" s="56">
        <f>WEEKDAY(C4636,2)</f>
        <v>2</v>
      </c>
      <c r="C4636" s="17">
        <f>A4636</f>
        <v>44992</v>
      </c>
      <c r="D4636" s="12" t="str">
        <f>YEAR(C4636)&amp;"/"&amp;TEXT(WEEKNUM(C4636,21),"00")</f>
        <v>2023/10</v>
      </c>
      <c r="E4636" t="s">
        <v>69</v>
      </c>
      <c r="F4636" s="114">
        <v>0.72916666666666663</v>
      </c>
      <c r="G4636" s="114">
        <v>0.75</v>
      </c>
      <c r="H4636">
        <f>CONVERT((G4635-F4635)*24,"hr","mn")</f>
        <v>30.000000000000053</v>
      </c>
      <c r="I4636">
        <v>5</v>
      </c>
      <c r="L4636">
        <v>2</v>
      </c>
      <c r="M4636">
        <f>J4635+K4635+L4635</f>
        <v>2</v>
      </c>
      <c r="N4636" s="14"/>
      <c r="O4636" s="3"/>
      <c r="P4636" s="3"/>
      <c r="Q4636" s="3"/>
      <c r="R4636" s="8"/>
      <c r="S4636" s="21"/>
      <c r="T4636" s="4"/>
      <c r="U4636" s="92"/>
    </row>
    <row r="4637" spans="1:21">
      <c r="A4637" s="17">
        <v>44992</v>
      </c>
      <c r="B4637" s="56">
        <f>WEEKDAY(C4637,2)</f>
        <v>2</v>
      </c>
      <c r="C4637" s="17">
        <f>A4637</f>
        <v>44992</v>
      </c>
      <c r="D4637" s="12" t="str">
        <f>YEAR(C4637)&amp;"/"&amp;TEXT(WEEKNUM(C4637,21),"00")</f>
        <v>2023/10</v>
      </c>
      <c r="E4637" t="s">
        <v>69</v>
      </c>
      <c r="F4637" s="114">
        <v>0.72916666666666663</v>
      </c>
      <c r="G4637" s="114">
        <v>0.75</v>
      </c>
      <c r="H4637">
        <f>CONVERT((G4635-F4635)*24,"hr","mn")</f>
        <v>30.000000000000053</v>
      </c>
      <c r="I4637">
        <v>5</v>
      </c>
      <c r="L4637">
        <v>2</v>
      </c>
      <c r="M4637">
        <f>J4635+K4635+L4635</f>
        <v>2</v>
      </c>
      <c r="N4637" s="58"/>
      <c r="O4637" s="59"/>
      <c r="P4637" s="59"/>
      <c r="Q4637" s="59"/>
      <c r="R4637" s="60"/>
      <c r="S4637" s="21"/>
      <c r="T4637" s="4"/>
      <c r="U4637" s="93"/>
    </row>
    <row r="4638" spans="1:21" ht="15" customHeight="1" thickBot="1">
      <c r="A4638" s="17">
        <v>44992</v>
      </c>
      <c r="B4638" s="56">
        <f>WEEKDAY(C4638,2)</f>
        <v>2</v>
      </c>
      <c r="C4638" s="17">
        <f>A4638</f>
        <v>44992</v>
      </c>
      <c r="D4638" s="12" t="str">
        <f>YEAR(C4638)&amp;"/"&amp;TEXT(WEEKNUM(C4638,21),"00")</f>
        <v>2023/10</v>
      </c>
      <c r="E4638" t="s">
        <v>69</v>
      </c>
      <c r="F4638" s="114">
        <v>0.72916666666666663</v>
      </c>
      <c r="G4638" s="114">
        <v>0.75</v>
      </c>
      <c r="H4638">
        <f>CONVERT((G4635-F4635)*24,"hr","mn")</f>
        <v>30.000000000000053</v>
      </c>
      <c r="I4638">
        <v>5</v>
      </c>
      <c r="L4638">
        <v>2</v>
      </c>
      <c r="M4638">
        <f>J4635+K4635+L4635</f>
        <v>2</v>
      </c>
      <c r="N4638" s="15"/>
      <c r="O4638" s="9"/>
      <c r="P4638" s="9"/>
      <c r="Q4638" s="9"/>
      <c r="R4638" s="10"/>
      <c r="S4638" s="19"/>
      <c r="T4638" s="23"/>
      <c r="U4638" s="94"/>
    </row>
    <row r="4639" spans="1:21">
      <c r="A4639" s="17">
        <v>44992</v>
      </c>
      <c r="B4639" s="56">
        <f>WEEKDAY(C4639,2)</f>
        <v>2</v>
      </c>
      <c r="C4639" s="17">
        <f>A4639</f>
        <v>44992</v>
      </c>
      <c r="D4639" s="12" t="str">
        <f>YEAR(C4639)&amp;"/"&amp;TEXT(WEEKNUM(C4639,21),"00")</f>
        <v>2023/10</v>
      </c>
      <c r="E4639" s="79" t="s">
        <v>69</v>
      </c>
      <c r="F4639" s="80">
        <v>0.75</v>
      </c>
      <c r="G4639" s="80">
        <v>0.79166666666666663</v>
      </c>
      <c r="H4639" s="87">
        <f>CONVERT((G4639-F4639)*24,"hr","mn")</f>
        <v>59.99999999999995</v>
      </c>
      <c r="I4639" s="83">
        <v>5</v>
      </c>
      <c r="J4639" s="84"/>
      <c r="K4639" s="85">
        <v>10</v>
      </c>
      <c r="L4639" s="85"/>
      <c r="M4639" s="87">
        <f>J4639+K4639+L4639</f>
        <v>10</v>
      </c>
      <c r="N4639" s="13"/>
      <c r="O4639" s="6">
        <v>8</v>
      </c>
      <c r="P4639" s="6"/>
      <c r="Q4639" s="6"/>
      <c r="R4639" s="7"/>
      <c r="S4639" s="20" t="s">
        <v>57</v>
      </c>
      <c r="T4639" s="22" t="s">
        <v>56</v>
      </c>
      <c r="U4639" s="91"/>
    </row>
    <row r="4640" spans="1:21">
      <c r="A4640" s="17">
        <v>44992</v>
      </c>
      <c r="B4640" s="56">
        <f>WEEKDAY(C4640,2)</f>
        <v>2</v>
      </c>
      <c r="C4640" s="17">
        <f>A4640</f>
        <v>44992</v>
      </c>
      <c r="D4640" s="12" t="str">
        <f>YEAR(C4640)&amp;"/"&amp;TEXT(WEEKNUM(C4640,21),"00")</f>
        <v>2023/10</v>
      </c>
      <c r="E4640" t="s">
        <v>69</v>
      </c>
      <c r="F4640" s="114">
        <v>0.75</v>
      </c>
      <c r="G4640" s="114">
        <v>0.79166666666666663</v>
      </c>
      <c r="H4640">
        <f>CONVERT((G4639-F4639)*24,"hr","mn")</f>
        <v>59.99999999999995</v>
      </c>
      <c r="I4640">
        <v>5</v>
      </c>
      <c r="K4640">
        <v>10</v>
      </c>
      <c r="M4640">
        <f>J4639+K4639+L4639</f>
        <v>10</v>
      </c>
      <c r="N4640" s="14"/>
      <c r="O4640" s="3">
        <v>8</v>
      </c>
      <c r="P4640" s="3"/>
      <c r="Q4640" s="3"/>
      <c r="R4640" s="8"/>
      <c r="S4640" s="21" t="s">
        <v>35</v>
      </c>
      <c r="T4640" s="4" t="s">
        <v>56</v>
      </c>
      <c r="U4640" s="92"/>
    </row>
    <row r="4641" spans="1:21">
      <c r="A4641" s="17">
        <v>44992</v>
      </c>
      <c r="B4641" s="56">
        <f>WEEKDAY(C4641,2)</f>
        <v>2</v>
      </c>
      <c r="C4641" s="17">
        <f>A4641</f>
        <v>44992</v>
      </c>
      <c r="D4641" s="12" t="str">
        <f>YEAR(C4641)&amp;"/"&amp;TEXT(WEEKNUM(C4641,21),"00")</f>
        <v>2023/10</v>
      </c>
      <c r="E4641" t="s">
        <v>69</v>
      </c>
      <c r="F4641" s="114">
        <v>0.75</v>
      </c>
      <c r="G4641" s="114">
        <v>0.79166666666666663</v>
      </c>
      <c r="H4641">
        <f>CONVERT((G4639-F4639)*24,"hr","mn")</f>
        <v>59.99999999999995</v>
      </c>
      <c r="I4641">
        <v>5</v>
      </c>
      <c r="K4641">
        <v>10</v>
      </c>
      <c r="M4641">
        <f>J4639+K4639+L4639</f>
        <v>10</v>
      </c>
      <c r="N4641" s="58"/>
      <c r="O4641" s="59">
        <v>5</v>
      </c>
      <c r="P4641" s="59"/>
      <c r="Q4641" s="59"/>
      <c r="R4641" s="60"/>
      <c r="S4641" s="21" t="s">
        <v>31</v>
      </c>
      <c r="T4641" s="4" t="s">
        <v>29</v>
      </c>
      <c r="U4641" s="93"/>
    </row>
    <row r="4642" spans="1:21" ht="15" customHeight="1" thickBot="1">
      <c r="A4642" s="17">
        <v>44992</v>
      </c>
      <c r="B4642" s="56">
        <f>WEEKDAY(C4642,2)</f>
        <v>2</v>
      </c>
      <c r="C4642" s="17">
        <f>A4642</f>
        <v>44992</v>
      </c>
      <c r="D4642" s="12" t="str">
        <f>YEAR(C4642)&amp;"/"&amp;TEXT(WEEKNUM(C4642,21),"00")</f>
        <v>2023/10</v>
      </c>
      <c r="E4642" t="s">
        <v>69</v>
      </c>
      <c r="F4642" s="114">
        <v>0.75</v>
      </c>
      <c r="G4642" s="114">
        <v>0.79166666666666663</v>
      </c>
      <c r="H4642">
        <f>CONVERT((G4639-F4639)*24,"hr","mn")</f>
        <v>59.99999999999995</v>
      </c>
      <c r="I4642">
        <v>5</v>
      </c>
      <c r="K4642">
        <v>10</v>
      </c>
      <c r="M4642">
        <f>J4639+K4639+L4639</f>
        <v>10</v>
      </c>
      <c r="N4642" s="15"/>
      <c r="O4642" s="9">
        <v>5</v>
      </c>
      <c r="P4642" s="9"/>
      <c r="Q4642" s="9"/>
      <c r="R4642" s="10"/>
      <c r="S4642" s="19" t="s">
        <v>28</v>
      </c>
      <c r="T4642" s="23" t="s">
        <v>29</v>
      </c>
      <c r="U4642" s="94"/>
    </row>
    <row r="4643" spans="1:21">
      <c r="A4643" s="17">
        <v>44992</v>
      </c>
      <c r="B4643" s="56">
        <f>WEEKDAY(C4643,2)</f>
        <v>2</v>
      </c>
      <c r="C4643" s="17">
        <f>A4643</f>
        <v>44992</v>
      </c>
      <c r="D4643" s="12" t="str">
        <f>YEAR(C4643)&amp;"/"&amp;TEXT(WEEKNUM(C4643,21),"00")</f>
        <v>2023/10</v>
      </c>
      <c r="E4643" s="79" t="s">
        <v>69</v>
      </c>
      <c r="F4643" s="80">
        <v>0.79166666666666663</v>
      </c>
      <c r="G4643" s="80">
        <v>0.83333333333333337</v>
      </c>
      <c r="H4643" s="87">
        <f>CONVERT((G4643-F4643)*24,"hr","mn")</f>
        <v>60.000000000000107</v>
      </c>
      <c r="I4643" s="83">
        <v>5</v>
      </c>
      <c r="J4643" s="84"/>
      <c r="K4643" s="85">
        <v>8</v>
      </c>
      <c r="L4643" s="85"/>
      <c r="M4643" s="87">
        <f>J4643+K4643+L4643</f>
        <v>8</v>
      </c>
      <c r="N4643" s="13"/>
      <c r="O4643" s="6">
        <v>5</v>
      </c>
      <c r="P4643" s="6"/>
      <c r="Q4643" s="6"/>
      <c r="R4643" s="7"/>
      <c r="S4643" s="20" t="s">
        <v>31</v>
      </c>
      <c r="T4643" s="22" t="s">
        <v>29</v>
      </c>
      <c r="U4643" s="91"/>
    </row>
    <row r="4644" spans="1:21">
      <c r="A4644" s="17">
        <v>44992</v>
      </c>
      <c r="B4644" s="56">
        <f>WEEKDAY(C4644,2)</f>
        <v>2</v>
      </c>
      <c r="C4644" s="17">
        <f>A4644</f>
        <v>44992</v>
      </c>
      <c r="D4644" s="12" t="str">
        <f>YEAR(C4644)&amp;"/"&amp;TEXT(WEEKNUM(C4644,21),"00")</f>
        <v>2023/10</v>
      </c>
      <c r="E4644" t="s">
        <v>69</v>
      </c>
      <c r="F4644" s="114">
        <v>0.79166666666666663</v>
      </c>
      <c r="G4644" s="114">
        <v>0.83333333333333337</v>
      </c>
      <c r="H4644">
        <f>CONVERT((G4643-F4643)*24,"hr","mn")</f>
        <v>60.000000000000107</v>
      </c>
      <c r="I4644">
        <v>5</v>
      </c>
      <c r="K4644">
        <v>8</v>
      </c>
      <c r="M4644">
        <f>J4643+K4643+L4643</f>
        <v>8</v>
      </c>
      <c r="N4644" s="14"/>
      <c r="O4644" s="3">
        <v>5</v>
      </c>
      <c r="P4644" s="3"/>
      <c r="Q4644" s="3"/>
      <c r="R4644" s="8"/>
      <c r="S4644" s="21" t="s">
        <v>35</v>
      </c>
      <c r="T4644" s="4" t="s">
        <v>29</v>
      </c>
      <c r="U4644" s="92"/>
    </row>
    <row r="4645" spans="1:21">
      <c r="A4645" s="17">
        <v>44992</v>
      </c>
      <c r="B4645" s="56">
        <f>WEEKDAY(C4645,2)</f>
        <v>2</v>
      </c>
      <c r="C4645" s="17">
        <f>A4645</f>
        <v>44992</v>
      </c>
      <c r="D4645" s="12" t="str">
        <f>YEAR(C4645)&amp;"/"&amp;TEXT(WEEKNUM(C4645,21),"00")</f>
        <v>2023/10</v>
      </c>
      <c r="E4645" t="s">
        <v>69</v>
      </c>
      <c r="F4645" s="114">
        <v>0.79166666666666663</v>
      </c>
      <c r="G4645" s="114">
        <v>0.83333333333333337</v>
      </c>
      <c r="H4645">
        <f>CONVERT((G4643-F4643)*24,"hr","mn")</f>
        <v>60.000000000000107</v>
      </c>
      <c r="I4645">
        <v>5</v>
      </c>
      <c r="K4645">
        <v>8</v>
      </c>
      <c r="M4645">
        <f>J4643+K4643+L4643</f>
        <v>8</v>
      </c>
      <c r="N4645" s="58"/>
      <c r="O4645" s="59"/>
      <c r="P4645" s="59">
        <v>8</v>
      </c>
      <c r="Q4645" s="59"/>
      <c r="R4645" s="60"/>
      <c r="S4645" s="21" t="s">
        <v>93</v>
      </c>
      <c r="T4645" s="4" t="s">
        <v>73</v>
      </c>
      <c r="U4645" s="93"/>
    </row>
    <row r="4646" spans="1:21" ht="15" customHeight="1" thickBot="1">
      <c r="A4646" s="17">
        <v>44992</v>
      </c>
      <c r="B4646" s="56">
        <f>WEEKDAY(C4646,2)</f>
        <v>2</v>
      </c>
      <c r="C4646" s="17">
        <f>A4646</f>
        <v>44992</v>
      </c>
      <c r="D4646" s="12" t="str">
        <f>YEAR(C4646)&amp;"/"&amp;TEXT(WEEKNUM(C4646,21),"00")</f>
        <v>2023/10</v>
      </c>
      <c r="E4646" t="s">
        <v>69</v>
      </c>
      <c r="F4646" s="114">
        <v>0.79166666666666663</v>
      </c>
      <c r="G4646" s="114">
        <v>0.83333333333333337</v>
      </c>
      <c r="H4646">
        <f>CONVERT((G4643-F4643)*24,"hr","mn")</f>
        <v>60.000000000000107</v>
      </c>
      <c r="I4646">
        <v>5</v>
      </c>
      <c r="K4646">
        <v>8</v>
      </c>
      <c r="M4646">
        <f>J4643+K4643+L4643</f>
        <v>8</v>
      </c>
      <c r="N4646" s="15"/>
      <c r="O4646" s="9">
        <v>5</v>
      </c>
      <c r="P4646" s="9"/>
      <c r="Q4646" s="9"/>
      <c r="R4646" s="10"/>
      <c r="S4646" s="19" t="s">
        <v>26</v>
      </c>
      <c r="T4646" s="23" t="s">
        <v>23</v>
      </c>
      <c r="U4646" s="94" t="s">
        <v>237</v>
      </c>
    </row>
    <row r="4647" spans="1:21">
      <c r="A4647" s="17">
        <v>44992</v>
      </c>
      <c r="B4647" s="56">
        <f>WEEKDAY(C4647,2)</f>
        <v>2</v>
      </c>
      <c r="C4647" s="17">
        <f>A4647</f>
        <v>44992</v>
      </c>
      <c r="D4647" s="12" t="str">
        <f>YEAR(C4647)&amp;"/"&amp;TEXT(WEEKNUM(C4647,21),"00")</f>
        <v>2023/10</v>
      </c>
      <c r="E4647" s="79" t="s">
        <v>69</v>
      </c>
      <c r="F4647" s="80">
        <v>0.83333333333333337</v>
      </c>
      <c r="G4647" s="80">
        <v>0.875</v>
      </c>
      <c r="H4647" s="87">
        <f>CONVERT((G4647-F4647)*24,"hr","mn")</f>
        <v>59.99999999999995</v>
      </c>
      <c r="I4647" s="83">
        <v>5</v>
      </c>
      <c r="J4647" s="84"/>
      <c r="K4647" s="85">
        <v>4</v>
      </c>
      <c r="L4647" s="85">
        <v>2</v>
      </c>
      <c r="M4647" s="87">
        <f>J4647+K4647+L4647</f>
        <v>6</v>
      </c>
      <c r="N4647" s="13"/>
      <c r="O4647" s="6">
        <v>8</v>
      </c>
      <c r="P4647" s="6"/>
      <c r="Q4647" s="6"/>
      <c r="R4647" s="7"/>
      <c r="S4647" s="20" t="s">
        <v>35</v>
      </c>
      <c r="T4647" s="22" t="s">
        <v>23</v>
      </c>
      <c r="U4647" s="91" t="s">
        <v>383</v>
      </c>
    </row>
    <row r="4648" spans="1:21">
      <c r="A4648" s="17">
        <v>44992</v>
      </c>
      <c r="B4648" s="56">
        <f>WEEKDAY(C4648,2)</f>
        <v>2</v>
      </c>
      <c r="C4648" s="17">
        <f>A4648</f>
        <v>44992</v>
      </c>
      <c r="D4648" s="12" t="str">
        <f>YEAR(C4648)&amp;"/"&amp;TEXT(WEEKNUM(C4648,21),"00")</f>
        <v>2023/10</v>
      </c>
      <c r="E4648" t="s">
        <v>69</v>
      </c>
      <c r="F4648" s="114">
        <v>0.83333333333333337</v>
      </c>
      <c r="G4648" s="114">
        <v>0.875</v>
      </c>
      <c r="H4648">
        <f>CONVERT((G4647-F4647)*24,"hr","mn")</f>
        <v>59.99999999999995</v>
      </c>
      <c r="I4648">
        <v>5</v>
      </c>
      <c r="K4648">
        <v>4</v>
      </c>
      <c r="L4648">
        <v>2</v>
      </c>
      <c r="M4648">
        <f>J4647+K4647+L4647</f>
        <v>6</v>
      </c>
      <c r="N4648" s="14"/>
      <c r="O4648" s="3">
        <v>8</v>
      </c>
      <c r="P4648" s="3"/>
      <c r="Q4648" s="3"/>
      <c r="R4648" s="8"/>
      <c r="S4648" s="21" t="s">
        <v>32</v>
      </c>
      <c r="T4648" s="4" t="s">
        <v>89</v>
      </c>
      <c r="U4648" s="92"/>
    </row>
    <row r="4649" spans="1:21">
      <c r="A4649" s="17">
        <v>44992</v>
      </c>
      <c r="B4649" s="56">
        <f>WEEKDAY(C4649,2)</f>
        <v>2</v>
      </c>
      <c r="C4649" s="17">
        <f>A4649</f>
        <v>44992</v>
      </c>
      <c r="D4649" s="12" t="str">
        <f>YEAR(C4649)&amp;"/"&amp;TEXT(WEEKNUM(C4649,21),"00")</f>
        <v>2023/10</v>
      </c>
      <c r="E4649" t="s">
        <v>69</v>
      </c>
      <c r="F4649" s="114">
        <v>0.83333333333333337</v>
      </c>
      <c r="G4649" s="114">
        <v>0.875</v>
      </c>
      <c r="H4649">
        <f>CONVERT((G4647-F4647)*24,"hr","mn")</f>
        <v>59.99999999999995</v>
      </c>
      <c r="I4649">
        <v>5</v>
      </c>
      <c r="K4649">
        <v>4</v>
      </c>
      <c r="L4649">
        <v>2</v>
      </c>
      <c r="M4649">
        <f>J4647+K4647+L4647</f>
        <v>6</v>
      </c>
      <c r="N4649" s="58"/>
      <c r="O4649" s="59"/>
      <c r="P4649" s="59">
        <v>8</v>
      </c>
      <c r="Q4649" s="59"/>
      <c r="R4649" s="60"/>
      <c r="S4649" s="21" t="s">
        <v>93</v>
      </c>
      <c r="T4649" s="4" t="s">
        <v>73</v>
      </c>
      <c r="U4649" s="93"/>
    </row>
    <row r="4650" spans="1:21" ht="15" customHeight="1" thickBot="1">
      <c r="A4650" s="17">
        <v>44992</v>
      </c>
      <c r="B4650" s="56">
        <f>WEEKDAY(C4650,2)</f>
        <v>2</v>
      </c>
      <c r="C4650" s="17">
        <f>A4650</f>
        <v>44992</v>
      </c>
      <c r="D4650" s="12" t="str">
        <f>YEAR(C4650)&amp;"/"&amp;TEXT(WEEKNUM(C4650,21),"00")</f>
        <v>2023/10</v>
      </c>
      <c r="E4650" t="s">
        <v>69</v>
      </c>
      <c r="F4650" s="114">
        <v>0.83333333333333337</v>
      </c>
      <c r="G4650" s="114">
        <v>0.875</v>
      </c>
      <c r="H4650">
        <f>CONVERT((G4647-F4647)*24,"hr","mn")</f>
        <v>59.99999999999995</v>
      </c>
      <c r="I4650">
        <v>5</v>
      </c>
      <c r="K4650">
        <v>4</v>
      </c>
      <c r="L4650">
        <v>2</v>
      </c>
      <c r="M4650">
        <f>J4647+K4647+L4647</f>
        <v>6</v>
      </c>
      <c r="N4650" s="15"/>
      <c r="O4650" s="9"/>
      <c r="P4650" s="9"/>
      <c r="Q4650" s="9">
        <v>15</v>
      </c>
      <c r="R4650" s="10"/>
      <c r="S4650" s="19"/>
      <c r="T4650" s="23" t="s">
        <v>39</v>
      </c>
      <c r="U4650" s="94"/>
    </row>
    <row r="4651" spans="1:21">
      <c r="A4651" s="12"/>
      <c r="B4651" s="56">
        <f>WEEKDAY(C4651,2)</f>
        <v>6</v>
      </c>
      <c r="C4651" s="17">
        <f>A4651</f>
        <v>0</v>
      </c>
      <c r="D4651" s="12" t="str">
        <f>YEAR(C4651)&amp;"/"&amp;TEXT(WEEKNUM(C4651,21),"00")</f>
        <v>1900/52</v>
      </c>
      <c r="E4651" s="79"/>
      <c r="F4651" s="80"/>
      <c r="G4651" s="80"/>
      <c r="H4651" s="87">
        <f>CONVERT((G4651-F4651)*24,"hr","mn")</f>
        <v>0</v>
      </c>
      <c r="I4651" s="83"/>
      <c r="J4651" s="84"/>
      <c r="K4651" s="85"/>
      <c r="L4651" s="85"/>
      <c r="M4651" s="87">
        <f>J4651+K4651+L4651</f>
        <v>0</v>
      </c>
      <c r="N4651" s="13"/>
      <c r="O4651" s="6"/>
      <c r="P4651" s="6"/>
      <c r="Q4651" s="6"/>
      <c r="R4651" s="7"/>
      <c r="S4651" s="20"/>
      <c r="T4651" s="22"/>
      <c r="U4651" s="91"/>
    </row>
    <row r="4652" spans="1:21">
      <c r="A4652" s="17"/>
      <c r="B4652" s="56">
        <f>WEEKDAY(C4652,2)</f>
        <v>6</v>
      </c>
      <c r="C4652" s="17">
        <f>A4652</f>
        <v>0</v>
      </c>
      <c r="D4652" s="12" t="str">
        <f>YEAR(C4652)&amp;"/"&amp;TEXT(WEEKNUM(C4652,21),"00")</f>
        <v>1900/52</v>
      </c>
      <c r="H4652">
        <f>CONVERT((G4651-F4651)*24,"hr","mn")</f>
        <v>0</v>
      </c>
      <c r="M4652">
        <f>J4651+K4651+L4651</f>
        <v>0</v>
      </c>
      <c r="N4652" s="14"/>
      <c r="O4652" s="3"/>
      <c r="P4652" s="3"/>
      <c r="Q4652" s="3"/>
      <c r="R4652" s="8"/>
      <c r="S4652" s="21"/>
      <c r="T4652" s="4"/>
      <c r="U4652" s="92"/>
    </row>
    <row r="4653" spans="1:21">
      <c r="A4653" s="17"/>
      <c r="B4653" s="56">
        <f>WEEKDAY(C4653,2)</f>
        <v>6</v>
      </c>
      <c r="C4653" s="17">
        <f>A4653</f>
        <v>0</v>
      </c>
      <c r="D4653" s="12" t="str">
        <f>YEAR(C4653)&amp;"/"&amp;TEXT(WEEKNUM(C4653,21),"00")</f>
        <v>1900/52</v>
      </c>
      <c r="H4653">
        <f>CONVERT((G4651-F4651)*24,"hr","mn")</f>
        <v>0</v>
      </c>
      <c r="M4653">
        <f>J4651+K4651+L4651</f>
        <v>0</v>
      </c>
      <c r="N4653" s="58"/>
      <c r="O4653" s="59"/>
      <c r="P4653" s="59"/>
      <c r="Q4653" s="59"/>
      <c r="R4653" s="60"/>
      <c r="S4653" s="21"/>
      <c r="T4653" s="4"/>
      <c r="U4653" s="93"/>
    </row>
    <row r="4654" spans="1:21" ht="15" customHeight="1" thickBot="1">
      <c r="A4654" s="12"/>
      <c r="B4654" s="56">
        <f>WEEKDAY(C4654,2)</f>
        <v>6</v>
      </c>
      <c r="C4654" s="17">
        <f>A4654</f>
        <v>0</v>
      </c>
      <c r="D4654" s="12" t="str">
        <f>YEAR(C4654)&amp;"/"&amp;TEXT(WEEKNUM(C4654,21),"00")</f>
        <v>1900/52</v>
      </c>
      <c r="H4654">
        <f>CONVERT((G4651-F4651)*24,"hr","mn")</f>
        <v>0</v>
      </c>
      <c r="M4654">
        <f>J4651+K4651+L4651</f>
        <v>0</v>
      </c>
      <c r="N4654" s="15"/>
      <c r="O4654" s="9"/>
      <c r="P4654" s="9"/>
      <c r="Q4654" s="9"/>
      <c r="R4654" s="10"/>
      <c r="S4654" s="19"/>
      <c r="T4654" s="23"/>
      <c r="U4654" s="94"/>
    </row>
    <row r="4655" spans="1:21">
      <c r="A4655" s="17">
        <v>44992</v>
      </c>
      <c r="B4655" s="56">
        <f>WEEKDAY(C4655,2)</f>
        <v>2</v>
      </c>
      <c r="C4655" s="17">
        <f>A4655</f>
        <v>44992</v>
      </c>
      <c r="D4655" s="12" t="str">
        <f>YEAR(C4655)&amp;"/"&amp;TEXT(WEEKNUM(C4655,21),"00")</f>
        <v>2023/10</v>
      </c>
      <c r="E4655" s="79" t="s">
        <v>46</v>
      </c>
      <c r="F4655" s="80">
        <v>0.875</v>
      </c>
      <c r="G4655" s="80">
        <v>0.91666666666666663</v>
      </c>
      <c r="H4655" s="87">
        <f>CONVERT((G4655-F4655)*24,"hr","mn")</f>
        <v>59.99999999999995</v>
      </c>
      <c r="I4655" s="83">
        <v>4</v>
      </c>
      <c r="J4655" s="84"/>
      <c r="K4655" s="85">
        <v>2</v>
      </c>
      <c r="L4655" s="85"/>
      <c r="M4655" s="87">
        <f>J4655+K4655+L4655</f>
        <v>2</v>
      </c>
      <c r="N4655" s="13"/>
      <c r="O4655" s="6"/>
      <c r="P4655" s="6"/>
      <c r="Q4655" s="6">
        <v>23</v>
      </c>
      <c r="R4655" s="7"/>
      <c r="S4655" s="20"/>
      <c r="T4655" s="22" t="s">
        <v>25</v>
      </c>
      <c r="U4655" s="91"/>
    </row>
    <row r="4656" spans="1:21">
      <c r="A4656" s="17">
        <v>44992</v>
      </c>
      <c r="B4656" s="56">
        <f>WEEKDAY(C4656,2)</f>
        <v>2</v>
      </c>
      <c r="C4656" s="17">
        <f>A4656</f>
        <v>44992</v>
      </c>
      <c r="D4656" s="12" t="str">
        <f>YEAR(C4656)&amp;"/"&amp;TEXT(WEEKNUM(C4656,21),"00")</f>
        <v>2023/10</v>
      </c>
      <c r="E4656" t="s">
        <v>46</v>
      </c>
      <c r="F4656" s="114">
        <v>0.875</v>
      </c>
      <c r="G4656" s="114">
        <v>0.91666666666666663</v>
      </c>
      <c r="H4656">
        <f>CONVERT((G4655-F4655)*24,"hr","mn")</f>
        <v>59.99999999999995</v>
      </c>
      <c r="I4656">
        <v>4</v>
      </c>
      <c r="K4656">
        <v>2</v>
      </c>
      <c r="M4656">
        <f>J4655+K4655+L4655</f>
        <v>2</v>
      </c>
      <c r="N4656" s="14"/>
      <c r="O4656" s="3"/>
      <c r="P4656" s="3">
        <v>3</v>
      </c>
      <c r="Q4656" s="3"/>
      <c r="R4656" s="8"/>
      <c r="S4656" s="21" t="s">
        <v>32</v>
      </c>
      <c r="T4656" s="4" t="s">
        <v>121</v>
      </c>
      <c r="U4656" s="92" t="s">
        <v>769</v>
      </c>
    </row>
    <row r="4657" spans="1:21">
      <c r="A4657" s="17">
        <v>44992</v>
      </c>
      <c r="B4657" s="56">
        <f>WEEKDAY(C4657,2)</f>
        <v>2</v>
      </c>
      <c r="C4657" s="17">
        <f>A4657</f>
        <v>44992</v>
      </c>
      <c r="D4657" s="12" t="str">
        <f>YEAR(C4657)&amp;"/"&amp;TEXT(WEEKNUM(C4657,21),"00")</f>
        <v>2023/10</v>
      </c>
      <c r="E4657" t="s">
        <v>46</v>
      </c>
      <c r="F4657" s="114">
        <v>0.875</v>
      </c>
      <c r="G4657" s="114">
        <v>0.91666666666666663</v>
      </c>
      <c r="H4657">
        <f>CONVERT((G4655-F4655)*24,"hr","mn")</f>
        <v>59.99999999999995</v>
      </c>
      <c r="I4657">
        <v>4</v>
      </c>
      <c r="K4657">
        <v>2</v>
      </c>
      <c r="M4657">
        <f>J4655+K4655+L4655</f>
        <v>2</v>
      </c>
      <c r="N4657" s="58"/>
      <c r="O4657" s="59">
        <v>27</v>
      </c>
      <c r="P4657" s="59"/>
      <c r="Q4657" s="59"/>
      <c r="R4657" s="60"/>
      <c r="S4657" s="21" t="s">
        <v>49</v>
      </c>
      <c r="T4657" s="4" t="s">
        <v>77</v>
      </c>
      <c r="U4657" s="93"/>
    </row>
    <row r="4658" spans="1:21" ht="15" customHeight="1" thickBot="1">
      <c r="A4658" s="17">
        <v>44992</v>
      </c>
      <c r="B4658" s="56">
        <f>WEEKDAY(C4658,2)</f>
        <v>2</v>
      </c>
      <c r="C4658" s="17">
        <f>A4658</f>
        <v>44992</v>
      </c>
      <c r="D4658" s="12" t="str">
        <f>YEAR(C4658)&amp;"/"&amp;TEXT(WEEKNUM(C4658,21),"00")</f>
        <v>2023/10</v>
      </c>
      <c r="E4658" t="s">
        <v>46</v>
      </c>
      <c r="F4658" s="114">
        <v>0.875</v>
      </c>
      <c r="G4658" s="114">
        <v>0.91666666666666663</v>
      </c>
      <c r="H4658">
        <f>CONVERT((G4655-F4655)*24,"hr","mn")</f>
        <v>59.99999999999995</v>
      </c>
      <c r="I4658">
        <v>4</v>
      </c>
      <c r="K4658">
        <v>2</v>
      </c>
      <c r="M4658">
        <f>J4655+K4655+L4655</f>
        <v>2</v>
      </c>
      <c r="N4658" s="15"/>
      <c r="O4658" s="9"/>
      <c r="P4658" s="9">
        <v>3</v>
      </c>
      <c r="Q4658" s="9"/>
      <c r="R4658" s="10"/>
      <c r="S4658" s="19" t="s">
        <v>93</v>
      </c>
      <c r="T4658" s="23" t="s">
        <v>73</v>
      </c>
      <c r="U4658" s="94" t="s">
        <v>487</v>
      </c>
    </row>
    <row r="4659" spans="1:21">
      <c r="A4659" s="17">
        <v>44992</v>
      </c>
      <c r="B4659" s="56">
        <f>WEEKDAY(C4659,2)</f>
        <v>2</v>
      </c>
      <c r="C4659" s="17">
        <f>A4659</f>
        <v>44992</v>
      </c>
      <c r="D4659" s="12" t="str">
        <f>YEAR(C4659)&amp;"/"&amp;TEXT(WEEKNUM(C4659,21),"00")</f>
        <v>2023/10</v>
      </c>
      <c r="E4659" s="79" t="s">
        <v>46</v>
      </c>
      <c r="F4659" s="80">
        <v>0.91666666666666663</v>
      </c>
      <c r="G4659" s="80">
        <v>0.95833333333333337</v>
      </c>
      <c r="H4659" s="87">
        <f>CONVERT((G4659-F4659)*24,"hr","mn")</f>
        <v>60.000000000000107</v>
      </c>
      <c r="I4659" s="83">
        <v>4</v>
      </c>
      <c r="J4659" s="84"/>
      <c r="K4659" s="85">
        <v>8</v>
      </c>
      <c r="L4659" s="85"/>
      <c r="M4659" s="87">
        <f>J4659+K4659+L4659</f>
        <v>8</v>
      </c>
      <c r="N4659" s="13"/>
      <c r="O4659" s="6"/>
      <c r="P4659" s="6">
        <v>15</v>
      </c>
      <c r="Q4659" s="6"/>
      <c r="R4659" s="7"/>
      <c r="S4659" s="20" t="s">
        <v>120</v>
      </c>
      <c r="T4659" s="22" t="s">
        <v>121</v>
      </c>
      <c r="U4659" s="91" t="s">
        <v>770</v>
      </c>
    </row>
    <row r="4660" spans="1:21">
      <c r="A4660" s="17">
        <v>44992</v>
      </c>
      <c r="B4660" s="56">
        <f>WEEKDAY(C4660,2)</f>
        <v>2</v>
      </c>
      <c r="C4660" s="17">
        <f>A4660</f>
        <v>44992</v>
      </c>
      <c r="D4660" s="12" t="str">
        <f>YEAR(C4660)&amp;"/"&amp;TEXT(WEEKNUM(C4660,21),"00")</f>
        <v>2023/10</v>
      </c>
      <c r="E4660" t="s">
        <v>46</v>
      </c>
      <c r="F4660" s="114">
        <v>0.91666666666666663</v>
      </c>
      <c r="G4660" s="114">
        <v>0.95833333333333337</v>
      </c>
      <c r="H4660">
        <f>CONVERT((G4659-F4659)*24,"hr","mn")</f>
        <v>60.000000000000107</v>
      </c>
      <c r="I4660">
        <v>4</v>
      </c>
      <c r="K4660">
        <v>8</v>
      </c>
      <c r="M4660">
        <f>J4659+K4659+L4659</f>
        <v>8</v>
      </c>
      <c r="N4660" s="14"/>
      <c r="O4660" s="3"/>
      <c r="P4660" s="3">
        <v>6</v>
      </c>
      <c r="Q4660" s="3"/>
      <c r="R4660" s="8"/>
      <c r="S4660" s="21" t="s">
        <v>93</v>
      </c>
      <c r="T4660" s="4" t="s">
        <v>73</v>
      </c>
      <c r="U4660" s="92" t="s">
        <v>487</v>
      </c>
    </row>
    <row r="4661" spans="1:21">
      <c r="A4661" s="17">
        <v>44992</v>
      </c>
      <c r="B4661" s="56">
        <f>WEEKDAY(C4661,2)</f>
        <v>2</v>
      </c>
      <c r="C4661" s="17">
        <f>A4661</f>
        <v>44992</v>
      </c>
      <c r="D4661" s="12" t="str">
        <f>YEAR(C4661)&amp;"/"&amp;TEXT(WEEKNUM(C4661,21),"00")</f>
        <v>2023/10</v>
      </c>
      <c r="E4661" t="s">
        <v>46</v>
      </c>
      <c r="F4661" s="114">
        <v>0.91666666666666663</v>
      </c>
      <c r="G4661" s="114">
        <v>0.95833333333333337</v>
      </c>
      <c r="H4661">
        <f>CONVERT((G4659-F4659)*24,"hr","mn")</f>
        <v>60.000000000000107</v>
      </c>
      <c r="I4661">
        <v>4</v>
      </c>
      <c r="K4661">
        <v>8</v>
      </c>
      <c r="M4661">
        <f>J4659+K4659+L4659</f>
        <v>8</v>
      </c>
      <c r="N4661" s="58"/>
      <c r="O4661" s="59">
        <v>5</v>
      </c>
      <c r="P4661" s="59"/>
      <c r="Q4661" s="59"/>
      <c r="R4661" s="60"/>
      <c r="S4661" s="21" t="s">
        <v>35</v>
      </c>
      <c r="T4661" s="4" t="s">
        <v>23</v>
      </c>
      <c r="U4661" s="93" t="s">
        <v>771</v>
      </c>
    </row>
    <row r="4662" spans="1:21" ht="15" customHeight="1" thickBot="1">
      <c r="A4662" s="17">
        <v>44992</v>
      </c>
      <c r="B4662" s="56">
        <f>WEEKDAY(C4662,2)</f>
        <v>2</v>
      </c>
      <c r="C4662" s="17">
        <f>A4662</f>
        <v>44992</v>
      </c>
      <c r="D4662" s="12" t="str">
        <f>YEAR(C4662)&amp;"/"&amp;TEXT(WEEKNUM(C4662,21),"00")</f>
        <v>2023/10</v>
      </c>
      <c r="E4662" t="s">
        <v>46</v>
      </c>
      <c r="F4662" s="114">
        <v>0.91666666666666663</v>
      </c>
      <c r="G4662" s="114">
        <v>0.95833333333333337</v>
      </c>
      <c r="H4662">
        <f>CONVERT((G4659-F4659)*24,"hr","mn")</f>
        <v>60.000000000000107</v>
      </c>
      <c r="I4662">
        <v>4</v>
      </c>
      <c r="K4662">
        <v>8</v>
      </c>
      <c r="M4662">
        <f>J4659+K4659+L4659</f>
        <v>8</v>
      </c>
      <c r="N4662" s="15"/>
      <c r="O4662" s="9"/>
      <c r="P4662" s="9"/>
      <c r="Q4662" s="9"/>
      <c r="R4662" s="10"/>
      <c r="S4662" s="19"/>
      <c r="T4662" s="23"/>
      <c r="U4662" s="94"/>
    </row>
    <row r="4663" spans="1:21">
      <c r="A4663" s="17">
        <v>44992</v>
      </c>
      <c r="B4663" s="56">
        <f>WEEKDAY(C4663,2)</f>
        <v>2</v>
      </c>
      <c r="C4663" s="17">
        <f>A4663</f>
        <v>44992</v>
      </c>
      <c r="D4663" s="12" t="str">
        <f>YEAR(C4663)&amp;"/"&amp;TEXT(WEEKNUM(C4663,21),"00")</f>
        <v>2023/10</v>
      </c>
      <c r="E4663" s="79" t="s">
        <v>46</v>
      </c>
      <c r="F4663" s="80">
        <v>0.95833333333333337</v>
      </c>
      <c r="G4663" s="80">
        <v>1</v>
      </c>
      <c r="H4663" s="87">
        <f>CONVERT((G4663-F4663)*24,"hr","mn")</f>
        <v>59.99999999999995</v>
      </c>
      <c r="I4663" s="83">
        <v>4</v>
      </c>
      <c r="J4663" s="84"/>
      <c r="K4663" s="85">
        <v>6</v>
      </c>
      <c r="L4663" s="85"/>
      <c r="M4663" s="87">
        <f>J4663+K4663+L4663</f>
        <v>6</v>
      </c>
      <c r="N4663" s="13"/>
      <c r="O4663" s="6"/>
      <c r="P4663" s="6">
        <v>5</v>
      </c>
      <c r="Q4663" s="6"/>
      <c r="R4663" s="7"/>
      <c r="S4663" s="20" t="s">
        <v>93</v>
      </c>
      <c r="T4663" s="22" t="s">
        <v>73</v>
      </c>
      <c r="U4663" s="91" t="s">
        <v>487</v>
      </c>
    </row>
    <row r="4664" spans="1:21">
      <c r="A4664" s="17">
        <v>44992</v>
      </c>
      <c r="B4664" s="56">
        <f>WEEKDAY(C4664,2)</f>
        <v>2</v>
      </c>
      <c r="C4664" s="17">
        <f>A4664</f>
        <v>44992</v>
      </c>
      <c r="D4664" s="12" t="str">
        <f>YEAR(C4664)&amp;"/"&amp;TEXT(WEEKNUM(C4664,21),"00")</f>
        <v>2023/10</v>
      </c>
      <c r="E4664" t="s">
        <v>46</v>
      </c>
      <c r="F4664" s="114">
        <v>0.95833333333333337</v>
      </c>
      <c r="G4664" s="115">
        <v>1</v>
      </c>
      <c r="H4664">
        <f>CONVERT((G4663-F4663)*24,"hr","mn")</f>
        <v>59.99999999999995</v>
      </c>
      <c r="I4664">
        <v>4</v>
      </c>
      <c r="K4664">
        <v>6</v>
      </c>
      <c r="M4664">
        <f>J4663+K4663+L4663</f>
        <v>6</v>
      </c>
      <c r="N4664" s="14"/>
      <c r="O4664" s="3">
        <v>20</v>
      </c>
      <c r="P4664" s="3"/>
      <c r="Q4664" s="3"/>
      <c r="R4664" s="8"/>
      <c r="S4664" s="21" t="s">
        <v>62</v>
      </c>
      <c r="T4664" s="4" t="s">
        <v>23</v>
      </c>
      <c r="U4664" s="92" t="s">
        <v>772</v>
      </c>
    </row>
    <row r="4665" spans="1:21">
      <c r="A4665" s="17">
        <v>44992</v>
      </c>
      <c r="B4665" s="56">
        <f>WEEKDAY(C4665,2)</f>
        <v>2</v>
      </c>
      <c r="C4665" s="17">
        <f>A4665</f>
        <v>44992</v>
      </c>
      <c r="D4665" s="12" t="str">
        <f>YEAR(C4665)&amp;"/"&amp;TEXT(WEEKNUM(C4665,21),"00")</f>
        <v>2023/10</v>
      </c>
      <c r="E4665" t="s">
        <v>46</v>
      </c>
      <c r="F4665" s="114">
        <v>0.95833333333333337</v>
      </c>
      <c r="G4665" s="115">
        <v>1</v>
      </c>
      <c r="H4665">
        <f>CONVERT((G4663-F4663)*24,"hr","mn")</f>
        <v>59.99999999999995</v>
      </c>
      <c r="I4665">
        <v>4</v>
      </c>
      <c r="K4665">
        <v>6</v>
      </c>
      <c r="M4665">
        <f>J4663+K4663+L4663</f>
        <v>6</v>
      </c>
      <c r="N4665" s="58"/>
      <c r="O4665" s="59"/>
      <c r="P4665" s="59"/>
      <c r="Q4665" s="59"/>
      <c r="R4665" s="60"/>
      <c r="S4665" s="21"/>
      <c r="T4665" s="4"/>
      <c r="U4665" s="93"/>
    </row>
    <row r="4666" spans="1:21" ht="15" customHeight="1" thickBot="1">
      <c r="A4666" s="17">
        <v>44992</v>
      </c>
      <c r="B4666" s="56">
        <f>WEEKDAY(C4666,2)</f>
        <v>2</v>
      </c>
      <c r="C4666" s="17">
        <f>A4666</f>
        <v>44992</v>
      </c>
      <c r="D4666" s="12" t="str">
        <f>YEAR(C4666)&amp;"/"&amp;TEXT(WEEKNUM(C4666,21),"00")</f>
        <v>2023/10</v>
      </c>
      <c r="E4666" t="s">
        <v>46</v>
      </c>
      <c r="F4666" s="114">
        <v>0.95833333333333337</v>
      </c>
      <c r="G4666" s="115">
        <v>1</v>
      </c>
      <c r="H4666">
        <f>CONVERT((G4663-F4663)*24,"hr","mn")</f>
        <v>59.99999999999995</v>
      </c>
      <c r="I4666">
        <v>4</v>
      </c>
      <c r="K4666">
        <v>6</v>
      </c>
      <c r="M4666">
        <f>J4663+K4663+L4663</f>
        <v>6</v>
      </c>
      <c r="N4666" s="15"/>
      <c r="O4666" s="9"/>
      <c r="P4666" s="9"/>
      <c r="Q4666" s="9"/>
      <c r="R4666" s="10"/>
      <c r="S4666" s="19"/>
      <c r="T4666" s="23"/>
      <c r="U4666" s="94"/>
    </row>
    <row r="4667" spans="1:21">
      <c r="A4667" s="17">
        <v>44993</v>
      </c>
      <c r="B4667" s="56">
        <f>WEEKDAY(C4667,2)</f>
        <v>3</v>
      </c>
      <c r="C4667" s="17">
        <f>A4667</f>
        <v>44993</v>
      </c>
      <c r="D4667" s="12" t="str">
        <f>YEAR(C4667)&amp;"/"&amp;TEXT(WEEKNUM(C4667,21),"00")</f>
        <v>2023/10</v>
      </c>
      <c r="E4667" s="79" t="s">
        <v>46</v>
      </c>
      <c r="F4667" s="80">
        <v>0</v>
      </c>
      <c r="G4667" s="80">
        <v>4.1666666666666657E-2</v>
      </c>
      <c r="H4667" s="87">
        <f>CONVERT((G4667-F4667)*24,"hr","mn")</f>
        <v>59.999999999999986</v>
      </c>
      <c r="I4667" s="83">
        <v>4</v>
      </c>
      <c r="J4667" s="84"/>
      <c r="K4667" s="85">
        <v>6</v>
      </c>
      <c r="L4667" s="85">
        <v>4</v>
      </c>
      <c r="M4667" s="87">
        <f>J4667+K4667+L4667</f>
        <v>10</v>
      </c>
      <c r="N4667" s="13"/>
      <c r="O4667" s="6"/>
      <c r="P4667" s="6">
        <v>5</v>
      </c>
      <c r="Q4667" s="6"/>
      <c r="R4667" s="7"/>
      <c r="S4667" s="20" t="s">
        <v>26</v>
      </c>
      <c r="T4667" s="22" t="s">
        <v>241</v>
      </c>
      <c r="U4667" s="91" t="s">
        <v>699</v>
      </c>
    </row>
    <row r="4668" spans="1:21">
      <c r="A4668" s="17">
        <v>44993</v>
      </c>
      <c r="B4668" s="56">
        <f>WEEKDAY(C4668,2)</f>
        <v>3</v>
      </c>
      <c r="C4668" s="17">
        <f>A4668</f>
        <v>44993</v>
      </c>
      <c r="D4668" s="12" t="str">
        <f>YEAR(C4668)&amp;"/"&amp;TEXT(WEEKNUM(C4668,21),"00")</f>
        <v>2023/10</v>
      </c>
      <c r="E4668" t="s">
        <v>46</v>
      </c>
      <c r="F4668" s="114">
        <v>0</v>
      </c>
      <c r="G4668" s="114">
        <v>4.1666666666666657E-2</v>
      </c>
      <c r="H4668">
        <f>CONVERT((G4667-F4667)*24,"hr","mn")</f>
        <v>59.999999999999986</v>
      </c>
      <c r="I4668">
        <v>4</v>
      </c>
      <c r="K4668">
        <v>6</v>
      </c>
      <c r="L4668">
        <v>4</v>
      </c>
      <c r="M4668">
        <f>J4667+K4667+L4667</f>
        <v>10</v>
      </c>
      <c r="N4668" s="14"/>
      <c r="O4668" s="3">
        <v>3</v>
      </c>
      <c r="P4668" s="3"/>
      <c r="Q4668" s="3"/>
      <c r="R4668" s="8"/>
      <c r="S4668" s="21" t="s">
        <v>49</v>
      </c>
      <c r="T4668" s="4" t="s">
        <v>29</v>
      </c>
      <c r="U4668" s="92"/>
    </row>
    <row r="4669" spans="1:21">
      <c r="A4669" s="17">
        <v>44993</v>
      </c>
      <c r="B4669" s="56">
        <f>WEEKDAY(C4669,2)</f>
        <v>3</v>
      </c>
      <c r="C4669" s="17">
        <f>A4669</f>
        <v>44993</v>
      </c>
      <c r="D4669" s="12" t="str">
        <f>YEAR(C4669)&amp;"/"&amp;TEXT(WEEKNUM(C4669,21),"00")</f>
        <v>2023/10</v>
      </c>
      <c r="E4669" t="s">
        <v>46</v>
      </c>
      <c r="F4669" s="114">
        <v>0</v>
      </c>
      <c r="G4669" s="114">
        <v>4.1666666666666657E-2</v>
      </c>
      <c r="H4669">
        <f>CONVERT((G4667-F4667)*24,"hr","mn")</f>
        <v>59.999999999999986</v>
      </c>
      <c r="I4669">
        <v>4</v>
      </c>
      <c r="K4669">
        <v>6</v>
      </c>
      <c r="L4669">
        <v>4</v>
      </c>
      <c r="M4669">
        <f>J4667+K4667+L4667</f>
        <v>10</v>
      </c>
      <c r="N4669" s="58"/>
      <c r="O4669" s="59"/>
      <c r="P4669" s="59"/>
      <c r="Q4669" s="59"/>
      <c r="R4669" s="60"/>
      <c r="S4669" s="21"/>
      <c r="T4669" s="4"/>
      <c r="U4669" s="93"/>
    </row>
    <row r="4670" spans="1:21" ht="15" customHeight="1" thickBot="1">
      <c r="A4670" s="17">
        <v>44993</v>
      </c>
      <c r="B4670" s="56">
        <f>WEEKDAY(C4670,2)</f>
        <v>3</v>
      </c>
      <c r="C4670" s="17">
        <f>A4670</f>
        <v>44993</v>
      </c>
      <c r="D4670" s="12" t="str">
        <f>YEAR(C4670)&amp;"/"&amp;TEXT(WEEKNUM(C4670,21),"00")</f>
        <v>2023/10</v>
      </c>
      <c r="E4670" t="s">
        <v>46</v>
      </c>
      <c r="F4670" s="114">
        <v>0</v>
      </c>
      <c r="G4670" s="114">
        <v>4.1666666666666657E-2</v>
      </c>
      <c r="H4670">
        <f>CONVERT((G4667-F4667)*24,"hr","mn")</f>
        <v>59.999999999999986</v>
      </c>
      <c r="I4670">
        <v>4</v>
      </c>
      <c r="K4670">
        <v>6</v>
      </c>
      <c r="L4670">
        <v>4</v>
      </c>
      <c r="M4670">
        <f>J4667+K4667+L4667</f>
        <v>10</v>
      </c>
      <c r="N4670" s="15"/>
      <c r="O4670" s="9"/>
      <c r="P4670" s="9"/>
      <c r="Q4670" s="9"/>
      <c r="R4670" s="10"/>
      <c r="S4670" s="19"/>
      <c r="T4670" s="23"/>
      <c r="U4670" s="94"/>
    </row>
    <row r="4671" spans="1:21">
      <c r="A4671" s="17">
        <v>44993</v>
      </c>
      <c r="B4671" s="56">
        <f>WEEKDAY(C4671,2)</f>
        <v>3</v>
      </c>
      <c r="C4671" s="17">
        <f>A4671</f>
        <v>44993</v>
      </c>
      <c r="D4671" s="12" t="str">
        <f>YEAR(C4671)&amp;"/"&amp;TEXT(WEEKNUM(C4671,21),"00")</f>
        <v>2023/10</v>
      </c>
      <c r="E4671" s="79" t="s">
        <v>46</v>
      </c>
      <c r="F4671" s="80">
        <v>6.25E-2</v>
      </c>
      <c r="G4671" s="80">
        <v>8.3333333333333329E-2</v>
      </c>
      <c r="H4671" s="87">
        <f>CONVERT((G4671-F4671)*24,"hr","mn")</f>
        <v>29.999999999999993</v>
      </c>
      <c r="I4671" s="83">
        <v>4</v>
      </c>
      <c r="J4671" s="84"/>
      <c r="K4671" s="85"/>
      <c r="L4671" s="85"/>
      <c r="M4671" s="87">
        <f>J4671+K4671+L4671</f>
        <v>0</v>
      </c>
      <c r="N4671" s="13"/>
      <c r="O4671" s="6">
        <v>7</v>
      </c>
      <c r="P4671" s="6"/>
      <c r="Q4671" s="6"/>
      <c r="R4671" s="7"/>
      <c r="S4671" s="20" t="s">
        <v>93</v>
      </c>
      <c r="T4671" s="22" t="s">
        <v>73</v>
      </c>
      <c r="U4671" s="91" t="s">
        <v>773</v>
      </c>
    </row>
    <row r="4672" spans="1:21">
      <c r="A4672" s="17">
        <v>44993</v>
      </c>
      <c r="B4672" s="56">
        <f>WEEKDAY(C4672,2)</f>
        <v>3</v>
      </c>
      <c r="C4672" s="17">
        <f>A4672</f>
        <v>44993</v>
      </c>
      <c r="D4672" s="12" t="str">
        <f>YEAR(C4672)&amp;"/"&amp;TEXT(WEEKNUM(C4672,21),"00")</f>
        <v>2023/10</v>
      </c>
      <c r="E4672" t="s">
        <v>46</v>
      </c>
      <c r="F4672" s="114">
        <v>6.25E-2</v>
      </c>
      <c r="G4672" s="114">
        <v>8.3333333333333329E-2</v>
      </c>
      <c r="H4672">
        <f>CONVERT((G4671-F4671)*24,"hr","mn")</f>
        <v>29.999999999999993</v>
      </c>
      <c r="I4672">
        <v>4</v>
      </c>
      <c r="M4672">
        <f>J4671+K4671+L4671</f>
        <v>0</v>
      </c>
      <c r="N4672" s="14"/>
      <c r="O4672" s="3"/>
      <c r="P4672" s="3">
        <v>3</v>
      </c>
      <c r="Q4672" s="3"/>
      <c r="R4672" s="8"/>
      <c r="S4672" s="21" t="s">
        <v>26</v>
      </c>
      <c r="T4672" s="4" t="s">
        <v>241</v>
      </c>
      <c r="U4672" s="92" t="s">
        <v>699</v>
      </c>
    </row>
    <row r="4673" spans="1:21">
      <c r="A4673" s="17">
        <v>44993</v>
      </c>
      <c r="B4673" s="56">
        <f>WEEKDAY(C4673,2)</f>
        <v>3</v>
      </c>
      <c r="C4673" s="17">
        <f>A4673</f>
        <v>44993</v>
      </c>
      <c r="D4673" s="12" t="str">
        <f>YEAR(C4673)&amp;"/"&amp;TEXT(WEEKNUM(C4673,21),"00")</f>
        <v>2023/10</v>
      </c>
      <c r="E4673" t="s">
        <v>46</v>
      </c>
      <c r="F4673" s="114">
        <v>6.25E-2</v>
      </c>
      <c r="G4673" s="114">
        <v>8.3333333333333329E-2</v>
      </c>
      <c r="H4673">
        <f>CONVERT((G4671-F4671)*24,"hr","mn")</f>
        <v>29.999999999999993</v>
      </c>
      <c r="I4673">
        <v>4</v>
      </c>
      <c r="M4673">
        <f>J4671+K4671+L4671</f>
        <v>0</v>
      </c>
      <c r="N4673" s="58"/>
      <c r="O4673" s="59">
        <v>5</v>
      </c>
      <c r="P4673" s="59"/>
      <c r="Q4673" s="59"/>
      <c r="R4673" s="60"/>
      <c r="S4673" s="21" t="s">
        <v>35</v>
      </c>
      <c r="T4673" s="4" t="s">
        <v>23</v>
      </c>
      <c r="U4673" s="93" t="s">
        <v>771</v>
      </c>
    </row>
    <row r="4674" spans="1:21" ht="15" customHeight="1" thickBot="1">
      <c r="A4674" s="17">
        <v>44993</v>
      </c>
      <c r="B4674" s="56">
        <f>WEEKDAY(C4674,2)</f>
        <v>3</v>
      </c>
      <c r="C4674" s="17">
        <f>A4674</f>
        <v>44993</v>
      </c>
      <c r="D4674" s="12" t="str">
        <f>YEAR(C4674)&amp;"/"&amp;TEXT(WEEKNUM(C4674,21),"00")</f>
        <v>2023/10</v>
      </c>
      <c r="E4674" t="s">
        <v>46</v>
      </c>
      <c r="F4674" s="114">
        <v>6.25E-2</v>
      </c>
      <c r="G4674" s="114">
        <v>8.3333333333333329E-2</v>
      </c>
      <c r="H4674">
        <f>CONVERT((G4671-F4671)*24,"hr","mn")</f>
        <v>29.999999999999993</v>
      </c>
      <c r="I4674">
        <v>4</v>
      </c>
      <c r="M4674">
        <f>J4671+K4671+L4671</f>
        <v>0</v>
      </c>
      <c r="N4674" s="15"/>
      <c r="O4674" s="9"/>
      <c r="P4674" s="9"/>
      <c r="Q4674" s="9"/>
      <c r="R4674" s="10"/>
      <c r="S4674" s="19"/>
      <c r="T4674" s="23"/>
      <c r="U4674" s="94"/>
    </row>
    <row r="4675" spans="1:21">
      <c r="A4675" s="17">
        <v>44993</v>
      </c>
      <c r="B4675" s="56">
        <f>WEEKDAY(C4675,2)</f>
        <v>3</v>
      </c>
      <c r="C4675" s="17">
        <f>A4675</f>
        <v>44993</v>
      </c>
      <c r="D4675" s="12" t="str">
        <f>YEAR(C4675)&amp;"/"&amp;TEXT(WEEKNUM(C4675,21),"00")</f>
        <v>2023/10</v>
      </c>
      <c r="E4675" s="79" t="s">
        <v>46</v>
      </c>
      <c r="F4675" s="80">
        <v>8.3333333333333329E-2</v>
      </c>
      <c r="G4675" s="80">
        <v>0.125</v>
      </c>
      <c r="H4675" s="87">
        <f>CONVERT((G4675-F4675)*24,"hr","mn")</f>
        <v>60</v>
      </c>
      <c r="I4675" s="83">
        <v>4</v>
      </c>
      <c r="J4675" s="84"/>
      <c r="K4675" s="85">
        <v>7</v>
      </c>
      <c r="L4675" s="85"/>
      <c r="M4675" s="87">
        <f>J4675+K4675+L4675</f>
        <v>7</v>
      </c>
      <c r="N4675" s="13"/>
      <c r="O4675" s="6"/>
      <c r="P4675" s="6">
        <v>3</v>
      </c>
      <c r="Q4675" s="6"/>
      <c r="R4675" s="7"/>
      <c r="S4675" s="20" t="s">
        <v>26</v>
      </c>
      <c r="T4675" s="22" t="s">
        <v>241</v>
      </c>
      <c r="U4675" s="91" t="s">
        <v>699</v>
      </c>
    </row>
    <row r="4676" spans="1:21">
      <c r="A4676" s="17">
        <v>44993</v>
      </c>
      <c r="B4676" s="56">
        <f>WEEKDAY(C4676,2)</f>
        <v>3</v>
      </c>
      <c r="C4676" s="17">
        <f>A4676</f>
        <v>44993</v>
      </c>
      <c r="D4676" s="12" t="str">
        <f>YEAR(C4676)&amp;"/"&amp;TEXT(WEEKNUM(C4676,21),"00")</f>
        <v>2023/10</v>
      </c>
      <c r="E4676" t="s">
        <v>46</v>
      </c>
      <c r="F4676" s="114">
        <v>8.3333333333333329E-2</v>
      </c>
      <c r="G4676" s="114">
        <v>0.125</v>
      </c>
      <c r="H4676">
        <f>CONVERT((G4675-F4675)*24,"hr","mn")</f>
        <v>60</v>
      </c>
      <c r="I4676">
        <v>4</v>
      </c>
      <c r="K4676">
        <v>7</v>
      </c>
      <c r="M4676">
        <f>J4675+K4675+L4675</f>
        <v>7</v>
      </c>
      <c r="N4676" s="14"/>
      <c r="O4676" s="3"/>
      <c r="P4676" s="3">
        <v>5</v>
      </c>
      <c r="Q4676" s="3"/>
      <c r="R4676" s="8"/>
      <c r="S4676" s="21" t="s">
        <v>93</v>
      </c>
      <c r="T4676" s="4" t="s">
        <v>73</v>
      </c>
      <c r="U4676" s="92" t="s">
        <v>774</v>
      </c>
    </row>
    <row r="4677" spans="1:21">
      <c r="A4677" s="17">
        <v>44993</v>
      </c>
      <c r="B4677" s="56">
        <f>WEEKDAY(C4677,2)</f>
        <v>3</v>
      </c>
      <c r="C4677" s="17">
        <f>A4677</f>
        <v>44993</v>
      </c>
      <c r="D4677" s="12" t="str">
        <f>YEAR(C4677)&amp;"/"&amp;TEXT(WEEKNUM(C4677,21),"00")</f>
        <v>2023/10</v>
      </c>
      <c r="E4677" t="s">
        <v>46</v>
      </c>
      <c r="F4677" s="114">
        <v>8.3333333333333329E-2</v>
      </c>
      <c r="G4677" s="114">
        <v>0.125</v>
      </c>
      <c r="H4677">
        <f>CONVERT((G4675-F4675)*24,"hr","mn")</f>
        <v>60</v>
      </c>
      <c r="I4677">
        <v>4</v>
      </c>
      <c r="K4677">
        <v>7</v>
      </c>
      <c r="M4677">
        <f>J4675+K4675+L4675</f>
        <v>7</v>
      </c>
      <c r="N4677" s="58"/>
      <c r="O4677" s="59">
        <v>2</v>
      </c>
      <c r="P4677" s="59"/>
      <c r="Q4677" s="59"/>
      <c r="R4677" s="60"/>
      <c r="S4677" s="21" t="s">
        <v>49</v>
      </c>
      <c r="T4677" s="4" t="s">
        <v>29</v>
      </c>
      <c r="U4677" s="93"/>
    </row>
    <row r="4678" spans="1:21" ht="15" customHeight="1" thickBot="1">
      <c r="A4678" s="17">
        <v>44993</v>
      </c>
      <c r="B4678" s="56">
        <f>WEEKDAY(C4678,2)</f>
        <v>3</v>
      </c>
      <c r="C4678" s="17">
        <f>A4678</f>
        <v>44993</v>
      </c>
      <c r="D4678" s="12" t="str">
        <f>YEAR(C4678)&amp;"/"&amp;TEXT(WEEKNUM(C4678,21),"00")</f>
        <v>2023/10</v>
      </c>
      <c r="E4678" t="s">
        <v>46</v>
      </c>
      <c r="F4678" s="114">
        <v>8.3333333333333329E-2</v>
      </c>
      <c r="G4678" s="114">
        <v>0.125</v>
      </c>
      <c r="H4678">
        <f>CONVERT((G4675-F4675)*24,"hr","mn")</f>
        <v>60</v>
      </c>
      <c r="I4678">
        <v>4</v>
      </c>
      <c r="K4678">
        <v>7</v>
      </c>
      <c r="M4678">
        <f>J4675+K4675+L4675</f>
        <v>7</v>
      </c>
      <c r="N4678" s="15"/>
      <c r="O4678" s="9"/>
      <c r="P4678" s="9"/>
      <c r="Q4678" s="9"/>
      <c r="R4678" s="10"/>
      <c r="S4678" s="19"/>
      <c r="T4678" s="23"/>
      <c r="U4678" s="94"/>
    </row>
    <row r="4679" spans="1:21">
      <c r="A4679" s="17">
        <v>44993</v>
      </c>
      <c r="B4679" s="56">
        <f>WEEKDAY(C4679,2)</f>
        <v>3</v>
      </c>
      <c r="C4679" s="17">
        <f>A4679</f>
        <v>44993</v>
      </c>
      <c r="D4679" s="12" t="str">
        <f>YEAR(C4679)&amp;"/"&amp;TEXT(WEEKNUM(C4679,21),"00")</f>
        <v>2023/10</v>
      </c>
      <c r="E4679" s="79" t="s">
        <v>46</v>
      </c>
      <c r="F4679" s="80">
        <v>0.125</v>
      </c>
      <c r="G4679" s="80">
        <v>0.16666666666666671</v>
      </c>
      <c r="H4679" s="87">
        <f>CONVERT((G4679-F4679)*24,"hr","mn")</f>
        <v>60.000000000000071</v>
      </c>
      <c r="I4679" s="83">
        <v>4</v>
      </c>
      <c r="J4679" s="84"/>
      <c r="K4679" s="85">
        <v>9</v>
      </c>
      <c r="L4679" s="85"/>
      <c r="M4679" s="87">
        <f>J4679+K4679+L4679</f>
        <v>9</v>
      </c>
      <c r="N4679" s="13"/>
      <c r="O4679" s="6">
        <v>5</v>
      </c>
      <c r="P4679" s="6"/>
      <c r="Q4679" s="6"/>
      <c r="R4679" s="7"/>
      <c r="S4679" s="20" t="s">
        <v>32</v>
      </c>
      <c r="T4679" s="22" t="s">
        <v>71</v>
      </c>
      <c r="U4679" s="91" t="s">
        <v>775</v>
      </c>
    </row>
    <row r="4680" spans="1:21">
      <c r="A4680" s="17">
        <v>44993</v>
      </c>
      <c r="B4680" s="56">
        <f>WEEKDAY(C4680,2)</f>
        <v>3</v>
      </c>
      <c r="C4680" s="17">
        <f>A4680</f>
        <v>44993</v>
      </c>
      <c r="D4680" s="12" t="str">
        <f>YEAR(C4680)&amp;"/"&amp;TEXT(WEEKNUM(C4680,21),"00")</f>
        <v>2023/10</v>
      </c>
      <c r="E4680" t="s">
        <v>46</v>
      </c>
      <c r="F4680" s="114">
        <v>0.125</v>
      </c>
      <c r="G4680" s="114">
        <v>0.16666666666666671</v>
      </c>
      <c r="H4680">
        <f>CONVERT((G4679-F4679)*24,"hr","mn")</f>
        <v>60.000000000000071</v>
      </c>
      <c r="I4680">
        <v>4</v>
      </c>
      <c r="K4680">
        <v>9</v>
      </c>
      <c r="M4680">
        <f>J4679+K4679+L4679</f>
        <v>9</v>
      </c>
      <c r="N4680" s="14"/>
      <c r="O4680" s="3">
        <v>5</v>
      </c>
      <c r="P4680" s="3"/>
      <c r="Q4680" s="3"/>
      <c r="R4680" s="8"/>
      <c r="S4680" s="21" t="s">
        <v>288</v>
      </c>
      <c r="T4680" s="4" t="s">
        <v>23</v>
      </c>
      <c r="U4680" s="92" t="s">
        <v>776</v>
      </c>
    </row>
    <row r="4681" spans="1:21">
      <c r="A4681" s="17">
        <v>44993</v>
      </c>
      <c r="B4681" s="56">
        <f>WEEKDAY(C4681,2)</f>
        <v>3</v>
      </c>
      <c r="C4681" s="17">
        <f>A4681</f>
        <v>44993</v>
      </c>
      <c r="D4681" s="12" t="str">
        <f>YEAR(C4681)&amp;"/"&amp;TEXT(WEEKNUM(C4681,21),"00")</f>
        <v>2023/10</v>
      </c>
      <c r="E4681" t="s">
        <v>46</v>
      </c>
      <c r="F4681" s="114">
        <v>0.125</v>
      </c>
      <c r="G4681" s="114">
        <v>0.16666666666666671</v>
      </c>
      <c r="H4681">
        <f>CONVERT((G4679-F4679)*24,"hr","mn")</f>
        <v>60.000000000000071</v>
      </c>
      <c r="I4681">
        <v>4</v>
      </c>
      <c r="K4681">
        <v>9</v>
      </c>
      <c r="M4681">
        <f>J4679+K4679+L4679</f>
        <v>9</v>
      </c>
      <c r="N4681" s="58"/>
      <c r="O4681" s="59"/>
      <c r="P4681" s="59">
        <v>3</v>
      </c>
      <c r="Q4681" s="59"/>
      <c r="R4681" s="60"/>
      <c r="S4681" s="21" t="s">
        <v>93</v>
      </c>
      <c r="T4681" s="4" t="s">
        <v>73</v>
      </c>
      <c r="U4681" s="92" t="s">
        <v>774</v>
      </c>
    </row>
    <row r="4682" spans="1:21" ht="15" customHeight="1" thickBot="1">
      <c r="A4682" s="17">
        <v>44993</v>
      </c>
      <c r="B4682" s="56">
        <f>WEEKDAY(C4682,2)</f>
        <v>3</v>
      </c>
      <c r="C4682" s="17">
        <f>A4682</f>
        <v>44993</v>
      </c>
      <c r="D4682" s="12" t="str">
        <f>YEAR(C4682)&amp;"/"&amp;TEXT(WEEKNUM(C4682,21),"00")</f>
        <v>2023/10</v>
      </c>
      <c r="E4682" t="s">
        <v>46</v>
      </c>
      <c r="F4682" s="114">
        <v>0.125</v>
      </c>
      <c r="G4682" s="114">
        <v>0.16666666666666671</v>
      </c>
      <c r="H4682">
        <f>CONVERT((G4679-F4679)*24,"hr","mn")</f>
        <v>60.000000000000071</v>
      </c>
      <c r="I4682">
        <v>4</v>
      </c>
      <c r="K4682">
        <v>9</v>
      </c>
      <c r="M4682">
        <f>J4679+K4679+L4679</f>
        <v>9</v>
      </c>
      <c r="N4682" s="15"/>
      <c r="O4682" s="9">
        <v>5</v>
      </c>
      <c r="P4682" s="9"/>
      <c r="Q4682" s="9"/>
      <c r="R4682" s="10"/>
      <c r="S4682" s="19" t="s">
        <v>35</v>
      </c>
      <c r="T4682" s="23" t="s">
        <v>56</v>
      </c>
      <c r="U4682" s="94"/>
    </row>
    <row r="4683" spans="1:21">
      <c r="A4683" s="17">
        <v>44993</v>
      </c>
      <c r="B4683" s="56">
        <f>WEEKDAY(C4683,2)</f>
        <v>3</v>
      </c>
      <c r="C4683" s="17">
        <f>A4683</f>
        <v>44993</v>
      </c>
      <c r="D4683" s="12" t="str">
        <f>YEAR(C4683)&amp;"/"&amp;TEXT(WEEKNUM(C4683,21),"00")</f>
        <v>2023/10</v>
      </c>
      <c r="E4683" s="79" t="s">
        <v>46</v>
      </c>
      <c r="F4683" s="80">
        <v>0.16666666666666671</v>
      </c>
      <c r="G4683" s="80">
        <v>0.20833333333333329</v>
      </c>
      <c r="H4683" s="87">
        <f>CONVERT((G4683-F4683)*24,"hr","mn")</f>
        <v>59.999999999999865</v>
      </c>
      <c r="I4683" s="83">
        <v>4</v>
      </c>
      <c r="J4683" s="84"/>
      <c r="K4683" s="85">
        <v>12</v>
      </c>
      <c r="L4683" s="85"/>
      <c r="M4683" s="87">
        <f>J4683+K4683+L4683</f>
        <v>12</v>
      </c>
      <c r="N4683" s="13"/>
      <c r="O4683" s="6"/>
      <c r="P4683" s="6">
        <v>5</v>
      </c>
      <c r="Q4683" s="6"/>
      <c r="R4683" s="7"/>
      <c r="S4683" s="20" t="s">
        <v>777</v>
      </c>
      <c r="T4683" s="22" t="s">
        <v>121</v>
      </c>
      <c r="U4683" s="91" t="s">
        <v>778</v>
      </c>
    </row>
    <row r="4684" spans="1:21">
      <c r="A4684" s="17">
        <v>44993</v>
      </c>
      <c r="B4684" s="56">
        <f>WEEKDAY(C4684,2)</f>
        <v>3</v>
      </c>
      <c r="C4684" s="17">
        <f>A4684</f>
        <v>44993</v>
      </c>
      <c r="D4684" s="12" t="str">
        <f>YEAR(C4684)&amp;"/"&amp;TEXT(WEEKNUM(C4684,21),"00")</f>
        <v>2023/10</v>
      </c>
      <c r="E4684" t="s">
        <v>46</v>
      </c>
      <c r="F4684" s="114">
        <v>0.16666666666666671</v>
      </c>
      <c r="G4684" s="114">
        <v>0.20833333333333329</v>
      </c>
      <c r="H4684">
        <f>CONVERT((G4683-F4683)*24,"hr","mn")</f>
        <v>59.999999999999865</v>
      </c>
      <c r="I4684">
        <v>4</v>
      </c>
      <c r="K4684">
        <v>12</v>
      </c>
      <c r="M4684">
        <f>J4683+K4683+L4683</f>
        <v>12</v>
      </c>
      <c r="N4684" s="14"/>
      <c r="O4684" s="3"/>
      <c r="P4684" s="3">
        <v>5</v>
      </c>
      <c r="Q4684" s="3"/>
      <c r="R4684" s="8"/>
      <c r="S4684" s="21" t="s">
        <v>779</v>
      </c>
      <c r="T4684" s="4" t="s">
        <v>121</v>
      </c>
      <c r="U4684" s="92" t="s">
        <v>780</v>
      </c>
    </row>
    <row r="4685" spans="1:21">
      <c r="A4685" s="17">
        <v>44993</v>
      </c>
      <c r="B4685" s="56">
        <f>WEEKDAY(C4685,2)</f>
        <v>3</v>
      </c>
      <c r="C4685" s="17">
        <f>A4685</f>
        <v>44993</v>
      </c>
      <c r="D4685" s="12" t="str">
        <f>YEAR(C4685)&amp;"/"&amp;TEXT(WEEKNUM(C4685,21),"00")</f>
        <v>2023/10</v>
      </c>
      <c r="E4685" t="s">
        <v>46</v>
      </c>
      <c r="F4685" s="114">
        <v>0.16666666666666671</v>
      </c>
      <c r="G4685" s="114">
        <v>0.20833333333333329</v>
      </c>
      <c r="H4685">
        <f>CONVERT((G4683-F4683)*24,"hr","mn")</f>
        <v>59.999999999999865</v>
      </c>
      <c r="I4685">
        <v>4</v>
      </c>
      <c r="K4685">
        <v>12</v>
      </c>
      <c r="M4685">
        <f>J4683+K4683+L4683</f>
        <v>12</v>
      </c>
      <c r="N4685" s="58"/>
      <c r="O4685" s="59"/>
      <c r="P4685" s="59"/>
      <c r="Q4685" s="59"/>
      <c r="R4685" s="60"/>
      <c r="S4685" s="21"/>
      <c r="T4685" s="4"/>
      <c r="U4685" s="93"/>
    </row>
    <row r="4686" spans="1:21" ht="15" customHeight="1" thickBot="1">
      <c r="A4686" s="17">
        <v>44993</v>
      </c>
      <c r="B4686" s="56">
        <f>WEEKDAY(C4686,2)</f>
        <v>3</v>
      </c>
      <c r="C4686" s="17">
        <f>A4686</f>
        <v>44993</v>
      </c>
      <c r="D4686" s="12" t="str">
        <f>YEAR(C4686)&amp;"/"&amp;TEXT(WEEKNUM(C4686,21),"00")</f>
        <v>2023/10</v>
      </c>
      <c r="E4686" t="s">
        <v>46</v>
      </c>
      <c r="F4686" s="114">
        <v>0.16666666666666671</v>
      </c>
      <c r="G4686" s="114">
        <v>0.20833333333333329</v>
      </c>
      <c r="H4686">
        <f>CONVERT((G4683-F4683)*24,"hr","mn")</f>
        <v>59.999999999999865</v>
      </c>
      <c r="I4686">
        <v>4</v>
      </c>
      <c r="K4686">
        <v>12</v>
      </c>
      <c r="M4686">
        <f>J4683+K4683+L4683</f>
        <v>12</v>
      </c>
      <c r="N4686" s="15"/>
      <c r="O4686" s="9"/>
      <c r="P4686" s="9"/>
      <c r="Q4686" s="9">
        <v>15</v>
      </c>
      <c r="R4686" s="10"/>
      <c r="S4686" s="19"/>
      <c r="T4686" s="23" t="s">
        <v>39</v>
      </c>
      <c r="U4686" s="94"/>
    </row>
    <row r="4687" spans="1:21">
      <c r="A4687" s="12"/>
      <c r="B4687" s="56">
        <f>WEEKDAY(C4687,2)</f>
        <v>6</v>
      </c>
      <c r="C4687" s="17">
        <f>A4687</f>
        <v>0</v>
      </c>
      <c r="D4687" s="12" t="str">
        <f>YEAR(C4687)&amp;"/"&amp;TEXT(WEEKNUM(C4687,21),"00")</f>
        <v>1900/52</v>
      </c>
      <c r="E4687" s="79"/>
      <c r="F4687" s="80"/>
      <c r="G4687" s="80"/>
      <c r="H4687" s="87">
        <f>CONVERT((G4687-F4687)*24,"hr","mn")</f>
        <v>0</v>
      </c>
      <c r="I4687" s="83"/>
      <c r="J4687" s="84"/>
      <c r="K4687" s="85"/>
      <c r="L4687" s="85"/>
      <c r="M4687" s="87">
        <f>J4687+K4687+L4687</f>
        <v>0</v>
      </c>
      <c r="N4687" s="13"/>
      <c r="O4687" s="6"/>
      <c r="P4687" s="6"/>
      <c r="Q4687" s="6"/>
      <c r="R4687" s="7"/>
      <c r="S4687" s="20"/>
      <c r="T4687" s="22"/>
      <c r="U4687" s="91"/>
    </row>
    <row r="4688" spans="1:21">
      <c r="A4688" s="17"/>
      <c r="B4688" s="56">
        <f>WEEKDAY(C4688,2)</f>
        <v>6</v>
      </c>
      <c r="C4688" s="17">
        <f>A4688</f>
        <v>0</v>
      </c>
      <c r="D4688" s="12" t="str">
        <f>YEAR(C4688)&amp;"/"&amp;TEXT(WEEKNUM(C4688,21),"00")</f>
        <v>1900/52</v>
      </c>
      <c r="H4688">
        <f>CONVERT((G4687-F4687)*24,"hr","mn")</f>
        <v>0</v>
      </c>
      <c r="M4688">
        <f>J4687+K4687+L4687</f>
        <v>0</v>
      </c>
      <c r="N4688" s="14"/>
      <c r="O4688" s="3"/>
      <c r="P4688" s="3"/>
      <c r="Q4688" s="3"/>
      <c r="R4688" s="8"/>
      <c r="S4688" s="21"/>
      <c r="T4688" s="4"/>
      <c r="U4688" s="92"/>
    </row>
    <row r="4689" spans="1:21">
      <c r="A4689" s="17"/>
      <c r="B4689" s="56">
        <f>WEEKDAY(C4689,2)</f>
        <v>6</v>
      </c>
      <c r="C4689" s="17">
        <f>A4689</f>
        <v>0</v>
      </c>
      <c r="D4689" s="12" t="str">
        <f>YEAR(C4689)&amp;"/"&amp;TEXT(WEEKNUM(C4689,21),"00")</f>
        <v>1900/52</v>
      </c>
      <c r="H4689">
        <f>CONVERT((G4687-F4687)*24,"hr","mn")</f>
        <v>0</v>
      </c>
      <c r="M4689">
        <f>J4687+K4687+L4687</f>
        <v>0</v>
      </c>
      <c r="N4689" s="58"/>
      <c r="O4689" s="59"/>
      <c r="P4689" s="59"/>
      <c r="Q4689" s="59"/>
      <c r="R4689" s="60"/>
      <c r="S4689" s="21"/>
      <c r="T4689" s="4"/>
      <c r="U4689" s="93"/>
    </row>
    <row r="4690" spans="1:21" ht="15" customHeight="1" thickBot="1">
      <c r="A4690" s="12"/>
      <c r="B4690" s="56">
        <f>WEEKDAY(C4690,2)</f>
        <v>6</v>
      </c>
      <c r="C4690" s="17">
        <f>A4690</f>
        <v>0</v>
      </c>
      <c r="D4690" s="12" t="str">
        <f>YEAR(C4690)&amp;"/"&amp;TEXT(WEEKNUM(C4690,21),"00")</f>
        <v>1900/52</v>
      </c>
      <c r="H4690">
        <f>CONVERT((G4687-F4687)*24,"hr","mn")</f>
        <v>0</v>
      </c>
      <c r="M4690">
        <f>J4687+K4687+L4687</f>
        <v>0</v>
      </c>
      <c r="N4690" s="15"/>
      <c r="O4690" s="9"/>
      <c r="P4690" s="9"/>
      <c r="Q4690" s="9"/>
      <c r="R4690" s="10"/>
      <c r="S4690" s="19"/>
      <c r="T4690" s="23"/>
      <c r="U4690" s="94"/>
    </row>
    <row r="4691" spans="1:21">
      <c r="A4691" s="17">
        <v>44993</v>
      </c>
      <c r="B4691" s="56">
        <f>WEEKDAY(C4691,2)</f>
        <v>3</v>
      </c>
      <c r="C4691" s="17">
        <f>A4691</f>
        <v>44993</v>
      </c>
      <c r="D4691" s="12" t="str">
        <f>YEAR(C4691)&amp;"/"&amp;TEXT(WEEKNUM(C4691,21),"00")</f>
        <v>2023/10</v>
      </c>
      <c r="E4691" s="79" t="s">
        <v>52</v>
      </c>
      <c r="F4691" s="80">
        <v>0.20833333333333329</v>
      </c>
      <c r="G4691" s="80">
        <v>0.25</v>
      </c>
      <c r="H4691" s="87">
        <f>CONVERT((G4691-F4691)*24,"hr","mn")</f>
        <v>60.000000000000071</v>
      </c>
      <c r="I4691" s="83">
        <v>4</v>
      </c>
      <c r="J4691" s="84">
        <v>1</v>
      </c>
      <c r="K4691" s="85">
        <v>7</v>
      </c>
      <c r="L4691" s="85"/>
      <c r="M4691" s="87">
        <f>J4691+K4691+L4691</f>
        <v>8</v>
      </c>
      <c r="N4691" s="13"/>
      <c r="O4691" s="6"/>
      <c r="P4691" s="6"/>
      <c r="Q4691" s="6">
        <v>20</v>
      </c>
      <c r="R4691" s="7"/>
      <c r="S4691" s="20"/>
      <c r="T4691" s="22" t="s">
        <v>25</v>
      </c>
      <c r="U4691" s="91"/>
    </row>
    <row r="4692" spans="1:21">
      <c r="A4692" s="17">
        <v>44993</v>
      </c>
      <c r="B4692" s="56">
        <f>WEEKDAY(C4692,2)</f>
        <v>3</v>
      </c>
      <c r="C4692" s="17">
        <f>A4692</f>
        <v>44993</v>
      </c>
      <c r="D4692" s="12" t="str">
        <f>YEAR(C4692)&amp;"/"&amp;TEXT(WEEKNUM(C4692,21),"00")</f>
        <v>2023/10</v>
      </c>
      <c r="E4692" t="s">
        <v>52</v>
      </c>
      <c r="F4692" s="114">
        <v>0.20833333333333329</v>
      </c>
      <c r="G4692" s="114">
        <v>0.25</v>
      </c>
      <c r="H4692">
        <f>CONVERT((G4691-F4691)*24,"hr","mn")</f>
        <v>60.000000000000071</v>
      </c>
      <c r="I4692">
        <v>4</v>
      </c>
      <c r="J4692">
        <v>1</v>
      </c>
      <c r="K4692">
        <v>7</v>
      </c>
      <c r="M4692">
        <f>J4691+K4691+L4691</f>
        <v>8</v>
      </c>
      <c r="N4692" s="14"/>
      <c r="O4692" s="3">
        <v>5</v>
      </c>
      <c r="P4692" s="3"/>
      <c r="Q4692" s="3"/>
      <c r="R4692" s="8"/>
      <c r="S4692" s="21" t="s">
        <v>35</v>
      </c>
      <c r="T4692" s="4" t="s">
        <v>23</v>
      </c>
      <c r="U4692" s="93" t="s">
        <v>771</v>
      </c>
    </row>
    <row r="4693" spans="1:21">
      <c r="A4693" s="17">
        <v>44993</v>
      </c>
      <c r="B4693" s="56">
        <f>WEEKDAY(C4693,2)</f>
        <v>3</v>
      </c>
      <c r="C4693" s="17">
        <f>A4693</f>
        <v>44993</v>
      </c>
      <c r="D4693" s="12" t="str">
        <f>YEAR(C4693)&amp;"/"&amp;TEXT(WEEKNUM(C4693,21),"00")</f>
        <v>2023/10</v>
      </c>
      <c r="E4693" t="s">
        <v>52</v>
      </c>
      <c r="F4693" s="114">
        <v>0.20833333333333329</v>
      </c>
      <c r="G4693" s="114">
        <v>0.25</v>
      </c>
      <c r="H4693">
        <f>CONVERT((G4691-F4691)*24,"hr","mn")</f>
        <v>60.000000000000071</v>
      </c>
      <c r="I4693">
        <v>4</v>
      </c>
      <c r="J4693">
        <v>1</v>
      </c>
      <c r="K4693">
        <v>7</v>
      </c>
      <c r="M4693">
        <f>J4691+K4691+L4691</f>
        <v>8</v>
      </c>
      <c r="N4693" s="58"/>
      <c r="O4693" s="59">
        <v>5</v>
      </c>
      <c r="P4693" s="59"/>
      <c r="Q4693" s="59"/>
      <c r="R4693" s="60"/>
      <c r="S4693" s="21" t="s">
        <v>26</v>
      </c>
      <c r="T4693" s="4" t="s">
        <v>241</v>
      </c>
      <c r="U4693" s="92" t="s">
        <v>699</v>
      </c>
    </row>
    <row r="4694" spans="1:21" ht="15" customHeight="1" thickBot="1">
      <c r="A4694" s="17">
        <v>44993</v>
      </c>
      <c r="B4694" s="56">
        <f>WEEKDAY(C4694,2)</f>
        <v>3</v>
      </c>
      <c r="C4694" s="17">
        <f>A4694</f>
        <v>44993</v>
      </c>
      <c r="D4694" s="12" t="str">
        <f>YEAR(C4694)&amp;"/"&amp;TEXT(WEEKNUM(C4694,21),"00")</f>
        <v>2023/10</v>
      </c>
      <c r="E4694" t="s">
        <v>52</v>
      </c>
      <c r="F4694" s="114">
        <v>0.20833333333333329</v>
      </c>
      <c r="G4694" s="114">
        <v>0.25</v>
      </c>
      <c r="H4694">
        <f>CONVERT((G4691-F4691)*24,"hr","mn")</f>
        <v>60.000000000000071</v>
      </c>
      <c r="I4694">
        <v>4</v>
      </c>
      <c r="J4694">
        <v>1</v>
      </c>
      <c r="K4694">
        <v>7</v>
      </c>
      <c r="M4694">
        <f>J4691+K4691+L4691</f>
        <v>8</v>
      </c>
      <c r="N4694" s="15"/>
      <c r="O4694" s="9"/>
      <c r="P4694" s="9"/>
      <c r="Q4694" s="9"/>
      <c r="R4694" s="10"/>
      <c r="S4694" s="19"/>
      <c r="T4694" s="23"/>
      <c r="U4694" s="94"/>
    </row>
    <row r="4695" spans="1:21">
      <c r="A4695" s="17">
        <v>44993</v>
      </c>
      <c r="B4695" s="56">
        <f>WEEKDAY(C4695,2)</f>
        <v>3</v>
      </c>
      <c r="C4695" s="17">
        <f>A4695</f>
        <v>44993</v>
      </c>
      <c r="D4695" s="12" t="str">
        <f>YEAR(C4695)&amp;"/"&amp;TEXT(WEEKNUM(C4695,21),"00")</f>
        <v>2023/10</v>
      </c>
      <c r="E4695" s="79" t="s">
        <v>52</v>
      </c>
      <c r="F4695" s="80">
        <v>0.25</v>
      </c>
      <c r="G4695" s="80">
        <v>0.29166666666666669</v>
      </c>
      <c r="H4695" s="87">
        <f>CONVERT((G4695-F4695)*24,"hr","mn")</f>
        <v>60.000000000000028</v>
      </c>
      <c r="I4695" s="83">
        <v>4</v>
      </c>
      <c r="J4695" s="84"/>
      <c r="K4695" s="85">
        <v>6</v>
      </c>
      <c r="L4695" s="85"/>
      <c r="M4695" s="87">
        <f>J4695+K4695+L4695</f>
        <v>6</v>
      </c>
      <c r="N4695" s="13"/>
      <c r="O4695" s="6">
        <v>5</v>
      </c>
      <c r="P4695" s="6"/>
      <c r="Q4695" s="6"/>
      <c r="R4695" s="7"/>
      <c r="S4695" s="20" t="s">
        <v>35</v>
      </c>
      <c r="T4695" s="22" t="s">
        <v>23</v>
      </c>
      <c r="U4695" s="93" t="s">
        <v>771</v>
      </c>
    </row>
    <row r="4696" spans="1:21">
      <c r="A4696" s="17">
        <v>44993</v>
      </c>
      <c r="B4696" s="56">
        <f>WEEKDAY(C4696,2)</f>
        <v>3</v>
      </c>
      <c r="C4696" s="17">
        <f>A4696</f>
        <v>44993</v>
      </c>
      <c r="D4696" s="12" t="str">
        <f>YEAR(C4696)&amp;"/"&amp;TEXT(WEEKNUM(C4696,21),"00")</f>
        <v>2023/10</v>
      </c>
      <c r="E4696" t="s">
        <v>52</v>
      </c>
      <c r="F4696" s="114">
        <v>0.25</v>
      </c>
      <c r="G4696" s="114">
        <v>0.29166666666666669</v>
      </c>
      <c r="H4696">
        <f>CONVERT((G4695-F4695)*24,"hr","mn")</f>
        <v>60.000000000000028</v>
      </c>
      <c r="I4696">
        <v>4</v>
      </c>
      <c r="K4696">
        <v>6</v>
      </c>
      <c r="M4696">
        <f>J4695+K4695+L4695</f>
        <v>6</v>
      </c>
      <c r="N4696" s="14"/>
      <c r="O4696" s="3">
        <v>8</v>
      </c>
      <c r="P4696" s="3"/>
      <c r="Q4696" s="3"/>
      <c r="R4696" s="8"/>
      <c r="S4696" s="21" t="s">
        <v>781</v>
      </c>
      <c r="T4696" s="4" t="s">
        <v>56</v>
      </c>
      <c r="U4696" s="92"/>
    </row>
    <row r="4697" spans="1:21">
      <c r="A4697" s="17">
        <v>44993</v>
      </c>
      <c r="B4697" s="56">
        <f>WEEKDAY(C4697,2)</f>
        <v>3</v>
      </c>
      <c r="C4697" s="17">
        <f>A4697</f>
        <v>44993</v>
      </c>
      <c r="D4697" s="12" t="str">
        <f>YEAR(C4697)&amp;"/"&amp;TEXT(WEEKNUM(C4697,21),"00")</f>
        <v>2023/10</v>
      </c>
      <c r="E4697" t="s">
        <v>52</v>
      </c>
      <c r="F4697" s="114">
        <v>0.25</v>
      </c>
      <c r="G4697" s="114">
        <v>0.29166666666666669</v>
      </c>
      <c r="H4697">
        <f>CONVERT((G4695-F4695)*24,"hr","mn")</f>
        <v>60.000000000000028</v>
      </c>
      <c r="I4697">
        <v>4</v>
      </c>
      <c r="K4697">
        <v>6</v>
      </c>
      <c r="M4697">
        <f>J4695+K4695+L4695</f>
        <v>6</v>
      </c>
      <c r="N4697" s="58"/>
      <c r="O4697" s="59">
        <v>5</v>
      </c>
      <c r="P4697" s="59"/>
      <c r="Q4697" s="59"/>
      <c r="R4697" s="60"/>
      <c r="S4697" s="21" t="s">
        <v>26</v>
      </c>
      <c r="T4697" s="4" t="s">
        <v>241</v>
      </c>
      <c r="U4697" s="92" t="s">
        <v>699</v>
      </c>
    </row>
    <row r="4698" spans="1:21" ht="15" customHeight="1" thickBot="1">
      <c r="A4698" s="17">
        <v>44993</v>
      </c>
      <c r="B4698" s="56">
        <f>WEEKDAY(C4698,2)</f>
        <v>3</v>
      </c>
      <c r="C4698" s="17">
        <f>A4698</f>
        <v>44993</v>
      </c>
      <c r="D4698" s="12" t="str">
        <f>YEAR(C4698)&amp;"/"&amp;TEXT(WEEKNUM(C4698,21),"00")</f>
        <v>2023/10</v>
      </c>
      <c r="E4698" t="s">
        <v>52</v>
      </c>
      <c r="F4698" s="114">
        <v>0.25</v>
      </c>
      <c r="G4698" s="114">
        <v>0.29166666666666669</v>
      </c>
      <c r="H4698">
        <f>CONVERT((G4695-F4695)*24,"hr","mn")</f>
        <v>60.000000000000028</v>
      </c>
      <c r="I4698">
        <v>4</v>
      </c>
      <c r="K4698">
        <v>6</v>
      </c>
      <c r="M4698">
        <f>J4695+K4695+L4695</f>
        <v>6</v>
      </c>
      <c r="N4698" s="15"/>
      <c r="O4698" s="9">
        <v>15</v>
      </c>
      <c r="P4698" s="9"/>
      <c r="Q4698" s="9"/>
      <c r="R4698" s="10"/>
      <c r="S4698" s="19" t="s">
        <v>35</v>
      </c>
      <c r="T4698" s="23" t="s">
        <v>23</v>
      </c>
      <c r="U4698" s="93" t="s">
        <v>782</v>
      </c>
    </row>
    <row r="4699" spans="1:21">
      <c r="A4699" s="17">
        <v>44993</v>
      </c>
      <c r="B4699" s="56">
        <f>WEEKDAY(C4699,2)</f>
        <v>3</v>
      </c>
      <c r="C4699" s="17">
        <f>A4699</f>
        <v>44993</v>
      </c>
      <c r="D4699" s="12" t="str">
        <f>YEAR(C4699)&amp;"/"&amp;TEXT(WEEKNUM(C4699,21),"00")</f>
        <v>2023/10</v>
      </c>
      <c r="E4699" s="79" t="s">
        <v>52</v>
      </c>
      <c r="F4699" s="80">
        <v>0.29166666666666669</v>
      </c>
      <c r="G4699" s="80">
        <v>0.33333333333333331</v>
      </c>
      <c r="H4699" s="87">
        <f>CONVERT((G4699-F4699)*24,"hr","mn")</f>
        <v>59.99999999999995</v>
      </c>
      <c r="I4699" s="83">
        <v>4</v>
      </c>
      <c r="J4699" s="84"/>
      <c r="K4699" s="85">
        <v>8</v>
      </c>
      <c r="L4699" s="85"/>
      <c r="M4699" s="87">
        <f>J4699+K4699+L4699</f>
        <v>8</v>
      </c>
      <c r="N4699" s="13"/>
      <c r="O4699" s="6">
        <v>5</v>
      </c>
      <c r="P4699" s="6"/>
      <c r="Q4699" s="6"/>
      <c r="R4699" s="7"/>
      <c r="S4699" s="20" t="s">
        <v>28</v>
      </c>
      <c r="T4699" s="22" t="s">
        <v>29</v>
      </c>
      <c r="U4699" s="91"/>
    </row>
    <row r="4700" spans="1:21">
      <c r="A4700" s="17">
        <v>44993</v>
      </c>
      <c r="B4700" s="56">
        <f>WEEKDAY(C4700,2)</f>
        <v>3</v>
      </c>
      <c r="C4700" s="17">
        <f>A4700</f>
        <v>44993</v>
      </c>
      <c r="D4700" s="12" t="str">
        <f>YEAR(C4700)&amp;"/"&amp;TEXT(WEEKNUM(C4700,21),"00")</f>
        <v>2023/10</v>
      </c>
      <c r="E4700" t="s">
        <v>52</v>
      </c>
      <c r="F4700" s="114">
        <v>0.29166666666666669</v>
      </c>
      <c r="G4700" s="114">
        <v>0.33333333333333331</v>
      </c>
      <c r="H4700">
        <f>CONVERT((G4699-F4699)*24,"hr","mn")</f>
        <v>59.99999999999995</v>
      </c>
      <c r="I4700">
        <v>4</v>
      </c>
      <c r="K4700">
        <v>8</v>
      </c>
      <c r="M4700">
        <f>J4699+K4699+L4699</f>
        <v>8</v>
      </c>
      <c r="N4700" s="14"/>
      <c r="O4700" s="3">
        <v>5</v>
      </c>
      <c r="P4700" s="3"/>
      <c r="Q4700" s="3"/>
      <c r="R4700" s="8"/>
      <c r="S4700" s="21" t="s">
        <v>35</v>
      </c>
      <c r="T4700" s="4" t="s">
        <v>23</v>
      </c>
      <c r="U4700" s="93" t="s">
        <v>771</v>
      </c>
    </row>
    <row r="4701" spans="1:21">
      <c r="A4701" s="17">
        <v>44993</v>
      </c>
      <c r="B4701" s="56">
        <f>WEEKDAY(C4701,2)</f>
        <v>3</v>
      </c>
      <c r="C4701" s="17">
        <f>A4701</f>
        <v>44993</v>
      </c>
      <c r="D4701" s="12" t="str">
        <f>YEAR(C4701)&amp;"/"&amp;TEXT(WEEKNUM(C4701,21),"00")</f>
        <v>2023/10</v>
      </c>
      <c r="E4701" t="s">
        <v>52</v>
      </c>
      <c r="F4701" s="114">
        <v>0.29166666666666669</v>
      </c>
      <c r="G4701" s="114">
        <v>0.33333333333333331</v>
      </c>
      <c r="H4701">
        <f>CONVERT((G4699-F4699)*24,"hr","mn")</f>
        <v>59.99999999999995</v>
      </c>
      <c r="I4701">
        <v>4</v>
      </c>
      <c r="K4701">
        <v>8</v>
      </c>
      <c r="M4701">
        <f>J4699+K4699+L4699</f>
        <v>8</v>
      </c>
      <c r="N4701" s="58"/>
      <c r="O4701" s="59">
        <v>5</v>
      </c>
      <c r="P4701" s="59"/>
      <c r="Q4701" s="59"/>
      <c r="R4701" s="60"/>
      <c r="S4701" s="21" t="s">
        <v>31</v>
      </c>
      <c r="T4701" s="4" t="s">
        <v>29</v>
      </c>
      <c r="U4701" s="93"/>
    </row>
    <row r="4702" spans="1:21" ht="15" customHeight="1" thickBot="1">
      <c r="A4702" s="17">
        <v>44993</v>
      </c>
      <c r="B4702" s="56">
        <f>WEEKDAY(C4702,2)</f>
        <v>3</v>
      </c>
      <c r="C4702" s="17">
        <f>A4702</f>
        <v>44993</v>
      </c>
      <c r="D4702" s="12" t="str">
        <f>YEAR(C4702)&amp;"/"&amp;TEXT(WEEKNUM(C4702,21),"00")</f>
        <v>2023/10</v>
      </c>
      <c r="E4702" t="s">
        <v>52</v>
      </c>
      <c r="F4702" s="114">
        <v>0.29166666666666669</v>
      </c>
      <c r="G4702" s="114">
        <v>0.33333333333333331</v>
      </c>
      <c r="H4702">
        <f>CONVERT((G4699-F4699)*24,"hr","mn")</f>
        <v>59.99999999999995</v>
      </c>
      <c r="I4702">
        <v>4</v>
      </c>
      <c r="K4702">
        <v>8</v>
      </c>
      <c r="M4702">
        <f>J4699+K4699+L4699</f>
        <v>8</v>
      </c>
      <c r="N4702" s="15"/>
      <c r="O4702" s="9"/>
      <c r="P4702" s="9"/>
      <c r="Q4702" s="9"/>
      <c r="R4702" s="10"/>
      <c r="S4702" s="19"/>
      <c r="T4702" s="23"/>
      <c r="U4702" s="94"/>
    </row>
    <row r="4703" spans="1:21">
      <c r="A4703" s="17">
        <v>44993</v>
      </c>
      <c r="B4703" s="56">
        <f>WEEKDAY(C4703,2)</f>
        <v>3</v>
      </c>
      <c r="C4703" s="17">
        <f>A4703</f>
        <v>44993</v>
      </c>
      <c r="D4703" s="12" t="str">
        <f>YEAR(C4703)&amp;"/"&amp;TEXT(WEEKNUM(C4703,21),"00")</f>
        <v>2023/10</v>
      </c>
      <c r="E4703" s="79" t="s">
        <v>52</v>
      </c>
      <c r="F4703" s="80">
        <v>0.33333333333333331</v>
      </c>
      <c r="G4703" s="80">
        <v>0.375</v>
      </c>
      <c r="H4703" s="87">
        <f>CONVERT((G4703-F4703)*24,"hr","mn")</f>
        <v>60.000000000000028</v>
      </c>
      <c r="I4703" s="83">
        <v>4</v>
      </c>
      <c r="J4703" s="84"/>
      <c r="K4703" s="85"/>
      <c r="L4703" s="85">
        <v>9</v>
      </c>
      <c r="M4703" s="87">
        <f>J4703+K4703+L4703</f>
        <v>9</v>
      </c>
      <c r="N4703" s="13"/>
      <c r="O4703" s="6">
        <v>5</v>
      </c>
      <c r="P4703" s="6"/>
      <c r="Q4703" s="6"/>
      <c r="R4703" s="7"/>
      <c r="S4703" s="20" t="s">
        <v>31</v>
      </c>
      <c r="T4703" s="22" t="s">
        <v>29</v>
      </c>
      <c r="U4703" s="91"/>
    </row>
    <row r="4704" spans="1:21">
      <c r="A4704" s="17">
        <v>44993</v>
      </c>
      <c r="B4704" s="56">
        <f>WEEKDAY(C4704,2)</f>
        <v>3</v>
      </c>
      <c r="C4704" s="17">
        <f>A4704</f>
        <v>44993</v>
      </c>
      <c r="D4704" s="12" t="str">
        <f>YEAR(C4704)&amp;"/"&amp;TEXT(WEEKNUM(C4704,21),"00")</f>
        <v>2023/10</v>
      </c>
      <c r="E4704" t="s">
        <v>52</v>
      </c>
      <c r="F4704" s="114">
        <v>0.33333333333333331</v>
      </c>
      <c r="G4704" s="114">
        <v>0.375</v>
      </c>
      <c r="H4704">
        <f>CONVERT((G4703-F4703)*24,"hr","mn")</f>
        <v>60.000000000000028</v>
      </c>
      <c r="I4704">
        <v>4</v>
      </c>
      <c r="L4704">
        <v>9</v>
      </c>
      <c r="M4704">
        <f>J4703+K4703+L4703</f>
        <v>9</v>
      </c>
      <c r="N4704" s="14"/>
      <c r="O4704" s="3">
        <v>5</v>
      </c>
      <c r="P4704" s="3"/>
      <c r="Q4704" s="3"/>
      <c r="R4704" s="8"/>
      <c r="S4704" s="21" t="s">
        <v>35</v>
      </c>
      <c r="T4704" s="4" t="s">
        <v>23</v>
      </c>
      <c r="U4704" s="93" t="s">
        <v>771</v>
      </c>
    </row>
    <row r="4705" spans="1:21">
      <c r="A4705" s="17">
        <v>44993</v>
      </c>
      <c r="B4705" s="56">
        <f>WEEKDAY(C4705,2)</f>
        <v>3</v>
      </c>
      <c r="C4705" s="17">
        <f>A4705</f>
        <v>44993</v>
      </c>
      <c r="D4705" s="12" t="str">
        <f>YEAR(C4705)&amp;"/"&amp;TEXT(WEEKNUM(C4705,21),"00")</f>
        <v>2023/10</v>
      </c>
      <c r="E4705" t="s">
        <v>52</v>
      </c>
      <c r="F4705" s="114">
        <v>0.33333333333333331</v>
      </c>
      <c r="G4705" s="114">
        <v>0.375</v>
      </c>
      <c r="H4705">
        <f>CONVERT((G4703-F4703)*24,"hr","mn")</f>
        <v>60.000000000000028</v>
      </c>
      <c r="I4705">
        <v>4</v>
      </c>
      <c r="L4705">
        <v>9</v>
      </c>
      <c r="M4705">
        <f>J4703+K4703+L4703</f>
        <v>9</v>
      </c>
      <c r="N4705" s="58"/>
      <c r="O4705" s="59"/>
      <c r="P4705" s="59"/>
      <c r="Q4705" s="59"/>
      <c r="R4705" s="60"/>
      <c r="S4705" s="21"/>
      <c r="T4705" s="4"/>
      <c r="U4705" s="93"/>
    </row>
    <row r="4706" spans="1:21" ht="15" customHeight="1" thickBot="1">
      <c r="A4706" s="17">
        <v>44993</v>
      </c>
      <c r="B4706" s="56">
        <f>WEEKDAY(C4706,2)</f>
        <v>3</v>
      </c>
      <c r="C4706" s="17">
        <f>A4706</f>
        <v>44993</v>
      </c>
      <c r="D4706" s="12" t="str">
        <f>YEAR(C4706)&amp;"/"&amp;TEXT(WEEKNUM(C4706,21),"00")</f>
        <v>2023/10</v>
      </c>
      <c r="E4706" t="s">
        <v>52</v>
      </c>
      <c r="F4706" s="114">
        <v>0.33333333333333331</v>
      </c>
      <c r="G4706" s="114">
        <v>0.375</v>
      </c>
      <c r="H4706">
        <f>CONVERT((G4703-F4703)*24,"hr","mn")</f>
        <v>60.000000000000028</v>
      </c>
      <c r="I4706">
        <v>4</v>
      </c>
      <c r="L4706">
        <v>9</v>
      </c>
      <c r="M4706">
        <f>J4703+K4703+L4703</f>
        <v>9</v>
      </c>
      <c r="N4706" s="15"/>
      <c r="O4706" s="9"/>
      <c r="P4706" s="9"/>
      <c r="Q4706" s="9"/>
      <c r="R4706" s="10"/>
      <c r="S4706" s="19"/>
      <c r="T4706" s="23"/>
      <c r="U4706" s="94"/>
    </row>
    <row r="4707" spans="1:21">
      <c r="A4707" s="17">
        <v>44993</v>
      </c>
      <c r="B4707" s="56">
        <f>WEEKDAY(C4707,2)</f>
        <v>3</v>
      </c>
      <c r="C4707" s="17">
        <f>A4707</f>
        <v>44993</v>
      </c>
      <c r="D4707" s="12" t="str">
        <f>YEAR(C4707)&amp;"/"&amp;TEXT(WEEKNUM(C4707,21),"00")</f>
        <v>2023/10</v>
      </c>
      <c r="E4707" s="79" t="s">
        <v>52</v>
      </c>
      <c r="F4707" s="80">
        <v>0.39583333333333331</v>
      </c>
      <c r="G4707" s="80">
        <v>0.41666666666666669</v>
      </c>
      <c r="H4707" s="87">
        <f>CONVERT((G4707-F4707)*24,"hr","mn")</f>
        <v>30.000000000000053</v>
      </c>
      <c r="I4707" s="83">
        <v>4</v>
      </c>
      <c r="J4707" s="84"/>
      <c r="K4707" s="85">
        <v>0</v>
      </c>
      <c r="L4707" s="85"/>
      <c r="M4707" s="87">
        <f>J4707+K4707+L4707</f>
        <v>0</v>
      </c>
      <c r="N4707" s="13">
        <v>15</v>
      </c>
      <c r="O4707" s="6"/>
      <c r="P4707" s="6"/>
      <c r="Q4707" s="6"/>
      <c r="R4707" s="7"/>
      <c r="S4707" s="20"/>
      <c r="T4707" s="22" t="s">
        <v>23</v>
      </c>
      <c r="U4707" s="91" t="s">
        <v>783</v>
      </c>
    </row>
    <row r="4708" spans="1:21">
      <c r="A4708" s="17">
        <v>44993</v>
      </c>
      <c r="B4708" s="56">
        <f>WEEKDAY(C4708,2)</f>
        <v>3</v>
      </c>
      <c r="C4708" s="17">
        <f>A4708</f>
        <v>44993</v>
      </c>
      <c r="D4708" s="12" t="str">
        <f>YEAR(C4708)&amp;"/"&amp;TEXT(WEEKNUM(C4708,21),"00")</f>
        <v>2023/10</v>
      </c>
      <c r="E4708" t="s">
        <v>52</v>
      </c>
      <c r="F4708" s="114">
        <v>0.39583333333333331</v>
      </c>
      <c r="G4708" s="114">
        <v>0.41666666666666669</v>
      </c>
      <c r="H4708">
        <f>CONVERT((G4707-F4707)*24,"hr","mn")</f>
        <v>30.000000000000053</v>
      </c>
      <c r="I4708">
        <v>4</v>
      </c>
      <c r="K4708">
        <v>0</v>
      </c>
      <c r="M4708">
        <f>J4707+K4707+L4707</f>
        <v>0</v>
      </c>
      <c r="N4708" s="14"/>
      <c r="O4708" s="3"/>
      <c r="P4708" s="3"/>
      <c r="Q4708" s="3"/>
      <c r="R4708" s="8"/>
      <c r="S4708" s="21"/>
      <c r="T4708" s="4"/>
      <c r="U4708" s="92"/>
    </row>
    <row r="4709" spans="1:21">
      <c r="A4709" s="17">
        <v>44993</v>
      </c>
      <c r="B4709" s="56">
        <f>WEEKDAY(C4709,2)</f>
        <v>3</v>
      </c>
      <c r="C4709" s="17">
        <f>A4709</f>
        <v>44993</v>
      </c>
      <c r="D4709" s="12" t="str">
        <f>YEAR(C4709)&amp;"/"&amp;TEXT(WEEKNUM(C4709,21),"00")</f>
        <v>2023/10</v>
      </c>
      <c r="E4709" t="s">
        <v>52</v>
      </c>
      <c r="F4709" s="114">
        <v>0.39583333333333331</v>
      </c>
      <c r="G4709" s="114">
        <v>0.41666666666666669</v>
      </c>
      <c r="H4709">
        <f>CONVERT((G4707-F4707)*24,"hr","mn")</f>
        <v>30.000000000000053</v>
      </c>
      <c r="I4709">
        <v>4</v>
      </c>
      <c r="K4709">
        <v>0</v>
      </c>
      <c r="M4709">
        <f>J4707+K4707+L4707</f>
        <v>0</v>
      </c>
      <c r="N4709" s="58"/>
      <c r="O4709" s="59"/>
      <c r="P4709" s="59"/>
      <c r="Q4709" s="59"/>
      <c r="R4709" s="60"/>
      <c r="S4709" s="21"/>
      <c r="T4709" s="4"/>
      <c r="U4709" s="93"/>
    </row>
    <row r="4710" spans="1:21" ht="15" customHeight="1" thickBot="1">
      <c r="A4710" s="17">
        <v>44993</v>
      </c>
      <c r="B4710" s="56">
        <f>WEEKDAY(C4710,2)</f>
        <v>3</v>
      </c>
      <c r="C4710" s="17">
        <f>A4710</f>
        <v>44993</v>
      </c>
      <c r="D4710" s="12" t="str">
        <f>YEAR(C4710)&amp;"/"&amp;TEXT(WEEKNUM(C4710,21),"00")</f>
        <v>2023/10</v>
      </c>
      <c r="E4710" t="s">
        <v>52</v>
      </c>
      <c r="F4710" s="114">
        <v>0.39583333333333331</v>
      </c>
      <c r="G4710" s="114">
        <v>0.41666666666666669</v>
      </c>
      <c r="H4710">
        <f>CONVERT((G4707-F4707)*24,"hr","mn")</f>
        <v>30.000000000000053</v>
      </c>
      <c r="I4710">
        <v>4</v>
      </c>
      <c r="K4710">
        <v>0</v>
      </c>
      <c r="M4710">
        <f>J4707+K4707+L4707</f>
        <v>0</v>
      </c>
      <c r="N4710" s="15"/>
      <c r="O4710" s="9"/>
      <c r="P4710" s="9"/>
      <c r="Q4710" s="9"/>
      <c r="R4710" s="10"/>
      <c r="S4710" s="19"/>
      <c r="T4710" s="23"/>
      <c r="U4710" s="94"/>
    </row>
    <row r="4711" spans="1:21">
      <c r="A4711" s="17">
        <v>44993</v>
      </c>
      <c r="B4711" s="56">
        <f>WEEKDAY(C4711,2)</f>
        <v>3</v>
      </c>
      <c r="C4711" s="17">
        <f>A4711</f>
        <v>44993</v>
      </c>
      <c r="D4711" s="12" t="str">
        <f>YEAR(C4711)&amp;"/"&amp;TEXT(WEEKNUM(C4711,21),"00")</f>
        <v>2023/10</v>
      </c>
      <c r="E4711" s="79" t="s">
        <v>52</v>
      </c>
      <c r="F4711" s="80">
        <v>0.41666666666666669</v>
      </c>
      <c r="G4711" s="80">
        <v>0.45833333333333331</v>
      </c>
      <c r="H4711" s="87">
        <f>CONVERT((G4711-F4711)*24,"hr","mn")</f>
        <v>59.99999999999995</v>
      </c>
      <c r="I4711" s="83">
        <v>4</v>
      </c>
      <c r="J4711" s="84"/>
      <c r="K4711" s="85">
        <v>10</v>
      </c>
      <c r="L4711" s="85">
        <v>1</v>
      </c>
      <c r="M4711" s="87">
        <f>J4711+K4711+L4711</f>
        <v>11</v>
      </c>
      <c r="N4711" s="13"/>
      <c r="O4711" s="6">
        <v>5</v>
      </c>
      <c r="P4711" s="6"/>
      <c r="Q4711" s="6"/>
      <c r="R4711" s="7"/>
      <c r="S4711" s="20" t="s">
        <v>49</v>
      </c>
      <c r="T4711" s="22" t="s">
        <v>29</v>
      </c>
      <c r="U4711" s="91"/>
    </row>
    <row r="4712" spans="1:21">
      <c r="A4712" s="17">
        <v>44993</v>
      </c>
      <c r="B4712" s="56">
        <f>WEEKDAY(C4712,2)</f>
        <v>3</v>
      </c>
      <c r="C4712" s="17">
        <f>A4712</f>
        <v>44993</v>
      </c>
      <c r="D4712" s="12" t="str">
        <f>YEAR(C4712)&amp;"/"&amp;TEXT(WEEKNUM(C4712,21),"00")</f>
        <v>2023/10</v>
      </c>
      <c r="E4712" t="s">
        <v>52</v>
      </c>
      <c r="F4712" s="114">
        <v>0.41666666666666669</v>
      </c>
      <c r="G4712" s="114">
        <v>0.45833333333333331</v>
      </c>
      <c r="H4712">
        <f>CONVERT((G4711-F4711)*24,"hr","mn")</f>
        <v>59.99999999999995</v>
      </c>
      <c r="I4712">
        <v>4</v>
      </c>
      <c r="K4712">
        <v>10</v>
      </c>
      <c r="L4712">
        <v>1</v>
      </c>
      <c r="M4712">
        <f>J4711+K4711+L4711</f>
        <v>11</v>
      </c>
      <c r="N4712" s="14"/>
      <c r="O4712" s="3"/>
      <c r="P4712" s="3">
        <v>5</v>
      </c>
      <c r="Q4712" s="3"/>
      <c r="R4712" s="8"/>
      <c r="S4712" s="21" t="s">
        <v>93</v>
      </c>
      <c r="T4712" s="4" t="s">
        <v>73</v>
      </c>
      <c r="U4712" s="92"/>
    </row>
    <row r="4713" spans="1:21">
      <c r="A4713" s="17">
        <v>44993</v>
      </c>
      <c r="B4713" s="56">
        <f>WEEKDAY(C4713,2)</f>
        <v>3</v>
      </c>
      <c r="C4713" s="17">
        <f>A4713</f>
        <v>44993</v>
      </c>
      <c r="D4713" s="12" t="str">
        <f>YEAR(C4713)&amp;"/"&amp;TEXT(WEEKNUM(C4713,21),"00")</f>
        <v>2023/10</v>
      </c>
      <c r="E4713" t="s">
        <v>52</v>
      </c>
      <c r="F4713" s="114">
        <v>0.41666666666666669</v>
      </c>
      <c r="G4713" s="114">
        <v>0.45833333333333331</v>
      </c>
      <c r="H4713">
        <f>CONVERT((G4711-F4711)*24,"hr","mn")</f>
        <v>59.99999999999995</v>
      </c>
      <c r="I4713">
        <v>4</v>
      </c>
      <c r="K4713">
        <v>10</v>
      </c>
      <c r="L4713">
        <v>1</v>
      </c>
      <c r="M4713">
        <f>J4711+K4711+L4711</f>
        <v>11</v>
      </c>
      <c r="N4713" s="58"/>
      <c r="O4713" s="59">
        <v>5</v>
      </c>
      <c r="P4713" s="59"/>
      <c r="Q4713" s="59"/>
      <c r="R4713" s="60"/>
      <c r="S4713" s="21" t="s">
        <v>35</v>
      </c>
      <c r="T4713" s="4" t="s">
        <v>23</v>
      </c>
      <c r="U4713" s="93" t="s">
        <v>771</v>
      </c>
    </row>
    <row r="4714" spans="1:21" ht="15" customHeight="1" thickBot="1">
      <c r="A4714" s="17">
        <v>44993</v>
      </c>
      <c r="B4714" s="56">
        <f>WEEKDAY(C4714,2)</f>
        <v>3</v>
      </c>
      <c r="C4714" s="17">
        <f>A4714</f>
        <v>44993</v>
      </c>
      <c r="D4714" s="12" t="str">
        <f>YEAR(C4714)&amp;"/"&amp;TEXT(WEEKNUM(C4714,21),"00")</f>
        <v>2023/10</v>
      </c>
      <c r="E4714" t="s">
        <v>52</v>
      </c>
      <c r="F4714" s="114">
        <v>0.41666666666666669</v>
      </c>
      <c r="G4714" s="114">
        <v>0.45833333333333331</v>
      </c>
      <c r="H4714">
        <f>CONVERT((G4711-F4711)*24,"hr","mn")</f>
        <v>59.99999999999995</v>
      </c>
      <c r="I4714">
        <v>4</v>
      </c>
      <c r="K4714">
        <v>10</v>
      </c>
      <c r="L4714">
        <v>1</v>
      </c>
      <c r="M4714">
        <f>J4711+K4711+L4711</f>
        <v>11</v>
      </c>
      <c r="N4714" s="15"/>
      <c r="O4714" s="9">
        <v>5</v>
      </c>
      <c r="P4714" s="9"/>
      <c r="Q4714" s="9"/>
      <c r="R4714" s="10"/>
      <c r="S4714" s="19" t="s">
        <v>31</v>
      </c>
      <c r="T4714" s="23" t="s">
        <v>29</v>
      </c>
      <c r="U4714" s="94"/>
    </row>
    <row r="4715" spans="1:21">
      <c r="A4715" s="17">
        <v>44993</v>
      </c>
      <c r="B4715" s="56">
        <f>WEEKDAY(C4715,2)</f>
        <v>3</v>
      </c>
      <c r="C4715" s="17">
        <f>A4715</f>
        <v>44993</v>
      </c>
      <c r="D4715" s="12" t="str">
        <f>YEAR(C4715)&amp;"/"&amp;TEXT(WEEKNUM(C4715,21),"00")</f>
        <v>2023/10</v>
      </c>
      <c r="E4715" s="79" t="s">
        <v>52</v>
      </c>
      <c r="F4715" s="80">
        <v>0.45833333333333331</v>
      </c>
      <c r="G4715" s="80">
        <v>0.5</v>
      </c>
      <c r="H4715" s="87">
        <f>CONVERT((G4715-F4715)*24,"hr","mn")</f>
        <v>60.000000000000028</v>
      </c>
      <c r="I4715" s="83">
        <v>4</v>
      </c>
      <c r="J4715" s="84"/>
      <c r="K4715" s="85">
        <v>6</v>
      </c>
      <c r="L4715" s="85"/>
      <c r="M4715" s="87">
        <f>J4715+K4715+L4715</f>
        <v>6</v>
      </c>
      <c r="N4715" s="13"/>
      <c r="O4715" s="6"/>
      <c r="P4715" s="6">
        <v>9</v>
      </c>
      <c r="Q4715" s="6"/>
      <c r="R4715" s="7"/>
      <c r="S4715" s="20" t="s">
        <v>93</v>
      </c>
      <c r="T4715" s="22" t="s">
        <v>73</v>
      </c>
      <c r="U4715" s="91"/>
    </row>
    <row r="4716" spans="1:21">
      <c r="A4716" s="17">
        <v>44993</v>
      </c>
      <c r="B4716" s="56">
        <f>WEEKDAY(C4716,2)</f>
        <v>3</v>
      </c>
      <c r="C4716" s="17">
        <f>A4716</f>
        <v>44993</v>
      </c>
      <c r="D4716" s="12" t="str">
        <f>YEAR(C4716)&amp;"/"&amp;TEXT(WEEKNUM(C4716,21),"00")</f>
        <v>2023/10</v>
      </c>
      <c r="E4716" t="s">
        <v>52</v>
      </c>
      <c r="F4716" s="114">
        <v>0.45833333333333331</v>
      </c>
      <c r="G4716" s="114">
        <v>0.5</v>
      </c>
      <c r="H4716">
        <f>CONVERT((G4715-F4715)*24,"hr","mn")</f>
        <v>60.000000000000028</v>
      </c>
      <c r="I4716">
        <v>4</v>
      </c>
      <c r="K4716">
        <v>6</v>
      </c>
      <c r="M4716">
        <f>J4715+K4715+L4715</f>
        <v>6</v>
      </c>
      <c r="N4716" s="14"/>
      <c r="O4716" s="3">
        <v>5</v>
      </c>
      <c r="P4716" s="3"/>
      <c r="Q4716" s="3"/>
      <c r="R4716" s="8"/>
      <c r="S4716" s="21" t="s">
        <v>28</v>
      </c>
      <c r="T4716" s="4" t="s">
        <v>29</v>
      </c>
      <c r="U4716" s="92"/>
    </row>
    <row r="4717" spans="1:21">
      <c r="A4717" s="17">
        <v>44993</v>
      </c>
      <c r="B4717" s="56">
        <f>WEEKDAY(C4717,2)</f>
        <v>3</v>
      </c>
      <c r="C4717" s="17">
        <f>A4717</f>
        <v>44993</v>
      </c>
      <c r="D4717" s="12" t="str">
        <f>YEAR(C4717)&amp;"/"&amp;TEXT(WEEKNUM(C4717,21),"00")</f>
        <v>2023/10</v>
      </c>
      <c r="E4717" t="s">
        <v>52</v>
      </c>
      <c r="F4717" s="114">
        <v>0.45833333333333331</v>
      </c>
      <c r="G4717" s="114">
        <v>0.5</v>
      </c>
      <c r="H4717">
        <f>CONVERT((G4715-F4715)*24,"hr","mn")</f>
        <v>60.000000000000028</v>
      </c>
      <c r="I4717">
        <v>4</v>
      </c>
      <c r="K4717">
        <v>6</v>
      </c>
      <c r="M4717">
        <f>J4715+K4715+L4715</f>
        <v>6</v>
      </c>
      <c r="N4717" s="58"/>
      <c r="O4717" s="59"/>
      <c r="P4717" s="59"/>
      <c r="Q4717" s="59"/>
      <c r="R4717" s="60"/>
      <c r="S4717" s="21"/>
      <c r="T4717" s="4"/>
      <c r="U4717" s="93"/>
    </row>
    <row r="4718" spans="1:21" ht="15" customHeight="1" thickBot="1">
      <c r="A4718" s="17">
        <v>44993</v>
      </c>
      <c r="B4718" s="56">
        <f>WEEKDAY(C4718,2)</f>
        <v>3</v>
      </c>
      <c r="C4718" s="17">
        <f>A4718</f>
        <v>44993</v>
      </c>
      <c r="D4718" s="12" t="str">
        <f>YEAR(C4718)&amp;"/"&amp;TEXT(WEEKNUM(C4718,21),"00")</f>
        <v>2023/10</v>
      </c>
      <c r="E4718" t="s">
        <v>52</v>
      </c>
      <c r="F4718" s="114">
        <v>0.45833333333333331</v>
      </c>
      <c r="G4718" s="114">
        <v>0.5</v>
      </c>
      <c r="H4718">
        <f>CONVERT((G4715-F4715)*24,"hr","mn")</f>
        <v>60.000000000000028</v>
      </c>
      <c r="I4718">
        <v>4</v>
      </c>
      <c r="K4718">
        <v>6</v>
      </c>
      <c r="M4718">
        <f>J4715+K4715+L4715</f>
        <v>6</v>
      </c>
      <c r="N4718" s="15"/>
      <c r="O4718" s="9"/>
      <c r="P4718" s="9"/>
      <c r="Q4718" s="9"/>
      <c r="R4718" s="10"/>
      <c r="S4718" s="19"/>
      <c r="T4718" s="23"/>
      <c r="U4718" s="94"/>
    </row>
    <row r="4719" spans="1:21">
      <c r="A4719" s="17">
        <v>44993</v>
      </c>
      <c r="B4719" s="56">
        <f>WEEKDAY(C4719,2)</f>
        <v>3</v>
      </c>
      <c r="C4719" s="17">
        <f>A4719</f>
        <v>44993</v>
      </c>
      <c r="D4719" s="12" t="str">
        <f>YEAR(C4719)&amp;"/"&amp;TEXT(WEEKNUM(C4719,21),"00")</f>
        <v>2023/10</v>
      </c>
      <c r="E4719" s="79" t="s">
        <v>52</v>
      </c>
      <c r="F4719" s="80">
        <v>0.5</v>
      </c>
      <c r="G4719" s="80">
        <v>0.54166666666666663</v>
      </c>
      <c r="H4719" s="87">
        <f>CONVERT((G4719-F4719)*24,"hr","mn")</f>
        <v>59.99999999999995</v>
      </c>
      <c r="I4719" s="83">
        <v>4</v>
      </c>
      <c r="J4719" s="84"/>
      <c r="K4719" s="85">
        <v>9</v>
      </c>
      <c r="L4719" s="85"/>
      <c r="M4719" s="87">
        <f>J4719+K4719+L4719</f>
        <v>9</v>
      </c>
      <c r="N4719" s="13"/>
      <c r="O4719" s="6"/>
      <c r="P4719" s="6">
        <v>12</v>
      </c>
      <c r="Q4719" s="6"/>
      <c r="R4719" s="7"/>
      <c r="S4719" s="20" t="s">
        <v>93</v>
      </c>
      <c r="T4719" s="22" t="s">
        <v>73</v>
      </c>
      <c r="U4719" s="91"/>
    </row>
    <row r="4720" spans="1:21">
      <c r="A4720" s="17">
        <v>44993</v>
      </c>
      <c r="B4720" s="56">
        <f>WEEKDAY(C4720,2)</f>
        <v>3</v>
      </c>
      <c r="C4720" s="17">
        <f>A4720</f>
        <v>44993</v>
      </c>
      <c r="D4720" s="12" t="str">
        <f>YEAR(C4720)&amp;"/"&amp;TEXT(WEEKNUM(C4720,21),"00")</f>
        <v>2023/10</v>
      </c>
      <c r="E4720" t="s">
        <v>52</v>
      </c>
      <c r="F4720" s="114">
        <v>0.5</v>
      </c>
      <c r="G4720" s="114">
        <v>0.54166666666666663</v>
      </c>
      <c r="H4720">
        <f>CONVERT((G4719-F4719)*24,"hr","mn")</f>
        <v>59.99999999999995</v>
      </c>
      <c r="I4720">
        <v>4</v>
      </c>
      <c r="K4720">
        <v>9</v>
      </c>
      <c r="M4720">
        <f>J4719+K4719+L4719</f>
        <v>9</v>
      </c>
      <c r="N4720" s="14"/>
      <c r="O4720" s="3">
        <v>5</v>
      </c>
      <c r="P4720" s="3"/>
      <c r="Q4720" s="3"/>
      <c r="R4720" s="8"/>
      <c r="S4720" s="21" t="s">
        <v>28</v>
      </c>
      <c r="T4720" s="4" t="s">
        <v>29</v>
      </c>
      <c r="U4720" s="92"/>
    </row>
    <row r="4721" spans="1:21">
      <c r="A4721" s="17">
        <v>44993</v>
      </c>
      <c r="B4721" s="56">
        <f>WEEKDAY(C4721,2)</f>
        <v>3</v>
      </c>
      <c r="C4721" s="17">
        <f>A4721</f>
        <v>44993</v>
      </c>
      <c r="D4721" s="12" t="str">
        <f>YEAR(C4721)&amp;"/"&amp;TEXT(WEEKNUM(C4721,21),"00")</f>
        <v>2023/10</v>
      </c>
      <c r="E4721" t="s">
        <v>52</v>
      </c>
      <c r="F4721" s="114">
        <v>0.5</v>
      </c>
      <c r="G4721" s="114">
        <v>0.54166666666666663</v>
      </c>
      <c r="H4721">
        <f>CONVERT((G4719-F4719)*24,"hr","mn")</f>
        <v>59.99999999999995</v>
      </c>
      <c r="I4721">
        <v>4</v>
      </c>
      <c r="K4721">
        <v>9</v>
      </c>
      <c r="M4721">
        <f>J4719+K4719+L4719</f>
        <v>9</v>
      </c>
      <c r="N4721" s="58"/>
      <c r="O4721" s="59"/>
      <c r="P4721" s="59"/>
      <c r="Q4721" s="59"/>
      <c r="R4721" s="60"/>
      <c r="S4721" s="21"/>
      <c r="T4721" s="4"/>
      <c r="U4721" s="93"/>
    </row>
    <row r="4722" spans="1:21" ht="15" customHeight="1" thickBot="1">
      <c r="A4722" s="17">
        <v>44993</v>
      </c>
      <c r="B4722" s="56">
        <f>WEEKDAY(C4722,2)</f>
        <v>3</v>
      </c>
      <c r="C4722" s="17">
        <f>A4722</f>
        <v>44993</v>
      </c>
      <c r="D4722" s="12" t="str">
        <f>YEAR(C4722)&amp;"/"&amp;TEXT(WEEKNUM(C4722,21),"00")</f>
        <v>2023/10</v>
      </c>
      <c r="E4722" t="s">
        <v>52</v>
      </c>
      <c r="F4722" s="114">
        <v>0.5</v>
      </c>
      <c r="G4722" s="114">
        <v>0.54166666666666663</v>
      </c>
      <c r="H4722">
        <f>CONVERT((G4719-F4719)*24,"hr","mn")</f>
        <v>59.99999999999995</v>
      </c>
      <c r="I4722">
        <v>4</v>
      </c>
      <c r="K4722">
        <v>9</v>
      </c>
      <c r="M4722">
        <f>J4719+K4719+L4719</f>
        <v>9</v>
      </c>
      <c r="N4722" s="15"/>
      <c r="O4722" s="9"/>
      <c r="P4722" s="9"/>
      <c r="Q4722" s="9">
        <v>15</v>
      </c>
      <c r="R4722" s="10"/>
      <c r="S4722" s="19"/>
      <c r="T4722" s="23" t="s">
        <v>39</v>
      </c>
      <c r="U4722" s="94"/>
    </row>
    <row r="4723" spans="1:21">
      <c r="A4723" s="12"/>
      <c r="B4723" s="56">
        <f>WEEKDAY(C4723,2)</f>
        <v>6</v>
      </c>
      <c r="C4723" s="17">
        <f>A4723</f>
        <v>0</v>
      </c>
      <c r="D4723" s="12" t="str">
        <f>YEAR(C4723)&amp;"/"&amp;TEXT(WEEKNUM(C4723,21),"00")</f>
        <v>1900/52</v>
      </c>
      <c r="E4723" s="79"/>
      <c r="F4723" s="80"/>
      <c r="G4723" s="80"/>
      <c r="H4723" s="87">
        <f>CONVERT((G4723-F4723)*24,"hr","mn")</f>
        <v>0</v>
      </c>
      <c r="I4723" s="83"/>
      <c r="J4723" s="84"/>
      <c r="K4723" s="85"/>
      <c r="L4723" s="85"/>
      <c r="M4723" s="87">
        <f>J4723+K4723+L4723</f>
        <v>0</v>
      </c>
      <c r="N4723" s="13"/>
      <c r="O4723" s="6"/>
      <c r="P4723" s="6"/>
      <c r="Q4723" s="6"/>
      <c r="R4723" s="7"/>
      <c r="S4723" s="20"/>
      <c r="T4723" s="22"/>
      <c r="U4723" s="91"/>
    </row>
    <row r="4724" spans="1:21">
      <c r="A4724" s="17"/>
      <c r="B4724" s="56">
        <f>WEEKDAY(C4724,2)</f>
        <v>6</v>
      </c>
      <c r="C4724" s="17">
        <f>A4724</f>
        <v>0</v>
      </c>
      <c r="D4724" s="12" t="str">
        <f>YEAR(C4724)&amp;"/"&amp;TEXT(WEEKNUM(C4724,21),"00")</f>
        <v>1900/52</v>
      </c>
      <c r="H4724">
        <f>CONVERT((G4723-F4723)*24,"hr","mn")</f>
        <v>0</v>
      </c>
      <c r="M4724">
        <f>J4723+K4723+L4723</f>
        <v>0</v>
      </c>
      <c r="N4724" s="14"/>
      <c r="O4724" s="3"/>
      <c r="P4724" s="3"/>
      <c r="Q4724" s="3"/>
      <c r="R4724" s="8"/>
      <c r="S4724" s="21"/>
      <c r="T4724" s="4"/>
      <c r="U4724" s="92"/>
    </row>
    <row r="4725" spans="1:21">
      <c r="A4725" s="17"/>
      <c r="B4725" s="56">
        <f>WEEKDAY(C4725,2)</f>
        <v>6</v>
      </c>
      <c r="C4725" s="17">
        <f>A4725</f>
        <v>0</v>
      </c>
      <c r="D4725" s="12" t="str">
        <f>YEAR(C4725)&amp;"/"&amp;TEXT(WEEKNUM(C4725,21),"00")</f>
        <v>1900/52</v>
      </c>
      <c r="H4725">
        <f>CONVERT((G4723-F4723)*24,"hr","mn")</f>
        <v>0</v>
      </c>
      <c r="M4725">
        <f>J4723+K4723+L4723</f>
        <v>0</v>
      </c>
      <c r="N4725" s="58"/>
      <c r="O4725" s="59"/>
      <c r="P4725" s="59"/>
      <c r="Q4725" s="59"/>
      <c r="R4725" s="60"/>
      <c r="S4725" s="21"/>
      <c r="T4725" s="4"/>
      <c r="U4725" s="93"/>
    </row>
    <row r="4726" spans="1:21" ht="15" customHeight="1" thickBot="1">
      <c r="A4726" s="12"/>
      <c r="B4726" s="56">
        <f>WEEKDAY(C4726,2)</f>
        <v>6</v>
      </c>
      <c r="C4726" s="17">
        <f>A4726</f>
        <v>0</v>
      </c>
      <c r="D4726" s="12" t="str">
        <f>YEAR(C4726)&amp;"/"&amp;TEXT(WEEKNUM(C4726,21),"00")</f>
        <v>1900/52</v>
      </c>
      <c r="H4726">
        <f>CONVERT((G4723-F4723)*24,"hr","mn")</f>
        <v>0</v>
      </c>
      <c r="M4726">
        <f>J4723+K4723+L4723</f>
        <v>0</v>
      </c>
      <c r="N4726" s="15"/>
      <c r="O4726" s="9"/>
      <c r="P4726" s="9"/>
      <c r="Q4726" s="9"/>
      <c r="R4726" s="10"/>
      <c r="S4726" s="19"/>
      <c r="T4726" s="23"/>
      <c r="U4726" s="94"/>
    </row>
    <row r="4727" spans="1:21">
      <c r="A4727" s="17">
        <v>44993</v>
      </c>
      <c r="B4727" s="56">
        <f>WEEKDAY(C4727,2)</f>
        <v>3</v>
      </c>
      <c r="C4727" s="17">
        <f>A4727</f>
        <v>44993</v>
      </c>
      <c r="D4727" s="12" t="str">
        <f>YEAR(C4727)&amp;"/"&amp;TEXT(WEEKNUM(C4727,21),"00")</f>
        <v>2023/10</v>
      </c>
      <c r="E4727" s="79" t="s">
        <v>69</v>
      </c>
      <c r="F4727" s="80">
        <v>0.54166666666666663</v>
      </c>
      <c r="G4727" s="80">
        <v>0.58333333333333337</v>
      </c>
      <c r="H4727" s="87">
        <f>CONVERT((G4727-F4727)*24,"hr","mn")</f>
        <v>60.000000000000107</v>
      </c>
      <c r="I4727" s="83">
        <v>6</v>
      </c>
      <c r="J4727" s="84"/>
      <c r="K4727" s="85">
        <v>9</v>
      </c>
      <c r="L4727" s="85"/>
      <c r="M4727" s="87">
        <f>J4727+K4727+L4727</f>
        <v>9</v>
      </c>
      <c r="N4727" s="13"/>
      <c r="O4727" s="6"/>
      <c r="P4727" s="6"/>
      <c r="Q4727" s="6">
        <v>23</v>
      </c>
      <c r="R4727" s="7"/>
      <c r="S4727" s="20"/>
      <c r="T4727" s="22" t="s">
        <v>25</v>
      </c>
      <c r="U4727" s="91"/>
    </row>
    <row r="4728" spans="1:21">
      <c r="A4728" s="17">
        <v>44993</v>
      </c>
      <c r="B4728" s="56">
        <f>WEEKDAY(C4728,2)</f>
        <v>3</v>
      </c>
      <c r="C4728" s="17">
        <f>A4728</f>
        <v>44993</v>
      </c>
      <c r="D4728" s="12" t="str">
        <f>YEAR(C4728)&amp;"/"&amp;TEXT(WEEKNUM(C4728,21),"00")</f>
        <v>2023/10</v>
      </c>
      <c r="E4728" t="s">
        <v>69</v>
      </c>
      <c r="F4728" s="114">
        <v>0.54166666666666663</v>
      </c>
      <c r="G4728" s="114">
        <v>0.58333333333333337</v>
      </c>
      <c r="H4728">
        <f>CONVERT((G4727-F4727)*24,"hr","mn")</f>
        <v>60.000000000000107</v>
      </c>
      <c r="I4728">
        <v>6</v>
      </c>
      <c r="K4728">
        <v>9</v>
      </c>
      <c r="M4728">
        <f>J4727+K4727+L4727</f>
        <v>9</v>
      </c>
      <c r="N4728" s="14"/>
      <c r="O4728" s="3"/>
      <c r="P4728" s="3"/>
      <c r="Q4728" s="3"/>
      <c r="R4728" s="8">
        <v>15</v>
      </c>
      <c r="S4728" s="21" t="s">
        <v>67</v>
      </c>
      <c r="T4728" s="4" t="s">
        <v>23</v>
      </c>
      <c r="U4728" s="92" t="s">
        <v>784</v>
      </c>
    </row>
    <row r="4729" spans="1:21">
      <c r="A4729" s="17">
        <v>44993</v>
      </c>
      <c r="B4729" s="56">
        <f>WEEKDAY(C4729,2)</f>
        <v>3</v>
      </c>
      <c r="C4729" s="17">
        <f>A4729</f>
        <v>44993</v>
      </c>
      <c r="D4729" s="12" t="str">
        <f>YEAR(C4729)&amp;"/"&amp;TEXT(WEEKNUM(C4729,21),"00")</f>
        <v>2023/10</v>
      </c>
      <c r="E4729" t="s">
        <v>69</v>
      </c>
      <c r="F4729" s="114">
        <v>0.54166666666666663</v>
      </c>
      <c r="G4729" s="114">
        <v>0.58333333333333337</v>
      </c>
      <c r="H4729">
        <f>CONVERT((G4727-F4727)*24,"hr","mn")</f>
        <v>60.000000000000107</v>
      </c>
      <c r="I4729">
        <v>6</v>
      </c>
      <c r="K4729">
        <v>9</v>
      </c>
      <c r="M4729">
        <f>J4727+K4727+L4727</f>
        <v>9</v>
      </c>
      <c r="N4729" s="58"/>
      <c r="O4729" s="59">
        <v>5</v>
      </c>
      <c r="P4729" s="59"/>
      <c r="Q4729" s="59"/>
      <c r="R4729" s="60"/>
      <c r="S4729" s="21" t="s">
        <v>32</v>
      </c>
      <c r="T4729" s="4" t="s">
        <v>23</v>
      </c>
      <c r="U4729" s="93" t="s">
        <v>785</v>
      </c>
    </row>
    <row r="4730" spans="1:21" ht="15" customHeight="1" thickBot="1">
      <c r="A4730" s="17">
        <v>44993</v>
      </c>
      <c r="B4730" s="56">
        <f>WEEKDAY(C4730,2)</f>
        <v>3</v>
      </c>
      <c r="C4730" s="17">
        <f>A4730</f>
        <v>44993</v>
      </c>
      <c r="D4730" s="12" t="str">
        <f>YEAR(C4730)&amp;"/"&amp;TEXT(WEEKNUM(C4730,21),"00")</f>
        <v>2023/10</v>
      </c>
      <c r="E4730" t="s">
        <v>69</v>
      </c>
      <c r="F4730" s="114">
        <v>0.54166666666666663</v>
      </c>
      <c r="G4730" s="114">
        <v>0.58333333333333337</v>
      </c>
      <c r="H4730">
        <f>CONVERT((G4727-F4727)*24,"hr","mn")</f>
        <v>60.000000000000107</v>
      </c>
      <c r="I4730">
        <v>6</v>
      </c>
      <c r="K4730">
        <v>9</v>
      </c>
      <c r="M4730">
        <f>J4727+K4727+L4727</f>
        <v>9</v>
      </c>
      <c r="N4730" s="15"/>
      <c r="O4730" s="9"/>
      <c r="P4730" s="9"/>
      <c r="Q4730" s="9"/>
      <c r="R4730" s="10"/>
      <c r="S4730" s="19"/>
      <c r="T4730" s="23"/>
      <c r="U4730" s="94"/>
    </row>
    <row r="4731" spans="1:21">
      <c r="A4731" s="17">
        <v>44993</v>
      </c>
      <c r="B4731" s="56">
        <f>WEEKDAY(C4731,2)</f>
        <v>3</v>
      </c>
      <c r="C4731" s="17">
        <f>A4731</f>
        <v>44993</v>
      </c>
      <c r="D4731" s="12" t="str">
        <f>YEAR(C4731)&amp;"/"&amp;TEXT(WEEKNUM(C4731,21),"00")</f>
        <v>2023/10</v>
      </c>
      <c r="E4731" s="79" t="s">
        <v>69</v>
      </c>
      <c r="F4731" s="80">
        <v>0.58333333333333337</v>
      </c>
      <c r="G4731" s="80">
        <v>0.625</v>
      </c>
      <c r="H4731" s="87">
        <f>CONVERT((G4731-F4731)*24,"hr","mn")</f>
        <v>59.99999999999995</v>
      </c>
      <c r="I4731" s="83">
        <v>6</v>
      </c>
      <c r="J4731" s="84"/>
      <c r="K4731" s="85">
        <v>5</v>
      </c>
      <c r="L4731" s="85"/>
      <c r="M4731" s="87">
        <f>J4731+K4731+L4731</f>
        <v>5</v>
      </c>
      <c r="N4731" s="13"/>
      <c r="O4731" s="6"/>
      <c r="P4731" s="6"/>
      <c r="Q4731" s="6"/>
      <c r="R4731" s="7">
        <v>20</v>
      </c>
      <c r="S4731" s="20" t="s">
        <v>67</v>
      </c>
      <c r="T4731" s="22" t="s">
        <v>23</v>
      </c>
      <c r="U4731" s="92" t="s">
        <v>784</v>
      </c>
    </row>
    <row r="4732" spans="1:21">
      <c r="A4732" s="17">
        <v>44993</v>
      </c>
      <c r="B4732" s="56">
        <f>WEEKDAY(C4732,2)</f>
        <v>3</v>
      </c>
      <c r="C4732" s="17">
        <f>A4732</f>
        <v>44993</v>
      </c>
      <c r="D4732" s="12" t="str">
        <f>YEAR(C4732)&amp;"/"&amp;TEXT(WEEKNUM(C4732,21),"00")</f>
        <v>2023/10</v>
      </c>
      <c r="E4732" t="s">
        <v>69</v>
      </c>
      <c r="F4732" s="114">
        <v>0.58333333333333337</v>
      </c>
      <c r="G4732" s="114">
        <v>0.625</v>
      </c>
      <c r="H4732">
        <f>CONVERT((G4731-F4731)*24,"hr","mn")</f>
        <v>59.99999999999995</v>
      </c>
      <c r="I4732">
        <v>6</v>
      </c>
      <c r="K4732">
        <v>5</v>
      </c>
      <c r="M4732">
        <f>J4731+K4731+L4731</f>
        <v>5</v>
      </c>
      <c r="N4732" s="14"/>
      <c r="O4732" s="3">
        <v>10</v>
      </c>
      <c r="P4732" s="3"/>
      <c r="Q4732" s="3"/>
      <c r="R4732" s="8"/>
      <c r="S4732" s="21" t="s">
        <v>93</v>
      </c>
      <c r="T4732" s="4" t="s">
        <v>65</v>
      </c>
      <c r="U4732" s="93" t="s">
        <v>484</v>
      </c>
    </row>
    <row r="4733" spans="1:21">
      <c r="A4733" s="17">
        <v>44993</v>
      </c>
      <c r="B4733" s="56">
        <f>WEEKDAY(C4733,2)</f>
        <v>3</v>
      </c>
      <c r="C4733" s="17">
        <f>A4733</f>
        <v>44993</v>
      </c>
      <c r="D4733" s="12" t="str">
        <f>YEAR(C4733)&amp;"/"&amp;TEXT(WEEKNUM(C4733,21),"00")</f>
        <v>2023/10</v>
      </c>
      <c r="E4733" t="s">
        <v>69</v>
      </c>
      <c r="F4733" s="114">
        <v>0.58333333333333337</v>
      </c>
      <c r="G4733" s="114">
        <v>0.625</v>
      </c>
      <c r="H4733">
        <f>CONVERT((G4731-F4731)*24,"hr","mn")</f>
        <v>59.99999999999995</v>
      </c>
      <c r="I4733">
        <v>6</v>
      </c>
      <c r="K4733">
        <v>5</v>
      </c>
      <c r="M4733">
        <f>J4731+K4731+L4731</f>
        <v>5</v>
      </c>
      <c r="N4733" s="58"/>
      <c r="O4733" s="59"/>
      <c r="P4733" s="59">
        <v>8</v>
      </c>
      <c r="Q4733" s="59"/>
      <c r="R4733" s="60"/>
      <c r="S4733" s="21" t="s">
        <v>26</v>
      </c>
      <c r="T4733" s="4" t="s">
        <v>241</v>
      </c>
      <c r="U4733" s="93" t="s">
        <v>237</v>
      </c>
    </row>
    <row r="4734" spans="1:21" ht="15" customHeight="1" thickBot="1">
      <c r="A4734" s="17">
        <v>44993</v>
      </c>
      <c r="B4734" s="56">
        <f>WEEKDAY(C4734,2)</f>
        <v>3</v>
      </c>
      <c r="C4734" s="17">
        <f>A4734</f>
        <v>44993</v>
      </c>
      <c r="D4734" s="12" t="str">
        <f>YEAR(C4734)&amp;"/"&amp;TEXT(WEEKNUM(C4734,21),"00")</f>
        <v>2023/10</v>
      </c>
      <c r="E4734" t="s">
        <v>69</v>
      </c>
      <c r="F4734" s="114">
        <v>0.58333333333333337</v>
      </c>
      <c r="G4734" s="114">
        <v>0.625</v>
      </c>
      <c r="H4734">
        <f>CONVERT((G4731-F4731)*24,"hr","mn")</f>
        <v>59.99999999999995</v>
      </c>
      <c r="I4734">
        <v>6</v>
      </c>
      <c r="K4734">
        <v>5</v>
      </c>
      <c r="M4734">
        <f>J4731+K4731+L4731</f>
        <v>5</v>
      </c>
      <c r="N4734" s="15"/>
      <c r="O4734" s="9"/>
      <c r="P4734" s="9"/>
      <c r="Q4734" s="9"/>
      <c r="R4734" s="10"/>
      <c r="S4734" s="19"/>
      <c r="T4734" s="23"/>
      <c r="U4734" s="94"/>
    </row>
    <row r="4735" spans="1:21">
      <c r="A4735" s="17">
        <v>44993</v>
      </c>
      <c r="B4735" s="56">
        <f>WEEKDAY(C4735,2)</f>
        <v>3</v>
      </c>
      <c r="C4735" s="17">
        <f>A4735</f>
        <v>44993</v>
      </c>
      <c r="D4735" s="12" t="str">
        <f>YEAR(C4735)&amp;"/"&amp;TEXT(WEEKNUM(C4735,21),"00")</f>
        <v>2023/10</v>
      </c>
      <c r="E4735" s="79" t="s">
        <v>69</v>
      </c>
      <c r="F4735" s="80">
        <v>0.625</v>
      </c>
      <c r="G4735" s="80">
        <v>0.66666666666666663</v>
      </c>
      <c r="H4735" s="87">
        <f>CONVERT((G4735-F4735)*24,"hr","mn")</f>
        <v>59.99999999999995</v>
      </c>
      <c r="I4735" s="83">
        <v>6</v>
      </c>
      <c r="J4735" s="84"/>
      <c r="K4735" s="85">
        <v>4</v>
      </c>
      <c r="L4735" s="85">
        <v>3</v>
      </c>
      <c r="M4735" s="87">
        <f>J4735+K4735+L4735</f>
        <v>7</v>
      </c>
      <c r="N4735" s="13"/>
      <c r="O4735" s="6"/>
      <c r="P4735" s="6">
        <v>8</v>
      </c>
      <c r="Q4735" s="6"/>
      <c r="R4735" s="7"/>
      <c r="S4735" s="20" t="s">
        <v>93</v>
      </c>
      <c r="T4735" s="22" t="s">
        <v>73</v>
      </c>
      <c r="U4735" s="91"/>
    </row>
    <row r="4736" spans="1:21">
      <c r="A4736" s="17">
        <v>44993</v>
      </c>
      <c r="B4736" s="56">
        <f>WEEKDAY(C4736,2)</f>
        <v>3</v>
      </c>
      <c r="C4736" s="17">
        <f>A4736</f>
        <v>44993</v>
      </c>
      <c r="D4736" s="12" t="str">
        <f>YEAR(C4736)&amp;"/"&amp;TEXT(WEEKNUM(C4736,21),"00")</f>
        <v>2023/10</v>
      </c>
      <c r="E4736" t="s">
        <v>69</v>
      </c>
      <c r="F4736" s="114">
        <v>0.625</v>
      </c>
      <c r="G4736" s="114">
        <v>0.66666666666666663</v>
      </c>
      <c r="H4736">
        <f>CONVERT((G4735-F4735)*24,"hr","mn")</f>
        <v>59.99999999999995</v>
      </c>
      <c r="I4736">
        <v>6</v>
      </c>
      <c r="K4736">
        <v>4</v>
      </c>
      <c r="L4736">
        <v>3</v>
      </c>
      <c r="M4736">
        <f>J4735+K4735+L4735</f>
        <v>7</v>
      </c>
      <c r="N4736" s="14"/>
      <c r="O4736" s="3">
        <v>5</v>
      </c>
      <c r="P4736" s="3"/>
      <c r="Q4736" s="3"/>
      <c r="R4736" s="8"/>
      <c r="S4736" s="21" t="s">
        <v>32</v>
      </c>
      <c r="T4736" s="4" t="s">
        <v>73</v>
      </c>
      <c r="U4736" s="92" t="s">
        <v>786</v>
      </c>
    </row>
    <row r="4737" spans="1:21">
      <c r="A4737" s="17">
        <v>44993</v>
      </c>
      <c r="B4737" s="56">
        <f>WEEKDAY(C4737,2)</f>
        <v>3</v>
      </c>
      <c r="C4737" s="17">
        <f>A4737</f>
        <v>44993</v>
      </c>
      <c r="D4737" s="12" t="str">
        <f>YEAR(C4737)&amp;"/"&amp;TEXT(WEEKNUM(C4737,21),"00")</f>
        <v>2023/10</v>
      </c>
      <c r="E4737" t="s">
        <v>69</v>
      </c>
      <c r="F4737" s="114">
        <v>0.625</v>
      </c>
      <c r="G4737" s="114">
        <v>0.66666666666666663</v>
      </c>
      <c r="H4737">
        <f>CONVERT((G4735-F4735)*24,"hr","mn")</f>
        <v>59.99999999999995</v>
      </c>
      <c r="I4737">
        <v>6</v>
      </c>
      <c r="K4737">
        <v>4</v>
      </c>
      <c r="L4737">
        <v>3</v>
      </c>
      <c r="M4737">
        <f>J4735+K4735+L4735</f>
        <v>7</v>
      </c>
      <c r="N4737" s="58"/>
      <c r="O4737" s="59"/>
      <c r="P4737" s="59"/>
      <c r="Q4737" s="59"/>
      <c r="R4737" s="60"/>
      <c r="S4737" s="21"/>
      <c r="T4737" s="4"/>
      <c r="U4737" s="93"/>
    </row>
    <row r="4738" spans="1:21" ht="15" customHeight="1" thickBot="1">
      <c r="A4738" s="17">
        <v>44993</v>
      </c>
      <c r="B4738" s="56">
        <f>WEEKDAY(C4738,2)</f>
        <v>3</v>
      </c>
      <c r="C4738" s="17">
        <f>A4738</f>
        <v>44993</v>
      </c>
      <c r="D4738" s="12" t="str">
        <f>YEAR(C4738)&amp;"/"&amp;TEXT(WEEKNUM(C4738,21),"00")</f>
        <v>2023/10</v>
      </c>
      <c r="E4738" t="s">
        <v>69</v>
      </c>
      <c r="F4738" s="114">
        <v>0.625</v>
      </c>
      <c r="G4738" s="114">
        <v>0.66666666666666663</v>
      </c>
      <c r="H4738">
        <f>CONVERT((G4735-F4735)*24,"hr","mn")</f>
        <v>59.99999999999995</v>
      </c>
      <c r="I4738">
        <v>6</v>
      </c>
      <c r="K4738">
        <v>4</v>
      </c>
      <c r="L4738">
        <v>3</v>
      </c>
      <c r="M4738">
        <f>J4735+K4735+L4735</f>
        <v>7</v>
      </c>
      <c r="N4738" s="15"/>
      <c r="O4738" s="9"/>
      <c r="P4738" s="9"/>
      <c r="Q4738" s="9"/>
      <c r="R4738" s="10"/>
      <c r="S4738" s="19"/>
      <c r="T4738" s="23"/>
      <c r="U4738" s="94"/>
    </row>
    <row r="4739" spans="1:21">
      <c r="A4739" s="17">
        <v>44993</v>
      </c>
      <c r="B4739" s="56">
        <f>WEEKDAY(C4739,2)</f>
        <v>3</v>
      </c>
      <c r="C4739" s="17">
        <f>A4739</f>
        <v>44993</v>
      </c>
      <c r="D4739" s="12" t="str">
        <f>YEAR(C4739)&amp;"/"&amp;TEXT(WEEKNUM(C4739,21),"00")</f>
        <v>2023/10</v>
      </c>
      <c r="E4739" s="79" t="s">
        <v>69</v>
      </c>
      <c r="F4739" s="80">
        <v>0.66666666666666663</v>
      </c>
      <c r="G4739" s="80">
        <v>0.70833333333333337</v>
      </c>
      <c r="H4739" s="87">
        <f>CONVERT((G4739-F4739)*24,"hr","mn")</f>
        <v>60.000000000000107</v>
      </c>
      <c r="I4739" s="83">
        <v>6</v>
      </c>
      <c r="J4739" s="84"/>
      <c r="K4739" s="85"/>
      <c r="L4739" s="85">
        <v>5</v>
      </c>
      <c r="M4739" s="87">
        <f>J4739+K4739+L4739</f>
        <v>5</v>
      </c>
      <c r="N4739" s="13"/>
      <c r="O4739" s="6">
        <v>5</v>
      </c>
      <c r="P4739" s="6"/>
      <c r="Q4739" s="6"/>
      <c r="R4739" s="7"/>
      <c r="S4739" s="20" t="s">
        <v>35</v>
      </c>
      <c r="T4739" s="22" t="s">
        <v>29</v>
      </c>
      <c r="U4739" s="91"/>
    </row>
    <row r="4740" spans="1:21">
      <c r="A4740" s="17">
        <v>44993</v>
      </c>
      <c r="B4740" s="56">
        <f>WEEKDAY(C4740,2)</f>
        <v>3</v>
      </c>
      <c r="C4740" s="17">
        <f>A4740</f>
        <v>44993</v>
      </c>
      <c r="D4740" s="12" t="str">
        <f>YEAR(C4740)&amp;"/"&amp;TEXT(WEEKNUM(C4740,21),"00")</f>
        <v>2023/10</v>
      </c>
      <c r="E4740" t="s">
        <v>69</v>
      </c>
      <c r="F4740" s="114">
        <v>0.66666666666666663</v>
      </c>
      <c r="G4740" s="114">
        <v>0.70833333333333337</v>
      </c>
      <c r="H4740">
        <f>CONVERT((G4739-F4739)*24,"hr","mn")</f>
        <v>60.000000000000107</v>
      </c>
      <c r="I4740">
        <v>6</v>
      </c>
      <c r="L4740">
        <v>5</v>
      </c>
      <c r="M4740">
        <f>J4739+K4739+L4739</f>
        <v>5</v>
      </c>
      <c r="N4740" s="14"/>
      <c r="O4740" s="3">
        <v>5</v>
      </c>
      <c r="P4740" s="3"/>
      <c r="Q4740" s="3"/>
      <c r="R4740" s="8"/>
      <c r="S4740" s="21" t="s">
        <v>26</v>
      </c>
      <c r="T4740" s="4" t="s">
        <v>23</v>
      </c>
      <c r="U4740" s="92" t="s">
        <v>237</v>
      </c>
    </row>
    <row r="4741" spans="1:21">
      <c r="A4741" s="17">
        <v>44993</v>
      </c>
      <c r="B4741" s="56">
        <f>WEEKDAY(C4741,2)</f>
        <v>3</v>
      </c>
      <c r="C4741" s="17">
        <f>A4741</f>
        <v>44993</v>
      </c>
      <c r="D4741" s="12" t="str">
        <f>YEAR(C4741)&amp;"/"&amp;TEXT(WEEKNUM(C4741,21),"00")</f>
        <v>2023/10</v>
      </c>
      <c r="E4741" t="s">
        <v>69</v>
      </c>
      <c r="F4741" s="114">
        <v>0.66666666666666663</v>
      </c>
      <c r="G4741" s="114">
        <v>0.70833333333333337</v>
      </c>
      <c r="H4741">
        <f>CONVERT((G4739-F4739)*24,"hr","mn")</f>
        <v>60.000000000000107</v>
      </c>
      <c r="I4741">
        <v>6</v>
      </c>
      <c r="L4741">
        <v>5</v>
      </c>
      <c r="M4741">
        <f>J4739+K4739+L4739</f>
        <v>5</v>
      </c>
      <c r="N4741" s="58"/>
      <c r="O4741" s="59"/>
      <c r="P4741" s="59">
        <v>8</v>
      </c>
      <c r="Q4741" s="59"/>
      <c r="R4741" s="60"/>
      <c r="S4741" s="21" t="s">
        <v>93</v>
      </c>
      <c r="T4741" s="4" t="s">
        <v>73</v>
      </c>
      <c r="U4741" s="93"/>
    </row>
    <row r="4742" spans="1:21" ht="15" customHeight="1" thickBot="1">
      <c r="A4742" s="17">
        <v>44993</v>
      </c>
      <c r="B4742" s="56">
        <f>WEEKDAY(C4742,2)</f>
        <v>3</v>
      </c>
      <c r="C4742" s="17">
        <f>A4742</f>
        <v>44993</v>
      </c>
      <c r="D4742" s="12" t="str">
        <f>YEAR(C4742)&amp;"/"&amp;TEXT(WEEKNUM(C4742,21),"00")</f>
        <v>2023/10</v>
      </c>
      <c r="E4742" t="s">
        <v>69</v>
      </c>
      <c r="F4742" s="114">
        <v>0.66666666666666663</v>
      </c>
      <c r="G4742" s="114">
        <v>0.70833333333333337</v>
      </c>
      <c r="H4742">
        <f>CONVERT((G4739-F4739)*24,"hr","mn")</f>
        <v>60.000000000000107</v>
      </c>
      <c r="I4742">
        <v>6</v>
      </c>
      <c r="L4742">
        <v>5</v>
      </c>
      <c r="M4742">
        <f>J4739+K4739+L4739</f>
        <v>5</v>
      </c>
      <c r="N4742" s="15"/>
      <c r="O4742" s="9">
        <v>5</v>
      </c>
      <c r="P4742" s="9"/>
      <c r="Q4742" s="9"/>
      <c r="R4742" s="10"/>
      <c r="S4742" s="19" t="s">
        <v>31</v>
      </c>
      <c r="T4742" s="23" t="s">
        <v>29</v>
      </c>
      <c r="U4742" s="94"/>
    </row>
    <row r="4743" spans="1:21">
      <c r="A4743" s="17">
        <v>44993</v>
      </c>
      <c r="B4743" s="56">
        <f>WEEKDAY(C4743,2)</f>
        <v>3</v>
      </c>
      <c r="C4743" s="17">
        <f>A4743</f>
        <v>44993</v>
      </c>
      <c r="D4743" s="12" t="str">
        <f>YEAR(C4743)&amp;"/"&amp;TEXT(WEEKNUM(C4743,21),"00")</f>
        <v>2023/10</v>
      </c>
      <c r="E4743" s="79" t="s">
        <v>69</v>
      </c>
      <c r="F4743" s="80">
        <v>0.72916666666666663</v>
      </c>
      <c r="G4743" s="80">
        <v>0.75</v>
      </c>
      <c r="H4743" s="87">
        <f>CONVERT((G4743-F4743)*24,"hr","mn")</f>
        <v>30.000000000000053</v>
      </c>
      <c r="I4743" s="83">
        <v>6</v>
      </c>
      <c r="J4743" s="84"/>
      <c r="K4743" s="85">
        <v>6</v>
      </c>
      <c r="L4743" s="85"/>
      <c r="M4743" s="87">
        <f>J4743+K4743+L4743</f>
        <v>6</v>
      </c>
      <c r="N4743" s="13"/>
      <c r="O4743" s="6"/>
      <c r="P4743" s="6"/>
      <c r="Q4743" s="6"/>
      <c r="R4743" s="7"/>
      <c r="S4743" s="20"/>
      <c r="T4743" s="22"/>
      <c r="U4743" s="91"/>
    </row>
    <row r="4744" spans="1:21">
      <c r="A4744" s="17">
        <v>44993</v>
      </c>
      <c r="B4744" s="56">
        <f>WEEKDAY(C4744,2)</f>
        <v>3</v>
      </c>
      <c r="C4744" s="17">
        <f>A4744</f>
        <v>44993</v>
      </c>
      <c r="D4744" s="12" t="str">
        <f>YEAR(C4744)&amp;"/"&amp;TEXT(WEEKNUM(C4744,21),"00")</f>
        <v>2023/10</v>
      </c>
      <c r="E4744" t="s">
        <v>69</v>
      </c>
      <c r="F4744" s="114">
        <v>0.72916666666666663</v>
      </c>
      <c r="G4744" s="114">
        <v>0.75</v>
      </c>
      <c r="H4744">
        <f>CONVERT((G4743-F4743)*24,"hr","mn")</f>
        <v>30.000000000000053</v>
      </c>
      <c r="I4744">
        <v>6</v>
      </c>
      <c r="K4744">
        <v>6</v>
      </c>
      <c r="M4744">
        <f>J4743+K4743+L4743</f>
        <v>6</v>
      </c>
      <c r="N4744" s="14"/>
      <c r="O4744" s="3"/>
      <c r="P4744" s="3"/>
      <c r="Q4744" s="3"/>
      <c r="R4744" s="8"/>
      <c r="S4744" s="21"/>
      <c r="T4744" s="4"/>
      <c r="U4744" s="92"/>
    </row>
    <row r="4745" spans="1:21">
      <c r="A4745" s="17">
        <v>44993</v>
      </c>
      <c r="B4745" s="56">
        <f>WEEKDAY(C4745,2)</f>
        <v>3</v>
      </c>
      <c r="C4745" s="17">
        <f>A4745</f>
        <v>44993</v>
      </c>
      <c r="D4745" s="12" t="str">
        <f>YEAR(C4745)&amp;"/"&amp;TEXT(WEEKNUM(C4745,21),"00")</f>
        <v>2023/10</v>
      </c>
      <c r="E4745" t="s">
        <v>69</v>
      </c>
      <c r="F4745" s="114">
        <v>0.72916666666666663</v>
      </c>
      <c r="G4745" s="114">
        <v>0.75</v>
      </c>
      <c r="H4745">
        <f>CONVERT((G4743-F4743)*24,"hr","mn")</f>
        <v>30.000000000000053</v>
      </c>
      <c r="I4745">
        <v>6</v>
      </c>
      <c r="K4745">
        <v>6</v>
      </c>
      <c r="M4745">
        <f>J4743+K4743+L4743</f>
        <v>6</v>
      </c>
      <c r="N4745" s="58"/>
      <c r="O4745" s="59"/>
      <c r="P4745" s="59"/>
      <c r="Q4745" s="59"/>
      <c r="R4745" s="60"/>
      <c r="S4745" s="21"/>
      <c r="T4745" s="4"/>
      <c r="U4745" s="93"/>
    </row>
    <row r="4746" spans="1:21" ht="15" customHeight="1" thickBot="1">
      <c r="A4746" s="17">
        <v>44993</v>
      </c>
      <c r="B4746" s="56">
        <f>WEEKDAY(C4746,2)</f>
        <v>3</v>
      </c>
      <c r="C4746" s="17">
        <f>A4746</f>
        <v>44993</v>
      </c>
      <c r="D4746" s="12" t="str">
        <f>YEAR(C4746)&amp;"/"&amp;TEXT(WEEKNUM(C4746,21),"00")</f>
        <v>2023/10</v>
      </c>
      <c r="E4746" t="s">
        <v>69</v>
      </c>
      <c r="F4746" s="114">
        <v>0.72916666666666663</v>
      </c>
      <c r="G4746" s="114">
        <v>0.75</v>
      </c>
      <c r="H4746">
        <f>CONVERT((G4743-F4743)*24,"hr","mn")</f>
        <v>30.000000000000053</v>
      </c>
      <c r="I4746">
        <v>6</v>
      </c>
      <c r="K4746">
        <v>6</v>
      </c>
      <c r="M4746">
        <f>J4743+K4743+L4743</f>
        <v>6</v>
      </c>
      <c r="N4746" s="15"/>
      <c r="O4746" s="9"/>
      <c r="P4746" s="9"/>
      <c r="Q4746" s="9"/>
      <c r="R4746" s="10"/>
      <c r="S4746" s="19"/>
      <c r="T4746" s="23"/>
      <c r="U4746" s="94"/>
    </row>
    <row r="4747" spans="1:21">
      <c r="A4747" s="17">
        <v>44993</v>
      </c>
      <c r="B4747" s="56">
        <f>WEEKDAY(C4747,2)</f>
        <v>3</v>
      </c>
      <c r="C4747" s="17">
        <f>A4747</f>
        <v>44993</v>
      </c>
      <c r="D4747" s="12" t="str">
        <f>YEAR(C4747)&amp;"/"&amp;TEXT(WEEKNUM(C4747,21),"00")</f>
        <v>2023/10</v>
      </c>
      <c r="E4747" s="79" t="s">
        <v>69</v>
      </c>
      <c r="F4747" s="80">
        <v>0.75</v>
      </c>
      <c r="G4747" s="80">
        <v>0.79166666666666663</v>
      </c>
      <c r="H4747" s="87">
        <f>CONVERT((G4747-F4747)*24,"hr","mn")</f>
        <v>59.99999999999995</v>
      </c>
      <c r="I4747" s="83">
        <v>6</v>
      </c>
      <c r="J4747" s="84"/>
      <c r="K4747" s="85">
        <v>11</v>
      </c>
      <c r="L4747" s="85"/>
      <c r="M4747" s="87">
        <f>J4747+K4747+L4747</f>
        <v>11</v>
      </c>
      <c r="N4747" s="13"/>
      <c r="O4747" s="6"/>
      <c r="P4747" s="6">
        <v>8</v>
      </c>
      <c r="Q4747" s="6"/>
      <c r="R4747" s="7"/>
      <c r="S4747" s="20" t="s">
        <v>93</v>
      </c>
      <c r="T4747" s="22" t="s">
        <v>73</v>
      </c>
      <c r="U4747" s="91"/>
    </row>
    <row r="4748" spans="1:21">
      <c r="A4748" s="17">
        <v>44993</v>
      </c>
      <c r="B4748" s="56">
        <f>WEEKDAY(C4748,2)</f>
        <v>3</v>
      </c>
      <c r="C4748" s="17">
        <f>A4748</f>
        <v>44993</v>
      </c>
      <c r="D4748" s="12" t="str">
        <f>YEAR(C4748)&amp;"/"&amp;TEXT(WEEKNUM(C4748,21),"00")</f>
        <v>2023/10</v>
      </c>
      <c r="E4748" t="s">
        <v>69</v>
      </c>
      <c r="F4748" s="114">
        <v>0.75</v>
      </c>
      <c r="G4748" s="114">
        <v>0.79166666666666663</v>
      </c>
      <c r="H4748">
        <f>CONVERT((G4747-F4747)*24,"hr","mn")</f>
        <v>59.99999999999995</v>
      </c>
      <c r="I4748">
        <v>6</v>
      </c>
      <c r="K4748">
        <v>11</v>
      </c>
      <c r="M4748">
        <f>J4747+K4747+L4747</f>
        <v>11</v>
      </c>
      <c r="N4748" s="14"/>
      <c r="O4748" s="3"/>
      <c r="P4748" s="3"/>
      <c r="Q4748" s="3"/>
      <c r="R4748" s="8"/>
      <c r="S4748" s="21"/>
      <c r="T4748" s="4"/>
      <c r="U4748" s="92"/>
    </row>
    <row r="4749" spans="1:21">
      <c r="A4749" s="17">
        <v>44993</v>
      </c>
      <c r="B4749" s="56">
        <f>WEEKDAY(C4749,2)</f>
        <v>3</v>
      </c>
      <c r="C4749" s="17">
        <f>A4749</f>
        <v>44993</v>
      </c>
      <c r="D4749" s="12" t="str">
        <f>YEAR(C4749)&amp;"/"&amp;TEXT(WEEKNUM(C4749,21),"00")</f>
        <v>2023/10</v>
      </c>
      <c r="E4749" t="s">
        <v>69</v>
      </c>
      <c r="F4749" s="114">
        <v>0.75</v>
      </c>
      <c r="G4749" s="114">
        <v>0.79166666666666663</v>
      </c>
      <c r="H4749">
        <f>CONVERT((G4747-F4747)*24,"hr","mn")</f>
        <v>59.99999999999995</v>
      </c>
      <c r="I4749">
        <v>6</v>
      </c>
      <c r="K4749">
        <v>11</v>
      </c>
      <c r="M4749">
        <f>J4747+K4747+L4747</f>
        <v>11</v>
      </c>
      <c r="N4749" s="58"/>
      <c r="O4749" s="59"/>
      <c r="P4749" s="59"/>
      <c r="Q4749" s="59"/>
      <c r="R4749" s="60"/>
      <c r="S4749" s="21"/>
      <c r="T4749" s="4"/>
      <c r="U4749" s="93"/>
    </row>
    <row r="4750" spans="1:21" ht="15" customHeight="1" thickBot="1">
      <c r="A4750" s="17">
        <v>44993</v>
      </c>
      <c r="B4750" s="56">
        <f>WEEKDAY(C4750,2)</f>
        <v>3</v>
      </c>
      <c r="C4750" s="17">
        <f>A4750</f>
        <v>44993</v>
      </c>
      <c r="D4750" s="12" t="str">
        <f>YEAR(C4750)&amp;"/"&amp;TEXT(WEEKNUM(C4750,21),"00")</f>
        <v>2023/10</v>
      </c>
      <c r="E4750" t="s">
        <v>69</v>
      </c>
      <c r="F4750" s="114">
        <v>0.75</v>
      </c>
      <c r="G4750" s="114">
        <v>0.79166666666666663</v>
      </c>
      <c r="H4750">
        <f>CONVERT((G4747-F4747)*24,"hr","mn")</f>
        <v>59.99999999999995</v>
      </c>
      <c r="I4750">
        <v>6</v>
      </c>
      <c r="K4750">
        <v>11</v>
      </c>
      <c r="M4750">
        <f>J4747+K4747+L4747</f>
        <v>11</v>
      </c>
      <c r="N4750" s="15"/>
      <c r="O4750" s="9"/>
      <c r="P4750" s="9"/>
      <c r="Q4750" s="9"/>
      <c r="R4750" s="10"/>
      <c r="S4750" s="19"/>
      <c r="T4750" s="23"/>
      <c r="U4750" s="94"/>
    </row>
    <row r="4751" spans="1:21">
      <c r="A4751" s="17">
        <v>44993</v>
      </c>
      <c r="B4751" s="56">
        <f>WEEKDAY(C4751,2)</f>
        <v>3</v>
      </c>
      <c r="C4751" s="17">
        <f>A4751</f>
        <v>44993</v>
      </c>
      <c r="D4751" s="12" t="str">
        <f>YEAR(C4751)&amp;"/"&amp;TEXT(WEEKNUM(C4751,21),"00")</f>
        <v>2023/10</v>
      </c>
      <c r="E4751" s="79" t="s">
        <v>69</v>
      </c>
      <c r="F4751" s="80">
        <v>0.79166666666666663</v>
      </c>
      <c r="G4751" s="80">
        <v>0.83333333333333337</v>
      </c>
      <c r="H4751" s="87">
        <f>CONVERT((G4751-F4751)*24,"hr","mn")</f>
        <v>60.000000000000107</v>
      </c>
      <c r="I4751" s="83">
        <v>6</v>
      </c>
      <c r="J4751" s="84"/>
      <c r="K4751" s="85">
        <v>7</v>
      </c>
      <c r="L4751" s="85"/>
      <c r="M4751" s="87">
        <f>J4751+K4751+L4751</f>
        <v>7</v>
      </c>
      <c r="N4751" s="13"/>
      <c r="O4751" s="6">
        <v>5</v>
      </c>
      <c r="P4751" s="6"/>
      <c r="Q4751" s="6"/>
      <c r="R4751" s="7"/>
      <c r="S4751" s="20" t="s">
        <v>28</v>
      </c>
      <c r="T4751" s="22" t="s">
        <v>29</v>
      </c>
      <c r="U4751" s="91"/>
    </row>
    <row r="4752" spans="1:21">
      <c r="A4752" s="17">
        <v>44993</v>
      </c>
      <c r="B4752" s="56">
        <f>WEEKDAY(C4752,2)</f>
        <v>3</v>
      </c>
      <c r="C4752" s="17">
        <f>A4752</f>
        <v>44993</v>
      </c>
      <c r="D4752" s="12" t="str">
        <f>YEAR(C4752)&amp;"/"&amp;TEXT(WEEKNUM(C4752,21),"00")</f>
        <v>2023/10</v>
      </c>
      <c r="E4752" t="s">
        <v>69</v>
      </c>
      <c r="F4752" s="114">
        <v>0.79166666666666663</v>
      </c>
      <c r="G4752" s="114">
        <v>0.83333333333333337</v>
      </c>
      <c r="H4752">
        <f>CONVERT((G4751-F4751)*24,"hr","mn")</f>
        <v>60.000000000000107</v>
      </c>
      <c r="I4752">
        <v>6</v>
      </c>
      <c r="K4752">
        <v>7</v>
      </c>
      <c r="M4752">
        <f>J4751+K4751+L4751</f>
        <v>7</v>
      </c>
      <c r="N4752" s="14"/>
      <c r="O4752" s="3">
        <v>5</v>
      </c>
      <c r="P4752" s="3"/>
      <c r="Q4752" s="3"/>
      <c r="R4752" s="8"/>
      <c r="S4752" s="21" t="s">
        <v>31</v>
      </c>
      <c r="T4752" s="4" t="s">
        <v>29</v>
      </c>
      <c r="U4752" s="92"/>
    </row>
    <row r="4753" spans="1:21">
      <c r="A4753" s="17">
        <v>44993</v>
      </c>
      <c r="B4753" s="56">
        <f>WEEKDAY(C4753,2)</f>
        <v>3</v>
      </c>
      <c r="C4753" s="17">
        <f>A4753</f>
        <v>44993</v>
      </c>
      <c r="D4753" s="12" t="str">
        <f>YEAR(C4753)&amp;"/"&amp;TEXT(WEEKNUM(C4753,21),"00")</f>
        <v>2023/10</v>
      </c>
      <c r="E4753" t="s">
        <v>69</v>
      </c>
      <c r="F4753" s="114">
        <v>0.79166666666666663</v>
      </c>
      <c r="G4753" s="114">
        <v>0.83333333333333337</v>
      </c>
      <c r="H4753">
        <f>CONVERT((G4751-F4751)*24,"hr","mn")</f>
        <v>60.000000000000107</v>
      </c>
      <c r="I4753">
        <v>6</v>
      </c>
      <c r="K4753">
        <v>7</v>
      </c>
      <c r="M4753">
        <f>J4751+K4751+L4751</f>
        <v>7</v>
      </c>
      <c r="N4753" s="58"/>
      <c r="O4753" s="59">
        <v>5</v>
      </c>
      <c r="P4753" s="59"/>
      <c r="Q4753" s="59"/>
      <c r="R4753" s="60"/>
      <c r="S4753" s="21" t="s">
        <v>35</v>
      </c>
      <c r="T4753" s="4" t="s">
        <v>29</v>
      </c>
      <c r="U4753" s="93"/>
    </row>
    <row r="4754" spans="1:21" ht="15" customHeight="1" thickBot="1">
      <c r="A4754" s="17">
        <v>44993</v>
      </c>
      <c r="B4754" s="56">
        <f>WEEKDAY(C4754,2)</f>
        <v>3</v>
      </c>
      <c r="C4754" s="17">
        <f>A4754</f>
        <v>44993</v>
      </c>
      <c r="D4754" s="12" t="str">
        <f>YEAR(C4754)&amp;"/"&amp;TEXT(WEEKNUM(C4754,21),"00")</f>
        <v>2023/10</v>
      </c>
      <c r="E4754" t="s">
        <v>69</v>
      </c>
      <c r="F4754" s="114">
        <v>0.79166666666666663</v>
      </c>
      <c r="G4754" s="114">
        <v>0.83333333333333337</v>
      </c>
      <c r="H4754">
        <f>CONVERT((G4751-F4751)*24,"hr","mn")</f>
        <v>60.000000000000107</v>
      </c>
      <c r="I4754">
        <v>6</v>
      </c>
      <c r="K4754">
        <v>7</v>
      </c>
      <c r="M4754">
        <f>J4751+K4751+L4751</f>
        <v>7</v>
      </c>
      <c r="N4754" s="15"/>
      <c r="O4754" s="9"/>
      <c r="P4754" s="9">
        <v>8</v>
      </c>
      <c r="Q4754" s="9"/>
      <c r="R4754" s="10"/>
      <c r="S4754" s="19" t="s">
        <v>93</v>
      </c>
      <c r="T4754" s="23" t="s">
        <v>73</v>
      </c>
      <c r="U4754" s="94"/>
    </row>
    <row r="4755" spans="1:21">
      <c r="A4755" s="17">
        <v>44993</v>
      </c>
      <c r="B4755" s="56">
        <f>WEEKDAY(C4755,2)</f>
        <v>3</v>
      </c>
      <c r="C4755" s="17">
        <f>A4755</f>
        <v>44993</v>
      </c>
      <c r="D4755" s="12" t="str">
        <f>YEAR(C4755)&amp;"/"&amp;TEXT(WEEKNUM(C4755,21),"00")</f>
        <v>2023/10</v>
      </c>
      <c r="E4755" s="79" t="s">
        <v>69</v>
      </c>
      <c r="F4755" s="80">
        <v>0.83333333333333337</v>
      </c>
      <c r="G4755" s="80">
        <v>0.875</v>
      </c>
      <c r="H4755" s="87">
        <f>CONVERT((G4755-F4755)*24,"hr","mn")</f>
        <v>59.99999999999995</v>
      </c>
      <c r="I4755" s="83">
        <v>6</v>
      </c>
      <c r="J4755" s="84"/>
      <c r="K4755" s="85">
        <v>8</v>
      </c>
      <c r="L4755" s="85"/>
      <c r="M4755" s="87">
        <f>J4755+K4755+L4755</f>
        <v>8</v>
      </c>
      <c r="N4755" s="13"/>
      <c r="O4755" s="6">
        <v>5</v>
      </c>
      <c r="P4755" s="6"/>
      <c r="Q4755" s="6"/>
      <c r="R4755" s="7"/>
      <c r="S4755" s="20" t="s">
        <v>26</v>
      </c>
      <c r="T4755" s="22" t="s">
        <v>23</v>
      </c>
      <c r="U4755" s="91" t="s">
        <v>237</v>
      </c>
    </row>
    <row r="4756" spans="1:21">
      <c r="A4756" s="17">
        <v>44993</v>
      </c>
      <c r="B4756" s="56">
        <f>WEEKDAY(C4756,2)</f>
        <v>3</v>
      </c>
      <c r="C4756" s="17">
        <f>A4756</f>
        <v>44993</v>
      </c>
      <c r="D4756" s="12" t="str">
        <f>YEAR(C4756)&amp;"/"&amp;TEXT(WEEKNUM(C4756,21),"00")</f>
        <v>2023/10</v>
      </c>
      <c r="E4756" t="s">
        <v>69</v>
      </c>
      <c r="F4756" s="114">
        <v>0.83333333333333337</v>
      </c>
      <c r="G4756" s="114">
        <v>0.875</v>
      </c>
      <c r="H4756">
        <f>CONVERT((G4755-F4755)*24,"hr","mn")</f>
        <v>59.99999999999995</v>
      </c>
      <c r="I4756">
        <v>6</v>
      </c>
      <c r="K4756">
        <v>8</v>
      </c>
      <c r="M4756">
        <f>J4755+K4755+L4755</f>
        <v>8</v>
      </c>
      <c r="N4756" s="14"/>
      <c r="O4756" s="3"/>
      <c r="P4756" s="3">
        <v>8</v>
      </c>
      <c r="Q4756" s="3"/>
      <c r="R4756" s="8"/>
      <c r="S4756" s="21" t="s">
        <v>93</v>
      </c>
      <c r="T4756" s="4" t="s">
        <v>73</v>
      </c>
      <c r="U4756" s="92"/>
    </row>
    <row r="4757" spans="1:21">
      <c r="A4757" s="17">
        <v>44993</v>
      </c>
      <c r="B4757" s="56">
        <f>WEEKDAY(C4757,2)</f>
        <v>3</v>
      </c>
      <c r="C4757" s="17">
        <f>A4757</f>
        <v>44993</v>
      </c>
      <c r="D4757" s="12" t="str">
        <f>YEAR(C4757)&amp;"/"&amp;TEXT(WEEKNUM(C4757,21),"00")</f>
        <v>2023/10</v>
      </c>
      <c r="E4757" t="s">
        <v>69</v>
      </c>
      <c r="F4757" s="114">
        <v>0.83333333333333337</v>
      </c>
      <c r="G4757" s="114">
        <v>0.875</v>
      </c>
      <c r="H4757">
        <f>CONVERT((G4755-F4755)*24,"hr","mn")</f>
        <v>59.99999999999995</v>
      </c>
      <c r="I4757">
        <v>6</v>
      </c>
      <c r="K4757">
        <v>8</v>
      </c>
      <c r="M4757">
        <f>J4755+K4755+L4755</f>
        <v>8</v>
      </c>
      <c r="N4757" s="58"/>
      <c r="O4757" s="59"/>
      <c r="P4757" s="59"/>
      <c r="Q4757" s="59">
        <v>15</v>
      </c>
      <c r="R4757" s="60"/>
      <c r="S4757" s="21"/>
      <c r="T4757" s="4" t="s">
        <v>39</v>
      </c>
      <c r="U4757" s="93"/>
    </row>
    <row r="4758" spans="1:21" ht="15" customHeight="1" thickBot="1">
      <c r="A4758" s="17">
        <v>44993</v>
      </c>
      <c r="B4758" s="56">
        <f>WEEKDAY(C4758,2)</f>
        <v>3</v>
      </c>
      <c r="C4758" s="17">
        <f>A4758</f>
        <v>44993</v>
      </c>
      <c r="D4758" s="12" t="str">
        <f>YEAR(C4758)&amp;"/"&amp;TEXT(WEEKNUM(C4758,21),"00")</f>
        <v>2023/10</v>
      </c>
      <c r="E4758" t="s">
        <v>69</v>
      </c>
      <c r="F4758" s="114">
        <v>0.83333333333333337</v>
      </c>
      <c r="G4758" s="114">
        <v>0.875</v>
      </c>
      <c r="H4758">
        <f>CONVERT((G4755-F4755)*24,"hr","mn")</f>
        <v>59.99999999999995</v>
      </c>
      <c r="I4758">
        <v>6</v>
      </c>
      <c r="K4758">
        <v>8</v>
      </c>
      <c r="M4758">
        <f>J4755+K4755+L4755</f>
        <v>8</v>
      </c>
      <c r="N4758" s="15"/>
      <c r="O4758" s="9"/>
      <c r="P4758" s="9"/>
      <c r="Q4758" s="9"/>
      <c r="R4758" s="10"/>
      <c r="S4758" s="19"/>
      <c r="T4758" s="23"/>
      <c r="U4758" s="94"/>
    </row>
    <row r="4759" spans="1:21">
      <c r="A4759" s="12"/>
      <c r="B4759" s="56">
        <f>WEEKDAY(C4759,2)</f>
        <v>6</v>
      </c>
      <c r="C4759" s="17">
        <f>A4759</f>
        <v>0</v>
      </c>
      <c r="D4759" s="12" t="str">
        <f>YEAR(C4759)&amp;"/"&amp;TEXT(WEEKNUM(C4759,21),"00")</f>
        <v>1900/52</v>
      </c>
      <c r="E4759" s="79"/>
      <c r="F4759" s="80"/>
      <c r="G4759" s="80"/>
      <c r="H4759" s="87">
        <f>CONVERT((G4759-F4759)*24,"hr","mn")</f>
        <v>0</v>
      </c>
      <c r="I4759" s="83"/>
      <c r="J4759" s="84"/>
      <c r="K4759" s="85"/>
      <c r="L4759" s="85"/>
      <c r="M4759" s="87">
        <f>J4759+K4759+L4759</f>
        <v>0</v>
      </c>
      <c r="N4759" s="13"/>
      <c r="O4759" s="6"/>
      <c r="P4759" s="6"/>
      <c r="Q4759" s="6"/>
      <c r="R4759" s="7"/>
      <c r="S4759" s="20"/>
      <c r="T4759" s="22"/>
      <c r="U4759" s="91"/>
    </row>
    <row r="4760" spans="1:21">
      <c r="A4760" s="17"/>
      <c r="B4760" s="56">
        <f>WEEKDAY(C4760,2)</f>
        <v>6</v>
      </c>
      <c r="C4760" s="17">
        <f>A4760</f>
        <v>0</v>
      </c>
      <c r="D4760" s="12" t="str">
        <f>YEAR(C4760)&amp;"/"&amp;TEXT(WEEKNUM(C4760,21),"00")</f>
        <v>1900/52</v>
      </c>
      <c r="H4760">
        <f>CONVERT((G4759-F4759)*24,"hr","mn")</f>
        <v>0</v>
      </c>
      <c r="M4760">
        <f>J4759+K4759+L4759</f>
        <v>0</v>
      </c>
      <c r="N4760" s="14"/>
      <c r="O4760" s="3"/>
      <c r="P4760" s="3"/>
      <c r="Q4760" s="3"/>
      <c r="R4760" s="8"/>
      <c r="S4760" s="21"/>
      <c r="T4760" s="4"/>
      <c r="U4760" s="92"/>
    </row>
    <row r="4761" spans="1:21">
      <c r="A4761" s="17"/>
      <c r="B4761" s="56">
        <f>WEEKDAY(C4761,2)</f>
        <v>6</v>
      </c>
      <c r="C4761" s="17">
        <f>A4761</f>
        <v>0</v>
      </c>
      <c r="D4761" s="12" t="str">
        <f>YEAR(C4761)&amp;"/"&amp;TEXT(WEEKNUM(C4761,21),"00")</f>
        <v>1900/52</v>
      </c>
      <c r="H4761">
        <f>CONVERT((G4759-F4759)*24,"hr","mn")</f>
        <v>0</v>
      </c>
      <c r="M4761">
        <f>J4759+K4759+L4759</f>
        <v>0</v>
      </c>
      <c r="N4761" s="58"/>
      <c r="O4761" s="59"/>
      <c r="P4761" s="59"/>
      <c r="Q4761" s="59"/>
      <c r="R4761" s="60"/>
      <c r="S4761" s="21"/>
      <c r="T4761" s="4"/>
      <c r="U4761" s="93"/>
    </row>
    <row r="4762" spans="1:21" ht="15" customHeight="1" thickBot="1">
      <c r="A4762" s="12"/>
      <c r="B4762" s="56">
        <f>WEEKDAY(C4762,2)</f>
        <v>6</v>
      </c>
      <c r="C4762" s="17">
        <f>A4762</f>
        <v>0</v>
      </c>
      <c r="D4762" s="12" t="str">
        <f>YEAR(C4762)&amp;"/"&amp;TEXT(WEEKNUM(C4762,21),"00")</f>
        <v>1900/52</v>
      </c>
      <c r="H4762">
        <f>CONVERT((G4759-F4759)*24,"hr","mn")</f>
        <v>0</v>
      </c>
      <c r="M4762">
        <f>J4759+K4759+L4759</f>
        <v>0</v>
      </c>
      <c r="N4762" s="15"/>
      <c r="O4762" s="9"/>
      <c r="P4762" s="9"/>
      <c r="Q4762" s="9"/>
      <c r="R4762" s="10"/>
      <c r="S4762" s="19"/>
      <c r="T4762" s="23"/>
      <c r="U4762" s="94"/>
    </row>
    <row r="4763" spans="1:21">
      <c r="A4763" s="17">
        <v>44993</v>
      </c>
      <c r="B4763" s="56">
        <f>WEEKDAY(C4763,2)</f>
        <v>3</v>
      </c>
      <c r="C4763" s="17">
        <f>A4763</f>
        <v>44993</v>
      </c>
      <c r="D4763" s="12" t="str">
        <f>YEAR(C4763)&amp;"/"&amp;TEXT(WEEKNUM(C4763,21),"00")</f>
        <v>2023/10</v>
      </c>
      <c r="E4763" s="79" t="s">
        <v>46</v>
      </c>
      <c r="F4763" s="80">
        <v>0.875</v>
      </c>
      <c r="G4763" s="80">
        <v>0.91666666666666663</v>
      </c>
      <c r="H4763" s="87">
        <f>CONVERT((G4763-F4763)*24,"hr","mn")</f>
        <v>59.99999999999995</v>
      </c>
      <c r="I4763" s="83">
        <v>4</v>
      </c>
      <c r="J4763" s="84"/>
      <c r="K4763" s="85">
        <v>5</v>
      </c>
      <c r="L4763" s="85"/>
      <c r="M4763" s="87">
        <f>J4763+K4763+L4763</f>
        <v>5</v>
      </c>
      <c r="N4763" s="13"/>
      <c r="O4763" s="6"/>
      <c r="P4763" s="6"/>
      <c r="Q4763" s="6">
        <v>23</v>
      </c>
      <c r="R4763" s="7"/>
      <c r="S4763" s="20"/>
      <c r="T4763" s="22" t="s">
        <v>25</v>
      </c>
      <c r="U4763" s="91"/>
    </row>
    <row r="4764" spans="1:21">
      <c r="A4764" s="17">
        <v>44993</v>
      </c>
      <c r="B4764" s="56">
        <f>WEEKDAY(C4764,2)</f>
        <v>3</v>
      </c>
      <c r="C4764" s="17">
        <f>A4764</f>
        <v>44993</v>
      </c>
      <c r="D4764" s="12" t="str">
        <f>YEAR(C4764)&amp;"/"&amp;TEXT(WEEKNUM(C4764,21),"00")</f>
        <v>2023/10</v>
      </c>
      <c r="E4764" t="s">
        <v>46</v>
      </c>
      <c r="F4764" s="114">
        <v>0.875</v>
      </c>
      <c r="G4764" s="114">
        <v>0.91666666666666663</v>
      </c>
      <c r="H4764">
        <f>CONVERT((G4763-F4763)*24,"hr","mn")</f>
        <v>59.99999999999995</v>
      </c>
      <c r="I4764">
        <v>4</v>
      </c>
      <c r="K4764">
        <v>5</v>
      </c>
      <c r="M4764">
        <f>J4763+K4763+L4763</f>
        <v>5</v>
      </c>
      <c r="N4764" s="14"/>
      <c r="O4764" s="3"/>
      <c r="P4764" s="3">
        <v>3</v>
      </c>
      <c r="Q4764" s="3"/>
      <c r="R4764" s="8"/>
      <c r="S4764" s="21" t="s">
        <v>44</v>
      </c>
      <c r="T4764" s="4" t="s">
        <v>73</v>
      </c>
      <c r="U4764" s="92" t="s">
        <v>487</v>
      </c>
    </row>
    <row r="4765" spans="1:21">
      <c r="A4765" s="17">
        <v>44993</v>
      </c>
      <c r="B4765" s="56">
        <f>WEEKDAY(C4765,2)</f>
        <v>3</v>
      </c>
      <c r="C4765" s="17">
        <f>A4765</f>
        <v>44993</v>
      </c>
      <c r="D4765" s="12" t="str">
        <f>YEAR(C4765)&amp;"/"&amp;TEXT(WEEKNUM(C4765,21),"00")</f>
        <v>2023/10</v>
      </c>
      <c r="E4765" t="s">
        <v>46</v>
      </c>
      <c r="F4765" s="114">
        <v>0.875</v>
      </c>
      <c r="G4765" s="114">
        <v>0.91666666666666663</v>
      </c>
      <c r="H4765">
        <f>CONVERT((G4763-F4763)*24,"hr","mn")</f>
        <v>59.99999999999995</v>
      </c>
      <c r="I4765">
        <v>4</v>
      </c>
      <c r="K4765">
        <v>5</v>
      </c>
      <c r="M4765">
        <f>J4763+K4763+L4763</f>
        <v>5</v>
      </c>
      <c r="N4765" s="58"/>
      <c r="O4765" s="59"/>
      <c r="P4765" s="59">
        <v>3</v>
      </c>
      <c r="Q4765" s="59"/>
      <c r="R4765" s="60"/>
      <c r="S4765" s="21" t="s">
        <v>93</v>
      </c>
      <c r="T4765" s="4" t="s">
        <v>73</v>
      </c>
      <c r="U4765" s="92" t="s">
        <v>487</v>
      </c>
    </row>
    <row r="4766" spans="1:21" ht="15" customHeight="1" thickBot="1">
      <c r="A4766" s="17">
        <v>44993</v>
      </c>
      <c r="B4766" s="56">
        <f>WEEKDAY(C4766,2)</f>
        <v>3</v>
      </c>
      <c r="C4766" s="17">
        <f>A4766</f>
        <v>44993</v>
      </c>
      <c r="D4766" s="12" t="str">
        <f>YEAR(C4766)&amp;"/"&amp;TEXT(WEEKNUM(C4766,21),"00")</f>
        <v>2023/10</v>
      </c>
      <c r="E4766" t="s">
        <v>46</v>
      </c>
      <c r="F4766" s="114">
        <v>0.875</v>
      </c>
      <c r="G4766" s="114">
        <v>0.91666666666666663</v>
      </c>
      <c r="H4766">
        <f>CONVERT((G4763-F4763)*24,"hr","mn")</f>
        <v>59.99999999999995</v>
      </c>
      <c r="I4766">
        <v>4</v>
      </c>
      <c r="K4766">
        <v>5</v>
      </c>
      <c r="M4766">
        <f>J4763+K4763+L4763</f>
        <v>5</v>
      </c>
      <c r="N4766" s="15"/>
      <c r="O4766" s="9"/>
      <c r="P4766" s="9"/>
      <c r="Q4766" s="9"/>
      <c r="R4766" s="10"/>
      <c r="S4766" s="19"/>
      <c r="T4766" s="23"/>
      <c r="U4766" s="94"/>
    </row>
    <row r="4767" spans="1:21">
      <c r="A4767" s="17">
        <v>44993</v>
      </c>
      <c r="B4767" s="56">
        <f>WEEKDAY(C4767,2)</f>
        <v>3</v>
      </c>
      <c r="C4767" s="17">
        <f>A4767</f>
        <v>44993</v>
      </c>
      <c r="D4767" s="12" t="str">
        <f>YEAR(C4767)&amp;"/"&amp;TEXT(WEEKNUM(C4767,21),"00")</f>
        <v>2023/10</v>
      </c>
      <c r="E4767" s="79" t="s">
        <v>46</v>
      </c>
      <c r="F4767" s="80">
        <v>0.91666666666666663</v>
      </c>
      <c r="G4767" s="80">
        <v>0.95833333333333337</v>
      </c>
      <c r="H4767" s="87">
        <f>CONVERT((G4767-F4767)*24,"hr","mn")</f>
        <v>60.000000000000107</v>
      </c>
      <c r="I4767" s="83">
        <v>4</v>
      </c>
      <c r="J4767" s="84"/>
      <c r="K4767" s="85">
        <v>11</v>
      </c>
      <c r="L4767" s="85"/>
      <c r="M4767" s="87">
        <f>J4767+K4767+L4767</f>
        <v>11</v>
      </c>
      <c r="N4767" s="13"/>
      <c r="O4767" s="6"/>
      <c r="P4767" s="6">
        <v>8</v>
      </c>
      <c r="Q4767" s="6"/>
      <c r="R4767" s="7"/>
      <c r="S4767" s="20" t="s">
        <v>93</v>
      </c>
      <c r="T4767" s="22" t="s">
        <v>73</v>
      </c>
      <c r="U4767" s="92" t="s">
        <v>487</v>
      </c>
    </row>
    <row r="4768" spans="1:21">
      <c r="A4768" s="17">
        <v>44993</v>
      </c>
      <c r="B4768" s="56">
        <f>WEEKDAY(C4768,2)</f>
        <v>3</v>
      </c>
      <c r="C4768" s="17">
        <f>A4768</f>
        <v>44993</v>
      </c>
      <c r="D4768" s="12" t="str">
        <f>YEAR(C4768)&amp;"/"&amp;TEXT(WEEKNUM(C4768,21),"00")</f>
        <v>2023/10</v>
      </c>
      <c r="E4768" t="s">
        <v>46</v>
      </c>
      <c r="F4768" s="114">
        <v>0.91666666666666663</v>
      </c>
      <c r="G4768" s="114">
        <v>0.95833333333333337</v>
      </c>
      <c r="H4768">
        <f>CONVERT((G4767-F4767)*24,"hr","mn")</f>
        <v>60.000000000000107</v>
      </c>
      <c r="I4768">
        <v>4</v>
      </c>
      <c r="K4768">
        <v>11</v>
      </c>
      <c r="M4768">
        <f>J4767+K4767+L4767</f>
        <v>11</v>
      </c>
      <c r="N4768" s="14"/>
      <c r="O4768" s="3"/>
      <c r="P4768" s="3">
        <v>2</v>
      </c>
      <c r="Q4768" s="3"/>
      <c r="R4768" s="8"/>
      <c r="S4768" s="21" t="s">
        <v>26</v>
      </c>
      <c r="T4768" s="4" t="s">
        <v>241</v>
      </c>
      <c r="U4768" s="92" t="s">
        <v>699</v>
      </c>
    </row>
    <row r="4769" spans="1:21">
      <c r="A4769" s="17">
        <v>44993</v>
      </c>
      <c r="B4769" s="56">
        <f>WEEKDAY(C4769,2)</f>
        <v>3</v>
      </c>
      <c r="C4769" s="17">
        <f>A4769</f>
        <v>44993</v>
      </c>
      <c r="D4769" s="12" t="str">
        <f>YEAR(C4769)&amp;"/"&amp;TEXT(WEEKNUM(C4769,21),"00")</f>
        <v>2023/10</v>
      </c>
      <c r="E4769" t="s">
        <v>46</v>
      </c>
      <c r="F4769" s="114">
        <v>0.91666666666666663</v>
      </c>
      <c r="G4769" s="114">
        <v>0.95833333333333337</v>
      </c>
      <c r="H4769">
        <f>CONVERT((G4767-F4767)*24,"hr","mn")</f>
        <v>60.000000000000107</v>
      </c>
      <c r="I4769">
        <v>4</v>
      </c>
      <c r="K4769">
        <v>11</v>
      </c>
      <c r="M4769">
        <f>J4767+K4767+L4767</f>
        <v>11</v>
      </c>
      <c r="N4769" s="58"/>
      <c r="O4769" s="59">
        <v>5</v>
      </c>
      <c r="P4769" s="59"/>
      <c r="Q4769" s="59"/>
      <c r="R4769" s="60"/>
      <c r="S4769" s="21" t="s">
        <v>31</v>
      </c>
      <c r="T4769" s="4" t="s">
        <v>56</v>
      </c>
      <c r="U4769" s="93"/>
    </row>
    <row r="4770" spans="1:21" ht="15" customHeight="1" thickBot="1">
      <c r="A4770" s="17">
        <v>44993</v>
      </c>
      <c r="B4770" s="56">
        <f>WEEKDAY(C4770,2)</f>
        <v>3</v>
      </c>
      <c r="C4770" s="17">
        <f>A4770</f>
        <v>44993</v>
      </c>
      <c r="D4770" s="12" t="str">
        <f>YEAR(C4770)&amp;"/"&amp;TEXT(WEEKNUM(C4770,21),"00")</f>
        <v>2023/10</v>
      </c>
      <c r="E4770" t="s">
        <v>46</v>
      </c>
      <c r="F4770" s="114">
        <v>0.91666666666666663</v>
      </c>
      <c r="G4770" s="114">
        <v>0.95833333333333337</v>
      </c>
      <c r="H4770">
        <f>CONVERT((G4767-F4767)*24,"hr","mn")</f>
        <v>60.000000000000107</v>
      </c>
      <c r="I4770">
        <v>4</v>
      </c>
      <c r="K4770">
        <v>11</v>
      </c>
      <c r="M4770">
        <f>J4767+K4767+L4767</f>
        <v>11</v>
      </c>
      <c r="N4770" s="15"/>
      <c r="O4770" s="9"/>
      <c r="P4770" s="9">
        <v>3</v>
      </c>
      <c r="Q4770" s="9"/>
      <c r="R4770" s="10"/>
      <c r="S4770" s="19" t="s">
        <v>44</v>
      </c>
      <c r="T4770" s="23" t="s">
        <v>73</v>
      </c>
      <c r="U4770" s="92" t="s">
        <v>487</v>
      </c>
    </row>
    <row r="4771" spans="1:21">
      <c r="A4771" s="17">
        <v>44993</v>
      </c>
      <c r="B4771" s="56">
        <f>WEEKDAY(C4771,2)</f>
        <v>3</v>
      </c>
      <c r="C4771" s="17">
        <f>A4771</f>
        <v>44993</v>
      </c>
      <c r="D4771" s="12" t="str">
        <f>YEAR(C4771)&amp;"/"&amp;TEXT(WEEKNUM(C4771,21),"00")</f>
        <v>2023/10</v>
      </c>
      <c r="E4771" s="79" t="s">
        <v>46</v>
      </c>
      <c r="F4771" s="80">
        <v>0.95833333333333337</v>
      </c>
      <c r="G4771" s="80">
        <v>1</v>
      </c>
      <c r="H4771" s="87">
        <f>CONVERT((G4771-F4771)*24,"hr","mn")</f>
        <v>59.99999999999995</v>
      </c>
      <c r="I4771" s="83">
        <v>4</v>
      </c>
      <c r="J4771" s="84"/>
      <c r="K4771" s="85">
        <v>10</v>
      </c>
      <c r="L4771" s="85"/>
      <c r="M4771" s="87">
        <f>J4771+K4771+L4771</f>
        <v>10</v>
      </c>
      <c r="N4771" s="13"/>
      <c r="O4771" s="6"/>
      <c r="P4771" s="6">
        <v>5</v>
      </c>
      <c r="Q4771" s="6"/>
      <c r="R4771" s="7"/>
      <c r="S4771" s="20" t="s">
        <v>93</v>
      </c>
      <c r="T4771" s="22" t="s">
        <v>73</v>
      </c>
      <c r="U4771" s="92" t="s">
        <v>487</v>
      </c>
    </row>
    <row r="4772" spans="1:21">
      <c r="A4772" s="17">
        <v>44993</v>
      </c>
      <c r="B4772" s="56">
        <f>WEEKDAY(C4772,2)</f>
        <v>3</v>
      </c>
      <c r="C4772" s="17">
        <f>A4772</f>
        <v>44993</v>
      </c>
      <c r="D4772" s="12" t="str">
        <f>YEAR(C4772)&amp;"/"&amp;TEXT(WEEKNUM(C4772,21),"00")</f>
        <v>2023/10</v>
      </c>
      <c r="E4772" t="s">
        <v>46</v>
      </c>
      <c r="F4772" s="114">
        <v>0.95833333333333337</v>
      </c>
      <c r="G4772" s="115">
        <v>1</v>
      </c>
      <c r="H4772">
        <f>CONVERT((G4771-F4771)*24,"hr","mn")</f>
        <v>59.99999999999995</v>
      </c>
      <c r="I4772">
        <v>4</v>
      </c>
      <c r="K4772">
        <v>10</v>
      </c>
      <c r="M4772">
        <f>J4771+K4771+L4771</f>
        <v>10</v>
      </c>
      <c r="N4772" s="14"/>
      <c r="O4772" s="3">
        <v>3</v>
      </c>
      <c r="P4772" s="3"/>
      <c r="Q4772" s="3"/>
      <c r="R4772" s="8"/>
      <c r="S4772" s="21" t="s">
        <v>31</v>
      </c>
      <c r="T4772" s="4" t="s">
        <v>29</v>
      </c>
      <c r="U4772" s="92"/>
    </row>
    <row r="4773" spans="1:21">
      <c r="A4773" s="17">
        <v>44993</v>
      </c>
      <c r="B4773" s="56">
        <f>WEEKDAY(C4773,2)</f>
        <v>3</v>
      </c>
      <c r="C4773" s="17">
        <f>A4773</f>
        <v>44993</v>
      </c>
      <c r="D4773" s="12" t="str">
        <f>YEAR(C4773)&amp;"/"&amp;TEXT(WEEKNUM(C4773,21),"00")</f>
        <v>2023/10</v>
      </c>
      <c r="E4773" t="s">
        <v>46</v>
      </c>
      <c r="F4773" s="114">
        <v>0.95833333333333337</v>
      </c>
      <c r="G4773" s="115">
        <v>1</v>
      </c>
      <c r="H4773">
        <f>CONVERT((G4771-F4771)*24,"hr","mn")</f>
        <v>59.99999999999995</v>
      </c>
      <c r="I4773">
        <v>4</v>
      </c>
      <c r="K4773">
        <v>10</v>
      </c>
      <c r="M4773">
        <f>J4771+K4771+L4771</f>
        <v>10</v>
      </c>
      <c r="N4773" s="58"/>
      <c r="O4773" s="59">
        <v>3</v>
      </c>
      <c r="P4773" s="59"/>
      <c r="Q4773" s="59"/>
      <c r="R4773" s="60"/>
      <c r="S4773" s="21" t="s">
        <v>26</v>
      </c>
      <c r="T4773" s="4" t="s">
        <v>241</v>
      </c>
      <c r="U4773" s="93" t="s">
        <v>699</v>
      </c>
    </row>
    <row r="4774" spans="1:21" ht="15" customHeight="1" thickBot="1">
      <c r="A4774" s="17">
        <v>44993</v>
      </c>
      <c r="B4774" s="56">
        <f>WEEKDAY(C4774,2)</f>
        <v>3</v>
      </c>
      <c r="C4774" s="17">
        <f>A4774</f>
        <v>44993</v>
      </c>
      <c r="D4774" s="12" t="str">
        <f>YEAR(C4774)&amp;"/"&amp;TEXT(WEEKNUM(C4774,21),"00")</f>
        <v>2023/10</v>
      </c>
      <c r="E4774" t="s">
        <v>46</v>
      </c>
      <c r="F4774" s="114">
        <v>0.95833333333333337</v>
      </c>
      <c r="G4774" s="115">
        <v>1</v>
      </c>
      <c r="H4774">
        <f>CONVERT((G4771-F4771)*24,"hr","mn")</f>
        <v>59.99999999999995</v>
      </c>
      <c r="I4774">
        <v>4</v>
      </c>
      <c r="K4774">
        <v>10</v>
      </c>
      <c r="M4774">
        <f>J4771+K4771+L4771</f>
        <v>10</v>
      </c>
      <c r="N4774" s="15"/>
      <c r="O4774" s="9"/>
      <c r="P4774" s="9"/>
      <c r="Q4774" s="9"/>
      <c r="R4774" s="10"/>
      <c r="S4774" s="19"/>
      <c r="T4774" s="23"/>
      <c r="U4774" s="94"/>
    </row>
    <row r="4775" spans="1:21">
      <c r="A4775" s="17">
        <v>44994</v>
      </c>
      <c r="B4775" s="56">
        <f>WEEKDAY(C4775,2)</f>
        <v>4</v>
      </c>
      <c r="C4775" s="17">
        <f>A4775</f>
        <v>44994</v>
      </c>
      <c r="D4775" s="12" t="str">
        <f>YEAR(C4775)&amp;"/"&amp;TEXT(WEEKNUM(C4775,21),"00")</f>
        <v>2023/10</v>
      </c>
      <c r="E4775" s="79" t="s">
        <v>46</v>
      </c>
      <c r="F4775" s="80">
        <v>0</v>
      </c>
      <c r="G4775" s="80">
        <v>4.1666666666666657E-2</v>
      </c>
      <c r="H4775" s="87">
        <f>CONVERT((G4775-F4775)*24,"hr","mn")</f>
        <v>59.999999999999986</v>
      </c>
      <c r="I4775" s="83">
        <v>4</v>
      </c>
      <c r="J4775" s="84"/>
      <c r="K4775" s="85">
        <v>10</v>
      </c>
      <c r="L4775" s="85"/>
      <c r="M4775" s="87">
        <f>J4775+K4775+L4775</f>
        <v>10</v>
      </c>
      <c r="N4775" s="13"/>
      <c r="O4775" s="6"/>
      <c r="P4775" s="6">
        <v>7</v>
      </c>
      <c r="Q4775" s="6"/>
      <c r="R4775" s="7"/>
      <c r="S4775" s="20" t="s">
        <v>93</v>
      </c>
      <c r="T4775" s="22" t="s">
        <v>73</v>
      </c>
      <c r="U4775" s="92" t="s">
        <v>487</v>
      </c>
    </row>
    <row r="4776" spans="1:21">
      <c r="A4776" s="17">
        <v>44994</v>
      </c>
      <c r="B4776" s="56">
        <f>WEEKDAY(C4776,2)</f>
        <v>4</v>
      </c>
      <c r="C4776" s="17">
        <f>A4776</f>
        <v>44994</v>
      </c>
      <c r="D4776" s="12" t="str">
        <f>YEAR(C4776)&amp;"/"&amp;TEXT(WEEKNUM(C4776,21),"00")</f>
        <v>2023/10</v>
      </c>
      <c r="E4776" t="s">
        <v>46</v>
      </c>
      <c r="F4776" s="114">
        <v>0</v>
      </c>
      <c r="G4776" s="114">
        <v>4.1666666666666657E-2</v>
      </c>
      <c r="H4776">
        <f>CONVERT((G4775-F4775)*24,"hr","mn")</f>
        <v>59.999999999999986</v>
      </c>
      <c r="I4776">
        <v>4</v>
      </c>
      <c r="K4776">
        <v>10</v>
      </c>
      <c r="M4776">
        <f>J4775+K4775+L4775</f>
        <v>10</v>
      </c>
      <c r="N4776" s="14"/>
      <c r="O4776" s="3">
        <v>5</v>
      </c>
      <c r="P4776" s="3"/>
      <c r="Q4776" s="3"/>
      <c r="R4776" s="8"/>
      <c r="S4776" s="21" t="s">
        <v>31</v>
      </c>
      <c r="T4776" s="4" t="s">
        <v>56</v>
      </c>
      <c r="U4776" s="92"/>
    </row>
    <row r="4777" spans="1:21">
      <c r="A4777" s="17">
        <v>44994</v>
      </c>
      <c r="B4777" s="56">
        <f>WEEKDAY(C4777,2)</f>
        <v>4</v>
      </c>
      <c r="C4777" s="17">
        <f>A4777</f>
        <v>44994</v>
      </c>
      <c r="D4777" s="12" t="str">
        <f>YEAR(C4777)&amp;"/"&amp;TEXT(WEEKNUM(C4777,21),"00")</f>
        <v>2023/10</v>
      </c>
      <c r="E4777" t="s">
        <v>46</v>
      </c>
      <c r="F4777" s="114">
        <v>0</v>
      </c>
      <c r="G4777" s="114">
        <v>4.1666666666666657E-2</v>
      </c>
      <c r="H4777">
        <f>CONVERT((G4775-F4775)*24,"hr","mn")</f>
        <v>59.999999999999986</v>
      </c>
      <c r="I4777">
        <v>4</v>
      </c>
      <c r="K4777">
        <v>10</v>
      </c>
      <c r="M4777">
        <f>J4775+K4775+L4775</f>
        <v>10</v>
      </c>
      <c r="N4777" s="58"/>
      <c r="O4777" s="59"/>
      <c r="P4777" s="59"/>
      <c r="Q4777" s="59"/>
      <c r="R4777" s="60"/>
      <c r="S4777" s="21"/>
      <c r="T4777" s="4"/>
      <c r="U4777" s="93"/>
    </row>
    <row r="4778" spans="1:21" ht="15" customHeight="1" thickBot="1">
      <c r="A4778" s="17">
        <v>44994</v>
      </c>
      <c r="B4778" s="56">
        <f>WEEKDAY(C4778,2)</f>
        <v>4</v>
      </c>
      <c r="C4778" s="17">
        <f>A4778</f>
        <v>44994</v>
      </c>
      <c r="D4778" s="12" t="str">
        <f>YEAR(C4778)&amp;"/"&amp;TEXT(WEEKNUM(C4778,21),"00")</f>
        <v>2023/10</v>
      </c>
      <c r="E4778" t="s">
        <v>46</v>
      </c>
      <c r="F4778" s="114">
        <v>0</v>
      </c>
      <c r="G4778" s="114">
        <v>4.1666666666666657E-2</v>
      </c>
      <c r="H4778">
        <f>CONVERT((G4775-F4775)*24,"hr","mn")</f>
        <v>59.999999999999986</v>
      </c>
      <c r="I4778">
        <v>4</v>
      </c>
      <c r="K4778">
        <v>10</v>
      </c>
      <c r="M4778">
        <f>J4775+K4775+L4775</f>
        <v>10</v>
      </c>
      <c r="N4778" s="15"/>
      <c r="O4778" s="9"/>
      <c r="P4778" s="9"/>
      <c r="Q4778" s="9"/>
      <c r="R4778" s="10"/>
      <c r="S4778" s="19"/>
      <c r="T4778" s="23"/>
      <c r="U4778" s="94"/>
    </row>
    <row r="4779" spans="1:21">
      <c r="A4779" s="17">
        <v>44994</v>
      </c>
      <c r="B4779" s="56">
        <f>WEEKDAY(C4779,2)</f>
        <v>4</v>
      </c>
      <c r="C4779" s="17">
        <f>A4779</f>
        <v>44994</v>
      </c>
      <c r="D4779" s="12" t="str">
        <f>YEAR(C4779)&amp;"/"&amp;TEXT(WEEKNUM(C4779,21),"00")</f>
        <v>2023/10</v>
      </c>
      <c r="E4779" s="79" t="s">
        <v>46</v>
      </c>
      <c r="F4779" s="80">
        <v>6.25E-2</v>
      </c>
      <c r="G4779" s="80">
        <v>8.3333333333333329E-2</v>
      </c>
      <c r="H4779" s="87">
        <f>CONVERT((G4779-F4779)*24,"hr","mn")</f>
        <v>29.999999999999993</v>
      </c>
      <c r="I4779" s="83">
        <v>4</v>
      </c>
      <c r="J4779" s="84"/>
      <c r="K4779" s="85">
        <v>1</v>
      </c>
      <c r="L4779" s="85"/>
      <c r="M4779" s="87">
        <f>J4779+K4779+L4779</f>
        <v>1</v>
      </c>
      <c r="N4779" s="13"/>
      <c r="O4779" s="6"/>
      <c r="P4779" s="6">
        <v>5</v>
      </c>
      <c r="Q4779" s="6"/>
      <c r="R4779" s="7"/>
      <c r="S4779" s="20" t="s">
        <v>93</v>
      </c>
      <c r="T4779" s="22" t="s">
        <v>73</v>
      </c>
      <c r="U4779" s="92" t="s">
        <v>487</v>
      </c>
    </row>
    <row r="4780" spans="1:21">
      <c r="A4780" s="17">
        <v>44994</v>
      </c>
      <c r="B4780" s="56">
        <f>WEEKDAY(C4780,2)</f>
        <v>4</v>
      </c>
      <c r="C4780" s="17">
        <f>A4780</f>
        <v>44994</v>
      </c>
      <c r="D4780" s="12" t="str">
        <f>YEAR(C4780)&amp;"/"&amp;TEXT(WEEKNUM(C4780,21),"00")</f>
        <v>2023/10</v>
      </c>
      <c r="E4780" t="s">
        <v>46</v>
      </c>
      <c r="F4780" s="114">
        <v>6.25E-2</v>
      </c>
      <c r="G4780" s="114">
        <v>8.3333333333333329E-2</v>
      </c>
      <c r="H4780">
        <f>CONVERT((G4779-F4779)*24,"hr","mn")</f>
        <v>29.999999999999993</v>
      </c>
      <c r="I4780">
        <v>4</v>
      </c>
      <c r="K4780">
        <v>1</v>
      </c>
      <c r="M4780">
        <f>J4779+K4779+L4779</f>
        <v>1</v>
      </c>
      <c r="N4780" s="14"/>
      <c r="O4780" s="3"/>
      <c r="P4780" s="3"/>
      <c r="Q4780" s="3">
        <v>7</v>
      </c>
      <c r="R4780" s="8"/>
      <c r="S4780" s="21" t="s">
        <v>758</v>
      </c>
      <c r="T4780" s="4" t="s">
        <v>56</v>
      </c>
      <c r="U4780" s="92"/>
    </row>
    <row r="4781" spans="1:21">
      <c r="A4781" s="17">
        <v>44994</v>
      </c>
      <c r="B4781" s="56">
        <f>WEEKDAY(C4781,2)</f>
        <v>4</v>
      </c>
      <c r="C4781" s="17">
        <f>A4781</f>
        <v>44994</v>
      </c>
      <c r="D4781" s="12" t="str">
        <f>YEAR(C4781)&amp;"/"&amp;TEXT(WEEKNUM(C4781,21),"00")</f>
        <v>2023/10</v>
      </c>
      <c r="E4781" t="s">
        <v>46</v>
      </c>
      <c r="F4781" s="114">
        <v>6.25E-2</v>
      </c>
      <c r="G4781" s="114">
        <v>8.3333333333333329E-2</v>
      </c>
      <c r="H4781">
        <f>CONVERT((G4779-F4779)*24,"hr","mn")</f>
        <v>29.999999999999993</v>
      </c>
      <c r="I4781">
        <v>4</v>
      </c>
      <c r="K4781">
        <v>1</v>
      </c>
      <c r="M4781">
        <f>J4779+K4779+L4779</f>
        <v>1</v>
      </c>
      <c r="N4781" s="58"/>
      <c r="O4781" s="59"/>
      <c r="P4781" s="59">
        <v>3</v>
      </c>
      <c r="Q4781" s="59"/>
      <c r="R4781" s="60"/>
      <c r="S4781" s="21" t="s">
        <v>44</v>
      </c>
      <c r="T4781" s="4" t="s">
        <v>73</v>
      </c>
      <c r="U4781" s="92" t="s">
        <v>487</v>
      </c>
    </row>
    <row r="4782" spans="1:21" ht="15" customHeight="1" thickBot="1">
      <c r="A4782" s="17">
        <v>44994</v>
      </c>
      <c r="B4782" s="56">
        <f>WEEKDAY(C4782,2)</f>
        <v>4</v>
      </c>
      <c r="C4782" s="17">
        <f>A4782</f>
        <v>44994</v>
      </c>
      <c r="D4782" s="12" t="str">
        <f>YEAR(C4782)&amp;"/"&amp;TEXT(WEEKNUM(C4782,21),"00")</f>
        <v>2023/10</v>
      </c>
      <c r="E4782" t="s">
        <v>46</v>
      </c>
      <c r="F4782" s="114">
        <v>6.25E-2</v>
      </c>
      <c r="G4782" s="114">
        <v>8.3333333333333329E-2</v>
      </c>
      <c r="H4782">
        <f>CONVERT((G4779-F4779)*24,"hr","mn")</f>
        <v>29.999999999999993</v>
      </c>
      <c r="I4782">
        <v>4</v>
      </c>
      <c r="K4782">
        <v>1</v>
      </c>
      <c r="M4782">
        <f>J4779+K4779+L4779</f>
        <v>1</v>
      </c>
      <c r="N4782" s="15"/>
      <c r="O4782" s="9"/>
      <c r="P4782" s="9"/>
      <c r="Q4782" s="9"/>
      <c r="R4782" s="10"/>
      <c r="S4782" s="19"/>
      <c r="T4782" s="23"/>
      <c r="U4782" s="94"/>
    </row>
    <row r="4783" spans="1:21">
      <c r="A4783" s="17">
        <v>44994</v>
      </c>
      <c r="B4783" s="56">
        <f>WEEKDAY(C4783,2)</f>
        <v>4</v>
      </c>
      <c r="C4783" s="17">
        <f>A4783</f>
        <v>44994</v>
      </c>
      <c r="D4783" s="12" t="str">
        <f>YEAR(C4783)&amp;"/"&amp;TEXT(WEEKNUM(C4783,21),"00")</f>
        <v>2023/10</v>
      </c>
      <c r="E4783" s="79" t="s">
        <v>46</v>
      </c>
      <c r="F4783" s="80">
        <v>8.3333333333333329E-2</v>
      </c>
      <c r="G4783" s="80">
        <v>0.125</v>
      </c>
      <c r="H4783" s="87">
        <f>CONVERT((G4783-F4783)*24,"hr","mn")</f>
        <v>60</v>
      </c>
      <c r="I4783" s="83">
        <v>4</v>
      </c>
      <c r="J4783" s="84"/>
      <c r="K4783" s="85">
        <v>9</v>
      </c>
      <c r="L4783" s="85"/>
      <c r="M4783" s="87">
        <f>J4783+K4783+L4783</f>
        <v>9</v>
      </c>
      <c r="N4783" s="13"/>
      <c r="O4783" s="6"/>
      <c r="P4783" s="6">
        <v>6</v>
      </c>
      <c r="Q4783" s="6"/>
      <c r="R4783" s="7"/>
      <c r="S4783" s="20" t="s">
        <v>93</v>
      </c>
      <c r="T4783" s="22" t="s">
        <v>73</v>
      </c>
      <c r="U4783" s="92" t="s">
        <v>487</v>
      </c>
    </row>
    <row r="4784" spans="1:21">
      <c r="A4784" s="17">
        <v>44994</v>
      </c>
      <c r="B4784" s="56">
        <f>WEEKDAY(C4784,2)</f>
        <v>4</v>
      </c>
      <c r="C4784" s="17">
        <f>A4784</f>
        <v>44994</v>
      </c>
      <c r="D4784" s="12" t="str">
        <f>YEAR(C4784)&amp;"/"&amp;TEXT(WEEKNUM(C4784,21),"00")</f>
        <v>2023/10</v>
      </c>
      <c r="E4784" t="s">
        <v>46</v>
      </c>
      <c r="F4784" s="114">
        <v>8.3333333333333329E-2</v>
      </c>
      <c r="G4784" s="114">
        <v>0.125</v>
      </c>
      <c r="H4784">
        <f>CONVERT((G4783-F4783)*24,"hr","mn")</f>
        <v>60</v>
      </c>
      <c r="I4784">
        <v>4</v>
      </c>
      <c r="K4784">
        <v>9</v>
      </c>
      <c r="M4784">
        <f>J4783+K4783+L4783</f>
        <v>9</v>
      </c>
      <c r="N4784" s="14"/>
      <c r="O4784" s="3">
        <v>3</v>
      </c>
      <c r="P4784" s="3"/>
      <c r="Q4784" s="3"/>
      <c r="R4784" s="8"/>
      <c r="S4784" s="21" t="s">
        <v>32</v>
      </c>
      <c r="T4784" s="4" t="s">
        <v>89</v>
      </c>
      <c r="U4784" s="92"/>
    </row>
    <row r="4785" spans="1:21">
      <c r="A4785" s="17">
        <v>44994</v>
      </c>
      <c r="B4785" s="56">
        <f>WEEKDAY(C4785,2)</f>
        <v>4</v>
      </c>
      <c r="C4785" s="17">
        <f>A4785</f>
        <v>44994</v>
      </c>
      <c r="D4785" s="12" t="str">
        <f>YEAR(C4785)&amp;"/"&amp;TEXT(WEEKNUM(C4785,21),"00")</f>
        <v>2023/10</v>
      </c>
      <c r="E4785" t="s">
        <v>46</v>
      </c>
      <c r="F4785" s="114">
        <v>8.3333333333333329E-2</v>
      </c>
      <c r="G4785" s="114">
        <v>0.125</v>
      </c>
      <c r="H4785">
        <f>CONVERT((G4783-F4783)*24,"hr","mn")</f>
        <v>60</v>
      </c>
      <c r="I4785">
        <v>4</v>
      </c>
      <c r="K4785">
        <v>9</v>
      </c>
      <c r="M4785">
        <f>J4783+K4783+L4783</f>
        <v>9</v>
      </c>
      <c r="N4785" s="58"/>
      <c r="O4785" s="59"/>
      <c r="P4785" s="59"/>
      <c r="Q4785" s="59"/>
      <c r="R4785" s="60"/>
      <c r="S4785" s="21"/>
      <c r="T4785" s="4"/>
      <c r="U4785" s="93"/>
    </row>
    <row r="4786" spans="1:21" ht="15" customHeight="1" thickBot="1">
      <c r="A4786" s="17">
        <v>44994</v>
      </c>
      <c r="B4786" s="56">
        <f>WEEKDAY(C4786,2)</f>
        <v>4</v>
      </c>
      <c r="C4786" s="17">
        <f>A4786</f>
        <v>44994</v>
      </c>
      <c r="D4786" s="12" t="str">
        <f>YEAR(C4786)&amp;"/"&amp;TEXT(WEEKNUM(C4786,21),"00")</f>
        <v>2023/10</v>
      </c>
      <c r="E4786" t="s">
        <v>46</v>
      </c>
      <c r="F4786" s="114">
        <v>8.3333333333333329E-2</v>
      </c>
      <c r="G4786" s="114">
        <v>0.125</v>
      </c>
      <c r="H4786">
        <f>CONVERT((G4783-F4783)*24,"hr","mn")</f>
        <v>60</v>
      </c>
      <c r="I4786">
        <v>4</v>
      </c>
      <c r="K4786">
        <v>9</v>
      </c>
      <c r="M4786">
        <f>J4783+K4783+L4783</f>
        <v>9</v>
      </c>
      <c r="N4786" s="15"/>
      <c r="O4786" s="9"/>
      <c r="P4786" s="9"/>
      <c r="Q4786" s="9"/>
      <c r="R4786" s="10"/>
      <c r="S4786" s="19"/>
      <c r="T4786" s="23"/>
      <c r="U4786" s="94"/>
    </row>
    <row r="4787" spans="1:21">
      <c r="A4787" s="17">
        <v>44994</v>
      </c>
      <c r="B4787" s="56">
        <f>WEEKDAY(C4787,2)</f>
        <v>4</v>
      </c>
      <c r="C4787" s="17">
        <f>A4787</f>
        <v>44994</v>
      </c>
      <c r="D4787" s="12" t="str">
        <f>YEAR(C4787)&amp;"/"&amp;TEXT(WEEKNUM(C4787,21),"00")</f>
        <v>2023/10</v>
      </c>
      <c r="E4787" s="79" t="s">
        <v>46</v>
      </c>
      <c r="F4787" s="80">
        <v>0.125</v>
      </c>
      <c r="G4787" s="80">
        <v>0.16666666666666671</v>
      </c>
      <c r="H4787" s="87">
        <f>CONVERT((G4787-F4787)*24,"hr","mn")</f>
        <v>60.000000000000071</v>
      </c>
      <c r="I4787" s="83">
        <v>4</v>
      </c>
      <c r="J4787" s="84"/>
      <c r="K4787" s="85">
        <v>10</v>
      </c>
      <c r="L4787" s="85"/>
      <c r="M4787" s="87">
        <f>J4787+K4787+L4787</f>
        <v>10</v>
      </c>
      <c r="N4787" s="13"/>
      <c r="O4787" s="6"/>
      <c r="P4787" s="6">
        <v>5</v>
      </c>
      <c r="Q4787" s="6"/>
      <c r="R4787" s="7"/>
      <c r="S4787" s="20" t="s">
        <v>93</v>
      </c>
      <c r="T4787" s="22" t="s">
        <v>73</v>
      </c>
      <c r="U4787" s="92" t="s">
        <v>487</v>
      </c>
    </row>
    <row r="4788" spans="1:21">
      <c r="A4788" s="17">
        <v>44994</v>
      </c>
      <c r="B4788" s="56">
        <f>WEEKDAY(C4788,2)</f>
        <v>4</v>
      </c>
      <c r="C4788" s="17">
        <f>A4788</f>
        <v>44994</v>
      </c>
      <c r="D4788" s="12" t="str">
        <f>YEAR(C4788)&amp;"/"&amp;TEXT(WEEKNUM(C4788,21),"00")</f>
        <v>2023/10</v>
      </c>
      <c r="E4788" t="s">
        <v>46</v>
      </c>
      <c r="F4788" s="114">
        <v>0.125</v>
      </c>
      <c r="G4788" s="114">
        <v>0.16666666666666671</v>
      </c>
      <c r="H4788">
        <f>CONVERT((G4787-F4787)*24,"hr","mn")</f>
        <v>60.000000000000071</v>
      </c>
      <c r="I4788">
        <v>4</v>
      </c>
      <c r="K4788">
        <v>10</v>
      </c>
      <c r="M4788">
        <f>J4787+K4787+L4787</f>
        <v>10</v>
      </c>
      <c r="N4788" s="14"/>
      <c r="O4788" s="3">
        <v>3</v>
      </c>
      <c r="P4788" s="3"/>
      <c r="Q4788" s="3"/>
      <c r="R4788" s="8"/>
      <c r="S4788" s="21" t="s">
        <v>35</v>
      </c>
      <c r="T4788" s="4" t="s">
        <v>23</v>
      </c>
      <c r="U4788" s="92" t="s">
        <v>271</v>
      </c>
    </row>
    <row r="4789" spans="1:21">
      <c r="A4789" s="17">
        <v>44994</v>
      </c>
      <c r="B4789" s="56">
        <f>WEEKDAY(C4789,2)</f>
        <v>4</v>
      </c>
      <c r="C4789" s="17">
        <f>A4789</f>
        <v>44994</v>
      </c>
      <c r="D4789" s="12" t="str">
        <f>YEAR(C4789)&amp;"/"&amp;TEXT(WEEKNUM(C4789,21),"00")</f>
        <v>2023/10</v>
      </c>
      <c r="E4789" t="s">
        <v>46</v>
      </c>
      <c r="F4789" s="114">
        <v>0.125</v>
      </c>
      <c r="G4789" s="114">
        <v>0.16666666666666671</v>
      </c>
      <c r="H4789">
        <f>CONVERT((G4787-F4787)*24,"hr","mn")</f>
        <v>60.000000000000071</v>
      </c>
      <c r="I4789">
        <v>4</v>
      </c>
      <c r="K4789">
        <v>10</v>
      </c>
      <c r="M4789">
        <f>J4787+K4787+L4787</f>
        <v>10</v>
      </c>
      <c r="N4789" s="58"/>
      <c r="O4789" s="59"/>
      <c r="P4789" s="59"/>
      <c r="Q4789" s="59"/>
      <c r="R4789" s="60"/>
      <c r="S4789" s="21"/>
      <c r="T4789" s="4"/>
      <c r="U4789" s="93"/>
    </row>
    <row r="4790" spans="1:21" ht="15" customHeight="1" thickBot="1">
      <c r="A4790" s="17">
        <v>44994</v>
      </c>
      <c r="B4790" s="56">
        <f>WEEKDAY(C4790,2)</f>
        <v>4</v>
      </c>
      <c r="C4790" s="17">
        <f>A4790</f>
        <v>44994</v>
      </c>
      <c r="D4790" s="12" t="str">
        <f>YEAR(C4790)&amp;"/"&amp;TEXT(WEEKNUM(C4790,21),"00")</f>
        <v>2023/10</v>
      </c>
      <c r="E4790" t="s">
        <v>46</v>
      </c>
      <c r="F4790" s="114">
        <v>0.125</v>
      </c>
      <c r="G4790" s="114">
        <v>0.16666666666666671</v>
      </c>
      <c r="H4790">
        <f>CONVERT((G4787-F4787)*24,"hr","mn")</f>
        <v>60.000000000000071</v>
      </c>
      <c r="I4790">
        <v>4</v>
      </c>
      <c r="K4790">
        <v>10</v>
      </c>
      <c r="M4790">
        <f>J4787+K4787+L4787</f>
        <v>10</v>
      </c>
      <c r="N4790" s="15"/>
      <c r="O4790" s="9"/>
      <c r="P4790" s="9"/>
      <c r="Q4790" s="9"/>
      <c r="R4790" s="10"/>
      <c r="S4790" s="19"/>
      <c r="T4790" s="23"/>
      <c r="U4790" s="94"/>
    </row>
    <row r="4791" spans="1:21">
      <c r="A4791" s="17">
        <v>44994</v>
      </c>
      <c r="B4791" s="56">
        <f>WEEKDAY(C4791,2)</f>
        <v>4</v>
      </c>
      <c r="C4791" s="17">
        <f>A4791</f>
        <v>44994</v>
      </c>
      <c r="D4791" s="12" t="str">
        <f>YEAR(C4791)&amp;"/"&amp;TEXT(WEEKNUM(C4791,21),"00")</f>
        <v>2023/10</v>
      </c>
      <c r="E4791" s="79" t="s">
        <v>46</v>
      </c>
      <c r="F4791" s="80">
        <v>0.16666666666666671</v>
      </c>
      <c r="G4791" s="80">
        <v>0.20833333333333329</v>
      </c>
      <c r="H4791" s="87">
        <f>CONVERT((G4791-F4791)*24,"hr","mn")</f>
        <v>59.999999999999865</v>
      </c>
      <c r="I4791" s="83">
        <v>4</v>
      </c>
      <c r="J4791" s="84"/>
      <c r="K4791" s="85">
        <v>10</v>
      </c>
      <c r="L4791" s="85">
        <v>1</v>
      </c>
      <c r="M4791" s="87">
        <f>J4791+K4791+L4791</f>
        <v>11</v>
      </c>
      <c r="N4791" s="13"/>
      <c r="O4791" s="6">
        <v>3</v>
      </c>
      <c r="P4791" s="6"/>
      <c r="Q4791" s="6"/>
      <c r="R4791" s="7"/>
      <c r="S4791" s="20" t="s">
        <v>32</v>
      </c>
      <c r="T4791" s="22" t="s">
        <v>89</v>
      </c>
      <c r="U4791" s="91"/>
    </row>
    <row r="4792" spans="1:21">
      <c r="A4792" s="17">
        <v>44994</v>
      </c>
      <c r="B4792" s="56">
        <f>WEEKDAY(C4792,2)</f>
        <v>4</v>
      </c>
      <c r="C4792" s="17">
        <f>A4792</f>
        <v>44994</v>
      </c>
      <c r="D4792" s="12" t="str">
        <f>YEAR(C4792)&amp;"/"&amp;TEXT(WEEKNUM(C4792,21),"00")</f>
        <v>2023/10</v>
      </c>
      <c r="E4792" t="s">
        <v>46</v>
      </c>
      <c r="F4792" s="114">
        <v>0.16666666666666671</v>
      </c>
      <c r="G4792" s="114">
        <v>0.20833333333333329</v>
      </c>
      <c r="H4792">
        <f>CONVERT((G4791-F4791)*24,"hr","mn")</f>
        <v>59.999999999999865</v>
      </c>
      <c r="I4792">
        <v>4</v>
      </c>
      <c r="K4792">
        <v>10</v>
      </c>
      <c r="L4792">
        <v>1</v>
      </c>
      <c r="M4792">
        <f>J4791+K4791+L4791</f>
        <v>11</v>
      </c>
      <c r="N4792" s="14"/>
      <c r="O4792" s="3">
        <v>3</v>
      </c>
      <c r="P4792" s="3"/>
      <c r="Q4792" s="3"/>
      <c r="R4792" s="8"/>
      <c r="S4792" s="21" t="s">
        <v>31</v>
      </c>
      <c r="T4792" s="4" t="s">
        <v>29</v>
      </c>
      <c r="U4792" s="92"/>
    </row>
    <row r="4793" spans="1:21">
      <c r="A4793" s="17">
        <v>44994</v>
      </c>
      <c r="B4793" s="56">
        <f>WEEKDAY(C4793,2)</f>
        <v>4</v>
      </c>
      <c r="C4793" s="17">
        <f>A4793</f>
        <v>44994</v>
      </c>
      <c r="D4793" s="12" t="str">
        <f>YEAR(C4793)&amp;"/"&amp;TEXT(WEEKNUM(C4793,21),"00")</f>
        <v>2023/10</v>
      </c>
      <c r="E4793" t="s">
        <v>46</v>
      </c>
      <c r="F4793" s="114">
        <v>0.16666666666666671</v>
      </c>
      <c r="G4793" s="114">
        <v>0.20833333333333329</v>
      </c>
      <c r="H4793">
        <f>CONVERT((G4791-F4791)*24,"hr","mn")</f>
        <v>59.999999999999865</v>
      </c>
      <c r="I4793">
        <v>4</v>
      </c>
      <c r="K4793">
        <v>10</v>
      </c>
      <c r="L4793">
        <v>1</v>
      </c>
      <c r="M4793">
        <f>J4791+K4791+L4791</f>
        <v>11</v>
      </c>
      <c r="N4793" s="58"/>
      <c r="O4793" s="59"/>
      <c r="P4793" s="59">
        <v>3</v>
      </c>
      <c r="Q4793" s="59"/>
      <c r="R4793" s="60"/>
      <c r="S4793" s="21" t="s">
        <v>93</v>
      </c>
      <c r="T4793" s="4" t="s">
        <v>73</v>
      </c>
      <c r="U4793" s="92" t="s">
        <v>487</v>
      </c>
    </row>
    <row r="4794" spans="1:21" ht="15" customHeight="1" thickBot="1">
      <c r="A4794" s="17">
        <v>44994</v>
      </c>
      <c r="B4794" s="56">
        <f>WEEKDAY(C4794,2)</f>
        <v>4</v>
      </c>
      <c r="C4794" s="17">
        <f>A4794</f>
        <v>44994</v>
      </c>
      <c r="D4794" s="12" t="str">
        <f>YEAR(C4794)&amp;"/"&amp;TEXT(WEEKNUM(C4794,21),"00")</f>
        <v>2023/10</v>
      </c>
      <c r="E4794" t="s">
        <v>46</v>
      </c>
      <c r="F4794" s="114">
        <v>0.16666666666666671</v>
      </c>
      <c r="G4794" s="114">
        <v>0.20833333333333329</v>
      </c>
      <c r="H4794">
        <f>CONVERT((G4791-F4791)*24,"hr","mn")</f>
        <v>59.999999999999865</v>
      </c>
      <c r="I4794">
        <v>4</v>
      </c>
      <c r="K4794">
        <v>10</v>
      </c>
      <c r="L4794">
        <v>1</v>
      </c>
      <c r="M4794">
        <f>J4791+K4791+L4791</f>
        <v>11</v>
      </c>
      <c r="N4794" s="15"/>
      <c r="O4794" s="9"/>
      <c r="P4794" s="9"/>
      <c r="Q4794" s="9">
        <v>15</v>
      </c>
      <c r="R4794" s="10"/>
      <c r="S4794" s="19"/>
      <c r="T4794" s="23" t="s">
        <v>39</v>
      </c>
      <c r="U4794" s="94"/>
    </row>
    <row r="4795" spans="1:21">
      <c r="A4795" s="12"/>
      <c r="B4795" s="56">
        <f>WEEKDAY(C4795,2)</f>
        <v>6</v>
      </c>
      <c r="C4795" s="17">
        <f>A4795</f>
        <v>0</v>
      </c>
      <c r="D4795" s="12" t="str">
        <f>YEAR(C4795)&amp;"/"&amp;TEXT(WEEKNUM(C4795,21),"00")</f>
        <v>1900/52</v>
      </c>
      <c r="E4795" s="79"/>
      <c r="F4795" s="80"/>
      <c r="G4795" s="80"/>
      <c r="H4795" s="87">
        <f>CONVERT((G4795-F4795)*24,"hr","mn")</f>
        <v>0</v>
      </c>
      <c r="I4795" s="83"/>
      <c r="J4795" s="84"/>
      <c r="K4795" s="85"/>
      <c r="L4795" s="85"/>
      <c r="M4795" s="87">
        <f>J4795+K4795+L4795</f>
        <v>0</v>
      </c>
      <c r="N4795" s="13"/>
      <c r="O4795" s="6"/>
      <c r="P4795" s="6"/>
      <c r="Q4795" s="6"/>
      <c r="R4795" s="7"/>
      <c r="S4795" s="20"/>
      <c r="T4795" s="22"/>
      <c r="U4795" s="91"/>
    </row>
    <row r="4796" spans="1:21">
      <c r="A4796" s="17"/>
      <c r="B4796" s="56">
        <f>WEEKDAY(C4796,2)</f>
        <v>6</v>
      </c>
      <c r="C4796" s="17">
        <f>A4796</f>
        <v>0</v>
      </c>
      <c r="D4796" s="12" t="str">
        <f>YEAR(C4796)&amp;"/"&amp;TEXT(WEEKNUM(C4796,21),"00")</f>
        <v>1900/52</v>
      </c>
      <c r="H4796">
        <f>CONVERT((G4795-F4795)*24,"hr","mn")</f>
        <v>0</v>
      </c>
      <c r="M4796">
        <f>J4795+K4795+L4795</f>
        <v>0</v>
      </c>
      <c r="N4796" s="14"/>
      <c r="O4796" s="3"/>
      <c r="P4796" s="3"/>
      <c r="Q4796" s="3"/>
      <c r="R4796" s="8"/>
      <c r="S4796" s="21"/>
      <c r="T4796" s="4"/>
      <c r="U4796" s="92"/>
    </row>
    <row r="4797" spans="1:21">
      <c r="A4797" s="17"/>
      <c r="B4797" s="56">
        <f>WEEKDAY(C4797,2)</f>
        <v>6</v>
      </c>
      <c r="C4797" s="17">
        <f>A4797</f>
        <v>0</v>
      </c>
      <c r="D4797" s="12" t="str">
        <f>YEAR(C4797)&amp;"/"&amp;TEXT(WEEKNUM(C4797,21),"00")</f>
        <v>1900/52</v>
      </c>
      <c r="H4797">
        <f>CONVERT((G4795-F4795)*24,"hr","mn")</f>
        <v>0</v>
      </c>
      <c r="M4797">
        <f>J4795+K4795+L4795</f>
        <v>0</v>
      </c>
      <c r="N4797" s="58"/>
      <c r="O4797" s="59"/>
      <c r="P4797" s="59"/>
      <c r="Q4797" s="59"/>
      <c r="R4797" s="60"/>
      <c r="S4797" s="21"/>
      <c r="T4797" s="4"/>
      <c r="U4797" s="93"/>
    </row>
    <row r="4798" spans="1:21" ht="15" customHeight="1" thickBot="1">
      <c r="A4798" s="12"/>
      <c r="B4798" s="56">
        <f>WEEKDAY(C4798,2)</f>
        <v>6</v>
      </c>
      <c r="C4798" s="17">
        <f>A4798</f>
        <v>0</v>
      </c>
      <c r="D4798" s="12" t="str">
        <f>YEAR(C4798)&amp;"/"&amp;TEXT(WEEKNUM(C4798,21),"00")</f>
        <v>1900/52</v>
      </c>
      <c r="H4798">
        <f>CONVERT((G4795-F4795)*24,"hr","mn")</f>
        <v>0</v>
      </c>
      <c r="M4798">
        <f>J4795+K4795+L4795</f>
        <v>0</v>
      </c>
      <c r="N4798" s="15"/>
      <c r="O4798" s="9"/>
      <c r="P4798" s="9"/>
      <c r="Q4798" s="9"/>
      <c r="R4798" s="10"/>
      <c r="S4798" s="19"/>
      <c r="T4798" s="23"/>
      <c r="U4798" s="94"/>
    </row>
    <row r="4799" spans="1:21">
      <c r="A4799" s="17">
        <v>44994</v>
      </c>
      <c r="B4799" s="56">
        <f>WEEKDAY(C4799,2)</f>
        <v>4</v>
      </c>
      <c r="C4799" s="17">
        <f>A4799</f>
        <v>44994</v>
      </c>
      <c r="D4799" s="12" t="str">
        <f>YEAR(C4799)&amp;"/"&amp;TEXT(WEEKNUM(C4799,21),"00")</f>
        <v>2023/10</v>
      </c>
      <c r="E4799" s="79" t="s">
        <v>52</v>
      </c>
      <c r="F4799" s="80">
        <v>0.20833333333333329</v>
      </c>
      <c r="G4799" s="80">
        <v>0.25</v>
      </c>
      <c r="H4799" s="87">
        <f>CONVERT((G4799-F4799)*24,"hr","mn")</f>
        <v>60.000000000000071</v>
      </c>
      <c r="I4799" s="83">
        <v>4</v>
      </c>
      <c r="J4799" s="84"/>
      <c r="K4799" s="85">
        <v>10</v>
      </c>
      <c r="L4799" s="85"/>
      <c r="M4799" s="87">
        <f>J4799+K4799+L4799</f>
        <v>10</v>
      </c>
      <c r="N4799" s="13"/>
      <c r="O4799" s="6"/>
      <c r="P4799" s="6"/>
      <c r="Q4799" s="6">
        <v>20</v>
      </c>
      <c r="R4799" s="7"/>
      <c r="S4799" s="20"/>
      <c r="T4799" s="22" t="s">
        <v>25</v>
      </c>
      <c r="U4799" s="91"/>
    </row>
    <row r="4800" spans="1:21">
      <c r="A4800" s="17">
        <v>44994</v>
      </c>
      <c r="B4800" s="56">
        <f>WEEKDAY(C4800,2)</f>
        <v>4</v>
      </c>
      <c r="C4800" s="17">
        <f>A4800</f>
        <v>44994</v>
      </c>
      <c r="D4800" s="12" t="str">
        <f>YEAR(C4800)&amp;"/"&amp;TEXT(WEEKNUM(C4800,21),"00")</f>
        <v>2023/10</v>
      </c>
      <c r="E4800" t="s">
        <v>52</v>
      </c>
      <c r="F4800" s="114">
        <v>0.20833333333333329</v>
      </c>
      <c r="G4800" s="114">
        <v>0.25</v>
      </c>
      <c r="H4800">
        <f>CONVERT((G4799-F4799)*24,"hr","mn")</f>
        <v>60.000000000000071</v>
      </c>
      <c r="I4800">
        <v>4</v>
      </c>
      <c r="K4800">
        <v>10</v>
      </c>
      <c r="M4800">
        <f>J4799+K4799+L4799</f>
        <v>10</v>
      </c>
      <c r="N4800" s="14"/>
      <c r="O4800" s="3">
        <v>5</v>
      </c>
      <c r="P4800" s="3"/>
      <c r="Q4800" s="3"/>
      <c r="R4800" s="8"/>
      <c r="S4800" s="21" t="s">
        <v>28</v>
      </c>
      <c r="T4800" s="4" t="s">
        <v>29</v>
      </c>
      <c r="U4800" s="92"/>
    </row>
    <row r="4801" spans="1:21">
      <c r="A4801" s="17">
        <v>44994</v>
      </c>
      <c r="B4801" s="56">
        <f>WEEKDAY(C4801,2)</f>
        <v>4</v>
      </c>
      <c r="C4801" s="17">
        <f>A4801</f>
        <v>44994</v>
      </c>
      <c r="D4801" s="12" t="str">
        <f>YEAR(C4801)&amp;"/"&amp;TEXT(WEEKNUM(C4801,21),"00")</f>
        <v>2023/10</v>
      </c>
      <c r="E4801" t="s">
        <v>52</v>
      </c>
      <c r="F4801" s="114">
        <v>0.20833333333333329</v>
      </c>
      <c r="G4801" s="114">
        <v>0.25</v>
      </c>
      <c r="H4801">
        <f>CONVERT((G4799-F4799)*24,"hr","mn")</f>
        <v>60.000000000000071</v>
      </c>
      <c r="I4801">
        <v>4</v>
      </c>
      <c r="K4801">
        <v>10</v>
      </c>
      <c r="M4801">
        <f>J4799+K4799+L4799</f>
        <v>10</v>
      </c>
      <c r="N4801" s="58"/>
      <c r="O4801" s="59"/>
      <c r="P4801" s="59"/>
      <c r="Q4801" s="59"/>
      <c r="R4801" s="60"/>
      <c r="S4801" s="21"/>
      <c r="T4801" s="4"/>
      <c r="U4801" s="93"/>
    </row>
    <row r="4802" spans="1:21" ht="15" customHeight="1" thickBot="1">
      <c r="A4802" s="17">
        <v>44994</v>
      </c>
      <c r="B4802" s="56">
        <f>WEEKDAY(C4802,2)</f>
        <v>4</v>
      </c>
      <c r="C4802" s="17">
        <f>A4802</f>
        <v>44994</v>
      </c>
      <c r="D4802" s="12" t="str">
        <f>YEAR(C4802)&amp;"/"&amp;TEXT(WEEKNUM(C4802,21),"00")</f>
        <v>2023/10</v>
      </c>
      <c r="E4802" t="s">
        <v>52</v>
      </c>
      <c r="F4802" s="114">
        <v>0.20833333333333329</v>
      </c>
      <c r="G4802" s="114">
        <v>0.25</v>
      </c>
      <c r="H4802">
        <f>CONVERT((G4799-F4799)*24,"hr","mn")</f>
        <v>60.000000000000071</v>
      </c>
      <c r="I4802">
        <v>4</v>
      </c>
      <c r="K4802">
        <v>10</v>
      </c>
      <c r="M4802">
        <f>J4799+K4799+L4799</f>
        <v>10</v>
      </c>
      <c r="N4802" s="15"/>
      <c r="O4802" s="9"/>
      <c r="P4802" s="9"/>
      <c r="Q4802" s="9"/>
      <c r="R4802" s="10"/>
      <c r="S4802" s="19"/>
      <c r="T4802" s="23"/>
      <c r="U4802" s="94"/>
    </row>
    <row r="4803" spans="1:21">
      <c r="A4803" s="17">
        <v>44994</v>
      </c>
      <c r="B4803" s="56">
        <f>WEEKDAY(C4803,2)</f>
        <v>4</v>
      </c>
      <c r="C4803" s="17">
        <f>A4803</f>
        <v>44994</v>
      </c>
      <c r="D4803" s="12" t="str">
        <f>YEAR(C4803)&amp;"/"&amp;TEXT(WEEKNUM(C4803,21),"00")</f>
        <v>2023/10</v>
      </c>
      <c r="E4803" s="79" t="s">
        <v>52</v>
      </c>
      <c r="F4803" s="80">
        <v>0.25</v>
      </c>
      <c r="G4803" s="80">
        <v>0.29166666666666669</v>
      </c>
      <c r="H4803" s="87">
        <f>CONVERT((G4803-F4803)*24,"hr","mn")</f>
        <v>60.000000000000028</v>
      </c>
      <c r="I4803" s="83">
        <v>5</v>
      </c>
      <c r="J4803" s="84"/>
      <c r="K4803" s="85">
        <v>7</v>
      </c>
      <c r="L4803" s="85"/>
      <c r="M4803" s="87">
        <f>J4803+K4803+L4803</f>
        <v>7</v>
      </c>
      <c r="N4803" s="13"/>
      <c r="O4803" s="6"/>
      <c r="P4803" s="6">
        <v>9</v>
      </c>
      <c r="Q4803" s="6"/>
      <c r="R4803" s="7"/>
      <c r="S4803" s="20" t="s">
        <v>93</v>
      </c>
      <c r="T4803" s="22" t="s">
        <v>73</v>
      </c>
      <c r="U4803" s="92" t="s">
        <v>487</v>
      </c>
    </row>
    <row r="4804" spans="1:21">
      <c r="A4804" s="17">
        <v>44994</v>
      </c>
      <c r="B4804" s="56">
        <f>WEEKDAY(C4804,2)</f>
        <v>4</v>
      </c>
      <c r="C4804" s="17">
        <f>A4804</f>
        <v>44994</v>
      </c>
      <c r="D4804" s="12" t="str">
        <f>YEAR(C4804)&amp;"/"&amp;TEXT(WEEKNUM(C4804,21),"00")</f>
        <v>2023/10</v>
      </c>
      <c r="E4804" t="s">
        <v>52</v>
      </c>
      <c r="F4804" s="114">
        <v>0.25</v>
      </c>
      <c r="G4804" s="114">
        <v>0.29166666666666669</v>
      </c>
      <c r="H4804">
        <f>CONVERT((G4803-F4803)*24,"hr","mn")</f>
        <v>60.000000000000028</v>
      </c>
      <c r="I4804">
        <v>5</v>
      </c>
      <c r="K4804">
        <v>7</v>
      </c>
      <c r="M4804">
        <f>J4803+K4803+L4803</f>
        <v>7</v>
      </c>
      <c r="N4804" s="14"/>
      <c r="O4804" s="3">
        <v>5</v>
      </c>
      <c r="P4804" s="3"/>
      <c r="Q4804" s="3"/>
      <c r="R4804" s="8"/>
      <c r="S4804" s="21" t="s">
        <v>31</v>
      </c>
      <c r="T4804" s="4" t="s">
        <v>34</v>
      </c>
      <c r="U4804" s="92"/>
    </row>
    <row r="4805" spans="1:21">
      <c r="A4805" s="17">
        <v>44994</v>
      </c>
      <c r="B4805" s="56">
        <f>WEEKDAY(C4805,2)</f>
        <v>4</v>
      </c>
      <c r="C4805" s="17">
        <f>A4805</f>
        <v>44994</v>
      </c>
      <c r="D4805" s="12" t="str">
        <f>YEAR(C4805)&amp;"/"&amp;TEXT(WEEKNUM(C4805,21),"00")</f>
        <v>2023/10</v>
      </c>
      <c r="E4805" t="s">
        <v>52</v>
      </c>
      <c r="F4805" s="114">
        <v>0.25</v>
      </c>
      <c r="G4805" s="114">
        <v>0.29166666666666669</v>
      </c>
      <c r="H4805">
        <f>CONVERT((G4803-F4803)*24,"hr","mn")</f>
        <v>60.000000000000028</v>
      </c>
      <c r="I4805">
        <v>5</v>
      </c>
      <c r="K4805">
        <v>7</v>
      </c>
      <c r="M4805">
        <f>J4803+K4803+L4803</f>
        <v>7</v>
      </c>
      <c r="N4805" s="58"/>
      <c r="O4805" s="59">
        <v>5</v>
      </c>
      <c r="P4805" s="59"/>
      <c r="Q4805" s="59"/>
      <c r="R4805" s="60"/>
      <c r="S4805" s="21" t="s">
        <v>49</v>
      </c>
      <c r="T4805" s="4" t="s">
        <v>195</v>
      </c>
      <c r="U4805" s="93"/>
    </row>
    <row r="4806" spans="1:21" ht="15" customHeight="1" thickBot="1">
      <c r="A4806" s="17">
        <v>44994</v>
      </c>
      <c r="B4806" s="56">
        <f>WEEKDAY(C4806,2)</f>
        <v>4</v>
      </c>
      <c r="C4806" s="17">
        <f>A4806</f>
        <v>44994</v>
      </c>
      <c r="D4806" s="12" t="str">
        <f>YEAR(C4806)&amp;"/"&amp;TEXT(WEEKNUM(C4806,21),"00")</f>
        <v>2023/10</v>
      </c>
      <c r="E4806" t="s">
        <v>52</v>
      </c>
      <c r="F4806" s="114">
        <v>0.25</v>
      </c>
      <c r="G4806" s="114">
        <v>0.29166666666666669</v>
      </c>
      <c r="H4806">
        <f>CONVERT((G4803-F4803)*24,"hr","mn")</f>
        <v>60.000000000000028</v>
      </c>
      <c r="I4806">
        <v>5</v>
      </c>
      <c r="K4806">
        <v>7</v>
      </c>
      <c r="M4806">
        <f>J4803+K4803+L4803</f>
        <v>7</v>
      </c>
      <c r="N4806" s="15"/>
      <c r="O4806" s="9">
        <v>5</v>
      </c>
      <c r="P4806" s="9"/>
      <c r="Q4806" s="9"/>
      <c r="R4806" s="10"/>
      <c r="S4806" s="19" t="s">
        <v>26</v>
      </c>
      <c r="T4806" s="23" t="s">
        <v>241</v>
      </c>
      <c r="U4806" s="93" t="s">
        <v>699</v>
      </c>
    </row>
    <row r="4807" spans="1:21">
      <c r="A4807" s="17">
        <v>44994</v>
      </c>
      <c r="B4807" s="56">
        <f>WEEKDAY(C4807,2)</f>
        <v>4</v>
      </c>
      <c r="C4807" s="17">
        <f>A4807</f>
        <v>44994</v>
      </c>
      <c r="D4807" s="12" t="str">
        <f>YEAR(C4807)&amp;"/"&amp;TEXT(WEEKNUM(C4807,21),"00")</f>
        <v>2023/10</v>
      </c>
      <c r="E4807" s="79" t="s">
        <v>52</v>
      </c>
      <c r="F4807" s="80">
        <v>0.29166666666666669</v>
      </c>
      <c r="G4807" s="80">
        <v>0.33333333333333331</v>
      </c>
      <c r="H4807" s="87">
        <f>CONVERT((G4807-F4807)*24,"hr","mn")</f>
        <v>59.99999999999995</v>
      </c>
      <c r="I4807" s="83">
        <v>5</v>
      </c>
      <c r="J4807" s="84"/>
      <c r="K4807" s="85"/>
      <c r="L4807" s="85">
        <v>6</v>
      </c>
      <c r="M4807" s="87">
        <f>J4807+K4807+L4807</f>
        <v>6</v>
      </c>
      <c r="N4807" s="13"/>
      <c r="O4807" s="6"/>
      <c r="P4807" s="6">
        <v>9</v>
      </c>
      <c r="Q4807" s="6"/>
      <c r="R4807" s="7"/>
      <c r="S4807" s="20" t="s">
        <v>93</v>
      </c>
      <c r="T4807" s="22" t="s">
        <v>73</v>
      </c>
      <c r="U4807" s="92" t="s">
        <v>487</v>
      </c>
    </row>
    <row r="4808" spans="1:21">
      <c r="A4808" s="17">
        <v>44994</v>
      </c>
      <c r="B4808" s="56">
        <f>WEEKDAY(C4808,2)</f>
        <v>4</v>
      </c>
      <c r="C4808" s="17">
        <f>A4808</f>
        <v>44994</v>
      </c>
      <c r="D4808" s="12" t="str">
        <f>YEAR(C4808)&amp;"/"&amp;TEXT(WEEKNUM(C4808,21),"00")</f>
        <v>2023/10</v>
      </c>
      <c r="E4808" t="s">
        <v>52</v>
      </c>
      <c r="F4808" s="114">
        <v>0.29166666666666669</v>
      </c>
      <c r="G4808" s="114">
        <v>0.33333333333333331</v>
      </c>
      <c r="H4808">
        <f>CONVERT((G4807-F4807)*24,"hr","mn")</f>
        <v>59.99999999999995</v>
      </c>
      <c r="I4808">
        <v>5</v>
      </c>
      <c r="L4808">
        <v>6</v>
      </c>
      <c r="M4808">
        <f>J4807+K4807+L4807</f>
        <v>6</v>
      </c>
      <c r="N4808" s="14"/>
      <c r="O4808" s="3">
        <v>5</v>
      </c>
      <c r="P4808" s="3"/>
      <c r="Q4808" s="3"/>
      <c r="R4808" s="8"/>
      <c r="S4808" s="21" t="s">
        <v>31</v>
      </c>
      <c r="T4808" s="4" t="s">
        <v>29</v>
      </c>
      <c r="U4808" s="92"/>
    </row>
    <row r="4809" spans="1:21">
      <c r="A4809" s="17">
        <v>44994</v>
      </c>
      <c r="B4809" s="56">
        <f>WEEKDAY(C4809,2)</f>
        <v>4</v>
      </c>
      <c r="C4809" s="17">
        <f>A4809</f>
        <v>44994</v>
      </c>
      <c r="D4809" s="12" t="str">
        <f>YEAR(C4809)&amp;"/"&amp;TEXT(WEEKNUM(C4809,21),"00")</f>
        <v>2023/10</v>
      </c>
      <c r="E4809" t="s">
        <v>52</v>
      </c>
      <c r="F4809" s="114">
        <v>0.29166666666666669</v>
      </c>
      <c r="G4809" s="114">
        <v>0.33333333333333331</v>
      </c>
      <c r="H4809">
        <f>CONVERT((G4807-F4807)*24,"hr","mn")</f>
        <v>59.99999999999995</v>
      </c>
      <c r="I4809">
        <v>5</v>
      </c>
      <c r="L4809">
        <v>6</v>
      </c>
      <c r="M4809">
        <f>J4807+K4807+L4807</f>
        <v>6</v>
      </c>
      <c r="N4809" s="58"/>
      <c r="O4809" s="59">
        <v>5</v>
      </c>
      <c r="P4809" s="59"/>
      <c r="Q4809" s="59"/>
      <c r="R4809" s="60"/>
      <c r="S4809" s="21" t="s">
        <v>26</v>
      </c>
      <c r="T4809" s="4" t="s">
        <v>241</v>
      </c>
      <c r="U4809" s="93" t="s">
        <v>699</v>
      </c>
    </row>
    <row r="4810" spans="1:21" ht="15" customHeight="1" thickBot="1">
      <c r="A4810" s="17">
        <v>44994</v>
      </c>
      <c r="B4810" s="56">
        <f>WEEKDAY(C4810,2)</f>
        <v>4</v>
      </c>
      <c r="C4810" s="17">
        <f>A4810</f>
        <v>44994</v>
      </c>
      <c r="D4810" s="12" t="str">
        <f>YEAR(C4810)&amp;"/"&amp;TEXT(WEEKNUM(C4810,21),"00")</f>
        <v>2023/10</v>
      </c>
      <c r="E4810" t="s">
        <v>52</v>
      </c>
      <c r="F4810" s="114">
        <v>0.29166666666666669</v>
      </c>
      <c r="G4810" s="114">
        <v>0.33333333333333331</v>
      </c>
      <c r="H4810">
        <f>CONVERT((G4807-F4807)*24,"hr","mn")</f>
        <v>59.99999999999995</v>
      </c>
      <c r="I4810">
        <v>5</v>
      </c>
      <c r="L4810">
        <v>6</v>
      </c>
      <c r="M4810">
        <f>J4807+K4807+L4807</f>
        <v>6</v>
      </c>
      <c r="N4810" s="15"/>
      <c r="O4810" s="9"/>
      <c r="P4810" s="9"/>
      <c r="Q4810" s="9"/>
      <c r="R4810" s="10"/>
      <c r="S4810" s="19"/>
      <c r="T4810" s="23"/>
      <c r="U4810" s="94"/>
    </row>
    <row r="4811" spans="1:21">
      <c r="A4811" s="17">
        <v>44994</v>
      </c>
      <c r="B4811" s="56">
        <f>WEEKDAY(C4811,2)</f>
        <v>4</v>
      </c>
      <c r="C4811" s="17">
        <f>A4811</f>
        <v>44994</v>
      </c>
      <c r="D4811" s="12" t="str">
        <f>YEAR(C4811)&amp;"/"&amp;TEXT(WEEKNUM(C4811,21),"00")</f>
        <v>2023/10</v>
      </c>
      <c r="E4811" s="79" t="s">
        <v>52</v>
      </c>
      <c r="F4811" s="80">
        <v>0.33333333333333331</v>
      </c>
      <c r="G4811" s="80">
        <v>0.375</v>
      </c>
      <c r="H4811" s="87">
        <f>CONVERT((G4811-F4811)*24,"hr","mn")</f>
        <v>60.000000000000028</v>
      </c>
      <c r="I4811" s="83">
        <v>5</v>
      </c>
      <c r="J4811" s="84"/>
      <c r="K4811" s="85"/>
      <c r="L4811" s="85">
        <v>10</v>
      </c>
      <c r="M4811" s="87">
        <f>J4811+K4811+L4811</f>
        <v>10</v>
      </c>
      <c r="N4811" s="13"/>
      <c r="O4811" s="6">
        <v>15</v>
      </c>
      <c r="P4811" s="6"/>
      <c r="Q4811" s="6"/>
      <c r="R4811" s="7"/>
      <c r="S4811" s="20" t="s">
        <v>26</v>
      </c>
      <c r="T4811" s="22" t="s">
        <v>241</v>
      </c>
      <c r="U4811" s="93" t="s">
        <v>699</v>
      </c>
    </row>
    <row r="4812" spans="1:21">
      <c r="A4812" s="17">
        <v>44994</v>
      </c>
      <c r="B4812" s="56">
        <f>WEEKDAY(C4812,2)</f>
        <v>4</v>
      </c>
      <c r="C4812" s="17">
        <f>A4812</f>
        <v>44994</v>
      </c>
      <c r="D4812" s="12" t="str">
        <f>YEAR(C4812)&amp;"/"&amp;TEXT(WEEKNUM(C4812,21),"00")</f>
        <v>2023/10</v>
      </c>
      <c r="E4812" t="s">
        <v>52</v>
      </c>
      <c r="F4812" s="114">
        <v>0.33333333333333331</v>
      </c>
      <c r="G4812" s="114">
        <v>0.375</v>
      </c>
      <c r="H4812">
        <f>CONVERT((G4811-F4811)*24,"hr","mn")</f>
        <v>60.000000000000028</v>
      </c>
      <c r="I4812">
        <v>5</v>
      </c>
      <c r="L4812">
        <v>10</v>
      </c>
      <c r="M4812">
        <f>J4811+K4811+L4811</f>
        <v>10</v>
      </c>
      <c r="N4812" s="14"/>
      <c r="O4812" s="3"/>
      <c r="P4812" s="3"/>
      <c r="Q4812" s="3"/>
      <c r="R4812" s="8"/>
      <c r="S4812" s="21"/>
      <c r="T4812" s="4"/>
      <c r="U4812" s="92"/>
    </row>
    <row r="4813" spans="1:21">
      <c r="A4813" s="17">
        <v>44994</v>
      </c>
      <c r="B4813" s="56">
        <f>WEEKDAY(C4813,2)</f>
        <v>4</v>
      </c>
      <c r="C4813" s="17">
        <f>A4813</f>
        <v>44994</v>
      </c>
      <c r="D4813" s="12" t="str">
        <f>YEAR(C4813)&amp;"/"&amp;TEXT(WEEKNUM(C4813,21),"00")</f>
        <v>2023/10</v>
      </c>
      <c r="E4813" t="s">
        <v>52</v>
      </c>
      <c r="F4813" s="114">
        <v>0.33333333333333331</v>
      </c>
      <c r="G4813" s="114">
        <v>0.375</v>
      </c>
      <c r="H4813">
        <f>CONVERT((G4811-F4811)*24,"hr","mn")</f>
        <v>60.000000000000028</v>
      </c>
      <c r="I4813">
        <v>5</v>
      </c>
      <c r="L4813">
        <v>10</v>
      </c>
      <c r="M4813">
        <f>J4811+K4811+L4811</f>
        <v>10</v>
      </c>
      <c r="N4813" s="58"/>
      <c r="O4813" s="59"/>
      <c r="P4813" s="59"/>
      <c r="Q4813" s="59"/>
      <c r="R4813" s="60"/>
      <c r="S4813" s="21"/>
      <c r="T4813" s="4"/>
      <c r="U4813" s="93"/>
    </row>
    <row r="4814" spans="1:21" ht="15" customHeight="1" thickBot="1">
      <c r="A4814" s="17">
        <v>44994</v>
      </c>
      <c r="B4814" s="56">
        <f>WEEKDAY(C4814,2)</f>
        <v>4</v>
      </c>
      <c r="C4814" s="17">
        <f>A4814</f>
        <v>44994</v>
      </c>
      <c r="D4814" s="12" t="str">
        <f>YEAR(C4814)&amp;"/"&amp;TEXT(WEEKNUM(C4814,21),"00")</f>
        <v>2023/10</v>
      </c>
      <c r="E4814" t="s">
        <v>52</v>
      </c>
      <c r="F4814" s="114">
        <v>0.33333333333333331</v>
      </c>
      <c r="G4814" s="114">
        <v>0.375</v>
      </c>
      <c r="H4814">
        <f>CONVERT((G4811-F4811)*24,"hr","mn")</f>
        <v>60.000000000000028</v>
      </c>
      <c r="I4814">
        <v>5</v>
      </c>
      <c r="L4814">
        <v>10</v>
      </c>
      <c r="M4814">
        <f>J4811+K4811+L4811</f>
        <v>10</v>
      </c>
      <c r="N4814" s="15"/>
      <c r="O4814" s="9"/>
      <c r="P4814" s="9"/>
      <c r="Q4814" s="9"/>
      <c r="R4814" s="10"/>
      <c r="S4814" s="19"/>
      <c r="T4814" s="23"/>
      <c r="U4814" s="94"/>
    </row>
    <row r="4815" spans="1:21">
      <c r="A4815" s="17">
        <v>44994</v>
      </c>
      <c r="B4815" s="56">
        <f>WEEKDAY(C4815,2)</f>
        <v>4</v>
      </c>
      <c r="C4815" s="17">
        <f>A4815</f>
        <v>44994</v>
      </c>
      <c r="D4815" s="12" t="str">
        <f>YEAR(C4815)&amp;"/"&amp;TEXT(WEEKNUM(C4815,21),"00")</f>
        <v>2023/10</v>
      </c>
      <c r="E4815" s="79" t="s">
        <v>52</v>
      </c>
      <c r="F4815" s="80">
        <v>0.39583333333333331</v>
      </c>
      <c r="G4815" s="80">
        <v>0.41666666666666669</v>
      </c>
      <c r="H4815" s="87">
        <f>CONVERT((G4815-F4815)*24,"hr","mn")</f>
        <v>30.000000000000053</v>
      </c>
      <c r="I4815" s="83">
        <v>5</v>
      </c>
      <c r="J4815" s="84"/>
      <c r="K4815" s="85"/>
      <c r="L4815" s="85">
        <v>0</v>
      </c>
      <c r="M4815" s="87">
        <f>J4815+K4815+L4815</f>
        <v>0</v>
      </c>
      <c r="N4815" s="13"/>
      <c r="O4815" s="6"/>
      <c r="P4815" s="6"/>
      <c r="Q4815" s="6">
        <v>30</v>
      </c>
      <c r="R4815" s="7"/>
      <c r="S4815" s="20"/>
      <c r="T4815" s="22" t="s">
        <v>25</v>
      </c>
      <c r="U4815" s="91" t="s">
        <v>787</v>
      </c>
    </row>
    <row r="4816" spans="1:21">
      <c r="A4816" s="17">
        <v>44994</v>
      </c>
      <c r="B4816" s="56">
        <f>WEEKDAY(C4816,2)</f>
        <v>4</v>
      </c>
      <c r="C4816" s="17">
        <f>A4816</f>
        <v>44994</v>
      </c>
      <c r="D4816" s="12" t="str">
        <f>YEAR(C4816)&amp;"/"&amp;TEXT(WEEKNUM(C4816,21),"00")</f>
        <v>2023/10</v>
      </c>
      <c r="E4816" t="s">
        <v>52</v>
      </c>
      <c r="F4816" s="114">
        <v>0.39583333333333331</v>
      </c>
      <c r="G4816" s="114">
        <v>0.41666666666666669</v>
      </c>
      <c r="H4816">
        <f>CONVERT((G4815-F4815)*24,"hr","mn")</f>
        <v>30.000000000000053</v>
      </c>
      <c r="I4816">
        <v>5</v>
      </c>
      <c r="L4816">
        <v>0</v>
      </c>
      <c r="M4816">
        <f>J4815+K4815+L4815</f>
        <v>0</v>
      </c>
      <c r="N4816" s="14"/>
      <c r="O4816" s="3"/>
      <c r="P4816" s="3"/>
      <c r="Q4816" s="3"/>
      <c r="R4816" s="8"/>
      <c r="S4816" s="21"/>
      <c r="T4816" s="4"/>
      <c r="U4816" s="92"/>
    </row>
    <row r="4817" spans="1:21">
      <c r="A4817" s="17">
        <v>44994</v>
      </c>
      <c r="B4817" s="56">
        <f>WEEKDAY(C4817,2)</f>
        <v>4</v>
      </c>
      <c r="C4817" s="17">
        <f>A4817</f>
        <v>44994</v>
      </c>
      <c r="D4817" s="12" t="str">
        <f>YEAR(C4817)&amp;"/"&amp;TEXT(WEEKNUM(C4817,21),"00")</f>
        <v>2023/10</v>
      </c>
      <c r="E4817" t="s">
        <v>52</v>
      </c>
      <c r="F4817" s="114">
        <v>0.39583333333333331</v>
      </c>
      <c r="G4817" s="114">
        <v>0.41666666666666669</v>
      </c>
      <c r="H4817">
        <f>CONVERT((G4815-F4815)*24,"hr","mn")</f>
        <v>30.000000000000053</v>
      </c>
      <c r="I4817">
        <v>5</v>
      </c>
      <c r="L4817">
        <v>0</v>
      </c>
      <c r="M4817">
        <f>J4815+K4815+L4815</f>
        <v>0</v>
      </c>
      <c r="N4817" s="58"/>
      <c r="O4817" s="59"/>
      <c r="P4817" s="59"/>
      <c r="Q4817" s="59"/>
      <c r="R4817" s="60"/>
      <c r="S4817" s="21"/>
      <c r="T4817" s="4"/>
      <c r="U4817" s="93"/>
    </row>
    <row r="4818" spans="1:21" ht="15" customHeight="1" thickBot="1">
      <c r="A4818" s="17">
        <v>44994</v>
      </c>
      <c r="B4818" s="56">
        <f>WEEKDAY(C4818,2)</f>
        <v>4</v>
      </c>
      <c r="C4818" s="17">
        <f>A4818</f>
        <v>44994</v>
      </c>
      <c r="D4818" s="12" t="str">
        <f>YEAR(C4818)&amp;"/"&amp;TEXT(WEEKNUM(C4818,21),"00")</f>
        <v>2023/10</v>
      </c>
      <c r="E4818" t="s">
        <v>52</v>
      </c>
      <c r="F4818" s="114">
        <v>0.39583333333333331</v>
      </c>
      <c r="G4818" s="114">
        <v>0.41666666666666669</v>
      </c>
      <c r="H4818">
        <f>CONVERT((G4815-F4815)*24,"hr","mn")</f>
        <v>30.000000000000053</v>
      </c>
      <c r="I4818">
        <v>5</v>
      </c>
      <c r="L4818">
        <v>0</v>
      </c>
      <c r="M4818">
        <f>J4815+K4815+L4815</f>
        <v>0</v>
      </c>
      <c r="N4818" s="15"/>
      <c r="O4818" s="9"/>
      <c r="P4818" s="9"/>
      <c r="Q4818" s="9"/>
      <c r="R4818" s="10"/>
      <c r="S4818" s="19"/>
      <c r="T4818" s="23"/>
      <c r="U4818" s="94"/>
    </row>
    <row r="4819" spans="1:21">
      <c r="A4819" s="17">
        <v>44994</v>
      </c>
      <c r="B4819" s="56">
        <f>WEEKDAY(C4819,2)</f>
        <v>4</v>
      </c>
      <c r="C4819" s="17">
        <f>A4819</f>
        <v>44994</v>
      </c>
      <c r="D4819" s="12" t="str">
        <f>YEAR(C4819)&amp;"/"&amp;TEXT(WEEKNUM(C4819,21),"00")</f>
        <v>2023/10</v>
      </c>
      <c r="E4819" s="79" t="s">
        <v>52</v>
      </c>
      <c r="F4819" s="80">
        <v>0.41666666666666669</v>
      </c>
      <c r="G4819" s="80">
        <v>0.45833333333333331</v>
      </c>
      <c r="H4819" s="87">
        <f>CONVERT((G4819-F4819)*24,"hr","mn")</f>
        <v>59.99999999999995</v>
      </c>
      <c r="I4819" s="83">
        <v>5</v>
      </c>
      <c r="J4819" s="84"/>
      <c r="K4819" s="85"/>
      <c r="L4819" s="85">
        <v>0</v>
      </c>
      <c r="M4819" s="87">
        <f>J4819+K4819+L4819</f>
        <v>0</v>
      </c>
      <c r="N4819" s="13"/>
      <c r="O4819" s="6"/>
      <c r="P4819" s="6"/>
      <c r="Q4819" s="6">
        <v>60</v>
      </c>
      <c r="R4819" s="7"/>
      <c r="S4819" s="20"/>
      <c r="T4819" s="22" t="s">
        <v>25</v>
      </c>
      <c r="U4819" s="91" t="s">
        <v>787</v>
      </c>
    </row>
    <row r="4820" spans="1:21">
      <c r="A4820" s="17">
        <v>44994</v>
      </c>
      <c r="B4820" s="56">
        <f>WEEKDAY(C4820,2)</f>
        <v>4</v>
      </c>
      <c r="C4820" s="17">
        <f>A4820</f>
        <v>44994</v>
      </c>
      <c r="D4820" s="12" t="str">
        <f>YEAR(C4820)&amp;"/"&amp;TEXT(WEEKNUM(C4820,21),"00")</f>
        <v>2023/10</v>
      </c>
      <c r="E4820" t="s">
        <v>52</v>
      </c>
      <c r="F4820" s="114">
        <v>0.41666666666666669</v>
      </c>
      <c r="G4820" s="114">
        <v>0.45833333333333331</v>
      </c>
      <c r="H4820">
        <f>CONVERT((G4819-F4819)*24,"hr","mn")</f>
        <v>59.99999999999995</v>
      </c>
      <c r="I4820">
        <v>5</v>
      </c>
      <c r="L4820">
        <v>0</v>
      </c>
      <c r="M4820">
        <f>J4819+K4819+L4819</f>
        <v>0</v>
      </c>
      <c r="N4820" s="14"/>
      <c r="O4820" s="3"/>
      <c r="P4820" s="3"/>
      <c r="Q4820" s="3"/>
      <c r="R4820" s="8"/>
      <c r="S4820" s="21"/>
      <c r="T4820" s="4"/>
      <c r="U4820" s="92"/>
    </row>
    <row r="4821" spans="1:21">
      <c r="A4821" s="17">
        <v>44994</v>
      </c>
      <c r="B4821" s="56">
        <f>WEEKDAY(C4821,2)</f>
        <v>4</v>
      </c>
      <c r="C4821" s="17">
        <f>A4821</f>
        <v>44994</v>
      </c>
      <c r="D4821" s="12" t="str">
        <f>YEAR(C4821)&amp;"/"&amp;TEXT(WEEKNUM(C4821,21),"00")</f>
        <v>2023/10</v>
      </c>
      <c r="E4821" t="s">
        <v>52</v>
      </c>
      <c r="F4821" s="114">
        <v>0.41666666666666669</v>
      </c>
      <c r="G4821" s="114">
        <v>0.45833333333333331</v>
      </c>
      <c r="H4821">
        <f>CONVERT((G4819-F4819)*24,"hr","mn")</f>
        <v>59.99999999999995</v>
      </c>
      <c r="I4821">
        <v>5</v>
      </c>
      <c r="L4821">
        <v>0</v>
      </c>
      <c r="M4821">
        <f>J4819+K4819+L4819</f>
        <v>0</v>
      </c>
      <c r="N4821" s="58"/>
      <c r="O4821" s="59"/>
      <c r="P4821" s="59"/>
      <c r="Q4821" s="59"/>
      <c r="R4821" s="60"/>
      <c r="S4821" s="21"/>
      <c r="T4821" s="4"/>
      <c r="U4821" s="93"/>
    </row>
    <row r="4822" spans="1:21" ht="15" customHeight="1" thickBot="1">
      <c r="A4822" s="17">
        <v>44994</v>
      </c>
      <c r="B4822" s="56">
        <f>WEEKDAY(C4822,2)</f>
        <v>4</v>
      </c>
      <c r="C4822" s="17">
        <f>A4822</f>
        <v>44994</v>
      </c>
      <c r="D4822" s="12" t="str">
        <f>YEAR(C4822)&amp;"/"&amp;TEXT(WEEKNUM(C4822,21),"00")</f>
        <v>2023/10</v>
      </c>
      <c r="E4822" t="s">
        <v>52</v>
      </c>
      <c r="F4822" s="114">
        <v>0.41666666666666669</v>
      </c>
      <c r="G4822" s="114">
        <v>0.45833333333333331</v>
      </c>
      <c r="H4822">
        <f>CONVERT((G4819-F4819)*24,"hr","mn")</f>
        <v>59.99999999999995</v>
      </c>
      <c r="I4822">
        <v>5</v>
      </c>
      <c r="L4822">
        <v>0</v>
      </c>
      <c r="M4822">
        <f>J4819+K4819+L4819</f>
        <v>0</v>
      </c>
      <c r="N4822" s="15"/>
      <c r="O4822" s="9"/>
      <c r="P4822" s="9"/>
      <c r="Q4822" s="9"/>
      <c r="R4822" s="10"/>
      <c r="S4822" s="19"/>
      <c r="T4822" s="23"/>
      <c r="U4822" s="94"/>
    </row>
    <row r="4823" spans="1:21">
      <c r="A4823" s="17">
        <v>44994</v>
      </c>
      <c r="B4823" s="56">
        <f>WEEKDAY(C4823,2)</f>
        <v>4</v>
      </c>
      <c r="C4823" s="17">
        <f>A4823</f>
        <v>44994</v>
      </c>
      <c r="D4823" s="12" t="str">
        <f>YEAR(C4823)&amp;"/"&amp;TEXT(WEEKNUM(C4823,21),"00")</f>
        <v>2023/10</v>
      </c>
      <c r="E4823" s="79" t="s">
        <v>52</v>
      </c>
      <c r="F4823" s="80">
        <v>0.45833333333333331</v>
      </c>
      <c r="G4823" s="80">
        <v>0.5</v>
      </c>
      <c r="H4823" s="87">
        <f>CONVERT((G4823-F4823)*24,"hr","mn")</f>
        <v>60.000000000000028</v>
      </c>
      <c r="I4823" s="83">
        <v>5</v>
      </c>
      <c r="J4823" s="84">
        <v>1</v>
      </c>
      <c r="K4823" s="85"/>
      <c r="L4823" s="85">
        <v>2</v>
      </c>
      <c r="M4823" s="87">
        <f>J4823+K4823+L4823</f>
        <v>3</v>
      </c>
      <c r="N4823" s="13"/>
      <c r="O4823" s="6"/>
      <c r="P4823" s="6"/>
      <c r="Q4823" s="6">
        <v>30</v>
      </c>
      <c r="R4823" s="7"/>
      <c r="S4823" s="20"/>
      <c r="T4823" s="22" t="s">
        <v>25</v>
      </c>
      <c r="U4823" s="91" t="s">
        <v>787</v>
      </c>
    </row>
    <row r="4824" spans="1:21">
      <c r="A4824" s="17">
        <v>44994</v>
      </c>
      <c r="B4824" s="56">
        <f>WEEKDAY(C4824,2)</f>
        <v>4</v>
      </c>
      <c r="C4824" s="17">
        <f>A4824</f>
        <v>44994</v>
      </c>
      <c r="D4824" s="12" t="str">
        <f>YEAR(C4824)&amp;"/"&amp;TEXT(WEEKNUM(C4824,21),"00")</f>
        <v>2023/10</v>
      </c>
      <c r="E4824" t="s">
        <v>52</v>
      </c>
      <c r="F4824" s="114">
        <v>0.45833333333333331</v>
      </c>
      <c r="G4824" s="114">
        <v>0.5</v>
      </c>
      <c r="H4824">
        <f>CONVERT((G4823-F4823)*24,"hr","mn")</f>
        <v>60.000000000000028</v>
      </c>
      <c r="I4824">
        <v>5</v>
      </c>
      <c r="J4824">
        <v>1</v>
      </c>
      <c r="L4824">
        <v>2</v>
      </c>
      <c r="M4824">
        <f>J4823+K4823+L4823</f>
        <v>3</v>
      </c>
      <c r="N4824" s="14"/>
      <c r="O4824" s="3">
        <v>10</v>
      </c>
      <c r="P4824" s="3"/>
      <c r="Q4824" s="3"/>
      <c r="R4824" s="8"/>
      <c r="S4824" s="21" t="s">
        <v>88</v>
      </c>
      <c r="T4824" s="4" t="s">
        <v>45</v>
      </c>
      <c r="U4824" s="92"/>
    </row>
    <row r="4825" spans="1:21">
      <c r="A4825" s="17">
        <v>44994</v>
      </c>
      <c r="B4825" s="56">
        <f>WEEKDAY(C4825,2)</f>
        <v>4</v>
      </c>
      <c r="C4825" s="17">
        <f>A4825</f>
        <v>44994</v>
      </c>
      <c r="D4825" s="12" t="str">
        <f>YEAR(C4825)&amp;"/"&amp;TEXT(WEEKNUM(C4825,21),"00")</f>
        <v>2023/10</v>
      </c>
      <c r="E4825" t="s">
        <v>52</v>
      </c>
      <c r="F4825" s="114">
        <v>0.45833333333333331</v>
      </c>
      <c r="G4825" s="114">
        <v>0.5</v>
      </c>
      <c r="H4825">
        <f>CONVERT((G4823-F4823)*24,"hr","mn")</f>
        <v>60.000000000000028</v>
      </c>
      <c r="I4825">
        <v>5</v>
      </c>
      <c r="J4825">
        <v>1</v>
      </c>
      <c r="L4825">
        <v>2</v>
      </c>
      <c r="M4825">
        <f>J4823+K4823+L4823</f>
        <v>3</v>
      </c>
      <c r="N4825" s="58"/>
      <c r="O4825" s="59">
        <v>10</v>
      </c>
      <c r="P4825" s="59"/>
      <c r="Q4825" s="59"/>
      <c r="R4825" s="60"/>
      <c r="S4825" s="21" t="s">
        <v>36</v>
      </c>
      <c r="T4825" s="4" t="s">
        <v>23</v>
      </c>
      <c r="U4825" s="93" t="s">
        <v>788</v>
      </c>
    </row>
    <row r="4826" spans="1:21" ht="15" customHeight="1" thickBot="1">
      <c r="A4826" s="17">
        <v>44994</v>
      </c>
      <c r="B4826" s="56">
        <f>WEEKDAY(C4826,2)</f>
        <v>4</v>
      </c>
      <c r="C4826" s="17">
        <f>A4826</f>
        <v>44994</v>
      </c>
      <c r="D4826" s="12" t="str">
        <f>YEAR(C4826)&amp;"/"&amp;TEXT(WEEKNUM(C4826,21),"00")</f>
        <v>2023/10</v>
      </c>
      <c r="E4826" t="s">
        <v>52</v>
      </c>
      <c r="F4826" s="114">
        <v>0.45833333333333331</v>
      </c>
      <c r="G4826" s="114">
        <v>0.5</v>
      </c>
      <c r="H4826">
        <f>CONVERT((G4823-F4823)*24,"hr","mn")</f>
        <v>60.000000000000028</v>
      </c>
      <c r="I4826">
        <v>5</v>
      </c>
      <c r="J4826">
        <v>1</v>
      </c>
      <c r="L4826">
        <v>2</v>
      </c>
      <c r="M4826">
        <f>J4823+K4823+L4823</f>
        <v>3</v>
      </c>
      <c r="N4826" s="15"/>
      <c r="O4826" s="9"/>
      <c r="P4826" s="9"/>
      <c r="Q4826" s="9"/>
      <c r="R4826" s="10"/>
      <c r="S4826" s="19"/>
      <c r="T4826" s="23"/>
      <c r="U4826" s="94"/>
    </row>
    <row r="4827" spans="1:21">
      <c r="A4827" s="17">
        <v>44994</v>
      </c>
      <c r="B4827" s="56">
        <f>WEEKDAY(C4827,2)</f>
        <v>4</v>
      </c>
      <c r="C4827" s="17">
        <f>A4827</f>
        <v>44994</v>
      </c>
      <c r="D4827" s="12" t="str">
        <f>YEAR(C4827)&amp;"/"&amp;TEXT(WEEKNUM(C4827,21),"00")</f>
        <v>2023/10</v>
      </c>
      <c r="E4827" s="79" t="s">
        <v>52</v>
      </c>
      <c r="F4827" s="80">
        <v>0.5</v>
      </c>
      <c r="G4827" s="80">
        <v>0.54166666666666663</v>
      </c>
      <c r="H4827" s="87">
        <f>CONVERT((G4827-F4827)*24,"hr","mn")</f>
        <v>59.99999999999995</v>
      </c>
      <c r="I4827" s="83">
        <v>5</v>
      </c>
      <c r="J4827" s="84"/>
      <c r="K4827" s="85"/>
      <c r="L4827" s="85">
        <v>2</v>
      </c>
      <c r="M4827" s="87">
        <f>J4827+K4827+L4827</f>
        <v>2</v>
      </c>
      <c r="N4827" s="13"/>
      <c r="O4827" s="6">
        <v>12</v>
      </c>
      <c r="P4827" s="6"/>
      <c r="Q4827" s="6"/>
      <c r="R4827" s="7"/>
      <c r="S4827" s="20" t="s">
        <v>36</v>
      </c>
      <c r="T4827" s="22" t="s">
        <v>23</v>
      </c>
      <c r="U4827" s="91" t="s">
        <v>789</v>
      </c>
    </row>
    <row r="4828" spans="1:21">
      <c r="A4828" s="17">
        <v>44994</v>
      </c>
      <c r="B4828" s="56">
        <f>WEEKDAY(C4828,2)</f>
        <v>4</v>
      </c>
      <c r="C4828" s="17">
        <f>A4828</f>
        <v>44994</v>
      </c>
      <c r="D4828" s="12" t="str">
        <f>YEAR(C4828)&amp;"/"&amp;TEXT(WEEKNUM(C4828,21),"00")</f>
        <v>2023/10</v>
      </c>
      <c r="E4828" t="s">
        <v>52</v>
      </c>
      <c r="F4828" s="114">
        <v>0.5</v>
      </c>
      <c r="G4828" s="114">
        <v>0.54166666666666663</v>
      </c>
      <c r="H4828">
        <f>CONVERT((G4827-F4827)*24,"hr","mn")</f>
        <v>59.99999999999995</v>
      </c>
      <c r="I4828">
        <v>5</v>
      </c>
      <c r="L4828">
        <v>2</v>
      </c>
      <c r="M4828">
        <f>J4827+K4827+L4827</f>
        <v>2</v>
      </c>
      <c r="N4828" s="14"/>
      <c r="O4828" s="3">
        <v>24</v>
      </c>
      <c r="P4828" s="3"/>
      <c r="Q4828" s="3"/>
      <c r="R4828" s="8"/>
      <c r="S4828" s="21" t="s">
        <v>36</v>
      </c>
      <c r="T4828" s="4" t="s">
        <v>23</v>
      </c>
      <c r="U4828" s="93" t="s">
        <v>790</v>
      </c>
    </row>
    <row r="4829" spans="1:21">
      <c r="A4829" s="17">
        <v>44994</v>
      </c>
      <c r="B4829" s="56">
        <f>WEEKDAY(C4829,2)</f>
        <v>4</v>
      </c>
      <c r="C4829" s="17">
        <f>A4829</f>
        <v>44994</v>
      </c>
      <c r="D4829" s="12" t="str">
        <f>YEAR(C4829)&amp;"/"&amp;TEXT(WEEKNUM(C4829,21),"00")</f>
        <v>2023/10</v>
      </c>
      <c r="E4829" t="s">
        <v>52</v>
      </c>
      <c r="F4829" s="114">
        <v>0.5</v>
      </c>
      <c r="G4829" s="114">
        <v>0.54166666666666663</v>
      </c>
      <c r="H4829">
        <f>CONVERT((G4827-F4827)*24,"hr","mn")</f>
        <v>59.99999999999995</v>
      </c>
      <c r="I4829">
        <v>5</v>
      </c>
      <c r="L4829">
        <v>2</v>
      </c>
      <c r="M4829">
        <f>J4827+K4827+L4827</f>
        <v>2</v>
      </c>
      <c r="N4829" s="58"/>
      <c r="O4829" s="59">
        <v>5</v>
      </c>
      <c r="P4829" s="59"/>
      <c r="Q4829" s="59"/>
      <c r="R4829" s="60"/>
      <c r="S4829" s="21" t="s">
        <v>35</v>
      </c>
      <c r="T4829" s="4" t="s">
        <v>23</v>
      </c>
      <c r="U4829" s="93" t="s">
        <v>771</v>
      </c>
    </row>
    <row r="4830" spans="1:21" ht="15" customHeight="1" thickBot="1">
      <c r="A4830" s="17">
        <v>44994</v>
      </c>
      <c r="B4830" s="56">
        <f>WEEKDAY(C4830,2)</f>
        <v>4</v>
      </c>
      <c r="C4830" s="17">
        <f>A4830</f>
        <v>44994</v>
      </c>
      <c r="D4830" s="12" t="str">
        <f>YEAR(C4830)&amp;"/"&amp;TEXT(WEEKNUM(C4830,21),"00")</f>
        <v>2023/10</v>
      </c>
      <c r="E4830" t="s">
        <v>52</v>
      </c>
      <c r="F4830" s="114">
        <v>0.5</v>
      </c>
      <c r="G4830" s="114">
        <v>0.54166666666666663</v>
      </c>
      <c r="H4830">
        <f>CONVERT((G4827-F4827)*24,"hr","mn")</f>
        <v>59.99999999999995</v>
      </c>
      <c r="I4830">
        <v>5</v>
      </c>
      <c r="L4830">
        <v>2</v>
      </c>
      <c r="M4830">
        <f>J4827+K4827+L4827</f>
        <v>2</v>
      </c>
      <c r="N4830" s="15"/>
      <c r="O4830" s="9"/>
      <c r="P4830" s="9"/>
      <c r="Q4830" s="9">
        <v>15</v>
      </c>
      <c r="R4830" s="10"/>
      <c r="S4830" s="19"/>
      <c r="T4830" s="23" t="s">
        <v>39</v>
      </c>
      <c r="U4830" s="94"/>
    </row>
    <row r="4831" spans="1:21">
      <c r="A4831" s="12"/>
      <c r="B4831" s="56">
        <f>WEEKDAY(C4831,2)</f>
        <v>6</v>
      </c>
      <c r="C4831" s="17">
        <f>A4831</f>
        <v>0</v>
      </c>
      <c r="D4831" s="12" t="str">
        <f>YEAR(C4831)&amp;"/"&amp;TEXT(WEEKNUM(C4831,21),"00")</f>
        <v>1900/52</v>
      </c>
      <c r="E4831" s="79"/>
      <c r="F4831" s="80"/>
      <c r="G4831" s="80"/>
      <c r="H4831" s="87">
        <f>CONVERT((G4831-F4831)*24,"hr","mn")</f>
        <v>0</v>
      </c>
      <c r="I4831" s="83"/>
      <c r="J4831" s="84"/>
      <c r="K4831" s="85"/>
      <c r="L4831" s="85"/>
      <c r="M4831" s="87">
        <f>J4831+K4831+L4831</f>
        <v>0</v>
      </c>
      <c r="N4831" s="13"/>
      <c r="O4831" s="6"/>
      <c r="P4831" s="6"/>
      <c r="Q4831" s="6"/>
      <c r="R4831" s="7"/>
      <c r="S4831" s="20"/>
      <c r="T4831" s="22"/>
      <c r="U4831" s="91"/>
    </row>
    <row r="4832" spans="1:21">
      <c r="A4832" s="17"/>
      <c r="B4832" s="56">
        <f>WEEKDAY(C4832,2)</f>
        <v>6</v>
      </c>
      <c r="C4832" s="17">
        <f>A4832</f>
        <v>0</v>
      </c>
      <c r="D4832" s="12" t="str">
        <f>YEAR(C4832)&amp;"/"&amp;TEXT(WEEKNUM(C4832,21),"00")</f>
        <v>1900/52</v>
      </c>
      <c r="H4832">
        <f>CONVERT((G4831-F4831)*24,"hr","mn")</f>
        <v>0</v>
      </c>
      <c r="M4832">
        <f>J4831+K4831+L4831</f>
        <v>0</v>
      </c>
      <c r="N4832" s="14"/>
      <c r="O4832" s="3"/>
      <c r="P4832" s="3"/>
      <c r="Q4832" s="3"/>
      <c r="R4832" s="8"/>
      <c r="S4832" s="21"/>
      <c r="T4832" s="4"/>
      <c r="U4832" s="92"/>
    </row>
    <row r="4833" spans="1:21">
      <c r="A4833" s="17"/>
      <c r="B4833" s="56">
        <f>WEEKDAY(C4833,2)</f>
        <v>6</v>
      </c>
      <c r="C4833" s="17">
        <f>A4833</f>
        <v>0</v>
      </c>
      <c r="D4833" s="12" t="str">
        <f>YEAR(C4833)&amp;"/"&amp;TEXT(WEEKNUM(C4833,21),"00")</f>
        <v>1900/52</v>
      </c>
      <c r="H4833">
        <f>CONVERT((G4831-F4831)*24,"hr","mn")</f>
        <v>0</v>
      </c>
      <c r="M4833">
        <f>J4831+K4831+L4831</f>
        <v>0</v>
      </c>
      <c r="N4833" s="58"/>
      <c r="O4833" s="59"/>
      <c r="P4833" s="59"/>
      <c r="Q4833" s="59"/>
      <c r="R4833" s="60"/>
      <c r="S4833" s="21"/>
      <c r="T4833" s="4"/>
      <c r="U4833" s="93"/>
    </row>
    <row r="4834" spans="1:21" ht="15" customHeight="1" thickBot="1">
      <c r="A4834" s="12"/>
      <c r="B4834" s="56">
        <f>WEEKDAY(C4834,2)</f>
        <v>6</v>
      </c>
      <c r="C4834" s="17">
        <f>A4834</f>
        <v>0</v>
      </c>
      <c r="D4834" s="12" t="str">
        <f>YEAR(C4834)&amp;"/"&amp;TEXT(WEEKNUM(C4834,21),"00")</f>
        <v>1900/52</v>
      </c>
      <c r="H4834">
        <f>CONVERT((G4831-F4831)*24,"hr","mn")</f>
        <v>0</v>
      </c>
      <c r="M4834">
        <f>J4831+K4831+L4831</f>
        <v>0</v>
      </c>
      <c r="N4834" s="15"/>
      <c r="O4834" s="9"/>
      <c r="P4834" s="9"/>
      <c r="Q4834" s="9"/>
      <c r="R4834" s="10"/>
      <c r="S4834" s="19"/>
      <c r="T4834" s="23"/>
      <c r="U4834" s="94"/>
    </row>
    <row r="4835" spans="1:21">
      <c r="A4835" s="17">
        <v>44994</v>
      </c>
      <c r="B4835" s="56">
        <f>WEEKDAY(C4835,2)</f>
        <v>4</v>
      </c>
      <c r="C4835" s="17">
        <f>A4835</f>
        <v>44994</v>
      </c>
      <c r="D4835" s="12" t="str">
        <f>YEAR(C4835)&amp;"/"&amp;TEXT(WEEKNUM(C4835,21),"00")</f>
        <v>2023/10</v>
      </c>
      <c r="E4835" s="79" t="s">
        <v>69</v>
      </c>
      <c r="F4835" s="80">
        <v>0.54166666666666663</v>
      </c>
      <c r="G4835" s="80">
        <v>0.58333333333333337</v>
      </c>
      <c r="H4835" s="87">
        <f>CONVERT((G4835-F4835)*24,"hr","mn")</f>
        <v>60.000000000000107</v>
      </c>
      <c r="I4835" s="83">
        <v>6</v>
      </c>
      <c r="J4835" s="84"/>
      <c r="K4835" s="85"/>
      <c r="L4835" s="85"/>
      <c r="M4835" s="87">
        <f>J4835+K4835+L4835</f>
        <v>0</v>
      </c>
      <c r="N4835" s="13"/>
      <c r="O4835" s="6"/>
      <c r="P4835" s="6"/>
      <c r="Q4835" s="6">
        <v>23</v>
      </c>
      <c r="R4835" s="7"/>
      <c r="S4835" s="20"/>
      <c r="T4835" s="22" t="s">
        <v>25</v>
      </c>
      <c r="U4835" s="91" t="s">
        <v>721</v>
      </c>
    </row>
    <row r="4836" spans="1:21">
      <c r="A4836" s="17">
        <v>44994</v>
      </c>
      <c r="B4836" s="56">
        <f>WEEKDAY(C4836,2)</f>
        <v>4</v>
      </c>
      <c r="C4836" s="17">
        <f>A4836</f>
        <v>44994</v>
      </c>
      <c r="D4836" s="12" t="str">
        <f>YEAR(C4836)&amp;"/"&amp;TEXT(WEEKNUM(C4836,21),"00")</f>
        <v>2023/10</v>
      </c>
      <c r="E4836" t="s">
        <v>69</v>
      </c>
      <c r="F4836" s="114">
        <v>0.54166666666666663</v>
      </c>
      <c r="G4836" s="114">
        <v>0.58333333333333337</v>
      </c>
      <c r="H4836">
        <f>CONVERT((G4835-F4835)*24,"hr","mn")</f>
        <v>60.000000000000107</v>
      </c>
      <c r="I4836">
        <v>6</v>
      </c>
      <c r="M4836">
        <f>J4835+K4835+L4835</f>
        <v>0</v>
      </c>
      <c r="N4836" s="14"/>
      <c r="O4836" s="3">
        <v>15</v>
      </c>
      <c r="P4836" s="3"/>
      <c r="Q4836" s="3"/>
      <c r="R4836" s="8"/>
      <c r="S4836" s="21" t="s">
        <v>36</v>
      </c>
      <c r="T4836" s="4" t="s">
        <v>23</v>
      </c>
      <c r="U4836" s="92" t="s">
        <v>791</v>
      </c>
    </row>
    <row r="4837" spans="1:21">
      <c r="A4837" s="17">
        <v>44994</v>
      </c>
      <c r="B4837" s="56">
        <f>WEEKDAY(C4837,2)</f>
        <v>4</v>
      </c>
      <c r="C4837" s="17">
        <f>A4837</f>
        <v>44994</v>
      </c>
      <c r="D4837" s="12" t="str">
        <f>YEAR(C4837)&amp;"/"&amp;TEXT(WEEKNUM(C4837,21),"00")</f>
        <v>2023/10</v>
      </c>
      <c r="E4837" t="s">
        <v>69</v>
      </c>
      <c r="F4837" s="114">
        <v>0.54166666666666663</v>
      </c>
      <c r="G4837" s="114">
        <v>0.58333333333333337</v>
      </c>
      <c r="H4837">
        <f>CONVERT((G4835-F4835)*24,"hr","mn")</f>
        <v>60.000000000000107</v>
      </c>
      <c r="I4837">
        <v>6</v>
      </c>
      <c r="M4837">
        <f>J4835+K4835+L4835</f>
        <v>0</v>
      </c>
      <c r="N4837" s="58"/>
      <c r="O4837" s="59">
        <v>10</v>
      </c>
      <c r="P4837" s="59"/>
      <c r="Q4837" s="59"/>
      <c r="R4837" s="60"/>
      <c r="S4837" s="21" t="s">
        <v>49</v>
      </c>
      <c r="T4837" s="4" t="s">
        <v>23</v>
      </c>
      <c r="U4837" s="93" t="s">
        <v>172</v>
      </c>
    </row>
    <row r="4838" spans="1:21" ht="15" customHeight="1" thickBot="1">
      <c r="A4838" s="17">
        <v>44994</v>
      </c>
      <c r="B4838" s="56">
        <f>WEEKDAY(C4838,2)</f>
        <v>4</v>
      </c>
      <c r="C4838" s="17">
        <f>A4838</f>
        <v>44994</v>
      </c>
      <c r="D4838" s="12" t="str">
        <f>YEAR(C4838)&amp;"/"&amp;TEXT(WEEKNUM(C4838,21),"00")</f>
        <v>2023/10</v>
      </c>
      <c r="E4838" t="s">
        <v>69</v>
      </c>
      <c r="F4838" s="114">
        <v>0.54166666666666663</v>
      </c>
      <c r="G4838" s="114">
        <v>0.58333333333333337</v>
      </c>
      <c r="H4838">
        <f>CONVERT((G4835-F4835)*24,"hr","mn")</f>
        <v>60.000000000000107</v>
      </c>
      <c r="I4838">
        <v>6</v>
      </c>
      <c r="M4838">
        <f>J4835+K4835+L4835</f>
        <v>0</v>
      </c>
      <c r="N4838" s="15"/>
      <c r="O4838" s="9">
        <v>5</v>
      </c>
      <c r="P4838" s="9"/>
      <c r="Q4838" s="9"/>
      <c r="R4838" s="10"/>
      <c r="S4838" s="19" t="s">
        <v>26</v>
      </c>
      <c r="T4838" s="23" t="s">
        <v>23</v>
      </c>
      <c r="U4838" s="94" t="s">
        <v>237</v>
      </c>
    </row>
    <row r="4839" spans="1:21">
      <c r="A4839" s="17">
        <v>44994</v>
      </c>
      <c r="B4839" s="56">
        <f>WEEKDAY(C4839,2)</f>
        <v>4</v>
      </c>
      <c r="C4839" s="17">
        <f>A4839</f>
        <v>44994</v>
      </c>
      <c r="D4839" s="12" t="str">
        <f>YEAR(C4839)&amp;"/"&amp;TEXT(WEEKNUM(C4839,21),"00")</f>
        <v>2023/10</v>
      </c>
      <c r="E4839" s="79" t="s">
        <v>69</v>
      </c>
      <c r="F4839" s="80">
        <v>0.58333333333333337</v>
      </c>
      <c r="G4839" s="80">
        <v>0.625</v>
      </c>
      <c r="H4839" s="87">
        <f>CONVERT((G4839-F4839)*24,"hr","mn")</f>
        <v>59.99999999999995</v>
      </c>
      <c r="I4839" s="83">
        <v>6</v>
      </c>
      <c r="J4839" s="84"/>
      <c r="K4839" s="85"/>
      <c r="L4839" s="85">
        <v>3</v>
      </c>
      <c r="M4839" s="87">
        <f>J4839+K4839+L4839</f>
        <v>3</v>
      </c>
      <c r="N4839" s="13"/>
      <c r="O4839" s="6">
        <v>5</v>
      </c>
      <c r="P4839" s="6"/>
      <c r="Q4839" s="6"/>
      <c r="R4839" s="7"/>
      <c r="S4839" s="20" t="s">
        <v>26</v>
      </c>
      <c r="T4839" s="22" t="s">
        <v>23</v>
      </c>
      <c r="U4839" s="91" t="s">
        <v>237</v>
      </c>
    </row>
    <row r="4840" spans="1:21">
      <c r="A4840" s="17">
        <v>44994</v>
      </c>
      <c r="B4840" s="56">
        <f>WEEKDAY(C4840,2)</f>
        <v>4</v>
      </c>
      <c r="C4840" s="17">
        <f>A4840</f>
        <v>44994</v>
      </c>
      <c r="D4840" s="12" t="str">
        <f>YEAR(C4840)&amp;"/"&amp;TEXT(WEEKNUM(C4840,21),"00")</f>
        <v>2023/10</v>
      </c>
      <c r="E4840" t="s">
        <v>69</v>
      </c>
      <c r="F4840" s="114">
        <v>0.58333333333333337</v>
      </c>
      <c r="G4840" s="114">
        <v>0.625</v>
      </c>
      <c r="H4840">
        <f>CONVERT((G4839-F4839)*24,"hr","mn")</f>
        <v>59.99999999999995</v>
      </c>
      <c r="I4840">
        <v>6</v>
      </c>
      <c r="L4840">
        <v>3</v>
      </c>
      <c r="M4840">
        <f>J4839+K4839+L4839</f>
        <v>3</v>
      </c>
      <c r="N4840" s="14"/>
      <c r="O4840" s="3">
        <v>8</v>
      </c>
      <c r="P4840" s="3"/>
      <c r="Q4840" s="3"/>
      <c r="R4840" s="8"/>
      <c r="S4840" s="21" t="s">
        <v>28</v>
      </c>
      <c r="T4840" s="4" t="s">
        <v>23</v>
      </c>
      <c r="U4840" s="92" t="s">
        <v>792</v>
      </c>
    </row>
    <row r="4841" spans="1:21">
      <c r="A4841" s="17">
        <v>44994</v>
      </c>
      <c r="B4841" s="56">
        <f>WEEKDAY(C4841,2)</f>
        <v>4</v>
      </c>
      <c r="C4841" s="17">
        <f>A4841</f>
        <v>44994</v>
      </c>
      <c r="D4841" s="12" t="str">
        <f>YEAR(C4841)&amp;"/"&amp;TEXT(WEEKNUM(C4841,21),"00")</f>
        <v>2023/10</v>
      </c>
      <c r="E4841" t="s">
        <v>69</v>
      </c>
      <c r="F4841" s="114">
        <v>0.58333333333333337</v>
      </c>
      <c r="G4841" s="114">
        <v>0.625</v>
      </c>
      <c r="H4841">
        <f>CONVERT((G4839-F4839)*24,"hr","mn")</f>
        <v>59.99999999999995</v>
      </c>
      <c r="I4841">
        <v>6</v>
      </c>
      <c r="L4841">
        <v>3</v>
      </c>
      <c r="M4841">
        <f>J4839+K4839+L4839</f>
        <v>3</v>
      </c>
      <c r="N4841" s="58"/>
      <c r="O4841" s="59">
        <v>20</v>
      </c>
      <c r="P4841" s="59"/>
      <c r="Q4841" s="59"/>
      <c r="R4841" s="60"/>
      <c r="S4841" s="21" t="s">
        <v>49</v>
      </c>
      <c r="T4841" s="4" t="s">
        <v>23</v>
      </c>
      <c r="U4841" s="93" t="s">
        <v>793</v>
      </c>
    </row>
    <row r="4842" spans="1:21" ht="15" customHeight="1" thickBot="1">
      <c r="A4842" s="17">
        <v>44994</v>
      </c>
      <c r="B4842" s="56">
        <f>WEEKDAY(C4842,2)</f>
        <v>4</v>
      </c>
      <c r="C4842" s="17">
        <f>A4842</f>
        <v>44994</v>
      </c>
      <c r="D4842" s="12" t="str">
        <f>YEAR(C4842)&amp;"/"&amp;TEXT(WEEKNUM(C4842,21),"00")</f>
        <v>2023/10</v>
      </c>
      <c r="E4842" t="s">
        <v>69</v>
      </c>
      <c r="F4842" s="114">
        <v>0.58333333333333337</v>
      </c>
      <c r="G4842" s="114">
        <v>0.625</v>
      </c>
      <c r="H4842">
        <f>CONVERT((G4839-F4839)*24,"hr","mn")</f>
        <v>59.99999999999995</v>
      </c>
      <c r="I4842">
        <v>6</v>
      </c>
      <c r="L4842">
        <v>3</v>
      </c>
      <c r="M4842">
        <f>J4839+K4839+L4839</f>
        <v>3</v>
      </c>
      <c r="N4842" s="15"/>
      <c r="O4842" s="9"/>
      <c r="P4842" s="9"/>
      <c r="Q4842" s="9"/>
      <c r="R4842" s="10"/>
      <c r="S4842" s="19"/>
      <c r="T4842" s="23"/>
      <c r="U4842" s="94"/>
    </row>
    <row r="4843" spans="1:21" ht="15" customHeight="1" thickBot="1">
      <c r="A4843" s="17">
        <v>44994</v>
      </c>
      <c r="B4843" s="56">
        <f>WEEKDAY(C4843,2)</f>
        <v>4</v>
      </c>
      <c r="C4843" s="17">
        <f>A4843</f>
        <v>44994</v>
      </c>
      <c r="D4843" s="12" t="str">
        <f>YEAR(C4843)&amp;"/"&amp;TEXT(WEEKNUM(C4843,21),"00")</f>
        <v>2023/10</v>
      </c>
      <c r="E4843" s="79" t="s">
        <v>69</v>
      </c>
      <c r="F4843" s="80">
        <v>0.625</v>
      </c>
      <c r="G4843" s="80">
        <v>0.66666666666666663</v>
      </c>
      <c r="H4843" s="87">
        <f>CONVERT((G4843-F4843)*24,"hr","mn")</f>
        <v>59.99999999999995</v>
      </c>
      <c r="I4843" s="83">
        <v>6</v>
      </c>
      <c r="J4843" s="84"/>
      <c r="K4843" s="85"/>
      <c r="L4843" s="85">
        <v>14</v>
      </c>
      <c r="M4843" s="87">
        <f>J4843+K4843+L4843</f>
        <v>14</v>
      </c>
      <c r="N4843" s="13"/>
      <c r="O4843" s="6">
        <v>5</v>
      </c>
      <c r="P4843" s="6"/>
      <c r="Q4843" s="6"/>
      <c r="R4843" s="7"/>
      <c r="S4843" s="20" t="s">
        <v>26</v>
      </c>
      <c r="T4843" s="22" t="s">
        <v>23</v>
      </c>
      <c r="U4843" s="94" t="s">
        <v>237</v>
      </c>
    </row>
    <row r="4844" spans="1:21">
      <c r="A4844" s="17">
        <v>44994</v>
      </c>
      <c r="B4844" s="56">
        <f>WEEKDAY(C4844,2)</f>
        <v>4</v>
      </c>
      <c r="C4844" s="17">
        <f>A4844</f>
        <v>44994</v>
      </c>
      <c r="D4844" s="12" t="str">
        <f>YEAR(C4844)&amp;"/"&amp;TEXT(WEEKNUM(C4844,21),"00")</f>
        <v>2023/10</v>
      </c>
      <c r="E4844" t="s">
        <v>69</v>
      </c>
      <c r="F4844" s="114">
        <v>0.625</v>
      </c>
      <c r="G4844" s="114">
        <v>0.66666666666666663</v>
      </c>
      <c r="H4844">
        <f>CONVERT((G4843-F4843)*24,"hr","mn")</f>
        <v>59.99999999999995</v>
      </c>
      <c r="I4844">
        <v>6</v>
      </c>
      <c r="L4844">
        <v>14</v>
      </c>
      <c r="M4844">
        <f>J4843+K4843+L4843</f>
        <v>14</v>
      </c>
      <c r="N4844" s="14"/>
      <c r="O4844" s="3">
        <v>5</v>
      </c>
      <c r="P4844" s="3"/>
      <c r="Q4844" s="3"/>
      <c r="R4844" s="8"/>
      <c r="S4844" s="21" t="s">
        <v>35</v>
      </c>
      <c r="T4844" s="4" t="s">
        <v>29</v>
      </c>
      <c r="U4844" s="92"/>
    </row>
    <row r="4845" spans="1:21">
      <c r="A4845" s="17">
        <v>44994</v>
      </c>
      <c r="B4845" s="56">
        <f>WEEKDAY(C4845,2)</f>
        <v>4</v>
      </c>
      <c r="C4845" s="17">
        <f>A4845</f>
        <v>44994</v>
      </c>
      <c r="D4845" s="12" t="str">
        <f>YEAR(C4845)&amp;"/"&amp;TEXT(WEEKNUM(C4845,21),"00")</f>
        <v>2023/10</v>
      </c>
      <c r="E4845" t="s">
        <v>69</v>
      </c>
      <c r="F4845" s="114">
        <v>0.625</v>
      </c>
      <c r="G4845" s="114">
        <v>0.66666666666666663</v>
      </c>
      <c r="H4845">
        <f>CONVERT((G4843-F4843)*24,"hr","mn")</f>
        <v>59.99999999999995</v>
      </c>
      <c r="I4845">
        <v>6</v>
      </c>
      <c r="L4845">
        <v>14</v>
      </c>
      <c r="M4845">
        <f>J4843+K4843+L4843</f>
        <v>14</v>
      </c>
      <c r="N4845" s="58"/>
      <c r="O4845" s="59"/>
      <c r="P4845" s="59"/>
      <c r="Q4845" s="59"/>
      <c r="R4845" s="60"/>
      <c r="S4845" s="21"/>
      <c r="T4845" s="4"/>
      <c r="U4845" s="93"/>
    </row>
    <row r="4846" spans="1:21" ht="15" customHeight="1" thickBot="1">
      <c r="A4846" s="17">
        <v>44994</v>
      </c>
      <c r="B4846" s="56">
        <f>WEEKDAY(C4846,2)</f>
        <v>4</v>
      </c>
      <c r="C4846" s="17">
        <f>A4846</f>
        <v>44994</v>
      </c>
      <c r="D4846" s="12" t="str">
        <f>YEAR(C4846)&amp;"/"&amp;TEXT(WEEKNUM(C4846,21),"00")</f>
        <v>2023/10</v>
      </c>
      <c r="E4846" t="s">
        <v>69</v>
      </c>
      <c r="F4846" s="114">
        <v>0.625</v>
      </c>
      <c r="G4846" s="114">
        <v>0.66666666666666663</v>
      </c>
      <c r="H4846">
        <f>CONVERT((G4843-F4843)*24,"hr","mn")</f>
        <v>59.99999999999995</v>
      </c>
      <c r="I4846">
        <v>6</v>
      </c>
      <c r="L4846">
        <v>14</v>
      </c>
      <c r="M4846">
        <f>J4843+K4843+L4843</f>
        <v>14</v>
      </c>
      <c r="N4846" s="15"/>
      <c r="O4846" s="9"/>
      <c r="P4846" s="9"/>
      <c r="Q4846" s="9"/>
      <c r="R4846" s="10"/>
      <c r="S4846" s="19"/>
      <c r="T4846" s="23"/>
      <c r="U4846" s="94"/>
    </row>
    <row r="4847" spans="1:21" ht="15" customHeight="1" thickBot="1">
      <c r="A4847" s="17">
        <v>44994</v>
      </c>
      <c r="B4847" s="56">
        <f>WEEKDAY(C4847,2)</f>
        <v>4</v>
      </c>
      <c r="C4847" s="17">
        <f>A4847</f>
        <v>44994</v>
      </c>
      <c r="D4847" s="12" t="str">
        <f>YEAR(C4847)&amp;"/"&amp;TEXT(WEEKNUM(C4847,21),"00")</f>
        <v>2023/10</v>
      </c>
      <c r="E4847" s="79" t="s">
        <v>69</v>
      </c>
      <c r="F4847" s="80">
        <v>0.66666666666666663</v>
      </c>
      <c r="G4847" s="80">
        <v>0.70833333333333337</v>
      </c>
      <c r="H4847" s="87">
        <f>CONVERT((G4847-F4847)*24,"hr","mn")</f>
        <v>60.000000000000107</v>
      </c>
      <c r="I4847" s="83">
        <v>6</v>
      </c>
      <c r="J4847" s="84"/>
      <c r="K4847" s="85"/>
      <c r="L4847" s="85">
        <v>4</v>
      </c>
      <c r="M4847" s="87">
        <f>J4847+K4847+L4847</f>
        <v>4</v>
      </c>
      <c r="N4847" s="13"/>
      <c r="O4847" s="6">
        <v>5</v>
      </c>
      <c r="P4847" s="6"/>
      <c r="Q4847" s="6"/>
      <c r="R4847" s="7"/>
      <c r="S4847" s="20" t="s">
        <v>26</v>
      </c>
      <c r="T4847" s="22" t="s">
        <v>23</v>
      </c>
      <c r="U4847" s="94" t="s">
        <v>237</v>
      </c>
    </row>
    <row r="4848" spans="1:21">
      <c r="A4848" s="17">
        <v>44994</v>
      </c>
      <c r="B4848" s="56">
        <f>WEEKDAY(C4848,2)</f>
        <v>4</v>
      </c>
      <c r="C4848" s="17">
        <f>A4848</f>
        <v>44994</v>
      </c>
      <c r="D4848" s="12" t="str">
        <f>YEAR(C4848)&amp;"/"&amp;TEXT(WEEKNUM(C4848,21),"00")</f>
        <v>2023/10</v>
      </c>
      <c r="E4848" t="s">
        <v>69</v>
      </c>
      <c r="F4848" s="114">
        <v>0.66666666666666663</v>
      </c>
      <c r="G4848" s="114">
        <v>0.70833333333333337</v>
      </c>
      <c r="H4848">
        <f>CONVERT((G4847-F4847)*24,"hr","mn")</f>
        <v>60.000000000000107</v>
      </c>
      <c r="I4848">
        <v>6</v>
      </c>
      <c r="L4848">
        <v>4</v>
      </c>
      <c r="M4848">
        <f>J4847+K4847+L4847</f>
        <v>4</v>
      </c>
      <c r="N4848" s="14"/>
      <c r="O4848" s="3">
        <v>25</v>
      </c>
      <c r="P4848" s="3"/>
      <c r="Q4848" s="3"/>
      <c r="R4848" s="8"/>
      <c r="S4848" s="21" t="s">
        <v>794</v>
      </c>
      <c r="T4848" s="4" t="s">
        <v>23</v>
      </c>
      <c r="U4848" s="92" t="s">
        <v>417</v>
      </c>
    </row>
    <row r="4849" spans="1:21">
      <c r="A4849" s="17">
        <v>44994</v>
      </c>
      <c r="B4849" s="56">
        <f>WEEKDAY(C4849,2)</f>
        <v>4</v>
      </c>
      <c r="C4849" s="17">
        <f>A4849</f>
        <v>44994</v>
      </c>
      <c r="D4849" s="12" t="str">
        <f>YEAR(C4849)&amp;"/"&amp;TEXT(WEEKNUM(C4849,21),"00")</f>
        <v>2023/10</v>
      </c>
      <c r="E4849" t="s">
        <v>69</v>
      </c>
      <c r="F4849" s="114">
        <v>0.66666666666666663</v>
      </c>
      <c r="G4849" s="114">
        <v>0.70833333333333337</v>
      </c>
      <c r="H4849">
        <f>CONVERT((G4847-F4847)*24,"hr","mn")</f>
        <v>60.000000000000107</v>
      </c>
      <c r="I4849">
        <v>6</v>
      </c>
      <c r="L4849">
        <v>4</v>
      </c>
      <c r="M4849">
        <f>J4847+K4847+L4847</f>
        <v>4</v>
      </c>
      <c r="N4849" s="58"/>
      <c r="O4849" s="59"/>
      <c r="P4849" s="59"/>
      <c r="Q4849" s="59"/>
      <c r="R4849" s="60"/>
      <c r="S4849" s="21"/>
      <c r="T4849" s="4"/>
      <c r="U4849" s="93"/>
    </row>
    <row r="4850" spans="1:21" ht="15" customHeight="1" thickBot="1">
      <c r="A4850" s="17">
        <v>44994</v>
      </c>
      <c r="B4850" s="56">
        <f>WEEKDAY(C4850,2)</f>
        <v>4</v>
      </c>
      <c r="C4850" s="17">
        <f>A4850</f>
        <v>44994</v>
      </c>
      <c r="D4850" s="12" t="str">
        <f>YEAR(C4850)&amp;"/"&amp;TEXT(WEEKNUM(C4850,21),"00")</f>
        <v>2023/10</v>
      </c>
      <c r="E4850" t="s">
        <v>69</v>
      </c>
      <c r="F4850" s="114">
        <v>0.66666666666666663</v>
      </c>
      <c r="G4850" s="114">
        <v>0.70833333333333337</v>
      </c>
      <c r="H4850">
        <f>CONVERT((G4847-F4847)*24,"hr","mn")</f>
        <v>60.000000000000107</v>
      </c>
      <c r="I4850">
        <v>6</v>
      </c>
      <c r="L4850">
        <v>4</v>
      </c>
      <c r="M4850">
        <f>J4847+K4847+L4847</f>
        <v>4</v>
      </c>
      <c r="N4850" s="15"/>
      <c r="O4850" s="9"/>
      <c r="P4850" s="9"/>
      <c r="Q4850" s="9"/>
      <c r="R4850" s="10"/>
      <c r="S4850" s="19"/>
      <c r="T4850" s="23"/>
      <c r="U4850" s="94"/>
    </row>
    <row r="4851" spans="1:21">
      <c r="A4851" s="17">
        <v>44994</v>
      </c>
      <c r="B4851" s="56">
        <f>WEEKDAY(C4851,2)</f>
        <v>4</v>
      </c>
      <c r="C4851" s="17">
        <f>A4851</f>
        <v>44994</v>
      </c>
      <c r="D4851" s="12" t="str">
        <f>YEAR(C4851)&amp;"/"&amp;TEXT(WEEKNUM(C4851,21),"00")</f>
        <v>2023/10</v>
      </c>
      <c r="E4851" s="79" t="s">
        <v>69</v>
      </c>
      <c r="F4851" s="80">
        <v>0.70833333333333337</v>
      </c>
      <c r="G4851" s="80">
        <v>0.72916666666666663</v>
      </c>
      <c r="H4851" s="87">
        <f>CONVERT((G4851-F4851)*24,"hr","mn")</f>
        <v>29.999999999999893</v>
      </c>
      <c r="I4851" s="83">
        <v>6</v>
      </c>
      <c r="J4851" s="84"/>
      <c r="K4851" s="85"/>
      <c r="L4851" s="85">
        <v>2</v>
      </c>
      <c r="M4851" s="87">
        <f>J4851+K4851+L4851</f>
        <v>2</v>
      </c>
      <c r="N4851" s="13"/>
      <c r="O4851" s="6">
        <v>10</v>
      </c>
      <c r="P4851" s="6"/>
      <c r="Q4851" s="6"/>
      <c r="R4851" s="7"/>
      <c r="S4851" s="20" t="s">
        <v>140</v>
      </c>
      <c r="T4851" s="22" t="s">
        <v>103</v>
      </c>
      <c r="U4851" s="91"/>
    </row>
    <row r="4852" spans="1:21">
      <c r="A4852" s="17">
        <v>44994</v>
      </c>
      <c r="B4852" s="56">
        <f>WEEKDAY(C4852,2)</f>
        <v>4</v>
      </c>
      <c r="C4852" s="17">
        <f>A4852</f>
        <v>44994</v>
      </c>
      <c r="D4852" s="12" t="str">
        <f>YEAR(C4852)&amp;"/"&amp;TEXT(WEEKNUM(C4852,21),"00")</f>
        <v>2023/10</v>
      </c>
      <c r="E4852" t="s">
        <v>69</v>
      </c>
      <c r="F4852" s="114">
        <v>0.70833333333333337</v>
      </c>
      <c r="G4852" s="114">
        <v>0.72916666666666663</v>
      </c>
      <c r="H4852">
        <f>CONVERT((G4851-F4851)*24,"hr","mn")</f>
        <v>29.999999999999893</v>
      </c>
      <c r="I4852">
        <v>6</v>
      </c>
      <c r="L4852">
        <v>2</v>
      </c>
      <c r="M4852">
        <f>J4851+K4851+L4851</f>
        <v>2</v>
      </c>
      <c r="N4852" s="14"/>
      <c r="O4852" s="3"/>
      <c r="P4852" s="3"/>
      <c r="Q4852" s="3"/>
      <c r="R4852" s="8"/>
      <c r="S4852" s="21" t="s">
        <v>28</v>
      </c>
      <c r="T4852" s="4" t="s">
        <v>29</v>
      </c>
      <c r="U4852" s="92"/>
    </row>
    <row r="4853" spans="1:21">
      <c r="A4853" s="17">
        <v>44994</v>
      </c>
      <c r="B4853" s="56">
        <f>WEEKDAY(C4853,2)</f>
        <v>4</v>
      </c>
      <c r="C4853" s="17">
        <f>A4853</f>
        <v>44994</v>
      </c>
      <c r="D4853" s="12" t="str">
        <f>YEAR(C4853)&amp;"/"&amp;TEXT(WEEKNUM(C4853,21),"00")</f>
        <v>2023/10</v>
      </c>
      <c r="E4853" t="s">
        <v>69</v>
      </c>
      <c r="F4853" s="114">
        <v>0.70833333333333337</v>
      </c>
      <c r="G4853" s="114">
        <v>0.72916666666666663</v>
      </c>
      <c r="H4853">
        <f>CONVERT((G4851-F4851)*24,"hr","mn")</f>
        <v>29.999999999999893</v>
      </c>
      <c r="I4853">
        <v>6</v>
      </c>
      <c r="L4853">
        <v>2</v>
      </c>
      <c r="M4853">
        <f>J4851+K4851+L4851</f>
        <v>2</v>
      </c>
      <c r="N4853" s="58"/>
      <c r="O4853" s="59"/>
      <c r="P4853" s="59"/>
      <c r="Q4853" s="59"/>
      <c r="R4853" s="60"/>
      <c r="S4853" s="21"/>
      <c r="T4853" s="4"/>
      <c r="U4853" s="93"/>
    </row>
    <row r="4854" spans="1:21" ht="15" customHeight="1" thickBot="1">
      <c r="A4854" s="17">
        <v>44994</v>
      </c>
      <c r="B4854" s="56">
        <f>WEEKDAY(C4854,2)</f>
        <v>4</v>
      </c>
      <c r="C4854" s="17">
        <f>A4854</f>
        <v>44994</v>
      </c>
      <c r="D4854" s="12" t="str">
        <f>YEAR(C4854)&amp;"/"&amp;TEXT(WEEKNUM(C4854,21),"00")</f>
        <v>2023/10</v>
      </c>
      <c r="E4854" t="s">
        <v>69</v>
      </c>
      <c r="F4854" s="114">
        <v>0.70833333333333337</v>
      </c>
      <c r="G4854" s="114">
        <v>0.72916666666666663</v>
      </c>
      <c r="H4854">
        <f>CONVERT((G4851-F4851)*24,"hr","mn")</f>
        <v>29.999999999999893</v>
      </c>
      <c r="I4854">
        <v>6</v>
      </c>
      <c r="L4854">
        <v>2</v>
      </c>
      <c r="M4854">
        <f>J4851+K4851+L4851</f>
        <v>2</v>
      </c>
      <c r="N4854" s="15"/>
      <c r="O4854" s="9"/>
      <c r="P4854" s="9"/>
      <c r="Q4854" s="9"/>
      <c r="R4854" s="10"/>
      <c r="S4854" s="19"/>
      <c r="T4854" s="23"/>
      <c r="U4854" s="94"/>
    </row>
    <row r="4855" spans="1:21">
      <c r="A4855" s="17">
        <v>44994</v>
      </c>
      <c r="B4855" s="56">
        <f>WEEKDAY(C4855,2)</f>
        <v>4</v>
      </c>
      <c r="C4855" s="17">
        <f>A4855</f>
        <v>44994</v>
      </c>
      <c r="D4855" s="12" t="str">
        <f>YEAR(C4855)&amp;"/"&amp;TEXT(WEEKNUM(C4855,21),"00")</f>
        <v>2023/10</v>
      </c>
      <c r="E4855" s="79" t="s">
        <v>69</v>
      </c>
      <c r="F4855" s="80">
        <v>0.75</v>
      </c>
      <c r="G4855" s="80">
        <v>0.79166666666666663</v>
      </c>
      <c r="H4855" s="87">
        <f>CONVERT((G4855-F4855)*24,"hr","mn")</f>
        <v>59.99999999999995</v>
      </c>
      <c r="I4855" s="83">
        <v>6</v>
      </c>
      <c r="J4855" s="84"/>
      <c r="K4855" s="85"/>
      <c r="L4855" s="85">
        <v>4</v>
      </c>
      <c r="M4855" s="87">
        <f>J4855+K4855+L4855</f>
        <v>4</v>
      </c>
      <c r="N4855" s="13"/>
      <c r="O4855" s="6">
        <v>5</v>
      </c>
      <c r="P4855" s="6"/>
      <c r="Q4855" s="6"/>
      <c r="R4855" s="7"/>
      <c r="S4855" s="20" t="s">
        <v>49</v>
      </c>
      <c r="T4855" s="22" t="s">
        <v>29</v>
      </c>
      <c r="U4855" s="91"/>
    </row>
    <row r="4856" spans="1:21">
      <c r="A4856" s="17">
        <v>44994</v>
      </c>
      <c r="B4856" s="56">
        <f>WEEKDAY(C4856,2)</f>
        <v>4</v>
      </c>
      <c r="C4856" s="17">
        <f>A4856</f>
        <v>44994</v>
      </c>
      <c r="D4856" s="12" t="str">
        <f>YEAR(C4856)&amp;"/"&amp;TEXT(WEEKNUM(C4856,21),"00")</f>
        <v>2023/10</v>
      </c>
      <c r="E4856" t="s">
        <v>69</v>
      </c>
      <c r="F4856" s="114">
        <v>0.75</v>
      </c>
      <c r="G4856" s="114">
        <v>0.79166666666666663</v>
      </c>
      <c r="H4856">
        <f>CONVERT((G4855-F4855)*24,"hr","mn")</f>
        <v>59.99999999999995</v>
      </c>
      <c r="I4856">
        <v>6</v>
      </c>
      <c r="L4856">
        <v>4</v>
      </c>
      <c r="M4856">
        <f>J4855+K4855+L4855</f>
        <v>4</v>
      </c>
      <c r="N4856" s="14"/>
      <c r="O4856" s="3">
        <v>40</v>
      </c>
      <c r="P4856" s="3"/>
      <c r="Q4856" s="3"/>
      <c r="R4856" s="8"/>
      <c r="S4856" s="21" t="s">
        <v>108</v>
      </c>
      <c r="T4856" s="4" t="s">
        <v>23</v>
      </c>
      <c r="U4856" s="92" t="s">
        <v>417</v>
      </c>
    </row>
    <row r="4857" spans="1:21">
      <c r="A4857" s="17">
        <v>44994</v>
      </c>
      <c r="B4857" s="56">
        <f>WEEKDAY(C4857,2)</f>
        <v>4</v>
      </c>
      <c r="C4857" s="17">
        <f>A4857</f>
        <v>44994</v>
      </c>
      <c r="D4857" s="12" t="str">
        <f>YEAR(C4857)&amp;"/"&amp;TEXT(WEEKNUM(C4857,21),"00")</f>
        <v>2023/10</v>
      </c>
      <c r="E4857" t="s">
        <v>69</v>
      </c>
      <c r="F4857" s="114">
        <v>0.75</v>
      </c>
      <c r="G4857" s="114">
        <v>0.79166666666666663</v>
      </c>
      <c r="H4857">
        <f>CONVERT((G4855-F4855)*24,"hr","mn")</f>
        <v>59.99999999999995</v>
      </c>
      <c r="I4857">
        <v>6</v>
      </c>
      <c r="L4857">
        <v>4</v>
      </c>
      <c r="M4857">
        <f>J4855+K4855+L4855</f>
        <v>4</v>
      </c>
      <c r="N4857" s="58"/>
      <c r="O4857" s="59">
        <v>8</v>
      </c>
      <c r="P4857" s="59"/>
      <c r="Q4857" s="59"/>
      <c r="R4857" s="60"/>
      <c r="S4857" s="21" t="s">
        <v>57</v>
      </c>
      <c r="T4857" s="4" t="s">
        <v>56</v>
      </c>
      <c r="U4857" s="93"/>
    </row>
    <row r="4858" spans="1:21" ht="15" customHeight="1" thickBot="1">
      <c r="A4858" s="17">
        <v>44994</v>
      </c>
      <c r="B4858" s="56">
        <f>WEEKDAY(C4858,2)</f>
        <v>4</v>
      </c>
      <c r="C4858" s="17">
        <f>A4858</f>
        <v>44994</v>
      </c>
      <c r="D4858" s="12" t="str">
        <f>YEAR(C4858)&amp;"/"&amp;TEXT(WEEKNUM(C4858,21),"00")</f>
        <v>2023/10</v>
      </c>
      <c r="E4858" t="s">
        <v>69</v>
      </c>
      <c r="F4858" s="114">
        <v>0.75</v>
      </c>
      <c r="G4858" s="114">
        <v>0.79166666666666663</v>
      </c>
      <c r="H4858">
        <f>CONVERT((G4855-F4855)*24,"hr","mn")</f>
        <v>59.99999999999995</v>
      </c>
      <c r="I4858">
        <v>6</v>
      </c>
      <c r="L4858">
        <v>4</v>
      </c>
      <c r="M4858">
        <f>J4855+K4855+L4855</f>
        <v>4</v>
      </c>
      <c r="N4858" s="15"/>
      <c r="O4858" s="9"/>
      <c r="P4858" s="9"/>
      <c r="Q4858" s="9"/>
      <c r="R4858" s="10"/>
      <c r="S4858" s="19"/>
      <c r="T4858" s="23"/>
      <c r="U4858" s="94"/>
    </row>
    <row r="4859" spans="1:21">
      <c r="A4859" s="17">
        <v>44994</v>
      </c>
      <c r="B4859" s="56">
        <f>WEEKDAY(C4859,2)</f>
        <v>4</v>
      </c>
      <c r="C4859" s="17">
        <f>A4859</f>
        <v>44994</v>
      </c>
      <c r="D4859" s="12" t="str">
        <f>YEAR(C4859)&amp;"/"&amp;TEXT(WEEKNUM(C4859,21),"00")</f>
        <v>2023/10</v>
      </c>
      <c r="E4859" s="79" t="s">
        <v>69</v>
      </c>
      <c r="F4859" s="80">
        <v>0.79166666666666663</v>
      </c>
      <c r="G4859" s="80">
        <v>0.83333333333333337</v>
      </c>
      <c r="H4859" s="87">
        <f>CONVERT((G4859-F4859)*24,"hr","mn")</f>
        <v>60.000000000000107</v>
      </c>
      <c r="I4859" s="83">
        <v>6</v>
      </c>
      <c r="J4859" s="84">
        <v>1</v>
      </c>
      <c r="K4859" s="85"/>
      <c r="L4859" s="85">
        <v>2</v>
      </c>
      <c r="M4859" s="87">
        <f>J4859+K4859+L4859</f>
        <v>3</v>
      </c>
      <c r="N4859" s="13"/>
      <c r="O4859" s="6">
        <v>30</v>
      </c>
      <c r="P4859" s="6"/>
      <c r="Q4859" s="6"/>
      <c r="R4859" s="7"/>
      <c r="S4859" s="20" t="s">
        <v>108</v>
      </c>
      <c r="T4859" s="22" t="s">
        <v>23</v>
      </c>
      <c r="U4859" s="92" t="s">
        <v>795</v>
      </c>
    </row>
    <row r="4860" spans="1:21">
      <c r="A4860" s="17">
        <v>44994</v>
      </c>
      <c r="B4860" s="56">
        <f>WEEKDAY(C4860,2)</f>
        <v>4</v>
      </c>
      <c r="C4860" s="17">
        <f>A4860</f>
        <v>44994</v>
      </c>
      <c r="D4860" s="12" t="str">
        <f>YEAR(C4860)&amp;"/"&amp;TEXT(WEEKNUM(C4860,21),"00")</f>
        <v>2023/10</v>
      </c>
      <c r="E4860" t="s">
        <v>69</v>
      </c>
      <c r="F4860" s="114">
        <v>0.79166666666666663</v>
      </c>
      <c r="G4860" s="114">
        <v>0.83333333333333337</v>
      </c>
      <c r="H4860">
        <f>CONVERT((G4859-F4859)*24,"hr","mn")</f>
        <v>60.000000000000107</v>
      </c>
      <c r="I4860">
        <v>6</v>
      </c>
      <c r="J4860">
        <v>1</v>
      </c>
      <c r="L4860">
        <v>2</v>
      </c>
      <c r="M4860">
        <f>J4859+K4859+L4859</f>
        <v>3</v>
      </c>
      <c r="N4860" s="14"/>
      <c r="O4860" s="3">
        <v>5</v>
      </c>
      <c r="P4860" s="3"/>
      <c r="Q4860" s="3"/>
      <c r="R4860" s="8"/>
      <c r="S4860" s="21" t="s">
        <v>26</v>
      </c>
      <c r="T4860" s="4" t="s">
        <v>23</v>
      </c>
      <c r="U4860" s="92" t="s">
        <v>237</v>
      </c>
    </row>
    <row r="4861" spans="1:21">
      <c r="A4861" s="17">
        <v>44994</v>
      </c>
      <c r="B4861" s="56">
        <f>WEEKDAY(C4861,2)</f>
        <v>4</v>
      </c>
      <c r="C4861" s="17">
        <f>A4861</f>
        <v>44994</v>
      </c>
      <c r="D4861" s="12" t="str">
        <f>YEAR(C4861)&amp;"/"&amp;TEXT(WEEKNUM(C4861,21),"00")</f>
        <v>2023/10</v>
      </c>
      <c r="E4861" t="s">
        <v>69</v>
      </c>
      <c r="F4861" s="114">
        <v>0.79166666666666663</v>
      </c>
      <c r="G4861" s="114">
        <v>0.83333333333333337</v>
      </c>
      <c r="H4861">
        <f>CONVERT((G4859-F4859)*24,"hr","mn")</f>
        <v>60.000000000000107</v>
      </c>
      <c r="I4861">
        <v>6</v>
      </c>
      <c r="J4861">
        <v>1</v>
      </c>
      <c r="L4861">
        <v>2</v>
      </c>
      <c r="M4861">
        <f>J4859+K4859+L4859</f>
        <v>3</v>
      </c>
      <c r="N4861" s="58"/>
      <c r="O4861" s="59">
        <v>15</v>
      </c>
      <c r="P4861" s="59"/>
      <c r="Q4861" s="59"/>
      <c r="R4861" s="60"/>
      <c r="S4861" s="21" t="s">
        <v>93</v>
      </c>
      <c r="T4861" s="4" t="s">
        <v>23</v>
      </c>
      <c r="U4861" s="93" t="s">
        <v>484</v>
      </c>
    </row>
    <row r="4862" spans="1:21" ht="15" customHeight="1" thickBot="1">
      <c r="A4862" s="17">
        <v>44994</v>
      </c>
      <c r="B4862" s="56">
        <f>WEEKDAY(C4862,2)</f>
        <v>4</v>
      </c>
      <c r="C4862" s="17">
        <f>A4862</f>
        <v>44994</v>
      </c>
      <c r="D4862" s="12" t="str">
        <f>YEAR(C4862)&amp;"/"&amp;TEXT(WEEKNUM(C4862,21),"00")</f>
        <v>2023/10</v>
      </c>
      <c r="E4862" t="s">
        <v>69</v>
      </c>
      <c r="F4862" s="114">
        <v>0.79166666666666663</v>
      </c>
      <c r="G4862" s="114">
        <v>0.83333333333333337</v>
      </c>
      <c r="H4862">
        <f>CONVERT((G4859-F4859)*24,"hr","mn")</f>
        <v>60.000000000000107</v>
      </c>
      <c r="I4862">
        <v>6</v>
      </c>
      <c r="J4862">
        <v>1</v>
      </c>
      <c r="L4862">
        <v>2</v>
      </c>
      <c r="M4862">
        <f>J4859+K4859+L4859</f>
        <v>3</v>
      </c>
      <c r="N4862" s="15"/>
      <c r="O4862" s="9"/>
      <c r="P4862" s="9"/>
      <c r="Q4862" s="9"/>
      <c r="R4862" s="10"/>
      <c r="S4862" s="19"/>
      <c r="T4862" s="23"/>
      <c r="U4862" s="94"/>
    </row>
    <row r="4863" spans="1:21">
      <c r="A4863" s="17">
        <v>44994</v>
      </c>
      <c r="B4863" s="56">
        <f>WEEKDAY(C4863,2)</f>
        <v>4</v>
      </c>
      <c r="C4863" s="17">
        <f>A4863</f>
        <v>44994</v>
      </c>
      <c r="D4863" s="12" t="str">
        <f>YEAR(C4863)&amp;"/"&amp;TEXT(WEEKNUM(C4863,21),"00")</f>
        <v>2023/10</v>
      </c>
      <c r="E4863" s="79" t="s">
        <v>69</v>
      </c>
      <c r="F4863" s="80">
        <v>0.83333333333333337</v>
      </c>
      <c r="G4863" s="80">
        <v>0.875</v>
      </c>
      <c r="H4863" s="87">
        <f>CONVERT((G4863-F4863)*24,"hr","mn")</f>
        <v>59.99999999999995</v>
      </c>
      <c r="I4863" s="83">
        <v>6</v>
      </c>
      <c r="J4863" s="84"/>
      <c r="K4863" s="85"/>
      <c r="L4863" s="85">
        <v>4</v>
      </c>
      <c r="M4863" s="87">
        <f>J4863+K4863+L4863</f>
        <v>4</v>
      </c>
      <c r="N4863" s="13"/>
      <c r="O4863" s="6">
        <v>8</v>
      </c>
      <c r="P4863" s="6"/>
      <c r="Q4863" s="6"/>
      <c r="R4863" s="7"/>
      <c r="S4863" s="20" t="s">
        <v>93</v>
      </c>
      <c r="T4863" s="22" t="s">
        <v>23</v>
      </c>
      <c r="U4863" s="91" t="s">
        <v>796</v>
      </c>
    </row>
    <row r="4864" spans="1:21">
      <c r="A4864" s="17">
        <v>44994</v>
      </c>
      <c r="B4864" s="56">
        <f>WEEKDAY(C4864,2)</f>
        <v>4</v>
      </c>
      <c r="C4864" s="17">
        <f>A4864</f>
        <v>44994</v>
      </c>
      <c r="D4864" s="12" t="str">
        <f>YEAR(C4864)&amp;"/"&amp;TEXT(WEEKNUM(C4864,21),"00")</f>
        <v>2023/10</v>
      </c>
      <c r="E4864" t="s">
        <v>69</v>
      </c>
      <c r="F4864" s="114">
        <v>0.83333333333333337</v>
      </c>
      <c r="G4864" s="114">
        <v>0.875</v>
      </c>
      <c r="H4864">
        <f>CONVERT((G4863-F4863)*24,"hr","mn")</f>
        <v>59.99999999999995</v>
      </c>
      <c r="I4864">
        <v>6</v>
      </c>
      <c r="L4864">
        <v>4</v>
      </c>
      <c r="M4864">
        <f>J4863+K4863+L4863</f>
        <v>4</v>
      </c>
      <c r="N4864" s="14"/>
      <c r="O4864" s="3">
        <v>5</v>
      </c>
      <c r="P4864" s="3"/>
      <c r="Q4864" s="3"/>
      <c r="R4864" s="8"/>
      <c r="S4864" s="21" t="s">
        <v>31</v>
      </c>
      <c r="T4864" s="4" t="s">
        <v>29</v>
      </c>
      <c r="U4864" s="92"/>
    </row>
    <row r="4865" spans="1:21">
      <c r="A4865" s="17">
        <v>44994</v>
      </c>
      <c r="B4865" s="56">
        <f>WEEKDAY(C4865,2)</f>
        <v>4</v>
      </c>
      <c r="C4865" s="17">
        <f>A4865</f>
        <v>44994</v>
      </c>
      <c r="D4865" s="12" t="str">
        <f>YEAR(C4865)&amp;"/"&amp;TEXT(WEEKNUM(C4865,21),"00")</f>
        <v>2023/10</v>
      </c>
      <c r="E4865" t="s">
        <v>69</v>
      </c>
      <c r="F4865" s="114">
        <v>0.83333333333333337</v>
      </c>
      <c r="G4865" s="114">
        <v>0.875</v>
      </c>
      <c r="H4865">
        <f>CONVERT((G4863-F4863)*24,"hr","mn")</f>
        <v>59.99999999999995</v>
      </c>
      <c r="I4865">
        <v>6</v>
      </c>
      <c r="L4865">
        <v>4</v>
      </c>
      <c r="M4865">
        <f>J4863+K4863+L4863</f>
        <v>4</v>
      </c>
      <c r="N4865" s="58"/>
      <c r="O4865" s="59"/>
      <c r="P4865" s="59"/>
      <c r="Q4865" s="59"/>
      <c r="R4865" s="60"/>
      <c r="S4865" s="21"/>
      <c r="T4865" s="4"/>
      <c r="U4865" s="93"/>
    </row>
    <row r="4866" spans="1:21" ht="15" customHeight="1" thickBot="1">
      <c r="A4866" s="17">
        <v>44994</v>
      </c>
      <c r="B4866" s="56">
        <f>WEEKDAY(C4866,2)</f>
        <v>4</v>
      </c>
      <c r="C4866" s="17">
        <f>A4866</f>
        <v>44994</v>
      </c>
      <c r="D4866" s="12" t="str">
        <f>YEAR(C4866)&amp;"/"&amp;TEXT(WEEKNUM(C4866,21),"00")</f>
        <v>2023/10</v>
      </c>
      <c r="E4866" t="s">
        <v>69</v>
      </c>
      <c r="F4866" s="114">
        <v>0.83333333333333337</v>
      </c>
      <c r="G4866" s="114">
        <v>0.875</v>
      </c>
      <c r="H4866">
        <f>CONVERT((G4863-F4863)*24,"hr","mn")</f>
        <v>59.99999999999995</v>
      </c>
      <c r="I4866">
        <v>6</v>
      </c>
      <c r="L4866">
        <v>4</v>
      </c>
      <c r="M4866">
        <f>J4863+K4863+L4863</f>
        <v>4</v>
      </c>
      <c r="N4866" s="15"/>
      <c r="O4866" s="9"/>
      <c r="P4866" s="9"/>
      <c r="Q4866" s="9"/>
      <c r="R4866" s="10"/>
      <c r="S4866" s="19"/>
      <c r="T4866" s="23"/>
      <c r="U4866" s="94"/>
    </row>
    <row r="4867" spans="1:21">
      <c r="A4867" s="12"/>
      <c r="B4867" s="56">
        <f>WEEKDAY(C4867,2)</f>
        <v>6</v>
      </c>
      <c r="C4867" s="17">
        <f>A4867</f>
        <v>0</v>
      </c>
      <c r="D4867" s="12" t="str">
        <f>YEAR(C4867)&amp;"/"&amp;TEXT(WEEKNUM(C4867,21),"00")</f>
        <v>1900/52</v>
      </c>
      <c r="E4867" s="79"/>
      <c r="F4867" s="80"/>
      <c r="G4867" s="80"/>
      <c r="H4867" s="87">
        <f>CONVERT((G4867-F4867)*24,"hr","mn")</f>
        <v>0</v>
      </c>
      <c r="I4867" s="83"/>
      <c r="J4867" s="84"/>
      <c r="K4867" s="85"/>
      <c r="L4867" s="85"/>
      <c r="M4867" s="87">
        <f>J4867+K4867+L4867</f>
        <v>0</v>
      </c>
      <c r="N4867" s="13"/>
      <c r="O4867" s="6"/>
      <c r="P4867" s="6"/>
      <c r="Q4867" s="6"/>
      <c r="R4867" s="7"/>
      <c r="S4867" s="20"/>
      <c r="T4867" s="22"/>
      <c r="U4867" s="91"/>
    </row>
    <row r="4868" spans="1:21">
      <c r="A4868" s="17"/>
      <c r="B4868" s="56">
        <f>WEEKDAY(C4868,2)</f>
        <v>6</v>
      </c>
      <c r="C4868" s="17">
        <f>A4868</f>
        <v>0</v>
      </c>
      <c r="D4868" s="12" t="str">
        <f>YEAR(C4868)&amp;"/"&amp;TEXT(WEEKNUM(C4868,21),"00")</f>
        <v>1900/52</v>
      </c>
      <c r="H4868">
        <f>CONVERT((G4867-F4867)*24,"hr","mn")</f>
        <v>0</v>
      </c>
      <c r="M4868">
        <f>J4867+K4867+L4867</f>
        <v>0</v>
      </c>
      <c r="N4868" s="14"/>
      <c r="O4868" s="3"/>
      <c r="P4868" s="3"/>
      <c r="Q4868" s="3"/>
      <c r="R4868" s="8"/>
      <c r="S4868" s="21"/>
      <c r="T4868" s="4"/>
      <c r="U4868" s="92"/>
    </row>
    <row r="4869" spans="1:21">
      <c r="A4869" s="17"/>
      <c r="B4869" s="56">
        <f>WEEKDAY(C4869,2)</f>
        <v>6</v>
      </c>
      <c r="C4869" s="17">
        <f>A4869</f>
        <v>0</v>
      </c>
      <c r="D4869" s="12" t="str">
        <f>YEAR(C4869)&amp;"/"&amp;TEXT(WEEKNUM(C4869,21),"00")</f>
        <v>1900/52</v>
      </c>
      <c r="H4869">
        <f>CONVERT((G4867-F4867)*24,"hr","mn")</f>
        <v>0</v>
      </c>
      <c r="M4869">
        <f>J4867+K4867+L4867</f>
        <v>0</v>
      </c>
      <c r="N4869" s="58"/>
      <c r="O4869" s="59"/>
      <c r="P4869" s="59"/>
      <c r="Q4869" s="59"/>
      <c r="R4869" s="60"/>
      <c r="S4869" s="21"/>
      <c r="T4869" s="4"/>
      <c r="U4869" s="93"/>
    </row>
    <row r="4870" spans="1:21" ht="15" customHeight="1" thickBot="1">
      <c r="A4870" s="12"/>
      <c r="B4870" s="56">
        <f>WEEKDAY(C4870,2)</f>
        <v>6</v>
      </c>
      <c r="C4870" s="17">
        <f>A4870</f>
        <v>0</v>
      </c>
      <c r="D4870" s="12" t="str">
        <f>YEAR(C4870)&amp;"/"&amp;TEXT(WEEKNUM(C4870,21),"00")</f>
        <v>1900/52</v>
      </c>
      <c r="H4870">
        <f>CONVERT((G4867-F4867)*24,"hr","mn")</f>
        <v>0</v>
      </c>
      <c r="M4870">
        <f>J4867+K4867+L4867</f>
        <v>0</v>
      </c>
      <c r="N4870" s="15"/>
      <c r="O4870" s="9"/>
      <c r="P4870" s="9"/>
      <c r="Q4870" s="9"/>
      <c r="R4870" s="10"/>
      <c r="S4870" s="19"/>
      <c r="T4870" s="23"/>
      <c r="U4870" s="94"/>
    </row>
    <row r="4871" spans="1:21">
      <c r="A4871" s="17">
        <v>44994</v>
      </c>
      <c r="B4871" s="56">
        <f>WEEKDAY(C4871,2)</f>
        <v>4</v>
      </c>
      <c r="C4871" s="17">
        <f>A4871</f>
        <v>44994</v>
      </c>
      <c r="D4871" s="12" t="str">
        <f>YEAR(C4871)&amp;"/"&amp;TEXT(WEEKNUM(C4871,21),"00")</f>
        <v>2023/10</v>
      </c>
      <c r="E4871" s="79"/>
      <c r="F4871" s="80">
        <v>0.875</v>
      </c>
      <c r="G4871" s="80">
        <v>0.91666666666666663</v>
      </c>
      <c r="H4871" s="87">
        <f>CONVERT((G4871-F4871)*24,"hr","mn")</f>
        <v>59.99999999999995</v>
      </c>
      <c r="I4871" s="83">
        <v>4</v>
      </c>
      <c r="J4871" s="84">
        <v>1</v>
      </c>
      <c r="K4871" s="85"/>
      <c r="L4871" s="85">
        <v>2</v>
      </c>
      <c r="M4871" s="87">
        <f>J4871+K4871+L4871</f>
        <v>3</v>
      </c>
      <c r="N4871" s="13"/>
      <c r="O4871" s="6">
        <v>15</v>
      </c>
      <c r="P4871" s="6"/>
      <c r="Q4871" s="6"/>
      <c r="R4871" s="7"/>
      <c r="S4871" s="20" t="s">
        <v>140</v>
      </c>
      <c r="T4871" s="22" t="s">
        <v>60</v>
      </c>
      <c r="U4871" s="91" t="s">
        <v>797</v>
      </c>
    </row>
    <row r="4872" spans="1:21">
      <c r="A4872" s="17">
        <v>44994</v>
      </c>
      <c r="B4872" s="56">
        <f>WEEKDAY(C4872,2)</f>
        <v>4</v>
      </c>
      <c r="C4872" s="17">
        <f>A4872</f>
        <v>44994</v>
      </c>
      <c r="D4872" s="12" t="str">
        <f>YEAR(C4872)&amp;"/"&amp;TEXT(WEEKNUM(C4872,21),"00")</f>
        <v>2023/10</v>
      </c>
      <c r="F4872" s="114">
        <v>0.875</v>
      </c>
      <c r="G4872" s="114">
        <v>0.91666666666666663</v>
      </c>
      <c r="H4872">
        <f>CONVERT((G4871-F4871)*24,"hr","mn")</f>
        <v>59.99999999999995</v>
      </c>
      <c r="I4872">
        <v>4</v>
      </c>
      <c r="J4872">
        <v>1</v>
      </c>
      <c r="L4872">
        <v>2</v>
      </c>
      <c r="M4872">
        <f>J4871+K4871+L4871</f>
        <v>3</v>
      </c>
      <c r="N4872" s="14"/>
      <c r="O4872" s="3"/>
      <c r="P4872" s="3"/>
      <c r="Q4872" s="3">
        <v>7</v>
      </c>
      <c r="R4872" s="8"/>
      <c r="S4872" s="21"/>
      <c r="T4872" s="4" t="s">
        <v>23</v>
      </c>
      <c r="U4872" s="92" t="s">
        <v>798</v>
      </c>
    </row>
    <row r="4873" spans="1:21">
      <c r="A4873" s="17">
        <v>44994</v>
      </c>
      <c r="B4873" s="56">
        <f>WEEKDAY(C4873,2)</f>
        <v>4</v>
      </c>
      <c r="C4873" s="17">
        <f>A4873</f>
        <v>44994</v>
      </c>
      <c r="D4873" s="12" t="str">
        <f>YEAR(C4873)&amp;"/"&amp;TEXT(WEEKNUM(C4873,21),"00")</f>
        <v>2023/10</v>
      </c>
      <c r="F4873" s="114">
        <v>0.875</v>
      </c>
      <c r="G4873" s="114">
        <v>0.91666666666666663</v>
      </c>
      <c r="H4873">
        <f>CONVERT((G4871-F4871)*24,"hr","mn")</f>
        <v>59.99999999999995</v>
      </c>
      <c r="I4873">
        <v>4</v>
      </c>
      <c r="J4873">
        <v>1</v>
      </c>
      <c r="L4873">
        <v>2</v>
      </c>
      <c r="M4873">
        <f>J4871+K4871+L4871</f>
        <v>3</v>
      </c>
      <c r="N4873" s="58"/>
      <c r="O4873" s="59"/>
      <c r="P4873" s="59"/>
      <c r="Q4873" s="59">
        <v>23</v>
      </c>
      <c r="R4873" s="60"/>
      <c r="S4873" s="21"/>
      <c r="T4873" s="4" t="s">
        <v>25</v>
      </c>
      <c r="U4873" s="93"/>
    </row>
    <row r="4874" spans="1:21" ht="15" customHeight="1" thickBot="1">
      <c r="A4874" s="17">
        <v>44994</v>
      </c>
      <c r="B4874" s="56">
        <f>WEEKDAY(C4874,2)</f>
        <v>4</v>
      </c>
      <c r="C4874" s="17">
        <f>A4874</f>
        <v>44994</v>
      </c>
      <c r="D4874" s="12" t="str">
        <f>YEAR(C4874)&amp;"/"&amp;TEXT(WEEKNUM(C4874,21),"00")</f>
        <v>2023/10</v>
      </c>
      <c r="F4874" s="114">
        <v>0.875</v>
      </c>
      <c r="G4874" s="114">
        <v>0.91666666666666663</v>
      </c>
      <c r="H4874">
        <f>CONVERT((G4871-F4871)*24,"hr","mn")</f>
        <v>59.99999999999995</v>
      </c>
      <c r="I4874">
        <v>4</v>
      </c>
      <c r="J4874">
        <v>1</v>
      </c>
      <c r="L4874">
        <v>2</v>
      </c>
      <c r="M4874">
        <f>J4871+K4871+L4871</f>
        <v>3</v>
      </c>
      <c r="N4874" s="15"/>
      <c r="O4874" s="9">
        <v>3</v>
      </c>
      <c r="P4874" s="9"/>
      <c r="Q4874" s="9"/>
      <c r="R4874" s="10"/>
      <c r="S4874" s="19" t="s">
        <v>799</v>
      </c>
      <c r="T4874" s="23" t="s">
        <v>60</v>
      </c>
      <c r="U4874" s="94" t="s">
        <v>368</v>
      </c>
    </row>
    <row r="4875" spans="1:21">
      <c r="A4875" s="17">
        <v>44994</v>
      </c>
      <c r="B4875" s="56">
        <f>WEEKDAY(C4875,2)</f>
        <v>4</v>
      </c>
      <c r="C4875" s="17">
        <f>A4875</f>
        <v>44994</v>
      </c>
      <c r="D4875" s="12" t="str">
        <f>YEAR(C4875)&amp;"/"&amp;TEXT(WEEKNUM(C4875,21),"00")</f>
        <v>2023/10</v>
      </c>
      <c r="E4875" s="79"/>
      <c r="F4875" s="80">
        <v>0.91666666666666663</v>
      </c>
      <c r="G4875" s="80">
        <v>0.95833333333333337</v>
      </c>
      <c r="H4875" s="87">
        <f>CONVERT((G4875-F4875)*24,"hr","mn")</f>
        <v>60.000000000000107</v>
      </c>
      <c r="I4875" s="83">
        <v>4</v>
      </c>
      <c r="J4875" s="84"/>
      <c r="K4875" s="85"/>
      <c r="L4875" s="85">
        <v>3</v>
      </c>
      <c r="M4875" s="87">
        <f>J4875+K4875+L4875</f>
        <v>3</v>
      </c>
      <c r="N4875" s="13"/>
      <c r="O4875" s="6">
        <v>7</v>
      </c>
      <c r="P4875" s="6"/>
      <c r="Q4875" s="6"/>
      <c r="R4875" s="7"/>
      <c r="S4875" s="20" t="s">
        <v>26</v>
      </c>
      <c r="T4875" s="22" t="s">
        <v>60</v>
      </c>
      <c r="U4875" s="91" t="s">
        <v>800</v>
      </c>
    </row>
    <row r="4876" spans="1:21">
      <c r="A4876" s="17">
        <v>44994</v>
      </c>
      <c r="B4876" s="56">
        <f>WEEKDAY(C4876,2)</f>
        <v>4</v>
      </c>
      <c r="C4876" s="17">
        <f>A4876</f>
        <v>44994</v>
      </c>
      <c r="D4876" s="12" t="str">
        <f>YEAR(C4876)&amp;"/"&amp;TEXT(WEEKNUM(C4876,21),"00")</f>
        <v>2023/10</v>
      </c>
      <c r="F4876" s="114">
        <v>0.91666666666666663</v>
      </c>
      <c r="G4876" s="114">
        <v>0.95833333333333337</v>
      </c>
      <c r="H4876">
        <f>CONVERT((G4875-F4875)*24,"hr","mn")</f>
        <v>60.000000000000107</v>
      </c>
      <c r="I4876">
        <v>4</v>
      </c>
      <c r="L4876">
        <v>3</v>
      </c>
      <c r="M4876">
        <f>J4875+K4875+L4875</f>
        <v>3</v>
      </c>
      <c r="N4876" s="14"/>
      <c r="O4876" s="3"/>
      <c r="P4876" s="3">
        <v>6</v>
      </c>
      <c r="Q4876" s="3"/>
      <c r="R4876" s="8"/>
      <c r="S4876" s="21" t="s">
        <v>44</v>
      </c>
      <c r="T4876" s="4" t="s">
        <v>73</v>
      </c>
      <c r="U4876" s="92" t="s">
        <v>566</v>
      </c>
    </row>
    <row r="4877" spans="1:21">
      <c r="A4877" s="17">
        <v>44994</v>
      </c>
      <c r="B4877" s="56">
        <f>WEEKDAY(C4877,2)</f>
        <v>4</v>
      </c>
      <c r="C4877" s="17">
        <f>A4877</f>
        <v>44994</v>
      </c>
      <c r="D4877" s="12" t="str">
        <f>YEAR(C4877)&amp;"/"&amp;TEXT(WEEKNUM(C4877,21),"00")</f>
        <v>2023/10</v>
      </c>
      <c r="F4877" s="114">
        <v>0.91666666666666663</v>
      </c>
      <c r="G4877" s="114">
        <v>0.95833333333333337</v>
      </c>
      <c r="H4877">
        <f>CONVERT((G4875-F4875)*24,"hr","mn")</f>
        <v>60.000000000000107</v>
      </c>
      <c r="I4877">
        <v>4</v>
      </c>
      <c r="L4877">
        <v>3</v>
      </c>
      <c r="M4877">
        <f>J4875+K4875+L4875</f>
        <v>3</v>
      </c>
      <c r="N4877" s="58"/>
      <c r="O4877" s="59"/>
      <c r="P4877" s="59">
        <v>3</v>
      </c>
      <c r="Q4877" s="59"/>
      <c r="R4877" s="60"/>
      <c r="S4877" s="21" t="s">
        <v>93</v>
      </c>
      <c r="T4877" s="4" t="s">
        <v>73</v>
      </c>
      <c r="U4877" s="93" t="s">
        <v>566</v>
      </c>
    </row>
    <row r="4878" spans="1:21" ht="15" customHeight="1" thickBot="1">
      <c r="A4878" s="17">
        <v>44994</v>
      </c>
      <c r="B4878" s="56">
        <f>WEEKDAY(C4878,2)</f>
        <v>4</v>
      </c>
      <c r="C4878" s="17">
        <f>A4878</f>
        <v>44994</v>
      </c>
      <c r="D4878" s="12" t="str">
        <f>YEAR(C4878)&amp;"/"&amp;TEXT(WEEKNUM(C4878,21),"00")</f>
        <v>2023/10</v>
      </c>
      <c r="F4878" s="114">
        <v>0.91666666666666663</v>
      </c>
      <c r="G4878" s="114">
        <v>0.95833333333333337</v>
      </c>
      <c r="H4878">
        <f>CONVERT((G4875-F4875)*24,"hr","mn")</f>
        <v>60.000000000000107</v>
      </c>
      <c r="I4878">
        <v>4</v>
      </c>
      <c r="L4878">
        <v>3</v>
      </c>
      <c r="M4878">
        <f>J4875+K4875+L4875</f>
        <v>3</v>
      </c>
      <c r="N4878" s="15"/>
      <c r="O4878" s="9"/>
      <c r="P4878" s="9"/>
      <c r="Q4878" s="9">
        <v>8</v>
      </c>
      <c r="R4878" s="10"/>
      <c r="S4878" s="19"/>
      <c r="T4878" s="23"/>
      <c r="U4878" s="94" t="s">
        <v>801</v>
      </c>
    </row>
    <row r="4879" spans="1:21">
      <c r="A4879" s="17">
        <v>44994</v>
      </c>
      <c r="B4879" s="56">
        <f>WEEKDAY(C4879,2)</f>
        <v>4</v>
      </c>
      <c r="C4879" s="17">
        <f>A4879</f>
        <v>44994</v>
      </c>
      <c r="D4879" s="12" t="str">
        <f>YEAR(C4879)&amp;"/"&amp;TEXT(WEEKNUM(C4879,21),"00")</f>
        <v>2023/10</v>
      </c>
      <c r="E4879" s="79"/>
      <c r="F4879" s="80">
        <v>0.95833333333333337</v>
      </c>
      <c r="G4879" s="80">
        <v>1</v>
      </c>
      <c r="H4879" s="87">
        <f>CONVERT((G4879-F4879)*24,"hr","mn")</f>
        <v>59.99999999999995</v>
      </c>
      <c r="I4879" s="83">
        <v>4</v>
      </c>
      <c r="J4879" s="84"/>
      <c r="K4879" s="85"/>
      <c r="L4879" s="85">
        <v>2</v>
      </c>
      <c r="M4879" s="87">
        <f>J4879+K4879+L4879</f>
        <v>2</v>
      </c>
      <c r="N4879" s="13"/>
      <c r="O4879" s="6"/>
      <c r="P4879" s="6">
        <v>9</v>
      </c>
      <c r="Q4879" s="6"/>
      <c r="R4879" s="7"/>
      <c r="S4879" s="20" t="s">
        <v>93</v>
      </c>
      <c r="T4879" s="22" t="s">
        <v>73</v>
      </c>
      <c r="U4879" s="91" t="s">
        <v>566</v>
      </c>
    </row>
    <row r="4880" spans="1:21">
      <c r="A4880" s="17">
        <v>44994</v>
      </c>
      <c r="B4880" s="56">
        <f>WEEKDAY(C4880,2)</f>
        <v>4</v>
      </c>
      <c r="C4880" s="17">
        <f>A4880</f>
        <v>44994</v>
      </c>
      <c r="D4880" s="12" t="str">
        <f>YEAR(C4880)&amp;"/"&amp;TEXT(WEEKNUM(C4880,21),"00")</f>
        <v>2023/10</v>
      </c>
      <c r="F4880" s="114">
        <v>0.95833333333333337</v>
      </c>
      <c r="G4880" s="115">
        <v>1</v>
      </c>
      <c r="H4880">
        <f>CONVERT((G4879-F4879)*24,"hr","mn")</f>
        <v>59.99999999999995</v>
      </c>
      <c r="I4880">
        <v>4</v>
      </c>
      <c r="L4880">
        <v>2</v>
      </c>
      <c r="M4880">
        <f>J4879+K4879+L4879</f>
        <v>2</v>
      </c>
      <c r="N4880" s="14"/>
      <c r="O4880" s="3"/>
      <c r="P4880" s="3">
        <v>6</v>
      </c>
      <c r="Q4880" s="3"/>
      <c r="R4880" s="8"/>
      <c r="S4880" s="21" t="s">
        <v>44</v>
      </c>
      <c r="T4880" s="4" t="s">
        <v>73</v>
      </c>
      <c r="U4880" s="92" t="s">
        <v>566</v>
      </c>
    </row>
    <row r="4881" spans="1:21">
      <c r="A4881" s="17">
        <v>44994</v>
      </c>
      <c r="B4881" s="56">
        <f>WEEKDAY(C4881,2)</f>
        <v>4</v>
      </c>
      <c r="C4881" s="17">
        <f>A4881</f>
        <v>44994</v>
      </c>
      <c r="D4881" s="12" t="str">
        <f>YEAR(C4881)&amp;"/"&amp;TEXT(WEEKNUM(C4881,21),"00")</f>
        <v>2023/10</v>
      </c>
      <c r="F4881" s="114">
        <v>0.95833333333333337</v>
      </c>
      <c r="G4881" s="115">
        <v>1</v>
      </c>
      <c r="H4881">
        <f>CONVERT((G4879-F4879)*24,"hr","mn")</f>
        <v>59.99999999999995</v>
      </c>
      <c r="I4881">
        <v>4</v>
      </c>
      <c r="L4881">
        <v>2</v>
      </c>
      <c r="M4881">
        <f>J4879+K4879+L4879</f>
        <v>2</v>
      </c>
      <c r="N4881" s="58"/>
      <c r="O4881" s="59">
        <v>8</v>
      </c>
      <c r="P4881" s="59"/>
      <c r="Q4881" s="59"/>
      <c r="R4881" s="60"/>
      <c r="S4881" s="21" t="s">
        <v>93</v>
      </c>
      <c r="T4881" s="4" t="s">
        <v>60</v>
      </c>
      <c r="U4881" s="93" t="s">
        <v>802</v>
      </c>
    </row>
    <row r="4882" spans="1:21" ht="15" customHeight="1" thickBot="1">
      <c r="A4882" s="17">
        <v>44994</v>
      </c>
      <c r="B4882" s="56">
        <f>WEEKDAY(C4882,2)</f>
        <v>4</v>
      </c>
      <c r="C4882" s="17">
        <f>A4882</f>
        <v>44994</v>
      </c>
      <c r="D4882" s="12" t="str">
        <f>YEAR(C4882)&amp;"/"&amp;TEXT(WEEKNUM(C4882,21),"00")</f>
        <v>2023/10</v>
      </c>
      <c r="F4882" s="114">
        <v>0.95833333333333337</v>
      </c>
      <c r="G4882" s="115">
        <v>1</v>
      </c>
      <c r="H4882">
        <f>CONVERT((G4879-F4879)*24,"hr","mn")</f>
        <v>59.99999999999995</v>
      </c>
      <c r="I4882">
        <v>4</v>
      </c>
      <c r="L4882">
        <v>2</v>
      </c>
      <c r="M4882">
        <f>J4879+K4879+L4879</f>
        <v>2</v>
      </c>
      <c r="N4882" s="15"/>
      <c r="O4882" s="9">
        <v>4</v>
      </c>
      <c r="P4882" s="9"/>
      <c r="Q4882" s="9"/>
      <c r="R4882" s="10"/>
      <c r="S4882" s="19" t="s">
        <v>28</v>
      </c>
      <c r="T4882" s="23" t="s">
        <v>29</v>
      </c>
      <c r="U4882" s="94"/>
    </row>
    <row r="4883" spans="1:21">
      <c r="A4883" s="17">
        <v>44995</v>
      </c>
      <c r="B4883" s="56">
        <f>WEEKDAY(C4883,2)</f>
        <v>5</v>
      </c>
      <c r="C4883" s="17">
        <f>A4883</f>
        <v>44995</v>
      </c>
      <c r="D4883" s="12" t="str">
        <f>YEAR(C4883)&amp;"/"&amp;TEXT(WEEKNUM(C4883,21),"00")</f>
        <v>2023/10</v>
      </c>
      <c r="E4883" s="79"/>
      <c r="F4883" s="80">
        <v>0</v>
      </c>
      <c r="G4883" s="80">
        <v>4.1666666666666657E-2</v>
      </c>
      <c r="H4883" s="87">
        <f>CONVERT((G4883-F4883)*24,"hr","mn")</f>
        <v>59.999999999999986</v>
      </c>
      <c r="I4883" s="83">
        <v>4</v>
      </c>
      <c r="J4883" s="84"/>
      <c r="K4883" s="85">
        <v>12</v>
      </c>
      <c r="L4883" s="85"/>
      <c r="M4883" s="87">
        <f>J4883+K4883+L4883</f>
        <v>12</v>
      </c>
      <c r="N4883" s="13"/>
      <c r="O4883" s="6"/>
      <c r="P4883" s="6">
        <v>3</v>
      </c>
      <c r="Q4883" s="6"/>
      <c r="R4883" s="7"/>
      <c r="S4883" s="20" t="s">
        <v>44</v>
      </c>
      <c r="T4883" s="22" t="s">
        <v>73</v>
      </c>
      <c r="U4883" s="91" t="s">
        <v>566</v>
      </c>
    </row>
    <row r="4884" spans="1:21">
      <c r="A4884" s="17">
        <v>44995</v>
      </c>
      <c r="B4884" s="56">
        <f>WEEKDAY(C4884,2)</f>
        <v>5</v>
      </c>
      <c r="C4884" s="17">
        <f>A4884</f>
        <v>44995</v>
      </c>
      <c r="D4884" s="12" t="str">
        <f>YEAR(C4884)&amp;"/"&amp;TEXT(WEEKNUM(C4884,21),"00")</f>
        <v>2023/10</v>
      </c>
      <c r="F4884" s="114">
        <v>0</v>
      </c>
      <c r="G4884" s="114">
        <v>4.1666666666666657E-2</v>
      </c>
      <c r="H4884">
        <f>CONVERT((G4883-F4883)*24,"hr","mn")</f>
        <v>59.999999999999986</v>
      </c>
      <c r="I4884">
        <v>4</v>
      </c>
      <c r="K4884">
        <v>12</v>
      </c>
      <c r="M4884">
        <f>J4883+K4883+L4883</f>
        <v>12</v>
      </c>
      <c r="N4884" s="14"/>
      <c r="O4884" s="3"/>
      <c r="P4884" s="3">
        <v>6</v>
      </c>
      <c r="Q4884" s="3"/>
      <c r="R4884" s="8"/>
      <c r="S4884" s="21" t="s">
        <v>93</v>
      </c>
      <c r="T4884" s="4" t="s">
        <v>73</v>
      </c>
      <c r="U4884" s="92" t="s">
        <v>566</v>
      </c>
    </row>
    <row r="4885" spans="1:21">
      <c r="A4885" s="17">
        <v>44995</v>
      </c>
      <c r="B4885" s="56">
        <f>WEEKDAY(C4885,2)</f>
        <v>5</v>
      </c>
      <c r="C4885" s="17">
        <f>A4885</f>
        <v>44995</v>
      </c>
      <c r="D4885" s="12" t="str">
        <f>YEAR(C4885)&amp;"/"&amp;TEXT(WEEKNUM(C4885,21),"00")</f>
        <v>2023/10</v>
      </c>
      <c r="F4885" s="114">
        <v>0</v>
      </c>
      <c r="G4885" s="114">
        <v>4.1666666666666657E-2</v>
      </c>
      <c r="H4885">
        <f>CONVERT((G4883-F4883)*24,"hr","mn")</f>
        <v>59.999999999999986</v>
      </c>
      <c r="I4885">
        <v>4</v>
      </c>
      <c r="K4885">
        <v>12</v>
      </c>
      <c r="M4885">
        <f>J4883+K4883+L4883</f>
        <v>12</v>
      </c>
      <c r="N4885" s="58"/>
      <c r="O4885" s="59"/>
      <c r="P4885" s="59"/>
      <c r="Q4885" s="59">
        <v>7</v>
      </c>
      <c r="R4885" s="60"/>
      <c r="S4885" s="21" t="s">
        <v>650</v>
      </c>
      <c r="T4885" s="4" t="s">
        <v>56</v>
      </c>
      <c r="U4885" s="93"/>
    </row>
    <row r="4886" spans="1:21" ht="15" customHeight="1" thickBot="1">
      <c r="A4886" s="17">
        <v>44995</v>
      </c>
      <c r="B4886" s="56">
        <f>WEEKDAY(C4886,2)</f>
        <v>5</v>
      </c>
      <c r="C4886" s="17">
        <f>A4886</f>
        <v>44995</v>
      </c>
      <c r="D4886" s="12" t="str">
        <f>YEAR(C4886)&amp;"/"&amp;TEXT(WEEKNUM(C4886,21),"00")</f>
        <v>2023/10</v>
      </c>
      <c r="F4886" s="114">
        <v>0</v>
      </c>
      <c r="G4886" s="114">
        <v>4.1666666666666657E-2</v>
      </c>
      <c r="H4886">
        <f>CONVERT((G4883-F4883)*24,"hr","mn")</f>
        <v>59.999999999999986</v>
      </c>
      <c r="I4886">
        <v>4</v>
      </c>
      <c r="K4886">
        <v>12</v>
      </c>
      <c r="M4886">
        <f>J4883+K4883+L4883</f>
        <v>12</v>
      </c>
      <c r="N4886" s="15"/>
      <c r="O4886" s="9">
        <v>3</v>
      </c>
      <c r="P4886" s="9"/>
      <c r="Q4886" s="9"/>
      <c r="R4886" s="10"/>
      <c r="S4886" s="19" t="s">
        <v>26</v>
      </c>
      <c r="T4886" s="23" t="s">
        <v>110</v>
      </c>
      <c r="U4886" s="94" t="s">
        <v>242</v>
      </c>
    </row>
    <row r="4887" spans="1:21">
      <c r="A4887" s="17">
        <v>44995</v>
      </c>
      <c r="B4887" s="56">
        <f>WEEKDAY(C4887,2)</f>
        <v>5</v>
      </c>
      <c r="C4887" s="17">
        <f>A4887</f>
        <v>44995</v>
      </c>
      <c r="D4887" s="12" t="str">
        <f>YEAR(C4887)&amp;"/"&amp;TEXT(WEEKNUM(C4887,21),"00")</f>
        <v>2023/10</v>
      </c>
      <c r="E4887" s="79"/>
      <c r="F4887" s="80">
        <v>6.25E-2</v>
      </c>
      <c r="G4887" s="80">
        <v>8.3333333333333329E-2</v>
      </c>
      <c r="H4887" s="87">
        <f>CONVERT((G4887-F4887)*24,"hr","mn")</f>
        <v>29.999999999999993</v>
      </c>
      <c r="I4887" s="83">
        <v>4</v>
      </c>
      <c r="J4887" s="84"/>
      <c r="K4887" s="85"/>
      <c r="L4887" s="85"/>
      <c r="M4887" s="87">
        <f>J4887+K4887+L4887</f>
        <v>0</v>
      </c>
      <c r="N4887" s="13"/>
      <c r="O4887" s="6">
        <v>30</v>
      </c>
      <c r="P4887" s="6"/>
      <c r="Q4887" s="6"/>
      <c r="R4887" s="7"/>
      <c r="S4887" s="20" t="s">
        <v>93</v>
      </c>
      <c r="T4887" s="22" t="s">
        <v>60</v>
      </c>
      <c r="U4887" s="91" t="s">
        <v>803</v>
      </c>
    </row>
    <row r="4888" spans="1:21">
      <c r="A4888" s="17">
        <v>44995</v>
      </c>
      <c r="B4888" s="56">
        <f>WEEKDAY(C4888,2)</f>
        <v>5</v>
      </c>
      <c r="C4888" s="17">
        <f>A4888</f>
        <v>44995</v>
      </c>
      <c r="D4888" s="12" t="str">
        <f>YEAR(C4888)&amp;"/"&amp;TEXT(WEEKNUM(C4888,21),"00")</f>
        <v>2023/10</v>
      </c>
      <c r="F4888" s="114">
        <v>6.25E-2</v>
      </c>
      <c r="G4888" s="114">
        <v>8.3333333333333329E-2</v>
      </c>
      <c r="H4888">
        <f>CONVERT((G4887-F4887)*24,"hr","mn")</f>
        <v>29.999999999999993</v>
      </c>
      <c r="I4888">
        <v>4</v>
      </c>
      <c r="M4888">
        <f>J4887+K4887+L4887</f>
        <v>0</v>
      </c>
      <c r="N4888" s="14"/>
      <c r="O4888" s="3"/>
      <c r="P4888" s="3"/>
      <c r="Q4888" s="3"/>
      <c r="R4888" s="8"/>
      <c r="S4888" s="21"/>
      <c r="T4888" s="4"/>
      <c r="U4888" s="92" t="s">
        <v>804</v>
      </c>
    </row>
    <row r="4889" spans="1:21">
      <c r="A4889" s="17">
        <v>44995</v>
      </c>
      <c r="B4889" s="56">
        <f>WEEKDAY(C4889,2)</f>
        <v>5</v>
      </c>
      <c r="C4889" s="17">
        <f>A4889</f>
        <v>44995</v>
      </c>
      <c r="D4889" s="12" t="str">
        <f>YEAR(C4889)&amp;"/"&amp;TEXT(WEEKNUM(C4889,21),"00")</f>
        <v>2023/10</v>
      </c>
      <c r="F4889" s="114">
        <v>6.25E-2</v>
      </c>
      <c r="G4889" s="114">
        <v>8.3333333333333329E-2</v>
      </c>
      <c r="H4889">
        <f>CONVERT((G4887-F4887)*24,"hr","mn")</f>
        <v>29.999999999999993</v>
      </c>
      <c r="I4889">
        <v>4</v>
      </c>
      <c r="M4889">
        <f>J4887+K4887+L4887</f>
        <v>0</v>
      </c>
      <c r="N4889" s="58"/>
      <c r="O4889" s="59"/>
      <c r="P4889" s="59"/>
      <c r="Q4889" s="59"/>
      <c r="R4889" s="60"/>
      <c r="S4889" s="21"/>
      <c r="T4889" s="4"/>
      <c r="U4889" s="93"/>
    </row>
    <row r="4890" spans="1:21" ht="15" customHeight="1" thickBot="1">
      <c r="A4890" s="17">
        <v>44995</v>
      </c>
      <c r="B4890" s="56">
        <f>WEEKDAY(C4890,2)</f>
        <v>5</v>
      </c>
      <c r="C4890" s="17">
        <f>A4890</f>
        <v>44995</v>
      </c>
      <c r="D4890" s="12" t="str">
        <f>YEAR(C4890)&amp;"/"&amp;TEXT(WEEKNUM(C4890,21),"00")</f>
        <v>2023/10</v>
      </c>
      <c r="F4890" s="114">
        <v>6.25E-2</v>
      </c>
      <c r="G4890" s="114">
        <v>8.3333333333333329E-2</v>
      </c>
      <c r="H4890">
        <f>CONVERT((G4887-F4887)*24,"hr","mn")</f>
        <v>29.999999999999993</v>
      </c>
      <c r="I4890">
        <v>4</v>
      </c>
      <c r="M4890">
        <f>J4887+K4887+L4887</f>
        <v>0</v>
      </c>
      <c r="N4890" s="15"/>
      <c r="O4890" s="9"/>
      <c r="P4890" s="9"/>
      <c r="Q4890" s="9"/>
      <c r="R4890" s="10"/>
      <c r="S4890" s="19"/>
      <c r="T4890" s="23"/>
      <c r="U4890" s="94"/>
    </row>
    <row r="4891" spans="1:21">
      <c r="A4891" s="17">
        <v>44995</v>
      </c>
      <c r="B4891" s="56">
        <f>WEEKDAY(C4891,2)</f>
        <v>5</v>
      </c>
      <c r="C4891" s="17">
        <f>A4891</f>
        <v>44995</v>
      </c>
      <c r="D4891" s="12" t="str">
        <f>YEAR(C4891)&amp;"/"&amp;TEXT(WEEKNUM(C4891,21),"00")</f>
        <v>2023/10</v>
      </c>
      <c r="E4891" s="79"/>
      <c r="F4891" s="80">
        <v>8.3333333333333329E-2</v>
      </c>
      <c r="G4891" s="80">
        <v>0.125</v>
      </c>
      <c r="H4891" s="87">
        <f>CONVERT((G4891-F4891)*24,"hr","mn")</f>
        <v>60</v>
      </c>
      <c r="I4891" s="83">
        <v>4</v>
      </c>
      <c r="J4891" s="84"/>
      <c r="K4891" s="85">
        <v>2</v>
      </c>
      <c r="L4891" s="85"/>
      <c r="M4891" s="87">
        <f>J4891+K4891+L4891</f>
        <v>2</v>
      </c>
      <c r="N4891" s="13"/>
      <c r="O4891" s="6">
        <v>50</v>
      </c>
      <c r="P4891" s="6"/>
      <c r="Q4891" s="6"/>
      <c r="R4891" s="7"/>
      <c r="S4891" s="20" t="s">
        <v>93</v>
      </c>
      <c r="T4891" s="22" t="s">
        <v>60</v>
      </c>
      <c r="U4891" s="91" t="s">
        <v>803</v>
      </c>
    </row>
    <row r="4892" spans="1:21">
      <c r="A4892" s="17">
        <v>44995</v>
      </c>
      <c r="B4892" s="56">
        <f>WEEKDAY(C4892,2)</f>
        <v>5</v>
      </c>
      <c r="C4892" s="17">
        <f>A4892</f>
        <v>44995</v>
      </c>
      <c r="D4892" s="12" t="str">
        <f>YEAR(C4892)&amp;"/"&amp;TEXT(WEEKNUM(C4892,21),"00")</f>
        <v>2023/10</v>
      </c>
      <c r="F4892" s="114">
        <v>8.3333333333333329E-2</v>
      </c>
      <c r="G4892" s="114">
        <v>0.125</v>
      </c>
      <c r="H4892">
        <f>CONVERT((G4891-F4891)*24,"hr","mn")</f>
        <v>60</v>
      </c>
      <c r="I4892">
        <v>4</v>
      </c>
      <c r="K4892">
        <v>2</v>
      </c>
      <c r="M4892">
        <f>J4891+K4891+L4891</f>
        <v>2</v>
      </c>
      <c r="N4892" s="14"/>
      <c r="O4892" s="3"/>
      <c r="P4892" s="3"/>
      <c r="Q4892" s="3"/>
      <c r="R4892" s="8"/>
      <c r="S4892" s="21"/>
      <c r="T4892" s="4"/>
      <c r="U4892" s="92" t="s">
        <v>804</v>
      </c>
    </row>
    <row r="4893" spans="1:21">
      <c r="A4893" s="17">
        <v>44995</v>
      </c>
      <c r="B4893" s="56">
        <f>WEEKDAY(C4893,2)</f>
        <v>5</v>
      </c>
      <c r="C4893" s="17">
        <f>A4893</f>
        <v>44995</v>
      </c>
      <c r="D4893" s="12" t="str">
        <f>YEAR(C4893)&amp;"/"&amp;TEXT(WEEKNUM(C4893,21),"00")</f>
        <v>2023/10</v>
      </c>
      <c r="F4893" s="114">
        <v>8.3333333333333329E-2</v>
      </c>
      <c r="G4893" s="114">
        <v>0.125</v>
      </c>
      <c r="H4893">
        <f>CONVERT((G4891-F4891)*24,"hr","mn")</f>
        <v>60</v>
      </c>
      <c r="I4893">
        <v>4</v>
      </c>
      <c r="K4893">
        <v>2</v>
      </c>
      <c r="M4893">
        <f>J4891+K4891+L4891</f>
        <v>2</v>
      </c>
      <c r="N4893" s="58"/>
      <c r="O4893" s="59"/>
      <c r="P4893" s="59"/>
      <c r="Q4893" s="59"/>
      <c r="R4893" s="60"/>
      <c r="S4893" s="21"/>
      <c r="T4893" s="4"/>
      <c r="U4893" s="93"/>
    </row>
    <row r="4894" spans="1:21" ht="15" customHeight="1" thickBot="1">
      <c r="A4894" s="17">
        <v>44995</v>
      </c>
      <c r="B4894" s="56">
        <f>WEEKDAY(C4894,2)</f>
        <v>5</v>
      </c>
      <c r="C4894" s="17">
        <f>A4894</f>
        <v>44995</v>
      </c>
      <c r="D4894" s="12" t="str">
        <f>YEAR(C4894)&amp;"/"&amp;TEXT(WEEKNUM(C4894,21),"00")</f>
        <v>2023/10</v>
      </c>
      <c r="F4894" s="114">
        <v>8.3333333333333329E-2</v>
      </c>
      <c r="G4894" s="114">
        <v>0.125</v>
      </c>
      <c r="H4894">
        <f>CONVERT((G4891-F4891)*24,"hr","mn")</f>
        <v>60</v>
      </c>
      <c r="I4894">
        <v>4</v>
      </c>
      <c r="K4894">
        <v>2</v>
      </c>
      <c r="M4894">
        <f>J4891+K4891+L4891</f>
        <v>2</v>
      </c>
      <c r="N4894" s="15"/>
      <c r="O4894" s="9"/>
      <c r="P4894" s="9"/>
      <c r="Q4894" s="9"/>
      <c r="R4894" s="10"/>
      <c r="S4894" s="19"/>
      <c r="T4894" s="23"/>
      <c r="U4894" s="94"/>
    </row>
    <row r="4895" spans="1:21">
      <c r="A4895" s="17">
        <v>44995</v>
      </c>
      <c r="B4895" s="56">
        <f>WEEKDAY(C4895,2)</f>
        <v>5</v>
      </c>
      <c r="C4895" s="17">
        <f>A4895</f>
        <v>44995</v>
      </c>
      <c r="D4895" s="12" t="str">
        <f>YEAR(C4895)&amp;"/"&amp;TEXT(WEEKNUM(C4895,21),"00")</f>
        <v>2023/10</v>
      </c>
      <c r="E4895" s="79"/>
      <c r="F4895" s="80">
        <v>0.125</v>
      </c>
      <c r="G4895" s="80">
        <v>0.16666666666666671</v>
      </c>
      <c r="H4895" s="87">
        <f>CONVERT((G4895-F4895)*24,"hr","mn")</f>
        <v>60.000000000000071</v>
      </c>
      <c r="I4895" s="83">
        <v>4</v>
      </c>
      <c r="J4895" s="84"/>
      <c r="K4895" s="85">
        <v>4</v>
      </c>
      <c r="L4895" s="85"/>
      <c r="M4895" s="87">
        <f>J4895+K4895+L4895</f>
        <v>4</v>
      </c>
      <c r="N4895" s="13"/>
      <c r="O4895" s="6"/>
      <c r="P4895" s="6">
        <v>6</v>
      </c>
      <c r="Q4895" s="6"/>
      <c r="R4895" s="7"/>
      <c r="S4895" s="20" t="s">
        <v>44</v>
      </c>
      <c r="T4895" s="22" t="s">
        <v>73</v>
      </c>
      <c r="U4895" s="91" t="s">
        <v>566</v>
      </c>
    </row>
    <row r="4896" spans="1:21">
      <c r="A4896" s="17">
        <v>44995</v>
      </c>
      <c r="B4896" s="56">
        <f>WEEKDAY(C4896,2)</f>
        <v>5</v>
      </c>
      <c r="C4896" s="17">
        <f>A4896</f>
        <v>44995</v>
      </c>
      <c r="D4896" s="12" t="str">
        <f>YEAR(C4896)&amp;"/"&amp;TEXT(WEEKNUM(C4896,21),"00")</f>
        <v>2023/10</v>
      </c>
      <c r="F4896" s="114">
        <v>0.125</v>
      </c>
      <c r="G4896" s="114">
        <v>0.16666666666666671</v>
      </c>
      <c r="H4896">
        <f>CONVERT((G4895-F4895)*24,"hr","mn")</f>
        <v>60.000000000000071</v>
      </c>
      <c r="I4896">
        <v>4</v>
      </c>
      <c r="K4896">
        <v>4</v>
      </c>
      <c r="M4896">
        <f>J4895+K4895+L4895</f>
        <v>4</v>
      </c>
      <c r="N4896" s="14"/>
      <c r="O4896" s="3"/>
      <c r="P4896" s="3">
        <v>9</v>
      </c>
      <c r="Q4896" s="3"/>
      <c r="R4896" s="8"/>
      <c r="S4896" s="21" t="s">
        <v>93</v>
      </c>
      <c r="T4896" s="4" t="s">
        <v>73</v>
      </c>
      <c r="U4896" s="92" t="s">
        <v>566</v>
      </c>
    </row>
    <row r="4897" spans="1:21">
      <c r="A4897" s="17">
        <v>44995</v>
      </c>
      <c r="B4897" s="56">
        <f>WEEKDAY(C4897,2)</f>
        <v>5</v>
      </c>
      <c r="C4897" s="17">
        <f>A4897</f>
        <v>44995</v>
      </c>
      <c r="D4897" s="12" t="str">
        <f>YEAR(C4897)&amp;"/"&amp;TEXT(WEEKNUM(C4897,21),"00")</f>
        <v>2023/10</v>
      </c>
      <c r="F4897" s="114">
        <v>0.125</v>
      </c>
      <c r="G4897" s="114">
        <v>0.16666666666666671</v>
      </c>
      <c r="H4897">
        <f>CONVERT((G4895-F4895)*24,"hr","mn")</f>
        <v>60.000000000000071</v>
      </c>
      <c r="I4897">
        <v>4</v>
      </c>
      <c r="K4897">
        <v>4</v>
      </c>
      <c r="M4897">
        <f>J4895+K4895+L4895</f>
        <v>4</v>
      </c>
      <c r="N4897" s="58"/>
      <c r="O4897" s="59"/>
      <c r="P4897" s="59"/>
      <c r="Q4897" s="59">
        <v>15</v>
      </c>
      <c r="R4897" s="60"/>
      <c r="S4897" s="21" t="s">
        <v>49</v>
      </c>
      <c r="T4897" s="4" t="s">
        <v>77</v>
      </c>
      <c r="U4897" s="93"/>
    </row>
    <row r="4898" spans="1:21" ht="15" customHeight="1" thickBot="1">
      <c r="A4898" s="17">
        <v>44995</v>
      </c>
      <c r="B4898" s="56">
        <f>WEEKDAY(C4898,2)</f>
        <v>5</v>
      </c>
      <c r="C4898" s="17">
        <f>A4898</f>
        <v>44995</v>
      </c>
      <c r="D4898" s="12" t="str">
        <f>YEAR(C4898)&amp;"/"&amp;TEXT(WEEKNUM(C4898,21),"00")</f>
        <v>2023/10</v>
      </c>
      <c r="F4898" s="114">
        <v>0.125</v>
      </c>
      <c r="G4898" s="114">
        <v>0.16666666666666671</v>
      </c>
      <c r="H4898">
        <f>CONVERT((G4895-F4895)*24,"hr","mn")</f>
        <v>60.000000000000071</v>
      </c>
      <c r="I4898">
        <v>4</v>
      </c>
      <c r="K4898">
        <v>4</v>
      </c>
      <c r="M4898">
        <f>J4895+K4895+L4895</f>
        <v>4</v>
      </c>
      <c r="N4898" s="15"/>
      <c r="O4898" s="9">
        <v>8</v>
      </c>
      <c r="P4898" s="9"/>
      <c r="Q4898" s="9"/>
      <c r="R4898" s="10"/>
      <c r="S4898" s="19" t="s">
        <v>805</v>
      </c>
      <c r="T4898" s="23" t="s">
        <v>29</v>
      </c>
      <c r="U4898" s="94"/>
    </row>
    <row r="4899" spans="1:21">
      <c r="A4899" s="17">
        <v>44995</v>
      </c>
      <c r="B4899" s="56">
        <f>WEEKDAY(C4899,2)</f>
        <v>5</v>
      </c>
      <c r="C4899" s="17">
        <f>A4899</f>
        <v>44995</v>
      </c>
      <c r="D4899" s="12" t="str">
        <f>YEAR(C4899)&amp;"/"&amp;TEXT(WEEKNUM(C4899,21),"00")</f>
        <v>2023/10</v>
      </c>
      <c r="E4899" s="79"/>
      <c r="F4899" s="80">
        <v>0.16666666666666671</v>
      </c>
      <c r="G4899" s="80">
        <v>0.20833333333333329</v>
      </c>
      <c r="H4899" s="87">
        <f>CONVERT((G4899-F4899)*24,"hr","mn")</f>
        <v>59.999999999999865</v>
      </c>
      <c r="I4899" s="83">
        <v>4</v>
      </c>
      <c r="J4899" s="84"/>
      <c r="K4899" s="85">
        <v>8</v>
      </c>
      <c r="L4899" s="85"/>
      <c r="M4899" s="87">
        <f>J4899+K4899+L4899</f>
        <v>8</v>
      </c>
      <c r="N4899" s="13"/>
      <c r="O4899" s="6"/>
      <c r="P4899" s="6">
        <v>6</v>
      </c>
      <c r="Q4899" s="6"/>
      <c r="R4899" s="7"/>
      <c r="S4899" s="20" t="s">
        <v>93</v>
      </c>
      <c r="T4899" s="22" t="s">
        <v>73</v>
      </c>
      <c r="U4899" s="91" t="s">
        <v>566</v>
      </c>
    </row>
    <row r="4900" spans="1:21">
      <c r="A4900" s="17">
        <v>44995</v>
      </c>
      <c r="B4900" s="56">
        <f>WEEKDAY(C4900,2)</f>
        <v>5</v>
      </c>
      <c r="C4900" s="17">
        <f>A4900</f>
        <v>44995</v>
      </c>
      <c r="D4900" s="12" t="str">
        <f>YEAR(C4900)&amp;"/"&amp;TEXT(WEEKNUM(C4900,21),"00")</f>
        <v>2023/10</v>
      </c>
      <c r="F4900" s="114">
        <v>0.16666666666666671</v>
      </c>
      <c r="G4900" s="114">
        <v>0.20833333333333329</v>
      </c>
      <c r="H4900">
        <f>CONVERT((G4899-F4899)*24,"hr","mn")</f>
        <v>59.999999999999865</v>
      </c>
      <c r="I4900">
        <v>4</v>
      </c>
      <c r="K4900">
        <v>8</v>
      </c>
      <c r="M4900">
        <f>J4899+K4899+L4899</f>
        <v>8</v>
      </c>
      <c r="N4900" s="14"/>
      <c r="O4900" s="3"/>
      <c r="P4900" s="3">
        <v>3</v>
      </c>
      <c r="Q4900" s="3"/>
      <c r="R4900" s="8"/>
      <c r="S4900" s="21" t="s">
        <v>44</v>
      </c>
      <c r="T4900" s="4" t="s">
        <v>73</v>
      </c>
      <c r="U4900" s="92" t="s">
        <v>566</v>
      </c>
    </row>
    <row r="4901" spans="1:21">
      <c r="A4901" s="17">
        <v>44995</v>
      </c>
      <c r="B4901" s="56">
        <f>WEEKDAY(C4901,2)</f>
        <v>5</v>
      </c>
      <c r="C4901" s="17">
        <f>A4901</f>
        <v>44995</v>
      </c>
      <c r="D4901" s="12" t="str">
        <f>YEAR(C4901)&amp;"/"&amp;TEXT(WEEKNUM(C4901,21),"00")</f>
        <v>2023/10</v>
      </c>
      <c r="F4901" s="114">
        <v>0.16666666666666671</v>
      </c>
      <c r="G4901" s="114">
        <v>0.20833333333333329</v>
      </c>
      <c r="H4901">
        <f>CONVERT((G4899-F4899)*24,"hr","mn")</f>
        <v>59.999999999999865</v>
      </c>
      <c r="I4901">
        <v>4</v>
      </c>
      <c r="K4901">
        <v>8</v>
      </c>
      <c r="M4901">
        <f>J4899+K4899+L4899</f>
        <v>8</v>
      </c>
      <c r="N4901" s="58"/>
      <c r="O4901" s="59"/>
      <c r="P4901" s="59"/>
      <c r="Q4901" s="59"/>
      <c r="R4901" s="60"/>
      <c r="S4901" s="21"/>
      <c r="T4901" s="4"/>
      <c r="U4901" s="93"/>
    </row>
    <row r="4902" spans="1:21" ht="15" customHeight="1" thickBot="1">
      <c r="A4902" s="17">
        <v>44995</v>
      </c>
      <c r="B4902" s="56">
        <f>WEEKDAY(C4902,2)</f>
        <v>5</v>
      </c>
      <c r="C4902" s="17">
        <f>A4902</f>
        <v>44995</v>
      </c>
      <c r="D4902" s="12" t="str">
        <f>YEAR(C4902)&amp;"/"&amp;TEXT(WEEKNUM(C4902,21),"00")</f>
        <v>2023/10</v>
      </c>
      <c r="F4902" s="114">
        <v>0.16666666666666671</v>
      </c>
      <c r="G4902" s="114">
        <v>0.20833333333333329</v>
      </c>
      <c r="H4902">
        <f>CONVERT((G4899-F4899)*24,"hr","mn")</f>
        <v>59.999999999999865</v>
      </c>
      <c r="I4902">
        <v>4</v>
      </c>
      <c r="K4902">
        <v>8</v>
      </c>
      <c r="M4902">
        <f>J4899+K4899+L4899</f>
        <v>8</v>
      </c>
      <c r="N4902" s="15"/>
      <c r="O4902" s="9"/>
      <c r="P4902" s="9"/>
      <c r="Q4902" s="9">
        <v>15</v>
      </c>
      <c r="R4902" s="10"/>
      <c r="S4902" s="19"/>
      <c r="T4902" s="23" t="s">
        <v>39</v>
      </c>
      <c r="U4902" s="94"/>
    </row>
    <row r="4903" spans="1:21">
      <c r="A4903" s="12"/>
      <c r="B4903" s="56">
        <f>WEEKDAY(C4903,2)</f>
        <v>6</v>
      </c>
      <c r="C4903" s="17">
        <f>A4903</f>
        <v>0</v>
      </c>
      <c r="D4903" s="12" t="str">
        <f>YEAR(C4903)&amp;"/"&amp;TEXT(WEEKNUM(C4903,21),"00")</f>
        <v>1900/52</v>
      </c>
      <c r="E4903" s="79"/>
      <c r="F4903" s="80"/>
      <c r="G4903" s="80"/>
      <c r="H4903" s="87">
        <f>CONVERT((G4903-F4903)*24,"hr","mn")</f>
        <v>0</v>
      </c>
      <c r="I4903" s="83"/>
      <c r="J4903" s="84"/>
      <c r="K4903" s="85"/>
      <c r="L4903" s="85"/>
      <c r="M4903" s="87">
        <f>J4903+K4903+L4903</f>
        <v>0</v>
      </c>
      <c r="N4903" s="13"/>
      <c r="O4903" s="6"/>
      <c r="P4903" s="6"/>
      <c r="Q4903" s="6"/>
      <c r="R4903" s="7"/>
      <c r="S4903" s="20"/>
      <c r="T4903" s="22"/>
      <c r="U4903" s="91"/>
    </row>
    <row r="4904" spans="1:21">
      <c r="A4904" s="17"/>
      <c r="B4904" s="56">
        <f>WEEKDAY(C4904,2)</f>
        <v>6</v>
      </c>
      <c r="C4904" s="17">
        <f>A4904</f>
        <v>0</v>
      </c>
      <c r="D4904" s="12" t="str">
        <f>YEAR(C4904)&amp;"/"&amp;TEXT(WEEKNUM(C4904,21),"00")</f>
        <v>1900/52</v>
      </c>
      <c r="H4904">
        <f>CONVERT((G4903-F4903)*24,"hr","mn")</f>
        <v>0</v>
      </c>
      <c r="M4904">
        <f>J4903+K4903+L4903</f>
        <v>0</v>
      </c>
      <c r="N4904" s="14"/>
      <c r="O4904" s="3"/>
      <c r="P4904" s="3"/>
      <c r="Q4904" s="3"/>
      <c r="R4904" s="8"/>
      <c r="S4904" s="21"/>
      <c r="T4904" s="4"/>
      <c r="U4904" s="92"/>
    </row>
    <row r="4905" spans="1:21">
      <c r="A4905" s="17"/>
      <c r="B4905" s="56">
        <f>WEEKDAY(C4905,2)</f>
        <v>6</v>
      </c>
      <c r="C4905" s="17">
        <f>A4905</f>
        <v>0</v>
      </c>
      <c r="D4905" s="12" t="str">
        <f>YEAR(C4905)&amp;"/"&amp;TEXT(WEEKNUM(C4905,21),"00")</f>
        <v>1900/52</v>
      </c>
      <c r="H4905">
        <f>CONVERT((G4903-F4903)*24,"hr","mn")</f>
        <v>0</v>
      </c>
      <c r="M4905">
        <f>J4903+K4903+L4903</f>
        <v>0</v>
      </c>
      <c r="N4905" s="58"/>
      <c r="O4905" s="59"/>
      <c r="P4905" s="59"/>
      <c r="Q4905" s="59"/>
      <c r="R4905" s="60"/>
      <c r="S4905" s="21"/>
      <c r="T4905" s="4"/>
      <c r="U4905" s="93"/>
    </row>
    <row r="4906" spans="1:21" ht="15" customHeight="1" thickBot="1">
      <c r="A4906" s="12"/>
      <c r="B4906" s="56">
        <f>WEEKDAY(C4906,2)</f>
        <v>6</v>
      </c>
      <c r="C4906" s="17">
        <f>A4906</f>
        <v>0</v>
      </c>
      <c r="D4906" s="12" t="str">
        <f>YEAR(C4906)&amp;"/"&amp;TEXT(WEEKNUM(C4906,21),"00")</f>
        <v>1900/52</v>
      </c>
      <c r="H4906">
        <f>CONVERT((G4903-F4903)*24,"hr","mn")</f>
        <v>0</v>
      </c>
      <c r="M4906">
        <f>J4903+K4903+L4903</f>
        <v>0</v>
      </c>
      <c r="N4906" s="15"/>
      <c r="O4906" s="9"/>
      <c r="P4906" s="9"/>
      <c r="Q4906" s="9"/>
      <c r="R4906" s="10"/>
      <c r="S4906" s="19"/>
      <c r="T4906" s="23"/>
      <c r="U4906" s="94"/>
    </row>
    <row r="4907" spans="1:21">
      <c r="A4907" s="17">
        <v>44995</v>
      </c>
      <c r="B4907" s="56">
        <f>WEEKDAY(C4907,2)</f>
        <v>5</v>
      </c>
      <c r="C4907" s="17">
        <f>A4907</f>
        <v>44995</v>
      </c>
      <c r="D4907" s="12" t="str">
        <f>YEAR(C4907)&amp;"/"&amp;TEXT(WEEKNUM(C4907,21),"00")</f>
        <v>2023/10</v>
      </c>
      <c r="E4907" s="79" t="s">
        <v>52</v>
      </c>
      <c r="F4907" s="80">
        <v>0.20833333333333329</v>
      </c>
      <c r="G4907" s="80">
        <v>0.25</v>
      </c>
      <c r="H4907" s="87">
        <f>CONVERT((G4907-F4907)*24,"hr","mn")</f>
        <v>60.000000000000071</v>
      </c>
      <c r="I4907" s="83">
        <v>4</v>
      </c>
      <c r="J4907" s="84"/>
      <c r="K4907" s="85"/>
      <c r="L4907" s="85">
        <v>7</v>
      </c>
      <c r="M4907" s="87">
        <f>J4907+K4907+L4907</f>
        <v>7</v>
      </c>
      <c r="N4907" s="13"/>
      <c r="O4907" s="6"/>
      <c r="P4907" s="6"/>
      <c r="Q4907" s="6">
        <v>20</v>
      </c>
      <c r="R4907" s="7"/>
      <c r="S4907" s="20"/>
      <c r="T4907" s="22" t="s">
        <v>25</v>
      </c>
      <c r="U4907" s="91"/>
    </row>
    <row r="4908" spans="1:21">
      <c r="A4908" s="17">
        <v>44995</v>
      </c>
      <c r="B4908" s="56">
        <f>WEEKDAY(C4908,2)</f>
        <v>5</v>
      </c>
      <c r="C4908" s="17">
        <f>A4908</f>
        <v>44995</v>
      </c>
      <c r="D4908" s="12" t="str">
        <f>YEAR(C4908)&amp;"/"&amp;TEXT(WEEKNUM(C4908,21),"00")</f>
        <v>2023/10</v>
      </c>
      <c r="E4908" t="s">
        <v>52</v>
      </c>
      <c r="F4908" s="114">
        <v>0.20833333333333329</v>
      </c>
      <c r="G4908" s="114">
        <v>0.25</v>
      </c>
      <c r="H4908">
        <f>CONVERT((G4907-F4907)*24,"hr","mn")</f>
        <v>60.000000000000071</v>
      </c>
      <c r="I4908">
        <v>4</v>
      </c>
      <c r="L4908">
        <v>7</v>
      </c>
      <c r="M4908">
        <f>J4907+K4907+L4907</f>
        <v>7</v>
      </c>
      <c r="N4908" s="14"/>
      <c r="O4908" s="3">
        <v>5</v>
      </c>
      <c r="P4908" s="3"/>
      <c r="Q4908" s="3"/>
      <c r="R4908" s="8"/>
      <c r="S4908" s="21" t="s">
        <v>49</v>
      </c>
      <c r="T4908" s="4" t="s">
        <v>29</v>
      </c>
      <c r="U4908" s="92"/>
    </row>
    <row r="4909" spans="1:21">
      <c r="A4909" s="17">
        <v>44995</v>
      </c>
      <c r="B4909" s="56">
        <f>WEEKDAY(C4909,2)</f>
        <v>5</v>
      </c>
      <c r="C4909" s="17">
        <f>A4909</f>
        <v>44995</v>
      </c>
      <c r="D4909" s="12" t="str">
        <f>YEAR(C4909)&amp;"/"&amp;TEXT(WEEKNUM(C4909,21),"00")</f>
        <v>2023/10</v>
      </c>
      <c r="E4909" t="s">
        <v>52</v>
      </c>
      <c r="F4909" s="114">
        <v>0.20833333333333329</v>
      </c>
      <c r="G4909" s="114">
        <v>0.25</v>
      </c>
      <c r="H4909">
        <f>CONVERT((G4907-F4907)*24,"hr","mn")</f>
        <v>60.000000000000071</v>
      </c>
      <c r="I4909">
        <v>4</v>
      </c>
      <c r="L4909">
        <v>7</v>
      </c>
      <c r="M4909">
        <f>J4907+K4907+L4907</f>
        <v>7</v>
      </c>
      <c r="N4909" s="58"/>
      <c r="O4909" s="59"/>
      <c r="P4909" s="59"/>
      <c r="Q4909" s="59"/>
      <c r="R4909" s="60"/>
      <c r="S4909" s="21"/>
      <c r="T4909" s="4"/>
      <c r="U4909" s="93"/>
    </row>
    <row r="4910" spans="1:21" ht="15" customHeight="1" thickBot="1">
      <c r="A4910" s="17">
        <v>44995</v>
      </c>
      <c r="B4910" s="56">
        <f>WEEKDAY(C4910,2)</f>
        <v>5</v>
      </c>
      <c r="C4910" s="17">
        <f>A4910</f>
        <v>44995</v>
      </c>
      <c r="D4910" s="12" t="str">
        <f>YEAR(C4910)&amp;"/"&amp;TEXT(WEEKNUM(C4910,21),"00")</f>
        <v>2023/10</v>
      </c>
      <c r="E4910" t="s">
        <v>52</v>
      </c>
      <c r="F4910" s="114">
        <v>0.20833333333333329</v>
      </c>
      <c r="G4910" s="114">
        <v>0.25</v>
      </c>
      <c r="H4910">
        <f>CONVERT((G4907-F4907)*24,"hr","mn")</f>
        <v>60.000000000000071</v>
      </c>
      <c r="I4910">
        <v>4</v>
      </c>
      <c r="L4910">
        <v>7</v>
      </c>
      <c r="M4910">
        <f>J4907+K4907+L4907</f>
        <v>7</v>
      </c>
      <c r="N4910" s="15"/>
      <c r="O4910" s="9"/>
      <c r="P4910" s="9"/>
      <c r="Q4910" s="9"/>
      <c r="R4910" s="10"/>
      <c r="S4910" s="19"/>
      <c r="T4910" s="23"/>
      <c r="U4910" s="94"/>
    </row>
    <row r="4911" spans="1:21">
      <c r="A4911" s="17">
        <v>44995</v>
      </c>
      <c r="B4911" s="56">
        <f>WEEKDAY(C4911,2)</f>
        <v>5</v>
      </c>
      <c r="C4911" s="17">
        <f>A4911</f>
        <v>44995</v>
      </c>
      <c r="D4911" s="12" t="str">
        <f>YEAR(C4911)&amp;"/"&amp;TEXT(WEEKNUM(C4911,21),"00")</f>
        <v>2023/10</v>
      </c>
      <c r="E4911" s="79" t="s">
        <v>52</v>
      </c>
      <c r="F4911" s="80">
        <v>0.25</v>
      </c>
      <c r="G4911" s="80">
        <v>0.29166666666666669</v>
      </c>
      <c r="H4911" s="87">
        <f>CONVERT((G4911-F4911)*24,"hr","mn")</f>
        <v>60.000000000000028</v>
      </c>
      <c r="I4911" s="83">
        <v>4</v>
      </c>
      <c r="J4911" s="84"/>
      <c r="K4911" s="85"/>
      <c r="L4911" s="85">
        <v>7</v>
      </c>
      <c r="M4911" s="87">
        <f>J4911+K4911+L4911</f>
        <v>7</v>
      </c>
      <c r="N4911" s="13"/>
      <c r="O4911" s="6">
        <v>25</v>
      </c>
      <c r="P4911" s="6"/>
      <c r="Q4911" s="6"/>
      <c r="R4911" s="7"/>
      <c r="S4911" s="20" t="s">
        <v>49</v>
      </c>
      <c r="T4911" s="22" t="s">
        <v>29</v>
      </c>
      <c r="U4911" s="91" t="s">
        <v>806</v>
      </c>
    </row>
    <row r="4912" spans="1:21">
      <c r="A4912" s="17">
        <v>44995</v>
      </c>
      <c r="B4912" s="56">
        <f>WEEKDAY(C4912,2)</f>
        <v>5</v>
      </c>
      <c r="C4912" s="17">
        <f>A4912</f>
        <v>44995</v>
      </c>
      <c r="D4912" s="12" t="str">
        <f>YEAR(C4912)&amp;"/"&amp;TEXT(WEEKNUM(C4912,21),"00")</f>
        <v>2023/10</v>
      </c>
      <c r="E4912" t="s">
        <v>52</v>
      </c>
      <c r="F4912" s="114">
        <v>0.25</v>
      </c>
      <c r="G4912" s="114">
        <v>0.29166666666666669</v>
      </c>
      <c r="H4912">
        <f>CONVERT((G4911-F4911)*24,"hr","mn")</f>
        <v>60.000000000000028</v>
      </c>
      <c r="I4912">
        <v>4</v>
      </c>
      <c r="L4912">
        <v>7</v>
      </c>
      <c r="M4912">
        <f>J4911+K4911+L4911</f>
        <v>7</v>
      </c>
      <c r="N4912" s="14"/>
      <c r="O4912" s="3"/>
      <c r="P4912" s="3">
        <v>8</v>
      </c>
      <c r="Q4912" s="3"/>
      <c r="R4912" s="8"/>
      <c r="S4912" s="21" t="s">
        <v>93</v>
      </c>
      <c r="T4912" s="4" t="s">
        <v>73</v>
      </c>
      <c r="U4912" s="92" t="s">
        <v>807</v>
      </c>
    </row>
    <row r="4913" spans="1:21">
      <c r="A4913" s="17">
        <v>44995</v>
      </c>
      <c r="B4913" s="56">
        <f>WEEKDAY(C4913,2)</f>
        <v>5</v>
      </c>
      <c r="C4913" s="17">
        <f>A4913</f>
        <v>44995</v>
      </c>
      <c r="D4913" s="12" t="str">
        <f>YEAR(C4913)&amp;"/"&amp;TEXT(WEEKNUM(C4913,21),"00")</f>
        <v>2023/10</v>
      </c>
      <c r="E4913" t="s">
        <v>52</v>
      </c>
      <c r="F4913" s="114">
        <v>0.25</v>
      </c>
      <c r="G4913" s="114">
        <v>0.29166666666666669</v>
      </c>
      <c r="H4913">
        <f>CONVERT((G4911-F4911)*24,"hr","mn")</f>
        <v>60.000000000000028</v>
      </c>
      <c r="I4913">
        <v>4</v>
      </c>
      <c r="L4913">
        <v>7</v>
      </c>
      <c r="M4913">
        <f>J4911+K4911+L4911</f>
        <v>7</v>
      </c>
      <c r="N4913" s="58"/>
      <c r="O4913" s="59">
        <v>5</v>
      </c>
      <c r="P4913" s="59"/>
      <c r="Q4913" s="59"/>
      <c r="R4913" s="60"/>
      <c r="S4913" s="21" t="s">
        <v>35</v>
      </c>
      <c r="T4913" s="4" t="s">
        <v>23</v>
      </c>
      <c r="U4913" s="93" t="s">
        <v>771</v>
      </c>
    </row>
    <row r="4914" spans="1:21" ht="15" customHeight="1" thickBot="1">
      <c r="A4914" s="17">
        <v>44995</v>
      </c>
      <c r="B4914" s="56">
        <f>WEEKDAY(C4914,2)</f>
        <v>5</v>
      </c>
      <c r="C4914" s="17">
        <f>A4914</f>
        <v>44995</v>
      </c>
      <c r="D4914" s="12" t="str">
        <f>YEAR(C4914)&amp;"/"&amp;TEXT(WEEKNUM(C4914,21),"00")</f>
        <v>2023/10</v>
      </c>
      <c r="E4914" t="s">
        <v>52</v>
      </c>
      <c r="F4914" s="114">
        <v>0.25</v>
      </c>
      <c r="G4914" s="114">
        <v>0.29166666666666669</v>
      </c>
      <c r="H4914">
        <f>CONVERT((G4911-F4911)*24,"hr","mn")</f>
        <v>60.000000000000028</v>
      </c>
      <c r="I4914">
        <v>4</v>
      </c>
      <c r="L4914">
        <v>7</v>
      </c>
      <c r="M4914">
        <f>J4911+K4911+L4911</f>
        <v>7</v>
      </c>
      <c r="N4914" s="15"/>
      <c r="O4914" s="9"/>
      <c r="P4914" s="9"/>
      <c r="Q4914" s="9"/>
      <c r="R4914" s="10"/>
      <c r="S4914" s="19"/>
      <c r="T4914" s="23"/>
      <c r="U4914" s="94"/>
    </row>
    <row r="4915" spans="1:21">
      <c r="A4915" s="17">
        <v>44995</v>
      </c>
      <c r="B4915" s="56">
        <f>WEEKDAY(C4915,2)</f>
        <v>5</v>
      </c>
      <c r="C4915" s="17">
        <f>A4915</f>
        <v>44995</v>
      </c>
      <c r="D4915" s="12" t="str">
        <f>YEAR(C4915)&amp;"/"&amp;TEXT(WEEKNUM(C4915,21),"00")</f>
        <v>2023/10</v>
      </c>
      <c r="E4915" s="79" t="s">
        <v>52</v>
      </c>
      <c r="F4915" s="80">
        <v>0.29166666666666669</v>
      </c>
      <c r="G4915" s="80">
        <v>0.33333333333333331</v>
      </c>
      <c r="H4915" s="87">
        <f>CONVERT((G4915-F4915)*24,"hr","mn")</f>
        <v>59.99999999999995</v>
      </c>
      <c r="I4915" s="83">
        <v>4</v>
      </c>
      <c r="J4915" s="84"/>
      <c r="K4915" s="85"/>
      <c r="L4915" s="85">
        <v>6</v>
      </c>
      <c r="M4915" s="87">
        <f>J4915+K4915+L4915</f>
        <v>6</v>
      </c>
      <c r="N4915" s="13"/>
      <c r="O4915" s="6">
        <v>5</v>
      </c>
      <c r="P4915" s="6"/>
      <c r="Q4915" s="6"/>
      <c r="R4915" s="7"/>
      <c r="S4915" s="20" t="s">
        <v>49</v>
      </c>
      <c r="T4915" s="22" t="s">
        <v>29</v>
      </c>
      <c r="U4915" s="91" t="s">
        <v>808</v>
      </c>
    </row>
    <row r="4916" spans="1:21">
      <c r="A4916" s="17">
        <v>44995</v>
      </c>
      <c r="B4916" s="56">
        <f>WEEKDAY(C4916,2)</f>
        <v>5</v>
      </c>
      <c r="C4916" s="17">
        <f>A4916</f>
        <v>44995</v>
      </c>
      <c r="D4916" s="12" t="str">
        <f>YEAR(C4916)&amp;"/"&amp;TEXT(WEEKNUM(C4916,21),"00")</f>
        <v>2023/10</v>
      </c>
      <c r="E4916" t="s">
        <v>52</v>
      </c>
      <c r="F4916" s="114">
        <v>0.29166666666666669</v>
      </c>
      <c r="G4916" s="114">
        <v>0.33333333333333331</v>
      </c>
      <c r="H4916">
        <f>CONVERT((G4915-F4915)*24,"hr","mn")</f>
        <v>59.99999999999995</v>
      </c>
      <c r="I4916">
        <v>4</v>
      </c>
      <c r="L4916">
        <v>6</v>
      </c>
      <c r="M4916">
        <f>J4915+K4915+L4915</f>
        <v>6</v>
      </c>
      <c r="N4916" s="14"/>
      <c r="O4916" s="3">
        <v>5</v>
      </c>
      <c r="P4916" s="3"/>
      <c r="Q4916" s="3"/>
      <c r="R4916" s="8"/>
      <c r="S4916" s="21" t="s">
        <v>35</v>
      </c>
      <c r="T4916" s="4" t="s">
        <v>23</v>
      </c>
      <c r="U4916" s="93" t="s">
        <v>771</v>
      </c>
    </row>
    <row r="4917" spans="1:21">
      <c r="A4917" s="17">
        <v>44995</v>
      </c>
      <c r="B4917" s="56">
        <f>WEEKDAY(C4917,2)</f>
        <v>5</v>
      </c>
      <c r="C4917" s="17">
        <f>A4917</f>
        <v>44995</v>
      </c>
      <c r="D4917" s="12" t="str">
        <f>YEAR(C4917)&amp;"/"&amp;TEXT(WEEKNUM(C4917,21),"00")</f>
        <v>2023/10</v>
      </c>
      <c r="E4917" t="s">
        <v>52</v>
      </c>
      <c r="F4917" s="114">
        <v>0.29166666666666669</v>
      </c>
      <c r="G4917" s="114">
        <v>0.33333333333333331</v>
      </c>
      <c r="H4917">
        <f>CONVERT((G4915-F4915)*24,"hr","mn")</f>
        <v>59.99999999999995</v>
      </c>
      <c r="I4917">
        <v>4</v>
      </c>
      <c r="L4917">
        <v>6</v>
      </c>
      <c r="M4917">
        <f>J4915+K4915+L4915</f>
        <v>6</v>
      </c>
      <c r="N4917" s="58"/>
      <c r="O4917" s="59">
        <v>5</v>
      </c>
      <c r="P4917" s="59"/>
      <c r="Q4917" s="59"/>
      <c r="R4917" s="60"/>
      <c r="S4917" s="21" t="s">
        <v>26</v>
      </c>
      <c r="T4917" s="4" t="s">
        <v>241</v>
      </c>
      <c r="U4917" s="93" t="s">
        <v>699</v>
      </c>
    </row>
    <row r="4918" spans="1:21" ht="15" customHeight="1" thickBot="1">
      <c r="A4918" s="17">
        <v>44995</v>
      </c>
      <c r="B4918" s="56">
        <f>WEEKDAY(C4918,2)</f>
        <v>5</v>
      </c>
      <c r="C4918" s="17">
        <f>A4918</f>
        <v>44995</v>
      </c>
      <c r="D4918" s="12" t="str">
        <f>YEAR(C4918)&amp;"/"&amp;TEXT(WEEKNUM(C4918,21),"00")</f>
        <v>2023/10</v>
      </c>
      <c r="E4918" t="s">
        <v>52</v>
      </c>
      <c r="F4918" s="114">
        <v>0.29166666666666669</v>
      </c>
      <c r="G4918" s="114">
        <v>0.33333333333333331</v>
      </c>
      <c r="H4918">
        <f>CONVERT((G4915-F4915)*24,"hr","mn")</f>
        <v>59.99999999999995</v>
      </c>
      <c r="I4918">
        <v>4</v>
      </c>
      <c r="L4918">
        <v>6</v>
      </c>
      <c r="M4918">
        <f>J4915+K4915+L4915</f>
        <v>6</v>
      </c>
      <c r="N4918" s="15"/>
      <c r="O4918" s="9">
        <v>5</v>
      </c>
      <c r="P4918" s="9"/>
      <c r="Q4918" s="9"/>
      <c r="R4918" s="10"/>
      <c r="S4918" s="19" t="s">
        <v>35</v>
      </c>
      <c r="T4918" s="23" t="s">
        <v>23</v>
      </c>
      <c r="U4918" s="93" t="s">
        <v>771</v>
      </c>
    </row>
    <row r="4919" spans="1:21">
      <c r="A4919" s="17">
        <v>44995</v>
      </c>
      <c r="B4919" s="56">
        <f>WEEKDAY(C4919,2)</f>
        <v>5</v>
      </c>
      <c r="C4919" s="17">
        <f>A4919</f>
        <v>44995</v>
      </c>
      <c r="D4919" s="12" t="str">
        <f>YEAR(C4919)&amp;"/"&amp;TEXT(WEEKNUM(C4919,21),"00")</f>
        <v>2023/10</v>
      </c>
      <c r="E4919" s="79" t="s">
        <v>52</v>
      </c>
      <c r="F4919" s="80">
        <v>0.33333333333333331</v>
      </c>
      <c r="G4919" s="80">
        <v>0.375</v>
      </c>
      <c r="H4919" s="87">
        <f>CONVERT((G4919-F4919)*24,"hr","mn")</f>
        <v>60.000000000000028</v>
      </c>
      <c r="I4919" s="83">
        <v>4</v>
      </c>
      <c r="J4919" s="84"/>
      <c r="K4919" s="85"/>
      <c r="L4919" s="85">
        <v>4</v>
      </c>
      <c r="M4919" s="87">
        <f>J4919+K4919+L4919</f>
        <v>4</v>
      </c>
      <c r="N4919" s="13"/>
      <c r="O4919" s="6">
        <v>50</v>
      </c>
      <c r="P4919" s="6"/>
      <c r="Q4919" s="6"/>
      <c r="R4919" s="7"/>
      <c r="S4919" s="20" t="s">
        <v>293</v>
      </c>
      <c r="T4919" s="22" t="s">
        <v>60</v>
      </c>
      <c r="U4919" s="91" t="s">
        <v>624</v>
      </c>
    </row>
    <row r="4920" spans="1:21">
      <c r="A4920" s="17">
        <v>44995</v>
      </c>
      <c r="B4920" s="56">
        <f>WEEKDAY(C4920,2)</f>
        <v>5</v>
      </c>
      <c r="C4920" s="17">
        <f>A4920</f>
        <v>44995</v>
      </c>
      <c r="D4920" s="12" t="str">
        <f>YEAR(C4920)&amp;"/"&amp;TEXT(WEEKNUM(C4920,21),"00")</f>
        <v>2023/10</v>
      </c>
      <c r="E4920" t="s">
        <v>52</v>
      </c>
      <c r="F4920" s="114">
        <v>0.33333333333333331</v>
      </c>
      <c r="G4920" s="114">
        <v>0.375</v>
      </c>
      <c r="H4920">
        <f>CONVERT((G4919-F4919)*24,"hr","mn")</f>
        <v>60.000000000000028</v>
      </c>
      <c r="I4920">
        <v>4</v>
      </c>
      <c r="L4920">
        <v>4</v>
      </c>
      <c r="M4920">
        <f>J4919+K4919+L4919</f>
        <v>4</v>
      </c>
      <c r="N4920" s="14"/>
      <c r="O4920" s="3"/>
      <c r="P4920" s="3"/>
      <c r="Q4920" s="3"/>
      <c r="R4920" s="8"/>
      <c r="S4920" s="21"/>
      <c r="T4920" s="4"/>
      <c r="U4920" s="92"/>
    </row>
    <row r="4921" spans="1:21">
      <c r="A4921" s="17">
        <v>44995</v>
      </c>
      <c r="B4921" s="56">
        <f>WEEKDAY(C4921,2)</f>
        <v>5</v>
      </c>
      <c r="C4921" s="17">
        <f>A4921</f>
        <v>44995</v>
      </c>
      <c r="D4921" s="12" t="str">
        <f>YEAR(C4921)&amp;"/"&amp;TEXT(WEEKNUM(C4921,21),"00")</f>
        <v>2023/10</v>
      </c>
      <c r="E4921" t="s">
        <v>52</v>
      </c>
      <c r="F4921" s="114">
        <v>0.33333333333333331</v>
      </c>
      <c r="G4921" s="114">
        <v>0.375</v>
      </c>
      <c r="H4921">
        <f>CONVERT((G4919-F4919)*24,"hr","mn")</f>
        <v>60.000000000000028</v>
      </c>
      <c r="I4921">
        <v>4</v>
      </c>
      <c r="L4921">
        <v>4</v>
      </c>
      <c r="M4921">
        <f>J4919+K4919+L4919</f>
        <v>4</v>
      </c>
      <c r="N4921" s="58"/>
      <c r="O4921" s="59"/>
      <c r="P4921" s="59"/>
      <c r="Q4921" s="59"/>
      <c r="R4921" s="60"/>
      <c r="S4921" s="21"/>
      <c r="T4921" s="4"/>
      <c r="U4921" s="93"/>
    </row>
    <row r="4922" spans="1:21" ht="15" customHeight="1" thickBot="1">
      <c r="A4922" s="17">
        <v>44995</v>
      </c>
      <c r="B4922" s="56">
        <f>WEEKDAY(C4922,2)</f>
        <v>5</v>
      </c>
      <c r="C4922" s="17">
        <f>A4922</f>
        <v>44995</v>
      </c>
      <c r="D4922" s="12" t="str">
        <f>YEAR(C4922)&amp;"/"&amp;TEXT(WEEKNUM(C4922,21),"00")</f>
        <v>2023/10</v>
      </c>
      <c r="E4922" t="s">
        <v>52</v>
      </c>
      <c r="F4922" s="114">
        <v>0.33333333333333331</v>
      </c>
      <c r="G4922" s="114">
        <v>0.375</v>
      </c>
      <c r="H4922">
        <f>CONVERT((G4919-F4919)*24,"hr","mn")</f>
        <v>60.000000000000028</v>
      </c>
      <c r="I4922">
        <v>4</v>
      </c>
      <c r="L4922">
        <v>4</v>
      </c>
      <c r="M4922">
        <f>J4919+K4919+L4919</f>
        <v>4</v>
      </c>
      <c r="N4922" s="15"/>
      <c r="O4922" s="9"/>
      <c r="P4922" s="9"/>
      <c r="Q4922" s="9"/>
      <c r="R4922" s="10"/>
      <c r="S4922" s="19"/>
      <c r="T4922" s="23"/>
      <c r="U4922" s="94"/>
    </row>
    <row r="4923" spans="1:21">
      <c r="A4923" s="17">
        <v>44995</v>
      </c>
      <c r="B4923" s="56">
        <f>WEEKDAY(C4923,2)</f>
        <v>5</v>
      </c>
      <c r="C4923" s="17">
        <f>A4923</f>
        <v>44995</v>
      </c>
      <c r="D4923" s="12" t="str">
        <f>YEAR(C4923)&amp;"/"&amp;TEXT(WEEKNUM(C4923,21),"00")</f>
        <v>2023/10</v>
      </c>
      <c r="E4923" s="79" t="s">
        <v>52</v>
      </c>
      <c r="F4923" s="80">
        <v>0.39583333333333331</v>
      </c>
      <c r="G4923" s="80">
        <v>0.41666666666666669</v>
      </c>
      <c r="H4923" s="87">
        <f>CONVERT((G4923-F4923)*24,"hr","mn")</f>
        <v>30.000000000000053</v>
      </c>
      <c r="I4923" s="83">
        <v>4</v>
      </c>
      <c r="J4923" s="84"/>
      <c r="K4923" s="85"/>
      <c r="L4923" s="85">
        <v>2</v>
      </c>
      <c r="M4923" s="87">
        <f>J4923+K4923+L4923</f>
        <v>2</v>
      </c>
      <c r="N4923" s="13"/>
      <c r="O4923" s="6">
        <v>5</v>
      </c>
      <c r="P4923" s="6"/>
      <c r="Q4923" s="6"/>
      <c r="R4923" s="7"/>
      <c r="S4923" s="20" t="s">
        <v>35</v>
      </c>
      <c r="T4923" s="22" t="s">
        <v>29</v>
      </c>
      <c r="U4923" s="91"/>
    </row>
    <row r="4924" spans="1:21">
      <c r="A4924" s="17">
        <v>44995</v>
      </c>
      <c r="B4924" s="56">
        <f>WEEKDAY(C4924,2)</f>
        <v>5</v>
      </c>
      <c r="C4924" s="17">
        <f>A4924</f>
        <v>44995</v>
      </c>
      <c r="D4924" s="12" t="str">
        <f>YEAR(C4924)&amp;"/"&amp;TEXT(WEEKNUM(C4924,21),"00")</f>
        <v>2023/10</v>
      </c>
      <c r="E4924" t="s">
        <v>52</v>
      </c>
      <c r="F4924" s="114">
        <v>0.39583333333333331</v>
      </c>
      <c r="G4924" s="114">
        <v>0.41666666666666669</v>
      </c>
      <c r="H4924">
        <f>CONVERT((G4923-F4923)*24,"hr","mn")</f>
        <v>30.000000000000053</v>
      </c>
      <c r="I4924">
        <v>4</v>
      </c>
      <c r="L4924">
        <v>2</v>
      </c>
      <c r="M4924">
        <f>J4923+K4923+L4923</f>
        <v>2</v>
      </c>
      <c r="N4924" s="14"/>
      <c r="O4924" s="3">
        <v>5</v>
      </c>
      <c r="P4924" s="3"/>
      <c r="Q4924" s="3"/>
      <c r="R4924" s="8"/>
      <c r="S4924" s="21" t="s">
        <v>31</v>
      </c>
      <c r="T4924" s="4" t="s">
        <v>34</v>
      </c>
      <c r="U4924" s="92"/>
    </row>
    <row r="4925" spans="1:21">
      <c r="A4925" s="17">
        <v>44995</v>
      </c>
      <c r="B4925" s="56">
        <f>WEEKDAY(C4925,2)</f>
        <v>5</v>
      </c>
      <c r="C4925" s="17">
        <f>A4925</f>
        <v>44995</v>
      </c>
      <c r="D4925" s="12" t="str">
        <f>YEAR(C4925)&amp;"/"&amp;TEXT(WEEKNUM(C4925,21),"00")</f>
        <v>2023/10</v>
      </c>
      <c r="E4925" t="s">
        <v>52</v>
      </c>
      <c r="F4925" s="114">
        <v>0.39583333333333331</v>
      </c>
      <c r="G4925" s="114">
        <v>0.41666666666666669</v>
      </c>
      <c r="H4925">
        <f>CONVERT((G4923-F4923)*24,"hr","mn")</f>
        <v>30.000000000000053</v>
      </c>
      <c r="I4925">
        <v>4</v>
      </c>
      <c r="L4925">
        <v>2</v>
      </c>
      <c r="M4925">
        <f>J4923+K4923+L4923</f>
        <v>2</v>
      </c>
      <c r="N4925" s="58"/>
      <c r="O4925" s="59">
        <v>15</v>
      </c>
      <c r="P4925" s="59"/>
      <c r="Q4925" s="59"/>
      <c r="R4925" s="60"/>
      <c r="S4925" s="21" t="s">
        <v>293</v>
      </c>
      <c r="T4925" s="4" t="s">
        <v>60</v>
      </c>
      <c r="U4925" s="93" t="s">
        <v>809</v>
      </c>
    </row>
    <row r="4926" spans="1:21" ht="15" customHeight="1" thickBot="1">
      <c r="A4926" s="17">
        <v>44995</v>
      </c>
      <c r="B4926" s="56">
        <f>WEEKDAY(C4926,2)</f>
        <v>5</v>
      </c>
      <c r="C4926" s="17">
        <f>A4926</f>
        <v>44995</v>
      </c>
      <c r="D4926" s="12" t="str">
        <f>YEAR(C4926)&amp;"/"&amp;TEXT(WEEKNUM(C4926,21),"00")</f>
        <v>2023/10</v>
      </c>
      <c r="E4926" t="s">
        <v>52</v>
      </c>
      <c r="F4926" s="114">
        <v>0.39583333333333331</v>
      </c>
      <c r="G4926" s="114">
        <v>0.41666666666666669</v>
      </c>
      <c r="H4926">
        <f>CONVERT((G4923-F4923)*24,"hr","mn")</f>
        <v>30.000000000000053</v>
      </c>
      <c r="I4926">
        <v>4</v>
      </c>
      <c r="L4926">
        <v>2</v>
      </c>
      <c r="M4926">
        <f>J4923+K4923+L4923</f>
        <v>2</v>
      </c>
      <c r="N4926" s="15"/>
      <c r="O4926" s="9"/>
      <c r="P4926" s="9"/>
      <c r="Q4926" s="9"/>
      <c r="R4926" s="10"/>
      <c r="S4926" s="19"/>
      <c r="T4926" s="23"/>
      <c r="U4926" s="94"/>
    </row>
    <row r="4927" spans="1:21">
      <c r="A4927" s="17">
        <v>44995</v>
      </c>
      <c r="B4927" s="56">
        <f>WEEKDAY(C4927,2)</f>
        <v>5</v>
      </c>
      <c r="C4927" s="17">
        <f>A4927</f>
        <v>44995</v>
      </c>
      <c r="D4927" s="12" t="str">
        <f>YEAR(C4927)&amp;"/"&amp;TEXT(WEEKNUM(C4927,21),"00")</f>
        <v>2023/10</v>
      </c>
      <c r="E4927" s="79" t="s">
        <v>52</v>
      </c>
      <c r="F4927" s="80">
        <v>0.41666666666666669</v>
      </c>
      <c r="G4927" s="80">
        <v>0.45833333333333331</v>
      </c>
      <c r="H4927" s="87">
        <f>CONVERT((G4927-F4927)*24,"hr","mn")</f>
        <v>59.99999999999995</v>
      </c>
      <c r="I4927" s="83">
        <v>4</v>
      </c>
      <c r="J4927" s="84"/>
      <c r="K4927" s="85"/>
      <c r="L4927" s="85">
        <v>9</v>
      </c>
      <c r="M4927" s="87">
        <f>J4927+K4927+L4927</f>
        <v>9</v>
      </c>
      <c r="N4927" s="13"/>
      <c r="O4927" s="6">
        <v>20</v>
      </c>
      <c r="P4927" s="6"/>
      <c r="Q4927" s="6"/>
      <c r="R4927" s="7"/>
      <c r="S4927" s="20" t="s">
        <v>810</v>
      </c>
      <c r="T4927" s="22" t="s">
        <v>241</v>
      </c>
      <c r="U4927" s="91" t="s">
        <v>811</v>
      </c>
    </row>
    <row r="4928" spans="1:21">
      <c r="A4928" s="17">
        <v>44995</v>
      </c>
      <c r="B4928" s="56">
        <f>WEEKDAY(C4928,2)</f>
        <v>5</v>
      </c>
      <c r="C4928" s="17">
        <f>A4928</f>
        <v>44995</v>
      </c>
      <c r="D4928" s="12" t="str">
        <f>YEAR(C4928)&amp;"/"&amp;TEXT(WEEKNUM(C4928,21),"00")</f>
        <v>2023/10</v>
      </c>
      <c r="E4928" t="s">
        <v>52</v>
      </c>
      <c r="F4928" s="114">
        <v>0.41666666666666669</v>
      </c>
      <c r="G4928" s="114">
        <v>0.45833333333333331</v>
      </c>
      <c r="H4928">
        <f>CONVERT((G4927-F4927)*24,"hr","mn")</f>
        <v>59.99999999999995</v>
      </c>
      <c r="I4928">
        <v>4</v>
      </c>
      <c r="L4928">
        <v>9</v>
      </c>
      <c r="M4928">
        <f>J4927+K4927+L4927</f>
        <v>9</v>
      </c>
      <c r="N4928" s="14"/>
      <c r="O4928" s="3">
        <v>5</v>
      </c>
      <c r="P4928" s="3"/>
      <c r="Q4928" s="3"/>
      <c r="R4928" s="8"/>
      <c r="S4928" s="21" t="s">
        <v>35</v>
      </c>
      <c r="T4928" s="4" t="s">
        <v>23</v>
      </c>
      <c r="U4928" s="93" t="s">
        <v>771</v>
      </c>
    </row>
    <row r="4929" spans="1:21">
      <c r="A4929" s="17">
        <v>44995</v>
      </c>
      <c r="B4929" s="56">
        <f>WEEKDAY(C4929,2)</f>
        <v>5</v>
      </c>
      <c r="C4929" s="17">
        <f>A4929</f>
        <v>44995</v>
      </c>
      <c r="D4929" s="12" t="str">
        <f>YEAR(C4929)&amp;"/"&amp;TEXT(WEEKNUM(C4929,21),"00")</f>
        <v>2023/10</v>
      </c>
      <c r="E4929" t="s">
        <v>52</v>
      </c>
      <c r="F4929" s="114">
        <v>0.41666666666666669</v>
      </c>
      <c r="G4929" s="114">
        <v>0.45833333333333331</v>
      </c>
      <c r="H4929">
        <f>CONVERT((G4927-F4927)*24,"hr","mn")</f>
        <v>59.99999999999995</v>
      </c>
      <c r="I4929">
        <v>4</v>
      </c>
      <c r="L4929">
        <v>9</v>
      </c>
      <c r="M4929">
        <f>J4927+K4927+L4927</f>
        <v>9</v>
      </c>
      <c r="N4929" s="58"/>
      <c r="O4929" s="59">
        <v>5</v>
      </c>
      <c r="P4929" s="59"/>
      <c r="Q4929" s="59"/>
      <c r="R4929" s="60"/>
      <c r="S4929" s="21" t="s">
        <v>35</v>
      </c>
      <c r="T4929" s="4" t="s">
        <v>23</v>
      </c>
      <c r="U4929" s="93" t="s">
        <v>812</v>
      </c>
    </row>
    <row r="4930" spans="1:21" ht="15" customHeight="1" thickBot="1">
      <c r="A4930" s="17">
        <v>44995</v>
      </c>
      <c r="B4930" s="56">
        <f>WEEKDAY(C4930,2)</f>
        <v>5</v>
      </c>
      <c r="C4930" s="17">
        <f>A4930</f>
        <v>44995</v>
      </c>
      <c r="D4930" s="12" t="str">
        <f>YEAR(C4930)&amp;"/"&amp;TEXT(WEEKNUM(C4930,21),"00")</f>
        <v>2023/10</v>
      </c>
      <c r="E4930" t="s">
        <v>52</v>
      </c>
      <c r="F4930" s="114">
        <v>0.41666666666666669</v>
      </c>
      <c r="G4930" s="114">
        <v>0.45833333333333331</v>
      </c>
      <c r="H4930">
        <f>CONVERT((G4927-F4927)*24,"hr","mn")</f>
        <v>59.99999999999995</v>
      </c>
      <c r="I4930">
        <v>4</v>
      </c>
      <c r="L4930">
        <v>9</v>
      </c>
      <c r="M4930">
        <f>J4927+K4927+L4927</f>
        <v>9</v>
      </c>
      <c r="N4930" s="15"/>
      <c r="O4930" s="9">
        <v>8</v>
      </c>
      <c r="P4930" s="9"/>
      <c r="Q4930" s="9"/>
      <c r="R4930" s="10"/>
      <c r="S4930" s="19" t="s">
        <v>813</v>
      </c>
      <c r="T4930" s="23" t="s">
        <v>29</v>
      </c>
      <c r="U4930" s="94"/>
    </row>
    <row r="4931" spans="1:21">
      <c r="A4931" s="17">
        <v>44995</v>
      </c>
      <c r="B4931" s="56">
        <f>WEEKDAY(C4931,2)</f>
        <v>5</v>
      </c>
      <c r="C4931" s="17">
        <f>A4931</f>
        <v>44995</v>
      </c>
      <c r="D4931" s="12" t="str">
        <f>YEAR(C4931)&amp;"/"&amp;TEXT(WEEKNUM(C4931,21),"00")</f>
        <v>2023/10</v>
      </c>
      <c r="E4931" s="79" t="s">
        <v>52</v>
      </c>
      <c r="F4931" s="80">
        <v>0.45833333333333331</v>
      </c>
      <c r="G4931" s="80">
        <v>0.5</v>
      </c>
      <c r="H4931" s="87">
        <f>CONVERT((G4931-F4931)*24,"hr","mn")</f>
        <v>60.000000000000028</v>
      </c>
      <c r="I4931" s="83">
        <v>4</v>
      </c>
      <c r="J4931" s="84">
        <v>1</v>
      </c>
      <c r="K4931" s="85"/>
      <c r="L4931" s="85">
        <v>7</v>
      </c>
      <c r="M4931" s="87">
        <f>J4931+K4931+L4931</f>
        <v>8</v>
      </c>
      <c r="N4931" s="13"/>
      <c r="O4931" s="6"/>
      <c r="P4931" s="6">
        <v>5</v>
      </c>
      <c r="Q4931" s="6"/>
      <c r="R4931" s="7"/>
      <c r="S4931" s="20" t="s">
        <v>93</v>
      </c>
      <c r="T4931" s="22" t="s">
        <v>73</v>
      </c>
      <c r="U4931" s="91"/>
    </row>
    <row r="4932" spans="1:21">
      <c r="A4932" s="17">
        <v>44995</v>
      </c>
      <c r="B4932" s="56">
        <f>WEEKDAY(C4932,2)</f>
        <v>5</v>
      </c>
      <c r="C4932" s="17">
        <f>A4932</f>
        <v>44995</v>
      </c>
      <c r="D4932" s="12" t="str">
        <f>YEAR(C4932)&amp;"/"&amp;TEXT(WEEKNUM(C4932,21),"00")</f>
        <v>2023/10</v>
      </c>
      <c r="E4932" t="s">
        <v>52</v>
      </c>
      <c r="F4932" s="114">
        <v>0.45833333333333331</v>
      </c>
      <c r="G4932" s="114">
        <v>0.5</v>
      </c>
      <c r="H4932">
        <f>CONVERT((G4931-F4931)*24,"hr","mn")</f>
        <v>60.000000000000028</v>
      </c>
      <c r="I4932">
        <v>4</v>
      </c>
      <c r="J4932">
        <v>1</v>
      </c>
      <c r="L4932">
        <v>7</v>
      </c>
      <c r="M4932">
        <f>J4931+K4931+L4931</f>
        <v>8</v>
      </c>
      <c r="N4932" s="14"/>
      <c r="O4932" s="3">
        <v>15</v>
      </c>
      <c r="P4932" s="3"/>
      <c r="Q4932" s="3"/>
      <c r="R4932" s="8"/>
      <c r="S4932" s="21" t="s">
        <v>32</v>
      </c>
      <c r="T4932" s="4" t="s">
        <v>121</v>
      </c>
      <c r="U4932" s="92" t="s">
        <v>814</v>
      </c>
    </row>
    <row r="4933" spans="1:21">
      <c r="A4933" s="17">
        <v>44995</v>
      </c>
      <c r="B4933" s="56">
        <f>WEEKDAY(C4933,2)</f>
        <v>5</v>
      </c>
      <c r="C4933" s="17">
        <f>A4933</f>
        <v>44995</v>
      </c>
      <c r="D4933" s="12" t="str">
        <f>YEAR(C4933)&amp;"/"&amp;TEXT(WEEKNUM(C4933,21),"00")</f>
        <v>2023/10</v>
      </c>
      <c r="E4933" t="s">
        <v>52</v>
      </c>
      <c r="F4933" s="114">
        <v>0.45833333333333331</v>
      </c>
      <c r="G4933" s="114">
        <v>0.5</v>
      </c>
      <c r="H4933">
        <f>CONVERT((G4931-F4931)*24,"hr","mn")</f>
        <v>60.000000000000028</v>
      </c>
      <c r="I4933">
        <v>4</v>
      </c>
      <c r="J4933">
        <v>1</v>
      </c>
      <c r="L4933">
        <v>7</v>
      </c>
      <c r="M4933">
        <f>J4931+K4931+L4931</f>
        <v>8</v>
      </c>
      <c r="N4933" s="58"/>
      <c r="O4933" s="59">
        <v>10</v>
      </c>
      <c r="P4933" s="59"/>
      <c r="Q4933" s="59"/>
      <c r="R4933" s="60"/>
      <c r="S4933" s="21" t="s">
        <v>44</v>
      </c>
      <c r="T4933" s="4" t="s">
        <v>45</v>
      </c>
      <c r="U4933" s="93"/>
    </row>
    <row r="4934" spans="1:21" ht="15" customHeight="1" thickBot="1">
      <c r="A4934" s="17">
        <v>44995</v>
      </c>
      <c r="B4934" s="56">
        <f>WEEKDAY(C4934,2)</f>
        <v>5</v>
      </c>
      <c r="C4934" s="17">
        <f>A4934</f>
        <v>44995</v>
      </c>
      <c r="D4934" s="12" t="str">
        <f>YEAR(C4934)&amp;"/"&amp;TEXT(WEEKNUM(C4934,21),"00")</f>
        <v>2023/10</v>
      </c>
      <c r="E4934" t="s">
        <v>52</v>
      </c>
      <c r="F4934" s="114">
        <v>0.45833333333333331</v>
      </c>
      <c r="G4934" s="114">
        <v>0.5</v>
      </c>
      <c r="H4934">
        <f>CONVERT((G4931-F4931)*24,"hr","mn")</f>
        <v>60.000000000000028</v>
      </c>
      <c r="I4934">
        <v>4</v>
      </c>
      <c r="J4934">
        <v>1</v>
      </c>
      <c r="L4934">
        <v>7</v>
      </c>
      <c r="M4934">
        <f>J4931+K4931+L4931</f>
        <v>8</v>
      </c>
      <c r="N4934" s="15"/>
      <c r="O4934" s="9"/>
      <c r="P4934" s="9"/>
      <c r="Q4934" s="9"/>
      <c r="R4934" s="10"/>
      <c r="S4934" s="19"/>
      <c r="T4934" s="23"/>
      <c r="U4934" s="94"/>
    </row>
    <row r="4935" spans="1:21">
      <c r="A4935" s="17">
        <v>44995</v>
      </c>
      <c r="B4935" s="56">
        <f>WEEKDAY(C4935,2)</f>
        <v>5</v>
      </c>
      <c r="C4935" s="17">
        <f>A4935</f>
        <v>44995</v>
      </c>
      <c r="D4935" s="12" t="str">
        <f>YEAR(C4935)&amp;"/"&amp;TEXT(WEEKNUM(C4935,21),"00")</f>
        <v>2023/10</v>
      </c>
      <c r="E4935" s="79" t="s">
        <v>52</v>
      </c>
      <c r="F4935" s="80">
        <v>0.5</v>
      </c>
      <c r="G4935" s="80">
        <v>0.54166666666666663</v>
      </c>
      <c r="H4935" s="87">
        <f>CONVERT((G4935-F4935)*24,"hr","mn")</f>
        <v>59.99999999999995</v>
      </c>
      <c r="I4935" s="83">
        <v>4</v>
      </c>
      <c r="J4935" s="84">
        <v>1</v>
      </c>
      <c r="K4935" s="85"/>
      <c r="L4935" s="85">
        <v>4</v>
      </c>
      <c r="M4935" s="87">
        <f>J4935+K4935+L4935</f>
        <v>5</v>
      </c>
      <c r="N4935" s="13"/>
      <c r="O4935" s="6"/>
      <c r="P4935" s="6"/>
      <c r="Q4935" s="6"/>
      <c r="R4935" s="7"/>
      <c r="S4935" s="20" t="s">
        <v>44</v>
      </c>
      <c r="T4935" s="22" t="s">
        <v>45</v>
      </c>
      <c r="U4935" s="91"/>
    </row>
    <row r="4936" spans="1:21">
      <c r="A4936" s="17">
        <v>44995</v>
      </c>
      <c r="B4936" s="56">
        <f>WEEKDAY(C4936,2)</f>
        <v>5</v>
      </c>
      <c r="C4936" s="17">
        <f>A4936</f>
        <v>44995</v>
      </c>
      <c r="D4936" s="12" t="str">
        <f>YEAR(C4936)&amp;"/"&amp;TEXT(WEEKNUM(C4936,21),"00")</f>
        <v>2023/10</v>
      </c>
      <c r="E4936" t="s">
        <v>52</v>
      </c>
      <c r="F4936" s="114">
        <v>0.5</v>
      </c>
      <c r="G4936" s="114">
        <v>0.54166666666666663</v>
      </c>
      <c r="H4936">
        <f>CONVERT((G4935-F4935)*24,"hr","mn")</f>
        <v>59.99999999999995</v>
      </c>
      <c r="I4936">
        <v>4</v>
      </c>
      <c r="J4936">
        <v>1</v>
      </c>
      <c r="L4936">
        <v>4</v>
      </c>
      <c r="M4936">
        <f>J4935+K4935+L4935</f>
        <v>5</v>
      </c>
      <c r="N4936" s="14"/>
      <c r="O4936" s="3"/>
      <c r="P4936" s="3"/>
      <c r="Q4936" s="3"/>
      <c r="R4936" s="8"/>
      <c r="S4936" s="21"/>
      <c r="T4936" s="4"/>
      <c r="U4936" s="92"/>
    </row>
    <row r="4937" spans="1:21">
      <c r="A4937" s="17">
        <v>44995</v>
      </c>
      <c r="B4937" s="56">
        <f>WEEKDAY(C4937,2)</f>
        <v>5</v>
      </c>
      <c r="C4937" s="17">
        <f>A4937</f>
        <v>44995</v>
      </c>
      <c r="D4937" s="12" t="str">
        <f>YEAR(C4937)&amp;"/"&amp;TEXT(WEEKNUM(C4937,21),"00")</f>
        <v>2023/10</v>
      </c>
      <c r="E4937" t="s">
        <v>52</v>
      </c>
      <c r="F4937" s="114">
        <v>0.5</v>
      </c>
      <c r="G4937" s="114">
        <v>0.54166666666666663</v>
      </c>
      <c r="H4937">
        <f>CONVERT((G4935-F4935)*24,"hr","mn")</f>
        <v>59.99999999999995</v>
      </c>
      <c r="I4937">
        <v>4</v>
      </c>
      <c r="J4937">
        <v>1</v>
      </c>
      <c r="L4937">
        <v>4</v>
      </c>
      <c r="M4937">
        <f>J4935+K4935+L4935</f>
        <v>5</v>
      </c>
      <c r="N4937" s="58"/>
      <c r="O4937" s="59"/>
      <c r="P4937" s="59"/>
      <c r="Q4937" s="59"/>
      <c r="R4937" s="60"/>
      <c r="S4937" s="21"/>
      <c r="T4937" s="4"/>
      <c r="U4937" s="93"/>
    </row>
    <row r="4938" spans="1:21" ht="15" customHeight="1" thickBot="1">
      <c r="A4938" s="17">
        <v>44995</v>
      </c>
      <c r="B4938" s="56">
        <f>WEEKDAY(C4938,2)</f>
        <v>5</v>
      </c>
      <c r="C4938" s="17">
        <f>A4938</f>
        <v>44995</v>
      </c>
      <c r="D4938" s="12" t="str">
        <f>YEAR(C4938)&amp;"/"&amp;TEXT(WEEKNUM(C4938,21),"00")</f>
        <v>2023/10</v>
      </c>
      <c r="E4938" t="s">
        <v>52</v>
      </c>
      <c r="F4938" s="114">
        <v>0.5</v>
      </c>
      <c r="G4938" s="114">
        <v>0.54166666666666663</v>
      </c>
      <c r="H4938">
        <f>CONVERT((G4935-F4935)*24,"hr","mn")</f>
        <v>59.99999999999995</v>
      </c>
      <c r="I4938">
        <v>4</v>
      </c>
      <c r="J4938">
        <v>1</v>
      </c>
      <c r="L4938">
        <v>4</v>
      </c>
      <c r="M4938">
        <f>J4935+K4935+L4935</f>
        <v>5</v>
      </c>
      <c r="N4938" s="15"/>
      <c r="O4938" s="9"/>
      <c r="P4938" s="9"/>
      <c r="Q4938" s="9">
        <v>15</v>
      </c>
      <c r="R4938" s="10"/>
      <c r="S4938" s="19"/>
      <c r="T4938" s="23" t="s">
        <v>39</v>
      </c>
      <c r="U4938" s="94"/>
    </row>
    <row r="4939" spans="1:21">
      <c r="A4939" s="12"/>
      <c r="B4939" s="56">
        <f>WEEKDAY(C4939,2)</f>
        <v>6</v>
      </c>
      <c r="C4939" s="17">
        <f>A4939</f>
        <v>0</v>
      </c>
      <c r="D4939" s="12" t="str">
        <f>YEAR(C4939)&amp;"/"&amp;TEXT(WEEKNUM(C4939,21),"00")</f>
        <v>1900/52</v>
      </c>
      <c r="E4939" s="79"/>
      <c r="F4939" s="80"/>
      <c r="G4939" s="80"/>
      <c r="H4939" s="87">
        <f>CONVERT((G4939-F4939)*24,"hr","mn")</f>
        <v>0</v>
      </c>
      <c r="I4939" s="83"/>
      <c r="J4939" s="84"/>
      <c r="K4939" s="85"/>
      <c r="L4939" s="85"/>
      <c r="M4939" s="87">
        <f>J4939+K4939+L4939</f>
        <v>0</v>
      </c>
      <c r="N4939" s="13"/>
      <c r="O4939" s="6"/>
      <c r="P4939" s="6"/>
      <c r="Q4939" s="6"/>
      <c r="R4939" s="7"/>
      <c r="S4939" s="20"/>
      <c r="T4939" s="22"/>
      <c r="U4939" s="91"/>
    </row>
    <row r="4940" spans="1:21">
      <c r="A4940" s="17"/>
      <c r="B4940" s="56">
        <f>WEEKDAY(C4940,2)</f>
        <v>6</v>
      </c>
      <c r="C4940" s="17">
        <f>A4940</f>
        <v>0</v>
      </c>
      <c r="D4940" s="12" t="str">
        <f>YEAR(C4940)&amp;"/"&amp;TEXT(WEEKNUM(C4940,21),"00")</f>
        <v>1900/52</v>
      </c>
      <c r="H4940">
        <f>CONVERT((G4939-F4939)*24,"hr","mn")</f>
        <v>0</v>
      </c>
      <c r="M4940">
        <f>J4939+K4939+L4939</f>
        <v>0</v>
      </c>
      <c r="N4940" s="14"/>
      <c r="O4940" s="3"/>
      <c r="P4940" s="3"/>
      <c r="Q4940" s="3"/>
      <c r="R4940" s="8"/>
      <c r="S4940" s="21"/>
      <c r="T4940" s="4"/>
      <c r="U4940" s="92"/>
    </row>
    <row r="4941" spans="1:21">
      <c r="A4941" s="17"/>
      <c r="B4941" s="56">
        <f>WEEKDAY(C4941,2)</f>
        <v>6</v>
      </c>
      <c r="C4941" s="17">
        <f>A4941</f>
        <v>0</v>
      </c>
      <c r="D4941" s="12" t="str">
        <f>YEAR(C4941)&amp;"/"&amp;TEXT(WEEKNUM(C4941,21),"00")</f>
        <v>1900/52</v>
      </c>
      <c r="H4941">
        <f>CONVERT((G4939-F4939)*24,"hr","mn")</f>
        <v>0</v>
      </c>
      <c r="M4941">
        <f>J4939+K4939+L4939</f>
        <v>0</v>
      </c>
      <c r="N4941" s="58"/>
      <c r="O4941" s="59"/>
      <c r="P4941" s="59"/>
      <c r="Q4941" s="59"/>
      <c r="R4941" s="60"/>
      <c r="S4941" s="21"/>
      <c r="T4941" s="4"/>
      <c r="U4941" s="93"/>
    </row>
    <row r="4942" spans="1:21" ht="15" customHeight="1" thickBot="1">
      <c r="A4942" s="12"/>
      <c r="B4942" s="56">
        <f>WEEKDAY(C4942,2)</f>
        <v>6</v>
      </c>
      <c r="C4942" s="17">
        <f>A4942</f>
        <v>0</v>
      </c>
      <c r="D4942" s="12" t="str">
        <f>YEAR(C4942)&amp;"/"&amp;TEXT(WEEKNUM(C4942,21),"00")</f>
        <v>1900/52</v>
      </c>
      <c r="H4942">
        <f>CONVERT((G4939-F4939)*24,"hr","mn")</f>
        <v>0</v>
      </c>
      <c r="M4942">
        <f>J4939+K4939+L4939</f>
        <v>0</v>
      </c>
      <c r="N4942" s="15"/>
      <c r="O4942" s="9"/>
      <c r="P4942" s="9"/>
      <c r="Q4942" s="9"/>
      <c r="R4942" s="10"/>
      <c r="S4942" s="19"/>
      <c r="T4942" s="23"/>
      <c r="U4942" s="94"/>
    </row>
    <row r="4943" spans="1:21">
      <c r="A4943" s="17">
        <v>44995</v>
      </c>
      <c r="B4943" s="56">
        <f>WEEKDAY(C4943,2)</f>
        <v>5</v>
      </c>
      <c r="C4943" s="17">
        <f>A4943</f>
        <v>44995</v>
      </c>
      <c r="D4943" s="12" t="str">
        <f>YEAR(C4943)&amp;"/"&amp;TEXT(WEEKNUM(C4943,21),"00")</f>
        <v>2023/10</v>
      </c>
      <c r="E4943" s="79" t="s">
        <v>69</v>
      </c>
      <c r="F4943" s="80">
        <v>0.54166666666666663</v>
      </c>
      <c r="G4943" s="80">
        <v>0.58333333333333337</v>
      </c>
      <c r="H4943" s="87">
        <f>CONVERT((G4943-F4943)*24,"hr","mn")</f>
        <v>60.000000000000107</v>
      </c>
      <c r="I4943" s="83">
        <v>5</v>
      </c>
      <c r="J4943" s="84"/>
      <c r="K4943" s="85"/>
      <c r="L4943" s="85">
        <v>6</v>
      </c>
      <c r="M4943" s="87">
        <f>J4943+K4943+L4943</f>
        <v>6</v>
      </c>
      <c r="N4943" s="13"/>
      <c r="O4943" s="6"/>
      <c r="P4943" s="6"/>
      <c r="Q4943" s="6">
        <v>23</v>
      </c>
      <c r="R4943" s="7"/>
      <c r="S4943" s="20"/>
      <c r="T4943" s="22" t="s">
        <v>25</v>
      </c>
      <c r="U4943" s="91"/>
    </row>
    <row r="4944" spans="1:21">
      <c r="A4944" s="17">
        <v>44995</v>
      </c>
      <c r="B4944" s="56">
        <f>WEEKDAY(C4944,2)</f>
        <v>5</v>
      </c>
      <c r="C4944" s="17">
        <f>A4944</f>
        <v>44995</v>
      </c>
      <c r="D4944" s="12" t="str">
        <f>YEAR(C4944)&amp;"/"&amp;TEXT(WEEKNUM(C4944,21),"00")</f>
        <v>2023/10</v>
      </c>
      <c r="E4944" t="s">
        <v>69</v>
      </c>
      <c r="F4944" s="114">
        <v>0.54166666666666663</v>
      </c>
      <c r="G4944" s="114">
        <v>0.58333333333333337</v>
      </c>
      <c r="H4944">
        <f>CONVERT((G4943-F4943)*24,"hr","mn")</f>
        <v>60.000000000000107</v>
      </c>
      <c r="I4944">
        <v>5</v>
      </c>
      <c r="L4944">
        <v>6</v>
      </c>
      <c r="M4944">
        <f>J4943+K4943+L4943</f>
        <v>6</v>
      </c>
      <c r="N4944" s="14"/>
      <c r="O4944" s="3">
        <v>5</v>
      </c>
      <c r="P4944" s="3"/>
      <c r="Q4944" s="3"/>
      <c r="R4944" s="8"/>
      <c r="S4944" s="21" t="s">
        <v>26</v>
      </c>
      <c r="T4944" s="4" t="s">
        <v>23</v>
      </c>
      <c r="U4944" s="92" t="s">
        <v>237</v>
      </c>
    </row>
    <row r="4945" spans="1:21">
      <c r="A4945" s="17">
        <v>44995</v>
      </c>
      <c r="B4945" s="56">
        <f>WEEKDAY(C4945,2)</f>
        <v>5</v>
      </c>
      <c r="C4945" s="17">
        <f>A4945</f>
        <v>44995</v>
      </c>
      <c r="D4945" s="12" t="str">
        <f>YEAR(C4945)&amp;"/"&amp;TEXT(WEEKNUM(C4945,21),"00")</f>
        <v>2023/10</v>
      </c>
      <c r="E4945" t="s">
        <v>69</v>
      </c>
      <c r="F4945" s="114">
        <v>0.54166666666666663</v>
      </c>
      <c r="G4945" s="114">
        <v>0.58333333333333337</v>
      </c>
      <c r="H4945">
        <f>CONVERT((G4943-F4943)*24,"hr","mn")</f>
        <v>60.000000000000107</v>
      </c>
      <c r="I4945">
        <v>5</v>
      </c>
      <c r="L4945">
        <v>6</v>
      </c>
      <c r="M4945">
        <f>J4943+K4943+L4943</f>
        <v>6</v>
      </c>
      <c r="N4945" s="58"/>
      <c r="O4945" s="59"/>
      <c r="P4945" s="59">
        <v>8</v>
      </c>
      <c r="Q4945" s="59"/>
      <c r="R4945" s="60"/>
      <c r="S4945" s="21" t="s">
        <v>93</v>
      </c>
      <c r="T4945" s="4" t="s">
        <v>73</v>
      </c>
      <c r="U4945" s="93"/>
    </row>
    <row r="4946" spans="1:21" ht="15" customHeight="1" thickBot="1">
      <c r="A4946" s="17">
        <v>44995</v>
      </c>
      <c r="B4946" s="56">
        <f>WEEKDAY(C4946,2)</f>
        <v>5</v>
      </c>
      <c r="C4946" s="17">
        <f>A4946</f>
        <v>44995</v>
      </c>
      <c r="D4946" s="12" t="str">
        <f>YEAR(C4946)&amp;"/"&amp;TEXT(WEEKNUM(C4946,21),"00")</f>
        <v>2023/10</v>
      </c>
      <c r="E4946" t="s">
        <v>69</v>
      </c>
      <c r="F4946" s="114">
        <v>0.54166666666666663</v>
      </c>
      <c r="G4946" s="114">
        <v>0.58333333333333337</v>
      </c>
      <c r="H4946">
        <f>CONVERT((G4943-F4943)*24,"hr","mn")</f>
        <v>60.000000000000107</v>
      </c>
      <c r="I4946">
        <v>5</v>
      </c>
      <c r="L4946">
        <v>6</v>
      </c>
      <c r="M4946">
        <f>J4943+K4943+L4943</f>
        <v>6</v>
      </c>
      <c r="N4946" s="15"/>
      <c r="O4946" s="9">
        <v>5</v>
      </c>
      <c r="P4946" s="9"/>
      <c r="Q4946" s="9"/>
      <c r="R4946" s="10"/>
      <c r="S4946" s="19" t="s">
        <v>31</v>
      </c>
      <c r="T4946" s="23" t="s">
        <v>29</v>
      </c>
      <c r="U4946" s="94"/>
    </row>
    <row r="4947" spans="1:21">
      <c r="A4947" s="17">
        <v>44995</v>
      </c>
      <c r="B4947" s="56">
        <f>WEEKDAY(C4947,2)</f>
        <v>5</v>
      </c>
      <c r="C4947" s="17">
        <f>A4947</f>
        <v>44995</v>
      </c>
      <c r="D4947" s="12" t="str">
        <f>YEAR(C4947)&amp;"/"&amp;TEXT(WEEKNUM(C4947,21),"00")</f>
        <v>2023/10</v>
      </c>
      <c r="E4947" s="79" t="s">
        <v>69</v>
      </c>
      <c r="F4947" s="80">
        <v>0.58333333333333337</v>
      </c>
      <c r="G4947" s="80">
        <v>0.625</v>
      </c>
      <c r="H4947" s="87">
        <f>CONVERT((G4947-F4947)*24,"hr","mn")</f>
        <v>59.99999999999995</v>
      </c>
      <c r="I4947" s="83">
        <v>5</v>
      </c>
      <c r="J4947" s="84"/>
      <c r="K4947" s="85"/>
      <c r="L4947" s="85">
        <v>8</v>
      </c>
      <c r="M4947" s="87">
        <f>J4947+K4947+L4947</f>
        <v>8</v>
      </c>
      <c r="N4947" s="13"/>
      <c r="O4947" s="6">
        <v>5</v>
      </c>
      <c r="P4947" s="6"/>
      <c r="Q4947" s="6"/>
      <c r="R4947" s="7"/>
      <c r="S4947" s="20" t="s">
        <v>28</v>
      </c>
      <c r="T4947" s="22" t="s">
        <v>29</v>
      </c>
      <c r="U4947" s="91"/>
    </row>
    <row r="4948" spans="1:21">
      <c r="A4948" s="17">
        <v>44995</v>
      </c>
      <c r="B4948" s="56">
        <f>WEEKDAY(C4948,2)</f>
        <v>5</v>
      </c>
      <c r="C4948" s="17">
        <f>A4948</f>
        <v>44995</v>
      </c>
      <c r="D4948" s="12" t="str">
        <f>YEAR(C4948)&amp;"/"&amp;TEXT(WEEKNUM(C4948,21),"00")</f>
        <v>2023/10</v>
      </c>
      <c r="E4948" t="s">
        <v>69</v>
      </c>
      <c r="F4948" s="114">
        <v>0.58333333333333337</v>
      </c>
      <c r="G4948" s="114">
        <v>0.625</v>
      </c>
      <c r="H4948">
        <f>CONVERT((G4947-F4947)*24,"hr","mn")</f>
        <v>59.99999999999995</v>
      </c>
      <c r="I4948">
        <v>5</v>
      </c>
      <c r="L4948">
        <v>8</v>
      </c>
      <c r="M4948">
        <f>J4947+K4947+L4947</f>
        <v>8</v>
      </c>
      <c r="N4948" s="14"/>
      <c r="O4948" s="3">
        <v>5</v>
      </c>
      <c r="P4948" s="3"/>
      <c r="Q4948" s="3"/>
      <c r="R4948" s="8"/>
      <c r="S4948" s="21" t="s">
        <v>26</v>
      </c>
      <c r="T4948" s="4" t="s">
        <v>23</v>
      </c>
      <c r="U4948" s="92" t="s">
        <v>237</v>
      </c>
    </row>
    <row r="4949" spans="1:21">
      <c r="A4949" s="17">
        <v>44995</v>
      </c>
      <c r="B4949" s="56">
        <f>WEEKDAY(C4949,2)</f>
        <v>5</v>
      </c>
      <c r="C4949" s="17">
        <f>A4949</f>
        <v>44995</v>
      </c>
      <c r="D4949" s="12" t="str">
        <f>YEAR(C4949)&amp;"/"&amp;TEXT(WEEKNUM(C4949,21),"00")</f>
        <v>2023/10</v>
      </c>
      <c r="E4949" t="s">
        <v>69</v>
      </c>
      <c r="F4949" s="114">
        <v>0.58333333333333337</v>
      </c>
      <c r="G4949" s="114">
        <v>0.625</v>
      </c>
      <c r="H4949">
        <f>CONVERT((G4947-F4947)*24,"hr","mn")</f>
        <v>59.99999999999995</v>
      </c>
      <c r="I4949">
        <v>5</v>
      </c>
      <c r="L4949">
        <v>8</v>
      </c>
      <c r="M4949">
        <f>J4947+K4947+L4947</f>
        <v>8</v>
      </c>
      <c r="N4949" s="58"/>
      <c r="O4949" s="59"/>
      <c r="P4949" s="59">
        <v>8</v>
      </c>
      <c r="Q4949" s="59"/>
      <c r="R4949" s="60"/>
      <c r="S4949" s="21" t="s">
        <v>93</v>
      </c>
      <c r="T4949" s="4" t="s">
        <v>73</v>
      </c>
      <c r="U4949" s="93"/>
    </row>
    <row r="4950" spans="1:21" ht="15" customHeight="1" thickBot="1">
      <c r="A4950" s="17">
        <v>44995</v>
      </c>
      <c r="B4950" s="56">
        <f>WEEKDAY(C4950,2)</f>
        <v>5</v>
      </c>
      <c r="C4950" s="17">
        <f>A4950</f>
        <v>44995</v>
      </c>
      <c r="D4950" s="12" t="str">
        <f>YEAR(C4950)&amp;"/"&amp;TEXT(WEEKNUM(C4950,21),"00")</f>
        <v>2023/10</v>
      </c>
      <c r="E4950" t="s">
        <v>69</v>
      </c>
      <c r="F4950" s="114">
        <v>0.58333333333333337</v>
      </c>
      <c r="G4950" s="114">
        <v>0.625</v>
      </c>
      <c r="H4950">
        <f>CONVERT((G4947-F4947)*24,"hr","mn")</f>
        <v>59.99999999999995</v>
      </c>
      <c r="I4950">
        <v>5</v>
      </c>
      <c r="L4950">
        <v>8</v>
      </c>
      <c r="M4950">
        <f>J4947+K4947+L4947</f>
        <v>8</v>
      </c>
      <c r="N4950" s="15"/>
      <c r="O4950" s="9"/>
      <c r="P4950" s="9"/>
      <c r="Q4950" s="9"/>
      <c r="R4950" s="10"/>
      <c r="S4950" s="19"/>
      <c r="T4950" s="23"/>
      <c r="U4950" s="94"/>
    </row>
    <row r="4951" spans="1:21">
      <c r="A4951" s="17">
        <v>44995</v>
      </c>
      <c r="B4951" s="56">
        <f>WEEKDAY(C4951,2)</f>
        <v>5</v>
      </c>
      <c r="C4951" s="17">
        <f>A4951</f>
        <v>44995</v>
      </c>
      <c r="D4951" s="12" t="str">
        <f>YEAR(C4951)&amp;"/"&amp;TEXT(WEEKNUM(C4951,21),"00")</f>
        <v>2023/10</v>
      </c>
      <c r="E4951" s="79" t="s">
        <v>69</v>
      </c>
      <c r="F4951" s="80">
        <v>0.625</v>
      </c>
      <c r="G4951" s="80">
        <v>0.66666666666666663</v>
      </c>
      <c r="H4951" s="87">
        <f>CONVERT((G4951-F4951)*24,"hr","mn")</f>
        <v>59.99999999999995</v>
      </c>
      <c r="I4951" s="83">
        <v>5</v>
      </c>
      <c r="J4951" s="84">
        <v>1</v>
      </c>
      <c r="K4951" s="85"/>
      <c r="L4951" s="85">
        <v>5</v>
      </c>
      <c r="M4951" s="87">
        <f>J4951+K4951+L4951</f>
        <v>6</v>
      </c>
      <c r="N4951" s="13"/>
      <c r="O4951" s="6">
        <v>15</v>
      </c>
      <c r="P4951" s="6"/>
      <c r="Q4951" s="6"/>
      <c r="R4951" s="7"/>
      <c r="S4951" s="20" t="s">
        <v>32</v>
      </c>
      <c r="T4951" s="22" t="s">
        <v>23</v>
      </c>
      <c r="U4951" s="91" t="s">
        <v>815</v>
      </c>
    </row>
    <row r="4952" spans="1:21">
      <c r="A4952" s="17">
        <v>44995</v>
      </c>
      <c r="B4952" s="56">
        <f>WEEKDAY(C4952,2)</f>
        <v>5</v>
      </c>
      <c r="C4952" s="17">
        <f>A4952</f>
        <v>44995</v>
      </c>
      <c r="D4952" s="12" t="str">
        <f>YEAR(C4952)&amp;"/"&amp;TEXT(WEEKNUM(C4952,21),"00")</f>
        <v>2023/10</v>
      </c>
      <c r="E4952" t="s">
        <v>69</v>
      </c>
      <c r="F4952" s="114">
        <v>0.625</v>
      </c>
      <c r="G4952" s="114">
        <v>0.66666666666666663</v>
      </c>
      <c r="H4952">
        <f>CONVERT((G4951-F4951)*24,"hr","mn")</f>
        <v>59.99999999999995</v>
      </c>
      <c r="I4952">
        <v>5</v>
      </c>
      <c r="J4952">
        <v>1</v>
      </c>
      <c r="L4952">
        <v>5</v>
      </c>
      <c r="M4952">
        <f>J4951+K4951+L4951</f>
        <v>6</v>
      </c>
      <c r="N4952" s="14"/>
      <c r="O4952" s="3">
        <v>5</v>
      </c>
      <c r="P4952" s="3"/>
      <c r="Q4952" s="3"/>
      <c r="R4952" s="8"/>
      <c r="S4952" s="21" t="s">
        <v>31</v>
      </c>
      <c r="T4952" s="4" t="s">
        <v>29</v>
      </c>
      <c r="U4952" s="92"/>
    </row>
    <row r="4953" spans="1:21">
      <c r="A4953" s="17">
        <v>44995</v>
      </c>
      <c r="B4953" s="56">
        <f>WEEKDAY(C4953,2)</f>
        <v>5</v>
      </c>
      <c r="C4953" s="17">
        <f>A4953</f>
        <v>44995</v>
      </c>
      <c r="D4953" s="12" t="str">
        <f>YEAR(C4953)&amp;"/"&amp;TEXT(WEEKNUM(C4953,21),"00")</f>
        <v>2023/10</v>
      </c>
      <c r="E4953" t="s">
        <v>69</v>
      </c>
      <c r="F4953" s="114">
        <v>0.625</v>
      </c>
      <c r="G4953" s="114">
        <v>0.66666666666666663</v>
      </c>
      <c r="H4953">
        <f>CONVERT((G4951-F4951)*24,"hr","mn")</f>
        <v>59.99999999999995</v>
      </c>
      <c r="I4953">
        <v>5</v>
      </c>
      <c r="J4953">
        <v>1</v>
      </c>
      <c r="L4953">
        <v>5</v>
      </c>
      <c r="M4953">
        <f>J4951+K4951+L4951</f>
        <v>6</v>
      </c>
      <c r="N4953" s="58"/>
      <c r="O4953" s="59"/>
      <c r="P4953" s="59"/>
      <c r="Q4953" s="59"/>
      <c r="R4953" s="60"/>
      <c r="S4953" s="21"/>
      <c r="T4953" s="4"/>
      <c r="U4953" s="93"/>
    </row>
    <row r="4954" spans="1:21" ht="15" customHeight="1" thickBot="1">
      <c r="A4954" s="17">
        <v>44995</v>
      </c>
      <c r="B4954" s="56">
        <f>WEEKDAY(C4954,2)</f>
        <v>5</v>
      </c>
      <c r="C4954" s="17">
        <f>A4954</f>
        <v>44995</v>
      </c>
      <c r="D4954" s="12" t="str">
        <f>YEAR(C4954)&amp;"/"&amp;TEXT(WEEKNUM(C4954,21),"00")</f>
        <v>2023/10</v>
      </c>
      <c r="E4954" t="s">
        <v>69</v>
      </c>
      <c r="F4954" s="114">
        <v>0.625</v>
      </c>
      <c r="G4954" s="114">
        <v>0.66666666666666663</v>
      </c>
      <c r="H4954">
        <f>CONVERT((G4951-F4951)*24,"hr","mn")</f>
        <v>59.99999999999995</v>
      </c>
      <c r="I4954">
        <v>5</v>
      </c>
      <c r="J4954">
        <v>1</v>
      </c>
      <c r="L4954">
        <v>5</v>
      </c>
      <c r="M4954">
        <f>J4951+K4951+L4951</f>
        <v>6</v>
      </c>
      <c r="N4954" s="15"/>
      <c r="O4954" s="9"/>
      <c r="P4954" s="9"/>
      <c r="Q4954" s="9"/>
      <c r="R4954" s="10"/>
      <c r="S4954" s="19"/>
      <c r="T4954" s="23"/>
      <c r="U4954" s="94"/>
    </row>
    <row r="4955" spans="1:21">
      <c r="A4955" s="17">
        <v>44995</v>
      </c>
      <c r="B4955" s="56">
        <f>WEEKDAY(C4955,2)</f>
        <v>5</v>
      </c>
      <c r="C4955" s="17">
        <f>A4955</f>
        <v>44995</v>
      </c>
      <c r="D4955" s="12" t="str">
        <f>YEAR(C4955)&amp;"/"&amp;TEXT(WEEKNUM(C4955,21),"00")</f>
        <v>2023/10</v>
      </c>
      <c r="E4955" s="79" t="s">
        <v>69</v>
      </c>
      <c r="F4955" s="80">
        <v>0.66666666666666663</v>
      </c>
      <c r="G4955" s="80">
        <v>0.70833333333333337</v>
      </c>
      <c r="H4955" s="87">
        <f>CONVERT((G4955-F4955)*24,"hr","mn")</f>
        <v>60.000000000000107</v>
      </c>
      <c r="I4955" s="83">
        <v>5</v>
      </c>
      <c r="J4955" s="84">
        <v>1</v>
      </c>
      <c r="K4955" s="85"/>
      <c r="L4955" s="85">
        <v>8</v>
      </c>
      <c r="M4955" s="87">
        <f>J4955+K4955+L4955</f>
        <v>9</v>
      </c>
      <c r="N4955" s="13"/>
      <c r="O4955" s="6">
        <v>8</v>
      </c>
      <c r="P4955" s="6"/>
      <c r="Q4955" s="6"/>
      <c r="R4955" s="7"/>
      <c r="S4955" s="20" t="s">
        <v>35</v>
      </c>
      <c r="T4955" s="22" t="s">
        <v>56</v>
      </c>
      <c r="U4955" s="91"/>
    </row>
    <row r="4956" spans="1:21">
      <c r="A4956" s="17">
        <v>44995</v>
      </c>
      <c r="B4956" s="56">
        <f>WEEKDAY(C4956,2)</f>
        <v>5</v>
      </c>
      <c r="C4956" s="17">
        <f>A4956</f>
        <v>44995</v>
      </c>
      <c r="D4956" s="12" t="str">
        <f>YEAR(C4956)&amp;"/"&amp;TEXT(WEEKNUM(C4956,21),"00")</f>
        <v>2023/10</v>
      </c>
      <c r="E4956" t="s">
        <v>69</v>
      </c>
      <c r="F4956" s="114">
        <v>0.66666666666666663</v>
      </c>
      <c r="G4956" s="114">
        <v>0.70833333333333337</v>
      </c>
      <c r="H4956">
        <f>CONVERT((G4955-F4955)*24,"hr","mn")</f>
        <v>60.000000000000107</v>
      </c>
      <c r="I4956">
        <v>5</v>
      </c>
      <c r="J4956">
        <v>1</v>
      </c>
      <c r="L4956">
        <v>8</v>
      </c>
      <c r="M4956">
        <f>J4955+K4955+L4955</f>
        <v>9</v>
      </c>
      <c r="N4956" s="14"/>
      <c r="O4956" s="3">
        <v>5</v>
      </c>
      <c r="P4956" s="3"/>
      <c r="Q4956" s="3"/>
      <c r="R4956" s="8"/>
      <c r="S4956" s="21" t="s">
        <v>26</v>
      </c>
      <c r="T4956" s="4" t="s">
        <v>23</v>
      </c>
      <c r="U4956" s="92" t="s">
        <v>237</v>
      </c>
    </row>
    <row r="4957" spans="1:21">
      <c r="A4957" s="17">
        <v>44995</v>
      </c>
      <c r="B4957" s="56">
        <f>WEEKDAY(C4957,2)</f>
        <v>5</v>
      </c>
      <c r="C4957" s="17">
        <f>A4957</f>
        <v>44995</v>
      </c>
      <c r="D4957" s="12" t="str">
        <f>YEAR(C4957)&amp;"/"&amp;TEXT(WEEKNUM(C4957,21),"00")</f>
        <v>2023/10</v>
      </c>
      <c r="E4957" t="s">
        <v>69</v>
      </c>
      <c r="F4957" s="114">
        <v>0.66666666666666663</v>
      </c>
      <c r="G4957" s="114">
        <v>0.70833333333333337</v>
      </c>
      <c r="H4957">
        <f>CONVERT((G4955-F4955)*24,"hr","mn")</f>
        <v>60.000000000000107</v>
      </c>
      <c r="I4957">
        <v>5</v>
      </c>
      <c r="J4957">
        <v>1</v>
      </c>
      <c r="L4957">
        <v>8</v>
      </c>
      <c r="M4957">
        <f>J4955+K4955+L4955</f>
        <v>9</v>
      </c>
      <c r="N4957" s="58"/>
      <c r="O4957" s="59">
        <v>15</v>
      </c>
      <c r="P4957" s="59"/>
      <c r="Q4957" s="59"/>
      <c r="R4957" s="60"/>
      <c r="S4957" s="21" t="s">
        <v>43</v>
      </c>
      <c r="T4957" s="4" t="s">
        <v>23</v>
      </c>
      <c r="U4957" s="93" t="s">
        <v>816</v>
      </c>
    </row>
    <row r="4958" spans="1:21" ht="15" customHeight="1" thickBot="1">
      <c r="A4958" s="17">
        <v>44995</v>
      </c>
      <c r="B4958" s="56">
        <f>WEEKDAY(C4958,2)</f>
        <v>5</v>
      </c>
      <c r="C4958" s="17">
        <f>A4958</f>
        <v>44995</v>
      </c>
      <c r="D4958" s="12" t="str">
        <f>YEAR(C4958)&amp;"/"&amp;TEXT(WEEKNUM(C4958,21),"00")</f>
        <v>2023/10</v>
      </c>
      <c r="E4958" t="s">
        <v>69</v>
      </c>
      <c r="F4958" s="114">
        <v>0.66666666666666663</v>
      </c>
      <c r="G4958" s="114">
        <v>0.70833333333333337</v>
      </c>
      <c r="H4958">
        <f>CONVERT((G4955-F4955)*24,"hr","mn")</f>
        <v>60.000000000000107</v>
      </c>
      <c r="I4958">
        <v>5</v>
      </c>
      <c r="J4958">
        <v>1</v>
      </c>
      <c r="L4958">
        <v>8</v>
      </c>
      <c r="M4958">
        <f>J4955+K4955+L4955</f>
        <v>9</v>
      </c>
      <c r="N4958" s="15"/>
      <c r="O4958" s="9"/>
      <c r="P4958" s="9"/>
      <c r="Q4958" s="9"/>
      <c r="R4958" s="10"/>
      <c r="S4958" s="19"/>
      <c r="T4958" s="23"/>
      <c r="U4958" s="94"/>
    </row>
    <row r="4959" spans="1:21">
      <c r="A4959" s="17">
        <v>44995</v>
      </c>
      <c r="B4959" s="56">
        <f>WEEKDAY(C4959,2)</f>
        <v>5</v>
      </c>
      <c r="C4959" s="17">
        <f>A4959</f>
        <v>44995</v>
      </c>
      <c r="D4959" s="12" t="str">
        <f>YEAR(C4959)&amp;"/"&amp;TEXT(WEEKNUM(C4959,21),"00")</f>
        <v>2023/10</v>
      </c>
      <c r="E4959" s="79" t="s">
        <v>69</v>
      </c>
      <c r="F4959" s="80">
        <v>0.72916666666666663</v>
      </c>
      <c r="G4959" s="80">
        <v>0.75</v>
      </c>
      <c r="H4959" s="87">
        <f>CONVERT((G4959-F4959)*24,"hr","mn")</f>
        <v>30.000000000000053</v>
      </c>
      <c r="I4959" s="83">
        <v>5</v>
      </c>
      <c r="J4959" s="84"/>
      <c r="K4959" s="85"/>
      <c r="L4959" s="85">
        <v>3</v>
      </c>
      <c r="M4959" s="87">
        <f>J4959+K4959+L4959</f>
        <v>3</v>
      </c>
      <c r="N4959" s="13"/>
      <c r="O4959" s="6"/>
      <c r="P4959" s="6"/>
      <c r="Q4959" s="6"/>
      <c r="R4959" s="7"/>
      <c r="S4959" s="20"/>
      <c r="T4959" s="22"/>
      <c r="U4959" s="91"/>
    </row>
    <row r="4960" spans="1:21">
      <c r="A4960" s="17">
        <v>44995</v>
      </c>
      <c r="B4960" s="56">
        <f>WEEKDAY(C4960,2)</f>
        <v>5</v>
      </c>
      <c r="C4960" s="17">
        <f>A4960</f>
        <v>44995</v>
      </c>
      <c r="D4960" s="12" t="str">
        <f>YEAR(C4960)&amp;"/"&amp;TEXT(WEEKNUM(C4960,21),"00")</f>
        <v>2023/10</v>
      </c>
      <c r="E4960" t="s">
        <v>69</v>
      </c>
      <c r="F4960" s="114">
        <v>0.72916666666666663</v>
      </c>
      <c r="G4960" s="114">
        <v>0.75</v>
      </c>
      <c r="H4960">
        <f>CONVERT((G4959-F4959)*24,"hr","mn")</f>
        <v>30.000000000000053</v>
      </c>
      <c r="I4960">
        <v>5</v>
      </c>
      <c r="L4960">
        <v>3</v>
      </c>
      <c r="M4960">
        <f>J4959+K4959+L4959</f>
        <v>3</v>
      </c>
      <c r="N4960" s="14"/>
      <c r="O4960" s="3"/>
      <c r="P4960" s="3"/>
      <c r="Q4960" s="3"/>
      <c r="R4960" s="8"/>
      <c r="S4960" s="21"/>
      <c r="T4960" s="4"/>
      <c r="U4960" s="92"/>
    </row>
    <row r="4961" spans="1:21">
      <c r="A4961" s="17">
        <v>44995</v>
      </c>
      <c r="B4961" s="56">
        <f>WEEKDAY(C4961,2)</f>
        <v>5</v>
      </c>
      <c r="C4961" s="17">
        <f>A4961</f>
        <v>44995</v>
      </c>
      <c r="D4961" s="12" t="str">
        <f>YEAR(C4961)&amp;"/"&amp;TEXT(WEEKNUM(C4961,21),"00")</f>
        <v>2023/10</v>
      </c>
      <c r="E4961" t="s">
        <v>69</v>
      </c>
      <c r="F4961" s="114">
        <v>0.72916666666666663</v>
      </c>
      <c r="G4961" s="114">
        <v>0.75</v>
      </c>
      <c r="H4961">
        <f>CONVERT((G4959-F4959)*24,"hr","mn")</f>
        <v>30.000000000000053</v>
      </c>
      <c r="I4961">
        <v>5</v>
      </c>
      <c r="L4961">
        <v>3</v>
      </c>
      <c r="M4961">
        <f>J4959+K4959+L4959</f>
        <v>3</v>
      </c>
      <c r="N4961" s="58"/>
      <c r="O4961" s="59"/>
      <c r="P4961" s="59"/>
      <c r="Q4961" s="59"/>
      <c r="R4961" s="60"/>
      <c r="S4961" s="21"/>
      <c r="T4961" s="4"/>
      <c r="U4961" s="93"/>
    </row>
    <row r="4962" spans="1:21" ht="15" customHeight="1" thickBot="1">
      <c r="A4962" s="17">
        <v>44995</v>
      </c>
      <c r="B4962" s="56">
        <f>WEEKDAY(C4962,2)</f>
        <v>5</v>
      </c>
      <c r="C4962" s="17">
        <f>A4962</f>
        <v>44995</v>
      </c>
      <c r="D4962" s="12" t="str">
        <f>YEAR(C4962)&amp;"/"&amp;TEXT(WEEKNUM(C4962,21),"00")</f>
        <v>2023/10</v>
      </c>
      <c r="E4962" t="s">
        <v>69</v>
      </c>
      <c r="F4962" s="114">
        <v>0.72916666666666663</v>
      </c>
      <c r="G4962" s="114">
        <v>0.75</v>
      </c>
      <c r="H4962">
        <f>CONVERT((G4959-F4959)*24,"hr","mn")</f>
        <v>30.000000000000053</v>
      </c>
      <c r="I4962">
        <v>5</v>
      </c>
      <c r="L4962">
        <v>3</v>
      </c>
      <c r="M4962">
        <f>J4959+K4959+L4959</f>
        <v>3</v>
      </c>
      <c r="N4962" s="15"/>
      <c r="O4962" s="9"/>
      <c r="P4962" s="9"/>
      <c r="Q4962" s="9"/>
      <c r="R4962" s="10"/>
      <c r="S4962" s="19"/>
      <c r="T4962" s="23"/>
      <c r="U4962" s="94"/>
    </row>
    <row r="4963" spans="1:21">
      <c r="A4963" s="17">
        <v>44995</v>
      </c>
      <c r="B4963" s="56">
        <f>WEEKDAY(C4963,2)</f>
        <v>5</v>
      </c>
      <c r="C4963" s="17">
        <f>A4963</f>
        <v>44995</v>
      </c>
      <c r="D4963" s="12" t="str">
        <f>YEAR(C4963)&amp;"/"&amp;TEXT(WEEKNUM(C4963,21),"00")</f>
        <v>2023/10</v>
      </c>
      <c r="E4963" s="79" t="s">
        <v>69</v>
      </c>
      <c r="F4963" s="80">
        <v>0.75</v>
      </c>
      <c r="G4963" s="80">
        <v>0.79166666666666663</v>
      </c>
      <c r="H4963" s="87">
        <f>CONVERT((G4963-F4963)*24,"hr","mn")</f>
        <v>59.99999999999995</v>
      </c>
      <c r="I4963" s="83">
        <v>5</v>
      </c>
      <c r="J4963" s="84"/>
      <c r="K4963" s="85"/>
      <c r="L4963" s="85">
        <v>2</v>
      </c>
      <c r="M4963" s="87">
        <f>J4963+K4963+L4963</f>
        <v>2</v>
      </c>
      <c r="N4963" s="13"/>
      <c r="O4963" s="6">
        <v>5</v>
      </c>
      <c r="P4963" s="6"/>
      <c r="Q4963" s="6"/>
      <c r="R4963" s="7"/>
      <c r="S4963" s="20" t="s">
        <v>28</v>
      </c>
      <c r="T4963" s="22" t="s">
        <v>29</v>
      </c>
      <c r="U4963" s="91"/>
    </row>
    <row r="4964" spans="1:21">
      <c r="A4964" s="17">
        <v>44995</v>
      </c>
      <c r="B4964" s="56">
        <f>WEEKDAY(C4964,2)</f>
        <v>5</v>
      </c>
      <c r="C4964" s="17">
        <f>A4964</f>
        <v>44995</v>
      </c>
      <c r="D4964" s="12" t="str">
        <f>YEAR(C4964)&amp;"/"&amp;TEXT(WEEKNUM(C4964,21),"00")</f>
        <v>2023/10</v>
      </c>
      <c r="E4964" t="s">
        <v>69</v>
      </c>
      <c r="F4964" s="114">
        <v>0.75</v>
      </c>
      <c r="G4964" s="114">
        <v>0.79166666666666663</v>
      </c>
      <c r="H4964">
        <f>CONVERT((G4963-F4963)*24,"hr","mn")</f>
        <v>59.99999999999995</v>
      </c>
      <c r="I4964">
        <v>5</v>
      </c>
      <c r="L4964">
        <v>2</v>
      </c>
      <c r="M4964">
        <f>J4963+K4963+L4963</f>
        <v>2</v>
      </c>
      <c r="N4964" s="14"/>
      <c r="O4964" s="3"/>
      <c r="P4964" s="3">
        <v>8</v>
      </c>
      <c r="Q4964" s="3"/>
      <c r="R4964" s="8"/>
      <c r="S4964" s="21" t="s">
        <v>93</v>
      </c>
      <c r="T4964" s="4" t="s">
        <v>73</v>
      </c>
      <c r="U4964" s="92"/>
    </row>
    <row r="4965" spans="1:21">
      <c r="A4965" s="17">
        <v>44995</v>
      </c>
      <c r="B4965" s="56">
        <f>WEEKDAY(C4965,2)</f>
        <v>5</v>
      </c>
      <c r="C4965" s="17">
        <f>A4965</f>
        <v>44995</v>
      </c>
      <c r="D4965" s="12" t="str">
        <f>YEAR(C4965)&amp;"/"&amp;TEXT(WEEKNUM(C4965,21),"00")</f>
        <v>2023/10</v>
      </c>
      <c r="E4965" t="s">
        <v>69</v>
      </c>
      <c r="F4965" s="114">
        <v>0.75</v>
      </c>
      <c r="G4965" s="114">
        <v>0.79166666666666663</v>
      </c>
      <c r="H4965">
        <f>CONVERT((G4963-F4963)*24,"hr","mn")</f>
        <v>59.99999999999995</v>
      </c>
      <c r="I4965">
        <v>5</v>
      </c>
      <c r="L4965">
        <v>2</v>
      </c>
      <c r="M4965">
        <f>J4963+K4963+L4963</f>
        <v>2</v>
      </c>
      <c r="N4965" s="58"/>
      <c r="O4965" s="59">
        <v>5</v>
      </c>
      <c r="P4965" s="59"/>
      <c r="Q4965" s="59"/>
      <c r="R4965" s="60"/>
      <c r="S4965" s="21" t="s">
        <v>31</v>
      </c>
      <c r="T4965" s="4" t="s">
        <v>29</v>
      </c>
      <c r="U4965" s="93"/>
    </row>
    <row r="4966" spans="1:21" ht="15" customHeight="1" thickBot="1">
      <c r="A4966" s="17">
        <v>44995</v>
      </c>
      <c r="B4966" s="56">
        <f>WEEKDAY(C4966,2)</f>
        <v>5</v>
      </c>
      <c r="C4966" s="17">
        <f>A4966</f>
        <v>44995</v>
      </c>
      <c r="D4966" s="12" t="str">
        <f>YEAR(C4966)&amp;"/"&amp;TEXT(WEEKNUM(C4966,21),"00")</f>
        <v>2023/10</v>
      </c>
      <c r="E4966" t="s">
        <v>69</v>
      </c>
      <c r="F4966" s="114">
        <v>0.75</v>
      </c>
      <c r="G4966" s="114">
        <v>0.79166666666666663</v>
      </c>
      <c r="H4966">
        <f>CONVERT((G4963-F4963)*24,"hr","mn")</f>
        <v>59.99999999999995</v>
      </c>
      <c r="I4966">
        <v>5</v>
      </c>
      <c r="L4966">
        <v>2</v>
      </c>
      <c r="M4966">
        <f>J4963+K4963+L4963</f>
        <v>2</v>
      </c>
      <c r="N4966" s="15"/>
      <c r="O4966" s="9">
        <v>40</v>
      </c>
      <c r="P4966" s="9"/>
      <c r="Q4966" s="9"/>
      <c r="R4966" s="10"/>
      <c r="S4966" s="19" t="s">
        <v>93</v>
      </c>
      <c r="T4966" s="23" t="s">
        <v>23</v>
      </c>
      <c r="U4966" s="94" t="s">
        <v>251</v>
      </c>
    </row>
    <row r="4967" spans="1:21" ht="15" customHeight="1" thickBot="1">
      <c r="A4967" s="17">
        <v>44995</v>
      </c>
      <c r="B4967" s="56">
        <f>WEEKDAY(C4967,2)</f>
        <v>5</v>
      </c>
      <c r="C4967" s="17">
        <f>A4967</f>
        <v>44995</v>
      </c>
      <c r="D4967" s="12" t="str">
        <f>YEAR(C4967)&amp;"/"&amp;TEXT(WEEKNUM(C4967,21),"00")</f>
        <v>2023/10</v>
      </c>
      <c r="E4967" s="79" t="s">
        <v>69</v>
      </c>
      <c r="F4967" s="80">
        <v>0.79166666666666663</v>
      </c>
      <c r="G4967" s="80">
        <v>0.83333333333333337</v>
      </c>
      <c r="H4967" s="87">
        <f>CONVERT((G4967-F4967)*24,"hr","mn")</f>
        <v>60.000000000000107</v>
      </c>
      <c r="I4967" s="83">
        <v>5</v>
      </c>
      <c r="J4967" s="84"/>
      <c r="K4967" s="85"/>
      <c r="L4967" s="85">
        <v>8</v>
      </c>
      <c r="M4967" s="87">
        <f>J4967+K4967+L4967</f>
        <v>8</v>
      </c>
      <c r="N4967" s="13"/>
      <c r="O4967" s="6">
        <v>10</v>
      </c>
      <c r="P4967" s="6"/>
      <c r="Q4967" s="6"/>
      <c r="R4967" s="7"/>
      <c r="S4967" s="20" t="s">
        <v>93</v>
      </c>
      <c r="T4967" s="22" t="s">
        <v>23</v>
      </c>
      <c r="U4967" s="94" t="s">
        <v>251</v>
      </c>
    </row>
    <row r="4968" spans="1:21">
      <c r="A4968" s="17">
        <v>44995</v>
      </c>
      <c r="B4968" s="56">
        <f>WEEKDAY(C4968,2)</f>
        <v>5</v>
      </c>
      <c r="C4968" s="17">
        <f>A4968</f>
        <v>44995</v>
      </c>
      <c r="D4968" s="12" t="str">
        <f>YEAR(C4968)&amp;"/"&amp;TEXT(WEEKNUM(C4968,21),"00")</f>
        <v>2023/10</v>
      </c>
      <c r="E4968" t="s">
        <v>69</v>
      </c>
      <c r="F4968" s="114">
        <v>0.79166666666666663</v>
      </c>
      <c r="G4968" s="114">
        <v>0.83333333333333337</v>
      </c>
      <c r="H4968">
        <f>CONVERT((G4967-F4967)*24,"hr","mn")</f>
        <v>60.000000000000107</v>
      </c>
      <c r="I4968">
        <v>5</v>
      </c>
      <c r="L4968">
        <v>8</v>
      </c>
      <c r="M4968">
        <f>J4967+K4967+L4967</f>
        <v>8</v>
      </c>
      <c r="N4968" s="14"/>
      <c r="O4968" s="3">
        <v>10</v>
      </c>
      <c r="P4968" s="3"/>
      <c r="Q4968" s="3"/>
      <c r="R4968" s="8"/>
      <c r="S4968" s="21" t="s">
        <v>32</v>
      </c>
      <c r="T4968" s="4" t="s">
        <v>23</v>
      </c>
      <c r="U4968" s="92" t="s">
        <v>723</v>
      </c>
    </row>
    <row r="4969" spans="1:21">
      <c r="A4969" s="17">
        <v>44995</v>
      </c>
      <c r="B4969" s="56">
        <f>WEEKDAY(C4969,2)</f>
        <v>5</v>
      </c>
      <c r="C4969" s="17">
        <f>A4969</f>
        <v>44995</v>
      </c>
      <c r="D4969" s="12" t="str">
        <f>YEAR(C4969)&amp;"/"&amp;TEXT(WEEKNUM(C4969,21),"00")</f>
        <v>2023/10</v>
      </c>
      <c r="E4969" t="s">
        <v>69</v>
      </c>
      <c r="F4969" s="114">
        <v>0.79166666666666663</v>
      </c>
      <c r="G4969" s="114">
        <v>0.83333333333333337</v>
      </c>
      <c r="H4969">
        <f>CONVERT((G4967-F4967)*24,"hr","mn")</f>
        <v>60.000000000000107</v>
      </c>
      <c r="I4969">
        <v>5</v>
      </c>
      <c r="L4969">
        <v>8</v>
      </c>
      <c r="M4969">
        <f>J4967+K4967+L4967</f>
        <v>8</v>
      </c>
      <c r="N4969" s="58"/>
      <c r="O4969" s="59">
        <v>5</v>
      </c>
      <c r="P4969" s="59"/>
      <c r="Q4969" s="59"/>
      <c r="R4969" s="60"/>
      <c r="S4969" s="21" t="s">
        <v>35</v>
      </c>
      <c r="T4969" s="4" t="s">
        <v>29</v>
      </c>
      <c r="U4969" s="93"/>
    </row>
    <row r="4970" spans="1:21" ht="15" customHeight="1" thickBot="1">
      <c r="A4970" s="17">
        <v>44995</v>
      </c>
      <c r="B4970" s="56">
        <f>WEEKDAY(C4970,2)</f>
        <v>5</v>
      </c>
      <c r="C4970" s="17">
        <f>A4970</f>
        <v>44995</v>
      </c>
      <c r="D4970" s="12" t="str">
        <f>YEAR(C4970)&amp;"/"&amp;TEXT(WEEKNUM(C4970,21),"00")</f>
        <v>2023/10</v>
      </c>
      <c r="E4970" t="s">
        <v>69</v>
      </c>
      <c r="F4970" s="114">
        <v>0.79166666666666663</v>
      </c>
      <c r="G4970" s="114">
        <v>0.83333333333333337</v>
      </c>
      <c r="H4970">
        <f>CONVERT((G4967-F4967)*24,"hr","mn")</f>
        <v>60.000000000000107</v>
      </c>
      <c r="I4970">
        <v>5</v>
      </c>
      <c r="L4970">
        <v>8</v>
      </c>
      <c r="M4970">
        <f>J4967+K4967+L4967</f>
        <v>8</v>
      </c>
      <c r="N4970" s="15"/>
      <c r="O4970" s="9">
        <v>5</v>
      </c>
      <c r="P4970" s="9"/>
      <c r="Q4970" s="9"/>
      <c r="R4970" s="10"/>
      <c r="S4970" s="19" t="s">
        <v>28</v>
      </c>
      <c r="T4970" s="23" t="s">
        <v>29</v>
      </c>
      <c r="U4970" s="94"/>
    </row>
    <row r="4971" spans="1:21">
      <c r="A4971" s="17">
        <v>44995</v>
      </c>
      <c r="B4971" s="56">
        <f>WEEKDAY(C4971,2)</f>
        <v>5</v>
      </c>
      <c r="C4971" s="17">
        <f>A4971</f>
        <v>44995</v>
      </c>
      <c r="D4971" s="12" t="str">
        <f>YEAR(C4971)&amp;"/"&amp;TEXT(WEEKNUM(C4971,21),"00")</f>
        <v>2023/10</v>
      </c>
      <c r="E4971" s="79" t="s">
        <v>69</v>
      </c>
      <c r="F4971" s="80">
        <v>0.83333333333333337</v>
      </c>
      <c r="G4971" s="80">
        <v>0.875</v>
      </c>
      <c r="H4971" s="87">
        <f>CONVERT((G4971-F4971)*24,"hr","mn")</f>
        <v>59.99999999999995</v>
      </c>
      <c r="I4971" s="83">
        <v>5</v>
      </c>
      <c r="J4971" s="84"/>
      <c r="K4971" s="85"/>
      <c r="L4971" s="85">
        <v>5</v>
      </c>
      <c r="M4971" s="87">
        <f>J4971+K4971+L4971</f>
        <v>5</v>
      </c>
      <c r="N4971" s="13"/>
      <c r="O4971" s="6">
        <v>5</v>
      </c>
      <c r="P4971" s="6"/>
      <c r="Q4971" s="6"/>
      <c r="R4971" s="7"/>
      <c r="S4971" s="20" t="s">
        <v>31</v>
      </c>
      <c r="T4971" s="22" t="s">
        <v>29</v>
      </c>
      <c r="U4971" s="91"/>
    </row>
    <row r="4972" spans="1:21">
      <c r="A4972" s="17">
        <v>44995</v>
      </c>
      <c r="B4972" s="56">
        <f>WEEKDAY(C4972,2)</f>
        <v>5</v>
      </c>
      <c r="C4972" s="17">
        <f>A4972</f>
        <v>44995</v>
      </c>
      <c r="D4972" s="12" t="str">
        <f>YEAR(C4972)&amp;"/"&amp;TEXT(WEEKNUM(C4972,21),"00")</f>
        <v>2023/10</v>
      </c>
      <c r="E4972" t="s">
        <v>69</v>
      </c>
      <c r="F4972" s="114">
        <v>0.83333333333333337</v>
      </c>
      <c r="G4972" s="114">
        <v>0.875</v>
      </c>
      <c r="H4972">
        <f>CONVERT((G4971-F4971)*24,"hr","mn")</f>
        <v>59.99999999999995</v>
      </c>
      <c r="I4972">
        <v>5</v>
      </c>
      <c r="L4972">
        <v>5</v>
      </c>
      <c r="M4972">
        <f>J4971+K4971+L4971</f>
        <v>5</v>
      </c>
      <c r="N4972" s="14"/>
      <c r="O4972" s="3">
        <v>5</v>
      </c>
      <c r="P4972" s="3"/>
      <c r="Q4972" s="3"/>
      <c r="R4972" s="8"/>
      <c r="S4972" s="21" t="s">
        <v>26</v>
      </c>
      <c r="T4972" s="4" t="s">
        <v>23</v>
      </c>
      <c r="U4972" s="92" t="s">
        <v>817</v>
      </c>
    </row>
    <row r="4973" spans="1:21">
      <c r="A4973" s="17">
        <v>44995</v>
      </c>
      <c r="B4973" s="56">
        <f>WEEKDAY(C4973,2)</f>
        <v>5</v>
      </c>
      <c r="C4973" s="17">
        <f>A4973</f>
        <v>44995</v>
      </c>
      <c r="D4973" s="12" t="str">
        <f>YEAR(C4973)&amp;"/"&amp;TEXT(WEEKNUM(C4973,21),"00")</f>
        <v>2023/10</v>
      </c>
      <c r="E4973" t="s">
        <v>69</v>
      </c>
      <c r="F4973" s="114">
        <v>0.83333333333333337</v>
      </c>
      <c r="G4973" s="114">
        <v>0.875</v>
      </c>
      <c r="H4973">
        <f>CONVERT((G4971-F4971)*24,"hr","mn")</f>
        <v>59.99999999999995</v>
      </c>
      <c r="I4973">
        <v>5</v>
      </c>
      <c r="L4973">
        <v>5</v>
      </c>
      <c r="M4973">
        <f>J4971+K4971+L4971</f>
        <v>5</v>
      </c>
      <c r="N4973" s="58"/>
      <c r="O4973" s="59">
        <v>8</v>
      </c>
      <c r="P4973" s="59"/>
      <c r="Q4973" s="59"/>
      <c r="R4973" s="60"/>
      <c r="S4973" s="21" t="s">
        <v>35</v>
      </c>
      <c r="T4973" s="4" t="s">
        <v>56</v>
      </c>
      <c r="U4973" s="93"/>
    </row>
    <row r="4974" spans="1:21" ht="15" customHeight="1" thickBot="1">
      <c r="A4974" s="17">
        <v>44995</v>
      </c>
      <c r="B4974" s="56">
        <f>WEEKDAY(C4974,2)</f>
        <v>5</v>
      </c>
      <c r="C4974" s="17">
        <f>A4974</f>
        <v>44995</v>
      </c>
      <c r="D4974" s="12" t="str">
        <f>YEAR(C4974)&amp;"/"&amp;TEXT(WEEKNUM(C4974,21),"00")</f>
        <v>2023/10</v>
      </c>
      <c r="E4974" t="s">
        <v>69</v>
      </c>
      <c r="F4974" s="114">
        <v>0.83333333333333337</v>
      </c>
      <c r="G4974" s="114">
        <v>0.875</v>
      </c>
      <c r="H4974">
        <f>CONVERT((G4971-F4971)*24,"hr","mn")</f>
        <v>59.99999999999995</v>
      </c>
      <c r="I4974">
        <v>5</v>
      </c>
      <c r="L4974">
        <v>5</v>
      </c>
      <c r="M4974">
        <f>J4971+K4971+L4971</f>
        <v>5</v>
      </c>
      <c r="N4974" s="15"/>
      <c r="O4974" s="9"/>
      <c r="P4974" s="9"/>
      <c r="Q4974" s="9">
        <v>15</v>
      </c>
      <c r="R4974" s="10"/>
      <c r="S4974" s="19"/>
      <c r="T4974" s="23" t="s">
        <v>39</v>
      </c>
      <c r="U4974" s="94"/>
    </row>
    <row r="4975" spans="1:21">
      <c r="A4975" s="12"/>
      <c r="B4975" s="56">
        <f>WEEKDAY(C4975,2)</f>
        <v>6</v>
      </c>
      <c r="C4975" s="17">
        <f>A4975</f>
        <v>0</v>
      </c>
      <c r="D4975" s="12" t="str">
        <f>YEAR(C4975)&amp;"/"&amp;TEXT(WEEKNUM(C4975,21),"00")</f>
        <v>1900/52</v>
      </c>
      <c r="E4975" s="79"/>
      <c r="F4975" s="80"/>
      <c r="G4975" s="80"/>
      <c r="H4975" s="87">
        <f>CONVERT((G4975-F4975)*24,"hr","mn")</f>
        <v>0</v>
      </c>
      <c r="I4975" s="83"/>
      <c r="J4975" s="84"/>
      <c r="K4975" s="85"/>
      <c r="L4975" s="85"/>
      <c r="M4975" s="87">
        <f>J4975+K4975+L4975</f>
        <v>0</v>
      </c>
      <c r="N4975" s="13"/>
      <c r="O4975" s="6"/>
      <c r="P4975" s="6"/>
      <c r="Q4975" s="6"/>
      <c r="R4975" s="7"/>
      <c r="S4975" s="20"/>
      <c r="T4975" s="22"/>
      <c r="U4975" s="91"/>
    </row>
    <row r="4976" spans="1:21">
      <c r="A4976" s="17"/>
      <c r="B4976" s="56">
        <f>WEEKDAY(C4976,2)</f>
        <v>6</v>
      </c>
      <c r="C4976" s="17">
        <f>A4976</f>
        <v>0</v>
      </c>
      <c r="D4976" s="12" t="str">
        <f>YEAR(C4976)&amp;"/"&amp;TEXT(WEEKNUM(C4976,21),"00")</f>
        <v>1900/52</v>
      </c>
      <c r="H4976">
        <f>CONVERT((G4975-F4975)*24,"hr","mn")</f>
        <v>0</v>
      </c>
      <c r="M4976">
        <f>J4975+K4975+L4975</f>
        <v>0</v>
      </c>
      <c r="N4976" s="14"/>
      <c r="O4976" s="3"/>
      <c r="P4976" s="3"/>
      <c r="Q4976" s="3"/>
      <c r="R4976" s="8"/>
      <c r="S4976" s="21"/>
      <c r="T4976" s="4"/>
      <c r="U4976" s="92"/>
    </row>
    <row r="4977" spans="1:21">
      <c r="A4977" s="17"/>
      <c r="B4977" s="56">
        <f>WEEKDAY(C4977,2)</f>
        <v>6</v>
      </c>
      <c r="C4977" s="17">
        <f>A4977</f>
        <v>0</v>
      </c>
      <c r="D4977" s="12" t="str">
        <f>YEAR(C4977)&amp;"/"&amp;TEXT(WEEKNUM(C4977,21),"00")</f>
        <v>1900/52</v>
      </c>
      <c r="H4977">
        <f>CONVERT((G4975-F4975)*24,"hr","mn")</f>
        <v>0</v>
      </c>
      <c r="M4977">
        <f>J4975+K4975+L4975</f>
        <v>0</v>
      </c>
      <c r="N4977" s="58"/>
      <c r="O4977" s="59"/>
      <c r="P4977" s="59"/>
      <c r="Q4977" s="59"/>
      <c r="R4977" s="60"/>
      <c r="S4977" s="21"/>
      <c r="T4977" s="4"/>
      <c r="U4977" s="93"/>
    </row>
    <row r="4978" spans="1:21" ht="15" customHeight="1" thickBot="1">
      <c r="A4978" s="12"/>
      <c r="B4978" s="56">
        <f>WEEKDAY(C4978,2)</f>
        <v>6</v>
      </c>
      <c r="C4978" s="17">
        <f>A4978</f>
        <v>0</v>
      </c>
      <c r="D4978" s="12" t="str">
        <f>YEAR(C4978)&amp;"/"&amp;TEXT(WEEKNUM(C4978,21),"00")</f>
        <v>1900/52</v>
      </c>
      <c r="H4978">
        <f>CONVERT((G4975-F4975)*24,"hr","mn")</f>
        <v>0</v>
      </c>
      <c r="M4978">
        <f>J4975+K4975+L4975</f>
        <v>0</v>
      </c>
      <c r="N4978" s="15"/>
      <c r="O4978" s="9"/>
      <c r="P4978" s="9"/>
      <c r="Q4978" s="9"/>
      <c r="R4978" s="10"/>
      <c r="S4978" s="19"/>
      <c r="T4978" s="23"/>
      <c r="U4978" s="94"/>
    </row>
    <row r="4979" spans="1:21">
      <c r="A4979" s="17">
        <v>44997</v>
      </c>
      <c r="B4979" s="56">
        <f>WEEKDAY(C4979,2)</f>
        <v>7</v>
      </c>
      <c r="C4979" s="17">
        <f>A4979</f>
        <v>44997</v>
      </c>
      <c r="D4979" s="12" t="str">
        <f>YEAR(C4979)&amp;"/"&amp;TEXT(WEEKNUM(C4979,21),"00")</f>
        <v>2023/10</v>
      </c>
      <c r="E4979" s="79" t="s">
        <v>46</v>
      </c>
      <c r="F4979" s="80">
        <v>0.875</v>
      </c>
      <c r="G4979" s="80">
        <v>0.91666666666666663</v>
      </c>
      <c r="H4979" s="87">
        <f>CONVERT((G4979-F4979)*24,"hr","mn")</f>
        <v>59.99999999999995</v>
      </c>
      <c r="I4979" s="83">
        <v>4</v>
      </c>
      <c r="J4979" s="84"/>
      <c r="K4979" s="85"/>
      <c r="L4979" s="85">
        <v>6</v>
      </c>
      <c r="M4979" s="87">
        <f>J4979+K4979+L4979</f>
        <v>6</v>
      </c>
      <c r="N4979" s="13"/>
      <c r="O4979" s="6"/>
      <c r="P4979" s="6"/>
      <c r="Q4979" s="6">
        <v>20</v>
      </c>
      <c r="R4979" s="7"/>
      <c r="S4979" s="20"/>
      <c r="T4979" s="22" t="s">
        <v>25</v>
      </c>
      <c r="U4979" s="91"/>
    </row>
    <row r="4980" spans="1:21">
      <c r="A4980" s="17">
        <v>44997</v>
      </c>
      <c r="B4980" s="56">
        <f>WEEKDAY(C4980,2)</f>
        <v>7</v>
      </c>
      <c r="C4980" s="17">
        <f>A4980</f>
        <v>44997</v>
      </c>
      <c r="D4980" s="12" t="str">
        <f>YEAR(C4980)&amp;"/"&amp;TEXT(WEEKNUM(C4980,21),"00")</f>
        <v>2023/10</v>
      </c>
      <c r="E4980" t="s">
        <v>46</v>
      </c>
      <c r="F4980" s="114">
        <v>0.875</v>
      </c>
      <c r="G4980" s="114">
        <v>0.91666666666666663</v>
      </c>
      <c r="H4980">
        <f>CONVERT((G4979-F4979)*24,"hr","mn")</f>
        <v>59.99999999999995</v>
      </c>
      <c r="I4980">
        <v>4</v>
      </c>
      <c r="L4980">
        <v>6</v>
      </c>
      <c r="M4980">
        <f>J4979+K4979+L4979</f>
        <v>6</v>
      </c>
      <c r="N4980" s="14"/>
      <c r="O4980" s="3">
        <v>5</v>
      </c>
      <c r="P4980" s="3"/>
      <c r="Q4980" s="3"/>
      <c r="R4980" s="8"/>
      <c r="S4980" s="21" t="s">
        <v>28</v>
      </c>
      <c r="T4980" s="4" t="s">
        <v>224</v>
      </c>
      <c r="U4980" s="92"/>
    </row>
    <row r="4981" spans="1:21">
      <c r="A4981" s="17">
        <v>44997</v>
      </c>
      <c r="B4981" s="56">
        <f>WEEKDAY(C4981,2)</f>
        <v>7</v>
      </c>
      <c r="C4981" s="17">
        <f>A4981</f>
        <v>44997</v>
      </c>
      <c r="D4981" s="12" t="str">
        <f>YEAR(C4981)&amp;"/"&amp;TEXT(WEEKNUM(C4981,21),"00")</f>
        <v>2023/10</v>
      </c>
      <c r="E4981" t="s">
        <v>46</v>
      </c>
      <c r="F4981" s="114">
        <v>0.875</v>
      </c>
      <c r="G4981" s="114">
        <v>0.91666666666666663</v>
      </c>
      <c r="H4981">
        <f>CONVERT((G4979-F4979)*24,"hr","mn")</f>
        <v>59.99999999999995</v>
      </c>
      <c r="I4981">
        <v>4</v>
      </c>
      <c r="L4981">
        <v>6</v>
      </c>
      <c r="M4981">
        <f>J4979+K4979+L4979</f>
        <v>6</v>
      </c>
      <c r="N4981" s="58"/>
      <c r="O4981" s="59"/>
      <c r="P4981" s="59"/>
      <c r="Q4981" s="59"/>
      <c r="R4981" s="60"/>
      <c r="S4981" s="21"/>
      <c r="T4981" s="4"/>
      <c r="U4981" s="93"/>
    </row>
    <row r="4982" spans="1:21" ht="15" customHeight="1" thickBot="1">
      <c r="A4982" s="17">
        <v>44997</v>
      </c>
      <c r="B4982" s="56">
        <f>WEEKDAY(C4982,2)</f>
        <v>7</v>
      </c>
      <c r="C4982" s="17">
        <f>A4982</f>
        <v>44997</v>
      </c>
      <c r="D4982" s="12" t="str">
        <f>YEAR(C4982)&amp;"/"&amp;TEXT(WEEKNUM(C4982,21),"00")</f>
        <v>2023/10</v>
      </c>
      <c r="E4982" t="s">
        <v>46</v>
      </c>
      <c r="F4982" s="114">
        <v>0.875</v>
      </c>
      <c r="G4982" s="114">
        <v>0.91666666666666663</v>
      </c>
      <c r="H4982">
        <f>CONVERT((G4979-F4979)*24,"hr","mn")</f>
        <v>59.99999999999995</v>
      </c>
      <c r="I4982">
        <v>4</v>
      </c>
      <c r="L4982">
        <v>6</v>
      </c>
      <c r="M4982">
        <f>J4979+K4979+L4979</f>
        <v>6</v>
      </c>
      <c r="N4982" s="15"/>
      <c r="O4982" s="9"/>
      <c r="P4982" s="9"/>
      <c r="Q4982" s="9"/>
      <c r="R4982" s="10"/>
      <c r="S4982" s="19"/>
      <c r="T4982" s="23"/>
      <c r="U4982" s="94"/>
    </row>
    <row r="4983" spans="1:21">
      <c r="A4983" s="17">
        <v>44997</v>
      </c>
      <c r="B4983" s="56">
        <f>WEEKDAY(C4983,2)</f>
        <v>7</v>
      </c>
      <c r="C4983" s="17">
        <f>A4983</f>
        <v>44997</v>
      </c>
      <c r="D4983" s="12" t="str">
        <f>YEAR(C4983)&amp;"/"&amp;TEXT(WEEKNUM(C4983,21),"00")</f>
        <v>2023/10</v>
      </c>
      <c r="E4983" s="79" t="s">
        <v>46</v>
      </c>
      <c r="F4983" s="80">
        <v>0.91666666666666663</v>
      </c>
      <c r="G4983" s="80">
        <v>0.95833333333333337</v>
      </c>
      <c r="H4983" s="87">
        <f>CONVERT((G4983-F4983)*24,"hr","mn")</f>
        <v>60.000000000000107</v>
      </c>
      <c r="I4983" s="83">
        <v>4</v>
      </c>
      <c r="J4983" s="84">
        <v>1</v>
      </c>
      <c r="K4983" s="85"/>
      <c r="L4983" s="85">
        <v>9</v>
      </c>
      <c r="M4983" s="87">
        <f>J4983+K4983+L4983</f>
        <v>10</v>
      </c>
      <c r="N4983" s="13"/>
      <c r="O4983" s="6"/>
      <c r="P4983" s="6">
        <v>8</v>
      </c>
      <c r="Q4983" s="6"/>
      <c r="R4983" s="7"/>
      <c r="S4983" s="20" t="s">
        <v>93</v>
      </c>
      <c r="T4983" s="22" t="s">
        <v>73</v>
      </c>
      <c r="U4983" s="91"/>
    </row>
    <row r="4984" spans="1:21">
      <c r="A4984" s="17">
        <v>44997</v>
      </c>
      <c r="B4984" s="56">
        <f>WEEKDAY(C4984,2)</f>
        <v>7</v>
      </c>
      <c r="C4984" s="17">
        <f>A4984</f>
        <v>44997</v>
      </c>
      <c r="D4984" s="12" t="str">
        <f>YEAR(C4984)&amp;"/"&amp;TEXT(WEEKNUM(C4984,21),"00")</f>
        <v>2023/10</v>
      </c>
      <c r="E4984" t="s">
        <v>46</v>
      </c>
      <c r="F4984" s="114">
        <v>0.91666666666666663</v>
      </c>
      <c r="G4984" s="114">
        <v>0.95833333333333337</v>
      </c>
      <c r="H4984">
        <f>CONVERT((G4983-F4983)*24,"hr","mn")</f>
        <v>60.000000000000107</v>
      </c>
      <c r="I4984">
        <v>4</v>
      </c>
      <c r="J4984">
        <v>1</v>
      </c>
      <c r="L4984">
        <v>9</v>
      </c>
      <c r="M4984">
        <f>J4983+K4983+L4983</f>
        <v>10</v>
      </c>
      <c r="N4984" s="14"/>
      <c r="O4984" s="3">
        <v>5</v>
      </c>
      <c r="P4984" s="3"/>
      <c r="Q4984" s="3"/>
      <c r="R4984" s="8"/>
      <c r="S4984" s="21" t="s">
        <v>28</v>
      </c>
      <c r="T4984" s="4" t="s">
        <v>29</v>
      </c>
      <c r="U4984" s="92"/>
    </row>
    <row r="4985" spans="1:21">
      <c r="A4985" s="17">
        <v>44997</v>
      </c>
      <c r="B4985" s="56">
        <f>WEEKDAY(C4985,2)</f>
        <v>7</v>
      </c>
      <c r="C4985" s="17">
        <f>A4985</f>
        <v>44997</v>
      </c>
      <c r="D4985" s="12" t="str">
        <f>YEAR(C4985)&amp;"/"&amp;TEXT(WEEKNUM(C4985,21),"00")</f>
        <v>2023/10</v>
      </c>
      <c r="E4985" t="s">
        <v>46</v>
      </c>
      <c r="F4985" s="114">
        <v>0.91666666666666663</v>
      </c>
      <c r="G4985" s="114">
        <v>0.95833333333333337</v>
      </c>
      <c r="H4985">
        <f>CONVERT((G4983-F4983)*24,"hr","mn")</f>
        <v>60.000000000000107</v>
      </c>
      <c r="I4985">
        <v>4</v>
      </c>
      <c r="J4985">
        <v>1</v>
      </c>
      <c r="L4985">
        <v>9</v>
      </c>
      <c r="M4985">
        <f>J4983+K4983+L4983</f>
        <v>10</v>
      </c>
      <c r="N4985" s="58"/>
      <c r="O4985" s="59"/>
      <c r="P4985" s="59"/>
      <c r="Q4985" s="59"/>
      <c r="R4985" s="60"/>
      <c r="S4985" s="21"/>
      <c r="T4985" s="4"/>
      <c r="U4985" s="93"/>
    </row>
    <row r="4986" spans="1:21" ht="15" customHeight="1" thickBot="1">
      <c r="A4986" s="17">
        <v>44997</v>
      </c>
      <c r="B4986" s="56">
        <f>WEEKDAY(C4986,2)</f>
        <v>7</v>
      </c>
      <c r="C4986" s="17">
        <f>A4986</f>
        <v>44997</v>
      </c>
      <c r="D4986" s="12" t="str">
        <f>YEAR(C4986)&amp;"/"&amp;TEXT(WEEKNUM(C4986,21),"00")</f>
        <v>2023/10</v>
      </c>
      <c r="E4986" t="s">
        <v>46</v>
      </c>
      <c r="F4986" s="114">
        <v>0.91666666666666663</v>
      </c>
      <c r="G4986" s="114">
        <v>0.95833333333333337</v>
      </c>
      <c r="H4986">
        <f>CONVERT((G4983-F4983)*24,"hr","mn")</f>
        <v>60.000000000000107</v>
      </c>
      <c r="I4986">
        <v>4</v>
      </c>
      <c r="J4986">
        <v>1</v>
      </c>
      <c r="L4986">
        <v>9</v>
      </c>
      <c r="M4986">
        <f>J4983+K4983+L4983</f>
        <v>10</v>
      </c>
      <c r="N4986" s="15"/>
      <c r="O4986" s="9"/>
      <c r="P4986" s="9"/>
      <c r="Q4986" s="9"/>
      <c r="R4986" s="10"/>
      <c r="S4986" s="19"/>
      <c r="T4986" s="23"/>
      <c r="U4986" s="94"/>
    </row>
    <row r="4987" spans="1:21">
      <c r="A4987" s="17">
        <v>44997</v>
      </c>
      <c r="B4987" s="56">
        <f>WEEKDAY(C4987,2)</f>
        <v>7</v>
      </c>
      <c r="C4987" s="17">
        <f>A4987</f>
        <v>44997</v>
      </c>
      <c r="D4987" s="12" t="str">
        <f>YEAR(C4987)&amp;"/"&amp;TEXT(WEEKNUM(C4987,21),"00")</f>
        <v>2023/10</v>
      </c>
      <c r="E4987" s="79" t="s">
        <v>46</v>
      </c>
      <c r="F4987" s="80">
        <v>0.95833333333333337</v>
      </c>
      <c r="G4987" s="80">
        <v>1</v>
      </c>
      <c r="H4987" s="87">
        <f>CONVERT((G4987-F4987)*24,"hr","mn")</f>
        <v>59.99999999999995</v>
      </c>
      <c r="I4987" s="83">
        <v>4</v>
      </c>
      <c r="J4987" s="84"/>
      <c r="K4987" s="85"/>
      <c r="L4987" s="85">
        <v>12</v>
      </c>
      <c r="M4987" s="87">
        <f>J4987+K4987+L4987</f>
        <v>12</v>
      </c>
      <c r="N4987" s="13"/>
      <c r="O4987" s="6">
        <v>5</v>
      </c>
      <c r="P4987" s="6"/>
      <c r="Q4987" s="6"/>
      <c r="R4987" s="7"/>
      <c r="S4987" s="20" t="s">
        <v>26</v>
      </c>
      <c r="T4987" s="22" t="s">
        <v>241</v>
      </c>
      <c r="U4987" s="91"/>
    </row>
    <row r="4988" spans="1:21">
      <c r="A4988" s="17">
        <v>44997</v>
      </c>
      <c r="B4988" s="56">
        <f>WEEKDAY(C4988,2)</f>
        <v>7</v>
      </c>
      <c r="C4988" s="17">
        <f>A4988</f>
        <v>44997</v>
      </c>
      <c r="D4988" s="12" t="str">
        <f>YEAR(C4988)&amp;"/"&amp;TEXT(WEEKNUM(C4988,21),"00")</f>
        <v>2023/10</v>
      </c>
      <c r="E4988" t="s">
        <v>46</v>
      </c>
      <c r="F4988" s="114">
        <v>0.95833333333333337</v>
      </c>
      <c r="G4988" s="115">
        <v>1</v>
      </c>
      <c r="H4988">
        <f>CONVERT((G4987-F4987)*24,"hr","mn")</f>
        <v>59.99999999999995</v>
      </c>
      <c r="I4988">
        <v>4</v>
      </c>
      <c r="L4988">
        <v>12</v>
      </c>
      <c r="M4988">
        <f>J4987+K4987+L4987</f>
        <v>12</v>
      </c>
      <c r="N4988" s="14"/>
      <c r="O4988" s="3"/>
      <c r="P4988" s="3"/>
      <c r="Q4988" s="3"/>
      <c r="R4988" s="8"/>
      <c r="S4988" s="21"/>
      <c r="T4988" s="4"/>
      <c r="U4988" s="92"/>
    </row>
    <row r="4989" spans="1:21">
      <c r="A4989" s="17">
        <v>44997</v>
      </c>
      <c r="B4989" s="56">
        <f>WEEKDAY(C4989,2)</f>
        <v>7</v>
      </c>
      <c r="C4989" s="17">
        <f>A4989</f>
        <v>44997</v>
      </c>
      <c r="D4989" s="12" t="str">
        <f>YEAR(C4989)&amp;"/"&amp;TEXT(WEEKNUM(C4989,21),"00")</f>
        <v>2023/10</v>
      </c>
      <c r="E4989" t="s">
        <v>46</v>
      </c>
      <c r="F4989" s="114">
        <v>0.95833333333333337</v>
      </c>
      <c r="G4989" s="115">
        <v>1</v>
      </c>
      <c r="H4989">
        <f>CONVERT((G4987-F4987)*24,"hr","mn")</f>
        <v>59.99999999999995</v>
      </c>
      <c r="I4989">
        <v>4</v>
      </c>
      <c r="L4989">
        <v>12</v>
      </c>
      <c r="M4989">
        <f>J4987+K4987+L4987</f>
        <v>12</v>
      </c>
      <c r="N4989" s="58"/>
      <c r="O4989" s="59"/>
      <c r="P4989" s="59"/>
      <c r="Q4989" s="59"/>
      <c r="R4989" s="60"/>
      <c r="S4989" s="21"/>
      <c r="T4989" s="4"/>
      <c r="U4989" s="93"/>
    </row>
    <row r="4990" spans="1:21" ht="15" customHeight="1" thickBot="1">
      <c r="A4990" s="17">
        <v>44997</v>
      </c>
      <c r="B4990" s="56">
        <f>WEEKDAY(C4990,2)</f>
        <v>7</v>
      </c>
      <c r="C4990" s="17">
        <f>A4990</f>
        <v>44997</v>
      </c>
      <c r="D4990" s="12" t="str">
        <f>YEAR(C4990)&amp;"/"&amp;TEXT(WEEKNUM(C4990,21),"00")</f>
        <v>2023/10</v>
      </c>
      <c r="E4990" t="s">
        <v>46</v>
      </c>
      <c r="F4990" s="114">
        <v>0.95833333333333337</v>
      </c>
      <c r="G4990" s="115">
        <v>1</v>
      </c>
      <c r="H4990">
        <f>CONVERT((G4987-F4987)*24,"hr","mn")</f>
        <v>59.99999999999995</v>
      </c>
      <c r="I4990">
        <v>4</v>
      </c>
      <c r="L4990">
        <v>12</v>
      </c>
      <c r="M4990">
        <f>J4987+K4987+L4987</f>
        <v>12</v>
      </c>
      <c r="N4990" s="15"/>
      <c r="O4990" s="9"/>
      <c r="P4990" s="9"/>
      <c r="Q4990" s="9"/>
      <c r="R4990" s="10"/>
      <c r="S4990" s="19"/>
      <c r="T4990" s="23"/>
      <c r="U4990" s="94"/>
    </row>
    <row r="4991" spans="1:21">
      <c r="A4991" s="17">
        <v>44998</v>
      </c>
      <c r="B4991" s="56">
        <f>WEEKDAY(C4991,2)</f>
        <v>1</v>
      </c>
      <c r="C4991" s="17">
        <f>A4991</f>
        <v>44998</v>
      </c>
      <c r="D4991" s="12" t="str">
        <f>YEAR(C4991)&amp;"/"&amp;TEXT(WEEKNUM(C4991,21),"00")</f>
        <v>2023/11</v>
      </c>
      <c r="E4991" s="79" t="s">
        <v>46</v>
      </c>
      <c r="F4991" s="80">
        <v>0</v>
      </c>
      <c r="G4991" s="80">
        <v>4.1666666666666657E-2</v>
      </c>
      <c r="H4991" s="87">
        <f>CONVERT((G4991-F4991)*24,"hr","mn")</f>
        <v>59.999999999999986</v>
      </c>
      <c r="I4991" s="83">
        <v>4</v>
      </c>
      <c r="J4991" s="84"/>
      <c r="K4991" s="85">
        <v>6</v>
      </c>
      <c r="L4991" s="85"/>
      <c r="M4991" s="87">
        <f>J4991+K4991+L4991</f>
        <v>6</v>
      </c>
      <c r="N4991" s="13"/>
      <c r="O4991" s="6">
        <v>5</v>
      </c>
      <c r="P4991" s="6"/>
      <c r="Q4991" s="6"/>
      <c r="R4991" s="7"/>
      <c r="S4991" s="20" t="s">
        <v>31</v>
      </c>
      <c r="T4991" s="22" t="s">
        <v>34</v>
      </c>
      <c r="U4991" s="91"/>
    </row>
    <row r="4992" spans="1:21">
      <c r="A4992" s="17">
        <v>44998</v>
      </c>
      <c r="B4992" s="56">
        <f>WEEKDAY(C4992,2)</f>
        <v>1</v>
      </c>
      <c r="C4992" s="17">
        <f>A4992</f>
        <v>44998</v>
      </c>
      <c r="D4992" s="12" t="str">
        <f>YEAR(C4992)&amp;"/"&amp;TEXT(WEEKNUM(C4992,21),"00")</f>
        <v>2023/11</v>
      </c>
      <c r="E4992" t="s">
        <v>46</v>
      </c>
      <c r="F4992" s="114">
        <v>0</v>
      </c>
      <c r="G4992" s="114">
        <v>4.1666666666666657E-2</v>
      </c>
      <c r="H4992">
        <f>CONVERT((G4991-F4991)*24,"hr","mn")</f>
        <v>59.999999999999986</v>
      </c>
      <c r="I4992">
        <v>4</v>
      </c>
      <c r="K4992">
        <v>6</v>
      </c>
      <c r="M4992">
        <f>J4991+K4991+L4991</f>
        <v>6</v>
      </c>
      <c r="N4992" s="14"/>
      <c r="O4992" s="3">
        <v>5</v>
      </c>
      <c r="P4992" s="3"/>
      <c r="Q4992" s="3"/>
      <c r="R4992" s="8"/>
      <c r="S4992" s="21" t="s">
        <v>49</v>
      </c>
      <c r="T4992" s="4" t="s">
        <v>29</v>
      </c>
      <c r="U4992" s="92"/>
    </row>
    <row r="4993" spans="1:21">
      <c r="A4993" s="17">
        <v>44998</v>
      </c>
      <c r="B4993" s="56">
        <f>WEEKDAY(C4993,2)</f>
        <v>1</v>
      </c>
      <c r="C4993" s="17">
        <f>A4993</f>
        <v>44998</v>
      </c>
      <c r="D4993" s="12" t="str">
        <f>YEAR(C4993)&amp;"/"&amp;TEXT(WEEKNUM(C4993,21),"00")</f>
        <v>2023/11</v>
      </c>
      <c r="E4993" t="s">
        <v>46</v>
      </c>
      <c r="F4993" s="114">
        <v>0</v>
      </c>
      <c r="G4993" s="114">
        <v>4.1666666666666657E-2</v>
      </c>
      <c r="H4993">
        <f>CONVERT((G4991-F4991)*24,"hr","mn")</f>
        <v>59.999999999999986</v>
      </c>
      <c r="I4993">
        <v>4</v>
      </c>
      <c r="K4993">
        <v>6</v>
      </c>
      <c r="M4993">
        <f>J4991+K4991+L4991</f>
        <v>6</v>
      </c>
      <c r="N4993" s="58"/>
      <c r="O4993" s="59">
        <v>5</v>
      </c>
      <c r="P4993" s="59"/>
      <c r="Q4993" s="59"/>
      <c r="R4993" s="60"/>
      <c r="S4993" s="21" t="s">
        <v>28</v>
      </c>
      <c r="T4993" s="4" t="s">
        <v>29</v>
      </c>
      <c r="U4993" s="93"/>
    </row>
    <row r="4994" spans="1:21" ht="15" customHeight="1" thickBot="1">
      <c r="A4994" s="17">
        <v>44998</v>
      </c>
      <c r="B4994" s="56">
        <f>WEEKDAY(C4994,2)</f>
        <v>1</v>
      </c>
      <c r="C4994" s="17">
        <f>A4994</f>
        <v>44998</v>
      </c>
      <c r="D4994" s="12" t="str">
        <f>YEAR(C4994)&amp;"/"&amp;TEXT(WEEKNUM(C4994,21),"00")</f>
        <v>2023/11</v>
      </c>
      <c r="E4994" t="s">
        <v>46</v>
      </c>
      <c r="F4994" s="114">
        <v>0</v>
      </c>
      <c r="G4994" s="114">
        <v>4.1666666666666657E-2</v>
      </c>
      <c r="H4994">
        <f>CONVERT((G4991-F4991)*24,"hr","mn")</f>
        <v>59.999999999999986</v>
      </c>
      <c r="I4994">
        <v>4</v>
      </c>
      <c r="K4994">
        <v>6</v>
      </c>
      <c r="M4994">
        <f>J4991+K4991+L4991</f>
        <v>6</v>
      </c>
      <c r="N4994" s="15"/>
      <c r="O4994" s="9"/>
      <c r="P4994" s="9"/>
      <c r="Q4994" s="9"/>
      <c r="R4994" s="10"/>
      <c r="S4994" s="19"/>
      <c r="T4994" s="23"/>
      <c r="U4994" s="94"/>
    </row>
    <row r="4995" spans="1:21">
      <c r="A4995" s="17">
        <v>44998</v>
      </c>
      <c r="B4995" s="56">
        <f>WEEKDAY(C4995,2)</f>
        <v>1</v>
      </c>
      <c r="C4995" s="17">
        <f>A4995</f>
        <v>44998</v>
      </c>
      <c r="D4995" s="12" t="str">
        <f>YEAR(C4995)&amp;"/"&amp;TEXT(WEEKNUM(C4995,21),"00")</f>
        <v>2023/11</v>
      </c>
      <c r="E4995" s="79" t="s">
        <v>46</v>
      </c>
      <c r="F4995" s="80">
        <v>6.25E-2</v>
      </c>
      <c r="G4995" s="80">
        <v>8.3333333333333329E-2</v>
      </c>
      <c r="H4995" s="87">
        <f>CONVERT((G4995-F4995)*24,"hr","mn")</f>
        <v>29.999999999999993</v>
      </c>
      <c r="I4995" s="83">
        <v>4</v>
      </c>
      <c r="J4995" s="84"/>
      <c r="K4995" s="85">
        <v>0</v>
      </c>
      <c r="L4995" s="85"/>
      <c r="M4995" s="87">
        <f>J4995+K4995+L4995</f>
        <v>0</v>
      </c>
      <c r="N4995" s="13"/>
      <c r="O4995" s="6"/>
      <c r="P4995" s="6">
        <v>5</v>
      </c>
      <c r="Q4995" s="6"/>
      <c r="R4995" s="7"/>
      <c r="S4995" s="20" t="s">
        <v>93</v>
      </c>
      <c r="T4995" s="22" t="s">
        <v>73</v>
      </c>
      <c r="U4995" s="91"/>
    </row>
    <row r="4996" spans="1:21">
      <c r="A4996" s="17">
        <v>44998</v>
      </c>
      <c r="B4996" s="56">
        <f>WEEKDAY(C4996,2)</f>
        <v>1</v>
      </c>
      <c r="C4996" s="17">
        <f>A4996</f>
        <v>44998</v>
      </c>
      <c r="D4996" s="12" t="str">
        <f>YEAR(C4996)&amp;"/"&amp;TEXT(WEEKNUM(C4996,21),"00")</f>
        <v>2023/11</v>
      </c>
      <c r="E4996" t="s">
        <v>46</v>
      </c>
      <c r="F4996" s="114">
        <v>6.25E-2</v>
      </c>
      <c r="G4996" s="114">
        <v>8.3333333333333329E-2</v>
      </c>
      <c r="H4996">
        <f>CONVERT((G4995-F4995)*24,"hr","mn")</f>
        <v>29.999999999999993</v>
      </c>
      <c r="I4996">
        <v>4</v>
      </c>
      <c r="K4996">
        <v>0</v>
      </c>
      <c r="M4996">
        <f>J4995+K4995+L4995</f>
        <v>0</v>
      </c>
      <c r="N4996" s="14"/>
      <c r="O4996" s="3">
        <v>25</v>
      </c>
      <c r="P4996" s="3"/>
      <c r="Q4996" s="3"/>
      <c r="R4996" s="8"/>
      <c r="S4996" s="21" t="s">
        <v>44</v>
      </c>
      <c r="T4996" s="4" t="s">
        <v>23</v>
      </c>
      <c r="U4996" s="92" t="s">
        <v>362</v>
      </c>
    </row>
    <row r="4997" spans="1:21">
      <c r="A4997" s="17">
        <v>44998</v>
      </c>
      <c r="B4997" s="56">
        <f>WEEKDAY(C4997,2)</f>
        <v>1</v>
      </c>
      <c r="C4997" s="17">
        <f>A4997</f>
        <v>44998</v>
      </c>
      <c r="D4997" s="12" t="str">
        <f>YEAR(C4997)&amp;"/"&amp;TEXT(WEEKNUM(C4997,21),"00")</f>
        <v>2023/11</v>
      </c>
      <c r="E4997" t="s">
        <v>46</v>
      </c>
      <c r="F4997" s="114">
        <v>6.25E-2</v>
      </c>
      <c r="G4997" s="114">
        <v>8.3333333333333329E-2</v>
      </c>
      <c r="H4997">
        <f>CONVERT((G4995-F4995)*24,"hr","mn")</f>
        <v>29.999999999999993</v>
      </c>
      <c r="I4997">
        <v>4</v>
      </c>
      <c r="K4997">
        <v>0</v>
      </c>
      <c r="M4997">
        <f>J4995+K4995+L4995</f>
        <v>0</v>
      </c>
      <c r="N4997" s="58"/>
      <c r="O4997" s="59"/>
      <c r="P4997" s="59"/>
      <c r="Q4997" s="59"/>
      <c r="R4997" s="60"/>
      <c r="S4997" s="21"/>
      <c r="T4997" s="4"/>
      <c r="U4997" s="93"/>
    </row>
    <row r="4998" spans="1:21" ht="15" customHeight="1" thickBot="1">
      <c r="A4998" s="17">
        <v>44998</v>
      </c>
      <c r="B4998" s="56">
        <f>WEEKDAY(C4998,2)</f>
        <v>1</v>
      </c>
      <c r="C4998" s="17">
        <f>A4998</f>
        <v>44998</v>
      </c>
      <c r="D4998" s="12" t="str">
        <f>YEAR(C4998)&amp;"/"&amp;TEXT(WEEKNUM(C4998,21),"00")</f>
        <v>2023/11</v>
      </c>
      <c r="E4998" t="s">
        <v>46</v>
      </c>
      <c r="F4998" s="114">
        <v>6.25E-2</v>
      </c>
      <c r="G4998" s="114">
        <v>8.3333333333333329E-2</v>
      </c>
      <c r="H4998">
        <f>CONVERT((G4995-F4995)*24,"hr","mn")</f>
        <v>29.999999999999993</v>
      </c>
      <c r="I4998">
        <v>4</v>
      </c>
      <c r="K4998">
        <v>0</v>
      </c>
      <c r="M4998">
        <f>J4995+K4995+L4995</f>
        <v>0</v>
      </c>
      <c r="N4998" s="15"/>
      <c r="O4998" s="9"/>
      <c r="P4998" s="9"/>
      <c r="Q4998" s="9"/>
      <c r="R4998" s="10"/>
      <c r="S4998" s="19"/>
      <c r="T4998" s="23"/>
      <c r="U4998" s="94"/>
    </row>
    <row r="4999" spans="1:21">
      <c r="A4999" s="17">
        <v>44998</v>
      </c>
      <c r="B4999" s="56">
        <f>WEEKDAY(C4999,2)</f>
        <v>1</v>
      </c>
      <c r="C4999" s="17">
        <f>A4999</f>
        <v>44998</v>
      </c>
      <c r="D4999" s="12" t="str">
        <f>YEAR(C4999)&amp;"/"&amp;TEXT(WEEKNUM(C4999,21),"00")</f>
        <v>2023/11</v>
      </c>
      <c r="E4999" s="79" t="s">
        <v>46</v>
      </c>
      <c r="F4999" s="80">
        <v>8.3333333333333329E-2</v>
      </c>
      <c r="G4999" s="80">
        <v>0.125</v>
      </c>
      <c r="H4999" s="87">
        <f>CONVERT((G4999-F4999)*24,"hr","mn")</f>
        <v>60</v>
      </c>
      <c r="I4999" s="83">
        <v>4</v>
      </c>
      <c r="J4999" s="84"/>
      <c r="K4999" s="85">
        <v>6</v>
      </c>
      <c r="L4999" s="85"/>
      <c r="M4999" s="87">
        <f>J4999+K4999+L4999</f>
        <v>6</v>
      </c>
      <c r="N4999" s="13"/>
      <c r="O4999" s="6">
        <v>36</v>
      </c>
      <c r="P4999" s="6"/>
      <c r="Q4999" s="6"/>
      <c r="R4999" s="7"/>
      <c r="S4999" s="20" t="s">
        <v>44</v>
      </c>
      <c r="T4999" s="22" t="s">
        <v>23</v>
      </c>
      <c r="U4999" s="92" t="s">
        <v>362</v>
      </c>
    </row>
    <row r="5000" spans="1:21">
      <c r="A5000" s="17">
        <v>44998</v>
      </c>
      <c r="B5000" s="56">
        <f>WEEKDAY(C5000,2)</f>
        <v>1</v>
      </c>
      <c r="C5000" s="17">
        <f>A5000</f>
        <v>44998</v>
      </c>
      <c r="D5000" s="12" t="str">
        <f>YEAR(C5000)&amp;"/"&amp;TEXT(WEEKNUM(C5000,21),"00")</f>
        <v>2023/11</v>
      </c>
      <c r="E5000" t="s">
        <v>46</v>
      </c>
      <c r="F5000" s="114">
        <v>8.3333333333333329E-2</v>
      </c>
      <c r="G5000" s="114">
        <v>0.125</v>
      </c>
      <c r="H5000">
        <f>CONVERT((G4999-F4999)*24,"hr","mn")</f>
        <v>60</v>
      </c>
      <c r="I5000">
        <v>4</v>
      </c>
      <c r="K5000">
        <v>6</v>
      </c>
      <c r="M5000">
        <f>J4999+K4999+L4999</f>
        <v>6</v>
      </c>
      <c r="N5000" s="14"/>
      <c r="O5000" s="3"/>
      <c r="P5000" s="3"/>
      <c r="Q5000" s="3"/>
      <c r="R5000" s="8"/>
      <c r="S5000" s="21"/>
      <c r="T5000" s="4"/>
      <c r="U5000" s="92"/>
    </row>
    <row r="5001" spans="1:21">
      <c r="A5001" s="17">
        <v>44998</v>
      </c>
      <c r="B5001" s="56">
        <f>WEEKDAY(C5001,2)</f>
        <v>1</v>
      </c>
      <c r="C5001" s="17">
        <f>A5001</f>
        <v>44998</v>
      </c>
      <c r="D5001" s="12" t="str">
        <f>YEAR(C5001)&amp;"/"&amp;TEXT(WEEKNUM(C5001,21),"00")</f>
        <v>2023/11</v>
      </c>
      <c r="E5001" t="s">
        <v>46</v>
      </c>
      <c r="F5001" s="114">
        <v>8.3333333333333329E-2</v>
      </c>
      <c r="G5001" s="114">
        <v>0.125</v>
      </c>
      <c r="H5001">
        <f>CONVERT((G4999-F4999)*24,"hr","mn")</f>
        <v>60</v>
      </c>
      <c r="I5001">
        <v>4</v>
      </c>
      <c r="K5001">
        <v>6</v>
      </c>
      <c r="M5001">
        <f>J4999+K4999+L4999</f>
        <v>6</v>
      </c>
      <c r="N5001" s="58"/>
      <c r="O5001" s="59"/>
      <c r="P5001" s="59"/>
      <c r="Q5001" s="59"/>
      <c r="R5001" s="60"/>
      <c r="S5001" s="21"/>
      <c r="T5001" s="4"/>
      <c r="U5001" s="93"/>
    </row>
    <row r="5002" spans="1:21" ht="15" customHeight="1" thickBot="1">
      <c r="A5002" s="17">
        <v>44998</v>
      </c>
      <c r="B5002" s="56">
        <f>WEEKDAY(C5002,2)</f>
        <v>1</v>
      </c>
      <c r="C5002" s="17">
        <f>A5002</f>
        <v>44998</v>
      </c>
      <c r="D5002" s="12" t="str">
        <f>YEAR(C5002)&amp;"/"&amp;TEXT(WEEKNUM(C5002,21),"00")</f>
        <v>2023/11</v>
      </c>
      <c r="E5002" t="s">
        <v>46</v>
      </c>
      <c r="F5002" s="114">
        <v>8.3333333333333329E-2</v>
      </c>
      <c r="G5002" s="114">
        <v>0.125</v>
      </c>
      <c r="H5002">
        <f>CONVERT((G4999-F4999)*24,"hr","mn")</f>
        <v>60</v>
      </c>
      <c r="I5002">
        <v>4</v>
      </c>
      <c r="K5002">
        <v>6</v>
      </c>
      <c r="M5002">
        <f>J4999+K4999+L4999</f>
        <v>6</v>
      </c>
      <c r="N5002" s="15"/>
      <c r="O5002" s="9"/>
      <c r="P5002" s="9"/>
      <c r="Q5002" s="9"/>
      <c r="R5002" s="10"/>
      <c r="S5002" s="19"/>
      <c r="T5002" s="23"/>
      <c r="U5002" s="94"/>
    </row>
    <row r="5003" spans="1:21">
      <c r="A5003" s="17">
        <v>44998</v>
      </c>
      <c r="B5003" s="56">
        <f>WEEKDAY(C5003,2)</f>
        <v>1</v>
      </c>
      <c r="C5003" s="17">
        <f>A5003</f>
        <v>44998</v>
      </c>
      <c r="D5003" s="12" t="str">
        <f>YEAR(C5003)&amp;"/"&amp;TEXT(WEEKNUM(C5003,21),"00")</f>
        <v>2023/11</v>
      </c>
      <c r="E5003" s="79" t="s">
        <v>46</v>
      </c>
      <c r="F5003" s="80">
        <v>0.125</v>
      </c>
      <c r="G5003" s="80">
        <v>0.16666666666666671</v>
      </c>
      <c r="H5003" s="87">
        <f>CONVERT((G5003-F5003)*24,"hr","mn")</f>
        <v>60.000000000000071</v>
      </c>
      <c r="I5003" s="83">
        <v>4</v>
      </c>
      <c r="J5003" s="84"/>
      <c r="K5003" s="85">
        <v>4</v>
      </c>
      <c r="L5003" s="85"/>
      <c r="M5003" s="87">
        <f>J5003+K5003+L5003</f>
        <v>4</v>
      </c>
      <c r="N5003" s="13"/>
      <c r="O5003" s="6">
        <v>10</v>
      </c>
      <c r="P5003" s="6"/>
      <c r="Q5003" s="6"/>
      <c r="R5003" s="7"/>
      <c r="S5003" s="20" t="s">
        <v>32</v>
      </c>
      <c r="T5003" s="22" t="s">
        <v>121</v>
      </c>
      <c r="U5003" s="91"/>
    </row>
    <row r="5004" spans="1:21">
      <c r="A5004" s="17">
        <v>44998</v>
      </c>
      <c r="B5004" s="56">
        <f>WEEKDAY(C5004,2)</f>
        <v>1</v>
      </c>
      <c r="C5004" s="17">
        <f>A5004</f>
        <v>44998</v>
      </c>
      <c r="D5004" s="12" t="str">
        <f>YEAR(C5004)&amp;"/"&amp;TEXT(WEEKNUM(C5004,21),"00")</f>
        <v>2023/11</v>
      </c>
      <c r="E5004" t="s">
        <v>46</v>
      </c>
      <c r="F5004" s="114">
        <v>0.125</v>
      </c>
      <c r="G5004" s="114">
        <v>0.16666666666666671</v>
      </c>
      <c r="H5004">
        <f>CONVERT((G5003-F5003)*24,"hr","mn")</f>
        <v>60.000000000000071</v>
      </c>
      <c r="I5004">
        <v>4</v>
      </c>
      <c r="K5004">
        <v>4</v>
      </c>
      <c r="M5004">
        <f>J5003+K5003+L5003</f>
        <v>4</v>
      </c>
      <c r="N5004" s="14"/>
      <c r="O5004" s="3">
        <v>20</v>
      </c>
      <c r="P5004" s="3"/>
      <c r="Q5004" s="3"/>
      <c r="R5004" s="8"/>
      <c r="S5004" s="21" t="s">
        <v>148</v>
      </c>
      <c r="T5004" s="4" t="s">
        <v>110</v>
      </c>
      <c r="U5004" s="92" t="s">
        <v>818</v>
      </c>
    </row>
    <row r="5005" spans="1:21">
      <c r="A5005" s="17">
        <v>44998</v>
      </c>
      <c r="B5005" s="56">
        <f>WEEKDAY(C5005,2)</f>
        <v>1</v>
      </c>
      <c r="C5005" s="17">
        <f>A5005</f>
        <v>44998</v>
      </c>
      <c r="D5005" s="12" t="str">
        <f>YEAR(C5005)&amp;"/"&amp;TEXT(WEEKNUM(C5005,21),"00")</f>
        <v>2023/11</v>
      </c>
      <c r="E5005" t="s">
        <v>46</v>
      </c>
      <c r="F5005" s="114">
        <v>0.125</v>
      </c>
      <c r="G5005" s="114">
        <v>0.16666666666666671</v>
      </c>
      <c r="H5005">
        <f>CONVERT((G5003-F5003)*24,"hr","mn")</f>
        <v>60.000000000000071</v>
      </c>
      <c r="I5005">
        <v>4</v>
      </c>
      <c r="K5005">
        <v>4</v>
      </c>
      <c r="M5005">
        <f>J5003+K5003+L5003</f>
        <v>4</v>
      </c>
      <c r="N5005" s="58"/>
      <c r="O5005" s="59"/>
      <c r="P5005" s="59"/>
      <c r="Q5005" s="59"/>
      <c r="R5005" s="60"/>
      <c r="S5005" s="21"/>
      <c r="T5005" s="4"/>
      <c r="U5005" s="93"/>
    </row>
    <row r="5006" spans="1:21" ht="15" customHeight="1" thickBot="1">
      <c r="A5006" s="17">
        <v>44998</v>
      </c>
      <c r="B5006" s="56">
        <f>WEEKDAY(C5006,2)</f>
        <v>1</v>
      </c>
      <c r="C5006" s="17">
        <f>A5006</f>
        <v>44998</v>
      </c>
      <c r="D5006" s="12" t="str">
        <f>YEAR(C5006)&amp;"/"&amp;TEXT(WEEKNUM(C5006,21),"00")</f>
        <v>2023/11</v>
      </c>
      <c r="E5006" t="s">
        <v>46</v>
      </c>
      <c r="F5006" s="114">
        <v>0.125</v>
      </c>
      <c r="G5006" s="114">
        <v>0.16666666666666671</v>
      </c>
      <c r="H5006">
        <f>CONVERT((G5003-F5003)*24,"hr","mn")</f>
        <v>60.000000000000071</v>
      </c>
      <c r="I5006">
        <v>4</v>
      </c>
      <c r="K5006">
        <v>4</v>
      </c>
      <c r="M5006">
        <f>J5003+K5003+L5003</f>
        <v>4</v>
      </c>
      <c r="N5006" s="15"/>
      <c r="O5006" s="9"/>
      <c r="P5006" s="9"/>
      <c r="Q5006" s="9"/>
      <c r="R5006" s="10"/>
      <c r="S5006" s="19"/>
      <c r="T5006" s="23"/>
      <c r="U5006" s="94"/>
    </row>
    <row r="5007" spans="1:21">
      <c r="A5007" s="17">
        <v>44998</v>
      </c>
      <c r="B5007" s="56">
        <f>WEEKDAY(C5007,2)</f>
        <v>1</v>
      </c>
      <c r="C5007" s="17">
        <f>A5007</f>
        <v>44998</v>
      </c>
      <c r="D5007" s="12" t="str">
        <f>YEAR(C5007)&amp;"/"&amp;TEXT(WEEKNUM(C5007,21),"00")</f>
        <v>2023/11</v>
      </c>
      <c r="E5007" s="79" t="s">
        <v>46</v>
      </c>
      <c r="F5007" s="80">
        <v>0.16666666666666671</v>
      </c>
      <c r="G5007" s="80">
        <v>0.20833333333333329</v>
      </c>
      <c r="H5007" s="87">
        <f>CONVERT((G5007-F5007)*24,"hr","mn")</f>
        <v>59.999999999999865</v>
      </c>
      <c r="I5007" s="83">
        <v>4</v>
      </c>
      <c r="J5007" s="84">
        <v>1</v>
      </c>
      <c r="K5007" s="85">
        <v>7</v>
      </c>
      <c r="L5007" s="85"/>
      <c r="M5007" s="87">
        <f>J5007+K5007+L5007</f>
        <v>8</v>
      </c>
      <c r="N5007" s="13"/>
      <c r="O5007" s="6"/>
      <c r="P5007" s="6">
        <v>5</v>
      </c>
      <c r="Q5007" s="6"/>
      <c r="R5007" s="7"/>
      <c r="S5007" s="20" t="s">
        <v>93</v>
      </c>
      <c r="T5007" s="22" t="s">
        <v>73</v>
      </c>
      <c r="U5007" s="91"/>
    </row>
    <row r="5008" spans="1:21">
      <c r="A5008" s="17">
        <v>44998</v>
      </c>
      <c r="B5008" s="56">
        <f>WEEKDAY(C5008,2)</f>
        <v>1</v>
      </c>
      <c r="C5008" s="17">
        <f>A5008</f>
        <v>44998</v>
      </c>
      <c r="D5008" s="12" t="str">
        <f>YEAR(C5008)&amp;"/"&amp;TEXT(WEEKNUM(C5008,21),"00")</f>
        <v>2023/11</v>
      </c>
      <c r="E5008" t="s">
        <v>46</v>
      </c>
      <c r="F5008" s="114">
        <v>0.16666666666666671</v>
      </c>
      <c r="G5008" s="114">
        <v>0.20833333333333329</v>
      </c>
      <c r="H5008">
        <f>CONVERT((G5007-F5007)*24,"hr","mn")</f>
        <v>59.999999999999865</v>
      </c>
      <c r="I5008">
        <v>4</v>
      </c>
      <c r="J5008">
        <v>1</v>
      </c>
      <c r="K5008">
        <v>7</v>
      </c>
      <c r="M5008">
        <f>J5007+K5007+L5007</f>
        <v>8</v>
      </c>
      <c r="N5008" s="14"/>
      <c r="O5008" s="3"/>
      <c r="P5008" s="3"/>
      <c r="Q5008" s="3"/>
      <c r="R5008" s="8"/>
      <c r="S5008" s="21"/>
      <c r="T5008" s="4"/>
      <c r="U5008" s="92"/>
    </row>
    <row r="5009" spans="1:21">
      <c r="A5009" s="17">
        <v>44998</v>
      </c>
      <c r="B5009" s="56">
        <f>WEEKDAY(C5009,2)</f>
        <v>1</v>
      </c>
      <c r="C5009" s="17">
        <f>A5009</f>
        <v>44998</v>
      </c>
      <c r="D5009" s="12" t="str">
        <f>YEAR(C5009)&amp;"/"&amp;TEXT(WEEKNUM(C5009,21),"00")</f>
        <v>2023/11</v>
      </c>
      <c r="E5009" t="s">
        <v>46</v>
      </c>
      <c r="F5009" s="114">
        <v>0.16666666666666671</v>
      </c>
      <c r="G5009" s="114">
        <v>0.20833333333333329</v>
      </c>
      <c r="H5009">
        <f>CONVERT((G5007-F5007)*24,"hr","mn")</f>
        <v>59.999999999999865</v>
      </c>
      <c r="I5009">
        <v>4</v>
      </c>
      <c r="J5009">
        <v>1</v>
      </c>
      <c r="K5009">
        <v>7</v>
      </c>
      <c r="M5009">
        <f>J5007+K5007+L5007</f>
        <v>8</v>
      </c>
      <c r="N5009" s="58"/>
      <c r="O5009" s="59"/>
      <c r="P5009" s="59"/>
      <c r="Q5009" s="59"/>
      <c r="R5009" s="60"/>
      <c r="S5009" s="21"/>
      <c r="T5009" s="4"/>
      <c r="U5009" s="93"/>
    </row>
    <row r="5010" spans="1:21" ht="15" customHeight="1" thickBot="1">
      <c r="A5010" s="17">
        <v>44998</v>
      </c>
      <c r="B5010" s="56">
        <f>WEEKDAY(C5010,2)</f>
        <v>1</v>
      </c>
      <c r="C5010" s="17">
        <f>A5010</f>
        <v>44998</v>
      </c>
      <c r="D5010" s="12" t="str">
        <f>YEAR(C5010)&amp;"/"&amp;TEXT(WEEKNUM(C5010,21),"00")</f>
        <v>2023/11</v>
      </c>
      <c r="E5010" t="s">
        <v>46</v>
      </c>
      <c r="F5010" s="114">
        <v>0.16666666666666671</v>
      </c>
      <c r="G5010" s="114">
        <v>0.20833333333333329</v>
      </c>
      <c r="H5010">
        <f>CONVERT((G5007-F5007)*24,"hr","mn")</f>
        <v>59.999999999999865</v>
      </c>
      <c r="I5010">
        <v>4</v>
      </c>
      <c r="J5010">
        <v>1</v>
      </c>
      <c r="K5010">
        <v>7</v>
      </c>
      <c r="M5010">
        <f>J5007+K5007+L5007</f>
        <v>8</v>
      </c>
      <c r="N5010" s="15"/>
      <c r="O5010" s="9"/>
      <c r="P5010" s="9"/>
      <c r="Q5010" s="9">
        <v>15</v>
      </c>
      <c r="R5010" s="10"/>
      <c r="S5010" s="19"/>
      <c r="T5010" s="23" t="s">
        <v>39</v>
      </c>
      <c r="U5010" s="94"/>
    </row>
    <row r="5011" spans="1:21">
      <c r="A5011" s="12"/>
      <c r="B5011" s="56">
        <f>WEEKDAY(C5011,2)</f>
        <v>6</v>
      </c>
      <c r="C5011" s="17">
        <f>A5011</f>
        <v>0</v>
      </c>
      <c r="D5011" s="12" t="str">
        <f>YEAR(C5011)&amp;"/"&amp;TEXT(WEEKNUM(C5011,21),"00")</f>
        <v>1900/52</v>
      </c>
      <c r="E5011" s="79"/>
      <c r="F5011" s="80"/>
      <c r="G5011" s="80"/>
      <c r="H5011" s="87">
        <f>CONVERT((G5011-F5011)*24,"hr","mn")</f>
        <v>0</v>
      </c>
      <c r="I5011" s="83"/>
      <c r="J5011" s="84"/>
      <c r="K5011" s="85"/>
      <c r="L5011" s="85"/>
      <c r="M5011" s="87">
        <f>J5011+K5011+L5011</f>
        <v>0</v>
      </c>
      <c r="N5011" s="13"/>
      <c r="O5011" s="6"/>
      <c r="P5011" s="6"/>
      <c r="Q5011" s="6"/>
      <c r="R5011" s="7"/>
      <c r="S5011" s="20"/>
      <c r="T5011" s="22"/>
      <c r="U5011" s="91"/>
    </row>
    <row r="5012" spans="1:21">
      <c r="A5012" s="17"/>
      <c r="B5012" s="56">
        <f>WEEKDAY(C5012,2)</f>
        <v>6</v>
      </c>
      <c r="C5012" s="17">
        <f>A5012</f>
        <v>0</v>
      </c>
      <c r="D5012" s="12" t="str">
        <f>YEAR(C5012)&amp;"/"&amp;TEXT(WEEKNUM(C5012,21),"00")</f>
        <v>1900/52</v>
      </c>
      <c r="H5012">
        <f>CONVERT((G5011-F5011)*24,"hr","mn")</f>
        <v>0</v>
      </c>
      <c r="M5012">
        <f>J5011+K5011+L5011</f>
        <v>0</v>
      </c>
      <c r="N5012" s="14"/>
      <c r="O5012" s="3"/>
      <c r="P5012" s="3"/>
      <c r="Q5012" s="3"/>
      <c r="R5012" s="8"/>
      <c r="S5012" s="21"/>
      <c r="T5012" s="4"/>
      <c r="U5012" s="92"/>
    </row>
    <row r="5013" spans="1:21">
      <c r="A5013" s="17"/>
      <c r="B5013" s="56">
        <f>WEEKDAY(C5013,2)</f>
        <v>6</v>
      </c>
      <c r="C5013" s="17">
        <f>A5013</f>
        <v>0</v>
      </c>
      <c r="D5013" s="12" t="str">
        <f>YEAR(C5013)&amp;"/"&amp;TEXT(WEEKNUM(C5013,21),"00")</f>
        <v>1900/52</v>
      </c>
      <c r="H5013">
        <f>CONVERT((G5011-F5011)*24,"hr","mn")</f>
        <v>0</v>
      </c>
      <c r="M5013">
        <f>J5011+K5011+L5011</f>
        <v>0</v>
      </c>
      <c r="N5013" s="58"/>
      <c r="O5013" s="59"/>
      <c r="P5013" s="59"/>
      <c r="Q5013" s="59"/>
      <c r="R5013" s="60"/>
      <c r="S5013" s="21"/>
      <c r="T5013" s="4"/>
      <c r="U5013" s="93"/>
    </row>
    <row r="5014" spans="1:21" ht="15" customHeight="1" thickBot="1">
      <c r="A5014" s="12"/>
      <c r="B5014" s="56">
        <f>WEEKDAY(C5014,2)</f>
        <v>6</v>
      </c>
      <c r="C5014" s="17">
        <f>A5014</f>
        <v>0</v>
      </c>
      <c r="D5014" s="12" t="str">
        <f>YEAR(C5014)&amp;"/"&amp;TEXT(WEEKNUM(C5014,21),"00")</f>
        <v>1900/52</v>
      </c>
      <c r="H5014">
        <f>CONVERT((G5011-F5011)*24,"hr","mn")</f>
        <v>0</v>
      </c>
      <c r="M5014">
        <f>J5011+K5011+L5011</f>
        <v>0</v>
      </c>
      <c r="N5014" s="15"/>
      <c r="O5014" s="9"/>
      <c r="P5014" s="9"/>
      <c r="Q5014" s="9"/>
      <c r="R5014" s="10"/>
      <c r="S5014" s="19"/>
      <c r="T5014" s="23"/>
      <c r="U5014" s="94"/>
    </row>
    <row r="5015" spans="1:21">
      <c r="A5015" s="17">
        <v>44998</v>
      </c>
      <c r="B5015" s="56">
        <f>WEEKDAY(C5015,2)</f>
        <v>1</v>
      </c>
      <c r="C5015" s="17">
        <f>A5015</f>
        <v>44998</v>
      </c>
      <c r="D5015" s="12" t="str">
        <f>YEAR(C5015)&amp;"/"&amp;TEXT(WEEKNUM(C5015,21),"00")</f>
        <v>2023/11</v>
      </c>
      <c r="E5015" s="79" t="s">
        <v>52</v>
      </c>
      <c r="F5015" s="80">
        <v>0.20833333333333329</v>
      </c>
      <c r="G5015" s="80">
        <v>0.25</v>
      </c>
      <c r="H5015" s="87">
        <f>CONVERT((G5015-F5015)*24,"hr","mn")</f>
        <v>60.000000000000071</v>
      </c>
      <c r="I5015" s="83">
        <v>5</v>
      </c>
      <c r="J5015" s="84"/>
      <c r="K5015" s="85">
        <v>6</v>
      </c>
      <c r="L5015" s="85"/>
      <c r="M5015" s="87">
        <f>J5015+K5015+L5015</f>
        <v>6</v>
      </c>
      <c r="N5015" s="13"/>
      <c r="O5015" s="6"/>
      <c r="P5015" s="6"/>
      <c r="Q5015" s="6">
        <v>23</v>
      </c>
      <c r="R5015" s="7"/>
      <c r="S5015" s="20"/>
      <c r="T5015" s="22" t="s">
        <v>25</v>
      </c>
      <c r="U5015" s="91"/>
    </row>
    <row r="5016" spans="1:21">
      <c r="A5016" s="17">
        <v>44998</v>
      </c>
      <c r="B5016" s="56">
        <f>WEEKDAY(C5016,2)</f>
        <v>1</v>
      </c>
      <c r="C5016" s="17">
        <f>A5016</f>
        <v>44998</v>
      </c>
      <c r="D5016" s="12" t="str">
        <f>YEAR(C5016)&amp;"/"&amp;TEXT(WEEKNUM(C5016,21),"00")</f>
        <v>2023/11</v>
      </c>
      <c r="E5016" t="s">
        <v>52</v>
      </c>
      <c r="F5016" s="114">
        <v>0.20833333333333329</v>
      </c>
      <c r="G5016" s="114">
        <v>0.25</v>
      </c>
      <c r="H5016">
        <f>CONVERT((G5015-F5015)*24,"hr","mn")</f>
        <v>60.000000000000071</v>
      </c>
      <c r="I5016">
        <v>5</v>
      </c>
      <c r="K5016">
        <v>6</v>
      </c>
      <c r="M5016">
        <f>J5015+K5015+L5015</f>
        <v>6</v>
      </c>
      <c r="N5016" s="14"/>
      <c r="O5016" s="3">
        <v>5</v>
      </c>
      <c r="P5016" s="3"/>
      <c r="Q5016" s="3"/>
      <c r="R5016" s="8"/>
      <c r="S5016" s="21" t="s">
        <v>26</v>
      </c>
      <c r="T5016" s="4" t="s">
        <v>23</v>
      </c>
      <c r="U5016" s="92" t="s">
        <v>237</v>
      </c>
    </row>
    <row r="5017" spans="1:21">
      <c r="A5017" s="17">
        <v>44998</v>
      </c>
      <c r="B5017" s="56">
        <f>WEEKDAY(C5017,2)</f>
        <v>1</v>
      </c>
      <c r="C5017" s="17">
        <f>A5017</f>
        <v>44998</v>
      </c>
      <c r="D5017" s="12" t="str">
        <f>YEAR(C5017)&amp;"/"&amp;TEXT(WEEKNUM(C5017,21),"00")</f>
        <v>2023/11</v>
      </c>
      <c r="E5017" t="s">
        <v>52</v>
      </c>
      <c r="F5017" s="114">
        <v>0.20833333333333329</v>
      </c>
      <c r="G5017" s="114">
        <v>0.25</v>
      </c>
      <c r="H5017">
        <f>CONVERT((G5015-F5015)*24,"hr","mn")</f>
        <v>60.000000000000071</v>
      </c>
      <c r="I5017">
        <v>5</v>
      </c>
      <c r="K5017">
        <v>6</v>
      </c>
      <c r="M5017">
        <f>J5015+K5015+L5015</f>
        <v>6</v>
      </c>
      <c r="N5017" s="58"/>
      <c r="O5017" s="59"/>
      <c r="P5017" s="59">
        <v>8</v>
      </c>
      <c r="Q5017" s="59"/>
      <c r="R5017" s="60"/>
      <c r="S5017" s="21" t="s">
        <v>93</v>
      </c>
      <c r="T5017" s="4" t="s">
        <v>73</v>
      </c>
      <c r="U5017" s="93"/>
    </row>
    <row r="5018" spans="1:21" ht="15" customHeight="1" thickBot="1">
      <c r="A5018" s="17">
        <v>44998</v>
      </c>
      <c r="B5018" s="56">
        <f>WEEKDAY(C5018,2)</f>
        <v>1</v>
      </c>
      <c r="C5018" s="17">
        <f>A5018</f>
        <v>44998</v>
      </c>
      <c r="D5018" s="12" t="str">
        <f>YEAR(C5018)&amp;"/"&amp;TEXT(WEEKNUM(C5018,21),"00")</f>
        <v>2023/11</v>
      </c>
      <c r="E5018" t="s">
        <v>52</v>
      </c>
      <c r="F5018" s="114">
        <v>0.20833333333333329</v>
      </c>
      <c r="G5018" s="114">
        <v>0.25</v>
      </c>
      <c r="H5018">
        <f>CONVERT((G5015-F5015)*24,"hr","mn")</f>
        <v>60.000000000000071</v>
      </c>
      <c r="I5018">
        <v>5</v>
      </c>
      <c r="K5018">
        <v>6</v>
      </c>
      <c r="M5018">
        <f>J5015+K5015+L5015</f>
        <v>6</v>
      </c>
      <c r="N5018" s="15"/>
      <c r="O5018" s="9"/>
      <c r="P5018" s="9"/>
      <c r="Q5018" s="9"/>
      <c r="R5018" s="10"/>
      <c r="S5018" s="19"/>
      <c r="T5018" s="23"/>
      <c r="U5018" s="94"/>
    </row>
    <row r="5019" spans="1:21">
      <c r="A5019" s="17">
        <v>44998</v>
      </c>
      <c r="B5019" s="56">
        <f>WEEKDAY(C5019,2)</f>
        <v>1</v>
      </c>
      <c r="C5019" s="17">
        <f>A5019</f>
        <v>44998</v>
      </c>
      <c r="D5019" s="12" t="str">
        <f>YEAR(C5019)&amp;"/"&amp;TEXT(WEEKNUM(C5019,21),"00")</f>
        <v>2023/11</v>
      </c>
      <c r="E5019" s="79" t="s">
        <v>52</v>
      </c>
      <c r="F5019" s="80">
        <v>0.25</v>
      </c>
      <c r="G5019" s="80">
        <v>0.29166666666666669</v>
      </c>
      <c r="H5019" s="87">
        <f>CONVERT((G5019-F5019)*24,"hr","mn")</f>
        <v>60.000000000000028</v>
      </c>
      <c r="I5019" s="83">
        <v>5</v>
      </c>
      <c r="J5019" s="84">
        <v>1</v>
      </c>
      <c r="K5019" s="85">
        <v>4</v>
      </c>
      <c r="L5019" s="85"/>
      <c r="M5019" s="87">
        <f>J5019+K5019+L5019</f>
        <v>5</v>
      </c>
      <c r="N5019" s="13"/>
      <c r="O5019" s="6">
        <v>5</v>
      </c>
      <c r="P5019" s="6"/>
      <c r="Q5019" s="6"/>
      <c r="R5019" s="7"/>
      <c r="S5019" s="20" t="s">
        <v>26</v>
      </c>
      <c r="T5019" s="22" t="s">
        <v>23</v>
      </c>
      <c r="U5019" s="92" t="s">
        <v>237</v>
      </c>
    </row>
    <row r="5020" spans="1:21">
      <c r="A5020" s="17">
        <v>44998</v>
      </c>
      <c r="B5020" s="56">
        <f>WEEKDAY(C5020,2)</f>
        <v>1</v>
      </c>
      <c r="C5020" s="17">
        <f>A5020</f>
        <v>44998</v>
      </c>
      <c r="D5020" s="12" t="str">
        <f>YEAR(C5020)&amp;"/"&amp;TEXT(WEEKNUM(C5020,21),"00")</f>
        <v>2023/11</v>
      </c>
      <c r="E5020" t="s">
        <v>52</v>
      </c>
      <c r="F5020" s="114">
        <v>0.25</v>
      </c>
      <c r="G5020" s="114">
        <v>0.29166666666666669</v>
      </c>
      <c r="H5020">
        <f>CONVERT((G5019-F5019)*24,"hr","mn")</f>
        <v>60.000000000000028</v>
      </c>
      <c r="I5020">
        <v>5</v>
      </c>
      <c r="J5020">
        <v>1</v>
      </c>
      <c r="K5020">
        <v>4</v>
      </c>
      <c r="M5020">
        <f>J5019+K5019+L5019</f>
        <v>5</v>
      </c>
      <c r="N5020" s="14"/>
      <c r="O5020" s="3">
        <v>10</v>
      </c>
      <c r="P5020" s="3"/>
      <c r="Q5020" s="3"/>
      <c r="R5020" s="8"/>
      <c r="S5020" s="21" t="s">
        <v>35</v>
      </c>
      <c r="T5020" s="4" t="s">
        <v>23</v>
      </c>
      <c r="U5020" s="92" t="s">
        <v>819</v>
      </c>
    </row>
    <row r="5021" spans="1:21">
      <c r="A5021" s="17">
        <v>44998</v>
      </c>
      <c r="B5021" s="56">
        <f>WEEKDAY(C5021,2)</f>
        <v>1</v>
      </c>
      <c r="C5021" s="17">
        <f>A5021</f>
        <v>44998</v>
      </c>
      <c r="D5021" s="12" t="str">
        <f>YEAR(C5021)&amp;"/"&amp;TEXT(WEEKNUM(C5021,21),"00")</f>
        <v>2023/11</v>
      </c>
      <c r="E5021" t="s">
        <v>52</v>
      </c>
      <c r="F5021" s="114">
        <v>0.25</v>
      </c>
      <c r="G5021" s="114">
        <v>0.29166666666666669</v>
      </c>
      <c r="H5021">
        <f>CONVERT((G5019-F5019)*24,"hr","mn")</f>
        <v>60.000000000000028</v>
      </c>
      <c r="I5021">
        <v>5</v>
      </c>
      <c r="J5021">
        <v>1</v>
      </c>
      <c r="K5021">
        <v>4</v>
      </c>
      <c r="M5021">
        <f>J5019+K5019+L5019</f>
        <v>5</v>
      </c>
      <c r="N5021" s="58"/>
      <c r="O5021" s="59">
        <v>15</v>
      </c>
      <c r="P5021" s="59"/>
      <c r="Q5021" s="59"/>
      <c r="R5021" s="60"/>
      <c r="S5021" s="21" t="s">
        <v>36</v>
      </c>
      <c r="T5021" s="4" t="s">
        <v>23</v>
      </c>
      <c r="U5021" s="93" t="s">
        <v>820</v>
      </c>
    </row>
    <row r="5022" spans="1:21" ht="15" customHeight="1" thickBot="1">
      <c r="A5022" s="17">
        <v>44998</v>
      </c>
      <c r="B5022" s="56">
        <f>WEEKDAY(C5022,2)</f>
        <v>1</v>
      </c>
      <c r="C5022" s="17">
        <f>A5022</f>
        <v>44998</v>
      </c>
      <c r="D5022" s="12" t="str">
        <f>YEAR(C5022)&amp;"/"&amp;TEXT(WEEKNUM(C5022,21),"00")</f>
        <v>2023/11</v>
      </c>
      <c r="E5022" t="s">
        <v>52</v>
      </c>
      <c r="F5022" s="114">
        <v>0.25</v>
      </c>
      <c r="G5022" s="114">
        <v>0.29166666666666669</v>
      </c>
      <c r="H5022">
        <f>CONVERT((G5019-F5019)*24,"hr","mn")</f>
        <v>60.000000000000028</v>
      </c>
      <c r="I5022">
        <v>5</v>
      </c>
      <c r="J5022">
        <v>1</v>
      </c>
      <c r="K5022">
        <v>4</v>
      </c>
      <c r="M5022">
        <f>J5019+K5019+L5019</f>
        <v>5</v>
      </c>
      <c r="N5022" s="15"/>
      <c r="O5022" s="9"/>
      <c r="P5022" s="9"/>
      <c r="Q5022" s="9"/>
      <c r="R5022" s="10"/>
      <c r="S5022" s="19"/>
      <c r="T5022" s="23"/>
      <c r="U5022" s="94"/>
    </row>
    <row r="5023" spans="1:21">
      <c r="A5023" s="17">
        <v>44998</v>
      </c>
      <c r="B5023" s="56">
        <f>WEEKDAY(C5023,2)</f>
        <v>1</v>
      </c>
      <c r="C5023" s="17">
        <f>A5023</f>
        <v>44998</v>
      </c>
      <c r="D5023" s="12" t="str">
        <f>YEAR(C5023)&amp;"/"&amp;TEXT(WEEKNUM(C5023,21),"00")</f>
        <v>2023/11</v>
      </c>
      <c r="E5023" s="79" t="s">
        <v>52</v>
      </c>
      <c r="F5023" s="80">
        <v>0.29166666666666669</v>
      </c>
      <c r="G5023" s="80">
        <v>0.33333333333333331</v>
      </c>
      <c r="H5023" s="87">
        <f>CONVERT((G5023-F5023)*24,"hr","mn")</f>
        <v>59.99999999999995</v>
      </c>
      <c r="I5023" s="83">
        <v>5</v>
      </c>
      <c r="J5023" s="84"/>
      <c r="K5023" s="85">
        <v>4</v>
      </c>
      <c r="L5023" s="85">
        <v>1</v>
      </c>
      <c r="M5023" s="87">
        <f>J5023+K5023+L5023</f>
        <v>5</v>
      </c>
      <c r="N5023" s="13"/>
      <c r="O5023" s="6">
        <v>5</v>
      </c>
      <c r="P5023" s="6"/>
      <c r="Q5023" s="6"/>
      <c r="R5023" s="7"/>
      <c r="S5023" s="20" t="s">
        <v>26</v>
      </c>
      <c r="T5023" s="22" t="s">
        <v>23</v>
      </c>
      <c r="U5023" s="92" t="s">
        <v>237</v>
      </c>
    </row>
    <row r="5024" spans="1:21">
      <c r="A5024" s="17">
        <v>44998</v>
      </c>
      <c r="B5024" s="56">
        <f>WEEKDAY(C5024,2)</f>
        <v>1</v>
      </c>
      <c r="C5024" s="17">
        <f>A5024</f>
        <v>44998</v>
      </c>
      <c r="D5024" s="12" t="str">
        <f>YEAR(C5024)&amp;"/"&amp;TEXT(WEEKNUM(C5024,21),"00")</f>
        <v>2023/11</v>
      </c>
      <c r="E5024" t="s">
        <v>52</v>
      </c>
      <c r="F5024" s="114">
        <v>0.29166666666666669</v>
      </c>
      <c r="G5024" s="114">
        <v>0.33333333333333331</v>
      </c>
      <c r="H5024">
        <f>CONVERT((G5023-F5023)*24,"hr","mn")</f>
        <v>59.99999999999995</v>
      </c>
      <c r="I5024">
        <v>5</v>
      </c>
      <c r="K5024">
        <v>4</v>
      </c>
      <c r="L5024">
        <v>1</v>
      </c>
      <c r="M5024">
        <f>J5023+K5023+L5023</f>
        <v>5</v>
      </c>
      <c r="N5024" s="14"/>
      <c r="O5024" s="3">
        <v>8</v>
      </c>
      <c r="P5024" s="3"/>
      <c r="Q5024" s="3"/>
      <c r="R5024" s="8"/>
      <c r="S5024" s="21" t="s">
        <v>57</v>
      </c>
      <c r="T5024" s="4" t="s">
        <v>56</v>
      </c>
      <c r="U5024" s="92"/>
    </row>
    <row r="5025" spans="1:21">
      <c r="A5025" s="17">
        <v>44998</v>
      </c>
      <c r="B5025" s="56">
        <f>WEEKDAY(C5025,2)</f>
        <v>1</v>
      </c>
      <c r="C5025" s="17">
        <f>A5025</f>
        <v>44998</v>
      </c>
      <c r="D5025" s="12" t="str">
        <f>YEAR(C5025)&amp;"/"&amp;TEXT(WEEKNUM(C5025,21),"00")</f>
        <v>2023/11</v>
      </c>
      <c r="E5025" t="s">
        <v>52</v>
      </c>
      <c r="F5025" s="114">
        <v>0.29166666666666669</v>
      </c>
      <c r="G5025" s="114">
        <v>0.33333333333333331</v>
      </c>
      <c r="H5025">
        <f>CONVERT((G5023-F5023)*24,"hr","mn")</f>
        <v>59.99999999999995</v>
      </c>
      <c r="I5025">
        <v>5</v>
      </c>
      <c r="K5025">
        <v>4</v>
      </c>
      <c r="L5025">
        <v>1</v>
      </c>
      <c r="M5025">
        <f>J5023+K5023+L5023</f>
        <v>5</v>
      </c>
      <c r="N5025" s="58"/>
      <c r="O5025" s="59">
        <v>5</v>
      </c>
      <c r="P5025" s="59"/>
      <c r="Q5025" s="59"/>
      <c r="R5025" s="60"/>
      <c r="S5025" s="21" t="s">
        <v>28</v>
      </c>
      <c r="T5025" s="4" t="s">
        <v>29</v>
      </c>
      <c r="U5025" s="93"/>
    </row>
    <row r="5026" spans="1:21" ht="15" customHeight="1" thickBot="1">
      <c r="A5026" s="17">
        <v>44998</v>
      </c>
      <c r="B5026" s="56">
        <f>WEEKDAY(C5026,2)</f>
        <v>1</v>
      </c>
      <c r="C5026" s="17">
        <f>A5026</f>
        <v>44998</v>
      </c>
      <c r="D5026" s="12" t="str">
        <f>YEAR(C5026)&amp;"/"&amp;TEXT(WEEKNUM(C5026,21),"00")</f>
        <v>2023/11</v>
      </c>
      <c r="E5026" t="s">
        <v>52</v>
      </c>
      <c r="F5026" s="114">
        <v>0.29166666666666669</v>
      </c>
      <c r="G5026" s="114">
        <v>0.33333333333333331</v>
      </c>
      <c r="H5026">
        <f>CONVERT((G5023-F5023)*24,"hr","mn")</f>
        <v>59.99999999999995</v>
      </c>
      <c r="I5026">
        <v>5</v>
      </c>
      <c r="K5026">
        <v>4</v>
      </c>
      <c r="L5026">
        <v>1</v>
      </c>
      <c r="M5026">
        <f>J5023+K5023+L5023</f>
        <v>5</v>
      </c>
      <c r="N5026" s="15"/>
      <c r="O5026" s="9"/>
      <c r="P5026" s="9"/>
      <c r="Q5026" s="9"/>
      <c r="R5026" s="10"/>
      <c r="S5026" s="19"/>
      <c r="T5026" s="23"/>
      <c r="U5026" s="94"/>
    </row>
    <row r="5027" spans="1:21">
      <c r="A5027" s="17">
        <v>44998</v>
      </c>
      <c r="B5027" s="56">
        <f>WEEKDAY(C5027,2)</f>
        <v>1</v>
      </c>
      <c r="C5027" s="17">
        <f>A5027</f>
        <v>44998</v>
      </c>
      <c r="D5027" s="12" t="str">
        <f>YEAR(C5027)&amp;"/"&amp;TEXT(WEEKNUM(C5027,21),"00")</f>
        <v>2023/11</v>
      </c>
      <c r="E5027" s="79" t="s">
        <v>52</v>
      </c>
      <c r="F5027" s="80">
        <v>0.33333333333333331</v>
      </c>
      <c r="G5027" s="80">
        <v>0.375</v>
      </c>
      <c r="H5027" s="87">
        <f>CONVERT((G5027-F5027)*24,"hr","mn")</f>
        <v>60.000000000000028</v>
      </c>
      <c r="I5027" s="83">
        <v>5</v>
      </c>
      <c r="J5027" s="84"/>
      <c r="K5027" s="85">
        <v>4</v>
      </c>
      <c r="L5027" s="85">
        <v>4</v>
      </c>
      <c r="M5027" s="87">
        <f>J5027+K5027+L5027</f>
        <v>8</v>
      </c>
      <c r="N5027" s="13"/>
      <c r="O5027" s="6">
        <v>5</v>
      </c>
      <c r="P5027" s="6"/>
      <c r="Q5027" s="6"/>
      <c r="R5027" s="7"/>
      <c r="S5027" s="20" t="s">
        <v>26</v>
      </c>
      <c r="T5027" s="22" t="s">
        <v>23</v>
      </c>
      <c r="U5027" s="91" t="s">
        <v>237</v>
      </c>
    </row>
    <row r="5028" spans="1:21">
      <c r="A5028" s="17">
        <v>44998</v>
      </c>
      <c r="B5028" s="56">
        <f>WEEKDAY(C5028,2)</f>
        <v>1</v>
      </c>
      <c r="C5028" s="17">
        <f>A5028</f>
        <v>44998</v>
      </c>
      <c r="D5028" s="12" t="str">
        <f>YEAR(C5028)&amp;"/"&amp;TEXT(WEEKNUM(C5028,21),"00")</f>
        <v>2023/11</v>
      </c>
      <c r="E5028" t="s">
        <v>52</v>
      </c>
      <c r="F5028" s="114">
        <v>0.33333333333333331</v>
      </c>
      <c r="G5028" s="114">
        <v>0.375</v>
      </c>
      <c r="H5028">
        <f>CONVERT((G5027-F5027)*24,"hr","mn")</f>
        <v>60.000000000000028</v>
      </c>
      <c r="I5028">
        <v>5</v>
      </c>
      <c r="K5028">
        <v>4</v>
      </c>
      <c r="L5028">
        <v>4</v>
      </c>
      <c r="M5028">
        <f>J5027+K5027+L5027</f>
        <v>8</v>
      </c>
      <c r="N5028" s="14"/>
      <c r="O5028" s="3">
        <v>8</v>
      </c>
      <c r="P5028" s="3"/>
      <c r="Q5028" s="3"/>
      <c r="R5028" s="8"/>
      <c r="S5028" s="21" t="s">
        <v>43</v>
      </c>
      <c r="T5028" s="4" t="s">
        <v>56</v>
      </c>
      <c r="U5028" s="92"/>
    </row>
    <row r="5029" spans="1:21">
      <c r="A5029" s="17">
        <v>44998</v>
      </c>
      <c r="B5029" s="56">
        <f>WEEKDAY(C5029,2)</f>
        <v>1</v>
      </c>
      <c r="C5029" s="17">
        <f>A5029</f>
        <v>44998</v>
      </c>
      <c r="D5029" s="12" t="str">
        <f>YEAR(C5029)&amp;"/"&amp;TEXT(WEEKNUM(C5029,21),"00")</f>
        <v>2023/11</v>
      </c>
      <c r="E5029" t="s">
        <v>52</v>
      </c>
      <c r="F5029" s="114">
        <v>0.33333333333333331</v>
      </c>
      <c r="G5029" s="114">
        <v>0.375</v>
      </c>
      <c r="H5029">
        <f>CONVERT((G5027-F5027)*24,"hr","mn")</f>
        <v>60.000000000000028</v>
      </c>
      <c r="I5029">
        <v>5</v>
      </c>
      <c r="K5029">
        <v>4</v>
      </c>
      <c r="L5029">
        <v>4</v>
      </c>
      <c r="M5029">
        <f>J5027+K5027+L5027</f>
        <v>8</v>
      </c>
      <c r="N5029" s="58"/>
      <c r="O5029" s="59">
        <v>5</v>
      </c>
      <c r="P5029" s="59"/>
      <c r="Q5029" s="59"/>
      <c r="R5029" s="60"/>
      <c r="S5029" s="21" t="s">
        <v>31</v>
      </c>
      <c r="T5029" s="4" t="s">
        <v>29</v>
      </c>
      <c r="U5029" s="93"/>
    </row>
    <row r="5030" spans="1:21" ht="15" customHeight="1" thickBot="1">
      <c r="A5030" s="17">
        <v>44998</v>
      </c>
      <c r="B5030" s="56">
        <f>WEEKDAY(C5030,2)</f>
        <v>1</v>
      </c>
      <c r="C5030" s="17">
        <f>A5030</f>
        <v>44998</v>
      </c>
      <c r="D5030" s="12" t="str">
        <f>YEAR(C5030)&amp;"/"&amp;TEXT(WEEKNUM(C5030,21),"00")</f>
        <v>2023/11</v>
      </c>
      <c r="E5030" t="s">
        <v>52</v>
      </c>
      <c r="F5030" s="114">
        <v>0.33333333333333331</v>
      </c>
      <c r="G5030" s="114">
        <v>0.375</v>
      </c>
      <c r="H5030">
        <f>CONVERT((G5027-F5027)*24,"hr","mn")</f>
        <v>60.000000000000028</v>
      </c>
      <c r="I5030">
        <v>5</v>
      </c>
      <c r="K5030">
        <v>4</v>
      </c>
      <c r="L5030">
        <v>4</v>
      </c>
      <c r="M5030">
        <f>J5027+K5027+L5027</f>
        <v>8</v>
      </c>
      <c r="N5030" s="15"/>
      <c r="O5030" s="9">
        <v>8</v>
      </c>
      <c r="P5030" s="9"/>
      <c r="Q5030" s="9"/>
      <c r="R5030" s="10"/>
      <c r="S5030" s="19" t="s">
        <v>35</v>
      </c>
      <c r="T5030" s="23" t="s">
        <v>56</v>
      </c>
      <c r="U5030" s="94"/>
    </row>
    <row r="5031" spans="1:21">
      <c r="A5031" s="17">
        <v>44998</v>
      </c>
      <c r="B5031" s="56">
        <f>WEEKDAY(C5031,2)</f>
        <v>1</v>
      </c>
      <c r="C5031" s="17">
        <f>A5031</f>
        <v>44998</v>
      </c>
      <c r="D5031" s="12" t="str">
        <f>YEAR(C5031)&amp;"/"&amp;TEXT(WEEKNUM(C5031,21),"00")</f>
        <v>2023/11</v>
      </c>
      <c r="E5031" s="79" t="s">
        <v>52</v>
      </c>
      <c r="F5031" s="80">
        <v>0.39583333333333331</v>
      </c>
      <c r="G5031" s="80">
        <v>0.41666666666666669</v>
      </c>
      <c r="H5031" s="87">
        <f>CONVERT((G5031-F5031)*24,"hr","mn")</f>
        <v>30.000000000000053</v>
      </c>
      <c r="I5031" s="83">
        <v>5</v>
      </c>
      <c r="J5031" s="84"/>
      <c r="K5031" s="85"/>
      <c r="L5031" s="85">
        <v>4</v>
      </c>
      <c r="M5031" s="87">
        <f>J5031+K5031+L5031</f>
        <v>4</v>
      </c>
      <c r="N5031" s="13"/>
      <c r="O5031" s="6"/>
      <c r="P5031" s="6">
        <v>8</v>
      </c>
      <c r="Q5031" s="6"/>
      <c r="R5031" s="7"/>
      <c r="S5031" s="20" t="s">
        <v>93</v>
      </c>
      <c r="T5031" s="22" t="s">
        <v>73</v>
      </c>
      <c r="U5031" s="91" t="s">
        <v>97</v>
      </c>
    </row>
    <row r="5032" spans="1:21">
      <c r="A5032" s="17">
        <v>44998</v>
      </c>
      <c r="B5032" s="56">
        <f>WEEKDAY(C5032,2)</f>
        <v>1</v>
      </c>
      <c r="C5032" s="17">
        <f>A5032</f>
        <v>44998</v>
      </c>
      <c r="D5032" s="12" t="str">
        <f>YEAR(C5032)&amp;"/"&amp;TEXT(WEEKNUM(C5032,21),"00")</f>
        <v>2023/11</v>
      </c>
      <c r="E5032" t="s">
        <v>52</v>
      </c>
      <c r="F5032" s="114">
        <v>0.39583333333333331</v>
      </c>
      <c r="G5032" s="114">
        <v>0.41666666666666669</v>
      </c>
      <c r="H5032">
        <f>CONVERT((G5031-F5031)*24,"hr","mn")</f>
        <v>30.000000000000053</v>
      </c>
      <c r="I5032">
        <v>5</v>
      </c>
      <c r="L5032">
        <v>4</v>
      </c>
      <c r="M5032">
        <f>J5031+K5031+L5031</f>
        <v>4</v>
      </c>
      <c r="N5032" s="14"/>
      <c r="O5032" s="3">
        <v>5</v>
      </c>
      <c r="P5032" s="3"/>
      <c r="Q5032" s="3"/>
      <c r="R5032" s="8"/>
      <c r="S5032" s="21" t="s">
        <v>35</v>
      </c>
      <c r="T5032" s="4" t="s">
        <v>29</v>
      </c>
      <c r="U5032" s="92"/>
    </row>
    <row r="5033" spans="1:21">
      <c r="A5033" s="17">
        <v>44998</v>
      </c>
      <c r="B5033" s="56">
        <f>WEEKDAY(C5033,2)</f>
        <v>1</v>
      </c>
      <c r="C5033" s="17">
        <f>A5033</f>
        <v>44998</v>
      </c>
      <c r="D5033" s="12" t="str">
        <f>YEAR(C5033)&amp;"/"&amp;TEXT(WEEKNUM(C5033,21),"00")</f>
        <v>2023/11</v>
      </c>
      <c r="E5033" t="s">
        <v>52</v>
      </c>
      <c r="F5033" s="114">
        <v>0.39583333333333331</v>
      </c>
      <c r="G5033" s="114">
        <v>0.41666666666666669</v>
      </c>
      <c r="H5033">
        <f>CONVERT((G5031-F5031)*24,"hr","mn")</f>
        <v>30.000000000000053</v>
      </c>
      <c r="I5033">
        <v>5</v>
      </c>
      <c r="L5033">
        <v>4</v>
      </c>
      <c r="M5033">
        <f>J5031+K5031+L5031</f>
        <v>4</v>
      </c>
      <c r="N5033" s="58"/>
      <c r="O5033" s="59">
        <v>5</v>
      </c>
      <c r="P5033" s="59"/>
      <c r="Q5033" s="59"/>
      <c r="R5033" s="60"/>
      <c r="S5033" s="21" t="s">
        <v>49</v>
      </c>
      <c r="T5033" s="4" t="s">
        <v>29</v>
      </c>
      <c r="U5033" s="93"/>
    </row>
    <row r="5034" spans="1:21" ht="15" customHeight="1" thickBot="1">
      <c r="A5034" s="17">
        <v>44998</v>
      </c>
      <c r="B5034" s="56">
        <f>WEEKDAY(C5034,2)</f>
        <v>1</v>
      </c>
      <c r="C5034" s="17">
        <f>A5034</f>
        <v>44998</v>
      </c>
      <c r="D5034" s="12" t="str">
        <f>YEAR(C5034)&amp;"/"&amp;TEXT(WEEKNUM(C5034,21),"00")</f>
        <v>2023/11</v>
      </c>
      <c r="E5034" t="s">
        <v>52</v>
      </c>
      <c r="F5034" s="114">
        <v>0.39583333333333331</v>
      </c>
      <c r="G5034" s="114">
        <v>0.41666666666666669</v>
      </c>
      <c r="H5034">
        <f>CONVERT((G5031-F5031)*24,"hr","mn")</f>
        <v>30.000000000000053</v>
      </c>
      <c r="I5034">
        <v>5</v>
      </c>
      <c r="L5034">
        <v>4</v>
      </c>
      <c r="M5034">
        <f>J5031+K5031+L5031</f>
        <v>4</v>
      </c>
      <c r="N5034" s="15"/>
      <c r="O5034" s="9"/>
      <c r="P5034" s="9"/>
      <c r="Q5034" s="9"/>
      <c r="R5034" s="10"/>
      <c r="S5034" s="19"/>
      <c r="T5034" s="23"/>
      <c r="U5034" s="94"/>
    </row>
    <row r="5035" spans="1:21">
      <c r="A5035" s="17">
        <v>44998</v>
      </c>
      <c r="B5035" s="56">
        <f>WEEKDAY(C5035,2)</f>
        <v>1</v>
      </c>
      <c r="C5035" s="17">
        <f>A5035</f>
        <v>44998</v>
      </c>
      <c r="D5035" s="12" t="str">
        <f>YEAR(C5035)&amp;"/"&amp;TEXT(WEEKNUM(C5035,21),"00")</f>
        <v>2023/11</v>
      </c>
      <c r="E5035" s="79" t="s">
        <v>52</v>
      </c>
      <c r="F5035" s="80">
        <v>0.41666666666666669</v>
      </c>
      <c r="G5035" s="80">
        <v>0.45833333333333331</v>
      </c>
      <c r="H5035" s="87">
        <f>CONVERT((G5035-F5035)*24,"hr","mn")</f>
        <v>59.99999999999995</v>
      </c>
      <c r="I5035" s="83">
        <v>5</v>
      </c>
      <c r="J5035" s="84">
        <v>1</v>
      </c>
      <c r="K5035" s="85"/>
      <c r="L5035" s="85">
        <v>6</v>
      </c>
      <c r="M5035" s="87">
        <f>J5035+K5035+L5035</f>
        <v>7</v>
      </c>
      <c r="N5035" s="13"/>
      <c r="O5035" s="6">
        <v>5</v>
      </c>
      <c r="P5035" s="6"/>
      <c r="Q5035" s="6"/>
      <c r="R5035" s="7"/>
      <c r="S5035" s="20" t="s">
        <v>26</v>
      </c>
      <c r="T5035" s="22" t="s">
        <v>23</v>
      </c>
      <c r="U5035" s="91" t="s">
        <v>821</v>
      </c>
    </row>
    <row r="5036" spans="1:21">
      <c r="A5036" s="17">
        <v>44998</v>
      </c>
      <c r="B5036" s="56">
        <f>WEEKDAY(C5036,2)</f>
        <v>1</v>
      </c>
      <c r="C5036" s="17">
        <f>A5036</f>
        <v>44998</v>
      </c>
      <c r="D5036" s="12" t="str">
        <f>YEAR(C5036)&amp;"/"&amp;TEXT(WEEKNUM(C5036,21),"00")</f>
        <v>2023/11</v>
      </c>
      <c r="E5036" t="s">
        <v>52</v>
      </c>
      <c r="F5036" s="114">
        <v>0.41666666666666669</v>
      </c>
      <c r="G5036" s="114">
        <v>0.45833333333333331</v>
      </c>
      <c r="H5036">
        <f>CONVERT((G5035-F5035)*24,"hr","mn")</f>
        <v>59.99999999999995</v>
      </c>
      <c r="I5036">
        <v>5</v>
      </c>
      <c r="J5036">
        <v>1</v>
      </c>
      <c r="L5036">
        <v>6</v>
      </c>
      <c r="M5036">
        <f>J5035+K5035+L5035</f>
        <v>7</v>
      </c>
      <c r="N5036" s="14"/>
      <c r="O5036" s="3">
        <v>5</v>
      </c>
      <c r="P5036" s="3"/>
      <c r="Q5036" s="3"/>
      <c r="R5036" s="8"/>
      <c r="S5036" s="21" t="s">
        <v>35</v>
      </c>
      <c r="T5036" s="4" t="s">
        <v>29</v>
      </c>
      <c r="U5036" s="92"/>
    </row>
    <row r="5037" spans="1:21">
      <c r="A5037" s="17">
        <v>44998</v>
      </c>
      <c r="B5037" s="56">
        <f>WEEKDAY(C5037,2)</f>
        <v>1</v>
      </c>
      <c r="C5037" s="17">
        <f>A5037</f>
        <v>44998</v>
      </c>
      <c r="D5037" s="12" t="str">
        <f>YEAR(C5037)&amp;"/"&amp;TEXT(WEEKNUM(C5037,21),"00")</f>
        <v>2023/11</v>
      </c>
      <c r="E5037" t="s">
        <v>52</v>
      </c>
      <c r="F5037" s="114">
        <v>0.41666666666666669</v>
      </c>
      <c r="G5037" s="114">
        <v>0.45833333333333331</v>
      </c>
      <c r="H5037">
        <f>CONVERT((G5035-F5035)*24,"hr","mn")</f>
        <v>59.99999999999995</v>
      </c>
      <c r="I5037">
        <v>5</v>
      </c>
      <c r="J5037">
        <v>1</v>
      </c>
      <c r="L5037">
        <v>6</v>
      </c>
      <c r="M5037">
        <f>J5035+K5035+L5035</f>
        <v>7</v>
      </c>
      <c r="N5037" s="58"/>
      <c r="O5037" s="59"/>
      <c r="P5037" s="59">
        <v>10</v>
      </c>
      <c r="Q5037" s="59"/>
      <c r="R5037" s="60"/>
      <c r="S5037" s="21" t="s">
        <v>93</v>
      </c>
      <c r="T5037" s="4" t="s">
        <v>73</v>
      </c>
      <c r="U5037" s="93" t="s">
        <v>484</v>
      </c>
    </row>
    <row r="5038" spans="1:21" ht="15" customHeight="1" thickBot="1">
      <c r="A5038" s="17">
        <v>44998</v>
      </c>
      <c r="B5038" s="56">
        <f>WEEKDAY(C5038,2)</f>
        <v>1</v>
      </c>
      <c r="C5038" s="17">
        <f>A5038</f>
        <v>44998</v>
      </c>
      <c r="D5038" s="12" t="str">
        <f>YEAR(C5038)&amp;"/"&amp;TEXT(WEEKNUM(C5038,21),"00")</f>
        <v>2023/11</v>
      </c>
      <c r="E5038" t="s">
        <v>52</v>
      </c>
      <c r="F5038" s="114">
        <v>0.41666666666666669</v>
      </c>
      <c r="G5038" s="114">
        <v>0.45833333333333331</v>
      </c>
      <c r="H5038">
        <f>CONVERT((G5035-F5035)*24,"hr","mn")</f>
        <v>59.99999999999995</v>
      </c>
      <c r="I5038">
        <v>5</v>
      </c>
      <c r="J5038">
        <v>1</v>
      </c>
      <c r="L5038">
        <v>6</v>
      </c>
      <c r="M5038">
        <f>J5035+K5035+L5035</f>
        <v>7</v>
      </c>
      <c r="N5038" s="15"/>
      <c r="O5038" s="9"/>
      <c r="P5038" s="9"/>
      <c r="Q5038" s="9"/>
      <c r="R5038" s="10"/>
      <c r="S5038" s="19"/>
      <c r="T5038" s="23"/>
      <c r="U5038" s="94"/>
    </row>
    <row r="5039" spans="1:21">
      <c r="A5039" s="17">
        <v>44998</v>
      </c>
      <c r="B5039" s="56">
        <f>WEEKDAY(C5039,2)</f>
        <v>1</v>
      </c>
      <c r="C5039" s="17">
        <f>A5039</f>
        <v>44998</v>
      </c>
      <c r="D5039" s="12" t="str">
        <f>YEAR(C5039)&amp;"/"&amp;TEXT(WEEKNUM(C5039,21),"00")</f>
        <v>2023/11</v>
      </c>
      <c r="E5039" s="79" t="s">
        <v>52</v>
      </c>
      <c r="F5039" s="80">
        <v>0.45833333333333331</v>
      </c>
      <c r="G5039" s="80">
        <v>0.5</v>
      </c>
      <c r="H5039" s="87">
        <f>CONVERT((G5039-F5039)*24,"hr","mn")</f>
        <v>60.000000000000028</v>
      </c>
      <c r="I5039" s="83">
        <v>5</v>
      </c>
      <c r="J5039" s="84"/>
      <c r="K5039" s="85"/>
      <c r="L5039" s="85">
        <v>7</v>
      </c>
      <c r="M5039" s="87">
        <f>J5039+K5039+L5039</f>
        <v>7</v>
      </c>
      <c r="N5039" s="13"/>
      <c r="O5039" s="6"/>
      <c r="P5039" s="6">
        <v>10</v>
      </c>
      <c r="Q5039" s="6"/>
      <c r="R5039" s="7"/>
      <c r="S5039" s="20" t="s">
        <v>93</v>
      </c>
      <c r="T5039" s="22" t="s">
        <v>73</v>
      </c>
      <c r="U5039" s="93" t="s">
        <v>484</v>
      </c>
    </row>
    <row r="5040" spans="1:21">
      <c r="A5040" s="17">
        <v>44998</v>
      </c>
      <c r="B5040" s="56">
        <f>WEEKDAY(C5040,2)</f>
        <v>1</v>
      </c>
      <c r="C5040" s="17">
        <f>A5040</f>
        <v>44998</v>
      </c>
      <c r="D5040" s="12" t="str">
        <f>YEAR(C5040)&amp;"/"&amp;TEXT(WEEKNUM(C5040,21),"00")</f>
        <v>2023/11</v>
      </c>
      <c r="E5040" t="s">
        <v>52</v>
      </c>
      <c r="F5040" s="114">
        <v>0.45833333333333331</v>
      </c>
      <c r="G5040" s="114">
        <v>0.5</v>
      </c>
      <c r="H5040">
        <f>CONVERT((G5039-F5039)*24,"hr","mn")</f>
        <v>60.000000000000028</v>
      </c>
      <c r="I5040">
        <v>5</v>
      </c>
      <c r="L5040">
        <v>7</v>
      </c>
      <c r="M5040">
        <f>J5039+K5039+L5039</f>
        <v>7</v>
      </c>
      <c r="N5040" s="14"/>
      <c r="O5040" s="3">
        <v>5</v>
      </c>
      <c r="P5040" s="3"/>
      <c r="Q5040" s="3"/>
      <c r="R5040" s="8"/>
      <c r="S5040" s="21" t="s">
        <v>31</v>
      </c>
      <c r="T5040" s="4" t="s">
        <v>29</v>
      </c>
      <c r="U5040" s="92"/>
    </row>
    <row r="5041" spans="1:21">
      <c r="A5041" s="17">
        <v>44998</v>
      </c>
      <c r="B5041" s="56">
        <f>WEEKDAY(C5041,2)</f>
        <v>1</v>
      </c>
      <c r="C5041" s="17">
        <f>A5041</f>
        <v>44998</v>
      </c>
      <c r="D5041" s="12" t="str">
        <f>YEAR(C5041)&amp;"/"&amp;TEXT(WEEKNUM(C5041,21),"00")</f>
        <v>2023/11</v>
      </c>
      <c r="E5041" t="s">
        <v>52</v>
      </c>
      <c r="F5041" s="114">
        <v>0.45833333333333331</v>
      </c>
      <c r="G5041" s="114">
        <v>0.5</v>
      </c>
      <c r="H5041">
        <f>CONVERT((G5039-F5039)*24,"hr","mn")</f>
        <v>60.000000000000028</v>
      </c>
      <c r="I5041">
        <v>5</v>
      </c>
      <c r="L5041">
        <v>7</v>
      </c>
      <c r="M5041">
        <f>J5039+K5039+L5039</f>
        <v>7</v>
      </c>
      <c r="N5041" s="58"/>
      <c r="O5041" s="59">
        <v>5</v>
      </c>
      <c r="P5041" s="59"/>
      <c r="Q5041" s="59"/>
      <c r="R5041" s="60"/>
      <c r="S5041" s="21" t="s">
        <v>28</v>
      </c>
      <c r="T5041" s="4" t="s">
        <v>29</v>
      </c>
      <c r="U5041" s="93"/>
    </row>
    <row r="5042" spans="1:21" ht="15" customHeight="1" thickBot="1">
      <c r="A5042" s="17">
        <v>44998</v>
      </c>
      <c r="B5042" s="56">
        <f>WEEKDAY(C5042,2)</f>
        <v>1</v>
      </c>
      <c r="C5042" s="17">
        <f>A5042</f>
        <v>44998</v>
      </c>
      <c r="D5042" s="12" t="str">
        <f>YEAR(C5042)&amp;"/"&amp;TEXT(WEEKNUM(C5042,21),"00")</f>
        <v>2023/11</v>
      </c>
      <c r="E5042" t="s">
        <v>52</v>
      </c>
      <c r="F5042" s="114">
        <v>0.45833333333333331</v>
      </c>
      <c r="G5042" s="114">
        <v>0.5</v>
      </c>
      <c r="H5042">
        <f>CONVERT((G5039-F5039)*24,"hr","mn")</f>
        <v>60.000000000000028</v>
      </c>
      <c r="I5042">
        <v>5</v>
      </c>
      <c r="L5042">
        <v>7</v>
      </c>
      <c r="M5042">
        <f>J5039+K5039+L5039</f>
        <v>7</v>
      </c>
      <c r="N5042" s="15"/>
      <c r="O5042" s="9">
        <v>5</v>
      </c>
      <c r="P5042" s="9"/>
      <c r="Q5042" s="9"/>
      <c r="R5042" s="10"/>
      <c r="S5042" s="19" t="s">
        <v>26</v>
      </c>
      <c r="T5042" s="23" t="s">
        <v>23</v>
      </c>
      <c r="U5042" s="94" t="s">
        <v>237</v>
      </c>
    </row>
    <row r="5043" spans="1:21">
      <c r="A5043" s="17">
        <v>44998</v>
      </c>
      <c r="B5043" s="56">
        <f>WEEKDAY(C5043,2)</f>
        <v>1</v>
      </c>
      <c r="C5043" s="17">
        <f>A5043</f>
        <v>44998</v>
      </c>
      <c r="D5043" s="12" t="str">
        <f>YEAR(C5043)&amp;"/"&amp;TEXT(WEEKNUM(C5043,21),"00")</f>
        <v>2023/11</v>
      </c>
      <c r="E5043" s="79" t="s">
        <v>52</v>
      </c>
      <c r="F5043" s="80">
        <v>0.5</v>
      </c>
      <c r="G5043" s="80">
        <v>0.54166666666666663</v>
      </c>
      <c r="H5043" s="87">
        <f>CONVERT((G5043-F5043)*24,"hr","mn")</f>
        <v>59.99999999999995</v>
      </c>
      <c r="I5043" s="83">
        <v>5</v>
      </c>
      <c r="J5043" s="84"/>
      <c r="K5043" s="85"/>
      <c r="L5043" s="85">
        <v>8</v>
      </c>
      <c r="M5043" s="87">
        <f>J5043+K5043+L5043</f>
        <v>8</v>
      </c>
      <c r="N5043" s="13"/>
      <c r="O5043" s="6">
        <v>8</v>
      </c>
      <c r="P5043" s="6"/>
      <c r="Q5043" s="6"/>
      <c r="R5043" s="7"/>
      <c r="S5043" s="20" t="s">
        <v>35</v>
      </c>
      <c r="T5043" s="22" t="s">
        <v>56</v>
      </c>
      <c r="U5043" s="91"/>
    </row>
    <row r="5044" spans="1:21">
      <c r="A5044" s="17">
        <v>44998</v>
      </c>
      <c r="B5044" s="56">
        <f>WEEKDAY(C5044,2)</f>
        <v>1</v>
      </c>
      <c r="C5044" s="17">
        <f>A5044</f>
        <v>44998</v>
      </c>
      <c r="D5044" s="12" t="str">
        <f>YEAR(C5044)&amp;"/"&amp;TEXT(WEEKNUM(C5044,21),"00")</f>
        <v>2023/11</v>
      </c>
      <c r="E5044" t="s">
        <v>52</v>
      </c>
      <c r="F5044" s="114">
        <v>0.5</v>
      </c>
      <c r="G5044" s="114">
        <v>0.54166666666666663</v>
      </c>
      <c r="H5044">
        <f>CONVERT((G5043-F5043)*24,"hr","mn")</f>
        <v>59.99999999999995</v>
      </c>
      <c r="I5044">
        <v>5</v>
      </c>
      <c r="L5044">
        <v>8</v>
      </c>
      <c r="M5044">
        <f>J5043+K5043+L5043</f>
        <v>8</v>
      </c>
      <c r="N5044" s="14"/>
      <c r="O5044" s="3">
        <v>5</v>
      </c>
      <c r="P5044" s="3"/>
      <c r="Q5044" s="3"/>
      <c r="R5044" s="8"/>
      <c r="S5044" s="21" t="s">
        <v>31</v>
      </c>
      <c r="T5044" s="4" t="s">
        <v>29</v>
      </c>
      <c r="U5044" s="92"/>
    </row>
    <row r="5045" spans="1:21">
      <c r="A5045" s="17">
        <v>44998</v>
      </c>
      <c r="B5045" s="56">
        <f>WEEKDAY(C5045,2)</f>
        <v>1</v>
      </c>
      <c r="C5045" s="17">
        <f>A5045</f>
        <v>44998</v>
      </c>
      <c r="D5045" s="12" t="str">
        <f>YEAR(C5045)&amp;"/"&amp;TEXT(WEEKNUM(C5045,21),"00")</f>
        <v>2023/11</v>
      </c>
      <c r="E5045" t="s">
        <v>52</v>
      </c>
      <c r="F5045" s="114">
        <v>0.5</v>
      </c>
      <c r="G5045" s="114">
        <v>0.54166666666666663</v>
      </c>
      <c r="H5045">
        <f>CONVERT((G5043-F5043)*24,"hr","mn")</f>
        <v>59.99999999999995</v>
      </c>
      <c r="I5045">
        <v>5</v>
      </c>
      <c r="L5045">
        <v>8</v>
      </c>
      <c r="M5045">
        <f>J5043+K5043+L5043</f>
        <v>8</v>
      </c>
      <c r="N5045" s="58"/>
      <c r="O5045" s="59"/>
      <c r="P5045" s="59"/>
      <c r="Q5045" s="59">
        <v>15</v>
      </c>
      <c r="R5045" s="60"/>
      <c r="S5045" s="21"/>
      <c r="T5045" s="4" t="s">
        <v>39</v>
      </c>
      <c r="U5045" s="93"/>
    </row>
    <row r="5046" spans="1:21" ht="15" customHeight="1" thickBot="1">
      <c r="A5046" s="17">
        <v>44998</v>
      </c>
      <c r="B5046" s="56">
        <f>WEEKDAY(C5046,2)</f>
        <v>1</v>
      </c>
      <c r="C5046" s="17">
        <f>A5046</f>
        <v>44998</v>
      </c>
      <c r="D5046" s="12" t="str">
        <f>YEAR(C5046)&amp;"/"&amp;TEXT(WEEKNUM(C5046,21),"00")</f>
        <v>2023/11</v>
      </c>
      <c r="E5046" t="s">
        <v>52</v>
      </c>
      <c r="F5046" s="114">
        <v>0.5</v>
      </c>
      <c r="G5046" s="114">
        <v>0.54166666666666663</v>
      </c>
      <c r="H5046">
        <f>CONVERT((G5043-F5043)*24,"hr","mn")</f>
        <v>59.99999999999995</v>
      </c>
      <c r="I5046">
        <v>5</v>
      </c>
      <c r="L5046">
        <v>8</v>
      </c>
      <c r="M5046">
        <f>J5043+K5043+L5043</f>
        <v>8</v>
      </c>
      <c r="N5046" s="15"/>
      <c r="O5046" s="9"/>
      <c r="P5046" s="9"/>
      <c r="Q5046" s="9"/>
      <c r="R5046" s="10"/>
      <c r="S5046" s="19"/>
      <c r="T5046" s="23"/>
      <c r="U5046" s="94"/>
    </row>
    <row r="5047" spans="1:21">
      <c r="A5047" s="12"/>
      <c r="B5047" s="56">
        <f>WEEKDAY(C5047,2)</f>
        <v>6</v>
      </c>
      <c r="C5047" s="17">
        <f>A5047</f>
        <v>0</v>
      </c>
      <c r="D5047" s="12" t="str">
        <f>YEAR(C5047)&amp;"/"&amp;TEXT(WEEKNUM(C5047,21),"00")</f>
        <v>1900/52</v>
      </c>
      <c r="E5047" s="79"/>
      <c r="F5047" s="80"/>
      <c r="G5047" s="80"/>
      <c r="H5047" s="87">
        <f>CONVERT((G5047-F5047)*24,"hr","mn")</f>
        <v>0</v>
      </c>
      <c r="I5047" s="83"/>
      <c r="J5047" s="84"/>
      <c r="K5047" s="85"/>
      <c r="L5047" s="85"/>
      <c r="M5047" s="87">
        <f>J5047+K5047+L5047</f>
        <v>0</v>
      </c>
      <c r="N5047" s="13"/>
      <c r="O5047" s="6"/>
      <c r="P5047" s="6"/>
      <c r="Q5047" s="6"/>
      <c r="R5047" s="7"/>
      <c r="S5047" s="20"/>
      <c r="T5047" s="22"/>
      <c r="U5047" s="91"/>
    </row>
    <row r="5048" spans="1:21">
      <c r="A5048" s="17"/>
      <c r="B5048" s="56">
        <f>WEEKDAY(C5048,2)</f>
        <v>6</v>
      </c>
      <c r="C5048" s="17">
        <f>A5048</f>
        <v>0</v>
      </c>
      <c r="D5048" s="12" t="str">
        <f>YEAR(C5048)&amp;"/"&amp;TEXT(WEEKNUM(C5048,21),"00")</f>
        <v>1900/52</v>
      </c>
      <c r="H5048">
        <f>CONVERT((G5047-F5047)*24,"hr","mn")</f>
        <v>0</v>
      </c>
      <c r="M5048">
        <f>J5047+K5047+L5047</f>
        <v>0</v>
      </c>
      <c r="N5048" s="14"/>
      <c r="O5048" s="3"/>
      <c r="P5048" s="3"/>
      <c r="Q5048" s="3"/>
      <c r="R5048" s="8"/>
      <c r="S5048" s="21"/>
      <c r="T5048" s="4"/>
      <c r="U5048" s="92"/>
    </row>
    <row r="5049" spans="1:21">
      <c r="A5049" s="17"/>
      <c r="B5049" s="56">
        <f>WEEKDAY(C5049,2)</f>
        <v>6</v>
      </c>
      <c r="C5049" s="17">
        <f>A5049</f>
        <v>0</v>
      </c>
      <c r="D5049" s="12" t="str">
        <f>YEAR(C5049)&amp;"/"&amp;TEXT(WEEKNUM(C5049,21),"00")</f>
        <v>1900/52</v>
      </c>
      <c r="H5049">
        <f>CONVERT((G5047-F5047)*24,"hr","mn")</f>
        <v>0</v>
      </c>
      <c r="M5049">
        <f>J5047+K5047+L5047</f>
        <v>0</v>
      </c>
      <c r="N5049" s="58"/>
      <c r="O5049" s="59"/>
      <c r="P5049" s="59"/>
      <c r="Q5049" s="59"/>
      <c r="R5049" s="60"/>
      <c r="S5049" s="21"/>
      <c r="T5049" s="4"/>
      <c r="U5049" s="93"/>
    </row>
    <row r="5050" spans="1:21" ht="15" customHeight="1" thickBot="1">
      <c r="A5050" s="12"/>
      <c r="B5050" s="56">
        <f>WEEKDAY(C5050,2)</f>
        <v>6</v>
      </c>
      <c r="C5050" s="17">
        <f>A5050</f>
        <v>0</v>
      </c>
      <c r="D5050" s="12" t="str">
        <f>YEAR(C5050)&amp;"/"&amp;TEXT(WEEKNUM(C5050,21),"00")</f>
        <v>1900/52</v>
      </c>
      <c r="H5050">
        <f>CONVERT((G5047-F5047)*24,"hr","mn")</f>
        <v>0</v>
      </c>
      <c r="M5050">
        <f>J5047+K5047+L5047</f>
        <v>0</v>
      </c>
      <c r="N5050" s="15"/>
      <c r="O5050" s="9"/>
      <c r="P5050" s="9"/>
      <c r="Q5050" s="9"/>
      <c r="R5050" s="10"/>
      <c r="S5050" s="19"/>
      <c r="T5050" s="23"/>
      <c r="U5050" s="94"/>
    </row>
    <row r="5051" spans="1:21">
      <c r="A5051" s="17">
        <v>44998</v>
      </c>
      <c r="B5051" s="56">
        <f>WEEKDAY(C5051,2)</f>
        <v>1</v>
      </c>
      <c r="C5051" s="17">
        <f>A5051</f>
        <v>44998</v>
      </c>
      <c r="D5051" s="12" t="str">
        <f>YEAR(C5051)&amp;"/"&amp;TEXT(WEEKNUM(C5051,21),"00")</f>
        <v>2023/11</v>
      </c>
      <c r="E5051" s="79" t="s">
        <v>69</v>
      </c>
      <c r="F5051" s="80">
        <v>0.54166666666666663</v>
      </c>
      <c r="G5051" s="80">
        <v>0.58333333333333337</v>
      </c>
      <c r="H5051" s="87">
        <f>CONVERT((G5051-F5051)*24,"hr","mn")</f>
        <v>60.000000000000107</v>
      </c>
      <c r="I5051" s="83">
        <v>3</v>
      </c>
      <c r="J5051" s="84">
        <v>1</v>
      </c>
      <c r="K5051" s="85"/>
      <c r="L5051" s="85">
        <v>4</v>
      </c>
      <c r="M5051" s="87">
        <f>J5051+K5051+L5051</f>
        <v>5</v>
      </c>
      <c r="N5051" s="13"/>
      <c r="O5051" s="6"/>
      <c r="P5051" s="6"/>
      <c r="Q5051" s="6">
        <v>15</v>
      </c>
      <c r="R5051" s="7"/>
      <c r="S5051" s="20"/>
      <c r="T5051" s="22" t="s">
        <v>25</v>
      </c>
      <c r="U5051" s="91"/>
    </row>
    <row r="5052" spans="1:21">
      <c r="A5052" s="17">
        <v>44998</v>
      </c>
      <c r="B5052" s="56">
        <f>WEEKDAY(C5052,2)</f>
        <v>1</v>
      </c>
      <c r="C5052" s="17">
        <f>A5052</f>
        <v>44998</v>
      </c>
      <c r="D5052" s="12" t="str">
        <f>YEAR(C5052)&amp;"/"&amp;TEXT(WEEKNUM(C5052,21),"00")</f>
        <v>2023/11</v>
      </c>
      <c r="E5052" t="s">
        <v>69</v>
      </c>
      <c r="F5052" s="114">
        <v>0.54166666666666663</v>
      </c>
      <c r="G5052" s="114">
        <v>0.58333333333333337</v>
      </c>
      <c r="H5052">
        <f>CONVERT((G5051-F5051)*24,"hr","mn")</f>
        <v>60.000000000000107</v>
      </c>
      <c r="I5052">
        <v>3</v>
      </c>
      <c r="J5052">
        <v>1</v>
      </c>
      <c r="L5052">
        <v>4</v>
      </c>
      <c r="M5052">
        <f>J5051+K5051+L5051</f>
        <v>5</v>
      </c>
      <c r="N5052" s="14"/>
      <c r="O5052" s="3"/>
      <c r="P5052" s="3"/>
      <c r="Q5052" s="3">
        <v>15</v>
      </c>
      <c r="R5052" s="8"/>
      <c r="S5052" s="21"/>
      <c r="T5052" s="4"/>
      <c r="U5052" s="92" t="s">
        <v>822</v>
      </c>
    </row>
    <row r="5053" spans="1:21">
      <c r="A5053" s="17">
        <v>44998</v>
      </c>
      <c r="B5053" s="56">
        <f>WEEKDAY(C5053,2)</f>
        <v>1</v>
      </c>
      <c r="C5053" s="17">
        <f>A5053</f>
        <v>44998</v>
      </c>
      <c r="D5053" s="12" t="str">
        <f>YEAR(C5053)&amp;"/"&amp;TEXT(WEEKNUM(C5053,21),"00")</f>
        <v>2023/11</v>
      </c>
      <c r="E5053" t="s">
        <v>69</v>
      </c>
      <c r="F5053" s="114">
        <v>0.54166666666666663</v>
      </c>
      <c r="G5053" s="114">
        <v>0.58333333333333337</v>
      </c>
      <c r="H5053">
        <f>CONVERT((G5051-F5051)*24,"hr","mn")</f>
        <v>60.000000000000107</v>
      </c>
      <c r="I5053">
        <v>3</v>
      </c>
      <c r="J5053">
        <v>1</v>
      </c>
      <c r="L5053">
        <v>4</v>
      </c>
      <c r="M5053">
        <f>J5051+K5051+L5051</f>
        <v>5</v>
      </c>
      <c r="N5053" s="58"/>
      <c r="O5053" s="59">
        <v>5</v>
      </c>
      <c r="P5053" s="59"/>
      <c r="Q5053" s="59"/>
      <c r="R5053" s="60"/>
      <c r="S5053" s="21" t="s">
        <v>823</v>
      </c>
      <c r="T5053" s="4" t="s">
        <v>103</v>
      </c>
      <c r="U5053" s="93"/>
    </row>
    <row r="5054" spans="1:21" ht="15" customHeight="1" thickBot="1">
      <c r="A5054" s="17">
        <v>44998</v>
      </c>
      <c r="B5054" s="56">
        <f>WEEKDAY(C5054,2)</f>
        <v>1</v>
      </c>
      <c r="C5054" s="17">
        <f>A5054</f>
        <v>44998</v>
      </c>
      <c r="D5054" s="12" t="str">
        <f>YEAR(C5054)&amp;"/"&amp;TEXT(WEEKNUM(C5054,21),"00")</f>
        <v>2023/11</v>
      </c>
      <c r="E5054" t="s">
        <v>69</v>
      </c>
      <c r="F5054" s="114">
        <v>0.54166666666666663</v>
      </c>
      <c r="G5054" s="114">
        <v>0.58333333333333337</v>
      </c>
      <c r="H5054">
        <f>CONVERT((G5051-F5051)*24,"hr","mn")</f>
        <v>60.000000000000107</v>
      </c>
      <c r="I5054">
        <v>3</v>
      </c>
      <c r="J5054">
        <v>1</v>
      </c>
      <c r="L5054">
        <v>4</v>
      </c>
      <c r="M5054">
        <f>J5051+K5051+L5051</f>
        <v>5</v>
      </c>
      <c r="N5054" s="15"/>
      <c r="O5054" s="9">
        <v>5</v>
      </c>
      <c r="P5054" s="9"/>
      <c r="Q5054" s="9"/>
      <c r="R5054" s="10"/>
      <c r="S5054" s="19" t="s">
        <v>26</v>
      </c>
      <c r="T5054" s="23" t="s">
        <v>23</v>
      </c>
      <c r="U5054" s="94" t="s">
        <v>237</v>
      </c>
    </row>
    <row r="5055" spans="1:21">
      <c r="A5055" s="17">
        <v>44998</v>
      </c>
      <c r="B5055" s="56">
        <f>WEEKDAY(C5055,2)</f>
        <v>1</v>
      </c>
      <c r="C5055" s="17">
        <f>A5055</f>
        <v>44998</v>
      </c>
      <c r="D5055" s="12" t="str">
        <f>YEAR(C5055)&amp;"/"&amp;TEXT(WEEKNUM(C5055,21),"00")</f>
        <v>2023/11</v>
      </c>
      <c r="E5055" s="79" t="s">
        <v>69</v>
      </c>
      <c r="F5055" s="80">
        <v>0.58333333333333337</v>
      </c>
      <c r="G5055" s="80">
        <v>0.625</v>
      </c>
      <c r="H5055" s="87">
        <f>CONVERT((G5055-F5055)*24,"hr","mn")</f>
        <v>59.99999999999995</v>
      </c>
      <c r="I5055" s="83">
        <v>3</v>
      </c>
      <c r="J5055" s="84"/>
      <c r="K5055" s="85">
        <v>2</v>
      </c>
      <c r="L5055" s="85">
        <v>2</v>
      </c>
      <c r="M5055" s="87">
        <f>J5055+K5055+L5055</f>
        <v>4</v>
      </c>
      <c r="N5055" s="13"/>
      <c r="O5055" s="6">
        <v>10</v>
      </c>
      <c r="P5055" s="6"/>
      <c r="Q5055" s="6"/>
      <c r="R5055" s="7"/>
      <c r="S5055" s="20" t="s">
        <v>26</v>
      </c>
      <c r="T5055" s="22" t="s">
        <v>23</v>
      </c>
      <c r="U5055" s="91" t="s">
        <v>237</v>
      </c>
    </row>
    <row r="5056" spans="1:21">
      <c r="A5056" s="17">
        <v>44998</v>
      </c>
      <c r="B5056" s="56">
        <f>WEEKDAY(C5056,2)</f>
        <v>1</v>
      </c>
      <c r="C5056" s="17">
        <f>A5056</f>
        <v>44998</v>
      </c>
      <c r="D5056" s="12" t="str">
        <f>YEAR(C5056)&amp;"/"&amp;TEXT(WEEKNUM(C5056,21),"00")</f>
        <v>2023/11</v>
      </c>
      <c r="E5056" t="s">
        <v>69</v>
      </c>
      <c r="F5056" s="114">
        <v>0.58333333333333337</v>
      </c>
      <c r="G5056" s="114">
        <v>0.625</v>
      </c>
      <c r="H5056">
        <f>CONVERT((G5055-F5055)*24,"hr","mn")</f>
        <v>59.99999999999995</v>
      </c>
      <c r="I5056">
        <v>3</v>
      </c>
      <c r="K5056">
        <v>2</v>
      </c>
      <c r="L5056">
        <v>2</v>
      </c>
      <c r="M5056">
        <f>J5055+K5055+L5055</f>
        <v>4</v>
      </c>
      <c r="N5056" s="14"/>
      <c r="O5056" s="3">
        <v>5</v>
      </c>
      <c r="P5056" s="3"/>
      <c r="Q5056" s="3"/>
      <c r="R5056" s="8"/>
      <c r="S5056" s="21" t="s">
        <v>35</v>
      </c>
      <c r="T5056" s="4" t="s">
        <v>257</v>
      </c>
      <c r="U5056" s="92"/>
    </row>
    <row r="5057" spans="1:21">
      <c r="A5057" s="17">
        <v>44998</v>
      </c>
      <c r="B5057" s="56">
        <f>WEEKDAY(C5057,2)</f>
        <v>1</v>
      </c>
      <c r="C5057" s="17">
        <f>A5057</f>
        <v>44998</v>
      </c>
      <c r="D5057" s="12" t="str">
        <f>YEAR(C5057)&amp;"/"&amp;TEXT(WEEKNUM(C5057,21),"00")</f>
        <v>2023/11</v>
      </c>
      <c r="E5057" t="s">
        <v>69</v>
      </c>
      <c r="F5057" s="114">
        <v>0.58333333333333337</v>
      </c>
      <c r="G5057" s="114">
        <v>0.625</v>
      </c>
      <c r="H5057">
        <f>CONVERT((G5055-F5055)*24,"hr","mn")</f>
        <v>59.99999999999995</v>
      </c>
      <c r="I5057">
        <v>3</v>
      </c>
      <c r="K5057">
        <v>2</v>
      </c>
      <c r="L5057">
        <v>2</v>
      </c>
      <c r="M5057">
        <f>J5055+K5055+L5055</f>
        <v>4</v>
      </c>
      <c r="N5057" s="58"/>
      <c r="O5057" s="59"/>
      <c r="P5057" s="59"/>
      <c r="Q5057" s="59"/>
      <c r="R5057" s="60"/>
      <c r="S5057" s="21"/>
      <c r="T5057" s="4"/>
      <c r="U5057" s="93"/>
    </row>
    <row r="5058" spans="1:21" ht="15" customHeight="1" thickBot="1">
      <c r="A5058" s="17">
        <v>44998</v>
      </c>
      <c r="B5058" s="56">
        <f>WEEKDAY(C5058,2)</f>
        <v>1</v>
      </c>
      <c r="C5058" s="17">
        <f>A5058</f>
        <v>44998</v>
      </c>
      <c r="D5058" s="12" t="str">
        <f>YEAR(C5058)&amp;"/"&amp;TEXT(WEEKNUM(C5058,21),"00")</f>
        <v>2023/11</v>
      </c>
      <c r="E5058" t="s">
        <v>69</v>
      </c>
      <c r="F5058" s="114">
        <v>0.58333333333333337</v>
      </c>
      <c r="G5058" s="114">
        <v>0.625</v>
      </c>
      <c r="H5058">
        <f>CONVERT((G5055-F5055)*24,"hr","mn")</f>
        <v>59.99999999999995</v>
      </c>
      <c r="I5058">
        <v>3</v>
      </c>
      <c r="K5058">
        <v>2</v>
      </c>
      <c r="L5058">
        <v>2</v>
      </c>
      <c r="M5058">
        <f>J5055+K5055+L5055</f>
        <v>4</v>
      </c>
      <c r="N5058" s="15"/>
      <c r="O5058" s="9">
        <v>10</v>
      </c>
      <c r="P5058" s="9"/>
      <c r="Q5058" s="9"/>
      <c r="R5058" s="10"/>
      <c r="S5058" s="19" t="s">
        <v>148</v>
      </c>
      <c r="T5058" s="23" t="s">
        <v>23</v>
      </c>
      <c r="U5058" s="94" t="s">
        <v>824</v>
      </c>
    </row>
    <row r="5059" spans="1:21" ht="15" customHeight="1" thickBot="1">
      <c r="A5059" s="17">
        <v>44998</v>
      </c>
      <c r="B5059" s="56">
        <f>WEEKDAY(C5059,2)</f>
        <v>1</v>
      </c>
      <c r="C5059" s="17">
        <f>A5059</f>
        <v>44998</v>
      </c>
      <c r="D5059" s="12" t="str">
        <f>YEAR(C5059)&amp;"/"&amp;TEXT(WEEKNUM(C5059,21),"00")</f>
        <v>2023/11</v>
      </c>
      <c r="E5059" s="79" t="s">
        <v>69</v>
      </c>
      <c r="F5059" s="80">
        <v>0.625</v>
      </c>
      <c r="G5059" s="80">
        <v>0.66666666666666663</v>
      </c>
      <c r="H5059" s="87">
        <f>CONVERT((G5059-F5059)*24,"hr","mn")</f>
        <v>59.99999999999995</v>
      </c>
      <c r="I5059" s="83">
        <v>3</v>
      </c>
      <c r="J5059" s="84">
        <v>1</v>
      </c>
      <c r="K5059" s="85">
        <v>2</v>
      </c>
      <c r="L5059" s="85"/>
      <c r="M5059" s="87">
        <f>J5059+K5059+L5059</f>
        <v>3</v>
      </c>
      <c r="N5059" s="13"/>
      <c r="O5059" s="6">
        <v>40</v>
      </c>
      <c r="P5059" s="6"/>
      <c r="Q5059" s="6"/>
      <c r="R5059" s="7"/>
      <c r="S5059" s="20" t="s">
        <v>148</v>
      </c>
      <c r="T5059" s="22" t="s">
        <v>23</v>
      </c>
      <c r="U5059" s="94" t="s">
        <v>824</v>
      </c>
    </row>
    <row r="5060" spans="1:21">
      <c r="A5060" s="17">
        <v>44998</v>
      </c>
      <c r="B5060" s="56">
        <f>WEEKDAY(C5060,2)</f>
        <v>1</v>
      </c>
      <c r="C5060" s="17">
        <f>A5060</f>
        <v>44998</v>
      </c>
      <c r="D5060" s="12" t="str">
        <f>YEAR(C5060)&amp;"/"&amp;TEXT(WEEKNUM(C5060,21),"00")</f>
        <v>2023/11</v>
      </c>
      <c r="E5060" t="s">
        <v>69</v>
      </c>
      <c r="F5060" s="114">
        <v>0.625</v>
      </c>
      <c r="G5060" s="114">
        <v>0.66666666666666663</v>
      </c>
      <c r="H5060">
        <f>CONVERT((G5059-F5059)*24,"hr","mn")</f>
        <v>59.99999999999995</v>
      </c>
      <c r="I5060">
        <v>3</v>
      </c>
      <c r="J5060">
        <v>1</v>
      </c>
      <c r="K5060">
        <v>2</v>
      </c>
      <c r="M5060">
        <f>J5059+K5059+L5059</f>
        <v>3</v>
      </c>
      <c r="N5060" s="14"/>
      <c r="O5060" s="3">
        <v>10</v>
      </c>
      <c r="P5060" s="3"/>
      <c r="Q5060" s="3"/>
      <c r="R5060" s="8"/>
      <c r="S5060" s="21" t="s">
        <v>120</v>
      </c>
      <c r="T5060" s="4"/>
      <c r="U5060" s="92" t="s">
        <v>825</v>
      </c>
    </row>
    <row r="5061" spans="1:21">
      <c r="A5061" s="17">
        <v>44998</v>
      </c>
      <c r="B5061" s="56">
        <f>WEEKDAY(C5061,2)</f>
        <v>1</v>
      </c>
      <c r="C5061" s="17">
        <f>A5061</f>
        <v>44998</v>
      </c>
      <c r="D5061" s="12" t="str">
        <f>YEAR(C5061)&amp;"/"&amp;TEXT(WEEKNUM(C5061,21),"00")</f>
        <v>2023/11</v>
      </c>
      <c r="E5061" t="s">
        <v>69</v>
      </c>
      <c r="F5061" s="114">
        <v>0.625</v>
      </c>
      <c r="G5061" s="114">
        <v>0.66666666666666663</v>
      </c>
      <c r="H5061">
        <f>CONVERT((G5059-F5059)*24,"hr","mn")</f>
        <v>59.99999999999995</v>
      </c>
      <c r="I5061">
        <v>3</v>
      </c>
      <c r="J5061">
        <v>1</v>
      </c>
      <c r="K5061">
        <v>2</v>
      </c>
      <c r="M5061">
        <f>J5059+K5059+L5059</f>
        <v>3</v>
      </c>
      <c r="N5061" s="58"/>
      <c r="O5061" s="59"/>
      <c r="P5061" s="59"/>
      <c r="Q5061" s="59"/>
      <c r="R5061" s="60"/>
      <c r="S5061" s="21"/>
      <c r="T5061" s="4"/>
      <c r="U5061" s="93"/>
    </row>
    <row r="5062" spans="1:21" ht="15" customHeight="1" thickBot="1">
      <c r="A5062" s="17">
        <v>44998</v>
      </c>
      <c r="B5062" s="56">
        <f>WEEKDAY(C5062,2)</f>
        <v>1</v>
      </c>
      <c r="C5062" s="17">
        <f>A5062</f>
        <v>44998</v>
      </c>
      <c r="D5062" s="12" t="str">
        <f>YEAR(C5062)&amp;"/"&amp;TEXT(WEEKNUM(C5062,21),"00")</f>
        <v>2023/11</v>
      </c>
      <c r="E5062" t="s">
        <v>69</v>
      </c>
      <c r="F5062" s="114">
        <v>0.625</v>
      </c>
      <c r="G5062" s="114">
        <v>0.66666666666666663</v>
      </c>
      <c r="H5062">
        <f>CONVERT((G5059-F5059)*24,"hr","mn")</f>
        <v>59.99999999999995</v>
      </c>
      <c r="I5062">
        <v>3</v>
      </c>
      <c r="J5062">
        <v>1</v>
      </c>
      <c r="K5062">
        <v>2</v>
      </c>
      <c r="M5062">
        <f>J5059+K5059+L5059</f>
        <v>3</v>
      </c>
      <c r="N5062" s="15"/>
      <c r="O5062" s="9"/>
      <c r="P5062" s="9"/>
      <c r="Q5062" s="9"/>
      <c r="R5062" s="10"/>
      <c r="S5062" s="19"/>
      <c r="T5062" s="23"/>
      <c r="U5062" s="94"/>
    </row>
    <row r="5063" spans="1:21">
      <c r="A5063" s="17">
        <v>44998</v>
      </c>
      <c r="B5063" s="56">
        <f>WEEKDAY(C5063,2)</f>
        <v>1</v>
      </c>
      <c r="C5063" s="17">
        <f>A5063</f>
        <v>44998</v>
      </c>
      <c r="D5063" s="12" t="str">
        <f>YEAR(C5063)&amp;"/"&amp;TEXT(WEEKNUM(C5063,21),"00")</f>
        <v>2023/11</v>
      </c>
      <c r="E5063" s="79" t="s">
        <v>69</v>
      </c>
      <c r="F5063" s="80">
        <v>0.66666666666666663</v>
      </c>
      <c r="G5063" s="80">
        <v>0.70833333333333337</v>
      </c>
      <c r="H5063" s="87">
        <f>CONVERT((G5063-F5063)*24,"hr","mn")</f>
        <v>60.000000000000107</v>
      </c>
      <c r="I5063" s="83">
        <v>3</v>
      </c>
      <c r="J5063" s="84"/>
      <c r="K5063" s="85">
        <v>5</v>
      </c>
      <c r="L5063" s="85"/>
      <c r="M5063" s="87">
        <f>J5063+K5063+L5063</f>
        <v>5</v>
      </c>
      <c r="N5063" s="13"/>
      <c r="O5063" s="6">
        <v>15</v>
      </c>
      <c r="P5063" s="6"/>
      <c r="Q5063" s="6"/>
      <c r="R5063" s="7"/>
      <c r="S5063" s="20" t="s">
        <v>468</v>
      </c>
      <c r="T5063" s="22" t="s">
        <v>23</v>
      </c>
      <c r="U5063" s="91" t="s">
        <v>826</v>
      </c>
    </row>
    <row r="5064" spans="1:21">
      <c r="A5064" s="17">
        <v>44998</v>
      </c>
      <c r="B5064" s="56">
        <f>WEEKDAY(C5064,2)</f>
        <v>1</v>
      </c>
      <c r="C5064" s="17">
        <f>A5064</f>
        <v>44998</v>
      </c>
      <c r="D5064" s="12" t="str">
        <f>YEAR(C5064)&amp;"/"&amp;TEXT(WEEKNUM(C5064,21),"00")</f>
        <v>2023/11</v>
      </c>
      <c r="E5064" t="s">
        <v>69</v>
      </c>
      <c r="F5064" s="114">
        <v>0.66666666666666663</v>
      </c>
      <c r="G5064" s="114">
        <v>0.70833333333333337</v>
      </c>
      <c r="H5064">
        <f>CONVERT((G5063-F5063)*24,"hr","mn")</f>
        <v>60.000000000000107</v>
      </c>
      <c r="I5064">
        <v>3</v>
      </c>
      <c r="K5064">
        <v>5</v>
      </c>
      <c r="M5064">
        <f>J5063+K5063+L5063</f>
        <v>5</v>
      </c>
      <c r="N5064" s="14"/>
      <c r="O5064" s="3">
        <v>10</v>
      </c>
      <c r="P5064" s="3"/>
      <c r="Q5064" s="3"/>
      <c r="R5064" s="8"/>
      <c r="S5064" s="21" t="s">
        <v>26</v>
      </c>
      <c r="T5064" s="4" t="s">
        <v>23</v>
      </c>
      <c r="U5064" s="92" t="s">
        <v>237</v>
      </c>
    </row>
    <row r="5065" spans="1:21">
      <c r="A5065" s="17">
        <v>44998</v>
      </c>
      <c r="B5065" s="56">
        <f>WEEKDAY(C5065,2)</f>
        <v>1</v>
      </c>
      <c r="C5065" s="17">
        <f>A5065</f>
        <v>44998</v>
      </c>
      <c r="D5065" s="12" t="str">
        <f>YEAR(C5065)&amp;"/"&amp;TEXT(WEEKNUM(C5065,21),"00")</f>
        <v>2023/11</v>
      </c>
      <c r="E5065" t="s">
        <v>69</v>
      </c>
      <c r="F5065" s="114">
        <v>0.66666666666666663</v>
      </c>
      <c r="G5065" s="114">
        <v>0.70833333333333337</v>
      </c>
      <c r="H5065">
        <f>CONVERT((G5063-F5063)*24,"hr","mn")</f>
        <v>60.000000000000107</v>
      </c>
      <c r="I5065">
        <v>3</v>
      </c>
      <c r="K5065">
        <v>5</v>
      </c>
      <c r="M5065">
        <f>J5063+K5063+L5063</f>
        <v>5</v>
      </c>
      <c r="N5065" s="58"/>
      <c r="O5065" s="59">
        <v>5</v>
      </c>
      <c r="P5065" s="59"/>
      <c r="Q5065" s="59"/>
      <c r="R5065" s="60"/>
      <c r="S5065" s="21" t="s">
        <v>35</v>
      </c>
      <c r="T5065" s="4" t="s">
        <v>257</v>
      </c>
      <c r="U5065" s="93"/>
    </row>
    <row r="5066" spans="1:21" ht="15" customHeight="1" thickBot="1">
      <c r="A5066" s="17">
        <v>44998</v>
      </c>
      <c r="B5066" s="56">
        <f>WEEKDAY(C5066,2)</f>
        <v>1</v>
      </c>
      <c r="C5066" s="17">
        <f>A5066</f>
        <v>44998</v>
      </c>
      <c r="D5066" s="12" t="str">
        <f>YEAR(C5066)&amp;"/"&amp;TEXT(WEEKNUM(C5066,21),"00")</f>
        <v>2023/11</v>
      </c>
      <c r="E5066" t="s">
        <v>69</v>
      </c>
      <c r="F5066" s="114">
        <v>0.66666666666666663</v>
      </c>
      <c r="G5066" s="114">
        <v>0.70833333333333337</v>
      </c>
      <c r="H5066">
        <f>CONVERT((G5063-F5063)*24,"hr","mn")</f>
        <v>60.000000000000107</v>
      </c>
      <c r="I5066">
        <v>3</v>
      </c>
      <c r="K5066">
        <v>5</v>
      </c>
      <c r="M5066">
        <f>J5063+K5063+L5063</f>
        <v>5</v>
      </c>
      <c r="N5066" s="15"/>
      <c r="O5066" s="9">
        <v>10</v>
      </c>
      <c r="P5066" s="9"/>
      <c r="Q5066" s="9"/>
      <c r="R5066" s="10"/>
      <c r="S5066" s="19" t="s">
        <v>93</v>
      </c>
      <c r="T5066" s="23" t="s">
        <v>827</v>
      </c>
      <c r="U5066" s="94" t="s">
        <v>828</v>
      </c>
    </row>
    <row r="5067" spans="1:21">
      <c r="A5067" s="17">
        <v>44998</v>
      </c>
      <c r="B5067" s="56">
        <f>WEEKDAY(C5067,2)</f>
        <v>1</v>
      </c>
      <c r="C5067" s="17">
        <f>A5067</f>
        <v>44998</v>
      </c>
      <c r="D5067" s="12" t="str">
        <f>YEAR(C5067)&amp;"/"&amp;TEXT(WEEKNUM(C5067,21),"00")</f>
        <v>2023/11</v>
      </c>
      <c r="E5067" s="79" t="s">
        <v>69</v>
      </c>
      <c r="F5067" s="80">
        <v>0.72916666666666663</v>
      </c>
      <c r="G5067" s="80">
        <v>0.75</v>
      </c>
      <c r="H5067" s="87">
        <f>CONVERT((G5067-F5067)*24,"hr","mn")</f>
        <v>30.000000000000053</v>
      </c>
      <c r="I5067" s="83">
        <v>3</v>
      </c>
      <c r="J5067" s="84"/>
      <c r="K5067" s="85">
        <v>0</v>
      </c>
      <c r="L5067" s="85">
        <v>0</v>
      </c>
      <c r="M5067" s="87">
        <f>J5067+K5067+L5067</f>
        <v>0</v>
      </c>
      <c r="N5067" s="13"/>
      <c r="O5067" s="6">
        <v>5</v>
      </c>
      <c r="P5067" s="6"/>
      <c r="Q5067" s="6"/>
      <c r="R5067" s="7"/>
      <c r="S5067" s="20" t="s">
        <v>26</v>
      </c>
      <c r="T5067" s="22" t="s">
        <v>23</v>
      </c>
      <c r="U5067" s="91" t="s">
        <v>237</v>
      </c>
    </row>
    <row r="5068" spans="1:21">
      <c r="A5068" s="17">
        <v>44998</v>
      </c>
      <c r="B5068" s="56">
        <f>WEEKDAY(C5068,2)</f>
        <v>1</v>
      </c>
      <c r="C5068" s="17">
        <f>A5068</f>
        <v>44998</v>
      </c>
      <c r="D5068" s="12" t="str">
        <f>YEAR(C5068)&amp;"/"&amp;TEXT(WEEKNUM(C5068,21),"00")</f>
        <v>2023/11</v>
      </c>
      <c r="E5068" t="s">
        <v>69</v>
      </c>
      <c r="F5068" s="114">
        <v>0.72916666666666663</v>
      </c>
      <c r="G5068" s="114">
        <v>0.75</v>
      </c>
      <c r="H5068">
        <f>CONVERT((G5067-F5067)*24,"hr","mn")</f>
        <v>30.000000000000053</v>
      </c>
      <c r="I5068">
        <v>3</v>
      </c>
      <c r="K5068">
        <v>0</v>
      </c>
      <c r="L5068">
        <v>0</v>
      </c>
      <c r="M5068">
        <f>J5067+K5067+L5067</f>
        <v>0</v>
      </c>
      <c r="N5068" s="14"/>
      <c r="O5068" s="3">
        <v>5</v>
      </c>
      <c r="P5068" s="3"/>
      <c r="Q5068" s="3"/>
      <c r="R5068" s="8"/>
      <c r="S5068" s="21" t="s">
        <v>93</v>
      </c>
      <c r="T5068" s="4" t="s">
        <v>827</v>
      </c>
      <c r="U5068" s="92"/>
    </row>
    <row r="5069" spans="1:21">
      <c r="A5069" s="17">
        <v>44998</v>
      </c>
      <c r="B5069" s="56">
        <f>WEEKDAY(C5069,2)</f>
        <v>1</v>
      </c>
      <c r="C5069" s="17">
        <f>A5069</f>
        <v>44998</v>
      </c>
      <c r="D5069" s="12" t="str">
        <f>YEAR(C5069)&amp;"/"&amp;TEXT(WEEKNUM(C5069,21),"00")</f>
        <v>2023/11</v>
      </c>
      <c r="E5069" t="s">
        <v>69</v>
      </c>
      <c r="F5069" s="114">
        <v>0.72916666666666663</v>
      </c>
      <c r="G5069" s="114">
        <v>0.75</v>
      </c>
      <c r="H5069">
        <f>CONVERT((G5067-F5067)*24,"hr","mn")</f>
        <v>30.000000000000053</v>
      </c>
      <c r="I5069">
        <v>3</v>
      </c>
      <c r="K5069">
        <v>0</v>
      </c>
      <c r="L5069">
        <v>0</v>
      </c>
      <c r="M5069">
        <f>J5067+K5067+L5067</f>
        <v>0</v>
      </c>
      <c r="N5069" s="58"/>
      <c r="O5069" s="59">
        <v>10</v>
      </c>
      <c r="P5069" s="59"/>
      <c r="Q5069" s="59"/>
      <c r="R5069" s="60"/>
      <c r="S5069" s="21" t="s">
        <v>468</v>
      </c>
      <c r="T5069" s="4" t="s">
        <v>23</v>
      </c>
      <c r="U5069" s="93" t="s">
        <v>829</v>
      </c>
    </row>
    <row r="5070" spans="1:21" ht="15" customHeight="1" thickBot="1">
      <c r="A5070" s="17">
        <v>44998</v>
      </c>
      <c r="B5070" s="56">
        <f>WEEKDAY(C5070,2)</f>
        <v>1</v>
      </c>
      <c r="C5070" s="17">
        <f>A5070</f>
        <v>44998</v>
      </c>
      <c r="D5070" s="12" t="str">
        <f>YEAR(C5070)&amp;"/"&amp;TEXT(WEEKNUM(C5070,21),"00")</f>
        <v>2023/11</v>
      </c>
      <c r="E5070" t="s">
        <v>69</v>
      </c>
      <c r="F5070" s="114">
        <v>0.72916666666666663</v>
      </c>
      <c r="G5070" s="114">
        <v>0.75</v>
      </c>
      <c r="H5070">
        <f>CONVERT((G5067-F5067)*24,"hr","mn")</f>
        <v>30.000000000000053</v>
      </c>
      <c r="I5070">
        <v>3</v>
      </c>
      <c r="K5070">
        <v>0</v>
      </c>
      <c r="L5070">
        <v>0</v>
      </c>
      <c r="M5070">
        <f>J5067+K5067+L5067</f>
        <v>0</v>
      </c>
      <c r="N5070" s="15"/>
      <c r="O5070" s="9"/>
      <c r="P5070" s="9"/>
      <c r="Q5070" s="9"/>
      <c r="R5070" s="10"/>
      <c r="S5070" s="19"/>
      <c r="T5070" s="23"/>
      <c r="U5070" s="94"/>
    </row>
    <row r="5071" spans="1:21">
      <c r="A5071" s="17">
        <v>44998</v>
      </c>
      <c r="B5071" s="56">
        <f>WEEKDAY(C5071,2)</f>
        <v>1</v>
      </c>
      <c r="C5071" s="17">
        <f>A5071</f>
        <v>44998</v>
      </c>
      <c r="D5071" s="12" t="str">
        <f>YEAR(C5071)&amp;"/"&amp;TEXT(WEEKNUM(C5071,21),"00")</f>
        <v>2023/11</v>
      </c>
      <c r="E5071" s="79" t="s">
        <v>69</v>
      </c>
      <c r="F5071" s="80">
        <v>0.75</v>
      </c>
      <c r="G5071" s="80">
        <v>0.79166666666666663</v>
      </c>
      <c r="H5071" s="87">
        <f>CONVERT((G5071-F5071)*24,"hr","mn")</f>
        <v>59.99999999999995</v>
      </c>
      <c r="I5071" s="83">
        <v>3</v>
      </c>
      <c r="J5071" s="84"/>
      <c r="K5071" s="85">
        <v>8</v>
      </c>
      <c r="L5071" s="85"/>
      <c r="M5071" s="87">
        <f>J5071+K5071+L5071</f>
        <v>8</v>
      </c>
      <c r="N5071" s="13"/>
      <c r="O5071" s="6">
        <v>5</v>
      </c>
      <c r="P5071" s="6"/>
      <c r="Q5071" s="6"/>
      <c r="R5071" s="7"/>
      <c r="S5071" s="20" t="s">
        <v>31</v>
      </c>
      <c r="T5071" s="22" t="s">
        <v>29</v>
      </c>
      <c r="U5071" s="91"/>
    </row>
    <row r="5072" spans="1:21">
      <c r="A5072" s="17">
        <v>44998</v>
      </c>
      <c r="B5072" s="56">
        <f>WEEKDAY(C5072,2)</f>
        <v>1</v>
      </c>
      <c r="C5072" s="17">
        <f>A5072</f>
        <v>44998</v>
      </c>
      <c r="D5072" s="12" t="str">
        <f>YEAR(C5072)&amp;"/"&amp;TEXT(WEEKNUM(C5072,21),"00")</f>
        <v>2023/11</v>
      </c>
      <c r="E5072" t="s">
        <v>69</v>
      </c>
      <c r="F5072" s="114">
        <v>0.75</v>
      </c>
      <c r="G5072" s="114">
        <v>0.79166666666666663</v>
      </c>
      <c r="H5072">
        <f>CONVERT((G5071-F5071)*24,"hr","mn")</f>
        <v>59.99999999999995</v>
      </c>
      <c r="I5072">
        <v>3</v>
      </c>
      <c r="K5072">
        <v>8</v>
      </c>
      <c r="M5072">
        <f>J5071+K5071+L5071</f>
        <v>8</v>
      </c>
      <c r="N5072" s="14"/>
      <c r="O5072" s="3">
        <v>10</v>
      </c>
      <c r="P5072" s="3"/>
      <c r="Q5072" s="3"/>
      <c r="R5072" s="8"/>
      <c r="S5072" s="21" t="s">
        <v>140</v>
      </c>
      <c r="T5072" s="4"/>
      <c r="U5072" s="91" t="s">
        <v>830</v>
      </c>
    </row>
    <row r="5073" spans="1:21">
      <c r="A5073" s="17">
        <v>44998</v>
      </c>
      <c r="B5073" s="56">
        <f>WEEKDAY(C5073,2)</f>
        <v>1</v>
      </c>
      <c r="C5073" s="17">
        <f>A5073</f>
        <v>44998</v>
      </c>
      <c r="D5073" s="12" t="str">
        <f>YEAR(C5073)&amp;"/"&amp;TEXT(WEEKNUM(C5073,21),"00")</f>
        <v>2023/11</v>
      </c>
      <c r="E5073" t="s">
        <v>69</v>
      </c>
      <c r="F5073" s="114">
        <v>0.75</v>
      </c>
      <c r="G5073" s="114">
        <v>0.79166666666666663</v>
      </c>
      <c r="H5073">
        <f>CONVERT((G5071-F5071)*24,"hr","mn")</f>
        <v>59.99999999999995</v>
      </c>
      <c r="I5073">
        <v>3</v>
      </c>
      <c r="K5073">
        <v>8</v>
      </c>
      <c r="M5073">
        <f>J5071+K5071+L5071</f>
        <v>8</v>
      </c>
      <c r="N5073" s="58"/>
      <c r="O5073" s="59"/>
      <c r="P5073" s="59"/>
      <c r="Q5073" s="59"/>
      <c r="R5073" s="60"/>
      <c r="S5073" s="21"/>
      <c r="T5073" s="4"/>
      <c r="U5073" s="93"/>
    </row>
    <row r="5074" spans="1:21" ht="15" customHeight="1" thickBot="1">
      <c r="A5074" s="17">
        <v>44998</v>
      </c>
      <c r="B5074" s="56">
        <f>WEEKDAY(C5074,2)</f>
        <v>1</v>
      </c>
      <c r="C5074" s="17">
        <f>A5074</f>
        <v>44998</v>
      </c>
      <c r="D5074" s="12" t="str">
        <f>YEAR(C5074)&amp;"/"&amp;TEXT(WEEKNUM(C5074,21),"00")</f>
        <v>2023/11</v>
      </c>
      <c r="E5074" t="s">
        <v>69</v>
      </c>
      <c r="F5074" s="114">
        <v>0.75</v>
      </c>
      <c r="G5074" s="114">
        <v>0.79166666666666663</v>
      </c>
      <c r="H5074">
        <f>CONVERT((G5071-F5071)*24,"hr","mn")</f>
        <v>59.99999999999995</v>
      </c>
      <c r="I5074">
        <v>3</v>
      </c>
      <c r="K5074">
        <v>8</v>
      </c>
      <c r="M5074">
        <f>J5071+K5071+L5071</f>
        <v>8</v>
      </c>
      <c r="N5074" s="15"/>
      <c r="O5074" s="9"/>
      <c r="P5074" s="9"/>
      <c r="Q5074" s="9"/>
      <c r="R5074" s="10"/>
      <c r="S5074" s="19"/>
      <c r="T5074" s="23"/>
      <c r="U5074" s="94"/>
    </row>
    <row r="5075" spans="1:21">
      <c r="A5075" s="17">
        <v>44998</v>
      </c>
      <c r="B5075" s="56">
        <f>WEEKDAY(C5075,2)</f>
        <v>1</v>
      </c>
      <c r="C5075" s="17">
        <f>A5075</f>
        <v>44998</v>
      </c>
      <c r="D5075" s="12" t="str">
        <f>YEAR(C5075)&amp;"/"&amp;TEXT(WEEKNUM(C5075,21),"00")</f>
        <v>2023/11</v>
      </c>
      <c r="E5075" s="79" t="s">
        <v>69</v>
      </c>
      <c r="F5075" s="80">
        <v>0.79166666666666663</v>
      </c>
      <c r="G5075" s="80">
        <v>0.83333333333333337</v>
      </c>
      <c r="H5075" s="87">
        <f>CONVERT((G5075-F5075)*24,"hr","mn")</f>
        <v>60.000000000000107</v>
      </c>
      <c r="I5075" s="83">
        <v>3</v>
      </c>
      <c r="J5075" s="84"/>
      <c r="K5075" s="85">
        <v>4</v>
      </c>
      <c r="L5075" s="85">
        <v>4</v>
      </c>
      <c r="M5075" s="87">
        <f>J5075+K5075+L5075</f>
        <v>8</v>
      </c>
      <c r="N5075" s="13"/>
      <c r="O5075" s="6">
        <v>5</v>
      </c>
      <c r="P5075" s="6"/>
      <c r="Q5075" s="6"/>
      <c r="R5075" s="7"/>
      <c r="S5075" s="20" t="s">
        <v>140</v>
      </c>
      <c r="T5075" s="22" t="s">
        <v>23</v>
      </c>
      <c r="U5075" s="91" t="s">
        <v>830</v>
      </c>
    </row>
    <row r="5076" spans="1:21">
      <c r="A5076" s="17">
        <v>44998</v>
      </c>
      <c r="B5076" s="56">
        <f>WEEKDAY(C5076,2)</f>
        <v>1</v>
      </c>
      <c r="C5076" s="17">
        <f>A5076</f>
        <v>44998</v>
      </c>
      <c r="D5076" s="12" t="str">
        <f>YEAR(C5076)&amp;"/"&amp;TEXT(WEEKNUM(C5076,21),"00")</f>
        <v>2023/11</v>
      </c>
      <c r="E5076" t="s">
        <v>69</v>
      </c>
      <c r="F5076" s="114">
        <v>0.79166666666666663</v>
      </c>
      <c r="G5076" s="114">
        <v>0.83333333333333337</v>
      </c>
      <c r="H5076">
        <f>CONVERT((G5075-F5075)*24,"hr","mn")</f>
        <v>60.000000000000107</v>
      </c>
      <c r="I5076">
        <v>3</v>
      </c>
      <c r="K5076">
        <v>4</v>
      </c>
      <c r="L5076">
        <v>4</v>
      </c>
      <c r="M5076">
        <f>J5075+K5075+L5075</f>
        <v>8</v>
      </c>
      <c r="N5076" s="14"/>
      <c r="O5076" s="3">
        <v>10</v>
      </c>
      <c r="P5076" s="3"/>
      <c r="Q5076" s="3"/>
      <c r="R5076" s="8"/>
      <c r="S5076" s="21" t="s">
        <v>140</v>
      </c>
      <c r="T5076" s="4" t="s">
        <v>23</v>
      </c>
      <c r="U5076" s="91" t="s">
        <v>831</v>
      </c>
    </row>
    <row r="5077" spans="1:21">
      <c r="A5077" s="17">
        <v>44998</v>
      </c>
      <c r="B5077" s="56">
        <f>WEEKDAY(C5077,2)</f>
        <v>1</v>
      </c>
      <c r="C5077" s="17">
        <f>A5077</f>
        <v>44998</v>
      </c>
      <c r="D5077" s="12" t="str">
        <f>YEAR(C5077)&amp;"/"&amp;TEXT(WEEKNUM(C5077,21),"00")</f>
        <v>2023/11</v>
      </c>
      <c r="E5077" t="s">
        <v>69</v>
      </c>
      <c r="F5077" s="114">
        <v>0.79166666666666663</v>
      </c>
      <c r="G5077" s="114">
        <v>0.83333333333333337</v>
      </c>
      <c r="H5077">
        <f>CONVERT((G5075-F5075)*24,"hr","mn")</f>
        <v>60.000000000000107</v>
      </c>
      <c r="I5077">
        <v>3</v>
      </c>
      <c r="K5077">
        <v>4</v>
      </c>
      <c r="L5077">
        <v>4</v>
      </c>
      <c r="M5077">
        <f>J5075+K5075+L5075</f>
        <v>8</v>
      </c>
      <c r="N5077" s="58"/>
      <c r="O5077" s="59">
        <v>5</v>
      </c>
      <c r="P5077" s="59"/>
      <c r="Q5077" s="59"/>
      <c r="R5077" s="60"/>
      <c r="S5077" s="21" t="s">
        <v>35</v>
      </c>
      <c r="T5077" s="4" t="s">
        <v>257</v>
      </c>
      <c r="U5077" s="93"/>
    </row>
    <row r="5078" spans="1:21" ht="15" customHeight="1" thickBot="1">
      <c r="A5078" s="17">
        <v>44998</v>
      </c>
      <c r="B5078" s="56">
        <f>WEEKDAY(C5078,2)</f>
        <v>1</v>
      </c>
      <c r="C5078" s="17">
        <f>A5078</f>
        <v>44998</v>
      </c>
      <c r="D5078" s="12" t="str">
        <f>YEAR(C5078)&amp;"/"&amp;TEXT(WEEKNUM(C5078,21),"00")</f>
        <v>2023/11</v>
      </c>
      <c r="E5078" t="s">
        <v>69</v>
      </c>
      <c r="F5078" s="114">
        <v>0.79166666666666663</v>
      </c>
      <c r="G5078" s="114">
        <v>0.83333333333333337</v>
      </c>
      <c r="H5078">
        <f>CONVERT((G5075-F5075)*24,"hr","mn")</f>
        <v>60.000000000000107</v>
      </c>
      <c r="I5078">
        <v>3</v>
      </c>
      <c r="K5078">
        <v>4</v>
      </c>
      <c r="L5078">
        <v>4</v>
      </c>
      <c r="M5078">
        <f>J5075+K5075+L5075</f>
        <v>8</v>
      </c>
      <c r="N5078" s="15"/>
      <c r="O5078" s="9"/>
      <c r="P5078" s="9"/>
      <c r="Q5078" s="9"/>
      <c r="R5078" s="10"/>
      <c r="S5078" s="19"/>
      <c r="T5078" s="23"/>
      <c r="U5078" s="94"/>
    </row>
    <row r="5079" spans="1:21">
      <c r="A5079" s="17">
        <v>44998</v>
      </c>
      <c r="B5079" s="56">
        <f>WEEKDAY(C5079,2)</f>
        <v>1</v>
      </c>
      <c r="C5079" s="17">
        <f>A5079</f>
        <v>44998</v>
      </c>
      <c r="D5079" s="12" t="str">
        <f>YEAR(C5079)&amp;"/"&amp;TEXT(WEEKNUM(C5079,21),"00")</f>
        <v>2023/11</v>
      </c>
      <c r="E5079" s="79" t="s">
        <v>69</v>
      </c>
      <c r="F5079" s="80">
        <v>0.83333333333333337</v>
      </c>
      <c r="G5079" s="80">
        <v>0.875</v>
      </c>
      <c r="H5079" s="87">
        <f>CONVERT((G5079-F5079)*24,"hr","mn")</f>
        <v>59.99999999999995</v>
      </c>
      <c r="I5079" s="83">
        <v>3</v>
      </c>
      <c r="J5079" s="84"/>
      <c r="K5079" s="85"/>
      <c r="L5079" s="85">
        <v>3</v>
      </c>
      <c r="M5079" s="87">
        <f>J5079+K5079+L5079</f>
        <v>3</v>
      </c>
      <c r="N5079" s="13"/>
      <c r="O5079" s="6">
        <v>10</v>
      </c>
      <c r="P5079" s="6"/>
      <c r="Q5079" s="6"/>
      <c r="R5079" s="7"/>
      <c r="S5079" s="20" t="s">
        <v>35</v>
      </c>
      <c r="T5079" s="22" t="s">
        <v>257</v>
      </c>
      <c r="U5079" s="91"/>
    </row>
    <row r="5080" spans="1:21">
      <c r="A5080" s="17">
        <v>44998</v>
      </c>
      <c r="B5080" s="56">
        <f>WEEKDAY(C5080,2)</f>
        <v>1</v>
      </c>
      <c r="C5080" s="17">
        <f>A5080</f>
        <v>44998</v>
      </c>
      <c r="D5080" s="12" t="str">
        <f>YEAR(C5080)&amp;"/"&amp;TEXT(WEEKNUM(C5080,21),"00")</f>
        <v>2023/11</v>
      </c>
      <c r="E5080" t="s">
        <v>69</v>
      </c>
      <c r="F5080" s="114">
        <v>0.83333333333333337</v>
      </c>
      <c r="G5080" s="114">
        <v>0.875</v>
      </c>
      <c r="H5080">
        <f>CONVERT((G5079-F5079)*24,"hr","mn")</f>
        <v>59.99999999999995</v>
      </c>
      <c r="I5080">
        <v>3</v>
      </c>
      <c r="L5080">
        <v>3</v>
      </c>
      <c r="M5080">
        <f>J5079+K5079+L5079</f>
        <v>3</v>
      </c>
      <c r="N5080" s="14"/>
      <c r="O5080" s="3">
        <v>5</v>
      </c>
      <c r="P5080" s="3"/>
      <c r="Q5080" s="3"/>
      <c r="R5080" s="8"/>
      <c r="S5080" s="21" t="s">
        <v>28</v>
      </c>
      <c r="T5080" s="4" t="s">
        <v>29</v>
      </c>
      <c r="U5080" s="92"/>
    </row>
    <row r="5081" spans="1:21">
      <c r="A5081" s="17">
        <v>44998</v>
      </c>
      <c r="B5081" s="56">
        <f>WEEKDAY(C5081,2)</f>
        <v>1</v>
      </c>
      <c r="C5081" s="17">
        <f>A5081</f>
        <v>44998</v>
      </c>
      <c r="D5081" s="12" t="str">
        <f>YEAR(C5081)&amp;"/"&amp;TEXT(WEEKNUM(C5081,21),"00")</f>
        <v>2023/11</v>
      </c>
      <c r="E5081" t="s">
        <v>69</v>
      </c>
      <c r="F5081" s="114">
        <v>0.83333333333333337</v>
      </c>
      <c r="G5081" s="114">
        <v>0.875</v>
      </c>
      <c r="H5081">
        <f>CONVERT((G5079-F5079)*24,"hr","mn")</f>
        <v>59.99999999999995</v>
      </c>
      <c r="I5081">
        <v>3</v>
      </c>
      <c r="L5081">
        <v>3</v>
      </c>
      <c r="M5081">
        <f>J5079+K5079+L5079</f>
        <v>3</v>
      </c>
      <c r="N5081" s="58"/>
      <c r="O5081" s="59">
        <v>5</v>
      </c>
      <c r="P5081" s="59"/>
      <c r="Q5081" s="59"/>
      <c r="R5081" s="60"/>
      <c r="S5081" s="21" t="s">
        <v>35</v>
      </c>
      <c r="T5081" s="4" t="s">
        <v>29</v>
      </c>
      <c r="U5081" s="93" t="s">
        <v>547</v>
      </c>
    </row>
    <row r="5082" spans="1:21" ht="15" customHeight="1" thickBot="1">
      <c r="A5082" s="17">
        <v>44998</v>
      </c>
      <c r="B5082" s="56">
        <f>WEEKDAY(C5082,2)</f>
        <v>6</v>
      </c>
      <c r="C5082" s="17"/>
      <c r="D5082" s="12"/>
      <c r="E5082" t="s">
        <v>69</v>
      </c>
      <c r="F5082" s="114">
        <v>0.83333333333333337</v>
      </c>
      <c r="G5082" s="114">
        <v>0.875</v>
      </c>
      <c r="H5082">
        <f>CONVERT((G5079-F5079)*24,"hr","mn")</f>
        <v>59.99999999999995</v>
      </c>
      <c r="I5082">
        <v>3</v>
      </c>
      <c r="L5082">
        <v>3</v>
      </c>
      <c r="M5082">
        <f>J5079+K5079+L5079</f>
        <v>3</v>
      </c>
      <c r="N5082" s="15"/>
      <c r="O5082" s="9"/>
      <c r="P5082" s="9"/>
      <c r="Q5082" s="9">
        <v>10</v>
      </c>
      <c r="R5082" s="10"/>
      <c r="S5082" s="19"/>
      <c r="T5082" s="23" t="s">
        <v>39</v>
      </c>
      <c r="U5082" s="94"/>
    </row>
    <row r="5083" spans="1:21">
      <c r="A5083" s="17"/>
      <c r="B5083" s="56">
        <f>WEEKDAY(C5083,2)</f>
        <v>6</v>
      </c>
      <c r="C5083" s="17"/>
      <c r="D5083" s="12"/>
      <c r="E5083" s="79"/>
      <c r="F5083" s="80"/>
      <c r="G5083" s="80"/>
      <c r="H5083" s="87">
        <f>CONVERT((G5083-F5083)*24,"hr","mn")</f>
        <v>0</v>
      </c>
      <c r="I5083" s="83"/>
      <c r="J5083" s="84"/>
      <c r="K5083" s="85"/>
      <c r="L5083" s="85"/>
      <c r="M5083" s="87">
        <f>J5083+K5083+L5083</f>
        <v>0</v>
      </c>
      <c r="N5083" s="13"/>
      <c r="O5083" s="6"/>
      <c r="P5083" s="6"/>
      <c r="Q5083" s="6"/>
      <c r="R5083" s="7"/>
      <c r="S5083" s="20"/>
      <c r="T5083" s="22"/>
      <c r="U5083" s="91"/>
    </row>
    <row r="5084" spans="1:21">
      <c r="A5084" s="17"/>
      <c r="B5084" s="56">
        <f>WEEKDAY(C5084,2)</f>
        <v>6</v>
      </c>
      <c r="C5084" s="17"/>
      <c r="D5084" s="12"/>
      <c r="H5084">
        <f>CONVERT((G5083-F5083)*24,"hr","mn")</f>
        <v>0</v>
      </c>
      <c r="M5084">
        <f>J5083+K5083+L5083</f>
        <v>0</v>
      </c>
      <c r="N5084" s="14"/>
      <c r="O5084" s="3"/>
      <c r="P5084" s="3"/>
      <c r="Q5084" s="3"/>
      <c r="R5084" s="8"/>
      <c r="S5084" s="21"/>
      <c r="T5084" s="4"/>
      <c r="U5084" s="92"/>
    </row>
    <row r="5085" spans="1:21">
      <c r="A5085" s="17"/>
      <c r="B5085" s="56">
        <f>WEEKDAY(C5085,2)</f>
        <v>1</v>
      </c>
      <c r="C5085" s="17">
        <f>IF(A5085="",C5081,A5085)</f>
        <v>44998</v>
      </c>
      <c r="D5085" s="12" t="str">
        <f>YEAR(C5085)&amp;"/"&amp;TEXT(WEEKNUM(C5085,21),"00")</f>
        <v>2023/11</v>
      </c>
      <c r="H5085">
        <f>CONVERT((G5083-F5083)*24,"hr","mn")</f>
        <v>0</v>
      </c>
      <c r="M5085">
        <f>J5083+K5083+L5083</f>
        <v>0</v>
      </c>
      <c r="N5085" s="58"/>
      <c r="O5085" s="59"/>
      <c r="P5085" s="59"/>
      <c r="Q5085" s="59"/>
      <c r="R5085" s="60"/>
      <c r="S5085" s="21"/>
      <c r="T5085" s="4"/>
      <c r="U5085" s="93"/>
    </row>
    <row r="5086" spans="1:21" ht="15" customHeight="1" thickBot="1">
      <c r="A5086" s="17"/>
      <c r="B5086" s="56">
        <f>WEEKDAY(C5086,2)</f>
        <v>1</v>
      </c>
      <c r="C5086" s="17">
        <f>IF(A5086="",C5085,A5086)</f>
        <v>44998</v>
      </c>
      <c r="D5086" s="12" t="str">
        <f>YEAR(C5086)&amp;"/"&amp;TEXT(WEEKNUM(C5086,21),"00")</f>
        <v>2023/11</v>
      </c>
      <c r="H5086">
        <f>CONVERT((G5083-F5083)*24,"hr","mn")</f>
        <v>0</v>
      </c>
      <c r="M5086">
        <f>J5083+K5083+L5083</f>
        <v>0</v>
      </c>
      <c r="N5086" s="15"/>
      <c r="O5086" s="9"/>
      <c r="P5086" s="9"/>
      <c r="Q5086" s="9"/>
      <c r="R5086" s="10"/>
      <c r="S5086" s="19"/>
      <c r="T5086" s="23"/>
      <c r="U5086" s="94"/>
    </row>
    <row r="5087" spans="1:21">
      <c r="A5087" s="17">
        <v>44998</v>
      </c>
      <c r="B5087" s="56">
        <f>WEEKDAY(C5087,2)</f>
        <v>1</v>
      </c>
      <c r="C5087" s="17">
        <f>IF(A5087="",C5086,A5087)</f>
        <v>44998</v>
      </c>
      <c r="D5087" s="12" t="str">
        <f>YEAR(C5087)&amp;"/"&amp;TEXT(WEEKNUM(C5087,21),"00")</f>
        <v>2023/11</v>
      </c>
      <c r="E5087" s="79" t="s">
        <v>46</v>
      </c>
      <c r="F5087" s="80">
        <v>0.875</v>
      </c>
      <c r="G5087" s="80">
        <v>0.91666666666666663</v>
      </c>
      <c r="H5087" s="87">
        <f>CONVERT((G5087-F5087)*24,"hr","mn")</f>
        <v>59.99999999999995</v>
      </c>
      <c r="I5087" s="83">
        <v>5</v>
      </c>
      <c r="J5087" s="84"/>
      <c r="K5087" s="85"/>
      <c r="L5087" s="85">
        <v>8</v>
      </c>
      <c r="M5087" s="87">
        <f>J5087+K5087+L5087</f>
        <v>8</v>
      </c>
      <c r="N5087" s="13"/>
      <c r="O5087" s="6"/>
      <c r="P5087" s="6"/>
      <c r="Q5087" s="6">
        <v>20</v>
      </c>
      <c r="R5087" s="7"/>
      <c r="S5087" s="20"/>
      <c r="T5087" s="22" t="s">
        <v>25</v>
      </c>
      <c r="U5087" s="91"/>
    </row>
    <row r="5088" spans="1:21">
      <c r="A5088" s="17">
        <v>44998</v>
      </c>
      <c r="B5088" s="56">
        <f>WEEKDAY(C5088,2)</f>
        <v>1</v>
      </c>
      <c r="C5088" s="17">
        <f>IF(A5088="",C5087,A5088)</f>
        <v>44998</v>
      </c>
      <c r="D5088" s="12" t="str">
        <f>YEAR(C5088)&amp;"/"&amp;TEXT(WEEKNUM(C5088,21),"00")</f>
        <v>2023/11</v>
      </c>
      <c r="E5088" t="s">
        <v>46</v>
      </c>
      <c r="F5088" s="114">
        <v>0.875</v>
      </c>
      <c r="G5088" s="114">
        <v>0.91666666666666663</v>
      </c>
      <c r="H5088">
        <f>CONVERT((G5087-F5087)*24,"hr","mn")</f>
        <v>59.99999999999995</v>
      </c>
      <c r="I5088">
        <v>5</v>
      </c>
      <c r="L5088">
        <v>8</v>
      </c>
      <c r="M5088">
        <f>J5087+K5087+L5087</f>
        <v>8</v>
      </c>
      <c r="N5088" s="14"/>
      <c r="O5088" s="3">
        <v>15</v>
      </c>
      <c r="P5088" s="3"/>
      <c r="Q5088" s="3"/>
      <c r="R5088" s="8"/>
      <c r="S5088" s="21" t="s">
        <v>35</v>
      </c>
      <c r="T5088" s="22" t="s">
        <v>257</v>
      </c>
      <c r="U5088" s="92" t="s">
        <v>61</v>
      </c>
    </row>
    <row r="5089" spans="1:21">
      <c r="A5089" s="17">
        <v>44998</v>
      </c>
      <c r="B5089" s="56">
        <f>WEEKDAY(C5089,2)</f>
        <v>1</v>
      </c>
      <c r="C5089" s="17">
        <f>IF(A5089="",C5088,A5089)</f>
        <v>44998</v>
      </c>
      <c r="D5089" s="12" t="str">
        <f>YEAR(C5089)&amp;"/"&amp;TEXT(WEEKNUM(C5089,21),"00")</f>
        <v>2023/11</v>
      </c>
      <c r="E5089" t="s">
        <v>46</v>
      </c>
      <c r="F5089" s="114">
        <v>0.875</v>
      </c>
      <c r="G5089" s="114">
        <v>0.91666666666666663</v>
      </c>
      <c r="H5089">
        <f>CONVERT((G5087-F5087)*24,"hr","mn")</f>
        <v>59.99999999999995</v>
      </c>
      <c r="I5089">
        <v>5</v>
      </c>
      <c r="L5089">
        <v>8</v>
      </c>
      <c r="M5089">
        <f>J5087+K5087+L5087</f>
        <v>8</v>
      </c>
      <c r="N5089" s="58"/>
      <c r="O5089" s="59"/>
      <c r="P5089" s="59"/>
      <c r="Q5089" s="59"/>
      <c r="R5089" s="60"/>
      <c r="S5089" s="21"/>
      <c r="T5089" s="4"/>
      <c r="U5089" s="93"/>
    </row>
    <row r="5090" spans="1:21" ht="15" customHeight="1" thickBot="1">
      <c r="A5090" s="17">
        <v>44998</v>
      </c>
      <c r="B5090" s="56">
        <f>WEEKDAY(C5090,2)</f>
        <v>1</v>
      </c>
      <c r="C5090" s="17">
        <f>IF(A5090="",C5089,A5090)</f>
        <v>44998</v>
      </c>
      <c r="D5090" s="12" t="str">
        <f>YEAR(C5090)&amp;"/"&amp;TEXT(WEEKNUM(C5090,21),"00")</f>
        <v>2023/11</v>
      </c>
      <c r="E5090" t="s">
        <v>46</v>
      </c>
      <c r="F5090" s="114">
        <v>0.875</v>
      </c>
      <c r="G5090" s="114">
        <v>0.91666666666666663</v>
      </c>
      <c r="H5090">
        <f>CONVERT((G5087-F5087)*24,"hr","mn")</f>
        <v>59.99999999999995</v>
      </c>
      <c r="I5090">
        <v>5</v>
      </c>
      <c r="L5090">
        <v>8</v>
      </c>
      <c r="M5090">
        <f>J5087+K5087+L5087</f>
        <v>8</v>
      </c>
      <c r="N5090" s="15"/>
      <c r="O5090" s="9"/>
      <c r="P5090" s="9"/>
      <c r="Q5090" s="9"/>
      <c r="R5090" s="10"/>
      <c r="S5090" s="19"/>
      <c r="T5090" s="23"/>
      <c r="U5090" s="94"/>
    </row>
    <row r="5091" spans="1:21">
      <c r="A5091" s="17">
        <v>44998</v>
      </c>
      <c r="B5091" s="56">
        <f>WEEKDAY(C5091,2)</f>
        <v>1</v>
      </c>
      <c r="C5091" s="17">
        <f>IF(A5091="",C5090,A5091)</f>
        <v>44998</v>
      </c>
      <c r="D5091" s="12" t="str">
        <f>YEAR(C5091)&amp;"/"&amp;TEXT(WEEKNUM(C5091,21),"00")</f>
        <v>2023/11</v>
      </c>
      <c r="E5091" s="79" t="s">
        <v>46</v>
      </c>
      <c r="F5091" s="80">
        <v>0.91666666666666663</v>
      </c>
      <c r="G5091" s="80">
        <v>0.95833333333333337</v>
      </c>
      <c r="H5091" s="87">
        <f>CONVERT((G5091-F5091)*24,"hr","mn")</f>
        <v>60.000000000000107</v>
      </c>
      <c r="I5091" s="83">
        <v>5</v>
      </c>
      <c r="J5091" s="84"/>
      <c r="K5091" s="85"/>
      <c r="L5091" s="85">
        <v>10</v>
      </c>
      <c r="M5091" s="87">
        <f>J5091+K5091+L5091</f>
        <v>10</v>
      </c>
      <c r="N5091" s="13"/>
      <c r="O5091" s="6">
        <v>5</v>
      </c>
      <c r="P5091" s="6"/>
      <c r="Q5091" s="6"/>
      <c r="R5091" s="7"/>
      <c r="S5091" s="20" t="s">
        <v>35</v>
      </c>
      <c r="T5091" s="22" t="s">
        <v>29</v>
      </c>
      <c r="U5091" s="91"/>
    </row>
    <row r="5092" spans="1:21">
      <c r="A5092" s="17">
        <v>44998</v>
      </c>
      <c r="B5092" s="56">
        <f>WEEKDAY(C5092,2)</f>
        <v>1</v>
      </c>
      <c r="C5092" s="17">
        <f>IF(A5092="",C5091,A5092)</f>
        <v>44998</v>
      </c>
      <c r="D5092" s="12" t="str">
        <f>YEAR(C5092)&amp;"/"&amp;TEXT(WEEKNUM(C5092,21),"00")</f>
        <v>2023/11</v>
      </c>
      <c r="E5092" t="s">
        <v>46</v>
      </c>
      <c r="F5092" s="114">
        <v>0.91666666666666663</v>
      </c>
      <c r="G5092" s="114">
        <v>0.95833333333333337</v>
      </c>
      <c r="H5092">
        <f>CONVERT((G5091-F5091)*24,"hr","mn")</f>
        <v>60.000000000000107</v>
      </c>
      <c r="I5092">
        <v>5</v>
      </c>
      <c r="L5092">
        <v>10</v>
      </c>
      <c r="M5092">
        <f>J5091+K5091+L5091</f>
        <v>10</v>
      </c>
      <c r="N5092" s="14"/>
      <c r="O5092" s="3">
        <v>5</v>
      </c>
      <c r="P5092" s="3"/>
      <c r="Q5092" s="3"/>
      <c r="R5092" s="8"/>
      <c r="S5092" s="21" t="s">
        <v>28</v>
      </c>
      <c r="T5092" s="4" t="s">
        <v>29</v>
      </c>
      <c r="U5092" s="92"/>
    </row>
    <row r="5093" spans="1:21">
      <c r="A5093" s="17">
        <v>44998</v>
      </c>
      <c r="B5093" s="56">
        <f>WEEKDAY(C5093,2)</f>
        <v>1</v>
      </c>
      <c r="C5093" s="17">
        <f>IF(A5093="",C5092,A5093)</f>
        <v>44998</v>
      </c>
      <c r="D5093" s="12" t="str">
        <f>YEAR(C5093)&amp;"/"&amp;TEXT(WEEKNUM(C5093,21),"00")</f>
        <v>2023/11</v>
      </c>
      <c r="E5093" t="s">
        <v>46</v>
      </c>
      <c r="F5093" s="114">
        <v>0.91666666666666663</v>
      </c>
      <c r="G5093" s="114">
        <v>0.95833333333333337</v>
      </c>
      <c r="H5093">
        <f>CONVERT((G5091-F5091)*24,"hr","mn")</f>
        <v>60.000000000000107</v>
      </c>
      <c r="I5093">
        <v>5</v>
      </c>
      <c r="L5093">
        <v>10</v>
      </c>
      <c r="M5093">
        <f>J5091+K5091+L5091</f>
        <v>10</v>
      </c>
      <c r="N5093" s="58"/>
      <c r="O5093" s="59"/>
      <c r="P5093" s="59"/>
      <c r="Q5093" s="59"/>
      <c r="R5093" s="60"/>
      <c r="S5093" s="21"/>
      <c r="T5093" s="4"/>
      <c r="U5093" s="93"/>
    </row>
    <row r="5094" spans="1:21" ht="15" customHeight="1" thickBot="1">
      <c r="A5094" s="17">
        <v>44998</v>
      </c>
      <c r="B5094" s="56">
        <f>WEEKDAY(C5094,2)</f>
        <v>1</v>
      </c>
      <c r="C5094" s="17">
        <f>IF(A5094="",C5093,A5094)</f>
        <v>44998</v>
      </c>
      <c r="D5094" s="12" t="str">
        <f>YEAR(C5094)&amp;"/"&amp;TEXT(WEEKNUM(C5094,21),"00")</f>
        <v>2023/11</v>
      </c>
      <c r="E5094" t="s">
        <v>46</v>
      </c>
      <c r="F5094" s="114">
        <v>0.91666666666666663</v>
      </c>
      <c r="G5094" s="114">
        <v>0.95833333333333337</v>
      </c>
      <c r="H5094">
        <f>CONVERT((G5091-F5091)*24,"hr","mn")</f>
        <v>60.000000000000107</v>
      </c>
      <c r="I5094">
        <v>5</v>
      </c>
      <c r="L5094">
        <v>10</v>
      </c>
      <c r="M5094">
        <f>J5091+K5091+L5091</f>
        <v>10</v>
      </c>
      <c r="N5094" s="15"/>
      <c r="O5094" s="9"/>
      <c r="P5094" s="9"/>
      <c r="Q5094" s="9"/>
      <c r="R5094" s="10"/>
      <c r="S5094" s="19"/>
      <c r="T5094" s="23"/>
      <c r="U5094" s="94"/>
    </row>
    <row r="5095" spans="1:21">
      <c r="A5095" s="17">
        <v>44998</v>
      </c>
      <c r="B5095" s="56">
        <f>WEEKDAY(C5095,2)</f>
        <v>1</v>
      </c>
      <c r="C5095" s="17">
        <f>IF(A5095="",C5094,A5095)</f>
        <v>44998</v>
      </c>
      <c r="D5095" s="12" t="str">
        <f>YEAR(C5095)&amp;"/"&amp;TEXT(WEEKNUM(C5095,21),"00")</f>
        <v>2023/11</v>
      </c>
      <c r="E5095" s="79" t="s">
        <v>46</v>
      </c>
      <c r="F5095" s="80">
        <v>0.95833333333333337</v>
      </c>
      <c r="G5095" s="80">
        <v>1</v>
      </c>
      <c r="H5095" s="87">
        <f>CONVERT((G5095-F5095)*24,"hr","mn")</f>
        <v>59.99999999999995</v>
      </c>
      <c r="I5095" s="83">
        <v>5</v>
      </c>
      <c r="J5095" s="84"/>
      <c r="K5095" s="85"/>
      <c r="L5095" s="85">
        <v>4</v>
      </c>
      <c r="M5095" s="87">
        <f>J5095+K5095+L5095</f>
        <v>4</v>
      </c>
      <c r="N5095" s="13"/>
      <c r="O5095" s="6"/>
      <c r="P5095" s="6"/>
      <c r="Q5095" s="6"/>
      <c r="R5095" s="7">
        <v>15</v>
      </c>
      <c r="S5095" s="20" t="s">
        <v>79</v>
      </c>
      <c r="T5095" s="22" t="s">
        <v>23</v>
      </c>
      <c r="U5095" s="91" t="s">
        <v>832</v>
      </c>
    </row>
    <row r="5096" spans="1:21">
      <c r="A5096" s="17">
        <v>44998</v>
      </c>
      <c r="B5096" s="56">
        <f>WEEKDAY(C5096,2)</f>
        <v>1</v>
      </c>
      <c r="C5096" s="17">
        <f>IF(A5096="",C5095,A5096)</f>
        <v>44998</v>
      </c>
      <c r="D5096" s="12" t="str">
        <f>YEAR(C5096)&amp;"/"&amp;TEXT(WEEKNUM(C5096,21),"00")</f>
        <v>2023/11</v>
      </c>
      <c r="E5096" t="s">
        <v>46</v>
      </c>
      <c r="F5096" s="114">
        <v>0.95833333333333337</v>
      </c>
      <c r="G5096" s="115">
        <v>1</v>
      </c>
      <c r="H5096">
        <f>CONVERT((G5095-F5095)*24,"hr","mn")</f>
        <v>59.99999999999995</v>
      </c>
      <c r="I5096">
        <v>5</v>
      </c>
      <c r="L5096">
        <v>4</v>
      </c>
      <c r="M5096">
        <f>J5095+K5095+L5095</f>
        <v>4</v>
      </c>
      <c r="N5096" s="14"/>
      <c r="O5096" s="3">
        <v>5</v>
      </c>
      <c r="P5096" s="3"/>
      <c r="Q5096" s="3"/>
      <c r="R5096" s="8"/>
      <c r="S5096" s="21" t="s">
        <v>31</v>
      </c>
      <c r="T5096" s="4" t="s">
        <v>29</v>
      </c>
      <c r="U5096" s="92"/>
    </row>
    <row r="5097" spans="1:21">
      <c r="A5097" s="17">
        <v>44998</v>
      </c>
      <c r="B5097" s="56">
        <f>WEEKDAY(C5097,2)</f>
        <v>1</v>
      </c>
      <c r="C5097" s="17">
        <f>IF(A5097="",C5096,A5097)</f>
        <v>44998</v>
      </c>
      <c r="D5097" s="12" t="str">
        <f>YEAR(C5097)&amp;"/"&amp;TEXT(WEEKNUM(C5097,21),"00")</f>
        <v>2023/11</v>
      </c>
      <c r="E5097" t="s">
        <v>46</v>
      </c>
      <c r="F5097" s="114">
        <v>0.95833333333333337</v>
      </c>
      <c r="G5097" s="115">
        <v>1</v>
      </c>
      <c r="H5097">
        <f>CONVERT((G5095-F5095)*24,"hr","mn")</f>
        <v>59.99999999999995</v>
      </c>
      <c r="I5097">
        <v>5</v>
      </c>
      <c r="L5097">
        <v>4</v>
      </c>
      <c r="M5097">
        <f>J5095+K5095+L5095</f>
        <v>4</v>
      </c>
      <c r="N5097" s="58"/>
      <c r="O5097" s="59">
        <v>15</v>
      </c>
      <c r="P5097" s="59"/>
      <c r="Q5097" s="59"/>
      <c r="R5097" s="60"/>
      <c r="S5097" s="21" t="s">
        <v>140</v>
      </c>
      <c r="T5097" s="4" t="s">
        <v>110</v>
      </c>
      <c r="U5097" s="93" t="s">
        <v>833</v>
      </c>
    </row>
    <row r="5098" spans="1:21" ht="15" customHeight="1" thickBot="1">
      <c r="A5098" s="17">
        <v>44998</v>
      </c>
      <c r="B5098" s="56">
        <f>WEEKDAY(C5098,2)</f>
        <v>1</v>
      </c>
      <c r="C5098" s="17">
        <f>IF(A5098="",C5097,A5098)</f>
        <v>44998</v>
      </c>
      <c r="D5098" s="12" t="str">
        <f>YEAR(C5098)&amp;"/"&amp;TEXT(WEEKNUM(C5098,21),"00")</f>
        <v>2023/11</v>
      </c>
      <c r="E5098" t="s">
        <v>46</v>
      </c>
      <c r="F5098" s="114">
        <v>0.95833333333333337</v>
      </c>
      <c r="G5098" s="115">
        <v>1</v>
      </c>
      <c r="H5098">
        <f>CONVERT((G5095-F5095)*24,"hr","mn")</f>
        <v>59.99999999999995</v>
      </c>
      <c r="I5098">
        <v>5</v>
      </c>
      <c r="L5098">
        <v>4</v>
      </c>
      <c r="M5098">
        <f>J5095+K5095+L5095</f>
        <v>4</v>
      </c>
      <c r="N5098" s="15"/>
      <c r="O5098" s="9">
        <v>5</v>
      </c>
      <c r="P5098" s="9"/>
      <c r="Q5098" s="9"/>
      <c r="R5098" s="10"/>
      <c r="S5098" s="19" t="s">
        <v>26</v>
      </c>
      <c r="T5098" s="23" t="s">
        <v>241</v>
      </c>
      <c r="U5098" s="94"/>
    </row>
    <row r="5099" spans="1:21">
      <c r="A5099" s="17">
        <v>44999</v>
      </c>
      <c r="B5099" s="56">
        <f>WEEKDAY(C5099,2)</f>
        <v>2</v>
      </c>
      <c r="C5099" s="17">
        <f>IF(A5099="",C5098,A5099)</f>
        <v>44999</v>
      </c>
      <c r="D5099" s="12" t="str">
        <f>YEAR(C5099)&amp;"/"&amp;TEXT(WEEKNUM(C5099,21),"00")</f>
        <v>2023/11</v>
      </c>
      <c r="E5099" s="79" t="s">
        <v>46</v>
      </c>
      <c r="F5099" s="80">
        <v>0</v>
      </c>
      <c r="G5099" s="80">
        <v>4.1666666666666657E-2</v>
      </c>
      <c r="H5099" s="87">
        <f>CONVERT((G5099-F5099)*24,"hr","mn")</f>
        <v>59.999999999999986</v>
      </c>
      <c r="I5099" s="83">
        <v>5</v>
      </c>
      <c r="J5099" s="84">
        <v>1</v>
      </c>
      <c r="K5099" s="85"/>
      <c r="L5099" s="85">
        <v>3</v>
      </c>
      <c r="M5099" s="87">
        <f>J5099+K5099+L5099</f>
        <v>4</v>
      </c>
      <c r="N5099" s="13"/>
      <c r="O5099" s="6"/>
      <c r="P5099" s="6">
        <v>12</v>
      </c>
      <c r="Q5099" s="6"/>
      <c r="R5099" s="7"/>
      <c r="S5099" s="20" t="s">
        <v>26</v>
      </c>
      <c r="T5099" s="22" t="s">
        <v>241</v>
      </c>
      <c r="U5099" s="91"/>
    </row>
    <row r="5100" spans="1:21" ht="15" customHeight="1" thickBot="1">
      <c r="A5100" s="17">
        <v>44999</v>
      </c>
      <c r="B5100" s="56">
        <f>WEEKDAY(C5100,2)</f>
        <v>2</v>
      </c>
      <c r="C5100" s="17">
        <f>IF(A5100="",C5099,A5100)</f>
        <v>44999</v>
      </c>
      <c r="D5100" s="12" t="str">
        <f>YEAR(C5100)&amp;"/"&amp;TEXT(WEEKNUM(C5100,21),"00")</f>
        <v>2023/11</v>
      </c>
      <c r="E5100" t="s">
        <v>46</v>
      </c>
      <c r="F5100" s="114">
        <v>0</v>
      </c>
      <c r="G5100" s="114">
        <v>4.1666666666666657E-2</v>
      </c>
      <c r="H5100">
        <f>CONVERT((G5099-F5099)*24,"hr","mn")</f>
        <v>59.999999999999986</v>
      </c>
      <c r="I5100">
        <v>5</v>
      </c>
      <c r="J5100">
        <v>1</v>
      </c>
      <c r="L5100">
        <v>3</v>
      </c>
      <c r="M5100">
        <f>J5099+K5099+L5099</f>
        <v>4</v>
      </c>
      <c r="N5100" s="14"/>
      <c r="O5100" s="3"/>
      <c r="P5100" s="3">
        <v>5</v>
      </c>
      <c r="Q5100" s="3"/>
      <c r="R5100" s="8"/>
      <c r="S5100" s="21" t="s">
        <v>93</v>
      </c>
      <c r="T5100" s="4" t="s">
        <v>73</v>
      </c>
      <c r="U5100" s="92"/>
    </row>
    <row r="5101" spans="1:21">
      <c r="A5101" s="17">
        <v>44999</v>
      </c>
      <c r="B5101" s="56">
        <f>WEEKDAY(C5101,2)</f>
        <v>2</v>
      </c>
      <c r="C5101" s="17">
        <f>IF(A5101="",C5100,A5101)</f>
        <v>44999</v>
      </c>
      <c r="D5101" s="12" t="str">
        <f>YEAR(C5101)&amp;"/"&amp;TEXT(WEEKNUM(C5101,21),"00")</f>
        <v>2023/11</v>
      </c>
      <c r="E5101" t="s">
        <v>46</v>
      </c>
      <c r="F5101" s="114">
        <v>0</v>
      </c>
      <c r="G5101" s="114">
        <v>4.1666666666666657E-2</v>
      </c>
      <c r="H5101">
        <f>CONVERT((G5099-F5099)*24,"hr","mn")</f>
        <v>59.999999999999986</v>
      </c>
      <c r="I5101">
        <v>5</v>
      </c>
      <c r="J5101">
        <v>1</v>
      </c>
      <c r="L5101">
        <v>3</v>
      </c>
      <c r="M5101">
        <f>J5099+K5099+L5099</f>
        <v>4</v>
      </c>
      <c r="N5101" s="58"/>
      <c r="O5101" s="59"/>
      <c r="P5101" s="6">
        <v>8</v>
      </c>
      <c r="Q5101" s="6"/>
      <c r="R5101" s="7"/>
      <c r="S5101" s="20" t="s">
        <v>44</v>
      </c>
      <c r="T5101" s="22" t="s">
        <v>73</v>
      </c>
      <c r="U5101" s="91"/>
    </row>
    <row r="5102" spans="1:21" ht="15" customHeight="1" thickBot="1">
      <c r="A5102" s="17">
        <v>44999</v>
      </c>
      <c r="B5102" s="56">
        <f>WEEKDAY(C5102,2)</f>
        <v>2</v>
      </c>
      <c r="C5102" s="17">
        <f>IF(A5102="",C5101,A5102)</f>
        <v>44999</v>
      </c>
      <c r="D5102" s="12" t="str">
        <f>YEAR(C5102)&amp;"/"&amp;TEXT(WEEKNUM(C5102,21),"00")</f>
        <v>2023/11</v>
      </c>
      <c r="E5102" t="s">
        <v>46</v>
      </c>
      <c r="F5102" s="114">
        <v>0</v>
      </c>
      <c r="G5102" s="114">
        <v>4.1666666666666657E-2</v>
      </c>
      <c r="H5102">
        <f>CONVERT((G5099-F5099)*24,"hr","mn")</f>
        <v>59.999999999999986</v>
      </c>
      <c r="I5102">
        <v>5</v>
      </c>
      <c r="J5102">
        <v>1</v>
      </c>
      <c r="L5102">
        <v>3</v>
      </c>
      <c r="M5102">
        <f>J5099+K5099+L5099</f>
        <v>4</v>
      </c>
      <c r="N5102" s="15"/>
      <c r="O5102" s="9"/>
      <c r="P5102" s="9"/>
      <c r="Q5102" s="9"/>
      <c r="R5102" s="10"/>
      <c r="S5102" s="19"/>
      <c r="T5102" s="23"/>
      <c r="U5102" s="94"/>
    </row>
    <row r="5103" spans="1:21">
      <c r="A5103" s="17">
        <v>44999</v>
      </c>
      <c r="B5103" s="56">
        <f>WEEKDAY(C5103,2)</f>
        <v>2</v>
      </c>
      <c r="C5103" s="17">
        <f>IF(A5103="",C5102,A5103)</f>
        <v>44999</v>
      </c>
      <c r="D5103" s="12" t="str">
        <f>YEAR(C5103)&amp;"/"&amp;TEXT(WEEKNUM(C5103,21),"00")</f>
        <v>2023/11</v>
      </c>
      <c r="E5103" s="79" t="s">
        <v>46</v>
      </c>
      <c r="F5103" s="80">
        <v>6.25E-2</v>
      </c>
      <c r="G5103" s="80">
        <v>8.3333333333333329E-2</v>
      </c>
      <c r="H5103" s="87">
        <f>CONVERT((G5103-F5103)*24,"hr","mn")</f>
        <v>29.999999999999993</v>
      </c>
      <c r="I5103" s="83">
        <v>5</v>
      </c>
      <c r="J5103" s="84"/>
      <c r="K5103" s="85"/>
      <c r="L5103" s="85">
        <v>3</v>
      </c>
      <c r="M5103" s="87">
        <f>J5103+K5103+L5103</f>
        <v>3</v>
      </c>
      <c r="N5103" s="13"/>
      <c r="O5103" s="6"/>
      <c r="P5103" s="6">
        <v>8</v>
      </c>
      <c r="Q5103" s="6"/>
      <c r="R5103" s="7"/>
      <c r="S5103" s="20" t="s">
        <v>44</v>
      </c>
      <c r="T5103" s="22" t="s">
        <v>73</v>
      </c>
      <c r="U5103" s="91"/>
    </row>
    <row r="5104" spans="1:21">
      <c r="A5104" s="17">
        <v>44999</v>
      </c>
      <c r="B5104" s="56">
        <f>WEEKDAY(C5104,2)</f>
        <v>2</v>
      </c>
      <c r="C5104" s="17">
        <f>IF(A5104="",C5103,A5104)</f>
        <v>44999</v>
      </c>
      <c r="D5104" s="12" t="str">
        <f>YEAR(C5104)&amp;"/"&amp;TEXT(WEEKNUM(C5104,21),"00")</f>
        <v>2023/11</v>
      </c>
      <c r="E5104" t="s">
        <v>46</v>
      </c>
      <c r="F5104" s="114">
        <v>6.25E-2</v>
      </c>
      <c r="G5104" s="114">
        <v>8.3333333333333329E-2</v>
      </c>
      <c r="H5104">
        <f>CONVERT((G5103-F5103)*24,"hr","mn")</f>
        <v>29.999999999999993</v>
      </c>
      <c r="I5104">
        <v>5</v>
      </c>
      <c r="L5104">
        <v>3</v>
      </c>
      <c r="M5104">
        <f>J5103+K5103+L5103</f>
        <v>3</v>
      </c>
      <c r="N5104" s="14"/>
      <c r="O5104" s="3"/>
      <c r="P5104" s="3">
        <v>10</v>
      </c>
      <c r="Q5104" s="3"/>
      <c r="R5104" s="8"/>
      <c r="S5104" s="21" t="s">
        <v>26</v>
      </c>
      <c r="T5104" s="4" t="s">
        <v>241</v>
      </c>
      <c r="U5104" s="92"/>
    </row>
    <row r="5105" spans="1:21">
      <c r="A5105" s="17">
        <v>44999</v>
      </c>
      <c r="B5105" s="56">
        <f>WEEKDAY(C5105,2)</f>
        <v>2</v>
      </c>
      <c r="C5105" s="17">
        <f>IF(A5105="",C5104,A5105)</f>
        <v>44999</v>
      </c>
      <c r="D5105" s="12" t="str">
        <f>YEAR(C5105)&amp;"/"&amp;TEXT(WEEKNUM(C5105,21),"00")</f>
        <v>2023/11</v>
      </c>
      <c r="E5105" t="s">
        <v>46</v>
      </c>
      <c r="F5105" s="114">
        <v>6.25E-2</v>
      </c>
      <c r="G5105" s="114">
        <v>8.3333333333333329E-2</v>
      </c>
      <c r="H5105">
        <f>CONVERT((G5103-F5103)*24,"hr","mn")</f>
        <v>29.999999999999993</v>
      </c>
      <c r="I5105">
        <v>5</v>
      </c>
      <c r="L5105">
        <v>3</v>
      </c>
      <c r="M5105">
        <f>J5103+K5103+L5103</f>
        <v>3</v>
      </c>
      <c r="N5105" s="58"/>
      <c r="O5105" s="59">
        <v>5</v>
      </c>
      <c r="P5105" s="59"/>
      <c r="Q5105" s="59"/>
      <c r="R5105" s="60"/>
      <c r="S5105" s="21" t="s">
        <v>28</v>
      </c>
      <c r="T5105" s="4" t="s">
        <v>29</v>
      </c>
      <c r="U5105" s="93"/>
    </row>
    <row r="5106" spans="1:21" ht="15" customHeight="1" thickBot="1">
      <c r="A5106" s="17">
        <v>44999</v>
      </c>
      <c r="B5106" s="56">
        <f>WEEKDAY(C5106,2)</f>
        <v>2</v>
      </c>
      <c r="C5106" s="17">
        <f>IF(A5106="",C5105,A5106)</f>
        <v>44999</v>
      </c>
      <c r="D5106" s="12" t="str">
        <f>YEAR(C5106)&amp;"/"&amp;TEXT(WEEKNUM(C5106,21),"00")</f>
        <v>2023/11</v>
      </c>
      <c r="E5106" t="s">
        <v>46</v>
      </c>
      <c r="F5106" s="114">
        <v>6.25E-2</v>
      </c>
      <c r="G5106" s="114">
        <v>8.3333333333333329E-2</v>
      </c>
      <c r="H5106">
        <f>CONVERT((G5103-F5103)*24,"hr","mn")</f>
        <v>29.999999999999993</v>
      </c>
      <c r="I5106">
        <v>5</v>
      </c>
      <c r="L5106">
        <v>3</v>
      </c>
      <c r="M5106">
        <f>J5103+K5103+L5103</f>
        <v>3</v>
      </c>
      <c r="N5106" s="15"/>
      <c r="O5106" s="9"/>
      <c r="P5106" s="9"/>
      <c r="Q5106" s="9"/>
      <c r="R5106" s="10"/>
      <c r="S5106" s="19"/>
      <c r="T5106" s="23"/>
      <c r="U5106" s="94"/>
    </row>
    <row r="5107" spans="1:21">
      <c r="A5107" s="17">
        <v>44999</v>
      </c>
      <c r="B5107" s="56">
        <f>WEEKDAY(C5107,2)</f>
        <v>2</v>
      </c>
      <c r="C5107" s="17">
        <f>IF(A5107="",C5106,A5107)</f>
        <v>44999</v>
      </c>
      <c r="D5107" s="12" t="str">
        <f>YEAR(C5107)&amp;"/"&amp;TEXT(WEEKNUM(C5107,21),"00")</f>
        <v>2023/11</v>
      </c>
      <c r="E5107" s="79" t="s">
        <v>46</v>
      </c>
      <c r="F5107" s="80">
        <v>8.3333333333333329E-2</v>
      </c>
      <c r="G5107" s="80">
        <v>0.125</v>
      </c>
      <c r="H5107" s="87">
        <f>CONVERT((G5107-F5107)*24,"hr","mn")</f>
        <v>60</v>
      </c>
      <c r="I5107" s="83">
        <v>5</v>
      </c>
      <c r="J5107" s="84">
        <v>2</v>
      </c>
      <c r="K5107" s="85"/>
      <c r="L5107" s="85">
        <v>4</v>
      </c>
      <c r="M5107" s="87">
        <f>J5107+K5107+L5107</f>
        <v>6</v>
      </c>
      <c r="N5107" s="13"/>
      <c r="O5107" s="6">
        <v>10</v>
      </c>
      <c r="P5107" s="6"/>
      <c r="Q5107" s="6"/>
      <c r="R5107" s="7"/>
      <c r="S5107" s="20" t="s">
        <v>32</v>
      </c>
      <c r="T5107" s="22" t="s">
        <v>121</v>
      </c>
      <c r="U5107" s="91"/>
    </row>
    <row r="5108" spans="1:21">
      <c r="A5108" s="17">
        <v>44999</v>
      </c>
      <c r="B5108" s="56">
        <f>WEEKDAY(C5108,2)</f>
        <v>2</v>
      </c>
      <c r="C5108" s="17">
        <f>IF(A5108="",C5107,A5108)</f>
        <v>44999</v>
      </c>
      <c r="D5108" s="12" t="str">
        <f>YEAR(C5108)&amp;"/"&amp;TEXT(WEEKNUM(C5108,21),"00")</f>
        <v>2023/11</v>
      </c>
      <c r="E5108" t="s">
        <v>46</v>
      </c>
      <c r="F5108" s="114">
        <v>8.3333333333333329E-2</v>
      </c>
      <c r="G5108" s="114">
        <v>0.125</v>
      </c>
      <c r="H5108">
        <f>CONVERT((G5107-F5107)*24,"hr","mn")</f>
        <v>60</v>
      </c>
      <c r="I5108">
        <v>5</v>
      </c>
      <c r="J5108">
        <v>2</v>
      </c>
      <c r="L5108">
        <v>4</v>
      </c>
      <c r="M5108">
        <f>J5107+K5107+L5107</f>
        <v>6</v>
      </c>
      <c r="N5108" s="14"/>
      <c r="O5108" s="3">
        <v>10</v>
      </c>
      <c r="P5108" s="3"/>
      <c r="Q5108" s="3"/>
      <c r="R5108" s="8"/>
      <c r="S5108" s="21" t="s">
        <v>140</v>
      </c>
      <c r="T5108" s="4" t="s">
        <v>45</v>
      </c>
      <c r="U5108" s="92"/>
    </row>
    <row r="5109" spans="1:21">
      <c r="A5109" s="17">
        <v>44999</v>
      </c>
      <c r="B5109" s="56">
        <f>WEEKDAY(C5109,2)</f>
        <v>2</v>
      </c>
      <c r="C5109" s="17">
        <f>IF(A5109="",C5108,A5109)</f>
        <v>44999</v>
      </c>
      <c r="D5109" s="12" t="str">
        <f>YEAR(C5109)&amp;"/"&amp;TEXT(WEEKNUM(C5109,21),"00")</f>
        <v>2023/11</v>
      </c>
      <c r="E5109" t="s">
        <v>46</v>
      </c>
      <c r="F5109" s="114">
        <v>8.3333333333333329E-2</v>
      </c>
      <c r="G5109" s="114">
        <v>0.125</v>
      </c>
      <c r="H5109">
        <f>CONVERT((G5107-F5107)*24,"hr","mn")</f>
        <v>60</v>
      </c>
      <c r="I5109">
        <v>5</v>
      </c>
      <c r="J5109">
        <v>2</v>
      </c>
      <c r="L5109">
        <v>4</v>
      </c>
      <c r="M5109">
        <f>J5107+K5107+L5107</f>
        <v>6</v>
      </c>
      <c r="N5109" s="58"/>
      <c r="O5109" s="59">
        <v>10</v>
      </c>
      <c r="P5109" s="59"/>
      <c r="Q5109" s="59"/>
      <c r="R5109" s="60"/>
      <c r="S5109" s="21" t="s">
        <v>120</v>
      </c>
      <c r="T5109" s="4" t="s">
        <v>45</v>
      </c>
      <c r="U5109" s="93"/>
    </row>
    <row r="5110" spans="1:21" ht="15" customHeight="1" thickBot="1">
      <c r="A5110" s="17">
        <v>44999</v>
      </c>
      <c r="B5110" s="56">
        <f>WEEKDAY(C5110,2)</f>
        <v>2</v>
      </c>
      <c r="C5110" s="17">
        <f>IF(A5110="",C5109,A5110)</f>
        <v>44999</v>
      </c>
      <c r="D5110" s="12" t="str">
        <f>YEAR(C5110)&amp;"/"&amp;TEXT(WEEKNUM(C5110,21),"00")</f>
        <v>2023/11</v>
      </c>
      <c r="E5110" t="s">
        <v>46</v>
      </c>
      <c r="F5110" s="114">
        <v>8.3333333333333329E-2</v>
      </c>
      <c r="G5110" s="114">
        <v>0.125</v>
      </c>
      <c r="H5110">
        <f>CONVERT((G5107-F5107)*24,"hr","mn")</f>
        <v>60</v>
      </c>
      <c r="I5110">
        <v>5</v>
      </c>
      <c r="J5110">
        <v>2</v>
      </c>
      <c r="L5110">
        <v>4</v>
      </c>
      <c r="M5110">
        <f>J5107+K5107+L5107</f>
        <v>6</v>
      </c>
      <c r="N5110" s="15"/>
      <c r="O5110" s="9"/>
      <c r="P5110" s="9">
        <v>9</v>
      </c>
      <c r="Q5110" s="9"/>
      <c r="R5110" s="10"/>
      <c r="S5110" s="19" t="s">
        <v>26</v>
      </c>
      <c r="T5110" s="23" t="s">
        <v>241</v>
      </c>
      <c r="U5110" s="94"/>
    </row>
    <row r="5111" spans="1:21">
      <c r="A5111" s="17">
        <v>44999</v>
      </c>
      <c r="B5111" s="56">
        <f>WEEKDAY(C5111,2)</f>
        <v>2</v>
      </c>
      <c r="C5111" s="17">
        <f>IF(A5111="",C5110,A5111)</f>
        <v>44999</v>
      </c>
      <c r="D5111" s="12" t="str">
        <f>YEAR(C5111)&amp;"/"&amp;TEXT(WEEKNUM(C5111,21),"00")</f>
        <v>2023/11</v>
      </c>
      <c r="E5111" s="79" t="s">
        <v>46</v>
      </c>
      <c r="F5111" s="80">
        <v>0.125</v>
      </c>
      <c r="G5111" s="80">
        <v>0.16666666666666671</v>
      </c>
      <c r="H5111" s="87">
        <f>CONVERT((G5111-F5111)*24,"hr","mn")</f>
        <v>60.000000000000071</v>
      </c>
      <c r="I5111" s="83">
        <v>5</v>
      </c>
      <c r="J5111" s="84">
        <v>1</v>
      </c>
      <c r="K5111" s="85"/>
      <c r="L5111" s="85">
        <v>3</v>
      </c>
      <c r="M5111" s="87">
        <f>J5111+K5111+L5111</f>
        <v>4</v>
      </c>
      <c r="N5111" s="13"/>
      <c r="O5111" s="6">
        <v>7</v>
      </c>
      <c r="P5111" s="6"/>
      <c r="Q5111" s="6"/>
      <c r="R5111" s="7"/>
      <c r="S5111" s="20" t="s">
        <v>28</v>
      </c>
      <c r="T5111" s="22" t="s">
        <v>29</v>
      </c>
      <c r="U5111" s="91"/>
    </row>
    <row r="5112" spans="1:21">
      <c r="A5112" s="17">
        <v>44999</v>
      </c>
      <c r="B5112" s="56">
        <f>WEEKDAY(C5112,2)</f>
        <v>2</v>
      </c>
      <c r="C5112" s="17">
        <f>IF(A5112="",C5111,A5112)</f>
        <v>44999</v>
      </c>
      <c r="D5112" s="12" t="str">
        <f>YEAR(C5112)&amp;"/"&amp;TEXT(WEEKNUM(C5112,21),"00")</f>
        <v>2023/11</v>
      </c>
      <c r="E5112" t="s">
        <v>46</v>
      </c>
      <c r="F5112" s="114">
        <v>0.125</v>
      </c>
      <c r="G5112" s="114">
        <v>0.16666666666666671</v>
      </c>
      <c r="H5112">
        <f>CONVERT((G5111-F5111)*24,"hr","mn")</f>
        <v>60.000000000000071</v>
      </c>
      <c r="I5112">
        <v>5</v>
      </c>
      <c r="J5112">
        <v>1</v>
      </c>
      <c r="L5112">
        <v>3</v>
      </c>
      <c r="M5112">
        <f>J5111+K5111+L5111</f>
        <v>4</v>
      </c>
      <c r="N5112" s="14"/>
      <c r="O5112" s="3">
        <v>5</v>
      </c>
      <c r="P5112" s="3"/>
      <c r="Q5112" s="3"/>
      <c r="R5112" s="8"/>
      <c r="S5112" s="21" t="s">
        <v>32</v>
      </c>
      <c r="T5112" s="4" t="s">
        <v>121</v>
      </c>
      <c r="U5112" s="92"/>
    </row>
    <row r="5113" spans="1:21">
      <c r="A5113" s="17">
        <v>44999</v>
      </c>
      <c r="B5113" s="56">
        <f>WEEKDAY(C5113,2)</f>
        <v>2</v>
      </c>
      <c r="C5113" s="17">
        <f>IF(A5113="",C5112,A5113)</f>
        <v>44999</v>
      </c>
      <c r="D5113" s="12" t="str">
        <f>YEAR(C5113)&amp;"/"&amp;TEXT(WEEKNUM(C5113,21),"00")</f>
        <v>2023/11</v>
      </c>
      <c r="E5113" t="s">
        <v>46</v>
      </c>
      <c r="F5113" s="114">
        <v>0.125</v>
      </c>
      <c r="G5113" s="114">
        <v>0.16666666666666671</v>
      </c>
      <c r="H5113">
        <f>CONVERT((G5111-F5111)*24,"hr","mn")</f>
        <v>60.000000000000071</v>
      </c>
      <c r="I5113">
        <v>5</v>
      </c>
      <c r="J5113">
        <v>1</v>
      </c>
      <c r="L5113">
        <v>3</v>
      </c>
      <c r="M5113">
        <f>J5111+K5111+L5111</f>
        <v>4</v>
      </c>
      <c r="N5113" s="58"/>
      <c r="O5113" s="59">
        <v>8</v>
      </c>
      <c r="P5113" s="59"/>
      <c r="Q5113" s="59"/>
      <c r="R5113" s="60"/>
      <c r="S5113" s="21" t="s">
        <v>31</v>
      </c>
      <c r="T5113" s="4" t="s">
        <v>56</v>
      </c>
      <c r="U5113" s="93"/>
    </row>
    <row r="5114" spans="1:21" ht="15" customHeight="1" thickBot="1">
      <c r="A5114" s="17">
        <v>44999</v>
      </c>
      <c r="B5114" s="56">
        <f>WEEKDAY(C5114,2)</f>
        <v>2</v>
      </c>
      <c r="C5114" s="17">
        <f>IF(A5114="",C5113,A5114)</f>
        <v>44999</v>
      </c>
      <c r="D5114" s="12" t="str">
        <f>YEAR(C5114)&amp;"/"&amp;TEXT(WEEKNUM(C5114,21),"00")</f>
        <v>2023/11</v>
      </c>
      <c r="E5114" t="s">
        <v>46</v>
      </c>
      <c r="F5114" s="114">
        <v>0.125</v>
      </c>
      <c r="G5114" s="114">
        <v>0.16666666666666671</v>
      </c>
      <c r="H5114">
        <f>CONVERT((G5111-F5111)*24,"hr","mn")</f>
        <v>60.000000000000071</v>
      </c>
      <c r="I5114">
        <v>5</v>
      </c>
      <c r="J5114">
        <v>1</v>
      </c>
      <c r="L5114">
        <v>3</v>
      </c>
      <c r="M5114">
        <f>J5111+K5111+L5111</f>
        <v>4</v>
      </c>
      <c r="N5114" s="15"/>
      <c r="O5114" s="9"/>
      <c r="P5114" s="9"/>
      <c r="Q5114" s="9"/>
      <c r="R5114" s="10"/>
      <c r="S5114" s="19"/>
      <c r="T5114" s="23"/>
      <c r="U5114" s="94"/>
    </row>
    <row r="5115" spans="1:21">
      <c r="A5115" s="17">
        <v>44999</v>
      </c>
      <c r="B5115" s="56">
        <f>WEEKDAY(C5115,2)</f>
        <v>2</v>
      </c>
      <c r="C5115" s="17">
        <f>IF(A5115="",C5114,A5115)</f>
        <v>44999</v>
      </c>
      <c r="D5115" s="12" t="str">
        <f>YEAR(C5115)&amp;"/"&amp;TEXT(WEEKNUM(C5115,21),"00")</f>
        <v>2023/11</v>
      </c>
      <c r="E5115" s="79" t="s">
        <v>46</v>
      </c>
      <c r="F5115" s="80">
        <v>0.16666666666666671</v>
      </c>
      <c r="G5115" s="80">
        <v>0.20833333333333329</v>
      </c>
      <c r="H5115" s="87">
        <f>CONVERT((G5115-F5115)*24,"hr","mn")</f>
        <v>59.999999999999865</v>
      </c>
      <c r="I5115" s="83">
        <v>5</v>
      </c>
      <c r="J5115" s="84"/>
      <c r="K5115" s="85"/>
      <c r="L5115" s="85">
        <v>5</v>
      </c>
      <c r="M5115" s="87">
        <f>J5115+K5115+L5115</f>
        <v>5</v>
      </c>
      <c r="N5115" s="13"/>
      <c r="O5115" s="6">
        <v>29</v>
      </c>
      <c r="P5115" s="6"/>
      <c r="Q5115" s="6"/>
      <c r="R5115" s="7"/>
      <c r="S5115" s="20" t="s">
        <v>31</v>
      </c>
      <c r="T5115" s="22" t="s">
        <v>23</v>
      </c>
      <c r="U5115" s="91" t="s">
        <v>834</v>
      </c>
    </row>
    <row r="5116" spans="1:21">
      <c r="A5116" s="17">
        <v>44999</v>
      </c>
      <c r="B5116" s="56">
        <f>WEEKDAY(C5116,2)</f>
        <v>2</v>
      </c>
      <c r="C5116" s="17">
        <f>IF(A5116="",C5115,A5116)</f>
        <v>44999</v>
      </c>
      <c r="D5116" s="12" t="str">
        <f>YEAR(C5116)&amp;"/"&amp;TEXT(WEEKNUM(C5116,21),"00")</f>
        <v>2023/11</v>
      </c>
      <c r="E5116" t="s">
        <v>46</v>
      </c>
      <c r="F5116" s="114">
        <v>0.16666666666666671</v>
      </c>
      <c r="G5116" s="114">
        <v>0.20833333333333329</v>
      </c>
      <c r="H5116">
        <f>CONVERT((G5115-F5115)*24,"hr","mn")</f>
        <v>59.999999999999865</v>
      </c>
      <c r="I5116">
        <v>5</v>
      </c>
      <c r="L5116">
        <v>5</v>
      </c>
      <c r="M5116">
        <f>J5115+K5115+L5115</f>
        <v>5</v>
      </c>
      <c r="N5116" s="14"/>
      <c r="O5116" s="3"/>
      <c r="P5116" s="3"/>
      <c r="Q5116" s="3"/>
      <c r="R5116" s="8"/>
      <c r="S5116" s="21"/>
      <c r="T5116" s="4"/>
      <c r="U5116" s="92"/>
    </row>
    <row r="5117" spans="1:21">
      <c r="A5117" s="17">
        <v>44999</v>
      </c>
      <c r="B5117" s="56">
        <f>WEEKDAY(C5117,2)</f>
        <v>2</v>
      </c>
      <c r="C5117" s="17">
        <f>IF(A5117="",C5116,A5117)</f>
        <v>44999</v>
      </c>
      <c r="D5117" s="12" t="str">
        <f>YEAR(C5117)&amp;"/"&amp;TEXT(WEEKNUM(C5117,21),"00")</f>
        <v>2023/11</v>
      </c>
      <c r="E5117" t="s">
        <v>46</v>
      </c>
      <c r="F5117" s="114">
        <v>0.16666666666666671</v>
      </c>
      <c r="G5117" s="114">
        <v>0.20833333333333329</v>
      </c>
      <c r="H5117">
        <f>CONVERT((G5115-F5115)*24,"hr","mn")</f>
        <v>59.999999999999865</v>
      </c>
      <c r="I5117">
        <v>5</v>
      </c>
      <c r="L5117">
        <v>5</v>
      </c>
      <c r="M5117">
        <f>J5115+K5115+L5115</f>
        <v>5</v>
      </c>
      <c r="N5117" s="58"/>
      <c r="O5117" s="59"/>
      <c r="P5117" s="59"/>
      <c r="Q5117" s="59"/>
      <c r="R5117" s="60"/>
      <c r="S5117" s="21"/>
      <c r="T5117" s="4"/>
      <c r="U5117" s="93"/>
    </row>
    <row r="5118" spans="1:21" ht="15" customHeight="1" thickBot="1">
      <c r="A5118" s="17">
        <v>44999</v>
      </c>
      <c r="B5118" s="56">
        <f>WEEKDAY(C5118,2)</f>
        <v>2</v>
      </c>
      <c r="C5118" s="17">
        <f>IF(A5118="",C5117,A5118)</f>
        <v>44999</v>
      </c>
      <c r="D5118" s="12" t="str">
        <f>YEAR(C5118)&amp;"/"&amp;TEXT(WEEKNUM(C5118,21),"00")</f>
        <v>2023/11</v>
      </c>
      <c r="E5118" t="s">
        <v>46</v>
      </c>
      <c r="F5118" s="114">
        <v>0.16666666666666671</v>
      </c>
      <c r="G5118" s="114">
        <v>0.20833333333333329</v>
      </c>
      <c r="H5118">
        <f>CONVERT((G5115-F5115)*24,"hr","mn")</f>
        <v>59.999999999999865</v>
      </c>
      <c r="I5118">
        <v>5</v>
      </c>
      <c r="L5118">
        <v>5</v>
      </c>
      <c r="M5118">
        <f>J5115+K5115+L5115</f>
        <v>5</v>
      </c>
      <c r="N5118" s="15"/>
      <c r="O5118" s="9"/>
      <c r="P5118" s="9"/>
      <c r="Q5118" s="9">
        <v>15</v>
      </c>
      <c r="R5118" s="10"/>
      <c r="S5118" s="19"/>
      <c r="T5118" s="23" t="s">
        <v>39</v>
      </c>
      <c r="U5118" s="94"/>
    </row>
    <row r="5119" spans="1:21">
      <c r="A5119" s="17"/>
      <c r="B5119" s="56">
        <f>WEEKDAY(C5119,2)</f>
        <v>2</v>
      </c>
      <c r="C5119" s="17">
        <f>IF(A5119="",C5118,A5119)</f>
        <v>44999</v>
      </c>
      <c r="D5119" s="12" t="str">
        <f>YEAR(C5119)&amp;"/"&amp;TEXT(WEEKNUM(C5119,21),"00")</f>
        <v>2023/11</v>
      </c>
      <c r="E5119" s="79"/>
      <c r="F5119" s="80"/>
      <c r="G5119" s="80"/>
      <c r="H5119" s="87">
        <f>CONVERT((G5119-F5119)*24,"hr","mn")</f>
        <v>0</v>
      </c>
      <c r="I5119" s="83"/>
      <c r="J5119" s="84"/>
      <c r="K5119" s="85"/>
      <c r="L5119" s="85"/>
      <c r="M5119" s="87">
        <f>J5119+K5119+L5119</f>
        <v>0</v>
      </c>
      <c r="N5119" s="13"/>
      <c r="O5119" s="6"/>
      <c r="P5119" s="6"/>
      <c r="Q5119" s="6"/>
      <c r="R5119" s="7"/>
      <c r="S5119" s="20"/>
      <c r="T5119" s="22"/>
      <c r="U5119" s="91"/>
    </row>
    <row r="5120" spans="1:21">
      <c r="A5120" s="17"/>
      <c r="B5120" s="56">
        <f>WEEKDAY(C5120,2)</f>
        <v>2</v>
      </c>
      <c r="C5120" s="17">
        <f>IF(A5120="",C5119,A5120)</f>
        <v>44999</v>
      </c>
      <c r="D5120" s="12" t="str">
        <f>YEAR(C5120)&amp;"/"&amp;TEXT(WEEKNUM(C5120,21),"00")</f>
        <v>2023/11</v>
      </c>
      <c r="H5120">
        <f>CONVERT((G5119-F5119)*24,"hr","mn")</f>
        <v>0</v>
      </c>
      <c r="M5120">
        <f>J5119+K5119+L5119</f>
        <v>0</v>
      </c>
      <c r="N5120" s="14"/>
      <c r="O5120" s="3"/>
      <c r="P5120" s="3"/>
      <c r="Q5120" s="3"/>
      <c r="R5120" s="8"/>
      <c r="S5120" s="21"/>
      <c r="T5120" s="4"/>
      <c r="U5120" s="92"/>
    </row>
    <row r="5121" spans="1:21">
      <c r="A5121" s="17"/>
      <c r="B5121" s="56">
        <f>WEEKDAY(C5121,2)</f>
        <v>2</v>
      </c>
      <c r="C5121" s="17">
        <f>IF(A5121="",C5120,A5121)</f>
        <v>44999</v>
      </c>
      <c r="D5121" s="12" t="str">
        <f>YEAR(C5121)&amp;"/"&amp;TEXT(WEEKNUM(C5121,21),"00")</f>
        <v>2023/11</v>
      </c>
      <c r="H5121">
        <f>CONVERT((G5119-F5119)*24,"hr","mn")</f>
        <v>0</v>
      </c>
      <c r="M5121">
        <f>J5119+K5119+L5119</f>
        <v>0</v>
      </c>
      <c r="N5121" s="58"/>
      <c r="O5121" s="59"/>
      <c r="P5121" s="59"/>
      <c r="Q5121" s="59"/>
      <c r="R5121" s="60"/>
      <c r="S5121" s="21"/>
      <c r="T5121" s="4"/>
      <c r="U5121" s="93"/>
    </row>
    <row r="5122" spans="1:21" ht="15" customHeight="1" thickBot="1">
      <c r="A5122" s="17"/>
      <c r="B5122" s="56">
        <f>WEEKDAY(C5122,2)</f>
        <v>2</v>
      </c>
      <c r="C5122" s="17">
        <f>IF(A5122="",C5121,A5122)</f>
        <v>44999</v>
      </c>
      <c r="D5122" s="12" t="str">
        <f>YEAR(C5122)&amp;"/"&amp;TEXT(WEEKNUM(C5122,21),"00")</f>
        <v>2023/11</v>
      </c>
      <c r="H5122">
        <f>CONVERT((G5119-F5119)*24,"hr","mn")</f>
        <v>0</v>
      </c>
      <c r="M5122">
        <f>J5119+K5119+L5119</f>
        <v>0</v>
      </c>
      <c r="N5122" s="15"/>
      <c r="O5122" s="9"/>
      <c r="P5122" s="9"/>
      <c r="Q5122" s="9"/>
      <c r="R5122" s="10"/>
      <c r="S5122" s="19"/>
      <c r="T5122" s="23"/>
      <c r="U5122" s="94"/>
    </row>
    <row r="5123" spans="1:21">
      <c r="A5123" s="17">
        <v>44999</v>
      </c>
      <c r="B5123" s="56">
        <f>WEEKDAY(C5123,2)</f>
        <v>2</v>
      </c>
      <c r="C5123" s="17">
        <f>IF(A5123="",C5122,A5123)</f>
        <v>44999</v>
      </c>
      <c r="D5123" s="12" t="str">
        <f>YEAR(C5123)&amp;"/"&amp;TEXT(WEEKNUM(C5123,21),"00")</f>
        <v>2023/11</v>
      </c>
      <c r="E5123" s="79" t="s">
        <v>52</v>
      </c>
      <c r="F5123" s="80">
        <v>0.20833333333333329</v>
      </c>
      <c r="G5123" s="80">
        <v>0.25</v>
      </c>
      <c r="H5123" s="87">
        <f>CONVERT((G5123-F5123)*24,"hr","mn")</f>
        <v>60.000000000000071</v>
      </c>
      <c r="I5123" s="83">
        <v>4</v>
      </c>
      <c r="J5123" s="84"/>
      <c r="K5123" s="85"/>
      <c r="L5123" s="85">
        <v>5</v>
      </c>
      <c r="M5123" s="87">
        <f>J5123+K5123+L5123</f>
        <v>5</v>
      </c>
      <c r="N5123" s="13"/>
      <c r="O5123" s="6"/>
      <c r="P5123" s="6"/>
      <c r="Q5123" s="6">
        <v>25</v>
      </c>
      <c r="R5123" s="7"/>
      <c r="S5123" s="20"/>
      <c r="T5123" s="22" t="s">
        <v>25</v>
      </c>
      <c r="U5123" s="91" t="s">
        <v>97</v>
      </c>
    </row>
    <row r="5124" spans="1:21">
      <c r="A5124" s="17">
        <v>44999</v>
      </c>
      <c r="B5124" s="56">
        <f>WEEKDAY(C5124,2)</f>
        <v>2</v>
      </c>
      <c r="C5124" s="17">
        <f>IF(A5124="",C5123,A5124)</f>
        <v>44999</v>
      </c>
      <c r="D5124" s="12" t="str">
        <f>YEAR(C5124)&amp;"/"&amp;TEXT(WEEKNUM(C5124,21),"00")</f>
        <v>2023/11</v>
      </c>
      <c r="E5124" t="s">
        <v>52</v>
      </c>
      <c r="F5124" s="114">
        <v>0.20833333333333329</v>
      </c>
      <c r="G5124" s="114">
        <v>0.25</v>
      </c>
      <c r="H5124">
        <f>CONVERT((G5123-F5123)*24,"hr","mn")</f>
        <v>60.000000000000071</v>
      </c>
      <c r="I5124">
        <v>4</v>
      </c>
      <c r="L5124">
        <v>5</v>
      </c>
      <c r="M5124">
        <f>J5123+K5123+L5123</f>
        <v>5</v>
      </c>
      <c r="N5124" s="14"/>
      <c r="O5124" s="3">
        <v>5</v>
      </c>
      <c r="P5124" s="3"/>
      <c r="Q5124" s="3"/>
      <c r="R5124" s="8"/>
      <c r="S5124" s="21" t="s">
        <v>26</v>
      </c>
      <c r="T5124" s="4" t="s">
        <v>23</v>
      </c>
      <c r="U5124" s="92" t="s">
        <v>237</v>
      </c>
    </row>
    <row r="5125" spans="1:21">
      <c r="A5125" s="17">
        <v>44999</v>
      </c>
      <c r="B5125" s="56">
        <f>WEEKDAY(C5125,2)</f>
        <v>2</v>
      </c>
      <c r="C5125" s="17">
        <f>IF(A5125="",C5124,A5125)</f>
        <v>44999</v>
      </c>
      <c r="D5125" s="12" t="str">
        <f>YEAR(C5125)&amp;"/"&amp;TEXT(WEEKNUM(C5125,21),"00")</f>
        <v>2023/11</v>
      </c>
      <c r="E5125" t="s">
        <v>52</v>
      </c>
      <c r="F5125" s="114">
        <v>0.20833333333333329</v>
      </c>
      <c r="G5125" s="114">
        <v>0.25</v>
      </c>
      <c r="H5125">
        <f>CONVERT((G5123-F5123)*24,"hr","mn")</f>
        <v>60.000000000000071</v>
      </c>
      <c r="I5125">
        <v>4</v>
      </c>
      <c r="L5125">
        <v>5</v>
      </c>
      <c r="M5125">
        <f>J5123+K5123+L5123</f>
        <v>5</v>
      </c>
      <c r="N5125" s="58"/>
      <c r="O5125" s="59"/>
      <c r="P5125" s="59">
        <v>8</v>
      </c>
      <c r="Q5125" s="59"/>
      <c r="R5125" s="60"/>
      <c r="S5125" s="21" t="s">
        <v>93</v>
      </c>
      <c r="T5125" s="4" t="s">
        <v>73</v>
      </c>
      <c r="U5125" s="93"/>
    </row>
    <row r="5126" spans="1:21" ht="15" customHeight="1" thickBot="1">
      <c r="A5126" s="17">
        <v>44999</v>
      </c>
      <c r="B5126" s="56">
        <f>WEEKDAY(C5126,2)</f>
        <v>2</v>
      </c>
      <c r="C5126" s="17">
        <f>IF(A5126="",C5125,A5126)</f>
        <v>44999</v>
      </c>
      <c r="D5126" s="12" t="str">
        <f>YEAR(C5126)&amp;"/"&amp;TEXT(WEEKNUM(C5126,21),"00")</f>
        <v>2023/11</v>
      </c>
      <c r="E5126" t="s">
        <v>52</v>
      </c>
      <c r="F5126" s="114">
        <v>0.20833333333333329</v>
      </c>
      <c r="G5126" s="114">
        <v>0.25</v>
      </c>
      <c r="H5126">
        <f>CONVERT((G5123-F5123)*24,"hr","mn")</f>
        <v>60.000000000000071</v>
      </c>
      <c r="I5126">
        <v>4</v>
      </c>
      <c r="L5126">
        <v>5</v>
      </c>
      <c r="M5126">
        <f>J5123+K5123+L5123</f>
        <v>5</v>
      </c>
      <c r="N5126" s="15"/>
      <c r="O5126" s="9"/>
      <c r="P5126" s="9"/>
      <c r="Q5126" s="9"/>
      <c r="R5126" s="10"/>
      <c r="S5126" s="19"/>
      <c r="T5126" s="23"/>
      <c r="U5126" s="94"/>
    </row>
    <row r="5127" spans="1:21">
      <c r="A5127" s="17">
        <v>44999</v>
      </c>
      <c r="B5127" s="56">
        <f>WEEKDAY(C5127,2)</f>
        <v>2</v>
      </c>
      <c r="C5127" s="17">
        <f>IF(A5127="",C5126,A5127)</f>
        <v>44999</v>
      </c>
      <c r="D5127" s="12" t="str">
        <f>YEAR(C5127)&amp;"/"&amp;TEXT(WEEKNUM(C5127,21),"00")</f>
        <v>2023/11</v>
      </c>
      <c r="E5127" s="79" t="s">
        <v>52</v>
      </c>
      <c r="F5127" s="80">
        <v>0.25</v>
      </c>
      <c r="G5127" s="80">
        <v>0.29166666666666669</v>
      </c>
      <c r="H5127" s="87">
        <f>CONVERT((G5127-F5127)*24,"hr","mn")</f>
        <v>60.000000000000028</v>
      </c>
      <c r="I5127" s="83">
        <v>4</v>
      </c>
      <c r="J5127" s="84"/>
      <c r="K5127" s="85"/>
      <c r="L5127" s="85">
        <v>3</v>
      </c>
      <c r="M5127" s="87">
        <f>J5127+K5127+L5127</f>
        <v>3</v>
      </c>
      <c r="N5127" s="13"/>
      <c r="O5127" s="6">
        <v>5</v>
      </c>
      <c r="P5127" s="6"/>
      <c r="Q5127" s="6"/>
      <c r="R5127" s="7"/>
      <c r="S5127" s="20" t="s">
        <v>26</v>
      </c>
      <c r="T5127" s="22" t="s">
        <v>23</v>
      </c>
      <c r="U5127" s="92" t="s">
        <v>821</v>
      </c>
    </row>
    <row r="5128" spans="1:21">
      <c r="A5128" s="17">
        <v>44999</v>
      </c>
      <c r="B5128" s="56">
        <f>WEEKDAY(C5128,2)</f>
        <v>2</v>
      </c>
      <c r="C5128" s="17">
        <f>IF(A5128="",C5127,A5128)</f>
        <v>44999</v>
      </c>
      <c r="D5128" s="12" t="str">
        <f>YEAR(C5128)&amp;"/"&amp;TEXT(WEEKNUM(C5128,21),"00")</f>
        <v>2023/11</v>
      </c>
      <c r="E5128" t="s">
        <v>52</v>
      </c>
      <c r="F5128" s="114">
        <v>0.25</v>
      </c>
      <c r="G5128" s="114">
        <v>0.29166666666666669</v>
      </c>
      <c r="H5128">
        <f>CONVERT((G5127-F5127)*24,"hr","mn")</f>
        <v>60.000000000000028</v>
      </c>
      <c r="I5128">
        <v>4</v>
      </c>
      <c r="L5128">
        <v>3</v>
      </c>
      <c r="M5128">
        <f>J5127+K5127+L5127</f>
        <v>3</v>
      </c>
      <c r="N5128" s="14"/>
      <c r="O5128" s="3">
        <v>10</v>
      </c>
      <c r="P5128" s="3"/>
      <c r="Q5128" s="3"/>
      <c r="R5128" s="8"/>
      <c r="S5128" s="21" t="s">
        <v>93</v>
      </c>
      <c r="T5128" s="4" t="s">
        <v>835</v>
      </c>
      <c r="U5128" s="91" t="s">
        <v>836</v>
      </c>
    </row>
    <row r="5129" spans="1:21">
      <c r="A5129" s="17">
        <v>44999</v>
      </c>
      <c r="B5129" s="56">
        <f>WEEKDAY(C5129,2)</f>
        <v>2</v>
      </c>
      <c r="C5129" s="17">
        <f>IF(A5129="",C5128,A5129)</f>
        <v>44999</v>
      </c>
      <c r="D5129" s="12" t="str">
        <f>YEAR(C5129)&amp;"/"&amp;TEXT(WEEKNUM(C5129,21),"00")</f>
        <v>2023/11</v>
      </c>
      <c r="E5129" t="s">
        <v>52</v>
      </c>
      <c r="F5129" s="114">
        <v>0.25</v>
      </c>
      <c r="G5129" s="114">
        <v>0.29166666666666669</v>
      </c>
      <c r="H5129">
        <f>CONVERT((G5127-F5127)*24,"hr","mn")</f>
        <v>60.000000000000028</v>
      </c>
      <c r="I5129">
        <v>4</v>
      </c>
      <c r="L5129">
        <v>3</v>
      </c>
      <c r="M5129">
        <f>J5127+K5127+L5127</f>
        <v>3</v>
      </c>
      <c r="N5129" s="58"/>
      <c r="O5129" s="59">
        <v>8</v>
      </c>
      <c r="P5129" s="59"/>
      <c r="Q5129" s="59"/>
      <c r="R5129" s="60"/>
      <c r="S5129" s="21" t="s">
        <v>32</v>
      </c>
      <c r="T5129" s="4" t="s">
        <v>89</v>
      </c>
      <c r="U5129" s="93"/>
    </row>
    <row r="5130" spans="1:21" ht="15" customHeight="1" thickBot="1">
      <c r="A5130" s="17">
        <v>44999</v>
      </c>
      <c r="B5130" s="56">
        <f>WEEKDAY(C5130,2)</f>
        <v>2</v>
      </c>
      <c r="C5130" s="17">
        <f>IF(A5130="",C5129,A5130)</f>
        <v>44999</v>
      </c>
      <c r="D5130" s="12" t="str">
        <f>YEAR(C5130)&amp;"/"&amp;TEXT(WEEKNUM(C5130,21),"00")</f>
        <v>2023/11</v>
      </c>
      <c r="E5130" t="s">
        <v>52</v>
      </c>
      <c r="F5130" s="114">
        <v>0.25</v>
      </c>
      <c r="G5130" s="114">
        <v>0.29166666666666669</v>
      </c>
      <c r="H5130">
        <f>CONVERT((G5127-F5127)*24,"hr","mn")</f>
        <v>60.000000000000028</v>
      </c>
      <c r="I5130">
        <v>4</v>
      </c>
      <c r="L5130">
        <v>3</v>
      </c>
      <c r="M5130">
        <f>J5127+K5127+L5127</f>
        <v>3</v>
      </c>
      <c r="N5130" s="15"/>
      <c r="O5130" s="9"/>
      <c r="P5130" s="9"/>
      <c r="Q5130" s="9"/>
      <c r="R5130" s="10"/>
      <c r="S5130" s="19"/>
      <c r="T5130" s="23"/>
      <c r="U5130" s="94"/>
    </row>
    <row r="5131" spans="1:21">
      <c r="A5131" s="17">
        <v>44999</v>
      </c>
      <c r="B5131" s="56">
        <f>WEEKDAY(C5131,2)</f>
        <v>2</v>
      </c>
      <c r="C5131" s="17">
        <f>IF(A5131="",C5130,A5131)</f>
        <v>44999</v>
      </c>
      <c r="D5131" s="12" t="str">
        <f>YEAR(C5131)&amp;"/"&amp;TEXT(WEEKNUM(C5131,21),"00")</f>
        <v>2023/11</v>
      </c>
      <c r="E5131" s="79" t="s">
        <v>52</v>
      </c>
      <c r="F5131" s="80">
        <v>0.29166666666666669</v>
      </c>
      <c r="G5131" s="80">
        <v>0.33333333333333331</v>
      </c>
      <c r="H5131" s="87">
        <f>CONVERT((G5131-F5131)*24,"hr","mn")</f>
        <v>59.99999999999995</v>
      </c>
      <c r="I5131" s="83">
        <v>4</v>
      </c>
      <c r="J5131" s="84"/>
      <c r="K5131" s="85"/>
      <c r="L5131" s="85">
        <v>4</v>
      </c>
      <c r="M5131" s="87">
        <f>J5131+K5131+L5131</f>
        <v>4</v>
      </c>
      <c r="N5131" s="13"/>
      <c r="O5131" s="6">
        <v>5</v>
      </c>
      <c r="P5131" s="6"/>
      <c r="Q5131" s="6"/>
      <c r="R5131" s="7"/>
      <c r="S5131" s="20" t="s">
        <v>31</v>
      </c>
      <c r="T5131" s="22" t="s">
        <v>29</v>
      </c>
      <c r="U5131" s="91"/>
    </row>
    <row r="5132" spans="1:21">
      <c r="A5132" s="17">
        <v>44999</v>
      </c>
      <c r="B5132" s="56">
        <f>WEEKDAY(C5132,2)</f>
        <v>2</v>
      </c>
      <c r="C5132" s="17">
        <f>IF(A5132="",C5131,A5132)</f>
        <v>44999</v>
      </c>
      <c r="D5132" s="12" t="str">
        <f>YEAR(C5132)&amp;"/"&amp;TEXT(WEEKNUM(C5132,21),"00")</f>
        <v>2023/11</v>
      </c>
      <c r="E5132" t="s">
        <v>52</v>
      </c>
      <c r="F5132" s="114">
        <v>0.29166666666666669</v>
      </c>
      <c r="G5132" s="114">
        <v>0.33333333333333331</v>
      </c>
      <c r="H5132">
        <f>CONVERT((G5131-F5131)*24,"hr","mn")</f>
        <v>59.99999999999995</v>
      </c>
      <c r="I5132">
        <v>4</v>
      </c>
      <c r="L5132">
        <v>4</v>
      </c>
      <c r="M5132">
        <f>J5131+K5131+L5131</f>
        <v>4</v>
      </c>
      <c r="N5132" s="14"/>
      <c r="O5132" s="3">
        <v>5</v>
      </c>
      <c r="P5132" s="3"/>
      <c r="Q5132" s="3"/>
      <c r="R5132" s="8"/>
      <c r="S5132" s="21" t="s">
        <v>26</v>
      </c>
      <c r="T5132" s="4" t="s">
        <v>23</v>
      </c>
      <c r="U5132" s="92" t="s">
        <v>237</v>
      </c>
    </row>
    <row r="5133" spans="1:21">
      <c r="A5133" s="17">
        <v>44999</v>
      </c>
      <c r="B5133" s="56">
        <f>WEEKDAY(C5133,2)</f>
        <v>2</v>
      </c>
      <c r="C5133" s="17">
        <f>IF(A5133="",C5132,A5133)</f>
        <v>44999</v>
      </c>
      <c r="D5133" s="12" t="str">
        <f>YEAR(C5133)&amp;"/"&amp;TEXT(WEEKNUM(C5133,21),"00")</f>
        <v>2023/11</v>
      </c>
      <c r="E5133" t="s">
        <v>52</v>
      </c>
      <c r="F5133" s="114">
        <v>0.29166666666666669</v>
      </c>
      <c r="G5133" s="114">
        <v>0.33333333333333331</v>
      </c>
      <c r="H5133">
        <f>CONVERT((G5131-F5131)*24,"hr","mn")</f>
        <v>59.99999999999995</v>
      </c>
      <c r="I5133">
        <v>4</v>
      </c>
      <c r="L5133">
        <v>4</v>
      </c>
      <c r="M5133">
        <f>J5131+K5131+L5131</f>
        <v>4</v>
      </c>
      <c r="N5133" s="58"/>
      <c r="O5133" s="59">
        <v>5</v>
      </c>
      <c r="P5133" s="59"/>
      <c r="Q5133" s="59"/>
      <c r="R5133" s="60"/>
      <c r="S5133" s="21" t="s">
        <v>28</v>
      </c>
      <c r="T5133" s="4" t="s">
        <v>29</v>
      </c>
      <c r="U5133" s="93"/>
    </row>
    <row r="5134" spans="1:21" ht="15" customHeight="1" thickBot="1">
      <c r="A5134" s="17">
        <v>44999</v>
      </c>
      <c r="B5134" s="56">
        <f>WEEKDAY(C5134,2)</f>
        <v>2</v>
      </c>
      <c r="C5134" s="17">
        <f>IF(A5134="",C5133,A5134)</f>
        <v>44999</v>
      </c>
      <c r="D5134" s="12" t="str">
        <f>YEAR(C5134)&amp;"/"&amp;TEXT(WEEKNUM(C5134,21),"00")</f>
        <v>2023/11</v>
      </c>
      <c r="E5134" t="s">
        <v>52</v>
      </c>
      <c r="F5134" s="114">
        <v>0.29166666666666669</v>
      </c>
      <c r="G5134" s="114">
        <v>0.33333333333333331</v>
      </c>
      <c r="H5134">
        <f>CONVERT((G5131-F5131)*24,"hr","mn")</f>
        <v>59.99999999999995</v>
      </c>
      <c r="I5134">
        <v>4</v>
      </c>
      <c r="L5134">
        <v>4</v>
      </c>
      <c r="M5134">
        <f>J5131+K5131+L5131</f>
        <v>4</v>
      </c>
      <c r="N5134" s="15"/>
      <c r="O5134" s="9"/>
      <c r="P5134" s="9"/>
      <c r="Q5134" s="9"/>
      <c r="R5134" s="10">
        <v>20</v>
      </c>
      <c r="S5134" s="19" t="s">
        <v>79</v>
      </c>
      <c r="T5134" s="23" t="s">
        <v>23</v>
      </c>
      <c r="U5134" s="94" t="s">
        <v>837</v>
      </c>
    </row>
    <row r="5135" spans="1:21">
      <c r="A5135" s="17">
        <v>44999</v>
      </c>
      <c r="B5135" s="56">
        <f>WEEKDAY(C5135,2)</f>
        <v>2</v>
      </c>
      <c r="C5135" s="17">
        <f>IF(A5135="",C5134,A5135)</f>
        <v>44999</v>
      </c>
      <c r="D5135" s="12" t="str">
        <f>YEAR(C5135)&amp;"/"&amp;TEXT(WEEKNUM(C5135,21),"00")</f>
        <v>2023/11</v>
      </c>
      <c r="E5135" s="79" t="s">
        <v>52</v>
      </c>
      <c r="F5135" s="80">
        <v>0.33333333333333331</v>
      </c>
      <c r="G5135" s="80">
        <v>0.375</v>
      </c>
      <c r="H5135" s="87">
        <f>CONVERT((G5135-F5135)*24,"hr","mn")</f>
        <v>60.000000000000028</v>
      </c>
      <c r="I5135" s="83">
        <v>4</v>
      </c>
      <c r="J5135" s="84"/>
      <c r="K5135" s="85"/>
      <c r="L5135" s="85">
        <v>7</v>
      </c>
      <c r="M5135" s="87">
        <f>J5135+K5135+L5135</f>
        <v>7</v>
      </c>
      <c r="N5135" s="13"/>
      <c r="O5135" s="6">
        <v>5</v>
      </c>
      <c r="P5135" s="6"/>
      <c r="Q5135" s="6"/>
      <c r="R5135" s="7"/>
      <c r="S5135" s="20" t="s">
        <v>32</v>
      </c>
      <c r="T5135" s="22" t="s">
        <v>89</v>
      </c>
      <c r="U5135" s="91"/>
    </row>
    <row r="5136" spans="1:21">
      <c r="A5136" s="17">
        <v>44999</v>
      </c>
      <c r="B5136" s="56">
        <f>WEEKDAY(C5136,2)</f>
        <v>2</v>
      </c>
      <c r="C5136" s="17">
        <f>IF(A5136="",C5135,A5136)</f>
        <v>44999</v>
      </c>
      <c r="D5136" s="12" t="str">
        <f>YEAR(C5136)&amp;"/"&amp;TEXT(WEEKNUM(C5136,21),"00")</f>
        <v>2023/11</v>
      </c>
      <c r="E5136" t="s">
        <v>52</v>
      </c>
      <c r="F5136" s="114">
        <v>0.33333333333333331</v>
      </c>
      <c r="G5136" s="114">
        <v>0.375</v>
      </c>
      <c r="H5136">
        <f>CONVERT((G5135-F5135)*24,"hr","mn")</f>
        <v>60.000000000000028</v>
      </c>
      <c r="I5136">
        <v>4</v>
      </c>
      <c r="L5136">
        <v>7</v>
      </c>
      <c r="M5136">
        <f>J5135+K5135+L5135</f>
        <v>7</v>
      </c>
      <c r="N5136" s="14"/>
      <c r="O5136" s="3">
        <v>5</v>
      </c>
      <c r="P5136" s="3"/>
      <c r="Q5136" s="3"/>
      <c r="R5136" s="8"/>
      <c r="S5136" s="21" t="s">
        <v>26</v>
      </c>
      <c r="T5136" s="4" t="s">
        <v>23</v>
      </c>
      <c r="U5136" s="92" t="s">
        <v>237</v>
      </c>
    </row>
    <row r="5137" spans="1:21">
      <c r="A5137" s="17">
        <v>44999</v>
      </c>
      <c r="B5137" s="56">
        <f>WEEKDAY(C5137,2)</f>
        <v>2</v>
      </c>
      <c r="C5137" s="17">
        <f>IF(A5137="",C5136,A5137)</f>
        <v>44999</v>
      </c>
      <c r="D5137" s="12" t="str">
        <f>YEAR(C5137)&amp;"/"&amp;TEXT(WEEKNUM(C5137,21),"00")</f>
        <v>2023/11</v>
      </c>
      <c r="E5137" t="s">
        <v>52</v>
      </c>
      <c r="F5137" s="114">
        <v>0.33333333333333331</v>
      </c>
      <c r="G5137" s="114">
        <v>0.375</v>
      </c>
      <c r="H5137">
        <f>CONVERT((G5135-F5135)*24,"hr","mn")</f>
        <v>60.000000000000028</v>
      </c>
      <c r="I5137">
        <v>4</v>
      </c>
      <c r="L5137">
        <v>7</v>
      </c>
      <c r="M5137">
        <f>J5135+K5135+L5135</f>
        <v>7</v>
      </c>
      <c r="N5137" s="58"/>
      <c r="O5137" s="59">
        <v>8</v>
      </c>
      <c r="P5137" s="59"/>
      <c r="Q5137" s="59"/>
      <c r="R5137" s="60"/>
      <c r="S5137" s="21" t="s">
        <v>35</v>
      </c>
      <c r="T5137" s="4" t="s">
        <v>23</v>
      </c>
      <c r="U5137" s="93" t="s">
        <v>838</v>
      </c>
    </row>
    <row r="5138" spans="1:21" ht="15" customHeight="1" thickBot="1">
      <c r="A5138" s="17">
        <v>44999</v>
      </c>
      <c r="B5138" s="56">
        <f>WEEKDAY(C5138,2)</f>
        <v>2</v>
      </c>
      <c r="C5138" s="17">
        <f>IF(A5138="",C5137,A5138)</f>
        <v>44999</v>
      </c>
      <c r="D5138" s="12" t="str">
        <f>YEAR(C5138)&amp;"/"&amp;TEXT(WEEKNUM(C5138,21),"00")</f>
        <v>2023/11</v>
      </c>
      <c r="E5138" t="s">
        <v>52</v>
      </c>
      <c r="F5138" s="114">
        <v>0.33333333333333331</v>
      </c>
      <c r="G5138" s="114">
        <v>0.375</v>
      </c>
      <c r="H5138">
        <f>CONVERT((G5135-F5135)*24,"hr","mn")</f>
        <v>60.000000000000028</v>
      </c>
      <c r="I5138">
        <v>4</v>
      </c>
      <c r="L5138">
        <v>7</v>
      </c>
      <c r="M5138">
        <f>J5135+K5135+L5135</f>
        <v>7</v>
      </c>
      <c r="N5138" s="15"/>
      <c r="O5138" s="9"/>
      <c r="P5138" s="9"/>
      <c r="Q5138" s="9"/>
      <c r="R5138" s="10"/>
      <c r="S5138" s="19"/>
      <c r="T5138" s="23"/>
      <c r="U5138" s="94"/>
    </row>
    <row r="5139" spans="1:21">
      <c r="A5139" s="17">
        <v>44999</v>
      </c>
      <c r="B5139" s="56">
        <f>WEEKDAY(C5139,2)</f>
        <v>2</v>
      </c>
      <c r="C5139" s="17">
        <f>IF(A5139="",C5138,A5139)</f>
        <v>44999</v>
      </c>
      <c r="D5139" s="12" t="str">
        <f>YEAR(C5139)&amp;"/"&amp;TEXT(WEEKNUM(C5139,21),"00")</f>
        <v>2023/11</v>
      </c>
      <c r="E5139" s="79" t="s">
        <v>52</v>
      </c>
      <c r="F5139" s="80">
        <v>0.39583333333333331</v>
      </c>
      <c r="G5139" s="80">
        <v>0.41666666666666669</v>
      </c>
      <c r="H5139" s="87">
        <f>CONVERT((G5139-F5139)*24,"hr","mn")</f>
        <v>30.000000000000053</v>
      </c>
      <c r="I5139" s="83">
        <v>4</v>
      </c>
      <c r="J5139" s="84"/>
      <c r="K5139" s="85"/>
      <c r="L5139" s="85">
        <v>2</v>
      </c>
      <c r="M5139" s="87">
        <f>J5139+K5139+L5139</f>
        <v>2</v>
      </c>
      <c r="N5139" s="13"/>
      <c r="O5139" s="6">
        <v>8</v>
      </c>
      <c r="P5139" s="6"/>
      <c r="Q5139" s="6"/>
      <c r="R5139" s="7"/>
      <c r="S5139" s="20" t="s">
        <v>57</v>
      </c>
      <c r="T5139" s="22" t="s">
        <v>56</v>
      </c>
      <c r="U5139" s="91"/>
    </row>
    <row r="5140" spans="1:21">
      <c r="A5140" s="17">
        <v>44999</v>
      </c>
      <c r="B5140" s="56">
        <f>WEEKDAY(C5140,2)</f>
        <v>2</v>
      </c>
      <c r="C5140" s="17">
        <f>IF(A5140="",C5139,A5140)</f>
        <v>44999</v>
      </c>
      <c r="D5140" s="12" t="str">
        <f>YEAR(C5140)&amp;"/"&amp;TEXT(WEEKNUM(C5140,21),"00")</f>
        <v>2023/11</v>
      </c>
      <c r="E5140" t="s">
        <v>52</v>
      </c>
      <c r="F5140" s="114">
        <v>0.39583333333333331</v>
      </c>
      <c r="G5140" s="114">
        <v>0.41666666666666669</v>
      </c>
      <c r="H5140">
        <f>CONVERT((G5139-F5139)*24,"hr","mn")</f>
        <v>30.000000000000053</v>
      </c>
      <c r="I5140">
        <v>4</v>
      </c>
      <c r="L5140">
        <v>2</v>
      </c>
      <c r="M5140">
        <f>J5139+K5139+L5139</f>
        <v>2</v>
      </c>
      <c r="N5140" s="14"/>
      <c r="O5140" s="3"/>
      <c r="P5140" s="3"/>
      <c r="Q5140" s="3"/>
      <c r="R5140" s="8">
        <v>20</v>
      </c>
      <c r="S5140" s="21" t="s">
        <v>79</v>
      </c>
      <c r="T5140" s="4"/>
      <c r="U5140" s="92" t="s">
        <v>839</v>
      </c>
    </row>
    <row r="5141" spans="1:21">
      <c r="A5141" s="17">
        <v>44999</v>
      </c>
      <c r="B5141" s="56">
        <f>WEEKDAY(C5141,2)</f>
        <v>2</v>
      </c>
      <c r="C5141" s="17">
        <f>IF(A5141="",C5140,A5141)</f>
        <v>44999</v>
      </c>
      <c r="D5141" s="12" t="str">
        <f>YEAR(C5141)&amp;"/"&amp;TEXT(WEEKNUM(C5141,21),"00")</f>
        <v>2023/11</v>
      </c>
      <c r="E5141" t="s">
        <v>52</v>
      </c>
      <c r="F5141" s="114">
        <v>0.39583333333333331</v>
      </c>
      <c r="G5141" s="114">
        <v>0.41666666666666669</v>
      </c>
      <c r="H5141">
        <f>CONVERT((G5139-F5139)*24,"hr","mn")</f>
        <v>30.000000000000053</v>
      </c>
      <c r="I5141">
        <v>4</v>
      </c>
      <c r="L5141">
        <v>2</v>
      </c>
      <c r="M5141">
        <f>J5139+K5139+L5139</f>
        <v>2</v>
      </c>
      <c r="N5141" s="58"/>
      <c r="O5141" s="59"/>
      <c r="P5141" s="59"/>
      <c r="Q5141" s="59"/>
      <c r="R5141" s="60"/>
      <c r="S5141" s="21"/>
      <c r="T5141" s="4"/>
      <c r="U5141" s="93"/>
    </row>
    <row r="5142" spans="1:21" ht="15" customHeight="1" thickBot="1">
      <c r="A5142" s="17">
        <v>44999</v>
      </c>
      <c r="B5142" s="56">
        <f>WEEKDAY(C5142,2)</f>
        <v>2</v>
      </c>
      <c r="C5142" s="17">
        <f>IF(A5142="",C5141,A5142)</f>
        <v>44999</v>
      </c>
      <c r="D5142" s="12" t="str">
        <f>YEAR(C5142)&amp;"/"&amp;TEXT(WEEKNUM(C5142,21),"00")</f>
        <v>2023/11</v>
      </c>
      <c r="E5142" t="s">
        <v>52</v>
      </c>
      <c r="F5142" s="114">
        <v>0.39583333333333331</v>
      </c>
      <c r="G5142" s="114">
        <v>0.41666666666666669</v>
      </c>
      <c r="H5142">
        <f>CONVERT((G5139-F5139)*24,"hr","mn")</f>
        <v>30.000000000000053</v>
      </c>
      <c r="I5142">
        <v>4</v>
      </c>
      <c r="L5142">
        <v>2</v>
      </c>
      <c r="M5142">
        <f>J5139+K5139+L5139</f>
        <v>2</v>
      </c>
      <c r="N5142" s="15"/>
      <c r="O5142" s="9"/>
      <c r="P5142" s="9"/>
      <c r="Q5142" s="9"/>
      <c r="R5142" s="10"/>
      <c r="S5142" s="19"/>
      <c r="T5142" s="23"/>
      <c r="U5142" s="94"/>
    </row>
    <row r="5143" spans="1:21">
      <c r="A5143" s="17">
        <v>44999</v>
      </c>
      <c r="B5143" s="56">
        <f>WEEKDAY(C5143,2)</f>
        <v>2</v>
      </c>
      <c r="C5143" s="17">
        <f>IF(A5143="",C5142,A5143)</f>
        <v>44999</v>
      </c>
      <c r="D5143" s="12" t="str">
        <f>YEAR(C5143)&amp;"/"&amp;TEXT(WEEKNUM(C5143,21),"00")</f>
        <v>2023/11</v>
      </c>
      <c r="E5143" s="79" t="s">
        <v>52</v>
      </c>
      <c r="F5143" s="80">
        <v>0.41666666666666669</v>
      </c>
      <c r="G5143" s="80">
        <v>0.45833333333333331</v>
      </c>
      <c r="H5143" s="87">
        <f>CONVERT((G5143-F5143)*24,"hr","mn")</f>
        <v>59.99999999999995</v>
      </c>
      <c r="I5143" s="83">
        <v>4</v>
      </c>
      <c r="J5143" s="84"/>
      <c r="K5143" s="85"/>
      <c r="L5143" s="85">
        <v>7</v>
      </c>
      <c r="M5143" s="87">
        <f>J5143+K5143+L5143</f>
        <v>7</v>
      </c>
      <c r="N5143" s="13"/>
      <c r="O5143" s="6">
        <v>10</v>
      </c>
      <c r="P5143" s="6"/>
      <c r="Q5143" s="6"/>
      <c r="R5143" s="7"/>
      <c r="S5143" s="20" t="s">
        <v>93</v>
      </c>
      <c r="T5143" s="22" t="s">
        <v>840</v>
      </c>
      <c r="U5143" s="91" t="s">
        <v>836</v>
      </c>
    </row>
    <row r="5144" spans="1:21">
      <c r="A5144" s="17">
        <v>44999</v>
      </c>
      <c r="B5144" s="56">
        <f>WEEKDAY(C5144,2)</f>
        <v>2</v>
      </c>
      <c r="C5144" s="17">
        <f>IF(A5144="",C5143,A5144)</f>
        <v>44999</v>
      </c>
      <c r="D5144" s="12" t="str">
        <f>YEAR(C5144)&amp;"/"&amp;TEXT(WEEKNUM(C5144,21),"00")</f>
        <v>2023/11</v>
      </c>
      <c r="E5144" t="s">
        <v>52</v>
      </c>
      <c r="F5144" s="114">
        <v>0.41666666666666669</v>
      </c>
      <c r="G5144" s="114">
        <v>0.45833333333333331</v>
      </c>
      <c r="H5144">
        <f>CONVERT((G5143-F5143)*24,"hr","mn")</f>
        <v>59.99999999999995</v>
      </c>
      <c r="I5144">
        <v>4</v>
      </c>
      <c r="L5144">
        <v>7</v>
      </c>
      <c r="M5144">
        <f>J5143+K5143+L5143</f>
        <v>7</v>
      </c>
      <c r="N5144" s="14"/>
      <c r="O5144" s="3">
        <v>8</v>
      </c>
      <c r="P5144" s="3"/>
      <c r="Q5144" s="3"/>
      <c r="R5144" s="8"/>
      <c r="S5144" s="21" t="s">
        <v>36</v>
      </c>
      <c r="T5144" s="4" t="s">
        <v>23</v>
      </c>
      <c r="U5144" s="93" t="s">
        <v>841</v>
      </c>
    </row>
    <row r="5145" spans="1:21">
      <c r="A5145" s="17">
        <v>44999</v>
      </c>
      <c r="B5145" s="56">
        <f>WEEKDAY(C5145,2)</f>
        <v>2</v>
      </c>
      <c r="C5145" s="17">
        <f>IF(A5145="",C5144,A5145)</f>
        <v>44999</v>
      </c>
      <c r="D5145" s="12" t="str">
        <f>YEAR(C5145)&amp;"/"&amp;TEXT(WEEKNUM(C5145,21),"00")</f>
        <v>2023/11</v>
      </c>
      <c r="E5145" t="s">
        <v>52</v>
      </c>
      <c r="F5145" s="114">
        <v>0.41666666666666669</v>
      </c>
      <c r="G5145" s="114">
        <v>0.45833333333333331</v>
      </c>
      <c r="H5145">
        <f>CONVERT((G5143-F5143)*24,"hr","mn")</f>
        <v>59.99999999999995</v>
      </c>
      <c r="I5145">
        <v>4</v>
      </c>
      <c r="L5145">
        <v>7</v>
      </c>
      <c r="M5145">
        <f>J5143+K5143+L5143</f>
        <v>7</v>
      </c>
      <c r="N5145" s="58"/>
      <c r="O5145" s="59"/>
      <c r="P5145" s="59">
        <v>5</v>
      </c>
      <c r="Q5145" s="59"/>
      <c r="R5145" s="60"/>
      <c r="S5145" s="21" t="s">
        <v>44</v>
      </c>
      <c r="T5145" s="4" t="s">
        <v>65</v>
      </c>
      <c r="U5145" s="93"/>
    </row>
    <row r="5146" spans="1:21" ht="15" customHeight="1" thickBot="1">
      <c r="A5146" s="17">
        <v>44999</v>
      </c>
      <c r="B5146" s="56">
        <f>WEEKDAY(C5146,2)</f>
        <v>2</v>
      </c>
      <c r="C5146" s="17">
        <f>IF(A5146="",C5145,A5146)</f>
        <v>44999</v>
      </c>
      <c r="D5146" s="12" t="str">
        <f>YEAR(C5146)&amp;"/"&amp;TEXT(WEEKNUM(C5146,21),"00")</f>
        <v>2023/11</v>
      </c>
      <c r="E5146" t="s">
        <v>52</v>
      </c>
      <c r="F5146" s="114">
        <v>0.41666666666666669</v>
      </c>
      <c r="G5146" s="114">
        <v>0.45833333333333331</v>
      </c>
      <c r="H5146">
        <f>CONVERT((G5143-F5143)*24,"hr","mn")</f>
        <v>59.99999999999995</v>
      </c>
      <c r="I5146">
        <v>4</v>
      </c>
      <c r="L5146">
        <v>7</v>
      </c>
      <c r="M5146">
        <f>J5143+K5143+L5143</f>
        <v>7</v>
      </c>
      <c r="N5146" s="15"/>
      <c r="O5146" s="9">
        <v>5</v>
      </c>
      <c r="P5146" s="9"/>
      <c r="Q5146" s="9"/>
      <c r="R5146" s="10"/>
      <c r="S5146" s="19" t="s">
        <v>28</v>
      </c>
      <c r="T5146" s="23" t="s">
        <v>29</v>
      </c>
      <c r="U5146" s="94"/>
    </row>
    <row r="5147" spans="1:21">
      <c r="A5147" s="17">
        <v>44999</v>
      </c>
      <c r="B5147" s="56">
        <f>WEEKDAY(C5147,2)</f>
        <v>2</v>
      </c>
      <c r="C5147" s="17">
        <f>IF(A5147="",C5146,A5147)</f>
        <v>44999</v>
      </c>
      <c r="D5147" s="12" t="str">
        <f>YEAR(C5147)&amp;"/"&amp;TEXT(WEEKNUM(C5147,21),"00")</f>
        <v>2023/11</v>
      </c>
      <c r="E5147" s="79" t="s">
        <v>52</v>
      </c>
      <c r="F5147" s="80">
        <v>0.45833333333333331</v>
      </c>
      <c r="G5147" s="80">
        <v>0.5</v>
      </c>
      <c r="H5147" s="87">
        <f>CONVERT((G5147-F5147)*24,"hr","mn")</f>
        <v>60.000000000000028</v>
      </c>
      <c r="I5147" s="83">
        <v>4</v>
      </c>
      <c r="J5147" s="84"/>
      <c r="K5147" s="85">
        <v>2</v>
      </c>
      <c r="L5147" s="85">
        <v>6</v>
      </c>
      <c r="M5147" s="87">
        <f>J5147+K5147+L5147</f>
        <v>8</v>
      </c>
      <c r="N5147" s="13"/>
      <c r="O5147" s="6">
        <v>5</v>
      </c>
      <c r="P5147" s="6"/>
      <c r="Q5147" s="6"/>
      <c r="R5147" s="7"/>
      <c r="S5147" s="20" t="s">
        <v>49</v>
      </c>
      <c r="T5147" s="22" t="s">
        <v>29</v>
      </c>
      <c r="U5147" s="91"/>
    </row>
    <row r="5148" spans="1:21">
      <c r="A5148" s="17">
        <v>44999</v>
      </c>
      <c r="B5148" s="56">
        <f>WEEKDAY(C5148,2)</f>
        <v>2</v>
      </c>
      <c r="C5148" s="17">
        <f>IF(A5148="",C5147,A5148)</f>
        <v>44999</v>
      </c>
      <c r="D5148" s="12" t="str">
        <f>YEAR(C5148)&amp;"/"&amp;TEXT(WEEKNUM(C5148,21),"00")</f>
        <v>2023/11</v>
      </c>
      <c r="E5148" t="s">
        <v>52</v>
      </c>
      <c r="F5148" s="114">
        <v>0.45833333333333331</v>
      </c>
      <c r="G5148" s="114">
        <v>0.5</v>
      </c>
      <c r="H5148">
        <f>CONVERT((G5147-F5147)*24,"hr","mn")</f>
        <v>60.000000000000028</v>
      </c>
      <c r="I5148">
        <v>4</v>
      </c>
      <c r="K5148">
        <v>2</v>
      </c>
      <c r="L5148">
        <v>6</v>
      </c>
      <c r="M5148">
        <f>J5147+K5147+L5147</f>
        <v>8</v>
      </c>
      <c r="N5148" s="14"/>
      <c r="O5148" s="3"/>
      <c r="P5148" s="3">
        <v>8</v>
      </c>
      <c r="Q5148" s="3"/>
      <c r="R5148" s="8"/>
      <c r="S5148" s="21" t="s">
        <v>93</v>
      </c>
      <c r="T5148" s="4" t="s">
        <v>73</v>
      </c>
      <c r="U5148" s="92"/>
    </row>
    <row r="5149" spans="1:21">
      <c r="A5149" s="17">
        <v>44999</v>
      </c>
      <c r="B5149" s="56">
        <f>WEEKDAY(C5149,2)</f>
        <v>2</v>
      </c>
      <c r="C5149" s="17">
        <f>IF(A5149="",C5148,A5149)</f>
        <v>44999</v>
      </c>
      <c r="D5149" s="12" t="str">
        <f>YEAR(C5149)&amp;"/"&amp;TEXT(WEEKNUM(C5149,21),"00")</f>
        <v>2023/11</v>
      </c>
      <c r="E5149" t="s">
        <v>52</v>
      </c>
      <c r="F5149" s="114">
        <v>0.45833333333333331</v>
      </c>
      <c r="G5149" s="114">
        <v>0.5</v>
      </c>
      <c r="H5149">
        <f>CONVERT((G5147-F5147)*24,"hr","mn")</f>
        <v>60.000000000000028</v>
      </c>
      <c r="I5149">
        <v>4</v>
      </c>
      <c r="K5149">
        <v>2</v>
      </c>
      <c r="L5149">
        <v>6</v>
      </c>
      <c r="M5149">
        <f>J5147+K5147+L5147</f>
        <v>8</v>
      </c>
      <c r="N5149" s="58"/>
      <c r="O5149" s="59">
        <v>8</v>
      </c>
      <c r="P5149" s="59"/>
      <c r="Q5149" s="59"/>
      <c r="R5149" s="60"/>
      <c r="S5149" s="21" t="s">
        <v>36</v>
      </c>
      <c r="T5149" s="4" t="s">
        <v>23</v>
      </c>
      <c r="U5149" s="93" t="s">
        <v>841</v>
      </c>
    </row>
    <row r="5150" spans="1:21" ht="15" customHeight="1" thickBot="1">
      <c r="A5150" s="17">
        <v>44999</v>
      </c>
      <c r="B5150" s="56">
        <f>WEEKDAY(C5150,2)</f>
        <v>2</v>
      </c>
      <c r="C5150" s="17">
        <f>IF(A5150="",C5149,A5150)</f>
        <v>44999</v>
      </c>
      <c r="D5150" s="12" t="str">
        <f>YEAR(C5150)&amp;"/"&amp;TEXT(WEEKNUM(C5150,21),"00")</f>
        <v>2023/11</v>
      </c>
      <c r="E5150" t="s">
        <v>52</v>
      </c>
      <c r="F5150" s="114">
        <v>0.45833333333333331</v>
      </c>
      <c r="G5150" s="114">
        <v>0.5</v>
      </c>
      <c r="H5150">
        <f>CONVERT((G5147-F5147)*24,"hr","mn")</f>
        <v>60.000000000000028</v>
      </c>
      <c r="I5150">
        <v>4</v>
      </c>
      <c r="K5150">
        <v>2</v>
      </c>
      <c r="L5150">
        <v>6</v>
      </c>
      <c r="M5150">
        <f>J5147+K5147+L5147</f>
        <v>8</v>
      </c>
      <c r="N5150" s="15"/>
      <c r="O5150" s="9">
        <v>8</v>
      </c>
      <c r="P5150" s="9"/>
      <c r="Q5150" s="9"/>
      <c r="R5150" s="10"/>
      <c r="S5150" s="19" t="s">
        <v>49</v>
      </c>
      <c r="T5150" s="23" t="s">
        <v>23</v>
      </c>
      <c r="U5150" s="94" t="s">
        <v>842</v>
      </c>
    </row>
    <row r="5151" spans="1:21">
      <c r="A5151" s="17">
        <v>44999</v>
      </c>
      <c r="B5151" s="56">
        <f>WEEKDAY(C5151,2)</f>
        <v>2</v>
      </c>
      <c r="C5151" s="17">
        <f>IF(A5151="",C5150,A5151)</f>
        <v>44999</v>
      </c>
      <c r="D5151" s="12" t="str">
        <f>YEAR(C5151)&amp;"/"&amp;TEXT(WEEKNUM(C5151,21),"00")</f>
        <v>2023/11</v>
      </c>
      <c r="E5151" s="79" t="s">
        <v>52</v>
      </c>
      <c r="F5151" s="80">
        <v>0.5</v>
      </c>
      <c r="G5151" s="80">
        <v>0.54166666666666663</v>
      </c>
      <c r="H5151" s="87">
        <f>CONVERT((G5151-F5151)*24,"hr","mn")</f>
        <v>59.99999999999995</v>
      </c>
      <c r="I5151" s="83">
        <v>4</v>
      </c>
      <c r="J5151" s="84"/>
      <c r="K5151" s="85"/>
      <c r="L5151" s="85">
        <v>6</v>
      </c>
      <c r="M5151" s="87">
        <f>J5151+K5151+L5151</f>
        <v>6</v>
      </c>
      <c r="N5151" s="13"/>
      <c r="O5151" s="6"/>
      <c r="P5151" s="6">
        <v>8</v>
      </c>
      <c r="Q5151" s="6"/>
      <c r="R5151" s="7"/>
      <c r="S5151" s="20" t="s">
        <v>93</v>
      </c>
      <c r="T5151" s="22" t="s">
        <v>73</v>
      </c>
      <c r="U5151" s="91"/>
    </row>
    <row r="5152" spans="1:21">
      <c r="A5152" s="17">
        <v>44999</v>
      </c>
      <c r="B5152" s="56">
        <f>WEEKDAY(C5152,2)</f>
        <v>2</v>
      </c>
      <c r="C5152" s="17">
        <f>IF(A5152="",C5151,A5152)</f>
        <v>44999</v>
      </c>
      <c r="D5152" s="12" t="str">
        <f>YEAR(C5152)&amp;"/"&amp;TEXT(WEEKNUM(C5152,21),"00")</f>
        <v>2023/11</v>
      </c>
      <c r="E5152" t="s">
        <v>52</v>
      </c>
      <c r="F5152" s="114">
        <v>0.5</v>
      </c>
      <c r="G5152" s="114">
        <v>0.54166666666666663</v>
      </c>
      <c r="H5152">
        <f>CONVERT((G5151-F5151)*24,"hr","mn")</f>
        <v>59.99999999999995</v>
      </c>
      <c r="I5152">
        <v>4</v>
      </c>
      <c r="L5152">
        <v>6</v>
      </c>
      <c r="M5152">
        <f>J5151+K5151+L5151</f>
        <v>6</v>
      </c>
      <c r="N5152" s="14"/>
      <c r="O5152" s="3">
        <v>8</v>
      </c>
      <c r="P5152" s="3"/>
      <c r="Q5152" s="3"/>
      <c r="R5152" s="8"/>
      <c r="S5152" s="21" t="s">
        <v>36</v>
      </c>
      <c r="T5152" s="4" t="s">
        <v>23</v>
      </c>
      <c r="U5152" s="93" t="s">
        <v>841</v>
      </c>
    </row>
    <row r="5153" spans="1:21">
      <c r="A5153" s="17">
        <v>44999</v>
      </c>
      <c r="B5153" s="56">
        <f>WEEKDAY(C5153,2)</f>
        <v>2</v>
      </c>
      <c r="C5153" s="17">
        <f>IF(A5153="",C5152,A5153)</f>
        <v>44999</v>
      </c>
      <c r="D5153" s="12" t="str">
        <f>YEAR(C5153)&amp;"/"&amp;TEXT(WEEKNUM(C5153,21),"00")</f>
        <v>2023/11</v>
      </c>
      <c r="E5153" t="s">
        <v>52</v>
      </c>
      <c r="F5153" s="114">
        <v>0.5</v>
      </c>
      <c r="G5153" s="114">
        <v>0.54166666666666663</v>
      </c>
      <c r="H5153">
        <f>CONVERT((G5151-F5151)*24,"hr","mn")</f>
        <v>59.99999999999995</v>
      </c>
      <c r="I5153">
        <v>4</v>
      </c>
      <c r="L5153">
        <v>6</v>
      </c>
      <c r="M5153">
        <f>J5151+K5151+L5151</f>
        <v>6</v>
      </c>
      <c r="N5153" s="58"/>
      <c r="O5153" s="59"/>
      <c r="P5153" s="59"/>
      <c r="Q5153" s="59">
        <v>15</v>
      </c>
      <c r="R5153" s="60"/>
      <c r="S5153" s="21"/>
      <c r="T5153" s="4" t="s">
        <v>39</v>
      </c>
      <c r="U5153" s="93"/>
    </row>
    <row r="5154" spans="1:21" ht="15" customHeight="1" thickBot="1">
      <c r="A5154" s="17">
        <v>44999</v>
      </c>
      <c r="B5154" s="56">
        <f>WEEKDAY(C5154,2)</f>
        <v>2</v>
      </c>
      <c r="C5154" s="17">
        <f>IF(A5154="",C5153,A5154)</f>
        <v>44999</v>
      </c>
      <c r="D5154" s="12" t="str">
        <f>YEAR(C5154)&amp;"/"&amp;TEXT(WEEKNUM(C5154,21),"00")</f>
        <v>2023/11</v>
      </c>
      <c r="E5154" t="s">
        <v>52</v>
      </c>
      <c r="F5154" s="114">
        <v>0.5</v>
      </c>
      <c r="G5154" s="114">
        <v>0.54166666666666663</v>
      </c>
      <c r="H5154">
        <f>CONVERT((G5151-F5151)*24,"hr","mn")</f>
        <v>59.99999999999995</v>
      </c>
      <c r="I5154">
        <v>4</v>
      </c>
      <c r="L5154">
        <v>6</v>
      </c>
      <c r="M5154">
        <f>J5151+K5151+L5151</f>
        <v>6</v>
      </c>
      <c r="N5154" s="15"/>
      <c r="O5154" s="9"/>
      <c r="P5154" s="9"/>
      <c r="Q5154" s="9"/>
      <c r="R5154" s="10"/>
      <c r="S5154" s="19"/>
      <c r="T5154" s="23"/>
      <c r="U5154" s="94"/>
    </row>
    <row r="5155" spans="1:21">
      <c r="A5155" s="17"/>
      <c r="B5155" s="56">
        <f>WEEKDAY(C5155,2)</f>
        <v>2</v>
      </c>
      <c r="C5155" s="17">
        <f>IF(A5155="",C5154,A5155)</f>
        <v>44999</v>
      </c>
      <c r="D5155" s="12" t="str">
        <f>YEAR(C5155)&amp;"/"&amp;TEXT(WEEKNUM(C5155,21),"00")</f>
        <v>2023/11</v>
      </c>
      <c r="E5155" s="79"/>
      <c r="F5155" s="80"/>
      <c r="G5155" s="80"/>
      <c r="H5155" s="87">
        <f>CONVERT((G5155-F5155)*24,"hr","mn")</f>
        <v>0</v>
      </c>
      <c r="I5155" s="83"/>
      <c r="J5155" s="84"/>
      <c r="K5155" s="85"/>
      <c r="L5155" s="85"/>
      <c r="M5155" s="87">
        <f>J5155+K5155+L5155</f>
        <v>0</v>
      </c>
      <c r="N5155" s="13"/>
      <c r="O5155" s="6"/>
      <c r="P5155" s="6"/>
      <c r="Q5155" s="6"/>
      <c r="R5155" s="7"/>
      <c r="S5155" s="20"/>
      <c r="T5155" s="22"/>
      <c r="U5155" s="91"/>
    </row>
    <row r="5156" spans="1:21">
      <c r="A5156" s="17"/>
      <c r="B5156" s="56">
        <f>WEEKDAY(C5156,2)</f>
        <v>2</v>
      </c>
      <c r="C5156" s="17">
        <f>IF(A5156="",C5155,A5156)</f>
        <v>44999</v>
      </c>
      <c r="D5156" s="12" t="str">
        <f>YEAR(C5156)&amp;"/"&amp;TEXT(WEEKNUM(C5156,21),"00")</f>
        <v>2023/11</v>
      </c>
      <c r="H5156">
        <f>CONVERT((G5155-F5155)*24,"hr","mn")</f>
        <v>0</v>
      </c>
      <c r="M5156">
        <f>J5155+K5155+L5155</f>
        <v>0</v>
      </c>
      <c r="N5156" s="14"/>
      <c r="O5156" s="3"/>
      <c r="P5156" s="3"/>
      <c r="Q5156" s="3"/>
      <c r="R5156" s="8"/>
      <c r="S5156" s="21"/>
      <c r="T5156" s="4"/>
      <c r="U5156" s="92"/>
    </row>
    <row r="5157" spans="1:21">
      <c r="A5157" s="17"/>
      <c r="B5157" s="56">
        <f>WEEKDAY(C5157,2)</f>
        <v>2</v>
      </c>
      <c r="C5157" s="17">
        <f>IF(A5157="",C5156,A5157)</f>
        <v>44999</v>
      </c>
      <c r="D5157" s="12" t="str">
        <f>YEAR(C5157)&amp;"/"&amp;TEXT(WEEKNUM(C5157,21),"00")</f>
        <v>2023/11</v>
      </c>
      <c r="H5157">
        <f>CONVERT((G5155-F5155)*24,"hr","mn")</f>
        <v>0</v>
      </c>
      <c r="M5157">
        <f>J5155+K5155+L5155</f>
        <v>0</v>
      </c>
      <c r="N5157" s="58"/>
      <c r="O5157" s="59"/>
      <c r="P5157" s="59"/>
      <c r="Q5157" s="59"/>
      <c r="R5157" s="60"/>
      <c r="S5157" s="21"/>
      <c r="T5157" s="4"/>
      <c r="U5157" s="93"/>
    </row>
    <row r="5158" spans="1:21" ht="15" customHeight="1" thickBot="1">
      <c r="A5158" s="17"/>
      <c r="B5158" s="56">
        <f>WEEKDAY(C5158,2)</f>
        <v>2</v>
      </c>
      <c r="C5158" s="17">
        <f>IF(A5158="",C5157,A5158)</f>
        <v>44999</v>
      </c>
      <c r="D5158" s="12" t="str">
        <f>YEAR(C5158)&amp;"/"&amp;TEXT(WEEKNUM(C5158,21),"00")</f>
        <v>2023/11</v>
      </c>
      <c r="H5158">
        <f>CONVERT((G5155-F5155)*24,"hr","mn")</f>
        <v>0</v>
      </c>
      <c r="M5158">
        <f>J5155+K5155+L5155</f>
        <v>0</v>
      </c>
      <c r="N5158" s="15"/>
      <c r="O5158" s="9"/>
      <c r="P5158" s="9"/>
      <c r="Q5158" s="9"/>
      <c r="R5158" s="10"/>
      <c r="S5158" s="19"/>
      <c r="T5158" s="23"/>
      <c r="U5158" s="94"/>
    </row>
    <row r="5159" spans="1:21">
      <c r="A5159" s="17">
        <v>44999</v>
      </c>
      <c r="B5159" s="56">
        <f>WEEKDAY(C5159,2)</f>
        <v>2</v>
      </c>
      <c r="C5159" s="17">
        <f>IF(A5159="",C5158,A5159)</f>
        <v>44999</v>
      </c>
      <c r="D5159" s="12" t="str">
        <f>YEAR(C5159)&amp;"/"&amp;TEXT(WEEKNUM(C5159,21),"00")</f>
        <v>2023/11</v>
      </c>
      <c r="E5159" s="79" t="s">
        <v>69</v>
      </c>
      <c r="F5159" s="80">
        <v>0.54166666666666663</v>
      </c>
      <c r="G5159" s="80">
        <v>0.58333333333333337</v>
      </c>
      <c r="H5159" s="87">
        <f>CONVERT((G5159-F5159)*24,"hr","mn")</f>
        <v>60.000000000000107</v>
      </c>
      <c r="I5159" s="83">
        <v>3</v>
      </c>
      <c r="J5159" s="84"/>
      <c r="K5159" s="85"/>
      <c r="L5159" s="85">
        <v>7</v>
      </c>
      <c r="M5159" s="87">
        <f>J5159+K5159+L5159</f>
        <v>7</v>
      </c>
      <c r="N5159" s="13"/>
      <c r="O5159" s="6"/>
      <c r="P5159" s="6"/>
      <c r="Q5159" s="6">
        <v>20</v>
      </c>
      <c r="R5159" s="7"/>
      <c r="S5159" s="20"/>
      <c r="T5159" s="22" t="s">
        <v>25</v>
      </c>
      <c r="U5159" s="91"/>
    </row>
    <row r="5160" spans="1:21">
      <c r="A5160" s="17">
        <v>44999</v>
      </c>
      <c r="B5160" s="56">
        <f>WEEKDAY(C5160,2)</f>
        <v>2</v>
      </c>
      <c r="C5160" s="17">
        <f>IF(A5160="",C5159,A5160)</f>
        <v>44999</v>
      </c>
      <c r="D5160" s="12" t="str">
        <f>YEAR(C5160)&amp;"/"&amp;TEXT(WEEKNUM(C5160,21),"00")</f>
        <v>2023/11</v>
      </c>
      <c r="E5160" t="s">
        <v>69</v>
      </c>
      <c r="F5160" s="114">
        <v>0.54166666666666663</v>
      </c>
      <c r="G5160" s="114">
        <v>0.58333333333333337</v>
      </c>
      <c r="H5160">
        <f>CONVERT((G5159-F5159)*24,"hr","mn")</f>
        <v>60.000000000000107</v>
      </c>
      <c r="I5160">
        <v>3</v>
      </c>
      <c r="L5160">
        <v>7</v>
      </c>
      <c r="M5160">
        <f>J5159+K5159+L5159</f>
        <v>7</v>
      </c>
      <c r="N5160" s="14"/>
      <c r="O5160" s="3">
        <v>5</v>
      </c>
      <c r="P5160" s="3"/>
      <c r="Q5160" s="3"/>
      <c r="R5160" s="8"/>
      <c r="S5160" s="21" t="s">
        <v>26</v>
      </c>
      <c r="T5160" s="4" t="s">
        <v>23</v>
      </c>
      <c r="U5160" s="92" t="s">
        <v>237</v>
      </c>
    </row>
    <row r="5161" spans="1:21">
      <c r="A5161" s="17">
        <v>44999</v>
      </c>
      <c r="B5161" s="56">
        <f>WEEKDAY(C5161,2)</f>
        <v>2</v>
      </c>
      <c r="C5161" s="17">
        <f>IF(A5161="",C5160,A5161)</f>
        <v>44999</v>
      </c>
      <c r="D5161" s="12" t="str">
        <f>YEAR(C5161)&amp;"/"&amp;TEXT(WEEKNUM(C5161,21),"00")</f>
        <v>2023/11</v>
      </c>
      <c r="E5161" t="s">
        <v>69</v>
      </c>
      <c r="F5161" s="114">
        <v>0.54166666666666663</v>
      </c>
      <c r="G5161" s="114">
        <v>0.58333333333333337</v>
      </c>
      <c r="H5161">
        <f>CONVERT((G5159-F5159)*24,"hr","mn")</f>
        <v>60.000000000000107</v>
      </c>
      <c r="I5161">
        <v>3</v>
      </c>
      <c r="L5161">
        <v>7</v>
      </c>
      <c r="M5161">
        <f>J5159+K5159+L5159</f>
        <v>7</v>
      </c>
      <c r="N5161" s="58"/>
      <c r="O5161" s="59">
        <v>8</v>
      </c>
      <c r="P5161" s="59"/>
      <c r="Q5161" s="59"/>
      <c r="R5161" s="60"/>
      <c r="S5161" s="21" t="s">
        <v>36</v>
      </c>
      <c r="T5161" s="4" t="s">
        <v>23</v>
      </c>
      <c r="U5161" s="93" t="s">
        <v>843</v>
      </c>
    </row>
    <row r="5162" spans="1:21" ht="15" customHeight="1" thickBot="1">
      <c r="A5162" s="17">
        <v>44999</v>
      </c>
      <c r="B5162" s="56">
        <f>WEEKDAY(C5162,2)</f>
        <v>2</v>
      </c>
      <c r="C5162" s="17">
        <f>IF(A5162="",C5161,A5162)</f>
        <v>44999</v>
      </c>
      <c r="D5162" s="12" t="str">
        <f>YEAR(C5162)&amp;"/"&amp;TEXT(WEEKNUM(C5162,21),"00")</f>
        <v>2023/11</v>
      </c>
      <c r="E5162" t="s">
        <v>69</v>
      </c>
      <c r="F5162" s="114">
        <v>0.54166666666666663</v>
      </c>
      <c r="G5162" s="114">
        <v>0.58333333333333337</v>
      </c>
      <c r="H5162">
        <f>CONVERT((G5159-F5159)*24,"hr","mn")</f>
        <v>60.000000000000107</v>
      </c>
      <c r="I5162">
        <v>3</v>
      </c>
      <c r="L5162">
        <v>7</v>
      </c>
      <c r="M5162">
        <f>J5159+K5159+L5159</f>
        <v>7</v>
      </c>
      <c r="N5162" s="15"/>
      <c r="O5162" s="9"/>
      <c r="P5162" s="9">
        <v>5</v>
      </c>
      <c r="Q5162" s="9"/>
      <c r="R5162" s="10"/>
      <c r="S5162" s="19" t="s">
        <v>93</v>
      </c>
      <c r="T5162" s="23" t="s">
        <v>73</v>
      </c>
      <c r="U5162" s="94"/>
    </row>
    <row r="5163" spans="1:21">
      <c r="A5163" s="17">
        <v>44999</v>
      </c>
      <c r="B5163" s="56">
        <f>WEEKDAY(C5163,2)</f>
        <v>2</v>
      </c>
      <c r="C5163" s="17">
        <f>IF(A5163="",C5162,A5163)</f>
        <v>44999</v>
      </c>
      <c r="D5163" s="12" t="str">
        <f>YEAR(C5163)&amp;"/"&amp;TEXT(WEEKNUM(C5163,21),"00")</f>
        <v>2023/11</v>
      </c>
      <c r="E5163" s="79" t="s">
        <v>69</v>
      </c>
      <c r="F5163" s="80">
        <v>0.58333333333333337</v>
      </c>
      <c r="G5163" s="80">
        <v>0.625</v>
      </c>
      <c r="H5163" s="87">
        <f>CONVERT((G5163-F5163)*24,"hr","mn")</f>
        <v>59.99999999999995</v>
      </c>
      <c r="I5163" s="83">
        <v>3</v>
      </c>
      <c r="J5163" s="84"/>
      <c r="K5163" s="85">
        <v>4</v>
      </c>
      <c r="L5163" s="85">
        <v>3</v>
      </c>
      <c r="M5163" s="87">
        <f>J5163+K5163+L5163</f>
        <v>7</v>
      </c>
      <c r="N5163" s="13"/>
      <c r="O5163" s="6">
        <v>5</v>
      </c>
      <c r="P5163" s="6"/>
      <c r="Q5163" s="6"/>
      <c r="R5163" s="7"/>
      <c r="S5163" s="20" t="s">
        <v>26</v>
      </c>
      <c r="T5163" s="22" t="s">
        <v>23</v>
      </c>
      <c r="U5163" s="91" t="s">
        <v>237</v>
      </c>
    </row>
    <row r="5164" spans="1:21">
      <c r="A5164" s="17">
        <v>44999</v>
      </c>
      <c r="B5164" s="56">
        <f>WEEKDAY(C5164,2)</f>
        <v>2</v>
      </c>
      <c r="C5164" s="17">
        <f>IF(A5164="",C5163,A5164)</f>
        <v>44999</v>
      </c>
      <c r="D5164" s="12" t="str">
        <f>YEAR(C5164)&amp;"/"&amp;TEXT(WEEKNUM(C5164,21),"00")</f>
        <v>2023/11</v>
      </c>
      <c r="E5164" t="s">
        <v>69</v>
      </c>
      <c r="F5164" s="114">
        <v>0.58333333333333337</v>
      </c>
      <c r="G5164" s="114">
        <v>0.625</v>
      </c>
      <c r="H5164">
        <f>CONVERT((G5163-F5163)*24,"hr","mn")</f>
        <v>59.99999999999995</v>
      </c>
      <c r="I5164">
        <v>3</v>
      </c>
      <c r="K5164">
        <v>4</v>
      </c>
      <c r="L5164">
        <v>3</v>
      </c>
      <c r="M5164">
        <f>J5163+K5163+L5163</f>
        <v>7</v>
      </c>
      <c r="N5164" s="14"/>
      <c r="O5164" s="3">
        <v>5</v>
      </c>
      <c r="P5164" s="3"/>
      <c r="Q5164" s="3"/>
      <c r="R5164" s="8"/>
      <c r="S5164" s="21" t="s">
        <v>31</v>
      </c>
      <c r="T5164" s="4" t="s">
        <v>29</v>
      </c>
      <c r="U5164" s="92"/>
    </row>
    <row r="5165" spans="1:21">
      <c r="A5165" s="17">
        <v>44999</v>
      </c>
      <c r="B5165" s="56">
        <f>WEEKDAY(C5165,2)</f>
        <v>2</v>
      </c>
      <c r="C5165" s="17">
        <f>IF(A5165="",C5164,A5165)</f>
        <v>44999</v>
      </c>
      <c r="D5165" s="12" t="str">
        <f>YEAR(C5165)&amp;"/"&amp;TEXT(WEEKNUM(C5165,21),"00")</f>
        <v>2023/11</v>
      </c>
      <c r="E5165" t="s">
        <v>69</v>
      </c>
      <c r="F5165" s="114">
        <v>0.58333333333333337</v>
      </c>
      <c r="G5165" s="114">
        <v>0.625</v>
      </c>
      <c r="H5165">
        <f>CONVERT((G5163-F5163)*24,"hr","mn")</f>
        <v>59.99999999999995</v>
      </c>
      <c r="I5165">
        <v>3</v>
      </c>
      <c r="K5165">
        <v>4</v>
      </c>
      <c r="L5165">
        <v>3</v>
      </c>
      <c r="M5165">
        <f>J5163+K5163+L5163</f>
        <v>7</v>
      </c>
      <c r="N5165" s="58"/>
      <c r="O5165" s="59">
        <v>5</v>
      </c>
      <c r="P5165" s="59"/>
      <c r="Q5165" s="59"/>
      <c r="R5165" s="60"/>
      <c r="S5165" s="21" t="s">
        <v>43</v>
      </c>
      <c r="T5165" s="4" t="s">
        <v>29</v>
      </c>
      <c r="U5165" s="93"/>
    </row>
    <row r="5166" spans="1:21" ht="15" customHeight="1" thickBot="1">
      <c r="A5166" s="17">
        <v>44999</v>
      </c>
      <c r="B5166" s="56">
        <f>WEEKDAY(C5166,2)</f>
        <v>2</v>
      </c>
      <c r="C5166" s="17">
        <f>IF(A5166="",C5165,A5166)</f>
        <v>44999</v>
      </c>
      <c r="D5166" s="12" t="str">
        <f>YEAR(C5166)&amp;"/"&amp;TEXT(WEEKNUM(C5166,21),"00")</f>
        <v>2023/11</v>
      </c>
      <c r="E5166" t="s">
        <v>69</v>
      </c>
      <c r="F5166" s="114">
        <v>0.58333333333333337</v>
      </c>
      <c r="G5166" s="114">
        <v>0.625</v>
      </c>
      <c r="H5166">
        <f>CONVERT((G5163-F5163)*24,"hr","mn")</f>
        <v>59.99999999999995</v>
      </c>
      <c r="I5166">
        <v>3</v>
      </c>
      <c r="K5166">
        <v>4</v>
      </c>
      <c r="L5166">
        <v>3</v>
      </c>
      <c r="M5166">
        <f>J5163+K5163+L5163</f>
        <v>7</v>
      </c>
      <c r="N5166" s="15"/>
      <c r="O5166" s="9"/>
      <c r="P5166" s="9">
        <v>5</v>
      </c>
      <c r="Q5166" s="9"/>
      <c r="R5166" s="10"/>
      <c r="S5166" s="19" t="s">
        <v>93</v>
      </c>
      <c r="T5166" s="23" t="s">
        <v>73</v>
      </c>
      <c r="U5166" s="94"/>
    </row>
    <row r="5167" spans="1:21">
      <c r="A5167" s="17">
        <v>44999</v>
      </c>
      <c r="B5167" s="56">
        <f>WEEKDAY(C5167,2)</f>
        <v>2</v>
      </c>
      <c r="C5167" s="17">
        <f>IF(A5167="",C5166,A5167)</f>
        <v>44999</v>
      </c>
      <c r="D5167" s="12" t="str">
        <f>YEAR(C5167)&amp;"/"&amp;TEXT(WEEKNUM(C5167,21),"00")</f>
        <v>2023/11</v>
      </c>
      <c r="E5167" s="79" t="s">
        <v>69</v>
      </c>
      <c r="F5167" s="80">
        <v>0.625</v>
      </c>
      <c r="G5167" s="80">
        <v>0.66666666666666663</v>
      </c>
      <c r="H5167" s="87">
        <f>CONVERT((G5167-F5167)*24,"hr","mn")</f>
        <v>59.99999999999995</v>
      </c>
      <c r="I5167" s="83">
        <v>4</v>
      </c>
      <c r="J5167" s="84"/>
      <c r="K5167" s="85">
        <v>6</v>
      </c>
      <c r="L5167" s="85"/>
      <c r="M5167" s="87">
        <f>J5167+K5167+L5167</f>
        <v>6</v>
      </c>
      <c r="N5167" s="13"/>
      <c r="O5167" s="6"/>
      <c r="P5167" s="6">
        <v>15</v>
      </c>
      <c r="Q5167" s="6"/>
      <c r="R5167" s="7"/>
      <c r="S5167" s="20" t="s">
        <v>93</v>
      </c>
      <c r="T5167" s="22" t="s">
        <v>73</v>
      </c>
      <c r="U5167" s="91"/>
    </row>
    <row r="5168" spans="1:21">
      <c r="A5168" s="17">
        <v>44999</v>
      </c>
      <c r="B5168" s="56">
        <f>WEEKDAY(C5168,2)</f>
        <v>2</v>
      </c>
      <c r="C5168" s="17">
        <f>IF(A5168="",C5167,A5168)</f>
        <v>44999</v>
      </c>
      <c r="D5168" s="12" t="str">
        <f>YEAR(C5168)&amp;"/"&amp;TEXT(WEEKNUM(C5168,21),"00")</f>
        <v>2023/11</v>
      </c>
      <c r="E5168" t="s">
        <v>69</v>
      </c>
      <c r="F5168" s="114">
        <v>0.625</v>
      </c>
      <c r="G5168" s="114">
        <v>0.66666666666666663</v>
      </c>
      <c r="H5168">
        <f>CONVERT((G5167-F5167)*24,"hr","mn")</f>
        <v>59.99999999999995</v>
      </c>
      <c r="I5168">
        <v>4</v>
      </c>
      <c r="K5168">
        <v>6</v>
      </c>
      <c r="M5168">
        <f>J5167+K5167+L5167</f>
        <v>6</v>
      </c>
      <c r="N5168" s="14"/>
      <c r="O5168" s="3">
        <v>15</v>
      </c>
      <c r="P5168" s="3"/>
      <c r="Q5168" s="3"/>
      <c r="R5168" s="8"/>
      <c r="S5168" s="21" t="s">
        <v>36</v>
      </c>
      <c r="T5168" s="4" t="s">
        <v>23</v>
      </c>
      <c r="U5168" s="92" t="s">
        <v>843</v>
      </c>
    </row>
    <row r="5169" spans="1:21">
      <c r="A5169" s="17">
        <v>44999</v>
      </c>
      <c r="B5169" s="56">
        <f>WEEKDAY(C5169,2)</f>
        <v>2</v>
      </c>
      <c r="C5169" s="17">
        <f>IF(A5169="",C5168,A5169)</f>
        <v>44999</v>
      </c>
      <c r="D5169" s="12" t="str">
        <f>YEAR(C5169)&amp;"/"&amp;TEXT(WEEKNUM(C5169,21),"00")</f>
        <v>2023/11</v>
      </c>
      <c r="E5169" t="s">
        <v>69</v>
      </c>
      <c r="F5169" s="114">
        <v>0.625</v>
      </c>
      <c r="G5169" s="114">
        <v>0.66666666666666663</v>
      </c>
      <c r="H5169">
        <f>CONVERT((G5167-F5167)*24,"hr","mn")</f>
        <v>59.99999999999995</v>
      </c>
      <c r="I5169">
        <v>4</v>
      </c>
      <c r="K5169">
        <v>6</v>
      </c>
      <c r="M5169">
        <f>J5167+K5167+L5167</f>
        <v>6</v>
      </c>
      <c r="N5169" s="58"/>
      <c r="O5169" s="59">
        <v>5</v>
      </c>
      <c r="P5169" s="59"/>
      <c r="Q5169" s="59"/>
      <c r="R5169" s="60"/>
      <c r="S5169" s="21" t="s">
        <v>26</v>
      </c>
      <c r="T5169" s="4" t="s">
        <v>23</v>
      </c>
      <c r="U5169" s="93" t="s">
        <v>237</v>
      </c>
    </row>
    <row r="5170" spans="1:21" ht="15" customHeight="1" thickBot="1">
      <c r="A5170" s="17">
        <v>44999</v>
      </c>
      <c r="B5170" s="56">
        <f>WEEKDAY(C5170,2)</f>
        <v>2</v>
      </c>
      <c r="C5170" s="17">
        <f>IF(A5170="",C5169,A5170)</f>
        <v>44999</v>
      </c>
      <c r="D5170" s="12" t="str">
        <f>YEAR(C5170)&amp;"/"&amp;TEXT(WEEKNUM(C5170,21),"00")</f>
        <v>2023/11</v>
      </c>
      <c r="E5170" t="s">
        <v>69</v>
      </c>
      <c r="F5170" s="114">
        <v>0.625</v>
      </c>
      <c r="G5170" s="114">
        <v>0.66666666666666663</v>
      </c>
      <c r="H5170">
        <f>CONVERT((G5167-F5167)*24,"hr","mn")</f>
        <v>59.99999999999995</v>
      </c>
      <c r="I5170">
        <v>4</v>
      </c>
      <c r="K5170">
        <v>6</v>
      </c>
      <c r="M5170">
        <f>J5167+K5167+L5167</f>
        <v>6</v>
      </c>
      <c r="N5170" s="15"/>
      <c r="O5170" s="9">
        <v>5</v>
      </c>
      <c r="P5170" s="9"/>
      <c r="Q5170" s="9"/>
      <c r="R5170" s="10"/>
      <c r="S5170" s="19" t="s">
        <v>31</v>
      </c>
      <c r="T5170" s="23" t="s">
        <v>29</v>
      </c>
      <c r="U5170" s="94" t="s">
        <v>844</v>
      </c>
    </row>
    <row r="5171" spans="1:21">
      <c r="A5171" s="17">
        <v>44999</v>
      </c>
      <c r="B5171" s="56">
        <f>WEEKDAY(C5171,2)</f>
        <v>2</v>
      </c>
      <c r="C5171" s="17">
        <f>IF(A5171="",C5170,A5171)</f>
        <v>44999</v>
      </c>
      <c r="D5171" s="12" t="str">
        <f>YEAR(C5171)&amp;"/"&amp;TEXT(WEEKNUM(C5171,21),"00")</f>
        <v>2023/11</v>
      </c>
      <c r="E5171" s="79" t="s">
        <v>69</v>
      </c>
      <c r="F5171" s="80">
        <v>0.66666666666666663</v>
      </c>
      <c r="G5171" s="80">
        <v>0.70833333333333337</v>
      </c>
      <c r="H5171" s="87">
        <f>CONVERT((G5171-F5171)*24,"hr","mn")</f>
        <v>60.000000000000107</v>
      </c>
      <c r="I5171" s="83">
        <v>4</v>
      </c>
      <c r="J5171" s="84"/>
      <c r="K5171" s="85">
        <v>6</v>
      </c>
      <c r="L5171" s="85"/>
      <c r="M5171" s="87">
        <f>J5171+K5171+L5171</f>
        <v>6</v>
      </c>
      <c r="N5171" s="13"/>
      <c r="O5171" s="6">
        <v>10</v>
      </c>
      <c r="P5171" s="6"/>
      <c r="Q5171" s="6"/>
      <c r="R5171" s="7"/>
      <c r="S5171" s="20" t="s">
        <v>31</v>
      </c>
      <c r="T5171" s="22" t="s">
        <v>29</v>
      </c>
      <c r="U5171" s="91" t="s">
        <v>845</v>
      </c>
    </row>
    <row r="5172" spans="1:21">
      <c r="A5172" s="17">
        <v>44999</v>
      </c>
      <c r="B5172" s="56">
        <f>WEEKDAY(C5172,2)</f>
        <v>2</v>
      </c>
      <c r="C5172" s="17">
        <f>IF(A5172="",C5171,A5172)</f>
        <v>44999</v>
      </c>
      <c r="D5172" s="12" t="str">
        <f>YEAR(C5172)&amp;"/"&amp;TEXT(WEEKNUM(C5172,21),"00")</f>
        <v>2023/11</v>
      </c>
      <c r="E5172" t="s">
        <v>69</v>
      </c>
      <c r="F5172" s="114">
        <v>0.66666666666666663</v>
      </c>
      <c r="G5172" s="114">
        <v>0.70833333333333337</v>
      </c>
      <c r="H5172">
        <f>CONVERT((G5171-F5171)*24,"hr","mn")</f>
        <v>60.000000000000107</v>
      </c>
      <c r="I5172">
        <v>4</v>
      </c>
      <c r="K5172">
        <v>6</v>
      </c>
      <c r="M5172">
        <f>J5171+K5171+L5171</f>
        <v>6</v>
      </c>
      <c r="N5172" s="14"/>
      <c r="O5172" s="3">
        <v>5</v>
      </c>
      <c r="P5172" s="3"/>
      <c r="Q5172" s="3"/>
      <c r="R5172" s="8"/>
      <c r="S5172" s="21" t="s">
        <v>26</v>
      </c>
      <c r="T5172" s="4" t="s">
        <v>23</v>
      </c>
      <c r="U5172" s="92" t="s">
        <v>237</v>
      </c>
    </row>
    <row r="5173" spans="1:21">
      <c r="A5173" s="17">
        <v>44999</v>
      </c>
      <c r="B5173" s="56">
        <f>WEEKDAY(C5173,2)</f>
        <v>2</v>
      </c>
      <c r="C5173" s="17">
        <f>IF(A5173="",C5172,A5173)</f>
        <v>44999</v>
      </c>
      <c r="D5173" s="12" t="str">
        <f>YEAR(C5173)&amp;"/"&amp;TEXT(WEEKNUM(C5173,21),"00")</f>
        <v>2023/11</v>
      </c>
      <c r="E5173" t="s">
        <v>69</v>
      </c>
      <c r="F5173" s="114">
        <v>0.66666666666666663</v>
      </c>
      <c r="G5173" s="114">
        <v>0.70833333333333337</v>
      </c>
      <c r="H5173">
        <f>CONVERT((G5171-F5171)*24,"hr","mn")</f>
        <v>60.000000000000107</v>
      </c>
      <c r="I5173">
        <v>4</v>
      </c>
      <c r="K5173">
        <v>6</v>
      </c>
      <c r="M5173">
        <f>J5171+K5171+L5171</f>
        <v>6</v>
      </c>
      <c r="N5173" s="58"/>
      <c r="O5173" s="59"/>
      <c r="P5173" s="59">
        <v>10</v>
      </c>
      <c r="Q5173" s="59"/>
      <c r="R5173" s="60"/>
      <c r="S5173" s="21" t="s">
        <v>44</v>
      </c>
      <c r="T5173" s="4" t="s">
        <v>73</v>
      </c>
      <c r="U5173" s="93" t="s">
        <v>846</v>
      </c>
    </row>
    <row r="5174" spans="1:21" ht="15" customHeight="1" thickBot="1">
      <c r="A5174" s="17">
        <v>44999</v>
      </c>
      <c r="B5174" s="56">
        <f>WEEKDAY(C5174,2)</f>
        <v>2</v>
      </c>
      <c r="C5174" s="17">
        <f>IF(A5174="",C5173,A5174)</f>
        <v>44999</v>
      </c>
      <c r="D5174" s="12" t="str">
        <f>YEAR(C5174)&amp;"/"&amp;TEXT(WEEKNUM(C5174,21),"00")</f>
        <v>2023/11</v>
      </c>
      <c r="E5174" t="s">
        <v>69</v>
      </c>
      <c r="F5174" s="114">
        <v>0.66666666666666663</v>
      </c>
      <c r="G5174" s="114">
        <v>0.70833333333333337</v>
      </c>
      <c r="H5174">
        <f>CONVERT((G5171-F5171)*24,"hr","mn")</f>
        <v>60.000000000000107</v>
      </c>
      <c r="I5174">
        <v>4</v>
      </c>
      <c r="K5174">
        <v>6</v>
      </c>
      <c r="M5174">
        <f>J5171+K5171+L5171</f>
        <v>6</v>
      </c>
      <c r="N5174" s="15"/>
      <c r="O5174" s="9">
        <v>5</v>
      </c>
      <c r="P5174" s="9"/>
      <c r="Q5174" s="9"/>
      <c r="R5174" s="10"/>
      <c r="S5174" s="19" t="s">
        <v>36</v>
      </c>
      <c r="T5174" s="23" t="s">
        <v>23</v>
      </c>
      <c r="U5174" s="94" t="s">
        <v>843</v>
      </c>
    </row>
    <row r="5175" spans="1:21">
      <c r="A5175" s="17">
        <v>44999</v>
      </c>
      <c r="B5175" s="56">
        <f>WEEKDAY(C5175,2)</f>
        <v>2</v>
      </c>
      <c r="C5175" s="17">
        <f>IF(A5175="",C5174,A5175)</f>
        <v>44999</v>
      </c>
      <c r="D5175" s="12" t="str">
        <f>YEAR(C5175)&amp;"/"&amp;TEXT(WEEKNUM(C5175,21),"00")</f>
        <v>2023/11</v>
      </c>
      <c r="E5175" s="79" t="s">
        <v>69</v>
      </c>
      <c r="F5175" s="80">
        <v>0.72916666666666663</v>
      </c>
      <c r="G5175" s="80">
        <v>0.75</v>
      </c>
      <c r="H5175" s="87">
        <f>CONVERT((G5175-F5175)*24,"hr","mn")</f>
        <v>30.000000000000053</v>
      </c>
      <c r="I5175" s="83">
        <v>4</v>
      </c>
      <c r="J5175" s="84"/>
      <c r="K5175" s="85">
        <v>4</v>
      </c>
      <c r="L5175" s="85"/>
      <c r="M5175" s="87">
        <f>J5175+K5175+L5175</f>
        <v>4</v>
      </c>
      <c r="N5175" s="13"/>
      <c r="O5175" s="6">
        <v>10</v>
      </c>
      <c r="P5175" s="6"/>
      <c r="Q5175" s="6"/>
      <c r="R5175" s="7"/>
      <c r="S5175" s="20" t="s">
        <v>93</v>
      </c>
      <c r="T5175" s="22" t="s">
        <v>73</v>
      </c>
      <c r="U5175" s="91" t="s">
        <v>484</v>
      </c>
    </row>
    <row r="5176" spans="1:21">
      <c r="A5176" s="17">
        <v>44999</v>
      </c>
      <c r="B5176" s="56">
        <f>WEEKDAY(C5176,2)</f>
        <v>2</v>
      </c>
      <c r="C5176" s="17">
        <f>IF(A5176="",C5175,A5176)</f>
        <v>44999</v>
      </c>
      <c r="D5176" s="12" t="str">
        <f>YEAR(C5176)&amp;"/"&amp;TEXT(WEEKNUM(C5176,21),"00")</f>
        <v>2023/11</v>
      </c>
      <c r="E5176" t="s">
        <v>69</v>
      </c>
      <c r="F5176" s="114">
        <v>0.72916666666666663</v>
      </c>
      <c r="G5176" s="114">
        <v>0.75</v>
      </c>
      <c r="H5176">
        <f>CONVERT((G5175-F5175)*24,"hr","mn")</f>
        <v>30.000000000000053</v>
      </c>
      <c r="I5176">
        <v>4</v>
      </c>
      <c r="K5176">
        <v>4</v>
      </c>
      <c r="M5176">
        <f>J5175+K5175+L5175</f>
        <v>4</v>
      </c>
      <c r="N5176" s="14"/>
      <c r="O5176" s="3"/>
      <c r="P5176" s="3"/>
      <c r="Q5176" s="3"/>
      <c r="R5176" s="8"/>
      <c r="S5176" s="21"/>
      <c r="T5176" s="4"/>
      <c r="U5176" s="92"/>
    </row>
    <row r="5177" spans="1:21">
      <c r="A5177" s="17">
        <v>44999</v>
      </c>
      <c r="B5177" s="56">
        <f>WEEKDAY(C5177,2)</f>
        <v>2</v>
      </c>
      <c r="C5177" s="17">
        <f>IF(A5177="",C5176,A5177)</f>
        <v>44999</v>
      </c>
      <c r="D5177" s="12" t="str">
        <f>YEAR(C5177)&amp;"/"&amp;TEXT(WEEKNUM(C5177,21),"00")</f>
        <v>2023/11</v>
      </c>
      <c r="E5177" t="s">
        <v>69</v>
      </c>
      <c r="F5177" s="114">
        <v>0.72916666666666663</v>
      </c>
      <c r="G5177" s="114">
        <v>0.75</v>
      </c>
      <c r="H5177">
        <f>CONVERT((G5175-F5175)*24,"hr","mn")</f>
        <v>30.000000000000053</v>
      </c>
      <c r="I5177">
        <v>4</v>
      </c>
      <c r="K5177">
        <v>4</v>
      </c>
      <c r="M5177">
        <f>J5175+K5175+L5175</f>
        <v>4</v>
      </c>
      <c r="N5177" s="58"/>
      <c r="O5177" s="59"/>
      <c r="P5177" s="59"/>
      <c r="Q5177" s="59"/>
      <c r="R5177" s="60"/>
      <c r="S5177" s="21"/>
      <c r="T5177" s="4"/>
      <c r="U5177" s="93"/>
    </row>
    <row r="5178" spans="1:21" ht="15" customHeight="1" thickBot="1">
      <c r="A5178" s="17">
        <v>44999</v>
      </c>
      <c r="B5178" s="56">
        <f>WEEKDAY(C5178,2)</f>
        <v>2</v>
      </c>
      <c r="C5178" s="17">
        <f>IF(A5178="",C5177,A5178)</f>
        <v>44999</v>
      </c>
      <c r="D5178" s="12" t="str">
        <f>YEAR(C5178)&amp;"/"&amp;TEXT(WEEKNUM(C5178,21),"00")</f>
        <v>2023/11</v>
      </c>
      <c r="E5178" t="s">
        <v>69</v>
      </c>
      <c r="F5178" s="114">
        <v>0.72916666666666663</v>
      </c>
      <c r="G5178" s="114">
        <v>0.75</v>
      </c>
      <c r="H5178">
        <f>CONVERT((G5175-F5175)*24,"hr","mn")</f>
        <v>30.000000000000053</v>
      </c>
      <c r="I5178">
        <v>4</v>
      </c>
      <c r="K5178">
        <v>4</v>
      </c>
      <c r="M5178">
        <f>J5175+K5175+L5175</f>
        <v>4</v>
      </c>
      <c r="N5178" s="15"/>
      <c r="O5178" s="9"/>
      <c r="P5178" s="9"/>
      <c r="Q5178" s="9"/>
      <c r="R5178" s="10"/>
      <c r="S5178" s="19"/>
      <c r="T5178" s="23"/>
      <c r="U5178" s="94"/>
    </row>
    <row r="5179" spans="1:21">
      <c r="A5179" s="17">
        <v>44999</v>
      </c>
      <c r="B5179" s="56">
        <f>WEEKDAY(C5179,2)</f>
        <v>2</v>
      </c>
      <c r="C5179" s="17">
        <f>IF(A5179="",C5178,A5179)</f>
        <v>44999</v>
      </c>
      <c r="D5179" s="12" t="str">
        <f>YEAR(C5179)&amp;"/"&amp;TEXT(WEEKNUM(C5179,21),"00")</f>
        <v>2023/11</v>
      </c>
      <c r="E5179" s="79" t="s">
        <v>69</v>
      </c>
      <c r="F5179" s="80">
        <v>0.75</v>
      </c>
      <c r="G5179" s="80">
        <v>0.79166666666666663</v>
      </c>
      <c r="H5179" s="87">
        <f>CONVERT((G5179-F5179)*24,"hr","mn")</f>
        <v>59.99999999999995</v>
      </c>
      <c r="I5179" s="83">
        <v>4</v>
      </c>
      <c r="J5179" s="84"/>
      <c r="K5179" s="85">
        <v>6</v>
      </c>
      <c r="L5179" s="85">
        <v>2</v>
      </c>
      <c r="M5179" s="87">
        <f>J5179+K5179+L5179</f>
        <v>8</v>
      </c>
      <c r="N5179" s="13"/>
      <c r="O5179" s="6">
        <v>5</v>
      </c>
      <c r="P5179" s="6"/>
      <c r="Q5179" s="6"/>
      <c r="R5179" s="7"/>
      <c r="S5179" s="20" t="s">
        <v>93</v>
      </c>
      <c r="T5179" s="22" t="s">
        <v>73</v>
      </c>
      <c r="U5179" s="91" t="s">
        <v>847</v>
      </c>
    </row>
    <row r="5180" spans="1:21">
      <c r="A5180" s="17">
        <v>44999</v>
      </c>
      <c r="B5180" s="56">
        <f>WEEKDAY(C5180,2)</f>
        <v>2</v>
      </c>
      <c r="C5180" s="17">
        <f>IF(A5180="",C5179,A5180)</f>
        <v>44999</v>
      </c>
      <c r="D5180" s="12" t="str">
        <f>YEAR(C5180)&amp;"/"&amp;TEXT(WEEKNUM(C5180,21),"00")</f>
        <v>2023/11</v>
      </c>
      <c r="E5180" t="s">
        <v>69</v>
      </c>
      <c r="F5180" s="114">
        <v>0.75</v>
      </c>
      <c r="G5180" s="114">
        <v>0.79166666666666663</v>
      </c>
      <c r="H5180">
        <f>CONVERT((G5179-F5179)*24,"hr","mn")</f>
        <v>59.99999999999995</v>
      </c>
      <c r="I5180">
        <v>4</v>
      </c>
      <c r="K5180">
        <v>6</v>
      </c>
      <c r="L5180">
        <v>2</v>
      </c>
      <c r="M5180">
        <f>J5179+K5179+L5179</f>
        <v>8</v>
      </c>
      <c r="N5180" s="14"/>
      <c r="O5180" s="3">
        <v>10</v>
      </c>
      <c r="P5180" s="3"/>
      <c r="Q5180" s="3"/>
      <c r="R5180" s="8"/>
      <c r="S5180" s="21" t="s">
        <v>93</v>
      </c>
      <c r="T5180" s="4" t="s">
        <v>73</v>
      </c>
      <c r="U5180" s="92" t="s">
        <v>484</v>
      </c>
    </row>
    <row r="5181" spans="1:21">
      <c r="A5181" s="17">
        <v>44999</v>
      </c>
      <c r="B5181" s="56">
        <f>WEEKDAY(C5181,2)</f>
        <v>2</v>
      </c>
      <c r="C5181" s="17">
        <f>IF(A5181="",C5180,A5181)</f>
        <v>44999</v>
      </c>
      <c r="D5181" s="12" t="str">
        <f>YEAR(C5181)&amp;"/"&amp;TEXT(WEEKNUM(C5181,21),"00")</f>
        <v>2023/11</v>
      </c>
      <c r="E5181" t="s">
        <v>69</v>
      </c>
      <c r="F5181" s="114">
        <v>0.75</v>
      </c>
      <c r="G5181" s="114">
        <v>0.79166666666666663</v>
      </c>
      <c r="H5181">
        <f>CONVERT((G5179-F5179)*24,"hr","mn")</f>
        <v>59.99999999999995</v>
      </c>
      <c r="I5181">
        <v>4</v>
      </c>
      <c r="K5181">
        <v>6</v>
      </c>
      <c r="L5181">
        <v>2</v>
      </c>
      <c r="M5181">
        <f>J5179+K5179+L5179</f>
        <v>8</v>
      </c>
      <c r="N5181" s="58"/>
      <c r="O5181" s="59">
        <v>5</v>
      </c>
      <c r="P5181" s="59"/>
      <c r="Q5181" s="59"/>
      <c r="R5181" s="60"/>
      <c r="S5181" s="21" t="s">
        <v>31</v>
      </c>
      <c r="T5181" s="4" t="s">
        <v>29</v>
      </c>
      <c r="U5181" s="93"/>
    </row>
    <row r="5182" spans="1:21" ht="15" customHeight="1" thickBot="1">
      <c r="A5182" s="17">
        <v>44999</v>
      </c>
      <c r="B5182" s="56">
        <f>WEEKDAY(C5182,2)</f>
        <v>2</v>
      </c>
      <c r="C5182" s="17">
        <f>IF(A5182="",C5181,A5182)</f>
        <v>44999</v>
      </c>
      <c r="D5182" s="12" t="str">
        <f>YEAR(C5182)&amp;"/"&amp;TEXT(WEEKNUM(C5182,21),"00")</f>
        <v>2023/11</v>
      </c>
      <c r="E5182" t="s">
        <v>69</v>
      </c>
      <c r="F5182" s="114">
        <v>0.75</v>
      </c>
      <c r="G5182" s="114">
        <v>0.79166666666666663</v>
      </c>
      <c r="H5182">
        <f>CONVERT((G5179-F5179)*24,"hr","mn")</f>
        <v>59.99999999999995</v>
      </c>
      <c r="I5182">
        <v>4</v>
      </c>
      <c r="K5182">
        <v>6</v>
      </c>
      <c r="L5182">
        <v>2</v>
      </c>
      <c r="M5182">
        <f>J5179+K5179+L5179</f>
        <v>8</v>
      </c>
      <c r="N5182" s="15"/>
      <c r="O5182" s="9">
        <v>5</v>
      </c>
      <c r="P5182" s="9"/>
      <c r="Q5182" s="9"/>
      <c r="R5182" s="10"/>
      <c r="S5182" s="19" t="s">
        <v>43</v>
      </c>
      <c r="T5182" s="23" t="s">
        <v>29</v>
      </c>
      <c r="U5182" s="94"/>
    </row>
    <row r="5183" spans="1:21">
      <c r="A5183" s="17">
        <v>44999</v>
      </c>
      <c r="B5183" s="56">
        <f>WEEKDAY(C5183,2)</f>
        <v>2</v>
      </c>
      <c r="C5183" s="17">
        <f>IF(A5183="",C5182,A5183)</f>
        <v>44999</v>
      </c>
      <c r="D5183" s="12" t="str">
        <f>YEAR(C5183)&amp;"/"&amp;TEXT(WEEKNUM(C5183,21),"00")</f>
        <v>2023/11</v>
      </c>
      <c r="E5183" s="79" t="s">
        <v>69</v>
      </c>
      <c r="F5183" s="80">
        <v>0.79166666666666663</v>
      </c>
      <c r="G5183" s="80">
        <v>0.83333333333333337</v>
      </c>
      <c r="H5183" s="87">
        <f>CONVERT((G5183-F5183)*24,"hr","mn")</f>
        <v>60.000000000000107</v>
      </c>
      <c r="I5183" s="83">
        <v>4</v>
      </c>
      <c r="J5183" s="84"/>
      <c r="K5183" s="85">
        <v>0</v>
      </c>
      <c r="L5183" s="85">
        <v>0</v>
      </c>
      <c r="M5183" s="87">
        <f>J5183+K5183+L5183</f>
        <v>0</v>
      </c>
      <c r="N5183" s="13"/>
      <c r="O5183" s="6">
        <v>60</v>
      </c>
      <c r="P5183" s="6"/>
      <c r="Q5183" s="6"/>
      <c r="R5183" s="7"/>
      <c r="S5183" s="20" t="s">
        <v>43</v>
      </c>
      <c r="T5183" s="22" t="s">
        <v>29</v>
      </c>
      <c r="U5183" s="91" t="s">
        <v>848</v>
      </c>
    </row>
    <row r="5184" spans="1:21">
      <c r="A5184" s="17">
        <v>44999</v>
      </c>
      <c r="B5184" s="56">
        <f>WEEKDAY(C5184,2)</f>
        <v>2</v>
      </c>
      <c r="C5184" s="17">
        <f>IF(A5184="",C5183,A5184)</f>
        <v>44999</v>
      </c>
      <c r="D5184" s="12" t="str">
        <f>YEAR(C5184)&amp;"/"&amp;TEXT(WEEKNUM(C5184,21),"00")</f>
        <v>2023/11</v>
      </c>
      <c r="E5184" t="s">
        <v>69</v>
      </c>
      <c r="F5184" s="114">
        <v>0.79166666666666663</v>
      </c>
      <c r="G5184" s="114">
        <v>0.83333333333333337</v>
      </c>
      <c r="H5184">
        <f>CONVERT((G5183-F5183)*24,"hr","mn")</f>
        <v>60.000000000000107</v>
      </c>
      <c r="I5184">
        <v>4</v>
      </c>
      <c r="K5184">
        <v>0</v>
      </c>
      <c r="L5184">
        <v>0</v>
      </c>
      <c r="M5184">
        <f>J5183+K5183+L5183</f>
        <v>0</v>
      </c>
      <c r="N5184" s="14"/>
      <c r="O5184" s="3"/>
      <c r="P5184" s="3"/>
      <c r="Q5184" s="3"/>
      <c r="R5184" s="8"/>
      <c r="S5184" s="21"/>
      <c r="T5184" s="4"/>
      <c r="U5184" s="92" t="s">
        <v>849</v>
      </c>
    </row>
    <row r="5185" spans="1:21">
      <c r="A5185" s="17">
        <v>44999</v>
      </c>
      <c r="B5185" s="56">
        <f>WEEKDAY(C5185,2)</f>
        <v>2</v>
      </c>
      <c r="C5185" s="17">
        <f>IF(A5185="",C5184,A5185)</f>
        <v>44999</v>
      </c>
      <c r="D5185" s="12" t="str">
        <f>YEAR(C5185)&amp;"/"&amp;TEXT(WEEKNUM(C5185,21),"00")</f>
        <v>2023/11</v>
      </c>
      <c r="E5185" t="s">
        <v>69</v>
      </c>
      <c r="F5185" s="114">
        <v>0.79166666666666663</v>
      </c>
      <c r="G5185" s="114">
        <v>0.83333333333333337</v>
      </c>
      <c r="H5185">
        <f>CONVERT((G5183-F5183)*24,"hr","mn")</f>
        <v>60.000000000000107</v>
      </c>
      <c r="I5185">
        <v>4</v>
      </c>
      <c r="K5185">
        <v>0</v>
      </c>
      <c r="L5185">
        <v>0</v>
      </c>
      <c r="M5185">
        <f>J5183+K5183+L5183</f>
        <v>0</v>
      </c>
      <c r="N5185" s="58"/>
      <c r="O5185" s="59"/>
      <c r="P5185" s="59"/>
      <c r="Q5185" s="59"/>
      <c r="R5185" s="60"/>
      <c r="S5185" s="21"/>
      <c r="T5185" s="4"/>
      <c r="U5185" s="93"/>
    </row>
    <row r="5186" spans="1:21" ht="15" customHeight="1" thickBot="1">
      <c r="A5186" s="17">
        <v>44999</v>
      </c>
      <c r="B5186" s="56">
        <f>WEEKDAY(C5186,2)</f>
        <v>2</v>
      </c>
      <c r="C5186" s="17">
        <f>IF(A5186="",C5185,A5186)</f>
        <v>44999</v>
      </c>
      <c r="D5186" s="12" t="str">
        <f>YEAR(C5186)&amp;"/"&amp;TEXT(WEEKNUM(C5186,21),"00")</f>
        <v>2023/11</v>
      </c>
      <c r="E5186" t="s">
        <v>69</v>
      </c>
      <c r="F5186" s="114">
        <v>0.79166666666666663</v>
      </c>
      <c r="G5186" s="114">
        <v>0.83333333333333337</v>
      </c>
      <c r="H5186">
        <f>CONVERT((G5183-F5183)*24,"hr","mn")</f>
        <v>60.000000000000107</v>
      </c>
      <c r="I5186">
        <v>4</v>
      </c>
      <c r="K5186">
        <v>0</v>
      </c>
      <c r="L5186">
        <v>0</v>
      </c>
      <c r="M5186">
        <f>J5183+K5183+L5183</f>
        <v>0</v>
      </c>
      <c r="N5186" s="15"/>
      <c r="O5186" s="9"/>
      <c r="P5186" s="9"/>
      <c r="Q5186" s="9"/>
      <c r="R5186" s="10"/>
      <c r="S5186" s="19"/>
      <c r="T5186" s="23"/>
      <c r="U5186" s="94"/>
    </row>
    <row r="5187" spans="1:21">
      <c r="A5187" s="17">
        <v>44999</v>
      </c>
      <c r="B5187" s="56">
        <f>WEEKDAY(C5187,2)</f>
        <v>2</v>
      </c>
      <c r="C5187" s="17">
        <f>IF(A5187="",C5186,A5187)</f>
        <v>44999</v>
      </c>
      <c r="D5187" s="12" t="str">
        <f>YEAR(C5187)&amp;"/"&amp;TEXT(WEEKNUM(C5187,21),"00")</f>
        <v>2023/11</v>
      </c>
      <c r="E5187" s="79" t="s">
        <v>69</v>
      </c>
      <c r="F5187" s="80">
        <v>0.83333333333333337</v>
      </c>
      <c r="G5187" s="80">
        <v>0.875</v>
      </c>
      <c r="H5187" s="87">
        <f>CONVERT((G5187-F5187)*24,"hr","mn")</f>
        <v>59.99999999999995</v>
      </c>
      <c r="I5187" s="83">
        <v>4</v>
      </c>
      <c r="J5187" s="84"/>
      <c r="K5187" s="85">
        <v>8</v>
      </c>
      <c r="L5187" s="85"/>
      <c r="M5187" s="87">
        <f>J5187+K5187+L5187</f>
        <v>8</v>
      </c>
      <c r="N5187" s="13"/>
      <c r="O5187" s="6">
        <v>15</v>
      </c>
      <c r="P5187" s="6"/>
      <c r="Q5187" s="6"/>
      <c r="R5187" s="7"/>
      <c r="S5187" s="20" t="s">
        <v>43</v>
      </c>
      <c r="T5187" s="22" t="s">
        <v>29</v>
      </c>
      <c r="U5187" s="91" t="s">
        <v>848</v>
      </c>
    </row>
    <row r="5188" spans="1:21">
      <c r="A5188" s="17">
        <v>44999</v>
      </c>
      <c r="B5188" s="56">
        <f>WEEKDAY(C5188,2)</f>
        <v>2</v>
      </c>
      <c r="C5188" s="17">
        <f>IF(A5188="",C5187,A5188)</f>
        <v>44999</v>
      </c>
      <c r="D5188" s="12" t="str">
        <f>YEAR(C5188)&amp;"/"&amp;TEXT(WEEKNUM(C5188,21),"00")</f>
        <v>2023/11</v>
      </c>
      <c r="E5188" t="s">
        <v>69</v>
      </c>
      <c r="F5188" s="114">
        <v>0.83333333333333337</v>
      </c>
      <c r="G5188" s="114">
        <v>0.875</v>
      </c>
      <c r="H5188">
        <f>CONVERT((G5187-F5187)*24,"hr","mn")</f>
        <v>59.99999999999995</v>
      </c>
      <c r="I5188">
        <v>4</v>
      </c>
      <c r="K5188">
        <v>8</v>
      </c>
      <c r="M5188">
        <f>J5187+K5187+L5187</f>
        <v>8</v>
      </c>
      <c r="N5188" s="14"/>
      <c r="O5188" s="3"/>
      <c r="P5188" s="3"/>
      <c r="Q5188" s="3"/>
      <c r="R5188" s="8"/>
      <c r="S5188" s="21"/>
      <c r="T5188" s="4"/>
      <c r="U5188" s="92" t="s">
        <v>849</v>
      </c>
    </row>
    <row r="5189" spans="1:21">
      <c r="A5189" s="17">
        <v>44999</v>
      </c>
      <c r="B5189" s="56">
        <f>WEEKDAY(C5189,2)</f>
        <v>2</v>
      </c>
      <c r="C5189" s="17">
        <f>IF(A5189="",C5188,A5189)</f>
        <v>44999</v>
      </c>
      <c r="D5189" s="12" t="str">
        <f>YEAR(C5189)&amp;"/"&amp;TEXT(WEEKNUM(C5189,21),"00")</f>
        <v>2023/11</v>
      </c>
      <c r="E5189" t="s">
        <v>69</v>
      </c>
      <c r="F5189" s="114">
        <v>0.83333333333333337</v>
      </c>
      <c r="G5189" s="114">
        <v>0.875</v>
      </c>
      <c r="H5189">
        <f>CONVERT((G5187-F5187)*24,"hr","mn")</f>
        <v>59.99999999999995</v>
      </c>
      <c r="I5189">
        <v>4</v>
      </c>
      <c r="K5189">
        <v>8</v>
      </c>
      <c r="M5189">
        <f>J5187+K5187+L5187</f>
        <v>8</v>
      </c>
      <c r="N5189" s="58"/>
      <c r="O5189" s="59">
        <v>8</v>
      </c>
      <c r="P5189" s="59"/>
      <c r="Q5189" s="59"/>
      <c r="R5189" s="60"/>
      <c r="S5189" s="21" t="s">
        <v>36</v>
      </c>
      <c r="T5189" s="4" t="s">
        <v>23</v>
      </c>
      <c r="U5189" s="93" t="s">
        <v>843</v>
      </c>
    </row>
    <row r="5190" spans="1:21" ht="15" customHeight="1" thickBot="1">
      <c r="A5190" s="17">
        <v>44999</v>
      </c>
      <c r="B5190" s="56">
        <f>WEEKDAY(C5190,2)</f>
        <v>2</v>
      </c>
      <c r="C5190" s="17">
        <f>IF(A5190="",C5189,A5190)</f>
        <v>44999</v>
      </c>
      <c r="D5190" s="12" t="str">
        <f>YEAR(C5190)&amp;"/"&amp;TEXT(WEEKNUM(C5190,21),"00")</f>
        <v>2023/11</v>
      </c>
      <c r="E5190" t="s">
        <v>69</v>
      </c>
      <c r="F5190" s="114">
        <v>0.83333333333333337</v>
      </c>
      <c r="G5190" s="114">
        <v>0.875</v>
      </c>
      <c r="H5190">
        <f>CONVERT((G5187-F5187)*24,"hr","mn")</f>
        <v>59.99999999999995</v>
      </c>
      <c r="I5190">
        <v>4</v>
      </c>
      <c r="K5190">
        <v>8</v>
      </c>
      <c r="M5190">
        <f>J5187+K5187+L5187</f>
        <v>8</v>
      </c>
      <c r="N5190" s="15"/>
      <c r="O5190" s="9"/>
      <c r="P5190" s="9"/>
      <c r="Q5190" s="9"/>
      <c r="R5190" s="10"/>
      <c r="S5190" s="19"/>
      <c r="T5190" s="23"/>
      <c r="U5190" s="94"/>
    </row>
    <row r="5191" spans="1:21">
      <c r="A5191" s="17"/>
      <c r="B5191" s="56">
        <f>WEEKDAY(C5191,2)</f>
        <v>2</v>
      </c>
      <c r="C5191" s="17">
        <f>IF(A5191="",C5190,A5191)</f>
        <v>44999</v>
      </c>
      <c r="D5191" s="12" t="str">
        <f>YEAR(C5191)&amp;"/"&amp;TEXT(WEEKNUM(C5191,21),"00")</f>
        <v>2023/11</v>
      </c>
      <c r="E5191" s="79"/>
      <c r="F5191" s="80"/>
      <c r="G5191" s="80"/>
      <c r="H5191" s="87">
        <f>CONVERT((G5191-F5191)*24,"hr","mn")</f>
        <v>0</v>
      </c>
      <c r="I5191" s="83"/>
      <c r="J5191" s="84"/>
      <c r="K5191" s="85"/>
      <c r="L5191" s="85"/>
      <c r="M5191" s="87">
        <f>J5191+K5191+L5191</f>
        <v>0</v>
      </c>
      <c r="N5191" s="13"/>
      <c r="O5191" s="6"/>
      <c r="P5191" s="6"/>
      <c r="Q5191" s="6"/>
      <c r="R5191" s="7"/>
      <c r="S5191" s="20"/>
      <c r="T5191" s="22"/>
      <c r="U5191" s="91"/>
    </row>
    <row r="5192" spans="1:21">
      <c r="A5192" s="17"/>
      <c r="B5192" s="56">
        <f>WEEKDAY(C5192,2)</f>
        <v>2</v>
      </c>
      <c r="C5192" s="17">
        <f>IF(A5192="",C5191,A5192)</f>
        <v>44999</v>
      </c>
      <c r="D5192" s="12" t="str">
        <f>YEAR(C5192)&amp;"/"&amp;TEXT(WEEKNUM(C5192,21),"00")</f>
        <v>2023/11</v>
      </c>
      <c r="H5192">
        <f>CONVERT((G5191-F5191)*24,"hr","mn")</f>
        <v>0</v>
      </c>
      <c r="M5192">
        <f>J5191+K5191+L5191</f>
        <v>0</v>
      </c>
      <c r="N5192" s="14"/>
      <c r="O5192" s="3"/>
      <c r="P5192" s="3"/>
      <c r="Q5192" s="3"/>
      <c r="R5192" s="8"/>
      <c r="S5192" s="21"/>
      <c r="T5192" s="4"/>
      <c r="U5192" s="92"/>
    </row>
    <row r="5193" spans="1:21">
      <c r="A5193" s="17"/>
      <c r="B5193" s="56">
        <f>WEEKDAY(C5193,2)</f>
        <v>2</v>
      </c>
      <c r="C5193" s="17">
        <f>IF(A5193="",C5192,A5193)</f>
        <v>44999</v>
      </c>
      <c r="D5193" s="12" t="str">
        <f>YEAR(C5193)&amp;"/"&amp;TEXT(WEEKNUM(C5193,21),"00")</f>
        <v>2023/11</v>
      </c>
      <c r="H5193">
        <f>CONVERT((G5191-F5191)*24,"hr","mn")</f>
        <v>0</v>
      </c>
      <c r="M5193">
        <f>J5191+K5191+L5191</f>
        <v>0</v>
      </c>
      <c r="N5193" s="58"/>
      <c r="O5193" s="59"/>
      <c r="P5193" s="59"/>
      <c r="Q5193" s="59"/>
      <c r="R5193" s="60"/>
      <c r="S5193" s="21"/>
      <c r="T5193" s="4"/>
      <c r="U5193" s="93"/>
    </row>
    <row r="5194" spans="1:21" ht="15" customHeight="1" thickBot="1">
      <c r="A5194" s="17"/>
      <c r="B5194" s="56">
        <f>WEEKDAY(C5194,2)</f>
        <v>2</v>
      </c>
      <c r="C5194" s="17">
        <f>IF(A5194="",C5193,A5194)</f>
        <v>44999</v>
      </c>
      <c r="D5194" s="12" t="str">
        <f>YEAR(C5194)&amp;"/"&amp;TEXT(WEEKNUM(C5194,21),"00")</f>
        <v>2023/11</v>
      </c>
      <c r="H5194">
        <f>CONVERT((G5191-F5191)*24,"hr","mn")</f>
        <v>0</v>
      </c>
      <c r="M5194">
        <f>J5191+K5191+L5191</f>
        <v>0</v>
      </c>
      <c r="N5194" s="15"/>
      <c r="O5194" s="9"/>
      <c r="P5194" s="9"/>
      <c r="Q5194" s="9"/>
      <c r="R5194" s="10"/>
      <c r="S5194" s="19"/>
      <c r="T5194" s="23"/>
      <c r="U5194" s="94"/>
    </row>
    <row r="5195" spans="1:21">
      <c r="A5195" s="17">
        <v>44999</v>
      </c>
      <c r="B5195" s="56">
        <f>WEEKDAY(C5195,2)</f>
        <v>2</v>
      </c>
      <c r="C5195" s="17">
        <f>IF(A5195="",C5194,A5195)</f>
        <v>44999</v>
      </c>
      <c r="D5195" s="12" t="str">
        <f>YEAR(C5195)&amp;"/"&amp;TEXT(WEEKNUM(C5195,21),"00")</f>
        <v>2023/11</v>
      </c>
      <c r="E5195" s="79" t="s">
        <v>46</v>
      </c>
      <c r="F5195" s="80">
        <v>0.875</v>
      </c>
      <c r="G5195" s="80">
        <v>0.91666666666666663</v>
      </c>
      <c r="H5195" s="87">
        <f>CONVERT((G5195-F5195)*24,"hr","mn")</f>
        <v>59.99999999999995</v>
      </c>
      <c r="I5195" s="83">
        <v>5</v>
      </c>
      <c r="J5195" s="84"/>
      <c r="K5195" s="85">
        <v>6</v>
      </c>
      <c r="L5195" s="85"/>
      <c r="M5195" s="87">
        <f>J5195+K5195+L5195</f>
        <v>6</v>
      </c>
      <c r="N5195" s="13"/>
      <c r="O5195" s="6"/>
      <c r="P5195" s="6"/>
      <c r="Q5195" s="6">
        <v>20</v>
      </c>
      <c r="R5195" s="7"/>
      <c r="S5195" s="20"/>
      <c r="T5195" s="22" t="s">
        <v>25</v>
      </c>
      <c r="U5195" s="91"/>
    </row>
    <row r="5196" spans="1:21">
      <c r="A5196" s="17">
        <v>44999</v>
      </c>
      <c r="B5196" s="56">
        <f>WEEKDAY(C5196,2)</f>
        <v>2</v>
      </c>
      <c r="C5196" s="17">
        <f>IF(A5196="",C5195,A5196)</f>
        <v>44999</v>
      </c>
      <c r="D5196" s="12" t="str">
        <f>YEAR(C5196)&amp;"/"&amp;TEXT(WEEKNUM(C5196,21),"00")</f>
        <v>2023/11</v>
      </c>
      <c r="E5196" t="s">
        <v>46</v>
      </c>
      <c r="F5196" s="114">
        <v>0.875</v>
      </c>
      <c r="G5196" s="114">
        <v>0.91666666666666663</v>
      </c>
      <c r="H5196">
        <f>CONVERT((G5195-F5195)*24,"hr","mn")</f>
        <v>59.99999999999995</v>
      </c>
      <c r="I5196">
        <v>5</v>
      </c>
      <c r="K5196">
        <v>6</v>
      </c>
      <c r="M5196">
        <f>J5195+K5195+L5195</f>
        <v>6</v>
      </c>
      <c r="N5196" s="14"/>
      <c r="O5196" s="3">
        <v>9</v>
      </c>
      <c r="P5196" s="3"/>
      <c r="Q5196" s="3"/>
      <c r="R5196" s="8"/>
      <c r="S5196" s="21" t="s">
        <v>31</v>
      </c>
      <c r="T5196" s="4" t="s">
        <v>29</v>
      </c>
      <c r="U5196" s="92"/>
    </row>
    <row r="5197" spans="1:21">
      <c r="A5197" s="17">
        <v>44999</v>
      </c>
      <c r="B5197" s="56">
        <f>WEEKDAY(C5197,2)</f>
        <v>2</v>
      </c>
      <c r="C5197" s="17">
        <f>IF(A5197="",C5196,A5197)</f>
        <v>44999</v>
      </c>
      <c r="D5197" s="12" t="str">
        <f>YEAR(C5197)&amp;"/"&amp;TEXT(WEEKNUM(C5197,21),"00")</f>
        <v>2023/11</v>
      </c>
      <c r="E5197" t="s">
        <v>46</v>
      </c>
      <c r="F5197" s="114">
        <v>0.875</v>
      </c>
      <c r="G5197" s="114">
        <v>0.91666666666666663</v>
      </c>
      <c r="H5197">
        <f>CONVERT((G5195-F5195)*24,"hr","mn")</f>
        <v>59.99999999999995</v>
      </c>
      <c r="I5197">
        <v>5</v>
      </c>
      <c r="K5197">
        <v>6</v>
      </c>
      <c r="M5197">
        <f>J5195+K5195+L5195</f>
        <v>6</v>
      </c>
      <c r="N5197" s="58"/>
      <c r="O5197" s="59"/>
      <c r="P5197" s="59">
        <v>5</v>
      </c>
      <c r="Q5197" s="59"/>
      <c r="R5197" s="60"/>
      <c r="S5197" s="21" t="s">
        <v>93</v>
      </c>
      <c r="T5197" s="4" t="s">
        <v>73</v>
      </c>
      <c r="U5197" s="93"/>
    </row>
    <row r="5198" spans="1:21" ht="15" customHeight="1" thickBot="1">
      <c r="A5198" s="17">
        <v>44999</v>
      </c>
      <c r="B5198" s="56">
        <f>WEEKDAY(C5198,2)</f>
        <v>2</v>
      </c>
      <c r="C5198" s="17">
        <f>IF(A5198="",C5197,A5198)</f>
        <v>44999</v>
      </c>
      <c r="D5198" s="12" t="str">
        <f>YEAR(C5198)&amp;"/"&amp;TEXT(WEEKNUM(C5198,21),"00")</f>
        <v>2023/11</v>
      </c>
      <c r="E5198" t="s">
        <v>46</v>
      </c>
      <c r="F5198" s="114">
        <v>0.875</v>
      </c>
      <c r="G5198" s="114">
        <v>0.91666666666666663</v>
      </c>
      <c r="H5198">
        <f>CONVERT((G5195-F5195)*24,"hr","mn")</f>
        <v>59.99999999999995</v>
      </c>
      <c r="I5198">
        <v>5</v>
      </c>
      <c r="K5198">
        <v>6</v>
      </c>
      <c r="M5198">
        <f>J5195+K5195+L5195</f>
        <v>6</v>
      </c>
      <c r="N5198" s="15"/>
      <c r="O5198" s="9"/>
      <c r="P5198" s="9"/>
      <c r="Q5198" s="9"/>
      <c r="R5198" s="10"/>
      <c r="S5198" s="19"/>
      <c r="T5198" s="23"/>
      <c r="U5198" s="94"/>
    </row>
    <row r="5199" spans="1:21">
      <c r="A5199" s="17">
        <v>44999</v>
      </c>
      <c r="B5199" s="56">
        <f>WEEKDAY(C5199,2)</f>
        <v>2</v>
      </c>
      <c r="C5199" s="17">
        <f>IF(A5199="",C5198,A5199)</f>
        <v>44999</v>
      </c>
      <c r="D5199" s="12" t="str">
        <f>YEAR(C5199)&amp;"/"&amp;TEXT(WEEKNUM(C5199,21),"00")</f>
        <v>2023/11</v>
      </c>
      <c r="E5199" s="79" t="s">
        <v>46</v>
      </c>
      <c r="F5199" s="80">
        <v>0.91666666666666663</v>
      </c>
      <c r="G5199" s="80">
        <v>0.95833333333333337</v>
      </c>
      <c r="H5199" s="87">
        <f>CONVERT((G5199-F5199)*24,"hr","mn")</f>
        <v>60.000000000000107</v>
      </c>
      <c r="I5199" s="83">
        <v>5</v>
      </c>
      <c r="J5199" s="84">
        <v>1</v>
      </c>
      <c r="K5199" s="85">
        <v>5</v>
      </c>
      <c r="L5199" s="85"/>
      <c r="M5199" s="87">
        <f>J5199+K5199+L5199</f>
        <v>6</v>
      </c>
      <c r="N5199" s="13"/>
      <c r="O5199" s="6">
        <v>10</v>
      </c>
      <c r="P5199" s="6"/>
      <c r="Q5199" s="6"/>
      <c r="R5199" s="7"/>
      <c r="S5199" s="20" t="s">
        <v>31</v>
      </c>
      <c r="T5199" s="22" t="s">
        <v>29</v>
      </c>
      <c r="U5199" s="91" t="s">
        <v>850</v>
      </c>
    </row>
    <row r="5200" spans="1:21">
      <c r="A5200" s="17">
        <v>44999</v>
      </c>
      <c r="B5200" s="56">
        <f>WEEKDAY(C5200,2)</f>
        <v>2</v>
      </c>
      <c r="C5200" s="17">
        <f>IF(A5200="",C5199,A5200)</f>
        <v>44999</v>
      </c>
      <c r="D5200" s="12" t="str">
        <f>YEAR(C5200)&amp;"/"&amp;TEXT(WEEKNUM(C5200,21),"00")</f>
        <v>2023/11</v>
      </c>
      <c r="E5200" t="s">
        <v>46</v>
      </c>
      <c r="F5200" s="114">
        <v>0.91666666666666663</v>
      </c>
      <c r="G5200" s="114">
        <v>0.95833333333333337</v>
      </c>
      <c r="H5200">
        <f>CONVERT((G5199-F5199)*24,"hr","mn")</f>
        <v>60.000000000000107</v>
      </c>
      <c r="I5200">
        <v>5</v>
      </c>
      <c r="J5200">
        <v>1</v>
      </c>
      <c r="K5200">
        <v>5</v>
      </c>
      <c r="M5200">
        <f>J5199+K5199+L5199</f>
        <v>6</v>
      </c>
      <c r="N5200" s="14"/>
      <c r="O5200" s="3">
        <v>10</v>
      </c>
      <c r="P5200" s="3"/>
      <c r="Q5200" s="3"/>
      <c r="R5200" s="8"/>
      <c r="S5200" s="21" t="s">
        <v>140</v>
      </c>
      <c r="T5200" s="4" t="s">
        <v>73</v>
      </c>
      <c r="U5200" s="93" t="s">
        <v>851</v>
      </c>
    </row>
    <row r="5201" spans="1:21">
      <c r="A5201" s="17">
        <v>44999</v>
      </c>
      <c r="B5201" s="56">
        <f>WEEKDAY(C5201,2)</f>
        <v>2</v>
      </c>
      <c r="C5201" s="17">
        <f>IF(A5201="",C5200,A5201)</f>
        <v>44999</v>
      </c>
      <c r="D5201" s="12" t="str">
        <f>YEAR(C5201)&amp;"/"&amp;TEXT(WEEKNUM(C5201,21),"00")</f>
        <v>2023/11</v>
      </c>
      <c r="E5201" t="s">
        <v>46</v>
      </c>
      <c r="F5201" s="114">
        <v>0.91666666666666663</v>
      </c>
      <c r="G5201" s="114">
        <v>0.95833333333333337</v>
      </c>
      <c r="H5201">
        <f>CONVERT((G5199-F5199)*24,"hr","mn")</f>
        <v>60.000000000000107</v>
      </c>
      <c r="I5201">
        <v>5</v>
      </c>
      <c r="J5201">
        <v>1</v>
      </c>
      <c r="K5201">
        <v>5</v>
      </c>
      <c r="M5201">
        <f>J5199+K5199+L5199</f>
        <v>6</v>
      </c>
      <c r="N5201" s="58"/>
      <c r="O5201" s="59"/>
      <c r="P5201" s="59">
        <v>8</v>
      </c>
      <c r="Q5201" s="59"/>
      <c r="R5201" s="60"/>
      <c r="S5201" s="21" t="s">
        <v>93</v>
      </c>
      <c r="T5201" s="4" t="s">
        <v>73</v>
      </c>
      <c r="U5201" s="93" t="s">
        <v>630</v>
      </c>
    </row>
    <row r="5202" spans="1:21" ht="15" customHeight="1" thickBot="1">
      <c r="A5202" s="17">
        <v>44999</v>
      </c>
      <c r="B5202" s="56">
        <f>WEEKDAY(C5202,2)</f>
        <v>2</v>
      </c>
      <c r="C5202" s="17">
        <f>IF(A5202="",C5201,A5202)</f>
        <v>44999</v>
      </c>
      <c r="D5202" s="12" t="str">
        <f>YEAR(C5202)&amp;"/"&amp;TEXT(WEEKNUM(C5202,21),"00")</f>
        <v>2023/11</v>
      </c>
      <c r="E5202" t="s">
        <v>46</v>
      </c>
      <c r="F5202" s="114">
        <v>0.91666666666666663</v>
      </c>
      <c r="G5202" s="114">
        <v>0.95833333333333337</v>
      </c>
      <c r="H5202">
        <f>CONVERT((G5199-F5199)*24,"hr","mn")</f>
        <v>60.000000000000107</v>
      </c>
      <c r="I5202">
        <v>5</v>
      </c>
      <c r="J5202">
        <v>1</v>
      </c>
      <c r="K5202">
        <v>5</v>
      </c>
      <c r="M5202">
        <f>J5199+K5199+L5199</f>
        <v>6</v>
      </c>
      <c r="N5202" s="15"/>
      <c r="O5202" s="9"/>
      <c r="P5202" s="9"/>
      <c r="Q5202" s="9"/>
      <c r="R5202" s="10"/>
      <c r="S5202" s="19"/>
      <c r="T5202" s="23"/>
      <c r="U5202" s="94"/>
    </row>
    <row r="5203" spans="1:21">
      <c r="A5203" s="17">
        <v>44999</v>
      </c>
      <c r="B5203" s="56">
        <f>WEEKDAY(C5203,2)</f>
        <v>2</v>
      </c>
      <c r="C5203" s="17">
        <f>IF(A5203="",C5202,A5203)</f>
        <v>44999</v>
      </c>
      <c r="D5203" s="12" t="str">
        <f>YEAR(C5203)&amp;"/"&amp;TEXT(WEEKNUM(C5203,21),"00")</f>
        <v>2023/11</v>
      </c>
      <c r="E5203" s="79" t="s">
        <v>46</v>
      </c>
      <c r="F5203" s="80">
        <v>0.95833333333333337</v>
      </c>
      <c r="G5203" s="80">
        <v>1</v>
      </c>
      <c r="H5203" s="87">
        <f>CONVERT((G5203-F5203)*24,"hr","mn")</f>
        <v>59.99999999999995</v>
      </c>
      <c r="I5203" s="83">
        <v>5</v>
      </c>
      <c r="J5203" s="84"/>
      <c r="K5203" s="85">
        <v>6</v>
      </c>
      <c r="L5203" s="85"/>
      <c r="M5203" s="87">
        <f>J5203+K5203+L5203</f>
        <v>6</v>
      </c>
      <c r="N5203" s="13"/>
      <c r="O5203" s="6">
        <v>5</v>
      </c>
      <c r="P5203" s="6"/>
      <c r="Q5203" s="6"/>
      <c r="R5203" s="7"/>
      <c r="S5203" s="20" t="s">
        <v>26</v>
      </c>
      <c r="T5203" s="22" t="s">
        <v>241</v>
      </c>
      <c r="U5203" s="92" t="s">
        <v>237</v>
      </c>
    </row>
    <row r="5204" spans="1:21">
      <c r="A5204" s="17">
        <v>44999</v>
      </c>
      <c r="B5204" s="56">
        <f>WEEKDAY(C5204,2)</f>
        <v>2</v>
      </c>
      <c r="C5204" s="17">
        <f>IF(A5204="",C5203,A5204)</f>
        <v>44999</v>
      </c>
      <c r="D5204" s="12" t="str">
        <f>YEAR(C5204)&amp;"/"&amp;TEXT(WEEKNUM(C5204,21),"00")</f>
        <v>2023/11</v>
      </c>
      <c r="E5204" t="s">
        <v>46</v>
      </c>
      <c r="F5204" s="114">
        <v>0.95833333333333337</v>
      </c>
      <c r="G5204" s="115">
        <v>1</v>
      </c>
      <c r="H5204">
        <f>CONVERT((G5203-F5203)*24,"hr","mn")</f>
        <v>59.99999999999995</v>
      </c>
      <c r="I5204">
        <v>5</v>
      </c>
      <c r="K5204">
        <v>6</v>
      </c>
      <c r="M5204">
        <f>J5203+K5203+L5203</f>
        <v>6</v>
      </c>
      <c r="N5204" s="14"/>
      <c r="O5204" s="3">
        <v>10</v>
      </c>
      <c r="P5204" s="3"/>
      <c r="Q5204" s="3"/>
      <c r="R5204" s="8"/>
      <c r="S5204" s="21" t="s">
        <v>140</v>
      </c>
      <c r="T5204" s="4" t="s">
        <v>73</v>
      </c>
      <c r="U5204" s="93" t="s">
        <v>851</v>
      </c>
    </row>
    <row r="5205" spans="1:21">
      <c r="A5205" s="17">
        <v>44999</v>
      </c>
      <c r="B5205" s="56">
        <f>WEEKDAY(C5205,2)</f>
        <v>2</v>
      </c>
      <c r="C5205" s="17">
        <f>IF(A5205="",C5204,A5205)</f>
        <v>44999</v>
      </c>
      <c r="D5205" s="12" t="str">
        <f>YEAR(C5205)&amp;"/"&amp;TEXT(WEEKNUM(C5205,21),"00")</f>
        <v>2023/11</v>
      </c>
      <c r="E5205" t="s">
        <v>46</v>
      </c>
      <c r="F5205" s="114">
        <v>0.95833333333333337</v>
      </c>
      <c r="G5205" s="115">
        <v>1</v>
      </c>
      <c r="H5205">
        <f>CONVERT((G5203-F5203)*24,"hr","mn")</f>
        <v>59.99999999999995</v>
      </c>
      <c r="I5205">
        <v>5</v>
      </c>
      <c r="K5205">
        <v>6</v>
      </c>
      <c r="M5205">
        <f>J5203+K5203+L5203</f>
        <v>6</v>
      </c>
      <c r="N5205" s="58"/>
      <c r="O5205" s="59"/>
      <c r="P5205" s="59">
        <v>8</v>
      </c>
      <c r="Q5205" s="59"/>
      <c r="R5205" s="60"/>
      <c r="S5205" s="21" t="s">
        <v>93</v>
      </c>
      <c r="T5205" s="4" t="s">
        <v>73</v>
      </c>
      <c r="U5205" s="93"/>
    </row>
    <row r="5206" spans="1:21" ht="15" customHeight="1" thickBot="1">
      <c r="A5206" s="17">
        <v>44999</v>
      </c>
      <c r="B5206" s="56">
        <f>WEEKDAY(C5206,2)</f>
        <v>2</v>
      </c>
      <c r="C5206" s="17">
        <f>IF(A5206="",C5205,A5206)</f>
        <v>44999</v>
      </c>
      <c r="D5206" s="12" t="str">
        <f>YEAR(C5206)&amp;"/"&amp;TEXT(WEEKNUM(C5206,21),"00")</f>
        <v>2023/11</v>
      </c>
      <c r="E5206" t="s">
        <v>46</v>
      </c>
      <c r="F5206" s="114">
        <v>0.95833333333333337</v>
      </c>
      <c r="G5206" s="115">
        <v>1</v>
      </c>
      <c r="H5206">
        <f>CONVERT((G5203-F5203)*24,"hr","mn")</f>
        <v>59.99999999999995</v>
      </c>
      <c r="I5206">
        <v>5</v>
      </c>
      <c r="K5206">
        <v>6</v>
      </c>
      <c r="M5206">
        <f>J5203+K5203+L5203</f>
        <v>6</v>
      </c>
      <c r="N5206" s="15"/>
      <c r="O5206" s="9"/>
      <c r="P5206" s="9"/>
      <c r="Q5206" s="9"/>
      <c r="R5206" s="10"/>
      <c r="S5206" s="19"/>
      <c r="T5206" s="23"/>
      <c r="U5206" s="94"/>
    </row>
    <row r="5207" spans="1:21">
      <c r="A5207" s="17">
        <v>45000</v>
      </c>
      <c r="B5207" s="56">
        <f>WEEKDAY(C5207,2)</f>
        <v>3</v>
      </c>
      <c r="C5207" s="17">
        <f>IF(A5207="",C5206,A5207)</f>
        <v>45000</v>
      </c>
      <c r="D5207" s="12" t="str">
        <f>YEAR(C5207)&amp;"/"&amp;TEXT(WEEKNUM(C5207,21),"00")</f>
        <v>2023/11</v>
      </c>
      <c r="E5207" s="79" t="s">
        <v>46</v>
      </c>
      <c r="F5207" s="80">
        <v>0</v>
      </c>
      <c r="G5207" s="80">
        <v>4.1666666666666657E-2</v>
      </c>
      <c r="H5207" s="87">
        <f>CONVERT((G5207-F5207)*24,"hr","mn")</f>
        <v>59.999999999999986</v>
      </c>
      <c r="I5207" s="83">
        <v>5</v>
      </c>
      <c r="J5207" s="84"/>
      <c r="K5207" s="85">
        <v>4</v>
      </c>
      <c r="L5207" s="85"/>
      <c r="M5207" s="87">
        <f>J5207+K5207+L5207</f>
        <v>4</v>
      </c>
      <c r="N5207" s="13"/>
      <c r="O5207" s="6">
        <v>5</v>
      </c>
      <c r="P5207" s="6"/>
      <c r="Q5207" s="6"/>
      <c r="R5207" s="7"/>
      <c r="S5207" s="20" t="s">
        <v>35</v>
      </c>
      <c r="T5207" s="22" t="s">
        <v>29</v>
      </c>
      <c r="U5207" s="91"/>
    </row>
    <row r="5208" spans="1:21">
      <c r="A5208" s="17">
        <v>45000</v>
      </c>
      <c r="B5208" s="56">
        <f>WEEKDAY(C5208,2)</f>
        <v>3</v>
      </c>
      <c r="C5208" s="17">
        <f>IF(A5208="",C5207,A5208)</f>
        <v>45000</v>
      </c>
      <c r="D5208" s="12" t="str">
        <f>YEAR(C5208)&amp;"/"&amp;TEXT(WEEKNUM(C5208,21),"00")</f>
        <v>2023/11</v>
      </c>
      <c r="E5208" t="s">
        <v>46</v>
      </c>
      <c r="F5208" s="114">
        <v>0</v>
      </c>
      <c r="G5208" s="114">
        <v>4.1666666666666657E-2</v>
      </c>
      <c r="H5208">
        <f>CONVERT((G5207-F5207)*24,"hr","mn")</f>
        <v>59.999999999999986</v>
      </c>
      <c r="I5208">
        <v>5</v>
      </c>
      <c r="K5208">
        <v>4</v>
      </c>
      <c r="M5208">
        <f>J5207+K5207+L5207</f>
        <v>4</v>
      </c>
      <c r="N5208" s="14"/>
      <c r="O5208" s="3">
        <v>8</v>
      </c>
      <c r="P5208" s="3"/>
      <c r="Q5208" s="3"/>
      <c r="R5208" s="8"/>
      <c r="S5208" s="21" t="s">
        <v>140</v>
      </c>
      <c r="T5208" s="4" t="s">
        <v>73</v>
      </c>
      <c r="U5208" s="93" t="s">
        <v>851</v>
      </c>
    </row>
    <row r="5209" spans="1:21">
      <c r="A5209" s="17">
        <v>45000</v>
      </c>
      <c r="B5209" s="56">
        <f>WEEKDAY(C5209,2)</f>
        <v>3</v>
      </c>
      <c r="C5209" s="17">
        <f>IF(A5209="",C5208,A5209)</f>
        <v>45000</v>
      </c>
      <c r="D5209" s="12" t="str">
        <f>YEAR(C5209)&amp;"/"&amp;TEXT(WEEKNUM(C5209,21),"00")</f>
        <v>2023/11</v>
      </c>
      <c r="E5209" t="s">
        <v>46</v>
      </c>
      <c r="F5209" s="114">
        <v>0</v>
      </c>
      <c r="G5209" s="114">
        <v>4.1666666666666657E-2</v>
      </c>
      <c r="H5209">
        <f>CONVERT((G5207-F5207)*24,"hr","mn")</f>
        <v>59.999999999999986</v>
      </c>
      <c r="I5209">
        <v>5</v>
      </c>
      <c r="K5209">
        <v>4</v>
      </c>
      <c r="M5209">
        <f>J5207+K5207+L5207</f>
        <v>4</v>
      </c>
      <c r="N5209" s="58"/>
      <c r="O5209" s="59"/>
      <c r="P5209" s="59">
        <v>8</v>
      </c>
      <c r="Q5209" s="59"/>
      <c r="R5209" s="60"/>
      <c r="S5209" s="21" t="s">
        <v>93</v>
      </c>
      <c r="T5209" s="4" t="s">
        <v>73</v>
      </c>
      <c r="U5209" s="93"/>
    </row>
    <row r="5210" spans="1:21" ht="15" customHeight="1" thickBot="1">
      <c r="A5210" s="17">
        <v>45000</v>
      </c>
      <c r="B5210" s="56">
        <f>WEEKDAY(C5210,2)</f>
        <v>3</v>
      </c>
      <c r="C5210" s="17">
        <f>IF(A5210="",C5209,A5210)</f>
        <v>45000</v>
      </c>
      <c r="D5210" s="12" t="str">
        <f>YEAR(C5210)&amp;"/"&amp;TEXT(WEEKNUM(C5210,21),"00")</f>
        <v>2023/11</v>
      </c>
      <c r="E5210" t="s">
        <v>46</v>
      </c>
      <c r="F5210" s="114">
        <v>0</v>
      </c>
      <c r="G5210" s="114">
        <v>4.1666666666666657E-2</v>
      </c>
      <c r="H5210">
        <f>CONVERT((G5207-F5207)*24,"hr","mn")</f>
        <v>59.999999999999986</v>
      </c>
      <c r="I5210">
        <v>5</v>
      </c>
      <c r="K5210">
        <v>4</v>
      </c>
      <c r="M5210">
        <f>J5207+K5207+L5207</f>
        <v>4</v>
      </c>
      <c r="N5210" s="15"/>
      <c r="O5210" s="9">
        <v>5</v>
      </c>
      <c r="P5210" s="9"/>
      <c r="Q5210" s="9"/>
      <c r="R5210" s="10"/>
      <c r="S5210" s="19" t="s">
        <v>31</v>
      </c>
      <c r="T5210" s="23" t="s">
        <v>34</v>
      </c>
      <c r="U5210" s="94"/>
    </row>
    <row r="5211" spans="1:21">
      <c r="A5211" s="17">
        <v>45000</v>
      </c>
      <c r="B5211" s="56">
        <f>WEEKDAY(C5211,2)</f>
        <v>3</v>
      </c>
      <c r="C5211" s="17">
        <f>IF(A5211="",C5210,A5211)</f>
        <v>45000</v>
      </c>
      <c r="D5211" s="12" t="str">
        <f>YEAR(C5211)&amp;"/"&amp;TEXT(WEEKNUM(C5211,21),"00")</f>
        <v>2023/11</v>
      </c>
      <c r="E5211" s="79" t="s">
        <v>46</v>
      </c>
      <c r="F5211" s="80">
        <v>6.25E-2</v>
      </c>
      <c r="G5211" s="80">
        <v>8.3333333333333329E-2</v>
      </c>
      <c r="H5211" s="87">
        <f>CONVERT((G5211-F5211)*24,"hr","mn")</f>
        <v>29.999999999999993</v>
      </c>
      <c r="I5211" s="83">
        <v>5</v>
      </c>
      <c r="J5211" s="84"/>
      <c r="K5211" s="85">
        <v>3</v>
      </c>
      <c r="L5211" s="85"/>
      <c r="M5211" s="87">
        <f>J5211+K5211+L5211</f>
        <v>3</v>
      </c>
      <c r="N5211" s="13"/>
      <c r="O5211" s="6">
        <v>5</v>
      </c>
      <c r="P5211" s="6"/>
      <c r="Q5211" s="6"/>
      <c r="R5211" s="7"/>
      <c r="S5211" s="20" t="s">
        <v>26</v>
      </c>
      <c r="T5211" s="22" t="s">
        <v>241</v>
      </c>
      <c r="U5211" s="92" t="s">
        <v>237</v>
      </c>
    </row>
    <row r="5212" spans="1:21">
      <c r="A5212" s="17">
        <v>45000</v>
      </c>
      <c r="B5212" s="56">
        <f>WEEKDAY(C5212,2)</f>
        <v>3</v>
      </c>
      <c r="C5212" s="17">
        <f>IF(A5212="",C5211,A5212)</f>
        <v>45000</v>
      </c>
      <c r="D5212" s="12" t="str">
        <f>YEAR(C5212)&amp;"/"&amp;TEXT(WEEKNUM(C5212,21),"00")</f>
        <v>2023/11</v>
      </c>
      <c r="E5212" t="s">
        <v>46</v>
      </c>
      <c r="F5212" s="114">
        <v>6.25E-2</v>
      </c>
      <c r="G5212" s="114">
        <v>8.3333333333333329E-2</v>
      </c>
      <c r="H5212">
        <f>CONVERT((G5211-F5211)*24,"hr","mn")</f>
        <v>29.999999999999993</v>
      </c>
      <c r="I5212">
        <v>5</v>
      </c>
      <c r="K5212">
        <v>3</v>
      </c>
      <c r="M5212">
        <f>J5211+K5211+L5211</f>
        <v>3</v>
      </c>
      <c r="N5212" s="14"/>
      <c r="O5212" s="3"/>
      <c r="P5212" s="3">
        <v>4</v>
      </c>
      <c r="Q5212" s="3"/>
      <c r="R5212" s="8"/>
      <c r="S5212" s="21" t="s">
        <v>93</v>
      </c>
      <c r="T5212" s="4" t="s">
        <v>73</v>
      </c>
      <c r="U5212" s="92"/>
    </row>
    <row r="5213" spans="1:21">
      <c r="A5213" s="17">
        <v>45000</v>
      </c>
      <c r="B5213" s="56">
        <f>WEEKDAY(C5213,2)</f>
        <v>3</v>
      </c>
      <c r="C5213" s="17">
        <f>IF(A5213="",C5212,A5213)</f>
        <v>45000</v>
      </c>
      <c r="D5213" s="12" t="str">
        <f>YEAR(C5213)&amp;"/"&amp;TEXT(WEEKNUM(C5213,21),"00")</f>
        <v>2023/11</v>
      </c>
      <c r="E5213" t="s">
        <v>46</v>
      </c>
      <c r="F5213" s="114">
        <v>6.25E-2</v>
      </c>
      <c r="G5213" s="114">
        <v>8.3333333333333329E-2</v>
      </c>
      <c r="H5213">
        <f>CONVERT((G5211-F5211)*24,"hr","mn")</f>
        <v>29.999999999999993</v>
      </c>
      <c r="I5213">
        <v>5</v>
      </c>
      <c r="K5213">
        <v>3</v>
      </c>
      <c r="M5213">
        <f>J5211+K5211+L5211</f>
        <v>3</v>
      </c>
      <c r="N5213" s="58"/>
      <c r="O5213" s="59">
        <v>5</v>
      </c>
      <c r="P5213" s="59"/>
      <c r="Q5213" s="59"/>
      <c r="R5213" s="60"/>
      <c r="S5213" s="21" t="s">
        <v>140</v>
      </c>
      <c r="T5213" s="4" t="s">
        <v>73</v>
      </c>
      <c r="U5213" s="93" t="s">
        <v>851</v>
      </c>
    </row>
    <row r="5214" spans="1:21" ht="15" customHeight="1" thickBot="1">
      <c r="A5214" s="17">
        <v>45000</v>
      </c>
      <c r="B5214" s="56">
        <f>WEEKDAY(C5214,2)</f>
        <v>3</v>
      </c>
      <c r="C5214" s="17">
        <f>IF(A5214="",C5213,A5214)</f>
        <v>45000</v>
      </c>
      <c r="D5214" s="12" t="str">
        <f>YEAR(C5214)&amp;"/"&amp;TEXT(WEEKNUM(C5214,21),"00")</f>
        <v>2023/11</v>
      </c>
      <c r="E5214" t="s">
        <v>46</v>
      </c>
      <c r="F5214" s="114">
        <v>6.25E-2</v>
      </c>
      <c r="G5214" s="114">
        <v>8.3333333333333329E-2</v>
      </c>
      <c r="H5214">
        <f>CONVERT((G5211-F5211)*24,"hr","mn")</f>
        <v>29.999999999999993</v>
      </c>
      <c r="I5214">
        <v>5</v>
      </c>
      <c r="K5214">
        <v>3</v>
      </c>
      <c r="M5214">
        <f>J5211+K5211+L5211</f>
        <v>3</v>
      </c>
      <c r="N5214" s="15"/>
      <c r="O5214" s="9"/>
      <c r="P5214" s="9"/>
      <c r="Q5214" s="9"/>
      <c r="R5214" s="10"/>
      <c r="S5214" s="19"/>
      <c r="T5214" s="23"/>
      <c r="U5214" s="94"/>
    </row>
    <row r="5215" spans="1:21">
      <c r="A5215" s="17">
        <v>45000</v>
      </c>
      <c r="B5215" s="56">
        <f>WEEKDAY(C5215,2)</f>
        <v>3</v>
      </c>
      <c r="C5215" s="17">
        <f>IF(A5215="",C5214,A5215)</f>
        <v>45000</v>
      </c>
      <c r="D5215" s="12" t="str">
        <f>YEAR(C5215)&amp;"/"&amp;TEXT(WEEKNUM(C5215,21),"00")</f>
        <v>2023/11</v>
      </c>
      <c r="E5215" s="79" t="s">
        <v>46</v>
      </c>
      <c r="F5215" s="80">
        <v>8.3333333333333329E-2</v>
      </c>
      <c r="G5215" s="80">
        <v>0.125</v>
      </c>
      <c r="H5215" s="87">
        <f>CONVERT((G5215-F5215)*24,"hr","mn")</f>
        <v>60</v>
      </c>
      <c r="I5215" s="83">
        <v>5</v>
      </c>
      <c r="J5215" s="84"/>
      <c r="K5215" s="85">
        <v>6</v>
      </c>
      <c r="L5215" s="85"/>
      <c r="M5215" s="87">
        <f>J5215+K5215+L5215</f>
        <v>6</v>
      </c>
      <c r="N5215" s="13"/>
      <c r="O5215" s="6">
        <v>10</v>
      </c>
      <c r="P5215" s="6"/>
      <c r="Q5215" s="6"/>
      <c r="R5215" s="7"/>
      <c r="S5215" s="20" t="s">
        <v>26</v>
      </c>
      <c r="T5215" s="22" t="s">
        <v>241</v>
      </c>
      <c r="U5215" s="92" t="s">
        <v>237</v>
      </c>
    </row>
    <row r="5216" spans="1:21">
      <c r="A5216" s="17">
        <v>45000</v>
      </c>
      <c r="B5216" s="56">
        <f>WEEKDAY(C5216,2)</f>
        <v>3</v>
      </c>
      <c r="C5216" s="17">
        <f>IF(A5216="",C5215,A5216)</f>
        <v>45000</v>
      </c>
      <c r="D5216" s="12" t="str">
        <f>YEAR(C5216)&amp;"/"&amp;TEXT(WEEKNUM(C5216,21),"00")</f>
        <v>2023/11</v>
      </c>
      <c r="E5216" t="s">
        <v>46</v>
      </c>
      <c r="F5216" s="114">
        <v>8.3333333333333329E-2</v>
      </c>
      <c r="G5216" s="114">
        <v>0.125</v>
      </c>
      <c r="H5216">
        <f>CONVERT((G5215-F5215)*24,"hr","mn")</f>
        <v>60</v>
      </c>
      <c r="I5216">
        <v>5</v>
      </c>
      <c r="K5216">
        <v>6</v>
      </c>
      <c r="M5216">
        <f>J5215+K5215+L5215</f>
        <v>6</v>
      </c>
      <c r="N5216" s="14"/>
      <c r="O5216" s="3"/>
      <c r="P5216" s="3">
        <v>10</v>
      </c>
      <c r="Q5216" s="3"/>
      <c r="R5216" s="8"/>
      <c r="S5216" s="21" t="s">
        <v>93</v>
      </c>
      <c r="T5216" s="4" t="s">
        <v>73</v>
      </c>
      <c r="U5216" s="92"/>
    </row>
    <row r="5217" spans="1:21">
      <c r="A5217" s="17">
        <v>45000</v>
      </c>
      <c r="B5217" s="56">
        <f>WEEKDAY(C5217,2)</f>
        <v>3</v>
      </c>
      <c r="C5217" s="17">
        <f>IF(A5217="",C5216,A5217)</f>
        <v>45000</v>
      </c>
      <c r="D5217" s="12" t="str">
        <f>YEAR(C5217)&amp;"/"&amp;TEXT(WEEKNUM(C5217,21),"00")</f>
        <v>2023/11</v>
      </c>
      <c r="E5217" t="s">
        <v>46</v>
      </c>
      <c r="F5217" s="114">
        <v>8.3333333333333329E-2</v>
      </c>
      <c r="G5217" s="114">
        <v>0.125</v>
      </c>
      <c r="H5217">
        <f>CONVERT((G5215-F5215)*24,"hr","mn")</f>
        <v>60</v>
      </c>
      <c r="I5217">
        <v>5</v>
      </c>
      <c r="K5217">
        <v>6</v>
      </c>
      <c r="M5217">
        <f>J5215+K5215+L5215</f>
        <v>6</v>
      </c>
      <c r="N5217" s="58"/>
      <c r="O5217" s="59">
        <v>5</v>
      </c>
      <c r="P5217" s="59"/>
      <c r="Q5217" s="59"/>
      <c r="R5217" s="60"/>
      <c r="S5217" s="21" t="s">
        <v>28</v>
      </c>
      <c r="T5217" s="4" t="s">
        <v>29</v>
      </c>
      <c r="U5217" s="93"/>
    </row>
    <row r="5218" spans="1:21" ht="15" customHeight="1" thickBot="1">
      <c r="A5218" s="17">
        <v>45000</v>
      </c>
      <c r="B5218" s="56">
        <f>WEEKDAY(C5218,2)</f>
        <v>3</v>
      </c>
      <c r="C5218" s="17">
        <f>IF(A5218="",C5217,A5218)</f>
        <v>45000</v>
      </c>
      <c r="D5218" s="12" t="str">
        <f>YEAR(C5218)&amp;"/"&amp;TEXT(WEEKNUM(C5218,21),"00")</f>
        <v>2023/11</v>
      </c>
      <c r="E5218" t="s">
        <v>46</v>
      </c>
      <c r="F5218" s="114">
        <v>8.3333333333333329E-2</v>
      </c>
      <c r="G5218" s="114">
        <v>0.125</v>
      </c>
      <c r="H5218">
        <f>CONVERT((G5215-F5215)*24,"hr","mn")</f>
        <v>60</v>
      </c>
      <c r="I5218">
        <v>5</v>
      </c>
      <c r="K5218">
        <v>6</v>
      </c>
      <c r="M5218">
        <f>J5215+K5215+L5215</f>
        <v>6</v>
      </c>
      <c r="N5218" s="15"/>
      <c r="O5218" s="9"/>
      <c r="P5218" s="9"/>
      <c r="Q5218" s="9"/>
      <c r="R5218" s="10"/>
      <c r="S5218" s="19"/>
      <c r="T5218" s="23"/>
      <c r="U5218" s="94"/>
    </row>
    <row r="5219" spans="1:21">
      <c r="A5219" s="17">
        <v>45000</v>
      </c>
      <c r="B5219" s="56">
        <f>WEEKDAY(C5219,2)</f>
        <v>3</v>
      </c>
      <c r="C5219" s="17">
        <f>IF(A5219="",C5218,A5219)</f>
        <v>45000</v>
      </c>
      <c r="D5219" s="12" t="str">
        <f>YEAR(C5219)&amp;"/"&amp;TEXT(WEEKNUM(C5219,21),"00")</f>
        <v>2023/11</v>
      </c>
      <c r="E5219" s="79" t="s">
        <v>46</v>
      </c>
      <c r="F5219" s="80">
        <v>0.125</v>
      </c>
      <c r="G5219" s="80">
        <v>0.16666666666666671</v>
      </c>
      <c r="H5219" s="87">
        <f>CONVERT((G5219-F5219)*24,"hr","mn")</f>
        <v>60.000000000000071</v>
      </c>
      <c r="I5219" s="83">
        <v>5</v>
      </c>
      <c r="J5219" s="84"/>
      <c r="K5219" s="85">
        <v>8</v>
      </c>
      <c r="L5219" s="85"/>
      <c r="M5219" s="87">
        <f>J5219+K5219+L5219</f>
        <v>8</v>
      </c>
      <c r="N5219" s="13"/>
      <c r="O5219" s="6"/>
      <c r="P5219" s="6">
        <v>8</v>
      </c>
      <c r="Q5219" s="6"/>
      <c r="R5219" s="7"/>
      <c r="S5219" s="20" t="s">
        <v>93</v>
      </c>
      <c r="T5219" s="22" t="s">
        <v>73</v>
      </c>
      <c r="U5219" s="91"/>
    </row>
    <row r="5220" spans="1:21">
      <c r="A5220" s="17">
        <v>45000</v>
      </c>
      <c r="B5220" s="56">
        <f>WEEKDAY(C5220,2)</f>
        <v>3</v>
      </c>
      <c r="C5220" s="17">
        <f>IF(A5220="",C5219,A5220)</f>
        <v>45000</v>
      </c>
      <c r="D5220" s="12" t="str">
        <f>YEAR(C5220)&amp;"/"&amp;TEXT(WEEKNUM(C5220,21),"00")</f>
        <v>2023/11</v>
      </c>
      <c r="E5220" t="s">
        <v>46</v>
      </c>
      <c r="F5220" s="114">
        <v>0.125</v>
      </c>
      <c r="G5220" s="114">
        <v>0.16666666666666671</v>
      </c>
      <c r="H5220">
        <f>CONVERT((G5219-F5219)*24,"hr","mn")</f>
        <v>60.000000000000071</v>
      </c>
      <c r="I5220">
        <v>5</v>
      </c>
      <c r="K5220">
        <v>8</v>
      </c>
      <c r="M5220">
        <f>J5219+K5219+L5219</f>
        <v>8</v>
      </c>
      <c r="N5220" s="14"/>
      <c r="O5220" s="3">
        <v>5</v>
      </c>
      <c r="P5220" s="3"/>
      <c r="Q5220" s="3"/>
      <c r="R5220" s="8"/>
      <c r="S5220" s="21" t="s">
        <v>31</v>
      </c>
      <c r="T5220" s="4" t="s">
        <v>29</v>
      </c>
      <c r="U5220" s="92"/>
    </row>
    <row r="5221" spans="1:21">
      <c r="A5221" s="17">
        <v>45000</v>
      </c>
      <c r="B5221" s="56">
        <f>WEEKDAY(C5221,2)</f>
        <v>3</v>
      </c>
      <c r="C5221" s="17">
        <f>IF(A5221="",C5220,A5221)</f>
        <v>45000</v>
      </c>
      <c r="D5221" s="12" t="str">
        <f>YEAR(C5221)&amp;"/"&amp;TEXT(WEEKNUM(C5221,21),"00")</f>
        <v>2023/11</v>
      </c>
      <c r="E5221" t="s">
        <v>46</v>
      </c>
      <c r="F5221" s="114">
        <v>0.125</v>
      </c>
      <c r="G5221" s="114">
        <v>0.16666666666666671</v>
      </c>
      <c r="H5221">
        <f>CONVERT((G5219-F5219)*24,"hr","mn")</f>
        <v>60.000000000000071</v>
      </c>
      <c r="I5221">
        <v>5</v>
      </c>
      <c r="K5221">
        <v>8</v>
      </c>
      <c r="M5221">
        <f>J5219+K5219+L5219</f>
        <v>8</v>
      </c>
      <c r="N5221" s="58"/>
      <c r="O5221" s="59">
        <v>5</v>
      </c>
      <c r="P5221" s="59"/>
      <c r="Q5221" s="59"/>
      <c r="R5221" s="60"/>
      <c r="S5221" s="21" t="s">
        <v>26</v>
      </c>
      <c r="T5221" s="4" t="s">
        <v>241</v>
      </c>
      <c r="U5221" s="92" t="s">
        <v>237</v>
      </c>
    </row>
    <row r="5222" spans="1:21" ht="15" customHeight="1" thickBot="1">
      <c r="A5222" s="17">
        <v>45000</v>
      </c>
      <c r="B5222" s="56">
        <f>WEEKDAY(C5222,2)</f>
        <v>3</v>
      </c>
      <c r="C5222" s="17">
        <f>IF(A5222="",C5221,A5222)</f>
        <v>45000</v>
      </c>
      <c r="D5222" s="12" t="str">
        <f>YEAR(C5222)&amp;"/"&amp;TEXT(WEEKNUM(C5222,21),"00")</f>
        <v>2023/11</v>
      </c>
      <c r="E5222" t="s">
        <v>46</v>
      </c>
      <c r="F5222" s="114">
        <v>0.125</v>
      </c>
      <c r="G5222" s="114">
        <v>0.16666666666666671</v>
      </c>
      <c r="H5222">
        <f>CONVERT((G5219-F5219)*24,"hr","mn")</f>
        <v>60.000000000000071</v>
      </c>
      <c r="I5222">
        <v>5</v>
      </c>
      <c r="K5222">
        <v>8</v>
      </c>
      <c r="M5222">
        <f>J5219+K5219+L5219</f>
        <v>8</v>
      </c>
      <c r="N5222" s="15"/>
      <c r="O5222" s="9"/>
      <c r="P5222" s="9"/>
      <c r="Q5222" s="9"/>
      <c r="R5222" s="10"/>
      <c r="S5222" s="19"/>
      <c r="T5222" s="23"/>
      <c r="U5222" s="94"/>
    </row>
    <row r="5223" spans="1:21">
      <c r="A5223" s="17">
        <v>45000</v>
      </c>
      <c r="B5223" s="56">
        <f>WEEKDAY(C5223,2)</f>
        <v>3</v>
      </c>
      <c r="C5223" s="17">
        <f>IF(A5223="",C5222,A5223)</f>
        <v>45000</v>
      </c>
      <c r="D5223" s="12" t="str">
        <f>YEAR(C5223)&amp;"/"&amp;TEXT(WEEKNUM(C5223,21),"00")</f>
        <v>2023/11</v>
      </c>
      <c r="E5223" s="79" t="s">
        <v>46</v>
      </c>
      <c r="F5223" s="80">
        <v>0.16666666666666671</v>
      </c>
      <c r="G5223" s="80">
        <v>0.20833333333333329</v>
      </c>
      <c r="H5223" s="87">
        <f>CONVERT((G5223-F5223)*24,"hr","mn")</f>
        <v>59.999999999999865</v>
      </c>
      <c r="I5223" s="83">
        <v>5</v>
      </c>
      <c r="J5223" s="84"/>
      <c r="K5223" s="85">
        <v>6</v>
      </c>
      <c r="L5223" s="85"/>
      <c r="M5223" s="87">
        <f>J5223+K5223+L5223</f>
        <v>6</v>
      </c>
      <c r="N5223" s="13"/>
      <c r="O5223" s="6">
        <v>5</v>
      </c>
      <c r="P5223" s="6"/>
      <c r="Q5223" s="6"/>
      <c r="R5223" s="7"/>
      <c r="S5223" s="20" t="s">
        <v>140</v>
      </c>
      <c r="T5223" s="22" t="s">
        <v>73</v>
      </c>
      <c r="U5223" s="93" t="s">
        <v>851</v>
      </c>
    </row>
    <row r="5224" spans="1:21">
      <c r="A5224" s="17">
        <v>45000</v>
      </c>
      <c r="B5224" s="56">
        <f>WEEKDAY(C5224,2)</f>
        <v>3</v>
      </c>
      <c r="C5224" s="17">
        <f>IF(A5224="",C5223,A5224)</f>
        <v>45000</v>
      </c>
      <c r="D5224" s="12" t="str">
        <f>YEAR(C5224)&amp;"/"&amp;TEXT(WEEKNUM(C5224,21),"00")</f>
        <v>2023/11</v>
      </c>
      <c r="E5224" t="s">
        <v>46</v>
      </c>
      <c r="F5224" s="114">
        <v>0.16666666666666671</v>
      </c>
      <c r="G5224" s="114">
        <v>0.20833333333333329</v>
      </c>
      <c r="H5224">
        <f>CONVERT((G5223-F5223)*24,"hr","mn")</f>
        <v>59.999999999999865</v>
      </c>
      <c r="I5224">
        <v>5</v>
      </c>
      <c r="K5224">
        <v>6</v>
      </c>
      <c r="M5224">
        <f>J5223+K5223+L5223</f>
        <v>6</v>
      </c>
      <c r="N5224" s="14"/>
      <c r="O5224" s="3"/>
      <c r="P5224" s="3"/>
      <c r="Q5224" s="3"/>
      <c r="R5224" s="8"/>
      <c r="S5224" s="21"/>
      <c r="T5224" s="4"/>
      <c r="U5224" s="92"/>
    </row>
    <row r="5225" spans="1:21">
      <c r="A5225" s="17">
        <v>45000</v>
      </c>
      <c r="B5225" s="56">
        <f>WEEKDAY(C5225,2)</f>
        <v>3</v>
      </c>
      <c r="C5225" s="17">
        <f>IF(A5225="",C5224,A5225)</f>
        <v>45000</v>
      </c>
      <c r="D5225" s="12" t="str">
        <f>YEAR(C5225)&amp;"/"&amp;TEXT(WEEKNUM(C5225,21),"00")</f>
        <v>2023/11</v>
      </c>
      <c r="E5225" t="s">
        <v>46</v>
      </c>
      <c r="F5225" s="114">
        <v>0.16666666666666671</v>
      </c>
      <c r="G5225" s="114">
        <v>0.20833333333333329</v>
      </c>
      <c r="H5225">
        <f>CONVERT((G5223-F5223)*24,"hr","mn")</f>
        <v>59.999999999999865</v>
      </c>
      <c r="I5225">
        <v>5</v>
      </c>
      <c r="K5225">
        <v>6</v>
      </c>
      <c r="M5225">
        <f>J5223+K5223+L5223</f>
        <v>6</v>
      </c>
      <c r="N5225" s="58"/>
      <c r="O5225" s="59"/>
      <c r="P5225" s="59"/>
      <c r="Q5225" s="59"/>
      <c r="R5225" s="60"/>
      <c r="S5225" s="21"/>
      <c r="T5225" s="4"/>
      <c r="U5225" s="93"/>
    </row>
    <row r="5226" spans="1:21" ht="15" customHeight="1" thickBot="1">
      <c r="A5226" s="17">
        <v>45000</v>
      </c>
      <c r="B5226" s="56">
        <f>WEEKDAY(C5226,2)</f>
        <v>3</v>
      </c>
      <c r="C5226" s="17">
        <f>IF(A5226="",C5225,A5226)</f>
        <v>45000</v>
      </c>
      <c r="D5226" s="12" t="str">
        <f>YEAR(C5226)&amp;"/"&amp;TEXT(WEEKNUM(C5226,21),"00")</f>
        <v>2023/11</v>
      </c>
      <c r="E5226" t="s">
        <v>46</v>
      </c>
      <c r="F5226" s="114">
        <v>0.16666666666666671</v>
      </c>
      <c r="G5226" s="114">
        <v>0.20833333333333329</v>
      </c>
      <c r="H5226">
        <f>CONVERT((G5223-F5223)*24,"hr","mn")</f>
        <v>59.999999999999865</v>
      </c>
      <c r="I5226">
        <v>5</v>
      </c>
      <c r="K5226">
        <v>6</v>
      </c>
      <c r="M5226">
        <f>J5223+K5223+L5223</f>
        <v>6</v>
      </c>
      <c r="N5226" s="15"/>
      <c r="O5226" s="9"/>
      <c r="P5226" s="9"/>
      <c r="Q5226" s="9">
        <v>15</v>
      </c>
      <c r="R5226" s="10"/>
      <c r="S5226" s="19"/>
      <c r="T5226" s="23" t="s">
        <v>39</v>
      </c>
      <c r="U5226" s="94"/>
    </row>
    <row r="5227" spans="1:21">
      <c r="A5227" s="17"/>
      <c r="B5227" s="56">
        <f>WEEKDAY(C5227,2)</f>
        <v>3</v>
      </c>
      <c r="C5227" s="17">
        <f>IF(A5227="",C5226,A5227)</f>
        <v>45000</v>
      </c>
      <c r="D5227" s="12" t="str">
        <f>YEAR(C5227)&amp;"/"&amp;TEXT(WEEKNUM(C5227,21),"00")</f>
        <v>2023/11</v>
      </c>
      <c r="E5227" s="79"/>
      <c r="F5227" s="80"/>
      <c r="G5227" s="80"/>
      <c r="H5227" s="87">
        <f>CONVERT((G5227-F5227)*24,"hr","mn")</f>
        <v>0</v>
      </c>
      <c r="I5227" s="83"/>
      <c r="J5227" s="84"/>
      <c r="K5227" s="85"/>
      <c r="L5227" s="85"/>
      <c r="M5227" s="87">
        <f>J5227+K5227+L5227</f>
        <v>0</v>
      </c>
      <c r="N5227" s="13"/>
      <c r="O5227" s="6"/>
      <c r="P5227" s="6"/>
      <c r="Q5227" s="6"/>
      <c r="R5227" s="7"/>
      <c r="S5227" s="20"/>
      <c r="T5227" s="22"/>
      <c r="U5227" s="91"/>
    </row>
    <row r="5228" spans="1:21">
      <c r="A5228" s="17"/>
      <c r="B5228" s="56">
        <f>WEEKDAY(C5228,2)</f>
        <v>3</v>
      </c>
      <c r="C5228" s="17">
        <f>IF(A5228="",C5227,A5228)</f>
        <v>45000</v>
      </c>
      <c r="D5228" s="12" t="str">
        <f>YEAR(C5228)&amp;"/"&amp;TEXT(WEEKNUM(C5228,21),"00")</f>
        <v>2023/11</v>
      </c>
      <c r="H5228">
        <f>CONVERT((G5227-F5227)*24,"hr","mn")</f>
        <v>0</v>
      </c>
      <c r="M5228">
        <f>J5227+K5227+L5227</f>
        <v>0</v>
      </c>
      <c r="N5228" s="14"/>
      <c r="O5228" s="3"/>
      <c r="P5228" s="3"/>
      <c r="Q5228" s="3"/>
      <c r="R5228" s="8"/>
      <c r="S5228" s="21"/>
      <c r="T5228" s="4"/>
      <c r="U5228" s="92"/>
    </row>
    <row r="5229" spans="1:21">
      <c r="A5229" s="17"/>
      <c r="B5229" s="56">
        <f>WEEKDAY(C5229,2)</f>
        <v>3</v>
      </c>
      <c r="C5229" s="17">
        <f>IF(A5229="",C5228,A5229)</f>
        <v>45000</v>
      </c>
      <c r="D5229" s="12" t="str">
        <f>YEAR(C5229)&amp;"/"&amp;TEXT(WEEKNUM(C5229,21),"00")</f>
        <v>2023/11</v>
      </c>
      <c r="H5229">
        <f>CONVERT((G5227-F5227)*24,"hr","mn")</f>
        <v>0</v>
      </c>
      <c r="M5229">
        <f>J5227+K5227+L5227</f>
        <v>0</v>
      </c>
      <c r="N5229" s="58"/>
      <c r="O5229" s="59"/>
      <c r="P5229" s="59"/>
      <c r="Q5229" s="59"/>
      <c r="R5229" s="60"/>
      <c r="S5229" s="21"/>
      <c r="T5229" s="4"/>
      <c r="U5229" s="93"/>
    </row>
    <row r="5230" spans="1:21" ht="15" customHeight="1" thickBot="1">
      <c r="A5230" s="17"/>
      <c r="B5230" s="56">
        <f>WEEKDAY(C5230,2)</f>
        <v>3</v>
      </c>
      <c r="C5230" s="17">
        <f>IF(A5230="",C5229,A5230)</f>
        <v>45000</v>
      </c>
      <c r="D5230" s="12" t="str">
        <f>YEAR(C5230)&amp;"/"&amp;TEXT(WEEKNUM(C5230,21),"00")</f>
        <v>2023/11</v>
      </c>
      <c r="H5230">
        <f>CONVERT((G5227-F5227)*24,"hr","mn")</f>
        <v>0</v>
      </c>
      <c r="M5230">
        <f>J5227+K5227+L5227</f>
        <v>0</v>
      </c>
      <c r="N5230" s="15"/>
      <c r="O5230" s="9"/>
      <c r="P5230" s="9"/>
      <c r="Q5230" s="9"/>
      <c r="R5230" s="10"/>
      <c r="S5230" s="19"/>
      <c r="T5230" s="23"/>
      <c r="U5230" s="94"/>
    </row>
    <row r="5231" spans="1:21">
      <c r="A5231" s="17">
        <v>45000</v>
      </c>
      <c r="B5231" s="56">
        <f>WEEKDAY(C5231,2)</f>
        <v>3</v>
      </c>
      <c r="C5231" s="17">
        <f>IF(A5231="",C5230,A5231)</f>
        <v>45000</v>
      </c>
      <c r="D5231" s="12" t="str">
        <f>YEAR(C5231)&amp;"/"&amp;TEXT(WEEKNUM(C5231,21),"00")</f>
        <v>2023/11</v>
      </c>
      <c r="E5231" s="79" t="s">
        <v>69</v>
      </c>
      <c r="F5231" s="80">
        <v>0.54166666666666663</v>
      </c>
      <c r="G5231" s="80">
        <v>0.58333333333333337</v>
      </c>
      <c r="H5231" s="87">
        <f>CONVERT((G5231-F5231)*24,"hr","mn")</f>
        <v>60.000000000000107</v>
      </c>
      <c r="I5231" s="83">
        <v>4</v>
      </c>
      <c r="J5231" s="84"/>
      <c r="K5231" s="85">
        <v>1</v>
      </c>
      <c r="L5231" s="85"/>
      <c r="M5231" s="87">
        <f>J5231+K5231+L5231</f>
        <v>1</v>
      </c>
      <c r="N5231" s="13"/>
      <c r="O5231" s="6"/>
      <c r="P5231" s="6"/>
      <c r="Q5231" s="6">
        <v>25</v>
      </c>
      <c r="R5231" s="7"/>
      <c r="S5231" s="20"/>
      <c r="T5231" s="22" t="s">
        <v>25</v>
      </c>
      <c r="U5231" s="91"/>
    </row>
    <row r="5232" spans="1:21">
      <c r="A5232" s="17">
        <v>45000</v>
      </c>
      <c r="B5232" s="56">
        <f>WEEKDAY(C5232,2)</f>
        <v>3</v>
      </c>
      <c r="C5232" s="17">
        <f>IF(A5232="",C5231,A5232)</f>
        <v>45000</v>
      </c>
      <c r="D5232" s="12" t="str">
        <f>YEAR(C5232)&amp;"/"&amp;TEXT(WEEKNUM(C5232,21),"00")</f>
        <v>2023/11</v>
      </c>
      <c r="E5232" t="s">
        <v>69</v>
      </c>
      <c r="F5232" s="114">
        <v>0.54166666666666663</v>
      </c>
      <c r="G5232" s="114">
        <v>0.58333333333333337</v>
      </c>
      <c r="H5232">
        <f>CONVERT((G5231-F5231)*24,"hr","mn")</f>
        <v>60.000000000000107</v>
      </c>
      <c r="I5232">
        <v>4</v>
      </c>
      <c r="K5232">
        <v>1</v>
      </c>
      <c r="M5232">
        <f>J5231+K5231+L5231</f>
        <v>1</v>
      </c>
      <c r="N5232" s="14"/>
      <c r="O5232" s="3">
        <v>20</v>
      </c>
      <c r="P5232" s="3"/>
      <c r="Q5232" s="3"/>
      <c r="R5232" s="8"/>
      <c r="S5232" s="21" t="s">
        <v>213</v>
      </c>
      <c r="T5232" s="4" t="s">
        <v>23</v>
      </c>
      <c r="U5232" s="92" t="s">
        <v>852</v>
      </c>
    </row>
    <row r="5233" spans="1:21">
      <c r="A5233" s="17">
        <v>45000</v>
      </c>
      <c r="B5233" s="56">
        <f>WEEKDAY(C5233,2)</f>
        <v>3</v>
      </c>
      <c r="C5233" s="17">
        <f>IF(A5233="",C5232,A5233)</f>
        <v>45000</v>
      </c>
      <c r="D5233" s="12" t="str">
        <f>YEAR(C5233)&amp;"/"&amp;TEXT(WEEKNUM(C5233,21),"00")</f>
        <v>2023/11</v>
      </c>
      <c r="E5233" t="s">
        <v>69</v>
      </c>
      <c r="F5233" s="114">
        <v>0.54166666666666663</v>
      </c>
      <c r="G5233" s="114">
        <v>0.58333333333333337</v>
      </c>
      <c r="H5233">
        <f>CONVERT((G5231-F5231)*24,"hr","mn")</f>
        <v>60.000000000000107</v>
      </c>
      <c r="I5233">
        <v>4</v>
      </c>
      <c r="K5233">
        <v>1</v>
      </c>
      <c r="M5233">
        <f>J5231+K5231+L5231</f>
        <v>1</v>
      </c>
      <c r="N5233" s="58"/>
      <c r="O5233" s="59"/>
      <c r="P5233" s="59">
        <v>5</v>
      </c>
      <c r="Q5233" s="59"/>
      <c r="R5233" s="60"/>
      <c r="S5233" s="21" t="s">
        <v>93</v>
      </c>
      <c r="T5233" s="4" t="s">
        <v>73</v>
      </c>
      <c r="U5233" s="93"/>
    </row>
    <row r="5234" spans="1:21" ht="15" customHeight="1" thickBot="1">
      <c r="A5234" s="17">
        <v>45000</v>
      </c>
      <c r="B5234" s="56">
        <f>WEEKDAY(C5234,2)</f>
        <v>3</v>
      </c>
      <c r="C5234" s="17">
        <f>IF(A5234="",C5233,A5234)</f>
        <v>45000</v>
      </c>
      <c r="D5234" s="12" t="str">
        <f>YEAR(C5234)&amp;"/"&amp;TEXT(WEEKNUM(C5234,21),"00")</f>
        <v>2023/11</v>
      </c>
      <c r="E5234" t="s">
        <v>69</v>
      </c>
      <c r="F5234" s="114">
        <v>0.54166666666666663</v>
      </c>
      <c r="G5234" s="114">
        <v>0.58333333333333337</v>
      </c>
      <c r="H5234">
        <f>CONVERT((G5231-F5231)*24,"hr","mn")</f>
        <v>60.000000000000107</v>
      </c>
      <c r="I5234">
        <v>4</v>
      </c>
      <c r="K5234">
        <v>1</v>
      </c>
      <c r="M5234">
        <f>J5231+K5231+L5231</f>
        <v>1</v>
      </c>
      <c r="N5234" s="15"/>
      <c r="O5234" s="9"/>
      <c r="P5234" s="9"/>
      <c r="Q5234" s="9"/>
      <c r="R5234" s="10"/>
      <c r="S5234" s="19"/>
      <c r="T5234" s="23"/>
      <c r="U5234" s="94"/>
    </row>
    <row r="5235" spans="1:21">
      <c r="A5235" s="17">
        <v>45000</v>
      </c>
      <c r="B5235" s="56">
        <f>WEEKDAY(C5235,2)</f>
        <v>3</v>
      </c>
      <c r="C5235" s="17">
        <f>IF(A5235="",C5234,A5235)</f>
        <v>45000</v>
      </c>
      <c r="D5235" s="12" t="str">
        <f>YEAR(C5235)&amp;"/"&amp;TEXT(WEEKNUM(C5235,21),"00")</f>
        <v>2023/11</v>
      </c>
      <c r="E5235" s="79" t="s">
        <v>69</v>
      </c>
      <c r="F5235" s="80">
        <v>0.58333333333333337</v>
      </c>
      <c r="G5235" s="80">
        <v>0.625</v>
      </c>
      <c r="H5235" s="87">
        <f>CONVERT((G5235-F5235)*24,"hr","mn")</f>
        <v>59.99999999999995</v>
      </c>
      <c r="I5235" s="83">
        <v>4</v>
      </c>
      <c r="J5235" s="84"/>
      <c r="K5235" s="85">
        <v>2</v>
      </c>
      <c r="L5235" s="85"/>
      <c r="M5235" s="87">
        <f>J5235+K5235+L5235</f>
        <v>2</v>
      </c>
      <c r="N5235" s="13"/>
      <c r="O5235" s="6"/>
      <c r="P5235" s="6">
        <v>3</v>
      </c>
      <c r="Q5235" s="6"/>
      <c r="R5235" s="7"/>
      <c r="S5235" s="20" t="s">
        <v>32</v>
      </c>
      <c r="T5235" s="22" t="s">
        <v>23</v>
      </c>
      <c r="U5235" s="91" t="s">
        <v>853</v>
      </c>
    </row>
    <row r="5236" spans="1:21">
      <c r="A5236" s="17">
        <v>45000</v>
      </c>
      <c r="B5236" s="56">
        <f>WEEKDAY(C5236,2)</f>
        <v>3</v>
      </c>
      <c r="C5236" s="17">
        <f>IF(A5236="",C5235,A5236)</f>
        <v>45000</v>
      </c>
      <c r="D5236" s="12" t="str">
        <f>YEAR(C5236)&amp;"/"&amp;TEXT(WEEKNUM(C5236,21),"00")</f>
        <v>2023/11</v>
      </c>
      <c r="E5236" t="s">
        <v>69</v>
      </c>
      <c r="F5236" s="114">
        <v>0.58333333333333337</v>
      </c>
      <c r="G5236" s="114">
        <v>0.625</v>
      </c>
      <c r="H5236">
        <f>CONVERT((G5235-F5235)*24,"hr","mn")</f>
        <v>59.99999999999995</v>
      </c>
      <c r="I5236">
        <v>4</v>
      </c>
      <c r="K5236">
        <v>2</v>
      </c>
      <c r="M5236">
        <f>J5235+K5235+L5235</f>
        <v>2</v>
      </c>
      <c r="N5236" s="14"/>
      <c r="O5236" s="3">
        <v>30</v>
      </c>
      <c r="P5236" s="3"/>
      <c r="Q5236" s="3"/>
      <c r="R5236" s="8"/>
      <c r="S5236" s="21" t="s">
        <v>32</v>
      </c>
      <c r="T5236" s="4" t="s">
        <v>23</v>
      </c>
      <c r="U5236" s="92" t="s">
        <v>854</v>
      </c>
    </row>
    <row r="5237" spans="1:21">
      <c r="A5237" s="17">
        <v>45000</v>
      </c>
      <c r="B5237" s="56">
        <f>WEEKDAY(C5237,2)</f>
        <v>3</v>
      </c>
      <c r="C5237" s="17">
        <f>IF(A5237="",C5236,A5237)</f>
        <v>45000</v>
      </c>
      <c r="D5237" s="12" t="str">
        <f>YEAR(C5237)&amp;"/"&amp;TEXT(WEEKNUM(C5237,21),"00")</f>
        <v>2023/11</v>
      </c>
      <c r="E5237" t="s">
        <v>69</v>
      </c>
      <c r="F5237" s="114">
        <v>0.58333333333333337</v>
      </c>
      <c r="G5237" s="114">
        <v>0.625</v>
      </c>
      <c r="H5237">
        <f>CONVERT((G5235-F5235)*24,"hr","mn")</f>
        <v>59.99999999999995</v>
      </c>
      <c r="I5237">
        <v>4</v>
      </c>
      <c r="K5237">
        <v>2</v>
      </c>
      <c r="M5237">
        <f>J5235+K5235+L5235</f>
        <v>2</v>
      </c>
      <c r="N5237" s="58"/>
      <c r="O5237" s="59"/>
      <c r="P5237" s="59">
        <v>5</v>
      </c>
      <c r="Q5237" s="59"/>
      <c r="R5237" s="60"/>
      <c r="S5237" s="21" t="s">
        <v>93</v>
      </c>
      <c r="T5237" s="4" t="s">
        <v>73</v>
      </c>
      <c r="U5237" s="93"/>
    </row>
    <row r="5238" spans="1:21" ht="15" customHeight="1" thickBot="1">
      <c r="A5238" s="17">
        <v>45000</v>
      </c>
      <c r="B5238" s="56">
        <f>WEEKDAY(C5238,2)</f>
        <v>3</v>
      </c>
      <c r="C5238" s="17">
        <f>IF(A5238="",C5237,A5238)</f>
        <v>45000</v>
      </c>
      <c r="D5238" s="12" t="str">
        <f>YEAR(C5238)&amp;"/"&amp;TEXT(WEEKNUM(C5238,21),"00")</f>
        <v>2023/11</v>
      </c>
      <c r="E5238" t="s">
        <v>69</v>
      </c>
      <c r="F5238" s="114">
        <v>0.58333333333333337</v>
      </c>
      <c r="G5238" s="114">
        <v>0.625</v>
      </c>
      <c r="H5238">
        <f>CONVERT((G5235-F5235)*24,"hr","mn")</f>
        <v>59.99999999999995</v>
      </c>
      <c r="I5238">
        <v>4</v>
      </c>
      <c r="K5238">
        <v>2</v>
      </c>
      <c r="M5238">
        <f>J5235+K5235+L5235</f>
        <v>2</v>
      </c>
      <c r="N5238" s="15"/>
      <c r="O5238" s="9">
        <v>5</v>
      </c>
      <c r="P5238" s="9"/>
      <c r="Q5238" s="9"/>
      <c r="R5238" s="10"/>
      <c r="S5238" s="19" t="s">
        <v>49</v>
      </c>
      <c r="T5238" s="23" t="s">
        <v>29</v>
      </c>
      <c r="U5238" s="94"/>
    </row>
    <row r="5239" spans="1:21">
      <c r="A5239" s="17">
        <v>45000</v>
      </c>
      <c r="B5239" s="56">
        <f>WEEKDAY(C5239,2)</f>
        <v>3</v>
      </c>
      <c r="C5239" s="17">
        <f>IF(A5239="",C5238,A5239)</f>
        <v>45000</v>
      </c>
      <c r="D5239" s="12" t="str">
        <f>YEAR(C5239)&amp;"/"&amp;TEXT(WEEKNUM(C5239,21),"00")</f>
        <v>2023/11</v>
      </c>
      <c r="E5239" s="79" t="s">
        <v>69</v>
      </c>
      <c r="F5239" s="80">
        <v>0.625</v>
      </c>
      <c r="G5239" s="80">
        <v>0.66666666666666663</v>
      </c>
      <c r="H5239" s="87">
        <f>CONVERT((G5239-F5239)*24,"hr","mn")</f>
        <v>59.99999999999995</v>
      </c>
      <c r="I5239" s="83">
        <v>4</v>
      </c>
      <c r="J5239" s="84"/>
      <c r="K5239" s="85">
        <v>6</v>
      </c>
      <c r="L5239" s="85">
        <v>2</v>
      </c>
      <c r="M5239" s="87">
        <f>J5239+K5239+L5239</f>
        <v>8</v>
      </c>
      <c r="N5239" s="13"/>
      <c r="O5239" s="6">
        <v>5</v>
      </c>
      <c r="P5239" s="6"/>
      <c r="Q5239" s="6"/>
      <c r="R5239" s="7"/>
      <c r="S5239" s="20" t="s">
        <v>31</v>
      </c>
      <c r="T5239" s="22" t="s">
        <v>29</v>
      </c>
      <c r="U5239" s="91"/>
    </row>
    <row r="5240" spans="1:21">
      <c r="A5240" s="17">
        <v>45000</v>
      </c>
      <c r="B5240" s="56">
        <f>WEEKDAY(C5240,2)</f>
        <v>3</v>
      </c>
      <c r="C5240" s="17">
        <f>IF(A5240="",C5239,A5240)</f>
        <v>45000</v>
      </c>
      <c r="D5240" s="12" t="str">
        <f>YEAR(C5240)&amp;"/"&amp;TEXT(WEEKNUM(C5240,21),"00")</f>
        <v>2023/11</v>
      </c>
      <c r="E5240" t="s">
        <v>69</v>
      </c>
      <c r="F5240" s="114">
        <v>0.625</v>
      </c>
      <c r="G5240" s="114">
        <v>0.66666666666666663</v>
      </c>
      <c r="H5240">
        <f>CONVERT((G5239-F5239)*24,"hr","mn")</f>
        <v>59.99999999999995</v>
      </c>
      <c r="I5240">
        <v>4</v>
      </c>
      <c r="K5240">
        <v>6</v>
      </c>
      <c r="L5240">
        <v>2</v>
      </c>
      <c r="M5240">
        <f>J5239+K5239+L5239</f>
        <v>8</v>
      </c>
      <c r="N5240" s="14"/>
      <c r="O5240" s="3"/>
      <c r="P5240" s="3">
        <v>5</v>
      </c>
      <c r="Q5240" s="3"/>
      <c r="R5240" s="8"/>
      <c r="S5240" s="21" t="s">
        <v>26</v>
      </c>
      <c r="T5240" s="4" t="s">
        <v>23</v>
      </c>
      <c r="U5240" s="92" t="s">
        <v>237</v>
      </c>
    </row>
    <row r="5241" spans="1:21">
      <c r="A5241" s="17">
        <v>45000</v>
      </c>
      <c r="B5241" s="56">
        <f>WEEKDAY(C5241,2)</f>
        <v>3</v>
      </c>
      <c r="C5241" s="17">
        <f>IF(A5241="",C5240,A5241)</f>
        <v>45000</v>
      </c>
      <c r="D5241" s="12" t="str">
        <f>YEAR(C5241)&amp;"/"&amp;TEXT(WEEKNUM(C5241,21),"00")</f>
        <v>2023/11</v>
      </c>
      <c r="E5241" t="s">
        <v>69</v>
      </c>
      <c r="F5241" s="114">
        <v>0.625</v>
      </c>
      <c r="G5241" s="114">
        <v>0.66666666666666663</v>
      </c>
      <c r="H5241">
        <f>CONVERT((G5239-F5239)*24,"hr","mn")</f>
        <v>59.99999999999995</v>
      </c>
      <c r="I5241">
        <v>4</v>
      </c>
      <c r="K5241">
        <v>6</v>
      </c>
      <c r="L5241">
        <v>2</v>
      </c>
      <c r="M5241">
        <f>J5239+K5239+L5239</f>
        <v>8</v>
      </c>
      <c r="N5241" s="58"/>
      <c r="O5241" s="59"/>
      <c r="P5241" s="59">
        <v>6</v>
      </c>
      <c r="Q5241" s="59"/>
      <c r="R5241" s="60"/>
      <c r="S5241" s="21" t="s">
        <v>93</v>
      </c>
      <c r="T5241" s="4" t="s">
        <v>103</v>
      </c>
      <c r="U5241" s="93"/>
    </row>
    <row r="5242" spans="1:21" ht="15" customHeight="1" thickBot="1">
      <c r="A5242" s="17">
        <v>45000</v>
      </c>
      <c r="B5242" s="56">
        <f>WEEKDAY(C5242,2)</f>
        <v>3</v>
      </c>
      <c r="C5242" s="17">
        <f>IF(A5242="",C5241,A5242)</f>
        <v>45000</v>
      </c>
      <c r="D5242" s="12" t="str">
        <f>YEAR(C5242)&amp;"/"&amp;TEXT(WEEKNUM(C5242,21),"00")</f>
        <v>2023/11</v>
      </c>
      <c r="E5242" t="s">
        <v>69</v>
      </c>
      <c r="F5242" s="114">
        <v>0.625</v>
      </c>
      <c r="G5242" s="114">
        <v>0.66666666666666663</v>
      </c>
      <c r="H5242">
        <f>CONVERT((G5239-F5239)*24,"hr","mn")</f>
        <v>59.99999999999995</v>
      </c>
      <c r="I5242">
        <v>4</v>
      </c>
      <c r="K5242">
        <v>6</v>
      </c>
      <c r="L5242">
        <v>2</v>
      </c>
      <c r="M5242">
        <f>J5239+K5239+L5239</f>
        <v>8</v>
      </c>
      <c r="N5242" s="15"/>
      <c r="O5242" s="9">
        <v>8</v>
      </c>
      <c r="P5242" s="9"/>
      <c r="Q5242" s="9"/>
      <c r="R5242" s="10"/>
      <c r="S5242" s="19" t="s">
        <v>49</v>
      </c>
      <c r="T5242" s="23" t="s">
        <v>29</v>
      </c>
      <c r="U5242" s="94"/>
    </row>
    <row r="5243" spans="1:21">
      <c r="A5243" s="17">
        <v>45000</v>
      </c>
      <c r="B5243" s="56">
        <f>WEEKDAY(C5243,2)</f>
        <v>3</v>
      </c>
      <c r="C5243" s="17">
        <f>IF(A5243="",C5242,A5243)</f>
        <v>45000</v>
      </c>
      <c r="D5243" s="12" t="str">
        <f>YEAR(C5243)&amp;"/"&amp;TEXT(WEEKNUM(C5243,21),"00")</f>
        <v>2023/11</v>
      </c>
      <c r="E5243" s="79" t="s">
        <v>69</v>
      </c>
      <c r="F5243" s="80">
        <v>0.66666666666666663</v>
      </c>
      <c r="G5243" s="80">
        <v>0.70833333333333337</v>
      </c>
      <c r="H5243" s="87">
        <f>CONVERT((G5243-F5243)*24,"hr","mn")</f>
        <v>60.000000000000107</v>
      </c>
      <c r="I5243" s="83">
        <v>4</v>
      </c>
      <c r="J5243" s="84"/>
      <c r="K5243" s="85">
        <v>2</v>
      </c>
      <c r="L5243" s="85">
        <v>4</v>
      </c>
      <c r="M5243" s="87">
        <f>J5243+K5243+L5243</f>
        <v>6</v>
      </c>
      <c r="N5243" s="13"/>
      <c r="O5243" s="6">
        <v>10</v>
      </c>
      <c r="P5243" s="6"/>
      <c r="Q5243" s="6"/>
      <c r="R5243" s="7"/>
      <c r="S5243" s="20" t="s">
        <v>140</v>
      </c>
      <c r="T5243" s="22" t="s">
        <v>73</v>
      </c>
      <c r="U5243" s="91" t="s">
        <v>855</v>
      </c>
    </row>
    <row r="5244" spans="1:21">
      <c r="A5244" s="17">
        <v>45000</v>
      </c>
      <c r="B5244" s="56">
        <f>WEEKDAY(C5244,2)</f>
        <v>3</v>
      </c>
      <c r="C5244" s="17">
        <f>IF(A5244="",C5243,A5244)</f>
        <v>45000</v>
      </c>
      <c r="D5244" s="12" t="str">
        <f>YEAR(C5244)&amp;"/"&amp;TEXT(WEEKNUM(C5244,21),"00")</f>
        <v>2023/11</v>
      </c>
      <c r="E5244" t="s">
        <v>69</v>
      </c>
      <c r="F5244" s="114">
        <v>0.66666666666666663</v>
      </c>
      <c r="G5244" s="114">
        <v>0.70833333333333337</v>
      </c>
      <c r="H5244">
        <f>CONVERT((G5243-F5243)*24,"hr","mn")</f>
        <v>60.000000000000107</v>
      </c>
      <c r="I5244">
        <v>4</v>
      </c>
      <c r="K5244">
        <v>2</v>
      </c>
      <c r="L5244">
        <v>4</v>
      </c>
      <c r="M5244">
        <f>J5243+K5243+L5243</f>
        <v>6</v>
      </c>
      <c r="N5244" s="14"/>
      <c r="O5244" s="3">
        <v>5</v>
      </c>
      <c r="P5244" s="3"/>
      <c r="Q5244" s="3"/>
      <c r="R5244" s="8"/>
      <c r="S5244" s="21" t="s">
        <v>28</v>
      </c>
      <c r="T5244" s="4" t="s">
        <v>29</v>
      </c>
      <c r="U5244" s="92"/>
    </row>
    <row r="5245" spans="1:21">
      <c r="A5245" s="17">
        <v>45000</v>
      </c>
      <c r="B5245" s="56">
        <f>WEEKDAY(C5245,2)</f>
        <v>3</v>
      </c>
      <c r="C5245" s="17">
        <f>IF(A5245="",C5244,A5245)</f>
        <v>45000</v>
      </c>
      <c r="D5245" s="12" t="str">
        <f>YEAR(C5245)&amp;"/"&amp;TEXT(WEEKNUM(C5245,21),"00")</f>
        <v>2023/11</v>
      </c>
      <c r="E5245" t="s">
        <v>69</v>
      </c>
      <c r="F5245" s="114">
        <v>0.66666666666666663</v>
      </c>
      <c r="G5245" s="114">
        <v>0.70833333333333337</v>
      </c>
      <c r="H5245">
        <f>CONVERT((G5243-F5243)*24,"hr","mn")</f>
        <v>60.000000000000107</v>
      </c>
      <c r="I5245">
        <v>4</v>
      </c>
      <c r="K5245">
        <v>2</v>
      </c>
      <c r="L5245">
        <v>4</v>
      </c>
      <c r="M5245">
        <f>J5243+K5243+L5243</f>
        <v>6</v>
      </c>
      <c r="N5245" s="58"/>
      <c r="O5245" s="59"/>
      <c r="P5245" s="59">
        <v>5</v>
      </c>
      <c r="Q5245" s="59"/>
      <c r="R5245" s="60"/>
      <c r="S5245" s="21" t="s">
        <v>93</v>
      </c>
      <c r="T5245" s="4" t="s">
        <v>73</v>
      </c>
      <c r="U5245" s="93"/>
    </row>
    <row r="5246" spans="1:21" ht="15" customHeight="1" thickBot="1">
      <c r="A5246" s="17">
        <v>45000</v>
      </c>
      <c r="B5246" s="56">
        <f>WEEKDAY(C5246,2)</f>
        <v>3</v>
      </c>
      <c r="C5246" s="17">
        <f>IF(A5246="",C5245,A5246)</f>
        <v>45000</v>
      </c>
      <c r="D5246" s="12" t="str">
        <f>YEAR(C5246)&amp;"/"&amp;TEXT(WEEKNUM(C5246,21),"00")</f>
        <v>2023/11</v>
      </c>
      <c r="E5246" t="s">
        <v>69</v>
      </c>
      <c r="F5246" s="114">
        <v>0.66666666666666663</v>
      </c>
      <c r="G5246" s="114">
        <v>0.70833333333333337</v>
      </c>
      <c r="H5246">
        <f>CONVERT((G5243-F5243)*24,"hr","mn")</f>
        <v>60.000000000000107</v>
      </c>
      <c r="I5246">
        <v>4</v>
      </c>
      <c r="K5246">
        <v>2</v>
      </c>
      <c r="L5246">
        <v>4</v>
      </c>
      <c r="M5246">
        <f>J5243+K5243+L5243</f>
        <v>6</v>
      </c>
      <c r="N5246" s="15"/>
      <c r="O5246" s="9"/>
      <c r="P5246" s="9"/>
      <c r="Q5246" s="9"/>
      <c r="R5246" s="10"/>
      <c r="S5246" s="19"/>
      <c r="T5246" s="23"/>
      <c r="U5246" s="94"/>
    </row>
    <row r="5247" spans="1:21">
      <c r="A5247" s="17">
        <v>45000</v>
      </c>
      <c r="B5247" s="56">
        <f>WEEKDAY(C5247,2)</f>
        <v>3</v>
      </c>
      <c r="C5247" s="17">
        <f>IF(A5247="",C5246,A5247)</f>
        <v>45000</v>
      </c>
      <c r="D5247" s="12" t="str">
        <f>YEAR(C5247)&amp;"/"&amp;TEXT(WEEKNUM(C5247,21),"00")</f>
        <v>2023/11</v>
      </c>
      <c r="E5247" s="79" t="s">
        <v>69</v>
      </c>
      <c r="F5247" s="80">
        <v>0.72916666666666663</v>
      </c>
      <c r="G5247" s="80">
        <v>0.75</v>
      </c>
      <c r="H5247" s="87">
        <f>CONVERT((G5247-F5247)*24,"hr","mn")</f>
        <v>30.000000000000053</v>
      </c>
      <c r="I5247" s="83">
        <v>4</v>
      </c>
      <c r="J5247" s="84"/>
      <c r="K5247" s="85">
        <v>5</v>
      </c>
      <c r="L5247" s="85"/>
      <c r="M5247" s="87">
        <f>J5247+K5247+L5247</f>
        <v>5</v>
      </c>
      <c r="N5247" s="13"/>
      <c r="O5247" s="6"/>
      <c r="P5247" s="6">
        <v>5</v>
      </c>
      <c r="Q5247" s="6"/>
      <c r="R5247" s="7"/>
      <c r="S5247" s="20" t="s">
        <v>93</v>
      </c>
      <c r="T5247" s="22" t="s">
        <v>73</v>
      </c>
      <c r="U5247" s="91"/>
    </row>
    <row r="5248" spans="1:21">
      <c r="A5248" s="17">
        <v>45000</v>
      </c>
      <c r="B5248" s="56">
        <f>WEEKDAY(C5248,2)</f>
        <v>3</v>
      </c>
      <c r="C5248" s="17">
        <f>IF(A5248="",C5247,A5248)</f>
        <v>45000</v>
      </c>
      <c r="D5248" s="12" t="str">
        <f>YEAR(C5248)&amp;"/"&amp;TEXT(WEEKNUM(C5248,21),"00")</f>
        <v>2023/11</v>
      </c>
      <c r="E5248" t="s">
        <v>69</v>
      </c>
      <c r="F5248" s="114">
        <v>0.72916666666666663</v>
      </c>
      <c r="G5248" s="114">
        <v>0.75</v>
      </c>
      <c r="H5248">
        <f>CONVERT((G5247-F5247)*24,"hr","mn")</f>
        <v>30.000000000000053</v>
      </c>
      <c r="I5248">
        <v>4</v>
      </c>
      <c r="K5248">
        <v>5</v>
      </c>
      <c r="M5248">
        <f>J5247+K5247+L5247</f>
        <v>5</v>
      </c>
      <c r="N5248" s="14"/>
      <c r="O5248" s="3"/>
      <c r="P5248" s="3">
        <v>5</v>
      </c>
      <c r="Q5248" s="3"/>
      <c r="R5248" s="8"/>
      <c r="S5248" s="21" t="s">
        <v>32</v>
      </c>
      <c r="T5248" s="4" t="s">
        <v>23</v>
      </c>
      <c r="U5248" s="92" t="s">
        <v>853</v>
      </c>
    </row>
    <row r="5249" spans="1:21">
      <c r="A5249" s="17">
        <v>45000</v>
      </c>
      <c r="B5249" s="56">
        <f>WEEKDAY(C5249,2)</f>
        <v>3</v>
      </c>
      <c r="C5249" s="17">
        <f>IF(A5249="",C5248,A5249)</f>
        <v>45000</v>
      </c>
      <c r="D5249" s="12" t="str">
        <f>YEAR(C5249)&amp;"/"&amp;TEXT(WEEKNUM(C5249,21),"00")</f>
        <v>2023/11</v>
      </c>
      <c r="E5249" t="s">
        <v>69</v>
      </c>
      <c r="F5249" s="114">
        <v>0.72916666666666663</v>
      </c>
      <c r="G5249" s="114">
        <v>0.75</v>
      </c>
      <c r="H5249">
        <f>CONVERT((G5247-F5247)*24,"hr","mn")</f>
        <v>30.000000000000053</v>
      </c>
      <c r="I5249">
        <v>4</v>
      </c>
      <c r="K5249">
        <v>5</v>
      </c>
      <c r="M5249">
        <f>J5247+K5247+L5247</f>
        <v>5</v>
      </c>
      <c r="N5249" s="58"/>
      <c r="O5249" s="59"/>
      <c r="P5249" s="59"/>
      <c r="Q5249" s="59"/>
      <c r="R5249" s="60"/>
      <c r="S5249" s="21"/>
      <c r="T5249" s="4"/>
      <c r="U5249" s="93"/>
    </row>
    <row r="5250" spans="1:21" ht="15" customHeight="1" thickBot="1">
      <c r="A5250" s="17">
        <v>45000</v>
      </c>
      <c r="B5250" s="56">
        <f>WEEKDAY(C5250,2)</f>
        <v>3</v>
      </c>
      <c r="C5250" s="17">
        <f>IF(A5250="",C5249,A5250)</f>
        <v>45000</v>
      </c>
      <c r="D5250" s="12" t="str">
        <f>YEAR(C5250)&amp;"/"&amp;TEXT(WEEKNUM(C5250,21),"00")</f>
        <v>2023/11</v>
      </c>
      <c r="E5250" t="s">
        <v>69</v>
      </c>
      <c r="F5250" s="114">
        <v>0.72916666666666663</v>
      </c>
      <c r="G5250" s="114">
        <v>0.75</v>
      </c>
      <c r="H5250">
        <f>CONVERT((G5247-F5247)*24,"hr","mn")</f>
        <v>30.000000000000053</v>
      </c>
      <c r="I5250">
        <v>4</v>
      </c>
      <c r="K5250">
        <v>5</v>
      </c>
      <c r="M5250">
        <f>J5247+K5247+L5247</f>
        <v>5</v>
      </c>
      <c r="N5250" s="15"/>
      <c r="O5250" s="9"/>
      <c r="P5250" s="9"/>
      <c r="Q5250" s="9"/>
      <c r="R5250" s="10"/>
      <c r="S5250" s="19"/>
      <c r="T5250" s="23"/>
      <c r="U5250" s="94"/>
    </row>
    <row r="5251" spans="1:21">
      <c r="A5251" s="17">
        <v>45000</v>
      </c>
      <c r="B5251" s="56">
        <f>WEEKDAY(C5251,2)</f>
        <v>3</v>
      </c>
      <c r="C5251" s="17">
        <f>IF(A5251="",C5250,A5251)</f>
        <v>45000</v>
      </c>
      <c r="D5251" s="12" t="str">
        <f>YEAR(C5251)&amp;"/"&amp;TEXT(WEEKNUM(C5251,21),"00")</f>
        <v>2023/11</v>
      </c>
      <c r="E5251" s="79" t="s">
        <v>69</v>
      </c>
      <c r="F5251" s="80">
        <v>0.75</v>
      </c>
      <c r="G5251" s="80">
        <v>0.79166666666666663</v>
      </c>
      <c r="H5251" s="87">
        <f>CONVERT((G5251-F5251)*24,"hr","mn")</f>
        <v>59.99999999999995</v>
      </c>
      <c r="I5251" s="83">
        <v>4</v>
      </c>
      <c r="J5251" s="84"/>
      <c r="K5251" s="85">
        <v>8</v>
      </c>
      <c r="L5251" s="85"/>
      <c r="M5251" s="87">
        <f>J5251+K5251+L5251</f>
        <v>8</v>
      </c>
      <c r="N5251" s="13"/>
      <c r="O5251" s="6"/>
      <c r="P5251" s="6">
        <v>15</v>
      </c>
      <c r="Q5251" s="6"/>
      <c r="R5251" s="7"/>
      <c r="S5251" s="20" t="s">
        <v>93</v>
      </c>
      <c r="T5251" s="22" t="s">
        <v>73</v>
      </c>
      <c r="U5251" s="91"/>
    </row>
    <row r="5252" spans="1:21">
      <c r="A5252" s="17">
        <v>45000</v>
      </c>
      <c r="B5252" s="56">
        <f>WEEKDAY(C5252,2)</f>
        <v>3</v>
      </c>
      <c r="C5252" s="17">
        <f>IF(A5252="",C5251,A5252)</f>
        <v>45000</v>
      </c>
      <c r="D5252" s="12" t="str">
        <f>YEAR(C5252)&amp;"/"&amp;TEXT(WEEKNUM(C5252,21),"00")</f>
        <v>2023/11</v>
      </c>
      <c r="E5252" t="s">
        <v>69</v>
      </c>
      <c r="F5252" s="114">
        <v>0.75</v>
      </c>
      <c r="G5252" s="114">
        <v>0.79166666666666663</v>
      </c>
      <c r="H5252">
        <f>CONVERT((G5251-F5251)*24,"hr","mn")</f>
        <v>59.99999999999995</v>
      </c>
      <c r="I5252">
        <v>4</v>
      </c>
      <c r="K5252">
        <v>8</v>
      </c>
      <c r="M5252">
        <f>J5251+K5251+L5251</f>
        <v>8</v>
      </c>
      <c r="N5252" s="14"/>
      <c r="O5252" s="3"/>
      <c r="P5252" s="3">
        <v>8</v>
      </c>
      <c r="Q5252" s="3"/>
      <c r="R5252" s="8"/>
      <c r="S5252" s="21" t="s">
        <v>856</v>
      </c>
      <c r="T5252" s="4" t="s">
        <v>29</v>
      </c>
      <c r="U5252" s="92"/>
    </row>
    <row r="5253" spans="1:21">
      <c r="A5253" s="17">
        <v>45000</v>
      </c>
      <c r="B5253" s="56">
        <f>WEEKDAY(C5253,2)</f>
        <v>3</v>
      </c>
      <c r="C5253" s="17">
        <f>IF(A5253="",C5252,A5253)</f>
        <v>45000</v>
      </c>
      <c r="D5253" s="12" t="str">
        <f>YEAR(C5253)&amp;"/"&amp;TEXT(WEEKNUM(C5253,21),"00")</f>
        <v>2023/11</v>
      </c>
      <c r="E5253" t="s">
        <v>69</v>
      </c>
      <c r="F5253" s="114">
        <v>0.75</v>
      </c>
      <c r="G5253" s="114">
        <v>0.79166666666666663</v>
      </c>
      <c r="H5253">
        <f>CONVERT((G5251-F5251)*24,"hr","mn")</f>
        <v>59.99999999999995</v>
      </c>
      <c r="I5253">
        <v>4</v>
      </c>
      <c r="K5253">
        <v>8</v>
      </c>
      <c r="M5253">
        <f>J5251+K5251+L5251</f>
        <v>8</v>
      </c>
      <c r="N5253" s="58"/>
      <c r="O5253" s="59">
        <v>10</v>
      </c>
      <c r="P5253" s="59"/>
      <c r="Q5253" s="59"/>
      <c r="R5253" s="60"/>
      <c r="S5253" s="21" t="s">
        <v>140</v>
      </c>
      <c r="T5253" s="4" t="s">
        <v>73</v>
      </c>
      <c r="U5253" s="93" t="s">
        <v>855</v>
      </c>
    </row>
    <row r="5254" spans="1:21" ht="15" customHeight="1" thickBot="1">
      <c r="A5254" s="17">
        <v>45000</v>
      </c>
      <c r="B5254" s="56">
        <f>WEEKDAY(C5254,2)</f>
        <v>3</v>
      </c>
      <c r="C5254" s="17">
        <f>IF(A5254="",C5253,A5254)</f>
        <v>45000</v>
      </c>
      <c r="D5254" s="12" t="str">
        <f>YEAR(C5254)&amp;"/"&amp;TEXT(WEEKNUM(C5254,21),"00")</f>
        <v>2023/11</v>
      </c>
      <c r="E5254" t="s">
        <v>69</v>
      </c>
      <c r="F5254" s="114">
        <v>0.75</v>
      </c>
      <c r="G5254" s="114">
        <v>0.79166666666666663</v>
      </c>
      <c r="H5254">
        <f>CONVERT((G5251-F5251)*24,"hr","mn")</f>
        <v>59.99999999999995</v>
      </c>
      <c r="I5254">
        <v>4</v>
      </c>
      <c r="K5254">
        <v>8</v>
      </c>
      <c r="M5254">
        <f>J5251+K5251+L5251</f>
        <v>8</v>
      </c>
      <c r="N5254" s="15"/>
      <c r="O5254" s="9"/>
      <c r="P5254" s="9"/>
      <c r="Q5254" s="9"/>
      <c r="R5254" s="10"/>
      <c r="S5254" s="19"/>
      <c r="T5254" s="23"/>
      <c r="U5254" s="94"/>
    </row>
    <row r="5255" spans="1:21">
      <c r="A5255" s="17">
        <v>45000</v>
      </c>
      <c r="B5255" s="56">
        <f>WEEKDAY(C5255,2)</f>
        <v>3</v>
      </c>
      <c r="C5255" s="17">
        <f>IF(A5255="",C5254,A5255)</f>
        <v>45000</v>
      </c>
      <c r="D5255" s="12" t="str">
        <f>YEAR(C5255)&amp;"/"&amp;TEXT(WEEKNUM(C5255,21),"00")</f>
        <v>2023/11</v>
      </c>
      <c r="E5255" s="79" t="s">
        <v>69</v>
      </c>
      <c r="F5255" s="80">
        <v>0.79166666666666663</v>
      </c>
      <c r="G5255" s="80">
        <v>0.83333333333333337</v>
      </c>
      <c r="H5255" s="87">
        <f>CONVERT((G5255-F5255)*24,"hr","mn")</f>
        <v>60.000000000000107</v>
      </c>
      <c r="I5255" s="83">
        <v>4</v>
      </c>
      <c r="J5255" s="84"/>
      <c r="K5255" s="85">
        <v>8</v>
      </c>
      <c r="L5255" s="85"/>
      <c r="M5255" s="87">
        <f>J5255+K5255+L5255</f>
        <v>8</v>
      </c>
      <c r="N5255" s="13"/>
      <c r="O5255" s="6">
        <v>8</v>
      </c>
      <c r="P5255" s="6"/>
      <c r="Q5255" s="6"/>
      <c r="R5255" s="7"/>
      <c r="S5255" s="20" t="s">
        <v>31</v>
      </c>
      <c r="T5255" s="22" t="s">
        <v>29</v>
      </c>
      <c r="U5255" s="91" t="s">
        <v>857</v>
      </c>
    </row>
    <row r="5256" spans="1:21">
      <c r="A5256" s="17">
        <v>45000</v>
      </c>
      <c r="B5256" s="56">
        <f>WEEKDAY(C5256,2)</f>
        <v>3</v>
      </c>
      <c r="C5256" s="17">
        <f>IF(A5256="",C5255,A5256)</f>
        <v>45000</v>
      </c>
      <c r="D5256" s="12" t="str">
        <f>YEAR(C5256)&amp;"/"&amp;TEXT(WEEKNUM(C5256,21),"00")</f>
        <v>2023/11</v>
      </c>
      <c r="E5256" t="s">
        <v>69</v>
      </c>
      <c r="F5256" s="114">
        <v>0.79166666666666663</v>
      </c>
      <c r="G5256" s="114">
        <v>0.83333333333333337</v>
      </c>
      <c r="H5256">
        <f>CONVERT((G5255-F5255)*24,"hr","mn")</f>
        <v>60.000000000000107</v>
      </c>
      <c r="I5256">
        <v>4</v>
      </c>
      <c r="K5256">
        <v>8</v>
      </c>
      <c r="M5256">
        <f>J5255+K5255+L5255</f>
        <v>8</v>
      </c>
      <c r="N5256" s="14"/>
      <c r="O5256" s="3">
        <v>5</v>
      </c>
      <c r="P5256" s="3"/>
      <c r="Q5256" s="3"/>
      <c r="R5256" s="8"/>
      <c r="S5256" s="21" t="s">
        <v>140</v>
      </c>
      <c r="T5256" s="4" t="s">
        <v>73</v>
      </c>
      <c r="U5256" s="92" t="s">
        <v>855</v>
      </c>
    </row>
    <row r="5257" spans="1:21">
      <c r="A5257" s="17">
        <v>45000</v>
      </c>
      <c r="B5257" s="56">
        <f>WEEKDAY(C5257,2)</f>
        <v>3</v>
      </c>
      <c r="C5257" s="17">
        <f>IF(A5257="",C5256,A5257)</f>
        <v>45000</v>
      </c>
      <c r="D5257" s="12" t="str">
        <f>YEAR(C5257)&amp;"/"&amp;TEXT(WEEKNUM(C5257,21),"00")</f>
        <v>2023/11</v>
      </c>
      <c r="E5257" t="s">
        <v>69</v>
      </c>
      <c r="F5257" s="114">
        <v>0.79166666666666663</v>
      </c>
      <c r="G5257" s="114">
        <v>0.83333333333333337</v>
      </c>
      <c r="H5257">
        <f>CONVERT((G5255-F5255)*24,"hr","mn")</f>
        <v>60.000000000000107</v>
      </c>
      <c r="I5257">
        <v>4</v>
      </c>
      <c r="K5257">
        <v>8</v>
      </c>
      <c r="M5257">
        <f>J5255+K5255+L5255</f>
        <v>8</v>
      </c>
      <c r="N5257" s="58"/>
      <c r="O5257" s="59"/>
      <c r="P5257" s="59">
        <v>10</v>
      </c>
      <c r="Q5257" s="59"/>
      <c r="R5257" s="60"/>
      <c r="S5257" s="21" t="s">
        <v>93</v>
      </c>
      <c r="T5257" s="4" t="s">
        <v>73</v>
      </c>
      <c r="U5257" s="93"/>
    </row>
    <row r="5258" spans="1:21" ht="15" customHeight="1" thickBot="1">
      <c r="A5258" s="17">
        <v>45000</v>
      </c>
      <c r="B5258" s="56">
        <f>WEEKDAY(C5258,2)</f>
        <v>3</v>
      </c>
      <c r="C5258" s="17">
        <f>IF(A5258="",C5257,A5258)</f>
        <v>45000</v>
      </c>
      <c r="D5258" s="12" t="str">
        <f>YEAR(C5258)&amp;"/"&amp;TEXT(WEEKNUM(C5258,21),"00")</f>
        <v>2023/11</v>
      </c>
      <c r="E5258" t="s">
        <v>69</v>
      </c>
      <c r="F5258" s="114">
        <v>0.79166666666666663</v>
      </c>
      <c r="G5258" s="114">
        <v>0.83333333333333337</v>
      </c>
      <c r="H5258">
        <f>CONVERT((G5255-F5255)*24,"hr","mn")</f>
        <v>60.000000000000107</v>
      </c>
      <c r="I5258">
        <v>4</v>
      </c>
      <c r="K5258">
        <v>8</v>
      </c>
      <c r="M5258">
        <f>J5255+K5255+L5255</f>
        <v>8</v>
      </c>
      <c r="N5258" s="15"/>
      <c r="O5258" s="9"/>
      <c r="P5258" s="9"/>
      <c r="Q5258" s="9"/>
      <c r="R5258" s="10"/>
      <c r="S5258" s="19"/>
      <c r="T5258" s="23"/>
      <c r="U5258" s="94"/>
    </row>
    <row r="5259" spans="1:21">
      <c r="A5259" s="17">
        <v>45000</v>
      </c>
      <c r="B5259" s="56">
        <f>WEEKDAY(C5259,2)</f>
        <v>3</v>
      </c>
      <c r="C5259" s="17">
        <f>IF(A5259="",C5258,A5259)</f>
        <v>45000</v>
      </c>
      <c r="D5259" s="12" t="str">
        <f>YEAR(C5259)&amp;"/"&amp;TEXT(WEEKNUM(C5259,21),"00")</f>
        <v>2023/11</v>
      </c>
      <c r="E5259" s="79" t="s">
        <v>69</v>
      </c>
      <c r="F5259" s="80">
        <v>0.83333333333333337</v>
      </c>
      <c r="G5259" s="80">
        <v>0.875</v>
      </c>
      <c r="H5259" s="87">
        <f>CONVERT((G5259-F5259)*24,"hr","mn")</f>
        <v>59.99999999999995</v>
      </c>
      <c r="I5259" s="83">
        <v>4</v>
      </c>
      <c r="J5259" s="84"/>
      <c r="K5259" s="85">
        <v>9</v>
      </c>
      <c r="L5259" s="85"/>
      <c r="M5259" s="87">
        <f>J5259+K5259+L5259</f>
        <v>9</v>
      </c>
      <c r="N5259" s="13"/>
      <c r="O5259" s="6"/>
      <c r="P5259" s="6">
        <v>15</v>
      </c>
      <c r="Q5259" s="6"/>
      <c r="R5259" s="7"/>
      <c r="S5259" s="20" t="s">
        <v>93</v>
      </c>
      <c r="T5259" s="22" t="s">
        <v>73</v>
      </c>
      <c r="U5259" s="91"/>
    </row>
    <row r="5260" spans="1:21">
      <c r="A5260" s="17">
        <v>45000</v>
      </c>
      <c r="B5260" s="56">
        <f>WEEKDAY(C5260,2)</f>
        <v>3</v>
      </c>
      <c r="C5260" s="17">
        <f>IF(A5260="",C5259,A5260)</f>
        <v>45000</v>
      </c>
      <c r="D5260" s="12" t="str">
        <f>YEAR(C5260)&amp;"/"&amp;TEXT(WEEKNUM(C5260,21),"00")</f>
        <v>2023/11</v>
      </c>
      <c r="E5260" t="s">
        <v>69</v>
      </c>
      <c r="F5260" s="114">
        <v>0.83333333333333337</v>
      </c>
      <c r="G5260" s="114">
        <v>0.875</v>
      </c>
      <c r="H5260">
        <f>CONVERT((G5259-F5259)*24,"hr","mn")</f>
        <v>59.99999999999995</v>
      </c>
      <c r="I5260">
        <v>4</v>
      </c>
      <c r="K5260">
        <v>9</v>
      </c>
      <c r="M5260">
        <f>J5259+K5259+L5259</f>
        <v>9</v>
      </c>
      <c r="N5260" s="14"/>
      <c r="O5260" s="3"/>
      <c r="P5260" s="3">
        <v>5</v>
      </c>
      <c r="Q5260" s="3"/>
      <c r="R5260" s="8"/>
      <c r="S5260" s="21" t="s">
        <v>140</v>
      </c>
      <c r="T5260" s="4" t="s">
        <v>73</v>
      </c>
      <c r="U5260" s="92" t="s">
        <v>855</v>
      </c>
    </row>
    <row r="5261" spans="1:21">
      <c r="A5261" s="17">
        <v>45000</v>
      </c>
      <c r="B5261" s="56">
        <f>WEEKDAY(C5261,2)</f>
        <v>3</v>
      </c>
      <c r="C5261" s="17">
        <f>IF(A5261="",C5260,A5261)</f>
        <v>45000</v>
      </c>
      <c r="D5261" s="12" t="str">
        <f>YEAR(C5261)&amp;"/"&amp;TEXT(WEEKNUM(C5261,21),"00")</f>
        <v>2023/11</v>
      </c>
      <c r="E5261" t="s">
        <v>69</v>
      </c>
      <c r="F5261" s="114">
        <v>0.83333333333333337</v>
      </c>
      <c r="G5261" s="114">
        <v>0.875</v>
      </c>
      <c r="H5261">
        <f>CONVERT((G5259-F5259)*24,"hr","mn")</f>
        <v>59.99999999999995</v>
      </c>
      <c r="I5261">
        <v>4</v>
      </c>
      <c r="K5261">
        <v>9</v>
      </c>
      <c r="M5261">
        <f>J5259+K5259+L5259</f>
        <v>9</v>
      </c>
      <c r="N5261" s="58"/>
      <c r="O5261" s="59"/>
      <c r="P5261" s="59">
        <v>5</v>
      </c>
      <c r="Q5261" s="59"/>
      <c r="R5261" s="60"/>
      <c r="S5261" s="21" t="s">
        <v>49</v>
      </c>
      <c r="T5261" s="4" t="s">
        <v>29</v>
      </c>
      <c r="U5261" s="93"/>
    </row>
    <row r="5262" spans="1:21" ht="15" customHeight="1" thickBot="1">
      <c r="A5262" s="17">
        <v>45000</v>
      </c>
      <c r="B5262" s="56">
        <f>WEEKDAY(C5262,2)</f>
        <v>3</v>
      </c>
      <c r="C5262" s="17">
        <f>IF(A5262="",C5261,A5262)</f>
        <v>45000</v>
      </c>
      <c r="D5262" s="12" t="str">
        <f>YEAR(C5262)&amp;"/"&amp;TEXT(WEEKNUM(C5262,21),"00")</f>
        <v>2023/11</v>
      </c>
      <c r="E5262" t="s">
        <v>69</v>
      </c>
      <c r="F5262" s="114">
        <v>0.83333333333333337</v>
      </c>
      <c r="G5262" s="114">
        <v>0.875</v>
      </c>
      <c r="H5262">
        <f>CONVERT((G5259-F5259)*24,"hr","mn")</f>
        <v>59.99999999999995</v>
      </c>
      <c r="I5262">
        <v>4</v>
      </c>
      <c r="K5262">
        <v>9</v>
      </c>
      <c r="M5262">
        <f>J5259+K5259+L5259</f>
        <v>9</v>
      </c>
      <c r="N5262" s="15"/>
      <c r="O5262" s="9"/>
      <c r="P5262" s="9">
        <v>10</v>
      </c>
      <c r="Q5262" s="9"/>
      <c r="R5262" s="10"/>
      <c r="S5262" s="19"/>
      <c r="T5262" s="23" t="s">
        <v>39</v>
      </c>
      <c r="U5262" s="94"/>
    </row>
    <row r="5263" spans="1:21">
      <c r="A5263" s="17"/>
      <c r="B5263" s="56">
        <f>WEEKDAY(C5263,2)</f>
        <v>3</v>
      </c>
      <c r="C5263" s="17">
        <f>IF(A5263="",C5262,A5263)</f>
        <v>45000</v>
      </c>
      <c r="D5263" s="12" t="str">
        <f>YEAR(C5263)&amp;"/"&amp;TEXT(WEEKNUM(C5263,21),"00")</f>
        <v>2023/11</v>
      </c>
      <c r="E5263" s="79"/>
      <c r="F5263" s="80"/>
      <c r="G5263" s="80"/>
      <c r="H5263" s="87">
        <f>CONVERT((G5263-F5263)*24,"hr","mn")</f>
        <v>0</v>
      </c>
      <c r="I5263" s="83"/>
      <c r="J5263" s="84"/>
      <c r="K5263" s="85"/>
      <c r="L5263" s="85"/>
      <c r="M5263" s="87">
        <f>J5263+K5263+L5263</f>
        <v>0</v>
      </c>
      <c r="N5263" s="13"/>
      <c r="O5263" s="6"/>
      <c r="P5263" s="6"/>
      <c r="Q5263" s="6"/>
      <c r="R5263" s="7"/>
      <c r="S5263" s="20"/>
      <c r="T5263" s="22"/>
      <c r="U5263" s="91"/>
    </row>
    <row r="5264" spans="1:21">
      <c r="A5264" s="17"/>
      <c r="B5264" s="56">
        <f>WEEKDAY(C5264,2)</f>
        <v>3</v>
      </c>
      <c r="C5264" s="17">
        <f>IF(A5264="",C5263,A5264)</f>
        <v>45000</v>
      </c>
      <c r="D5264" s="12" t="str">
        <f>YEAR(C5264)&amp;"/"&amp;TEXT(WEEKNUM(C5264,21),"00")</f>
        <v>2023/11</v>
      </c>
      <c r="H5264">
        <f>CONVERT((G5263-F5263)*24,"hr","mn")</f>
        <v>0</v>
      </c>
      <c r="M5264">
        <f>J5263+K5263+L5263</f>
        <v>0</v>
      </c>
      <c r="N5264" s="14"/>
      <c r="O5264" s="3"/>
      <c r="P5264" s="3"/>
      <c r="Q5264" s="3"/>
      <c r="R5264" s="8"/>
      <c r="S5264" s="21"/>
      <c r="T5264" s="4"/>
      <c r="U5264" s="92"/>
    </row>
    <row r="5265" spans="1:21">
      <c r="A5265" s="17"/>
      <c r="B5265" s="56">
        <f>WEEKDAY(C5265,2)</f>
        <v>3</v>
      </c>
      <c r="C5265" s="17">
        <f>IF(A5265="",C5264,A5265)</f>
        <v>45000</v>
      </c>
      <c r="D5265" s="12" t="str">
        <f>YEAR(C5265)&amp;"/"&amp;TEXT(WEEKNUM(C5265,21),"00")</f>
        <v>2023/11</v>
      </c>
      <c r="H5265">
        <f>CONVERT((G5263-F5263)*24,"hr","mn")</f>
        <v>0</v>
      </c>
      <c r="M5265">
        <f>J5263+K5263+L5263</f>
        <v>0</v>
      </c>
      <c r="N5265" s="58"/>
      <c r="O5265" s="59"/>
      <c r="P5265" s="59"/>
      <c r="Q5265" s="59"/>
      <c r="R5265" s="60"/>
      <c r="S5265" s="21"/>
      <c r="T5265" s="4"/>
      <c r="U5265" s="93"/>
    </row>
    <row r="5266" spans="1:21" ht="15" customHeight="1" thickBot="1">
      <c r="A5266" s="17"/>
      <c r="B5266" s="56">
        <f>WEEKDAY(C5266,2)</f>
        <v>3</v>
      </c>
      <c r="C5266" s="17">
        <f>IF(A5266="",C5265,A5266)</f>
        <v>45000</v>
      </c>
      <c r="D5266" s="12" t="str">
        <f>YEAR(C5266)&amp;"/"&amp;TEXT(WEEKNUM(C5266,21),"00")</f>
        <v>2023/11</v>
      </c>
      <c r="H5266">
        <f>CONVERT((G5263-F5263)*24,"hr","mn")</f>
        <v>0</v>
      </c>
      <c r="M5266">
        <f>J5263+K5263+L5263</f>
        <v>0</v>
      </c>
      <c r="N5266" s="15"/>
      <c r="O5266" s="9"/>
      <c r="P5266" s="9"/>
      <c r="Q5266" s="9"/>
      <c r="R5266" s="10"/>
      <c r="S5266" s="19"/>
      <c r="T5266" s="23"/>
      <c r="U5266" s="94"/>
    </row>
    <row r="5267" spans="1:21">
      <c r="A5267" s="17">
        <v>45000</v>
      </c>
      <c r="B5267" s="56">
        <f>WEEKDAY(C5267,2)</f>
        <v>3</v>
      </c>
      <c r="C5267" s="17">
        <f>IF(A5267="",C5266,A5267)</f>
        <v>45000</v>
      </c>
      <c r="D5267" s="12" t="str">
        <f>YEAR(C5267)&amp;"/"&amp;TEXT(WEEKNUM(C5267,21),"00")</f>
        <v>2023/11</v>
      </c>
      <c r="E5267" s="79" t="s">
        <v>46</v>
      </c>
      <c r="F5267" s="80">
        <v>0.875</v>
      </c>
      <c r="G5267" s="80">
        <v>0.91666666666666663</v>
      </c>
      <c r="H5267" s="87">
        <f>CONVERT((G5267-F5267)*24,"hr","mn")</f>
        <v>59.99999999999995</v>
      </c>
      <c r="I5267" s="83">
        <v>5</v>
      </c>
      <c r="J5267" s="84"/>
      <c r="K5267" s="85">
        <v>4</v>
      </c>
      <c r="L5267" s="85"/>
      <c r="M5267" s="87">
        <f>J5267+K5267+L5267</f>
        <v>4</v>
      </c>
      <c r="N5267" s="13"/>
      <c r="O5267" s="6"/>
      <c r="P5267" s="6"/>
      <c r="Q5267" s="6">
        <v>20</v>
      </c>
      <c r="R5267" s="7"/>
      <c r="S5267" s="20"/>
      <c r="T5267" s="22" t="s">
        <v>25</v>
      </c>
      <c r="U5267" s="91"/>
    </row>
    <row r="5268" spans="1:21">
      <c r="A5268" s="17">
        <v>45000</v>
      </c>
      <c r="B5268" s="56">
        <f>WEEKDAY(C5268,2)</f>
        <v>3</v>
      </c>
      <c r="C5268" s="17">
        <f>IF(A5268="",C5267,A5268)</f>
        <v>45000</v>
      </c>
      <c r="D5268" s="12" t="str">
        <f>YEAR(C5268)&amp;"/"&amp;TEXT(WEEKNUM(C5268,21),"00")</f>
        <v>2023/11</v>
      </c>
      <c r="E5268" t="s">
        <v>46</v>
      </c>
      <c r="F5268" s="114">
        <v>0.875</v>
      </c>
      <c r="G5268" s="114">
        <v>0.91666666666666663</v>
      </c>
      <c r="H5268">
        <f>CONVERT((G5267-F5267)*24,"hr","mn")</f>
        <v>59.99999999999995</v>
      </c>
      <c r="I5268">
        <v>5</v>
      </c>
      <c r="K5268">
        <v>4</v>
      </c>
      <c r="M5268">
        <f>J5267+K5267+L5267</f>
        <v>4</v>
      </c>
      <c r="N5268" s="14"/>
      <c r="O5268" s="3"/>
      <c r="P5268" s="3">
        <v>10</v>
      </c>
      <c r="Q5268" s="3"/>
      <c r="R5268" s="8"/>
      <c r="S5268" s="21" t="s">
        <v>93</v>
      </c>
      <c r="T5268" s="4" t="s">
        <v>73</v>
      </c>
      <c r="U5268" s="92"/>
    </row>
    <row r="5269" spans="1:21">
      <c r="A5269" s="17">
        <v>45000</v>
      </c>
      <c r="B5269" s="56">
        <f>WEEKDAY(C5269,2)</f>
        <v>3</v>
      </c>
      <c r="C5269" s="17">
        <f>IF(A5269="",C5268,A5269)</f>
        <v>45000</v>
      </c>
      <c r="D5269" s="12" t="str">
        <f>YEAR(C5269)&amp;"/"&amp;TEXT(WEEKNUM(C5269,21),"00")</f>
        <v>2023/11</v>
      </c>
      <c r="E5269" t="s">
        <v>46</v>
      </c>
      <c r="F5269" s="114">
        <v>0.875</v>
      </c>
      <c r="G5269" s="114">
        <v>0.91666666666666663</v>
      </c>
      <c r="H5269">
        <f>CONVERT((G5267-F5267)*24,"hr","mn")</f>
        <v>59.99999999999995</v>
      </c>
      <c r="I5269">
        <v>5</v>
      </c>
      <c r="K5269">
        <v>4</v>
      </c>
      <c r="M5269">
        <f>J5267+K5267+L5267</f>
        <v>4</v>
      </c>
      <c r="N5269" s="58"/>
      <c r="O5269" s="59"/>
      <c r="P5269" s="59">
        <v>8</v>
      </c>
      <c r="Q5269" s="59"/>
      <c r="R5269" s="60"/>
      <c r="S5269" s="21" t="s">
        <v>140</v>
      </c>
      <c r="T5269" s="4" t="s">
        <v>73</v>
      </c>
      <c r="U5269" s="92" t="s">
        <v>855</v>
      </c>
    </row>
    <row r="5270" spans="1:21" ht="15" customHeight="1" thickBot="1">
      <c r="A5270" s="17">
        <v>45000</v>
      </c>
      <c r="B5270" s="56">
        <f>WEEKDAY(C5270,2)</f>
        <v>3</v>
      </c>
      <c r="C5270" s="17">
        <f>IF(A5270="",C5269,A5270)</f>
        <v>45000</v>
      </c>
      <c r="D5270" s="12" t="str">
        <f>YEAR(C5270)&amp;"/"&amp;TEXT(WEEKNUM(C5270,21),"00")</f>
        <v>2023/11</v>
      </c>
      <c r="E5270" t="s">
        <v>46</v>
      </c>
      <c r="F5270" s="114">
        <v>0.875</v>
      </c>
      <c r="G5270" s="114">
        <v>0.91666666666666663</v>
      </c>
      <c r="H5270">
        <f>CONVERT((G5267-F5267)*24,"hr","mn")</f>
        <v>59.99999999999995</v>
      </c>
      <c r="I5270">
        <v>5</v>
      </c>
      <c r="K5270">
        <v>4</v>
      </c>
      <c r="M5270">
        <f>J5267+K5267+L5267</f>
        <v>4</v>
      </c>
      <c r="N5270" s="15"/>
      <c r="O5270" s="9"/>
      <c r="P5270" s="9"/>
      <c r="Q5270" s="9"/>
      <c r="R5270" s="10"/>
      <c r="S5270" s="19"/>
      <c r="T5270" s="23"/>
      <c r="U5270" s="94"/>
    </row>
    <row r="5271" spans="1:21">
      <c r="A5271" s="17">
        <v>45000</v>
      </c>
      <c r="B5271" s="56">
        <f>WEEKDAY(C5271,2)</f>
        <v>3</v>
      </c>
      <c r="C5271" s="17">
        <f>IF(A5271="",C5270,A5271)</f>
        <v>45000</v>
      </c>
      <c r="D5271" s="12" t="str">
        <f>YEAR(C5271)&amp;"/"&amp;TEXT(WEEKNUM(C5271,21),"00")</f>
        <v>2023/11</v>
      </c>
      <c r="E5271" s="79" t="s">
        <v>46</v>
      </c>
      <c r="F5271" s="80">
        <v>0.91666666666666663</v>
      </c>
      <c r="G5271" s="80">
        <v>0.95833333333333337</v>
      </c>
      <c r="H5271" s="87">
        <f>CONVERT((G5271-F5271)*24,"hr","mn")</f>
        <v>60.000000000000107</v>
      </c>
      <c r="I5271" s="83">
        <v>5</v>
      </c>
      <c r="J5271" s="84"/>
      <c r="K5271" s="85">
        <v>6</v>
      </c>
      <c r="L5271" s="85"/>
      <c r="M5271" s="87">
        <f>J5271+K5271+L5271</f>
        <v>6</v>
      </c>
      <c r="N5271" s="13"/>
      <c r="O5271" s="6"/>
      <c r="P5271" s="6"/>
      <c r="Q5271" s="6"/>
      <c r="R5271" s="7"/>
      <c r="S5271" s="20" t="s">
        <v>31</v>
      </c>
      <c r="T5271" s="22" t="s">
        <v>29</v>
      </c>
      <c r="U5271" s="91"/>
    </row>
    <row r="5272" spans="1:21">
      <c r="A5272" s="17">
        <v>45000</v>
      </c>
      <c r="B5272" s="56">
        <f>WEEKDAY(C5272,2)</f>
        <v>3</v>
      </c>
      <c r="C5272" s="17">
        <f>IF(A5272="",C5271,A5272)</f>
        <v>45000</v>
      </c>
      <c r="D5272" s="12" t="str">
        <f>YEAR(C5272)&amp;"/"&amp;TEXT(WEEKNUM(C5272,21),"00")</f>
        <v>2023/11</v>
      </c>
      <c r="E5272" t="s">
        <v>46</v>
      </c>
      <c r="F5272" s="114">
        <v>0.91666666666666663</v>
      </c>
      <c r="G5272" s="114">
        <v>0.95833333333333337</v>
      </c>
      <c r="H5272">
        <f>CONVERT((G5271-F5271)*24,"hr","mn")</f>
        <v>60.000000000000107</v>
      </c>
      <c r="I5272">
        <v>5</v>
      </c>
      <c r="K5272">
        <v>6</v>
      </c>
      <c r="M5272">
        <f>J5271+K5271+L5271</f>
        <v>6</v>
      </c>
      <c r="N5272" s="14"/>
      <c r="O5272" s="3"/>
      <c r="P5272" s="3">
        <v>10</v>
      </c>
      <c r="Q5272" s="3"/>
      <c r="R5272" s="8"/>
      <c r="S5272" s="21" t="s">
        <v>93</v>
      </c>
      <c r="T5272" s="4" t="s">
        <v>73</v>
      </c>
      <c r="U5272" s="92"/>
    </row>
    <row r="5273" spans="1:21">
      <c r="A5273" s="17">
        <v>45000</v>
      </c>
      <c r="B5273" s="56">
        <f>WEEKDAY(C5273,2)</f>
        <v>3</v>
      </c>
      <c r="C5273" s="17">
        <f>IF(A5273="",C5272,A5273)</f>
        <v>45000</v>
      </c>
      <c r="D5273" s="12" t="str">
        <f>YEAR(C5273)&amp;"/"&amp;TEXT(WEEKNUM(C5273,21),"00")</f>
        <v>2023/11</v>
      </c>
      <c r="E5273" t="s">
        <v>46</v>
      </c>
      <c r="F5273" s="114">
        <v>0.91666666666666663</v>
      </c>
      <c r="G5273" s="114">
        <v>0.95833333333333337</v>
      </c>
      <c r="H5273">
        <f>CONVERT((G5271-F5271)*24,"hr","mn")</f>
        <v>60.000000000000107</v>
      </c>
      <c r="I5273">
        <v>5</v>
      </c>
      <c r="K5273">
        <v>6</v>
      </c>
      <c r="M5273">
        <f>J5271+K5271+L5271</f>
        <v>6</v>
      </c>
      <c r="N5273" s="58"/>
      <c r="O5273" s="59"/>
      <c r="P5273" s="59">
        <v>8</v>
      </c>
      <c r="Q5273" s="59"/>
      <c r="R5273" s="60"/>
      <c r="S5273" s="21" t="s">
        <v>140</v>
      </c>
      <c r="T5273" s="4" t="s">
        <v>73</v>
      </c>
      <c r="U5273" s="92" t="s">
        <v>855</v>
      </c>
    </row>
    <row r="5274" spans="1:21" ht="15" customHeight="1" thickBot="1">
      <c r="A5274" s="17">
        <v>45000</v>
      </c>
      <c r="B5274" s="56">
        <f>WEEKDAY(C5274,2)</f>
        <v>3</v>
      </c>
      <c r="C5274" s="17">
        <f>IF(A5274="",C5273,A5274)</f>
        <v>45000</v>
      </c>
      <c r="D5274" s="12" t="str">
        <f>YEAR(C5274)&amp;"/"&amp;TEXT(WEEKNUM(C5274,21),"00")</f>
        <v>2023/11</v>
      </c>
      <c r="E5274" t="s">
        <v>46</v>
      </c>
      <c r="F5274" s="114">
        <v>0.91666666666666663</v>
      </c>
      <c r="G5274" s="114">
        <v>0.95833333333333337</v>
      </c>
      <c r="H5274">
        <f>CONVERT((G5271-F5271)*24,"hr","mn")</f>
        <v>60.000000000000107</v>
      </c>
      <c r="I5274">
        <v>5</v>
      </c>
      <c r="K5274">
        <v>6</v>
      </c>
      <c r="M5274">
        <f>J5271+K5271+L5271</f>
        <v>6</v>
      </c>
      <c r="N5274" s="15"/>
      <c r="O5274" s="9"/>
      <c r="P5274" s="9"/>
      <c r="Q5274" s="9"/>
      <c r="R5274" s="10"/>
      <c r="S5274" s="19"/>
      <c r="T5274" s="23"/>
      <c r="U5274" s="94"/>
    </row>
    <row r="5275" spans="1:21">
      <c r="A5275" s="17">
        <v>45000</v>
      </c>
      <c r="B5275" s="56">
        <f>WEEKDAY(C5275,2)</f>
        <v>3</v>
      </c>
      <c r="C5275" s="17">
        <f>IF(A5275="",C5274,A5275)</f>
        <v>45000</v>
      </c>
      <c r="D5275" s="12" t="str">
        <f>YEAR(C5275)&amp;"/"&amp;TEXT(WEEKNUM(C5275,21),"00")</f>
        <v>2023/11</v>
      </c>
      <c r="E5275" s="79" t="s">
        <v>46</v>
      </c>
      <c r="F5275" s="80">
        <v>0.95833333333333337</v>
      </c>
      <c r="G5275" s="80">
        <v>1</v>
      </c>
      <c r="H5275" s="87">
        <f>CONVERT((G5275-F5275)*24,"hr","mn")</f>
        <v>59.99999999999995</v>
      </c>
      <c r="I5275" s="83">
        <v>5</v>
      </c>
      <c r="J5275" s="84"/>
      <c r="K5275" s="85">
        <v>6</v>
      </c>
      <c r="L5275" s="85"/>
      <c r="M5275" s="87">
        <f>J5275+K5275+L5275</f>
        <v>6</v>
      </c>
      <c r="N5275" s="13"/>
      <c r="O5275" s="6">
        <v>10</v>
      </c>
      <c r="P5275" s="6"/>
      <c r="Q5275" s="6"/>
      <c r="R5275" s="7"/>
      <c r="S5275" s="20" t="s">
        <v>140</v>
      </c>
      <c r="T5275" s="22" t="s">
        <v>23</v>
      </c>
      <c r="U5275" s="91" t="s">
        <v>858</v>
      </c>
    </row>
    <row r="5276" spans="1:21">
      <c r="A5276" s="17">
        <v>45000</v>
      </c>
      <c r="B5276" s="56">
        <f>WEEKDAY(C5276,2)</f>
        <v>3</v>
      </c>
      <c r="C5276" s="17">
        <f>IF(A5276="",C5275,A5276)</f>
        <v>45000</v>
      </c>
      <c r="D5276" s="12" t="str">
        <f>YEAR(C5276)&amp;"/"&amp;TEXT(WEEKNUM(C5276,21),"00")</f>
        <v>2023/11</v>
      </c>
      <c r="E5276" t="s">
        <v>46</v>
      </c>
      <c r="F5276" s="114">
        <v>0.95833333333333337</v>
      </c>
      <c r="G5276" s="115">
        <v>1</v>
      </c>
      <c r="H5276">
        <f>CONVERT((G5275-F5275)*24,"hr","mn")</f>
        <v>59.99999999999995</v>
      </c>
      <c r="I5276">
        <v>5</v>
      </c>
      <c r="K5276">
        <v>6</v>
      </c>
      <c r="M5276">
        <f>J5275+K5275+L5275</f>
        <v>6</v>
      </c>
      <c r="N5276" s="14"/>
      <c r="O5276" s="3"/>
      <c r="P5276" s="3">
        <v>10</v>
      </c>
      <c r="Q5276" s="3"/>
      <c r="R5276" s="8"/>
      <c r="S5276" s="21" t="s">
        <v>93</v>
      </c>
      <c r="T5276" s="4" t="s">
        <v>73</v>
      </c>
      <c r="U5276" s="92"/>
    </row>
    <row r="5277" spans="1:21">
      <c r="A5277" s="17">
        <v>45000</v>
      </c>
      <c r="B5277" s="56">
        <f>WEEKDAY(C5277,2)</f>
        <v>3</v>
      </c>
      <c r="C5277" s="17">
        <f>IF(A5277="",C5276,A5277)</f>
        <v>45000</v>
      </c>
      <c r="D5277" s="12" t="str">
        <f>YEAR(C5277)&amp;"/"&amp;TEXT(WEEKNUM(C5277,21),"00")</f>
        <v>2023/11</v>
      </c>
      <c r="E5277" t="s">
        <v>46</v>
      </c>
      <c r="F5277" s="114">
        <v>0.95833333333333337</v>
      </c>
      <c r="G5277" s="115">
        <v>1</v>
      </c>
      <c r="H5277">
        <f>CONVERT((G5275-F5275)*24,"hr","mn")</f>
        <v>59.99999999999995</v>
      </c>
      <c r="I5277">
        <v>5</v>
      </c>
      <c r="K5277">
        <v>6</v>
      </c>
      <c r="M5277">
        <f>J5275+K5275+L5275</f>
        <v>6</v>
      </c>
      <c r="N5277" s="58"/>
      <c r="O5277" s="59">
        <v>15</v>
      </c>
      <c r="P5277" s="59"/>
      <c r="Q5277" s="59"/>
      <c r="R5277" s="60"/>
      <c r="S5277" s="21" t="s">
        <v>36</v>
      </c>
      <c r="T5277" s="4" t="s">
        <v>121</v>
      </c>
      <c r="U5277" s="93"/>
    </row>
    <row r="5278" spans="1:21" ht="15" customHeight="1" thickBot="1">
      <c r="A5278" s="17">
        <v>45000</v>
      </c>
      <c r="B5278" s="56">
        <f>WEEKDAY(C5278,2)</f>
        <v>3</v>
      </c>
      <c r="C5278" s="17">
        <f>IF(A5278="",C5277,A5278)</f>
        <v>45000</v>
      </c>
      <c r="D5278" s="12" t="str">
        <f>YEAR(C5278)&amp;"/"&amp;TEXT(WEEKNUM(C5278,21),"00")</f>
        <v>2023/11</v>
      </c>
      <c r="E5278" t="s">
        <v>46</v>
      </c>
      <c r="F5278" s="114">
        <v>0.95833333333333337</v>
      </c>
      <c r="G5278" s="115">
        <v>1</v>
      </c>
      <c r="H5278">
        <f>CONVERT((G5275-F5275)*24,"hr","mn")</f>
        <v>59.99999999999995</v>
      </c>
      <c r="I5278">
        <v>5</v>
      </c>
      <c r="K5278">
        <v>6</v>
      </c>
      <c r="M5278">
        <f>J5275+K5275+L5275</f>
        <v>6</v>
      </c>
      <c r="N5278" s="15"/>
      <c r="O5278" s="9"/>
      <c r="P5278" s="9"/>
      <c r="Q5278" s="9"/>
      <c r="R5278" s="10"/>
      <c r="S5278" s="19"/>
      <c r="T5278" s="23"/>
      <c r="U5278" s="94"/>
    </row>
    <row r="5279" spans="1:21">
      <c r="A5279" s="17">
        <v>45001</v>
      </c>
      <c r="B5279" s="56">
        <f>WEEKDAY(C5279,2)</f>
        <v>4</v>
      </c>
      <c r="C5279" s="17">
        <f>IF(A5279="",C5278,A5279)</f>
        <v>45001</v>
      </c>
      <c r="D5279" s="12" t="str">
        <f>YEAR(C5279)&amp;"/"&amp;TEXT(WEEKNUM(C5279,21),"00")</f>
        <v>2023/11</v>
      </c>
      <c r="E5279" s="79" t="s">
        <v>46</v>
      </c>
      <c r="F5279" s="80">
        <v>0</v>
      </c>
      <c r="G5279" s="80">
        <v>4.1666666666666657E-2</v>
      </c>
      <c r="H5279" s="87">
        <f>CONVERT((G5279-F5279)*24,"hr","mn")</f>
        <v>59.999999999999986</v>
      </c>
      <c r="I5279" s="83">
        <v>5</v>
      </c>
      <c r="J5279" s="84"/>
      <c r="K5279" s="85"/>
      <c r="L5279" s="85">
        <v>2</v>
      </c>
      <c r="M5279" s="87">
        <f>J5279+K5279+L5279</f>
        <v>2</v>
      </c>
      <c r="N5279" s="13"/>
      <c r="O5279" s="6">
        <v>15</v>
      </c>
      <c r="P5279" s="6"/>
      <c r="Q5279" s="6"/>
      <c r="R5279" s="7"/>
      <c r="S5279" s="20" t="s">
        <v>36</v>
      </c>
      <c r="T5279" s="22" t="s">
        <v>121</v>
      </c>
      <c r="U5279" s="91"/>
    </row>
    <row r="5280" spans="1:21">
      <c r="A5280" s="17">
        <v>45001</v>
      </c>
      <c r="B5280" s="56">
        <f>WEEKDAY(C5280,2)</f>
        <v>4</v>
      </c>
      <c r="C5280" s="17">
        <f>IF(A5280="",C5279,A5280)</f>
        <v>45001</v>
      </c>
      <c r="D5280" s="12" t="str">
        <f>YEAR(C5280)&amp;"/"&amp;TEXT(WEEKNUM(C5280,21),"00")</f>
        <v>2023/11</v>
      </c>
      <c r="E5280" t="s">
        <v>46</v>
      </c>
      <c r="F5280" s="114">
        <v>0</v>
      </c>
      <c r="G5280" s="114">
        <v>4.1666666666666657E-2</v>
      </c>
      <c r="H5280">
        <f>CONVERT((G5279-F5279)*24,"hr","mn")</f>
        <v>59.999999999999986</v>
      </c>
      <c r="I5280">
        <v>5</v>
      </c>
      <c r="L5280">
        <v>2</v>
      </c>
      <c r="M5280">
        <f>J5279+K5279+L5279</f>
        <v>2</v>
      </c>
      <c r="N5280" s="14"/>
      <c r="O5280" s="3"/>
      <c r="P5280" s="3">
        <v>8</v>
      </c>
      <c r="Q5280" s="3"/>
      <c r="R5280" s="8"/>
      <c r="S5280" s="21" t="s">
        <v>93</v>
      </c>
      <c r="T5280" s="4" t="s">
        <v>73</v>
      </c>
      <c r="U5280" s="92"/>
    </row>
    <row r="5281" spans="1:21">
      <c r="A5281" s="17">
        <v>45001</v>
      </c>
      <c r="B5281" s="56">
        <f>WEEKDAY(C5281,2)</f>
        <v>4</v>
      </c>
      <c r="C5281" s="17">
        <f>IF(A5281="",C5280,A5281)</f>
        <v>45001</v>
      </c>
      <c r="D5281" s="12" t="str">
        <f>YEAR(C5281)&amp;"/"&amp;TEXT(WEEKNUM(C5281,21),"00")</f>
        <v>2023/11</v>
      </c>
      <c r="E5281" t="s">
        <v>46</v>
      </c>
      <c r="F5281" s="114">
        <v>0</v>
      </c>
      <c r="G5281" s="114">
        <v>4.1666666666666657E-2</v>
      </c>
      <c r="H5281">
        <f>CONVERT((G5279-F5279)*24,"hr","mn")</f>
        <v>59.999999999999986</v>
      </c>
      <c r="I5281">
        <v>5</v>
      </c>
      <c r="L5281">
        <v>2</v>
      </c>
      <c r="M5281">
        <f>J5279+K5279+L5279</f>
        <v>2</v>
      </c>
      <c r="N5281" s="58"/>
      <c r="O5281" s="59">
        <v>10</v>
      </c>
      <c r="P5281" s="59"/>
      <c r="Q5281" s="59"/>
      <c r="R5281" s="60"/>
      <c r="S5281" s="21" t="s">
        <v>36</v>
      </c>
      <c r="T5281" s="4" t="s">
        <v>23</v>
      </c>
      <c r="U5281" s="93" t="s">
        <v>859</v>
      </c>
    </row>
    <row r="5282" spans="1:21" ht="15" customHeight="1" thickBot="1">
      <c r="A5282" s="17">
        <v>45001</v>
      </c>
      <c r="B5282" s="56">
        <f>WEEKDAY(C5282,2)</f>
        <v>4</v>
      </c>
      <c r="C5282" s="17">
        <f>IF(A5282="",C5281,A5282)</f>
        <v>45001</v>
      </c>
      <c r="D5282" s="12" t="str">
        <f>YEAR(C5282)&amp;"/"&amp;TEXT(WEEKNUM(C5282,21),"00")</f>
        <v>2023/11</v>
      </c>
      <c r="E5282" t="s">
        <v>46</v>
      </c>
      <c r="F5282" s="114">
        <v>0</v>
      </c>
      <c r="G5282" s="114">
        <v>4.1666666666666657E-2</v>
      </c>
      <c r="H5282">
        <f>CONVERT((G5279-F5279)*24,"hr","mn")</f>
        <v>59.999999999999986</v>
      </c>
      <c r="I5282">
        <v>5</v>
      </c>
      <c r="L5282">
        <v>2</v>
      </c>
      <c r="M5282">
        <f>J5279+K5279+L5279</f>
        <v>2</v>
      </c>
      <c r="N5282" s="15"/>
      <c r="O5282" s="9"/>
      <c r="P5282" s="9"/>
      <c r="Q5282" s="9"/>
      <c r="R5282" s="10"/>
      <c r="S5282" s="19"/>
      <c r="T5282" s="23"/>
      <c r="U5282" s="94"/>
    </row>
    <row r="5283" spans="1:21">
      <c r="A5283" s="17">
        <v>45001</v>
      </c>
      <c r="B5283" s="56">
        <f>WEEKDAY(C5283,2)</f>
        <v>4</v>
      </c>
      <c r="C5283" s="17">
        <f>IF(A5283="",C5282,A5283)</f>
        <v>45001</v>
      </c>
      <c r="D5283" s="12" t="str">
        <f>YEAR(C5283)&amp;"/"&amp;TEXT(WEEKNUM(C5283,21),"00")</f>
        <v>2023/11</v>
      </c>
      <c r="E5283" s="79" t="s">
        <v>46</v>
      </c>
      <c r="F5283" s="80">
        <v>6.25E-2</v>
      </c>
      <c r="G5283" s="80">
        <v>8.3333333333333329E-2</v>
      </c>
      <c r="H5283" s="87">
        <f>CONVERT((G5283-F5283)*24,"hr","mn")</f>
        <v>29.999999999999993</v>
      </c>
      <c r="I5283" s="83">
        <v>5</v>
      </c>
      <c r="J5283" s="84"/>
      <c r="K5283" s="85"/>
      <c r="L5283" s="85">
        <v>2</v>
      </c>
      <c r="M5283" s="87">
        <f>J5283+K5283+L5283</f>
        <v>2</v>
      </c>
      <c r="N5283" s="13"/>
      <c r="O5283" s="6">
        <v>25</v>
      </c>
      <c r="P5283" s="6"/>
      <c r="Q5283" s="6"/>
      <c r="R5283" s="7"/>
      <c r="S5283" s="20" t="s">
        <v>36</v>
      </c>
      <c r="T5283" s="22" t="s">
        <v>23</v>
      </c>
      <c r="U5283" s="93" t="s">
        <v>859</v>
      </c>
    </row>
    <row r="5284" spans="1:21">
      <c r="A5284" s="17">
        <v>45001</v>
      </c>
      <c r="B5284" s="56">
        <f>WEEKDAY(C5284,2)</f>
        <v>4</v>
      </c>
      <c r="C5284" s="17">
        <f>IF(A5284="",C5283,A5284)</f>
        <v>45001</v>
      </c>
      <c r="D5284" s="12" t="str">
        <f>YEAR(C5284)&amp;"/"&amp;TEXT(WEEKNUM(C5284,21),"00")</f>
        <v>2023/11</v>
      </c>
      <c r="E5284" t="s">
        <v>46</v>
      </c>
      <c r="F5284" s="114">
        <v>6.25E-2</v>
      </c>
      <c r="G5284" s="114">
        <v>8.3333333333333329E-2</v>
      </c>
      <c r="H5284">
        <f>CONVERT((G5283-F5283)*24,"hr","mn")</f>
        <v>29.999999999999993</v>
      </c>
      <c r="I5284">
        <v>5</v>
      </c>
      <c r="L5284">
        <v>2</v>
      </c>
      <c r="M5284">
        <f>J5283+K5283+L5283</f>
        <v>2</v>
      </c>
      <c r="N5284" s="14"/>
      <c r="O5284" s="3"/>
      <c r="P5284" s="3"/>
      <c r="Q5284" s="3"/>
      <c r="R5284" s="8"/>
      <c r="S5284" s="21"/>
      <c r="T5284" s="4"/>
      <c r="U5284" s="92"/>
    </row>
    <row r="5285" spans="1:21">
      <c r="A5285" s="17">
        <v>45001</v>
      </c>
      <c r="B5285" s="56">
        <f>WEEKDAY(C5285,2)</f>
        <v>4</v>
      </c>
      <c r="C5285" s="17">
        <f>IF(A5285="",C5284,A5285)</f>
        <v>45001</v>
      </c>
      <c r="D5285" s="12" t="str">
        <f>YEAR(C5285)&amp;"/"&amp;TEXT(WEEKNUM(C5285,21),"00")</f>
        <v>2023/11</v>
      </c>
      <c r="E5285" t="s">
        <v>46</v>
      </c>
      <c r="F5285" s="114">
        <v>6.25E-2</v>
      </c>
      <c r="G5285" s="114">
        <v>8.3333333333333329E-2</v>
      </c>
      <c r="H5285">
        <f>CONVERT((G5283-F5283)*24,"hr","mn")</f>
        <v>29.999999999999993</v>
      </c>
      <c r="I5285">
        <v>5</v>
      </c>
      <c r="L5285">
        <v>2</v>
      </c>
      <c r="M5285">
        <f>J5283+K5283+L5283</f>
        <v>2</v>
      </c>
      <c r="N5285" s="58"/>
      <c r="O5285" s="59"/>
      <c r="P5285" s="59"/>
      <c r="Q5285" s="59"/>
      <c r="R5285" s="60"/>
      <c r="S5285" s="21"/>
      <c r="T5285" s="4"/>
      <c r="U5285" s="93"/>
    </row>
    <row r="5286" spans="1:21" ht="15" customHeight="1" thickBot="1">
      <c r="A5286" s="17">
        <v>45001</v>
      </c>
      <c r="B5286" s="56">
        <f>WEEKDAY(C5286,2)</f>
        <v>4</v>
      </c>
      <c r="C5286" s="17">
        <f>IF(A5286="",C5285,A5286)</f>
        <v>45001</v>
      </c>
      <c r="D5286" s="12" t="str">
        <f>YEAR(C5286)&amp;"/"&amp;TEXT(WEEKNUM(C5286,21),"00")</f>
        <v>2023/11</v>
      </c>
      <c r="E5286" t="s">
        <v>46</v>
      </c>
      <c r="F5286" s="114">
        <v>6.25E-2</v>
      </c>
      <c r="G5286" s="114">
        <v>8.3333333333333329E-2</v>
      </c>
      <c r="H5286">
        <f>CONVERT((G5283-F5283)*24,"hr","mn")</f>
        <v>29.999999999999993</v>
      </c>
      <c r="I5286">
        <v>5</v>
      </c>
      <c r="L5286">
        <v>2</v>
      </c>
      <c r="M5286">
        <f>J5283+K5283+L5283</f>
        <v>2</v>
      </c>
      <c r="N5286" s="15"/>
      <c r="O5286" s="9"/>
      <c r="P5286" s="9"/>
      <c r="Q5286" s="9"/>
      <c r="R5286" s="10"/>
      <c r="S5286" s="19"/>
      <c r="T5286" s="23"/>
      <c r="U5286" s="94"/>
    </row>
    <row r="5287" spans="1:21">
      <c r="A5287" s="17">
        <v>45001</v>
      </c>
      <c r="B5287" s="56">
        <f>WEEKDAY(C5287,2)</f>
        <v>4</v>
      </c>
      <c r="C5287" s="17">
        <f>IF(A5287="",C5286,A5287)</f>
        <v>45001</v>
      </c>
      <c r="D5287" s="12" t="str">
        <f>YEAR(C5287)&amp;"/"&amp;TEXT(WEEKNUM(C5287,21),"00")</f>
        <v>2023/11</v>
      </c>
      <c r="E5287" s="79" t="s">
        <v>46</v>
      </c>
      <c r="F5287" s="80">
        <v>8.3333333333333329E-2</v>
      </c>
      <c r="G5287" s="80">
        <v>0.125</v>
      </c>
      <c r="H5287" s="87">
        <f>CONVERT((G5287-F5287)*24,"hr","mn")</f>
        <v>60</v>
      </c>
      <c r="I5287" s="83">
        <v>5</v>
      </c>
      <c r="J5287" s="84"/>
      <c r="K5287" s="85"/>
      <c r="L5287" s="85">
        <v>4</v>
      </c>
      <c r="M5287" s="87">
        <f>J5287+K5287+L5287</f>
        <v>4</v>
      </c>
      <c r="N5287" s="13"/>
      <c r="O5287" s="6">
        <v>8</v>
      </c>
      <c r="P5287" s="6"/>
      <c r="Q5287" s="6"/>
      <c r="R5287" s="7"/>
      <c r="S5287" s="21" t="s">
        <v>374</v>
      </c>
      <c r="T5287" s="4" t="s">
        <v>56</v>
      </c>
      <c r="U5287" s="91"/>
    </row>
    <row r="5288" spans="1:21">
      <c r="A5288" s="17">
        <v>45001</v>
      </c>
      <c r="B5288" s="56">
        <f>WEEKDAY(C5288,2)</f>
        <v>4</v>
      </c>
      <c r="C5288" s="17">
        <f>IF(A5288="",C5287,A5288)</f>
        <v>45001</v>
      </c>
      <c r="D5288" s="12" t="str">
        <f>YEAR(C5288)&amp;"/"&amp;TEXT(WEEKNUM(C5288,21),"00")</f>
        <v>2023/11</v>
      </c>
      <c r="E5288" t="s">
        <v>46</v>
      </c>
      <c r="F5288" s="114">
        <v>8.3333333333333329E-2</v>
      </c>
      <c r="G5288" s="114">
        <v>0.125</v>
      </c>
      <c r="H5288">
        <f>CONVERT((G5287-F5287)*24,"hr","mn")</f>
        <v>60</v>
      </c>
      <c r="I5288">
        <v>5</v>
      </c>
      <c r="L5288">
        <v>4</v>
      </c>
      <c r="M5288">
        <f>J5287+K5287+L5287</f>
        <v>4</v>
      </c>
      <c r="N5288" s="14"/>
      <c r="O5288" s="3"/>
      <c r="P5288" s="3">
        <v>8</v>
      </c>
      <c r="Q5288" s="3"/>
      <c r="R5288" s="8"/>
      <c r="S5288" s="21" t="s">
        <v>93</v>
      </c>
      <c r="T5288" s="4" t="s">
        <v>73</v>
      </c>
      <c r="U5288" s="92"/>
    </row>
    <row r="5289" spans="1:21">
      <c r="A5289" s="17">
        <v>45001</v>
      </c>
      <c r="B5289" s="56">
        <f>WEEKDAY(C5289,2)</f>
        <v>4</v>
      </c>
      <c r="C5289" s="17">
        <f>IF(A5289="",C5288,A5289)</f>
        <v>45001</v>
      </c>
      <c r="D5289" s="12" t="str">
        <f>YEAR(C5289)&amp;"/"&amp;TEXT(WEEKNUM(C5289,21),"00")</f>
        <v>2023/11</v>
      </c>
      <c r="E5289" t="s">
        <v>46</v>
      </c>
      <c r="F5289" s="114">
        <v>8.3333333333333329E-2</v>
      </c>
      <c r="G5289" s="114">
        <v>0.125</v>
      </c>
      <c r="H5289">
        <f>CONVERT((G5287-F5287)*24,"hr","mn")</f>
        <v>60</v>
      </c>
      <c r="I5289">
        <v>5</v>
      </c>
      <c r="L5289">
        <v>4</v>
      </c>
      <c r="M5289">
        <f>J5287+K5287+L5287</f>
        <v>4</v>
      </c>
      <c r="N5289" s="58"/>
      <c r="O5289" s="59">
        <v>10</v>
      </c>
      <c r="P5289" s="59"/>
      <c r="Q5289" s="59"/>
      <c r="R5289" s="60"/>
      <c r="S5289" s="21" t="s">
        <v>120</v>
      </c>
      <c r="T5289" s="4" t="s">
        <v>23</v>
      </c>
      <c r="U5289" s="93" t="s">
        <v>860</v>
      </c>
    </row>
    <row r="5290" spans="1:21" ht="15" customHeight="1" thickBot="1">
      <c r="A5290" s="17">
        <v>45001</v>
      </c>
      <c r="B5290" s="56">
        <f>WEEKDAY(C5290,2)</f>
        <v>4</v>
      </c>
      <c r="C5290" s="17">
        <f>IF(A5290="",C5289,A5290)</f>
        <v>45001</v>
      </c>
      <c r="D5290" s="12" t="str">
        <f>YEAR(C5290)&amp;"/"&amp;TEXT(WEEKNUM(C5290,21),"00")</f>
        <v>2023/11</v>
      </c>
      <c r="E5290" t="s">
        <v>46</v>
      </c>
      <c r="F5290" s="114">
        <v>8.3333333333333329E-2</v>
      </c>
      <c r="G5290" s="114">
        <v>0.125</v>
      </c>
      <c r="H5290">
        <f>CONVERT((G5287-F5287)*24,"hr","mn")</f>
        <v>60</v>
      </c>
      <c r="I5290">
        <v>5</v>
      </c>
      <c r="L5290">
        <v>4</v>
      </c>
      <c r="M5290">
        <f>J5287+K5287+L5287</f>
        <v>4</v>
      </c>
      <c r="N5290" s="15"/>
      <c r="O5290" s="9"/>
      <c r="P5290" s="9"/>
      <c r="Q5290" s="9"/>
      <c r="R5290" s="10"/>
      <c r="S5290" s="19"/>
      <c r="T5290" s="23"/>
      <c r="U5290" s="94"/>
    </row>
    <row r="5291" spans="1:21">
      <c r="A5291" s="17">
        <v>45001</v>
      </c>
      <c r="B5291" s="56">
        <f>WEEKDAY(C5291,2)</f>
        <v>4</v>
      </c>
      <c r="C5291" s="17">
        <f>IF(A5291="",C5290,A5291)</f>
        <v>45001</v>
      </c>
      <c r="D5291" s="12" t="str">
        <f>YEAR(C5291)&amp;"/"&amp;TEXT(WEEKNUM(C5291,21),"00")</f>
        <v>2023/11</v>
      </c>
      <c r="E5291" s="79" t="s">
        <v>46</v>
      </c>
      <c r="F5291" s="80">
        <v>0.125</v>
      </c>
      <c r="G5291" s="80">
        <v>0.16666666666666671</v>
      </c>
      <c r="H5291" s="87">
        <f>CONVERT((G5291-F5291)*24,"hr","mn")</f>
        <v>60.000000000000071</v>
      </c>
      <c r="I5291" s="83">
        <v>5</v>
      </c>
      <c r="J5291" s="84"/>
      <c r="K5291" s="85"/>
      <c r="L5291" s="85">
        <v>8</v>
      </c>
      <c r="M5291" s="87">
        <f>J5291+K5291+L5291</f>
        <v>8</v>
      </c>
      <c r="N5291" s="13"/>
      <c r="O5291" s="6"/>
      <c r="P5291" s="6">
        <v>9</v>
      </c>
      <c r="Q5291" s="6"/>
      <c r="R5291" s="7"/>
      <c r="S5291" s="20" t="s">
        <v>93</v>
      </c>
      <c r="T5291" s="22" t="s">
        <v>73</v>
      </c>
      <c r="U5291" s="91"/>
    </row>
    <row r="5292" spans="1:21">
      <c r="A5292" s="17">
        <v>45001</v>
      </c>
      <c r="B5292" s="56">
        <f>WEEKDAY(C5292,2)</f>
        <v>4</v>
      </c>
      <c r="C5292" s="17">
        <f>IF(A5292="",C5291,A5292)</f>
        <v>45001</v>
      </c>
      <c r="D5292" s="12" t="str">
        <f>YEAR(C5292)&amp;"/"&amp;TEXT(WEEKNUM(C5292,21),"00")</f>
        <v>2023/11</v>
      </c>
      <c r="E5292" t="s">
        <v>46</v>
      </c>
      <c r="F5292" s="114">
        <v>0.125</v>
      </c>
      <c r="G5292" s="114">
        <v>0.16666666666666671</v>
      </c>
      <c r="H5292">
        <f>CONVERT((G5291-F5291)*24,"hr","mn")</f>
        <v>60.000000000000071</v>
      </c>
      <c r="I5292">
        <v>5</v>
      </c>
      <c r="L5292">
        <v>8</v>
      </c>
      <c r="M5292">
        <f>J5291+K5291+L5291</f>
        <v>8</v>
      </c>
      <c r="N5292" s="14"/>
      <c r="O5292" s="3"/>
      <c r="P5292" s="3"/>
      <c r="Q5292" s="3"/>
      <c r="R5292" s="8"/>
      <c r="S5292" s="21"/>
      <c r="T5292" s="4"/>
      <c r="U5292" s="92"/>
    </row>
    <row r="5293" spans="1:21">
      <c r="A5293" s="17">
        <v>45001</v>
      </c>
      <c r="B5293" s="56">
        <f>WEEKDAY(C5293,2)</f>
        <v>4</v>
      </c>
      <c r="C5293" s="17">
        <f>IF(A5293="",C5292,A5293)</f>
        <v>45001</v>
      </c>
      <c r="D5293" s="12" t="str">
        <f>YEAR(C5293)&amp;"/"&amp;TEXT(WEEKNUM(C5293,21),"00")</f>
        <v>2023/11</v>
      </c>
      <c r="E5293" t="s">
        <v>46</v>
      </c>
      <c r="F5293" s="114">
        <v>0.125</v>
      </c>
      <c r="G5293" s="114">
        <v>0.16666666666666671</v>
      </c>
      <c r="H5293">
        <f>CONVERT((G5291-F5291)*24,"hr","mn")</f>
        <v>60.000000000000071</v>
      </c>
      <c r="I5293">
        <v>5</v>
      </c>
      <c r="L5293">
        <v>8</v>
      </c>
      <c r="M5293">
        <f>J5291+K5291+L5291</f>
        <v>8</v>
      </c>
      <c r="N5293" s="58"/>
      <c r="O5293" s="59"/>
      <c r="P5293" s="59"/>
      <c r="Q5293" s="59"/>
      <c r="R5293" s="60"/>
      <c r="S5293" s="21"/>
      <c r="T5293" s="4"/>
      <c r="U5293" s="93"/>
    </row>
    <row r="5294" spans="1:21" ht="15" customHeight="1" thickBot="1">
      <c r="A5294" s="17">
        <v>45001</v>
      </c>
      <c r="B5294" s="56">
        <f>WEEKDAY(C5294,2)</f>
        <v>4</v>
      </c>
      <c r="C5294" s="17">
        <f>IF(A5294="",C5293,A5294)</f>
        <v>45001</v>
      </c>
      <c r="D5294" s="12" t="str">
        <f>YEAR(C5294)&amp;"/"&amp;TEXT(WEEKNUM(C5294,21),"00")</f>
        <v>2023/11</v>
      </c>
      <c r="E5294" t="s">
        <v>46</v>
      </c>
      <c r="F5294" s="114">
        <v>0.125</v>
      </c>
      <c r="G5294" s="114">
        <v>0.16666666666666671</v>
      </c>
      <c r="H5294">
        <f>CONVERT((G5291-F5291)*24,"hr","mn")</f>
        <v>60.000000000000071</v>
      </c>
      <c r="I5294">
        <v>5</v>
      </c>
      <c r="L5294">
        <v>8</v>
      </c>
      <c r="M5294">
        <f>J5291+K5291+L5291</f>
        <v>8</v>
      </c>
      <c r="N5294" s="15"/>
      <c r="O5294" s="9"/>
      <c r="P5294" s="9"/>
      <c r="Q5294" s="9"/>
      <c r="R5294" s="10"/>
      <c r="S5294" s="19"/>
      <c r="T5294" s="23"/>
      <c r="U5294" s="94"/>
    </row>
    <row r="5295" spans="1:21">
      <c r="A5295" s="17">
        <v>45001</v>
      </c>
      <c r="B5295" s="56">
        <f>WEEKDAY(C5295,2)</f>
        <v>4</v>
      </c>
      <c r="C5295" s="17">
        <f>IF(A5295="",C5294,A5295)</f>
        <v>45001</v>
      </c>
      <c r="D5295" s="12" t="str">
        <f>YEAR(C5295)&amp;"/"&amp;TEXT(WEEKNUM(C5295,21),"00")</f>
        <v>2023/11</v>
      </c>
      <c r="E5295" s="79" t="s">
        <v>46</v>
      </c>
      <c r="F5295" s="80">
        <v>0.16666666666666671</v>
      </c>
      <c r="G5295" s="80">
        <v>0.20833333333333329</v>
      </c>
      <c r="H5295" s="87">
        <f>CONVERT((G5295-F5295)*24,"hr","mn")</f>
        <v>59.999999999999865</v>
      </c>
      <c r="I5295" s="83">
        <v>5</v>
      </c>
      <c r="J5295" s="84"/>
      <c r="K5295" s="85"/>
      <c r="L5295" s="85">
        <v>10</v>
      </c>
      <c r="M5295" s="87">
        <f>J5295+K5295+L5295</f>
        <v>10</v>
      </c>
      <c r="N5295" s="13"/>
      <c r="O5295" s="6"/>
      <c r="P5295" s="6">
        <v>9</v>
      </c>
      <c r="Q5295" s="6"/>
      <c r="R5295" s="7"/>
      <c r="S5295" s="20" t="s">
        <v>93</v>
      </c>
      <c r="T5295" s="22" t="s">
        <v>73</v>
      </c>
      <c r="U5295" s="91"/>
    </row>
    <row r="5296" spans="1:21">
      <c r="A5296" s="17">
        <v>45001</v>
      </c>
      <c r="B5296" s="56">
        <f>WEEKDAY(C5296,2)</f>
        <v>4</v>
      </c>
      <c r="C5296" s="17">
        <f>IF(A5296="",C5295,A5296)</f>
        <v>45001</v>
      </c>
      <c r="D5296" s="12" t="str">
        <f>YEAR(C5296)&amp;"/"&amp;TEXT(WEEKNUM(C5296,21),"00")</f>
        <v>2023/11</v>
      </c>
      <c r="E5296" t="s">
        <v>46</v>
      </c>
      <c r="F5296" s="114">
        <v>0.16666666666666671</v>
      </c>
      <c r="G5296" s="114">
        <v>0.20833333333333329</v>
      </c>
      <c r="H5296">
        <f>CONVERT((G5295-F5295)*24,"hr","mn")</f>
        <v>59.999999999999865</v>
      </c>
      <c r="I5296">
        <v>5</v>
      </c>
      <c r="L5296">
        <v>10</v>
      </c>
      <c r="M5296">
        <f>J5295+K5295+L5295</f>
        <v>10</v>
      </c>
      <c r="N5296" s="14"/>
      <c r="O5296" s="3">
        <v>5</v>
      </c>
      <c r="P5296" s="3"/>
      <c r="Q5296" s="3"/>
      <c r="R5296" s="8"/>
      <c r="S5296" s="21" t="s">
        <v>43</v>
      </c>
      <c r="T5296" s="4" t="s">
        <v>29</v>
      </c>
      <c r="U5296" s="92"/>
    </row>
    <row r="5297" spans="1:21">
      <c r="A5297" s="17">
        <v>45001</v>
      </c>
      <c r="B5297" s="56">
        <f>WEEKDAY(C5297,2)</f>
        <v>4</v>
      </c>
      <c r="C5297" s="17">
        <f>IF(A5297="",C5296,A5297)</f>
        <v>45001</v>
      </c>
      <c r="D5297" s="12" t="str">
        <f>YEAR(C5297)&amp;"/"&amp;TEXT(WEEKNUM(C5297,21),"00")</f>
        <v>2023/11</v>
      </c>
      <c r="E5297" t="s">
        <v>46</v>
      </c>
      <c r="F5297" s="114">
        <v>0.16666666666666671</v>
      </c>
      <c r="G5297" s="114">
        <v>0.20833333333333329</v>
      </c>
      <c r="H5297">
        <f>CONVERT((G5295-F5295)*24,"hr","mn")</f>
        <v>59.999999999999865</v>
      </c>
      <c r="I5297">
        <v>5</v>
      </c>
      <c r="L5297">
        <v>10</v>
      </c>
      <c r="M5297">
        <f>J5295+K5295+L5295</f>
        <v>10</v>
      </c>
      <c r="N5297" s="58"/>
      <c r="O5297" s="59"/>
      <c r="P5297" s="59"/>
      <c r="Q5297" s="59"/>
      <c r="R5297" s="60"/>
      <c r="S5297" s="21"/>
      <c r="T5297" s="4"/>
      <c r="U5297" s="93"/>
    </row>
    <row r="5298" spans="1:21" ht="15" customHeight="1" thickBot="1">
      <c r="A5298" s="17">
        <v>45001</v>
      </c>
      <c r="B5298" s="56">
        <f>WEEKDAY(C5298,2)</f>
        <v>4</v>
      </c>
      <c r="C5298" s="17">
        <f>IF(A5298="",C5297,A5298)</f>
        <v>45001</v>
      </c>
      <c r="D5298" s="12" t="str">
        <f>YEAR(C5298)&amp;"/"&amp;TEXT(WEEKNUM(C5298,21),"00")</f>
        <v>2023/11</v>
      </c>
      <c r="E5298" t="s">
        <v>46</v>
      </c>
      <c r="F5298" s="114">
        <v>0.16666666666666671</v>
      </c>
      <c r="G5298" s="114">
        <v>0.20833333333333329</v>
      </c>
      <c r="H5298">
        <f>CONVERT((G5295-F5295)*24,"hr","mn")</f>
        <v>59.999999999999865</v>
      </c>
      <c r="I5298">
        <v>5</v>
      </c>
      <c r="L5298">
        <v>10</v>
      </c>
      <c r="M5298">
        <f>J5295+K5295+L5295</f>
        <v>10</v>
      </c>
      <c r="N5298" s="15"/>
      <c r="O5298" s="9"/>
      <c r="P5298" s="9"/>
      <c r="Q5298" s="9">
        <v>15</v>
      </c>
      <c r="R5298" s="10"/>
      <c r="S5298" s="19"/>
      <c r="T5298" s="23" t="s">
        <v>39</v>
      </c>
      <c r="U5298" s="94"/>
    </row>
    <row r="5299" spans="1:21">
      <c r="A5299" s="17"/>
      <c r="B5299" s="56">
        <f>WEEKDAY(C5299,2)</f>
        <v>4</v>
      </c>
      <c r="C5299" s="17">
        <f>IF(A5299="",C5298,A5299)</f>
        <v>45001</v>
      </c>
      <c r="D5299" s="12" t="str">
        <f>YEAR(C5299)&amp;"/"&amp;TEXT(WEEKNUM(C5299,21),"00")</f>
        <v>2023/11</v>
      </c>
      <c r="E5299" s="79"/>
      <c r="F5299" s="80"/>
      <c r="G5299" s="80"/>
      <c r="H5299" s="87">
        <f>CONVERT((G5299-F5299)*24,"hr","mn")</f>
        <v>0</v>
      </c>
      <c r="I5299" s="83"/>
      <c r="J5299" s="84"/>
      <c r="K5299" s="85"/>
      <c r="L5299" s="85"/>
      <c r="M5299" s="87">
        <f>J5299+K5299+L5299</f>
        <v>0</v>
      </c>
      <c r="N5299" s="13"/>
      <c r="O5299" s="6"/>
      <c r="P5299" s="6"/>
      <c r="Q5299" s="6"/>
      <c r="R5299" s="7"/>
      <c r="S5299" s="20"/>
      <c r="T5299" s="22"/>
      <c r="U5299" s="91"/>
    </row>
    <row r="5300" spans="1:21">
      <c r="A5300" s="17"/>
      <c r="B5300" s="56">
        <f>WEEKDAY(C5300,2)</f>
        <v>4</v>
      </c>
      <c r="C5300" s="17">
        <f>IF(A5300="",C5299,A5300)</f>
        <v>45001</v>
      </c>
      <c r="D5300" s="12" t="str">
        <f>YEAR(C5300)&amp;"/"&amp;TEXT(WEEKNUM(C5300,21),"00")</f>
        <v>2023/11</v>
      </c>
      <c r="H5300">
        <f>CONVERT((G5299-F5299)*24,"hr","mn")</f>
        <v>0</v>
      </c>
      <c r="M5300">
        <f>J5299+K5299+L5299</f>
        <v>0</v>
      </c>
      <c r="N5300" s="14"/>
      <c r="O5300" s="3"/>
      <c r="P5300" s="3"/>
      <c r="Q5300" s="3"/>
      <c r="R5300" s="8"/>
      <c r="S5300" s="21"/>
      <c r="T5300" s="4"/>
      <c r="U5300" s="92"/>
    </row>
    <row r="5301" spans="1:21">
      <c r="A5301" s="17"/>
      <c r="B5301" s="56">
        <f>WEEKDAY(C5301,2)</f>
        <v>4</v>
      </c>
      <c r="C5301" s="17">
        <f>IF(A5301="",C5300,A5301)</f>
        <v>45001</v>
      </c>
      <c r="D5301" s="12" t="str">
        <f>YEAR(C5301)&amp;"/"&amp;TEXT(WEEKNUM(C5301,21),"00")</f>
        <v>2023/11</v>
      </c>
      <c r="H5301">
        <f>CONVERT((G5299-F5299)*24,"hr","mn")</f>
        <v>0</v>
      </c>
      <c r="M5301">
        <f>J5299+K5299+L5299</f>
        <v>0</v>
      </c>
      <c r="N5301" s="58"/>
      <c r="O5301" s="59"/>
      <c r="P5301" s="59"/>
      <c r="Q5301" s="59"/>
      <c r="R5301" s="60"/>
      <c r="S5301" s="21"/>
      <c r="T5301" s="4"/>
      <c r="U5301" s="93"/>
    </row>
    <row r="5302" spans="1:21" ht="15" customHeight="1" thickBot="1">
      <c r="A5302" s="17"/>
      <c r="B5302" s="56">
        <f>WEEKDAY(C5302,2)</f>
        <v>4</v>
      </c>
      <c r="C5302" s="17">
        <f>IF(A5302="",C5301,A5302)</f>
        <v>45001</v>
      </c>
      <c r="D5302" s="12" t="str">
        <f>YEAR(C5302)&amp;"/"&amp;TEXT(WEEKNUM(C5302,21),"00")</f>
        <v>2023/11</v>
      </c>
      <c r="H5302">
        <f>CONVERT((G5299-F5299)*24,"hr","mn")</f>
        <v>0</v>
      </c>
      <c r="M5302">
        <f>J5299+K5299+L5299</f>
        <v>0</v>
      </c>
      <c r="N5302" s="15"/>
      <c r="O5302" s="9"/>
      <c r="P5302" s="9"/>
      <c r="Q5302" s="9"/>
      <c r="R5302" s="10"/>
      <c r="S5302" s="19"/>
      <c r="T5302" s="23"/>
      <c r="U5302" s="94"/>
    </row>
    <row r="5303" spans="1:21">
      <c r="A5303" s="17">
        <v>45001</v>
      </c>
      <c r="B5303" s="56">
        <f>WEEKDAY(C5303,2)</f>
        <v>4</v>
      </c>
      <c r="C5303" s="17">
        <f>IF(A5303="",C5302,A5303)</f>
        <v>45001</v>
      </c>
      <c r="D5303" s="12" t="str">
        <f>YEAR(C5303)&amp;"/"&amp;TEXT(WEEKNUM(C5303,21),"00")</f>
        <v>2023/11</v>
      </c>
      <c r="E5303" s="79" t="s">
        <v>52</v>
      </c>
      <c r="F5303" s="80">
        <v>0.20833333333333329</v>
      </c>
      <c r="G5303" s="80">
        <v>0.25</v>
      </c>
      <c r="H5303" s="87">
        <f>CONVERT((G5303-F5303)*24,"hr","mn")</f>
        <v>60.000000000000071</v>
      </c>
      <c r="I5303" s="83">
        <v>4</v>
      </c>
      <c r="J5303" s="84"/>
      <c r="K5303" s="85">
        <v>4</v>
      </c>
      <c r="L5303" s="85">
        <v>4</v>
      </c>
      <c r="M5303" s="87">
        <f>J5303+K5303+L5303</f>
        <v>8</v>
      </c>
      <c r="N5303" s="13"/>
      <c r="O5303" s="6"/>
      <c r="P5303" s="6"/>
      <c r="Q5303" s="6">
        <v>23</v>
      </c>
      <c r="R5303" s="7"/>
      <c r="S5303" s="20"/>
      <c r="T5303" s="22" t="s">
        <v>25</v>
      </c>
      <c r="U5303" s="91"/>
    </row>
    <row r="5304" spans="1:21">
      <c r="A5304" s="17">
        <v>45001</v>
      </c>
      <c r="B5304" s="56">
        <f>WEEKDAY(C5304,2)</f>
        <v>4</v>
      </c>
      <c r="C5304" s="17">
        <f>IF(A5304="",C5303,A5304)</f>
        <v>45001</v>
      </c>
      <c r="D5304" s="12" t="str">
        <f>YEAR(C5304)&amp;"/"&amp;TEXT(WEEKNUM(C5304,21),"00")</f>
        <v>2023/11</v>
      </c>
      <c r="E5304" t="s">
        <v>52</v>
      </c>
      <c r="F5304" s="114">
        <v>0.20833333333333329</v>
      </c>
      <c r="G5304" s="114">
        <v>0.25</v>
      </c>
      <c r="H5304">
        <f>CONVERT((G5303-F5303)*24,"hr","mn")</f>
        <v>60.000000000000071</v>
      </c>
      <c r="I5304">
        <v>4</v>
      </c>
      <c r="K5304">
        <v>4</v>
      </c>
      <c r="L5304">
        <v>4</v>
      </c>
      <c r="M5304">
        <f>J5303+K5303+L5303</f>
        <v>8</v>
      </c>
      <c r="N5304" s="14"/>
      <c r="O5304" s="3"/>
      <c r="P5304" s="3">
        <v>8</v>
      </c>
      <c r="Q5304" s="3"/>
      <c r="R5304" s="8"/>
      <c r="S5304" s="21" t="s">
        <v>93</v>
      </c>
      <c r="T5304" s="4" t="s">
        <v>73</v>
      </c>
      <c r="U5304" s="92"/>
    </row>
    <row r="5305" spans="1:21">
      <c r="A5305" s="17">
        <v>45001</v>
      </c>
      <c r="B5305" s="56">
        <f>WEEKDAY(C5305,2)</f>
        <v>4</v>
      </c>
      <c r="C5305" s="17">
        <f>IF(A5305="",C5304,A5305)</f>
        <v>45001</v>
      </c>
      <c r="D5305" s="12" t="str">
        <f>YEAR(C5305)&amp;"/"&amp;TEXT(WEEKNUM(C5305,21),"00")</f>
        <v>2023/11</v>
      </c>
      <c r="E5305" t="s">
        <v>52</v>
      </c>
      <c r="F5305" s="114">
        <v>0.20833333333333329</v>
      </c>
      <c r="G5305" s="114">
        <v>0.25</v>
      </c>
      <c r="H5305">
        <f>CONVERT((G5303-F5303)*24,"hr","mn")</f>
        <v>60.000000000000071</v>
      </c>
      <c r="I5305">
        <v>4</v>
      </c>
      <c r="K5305">
        <v>4</v>
      </c>
      <c r="L5305">
        <v>4</v>
      </c>
      <c r="M5305">
        <f>J5303+K5303+L5303</f>
        <v>8</v>
      </c>
      <c r="N5305" s="58"/>
      <c r="O5305" s="59">
        <v>5</v>
      </c>
      <c r="P5305" s="59"/>
      <c r="Q5305" s="59"/>
      <c r="R5305" s="60"/>
      <c r="S5305" s="21" t="s">
        <v>49</v>
      </c>
      <c r="T5305" s="4" t="s">
        <v>29</v>
      </c>
      <c r="U5305" s="93"/>
    </row>
    <row r="5306" spans="1:21" ht="15" customHeight="1" thickBot="1">
      <c r="A5306" s="17">
        <v>45001</v>
      </c>
      <c r="B5306" s="56">
        <f>WEEKDAY(C5306,2)</f>
        <v>4</v>
      </c>
      <c r="C5306" s="17">
        <f>IF(A5306="",C5305,A5306)</f>
        <v>45001</v>
      </c>
      <c r="D5306" s="12" t="str">
        <f>YEAR(C5306)&amp;"/"&amp;TEXT(WEEKNUM(C5306,21),"00")</f>
        <v>2023/11</v>
      </c>
      <c r="E5306" t="s">
        <v>52</v>
      </c>
      <c r="F5306" s="114">
        <v>0.20833333333333329</v>
      </c>
      <c r="G5306" s="114">
        <v>0.25</v>
      </c>
      <c r="H5306">
        <f>CONVERT((G5303-F5303)*24,"hr","mn")</f>
        <v>60.000000000000071</v>
      </c>
      <c r="I5306">
        <v>4</v>
      </c>
      <c r="K5306">
        <v>4</v>
      </c>
      <c r="L5306">
        <v>4</v>
      </c>
      <c r="M5306">
        <f>J5303+K5303+L5303</f>
        <v>8</v>
      </c>
      <c r="N5306" s="15"/>
      <c r="O5306" s="9"/>
      <c r="P5306" s="9"/>
      <c r="Q5306" s="9"/>
      <c r="R5306" s="10"/>
      <c r="S5306" s="19"/>
      <c r="T5306" s="23"/>
      <c r="U5306" s="94"/>
    </row>
    <row r="5307" spans="1:21">
      <c r="A5307" s="17">
        <v>45001</v>
      </c>
      <c r="B5307" s="56">
        <f>WEEKDAY(C5307,2)</f>
        <v>4</v>
      </c>
      <c r="C5307" s="17">
        <f>IF(A5307="",C5306,A5307)</f>
        <v>45001</v>
      </c>
      <c r="D5307" s="12" t="str">
        <f>YEAR(C5307)&amp;"/"&amp;TEXT(WEEKNUM(C5307,21),"00")</f>
        <v>2023/11</v>
      </c>
      <c r="E5307" s="79" t="s">
        <v>52</v>
      </c>
      <c r="F5307" s="80">
        <v>0.25</v>
      </c>
      <c r="G5307" s="80">
        <v>0.29166666666666669</v>
      </c>
      <c r="H5307" s="87">
        <f>CONVERT((G5307-F5307)*24,"hr","mn")</f>
        <v>60.000000000000028</v>
      </c>
      <c r="I5307" s="83">
        <v>4</v>
      </c>
      <c r="J5307" s="84">
        <v>1</v>
      </c>
      <c r="K5307" s="85"/>
      <c r="L5307" s="85">
        <v>5</v>
      </c>
      <c r="M5307" s="87">
        <f>J5307+K5307+L5307</f>
        <v>6</v>
      </c>
      <c r="N5307" s="13"/>
      <c r="O5307" s="6">
        <v>5</v>
      </c>
      <c r="P5307" s="6"/>
      <c r="Q5307" s="6"/>
      <c r="R5307" s="7"/>
      <c r="S5307" s="20" t="s">
        <v>35</v>
      </c>
      <c r="T5307" s="22" t="s">
        <v>29</v>
      </c>
      <c r="U5307" s="91"/>
    </row>
    <row r="5308" spans="1:21">
      <c r="A5308" s="17">
        <v>45001</v>
      </c>
      <c r="B5308" s="56">
        <f>WEEKDAY(C5308,2)</f>
        <v>4</v>
      </c>
      <c r="C5308" s="17">
        <f>IF(A5308="",C5307,A5308)</f>
        <v>45001</v>
      </c>
      <c r="D5308" s="12" t="str">
        <f>YEAR(C5308)&amp;"/"&amp;TEXT(WEEKNUM(C5308,21),"00")</f>
        <v>2023/11</v>
      </c>
      <c r="E5308" t="s">
        <v>52</v>
      </c>
      <c r="F5308" s="114">
        <v>0.25</v>
      </c>
      <c r="G5308" s="114">
        <v>0.29166666666666669</v>
      </c>
      <c r="H5308">
        <f>CONVERT((G5307-F5307)*24,"hr","mn")</f>
        <v>60.000000000000028</v>
      </c>
      <c r="I5308">
        <v>4</v>
      </c>
      <c r="J5308">
        <v>1</v>
      </c>
      <c r="L5308">
        <v>5</v>
      </c>
      <c r="M5308">
        <f>J5307+K5307+L5307</f>
        <v>6</v>
      </c>
      <c r="N5308" s="14"/>
      <c r="O5308" s="3"/>
      <c r="P5308" s="59">
        <v>8</v>
      </c>
      <c r="Q5308" s="3"/>
      <c r="R5308" s="8"/>
      <c r="S5308" s="21" t="s">
        <v>93</v>
      </c>
      <c r="T5308" s="4" t="s">
        <v>73</v>
      </c>
      <c r="U5308" s="92"/>
    </row>
    <row r="5309" spans="1:21" ht="15" customHeight="1" thickBot="1">
      <c r="A5309" s="17">
        <v>45001</v>
      </c>
      <c r="B5309" s="56">
        <f>WEEKDAY(C5309,2)</f>
        <v>4</v>
      </c>
      <c r="C5309" s="17">
        <f>IF(A5309="",C5308,A5309)</f>
        <v>45001</v>
      </c>
      <c r="D5309" s="12" t="str">
        <f>YEAR(C5309)&amp;"/"&amp;TEXT(WEEKNUM(C5309,21),"00")</f>
        <v>2023/11</v>
      </c>
      <c r="E5309" t="s">
        <v>52</v>
      </c>
      <c r="F5309" s="114">
        <v>0.25</v>
      </c>
      <c r="G5309" s="114">
        <v>0.29166666666666669</v>
      </c>
      <c r="H5309">
        <f>CONVERT((G5307-F5307)*24,"hr","mn")</f>
        <v>60.000000000000028</v>
      </c>
      <c r="I5309">
        <v>4</v>
      </c>
      <c r="J5309">
        <v>1</v>
      </c>
      <c r="L5309">
        <v>5</v>
      </c>
      <c r="M5309">
        <f>J5307+K5307+L5307</f>
        <v>6</v>
      </c>
      <c r="N5309" s="58"/>
      <c r="O5309" s="59"/>
      <c r="P5309" s="9"/>
      <c r="Q5309" s="59"/>
      <c r="R5309" s="60"/>
      <c r="S5309" s="21"/>
      <c r="T5309" s="4"/>
      <c r="U5309" s="93"/>
    </row>
    <row r="5310" spans="1:21" ht="15" customHeight="1" thickBot="1">
      <c r="A5310" s="17">
        <v>45001</v>
      </c>
      <c r="B5310" s="56">
        <f>WEEKDAY(C5310,2)</f>
        <v>4</v>
      </c>
      <c r="C5310" s="17">
        <f>IF(A5310="",C5309,A5310)</f>
        <v>45001</v>
      </c>
      <c r="D5310" s="12" t="str">
        <f>YEAR(C5310)&amp;"/"&amp;TEXT(WEEKNUM(C5310,21),"00")</f>
        <v>2023/11</v>
      </c>
      <c r="E5310" t="s">
        <v>52</v>
      </c>
      <c r="F5310" s="114">
        <v>0.25</v>
      </c>
      <c r="G5310" s="114">
        <v>0.29166666666666669</v>
      </c>
      <c r="H5310">
        <f>CONVERT((G5307-F5307)*24,"hr","mn")</f>
        <v>60.000000000000028</v>
      </c>
      <c r="I5310">
        <v>4</v>
      </c>
      <c r="J5310">
        <v>1</v>
      </c>
      <c r="L5310">
        <v>5</v>
      </c>
      <c r="M5310">
        <f>J5307+K5307+L5307</f>
        <v>6</v>
      </c>
      <c r="N5310" s="15"/>
      <c r="O5310" s="9"/>
      <c r="P5310" s="9"/>
      <c r="Q5310" s="9"/>
      <c r="R5310" s="10"/>
      <c r="S5310" s="19"/>
      <c r="T5310" s="23"/>
      <c r="U5310" s="94"/>
    </row>
    <row r="5311" spans="1:21">
      <c r="A5311" s="17">
        <v>45001</v>
      </c>
      <c r="B5311" s="56">
        <f>WEEKDAY(C5311,2)</f>
        <v>4</v>
      </c>
      <c r="C5311" s="17">
        <f>IF(A5311="",C5310,A5311)</f>
        <v>45001</v>
      </c>
      <c r="D5311" s="12" t="str">
        <f>YEAR(C5311)&amp;"/"&amp;TEXT(WEEKNUM(C5311,21),"00")</f>
        <v>2023/11</v>
      </c>
      <c r="E5311" s="79" t="s">
        <v>52</v>
      </c>
      <c r="F5311" s="80">
        <v>0.29166666666666669</v>
      </c>
      <c r="G5311" s="80">
        <v>0.33333333333333331</v>
      </c>
      <c r="H5311" s="87">
        <f>CONVERT((G5311-F5311)*24,"hr","mn")</f>
        <v>59.99999999999995</v>
      </c>
      <c r="I5311" s="83">
        <v>4</v>
      </c>
      <c r="J5311" s="84">
        <v>2</v>
      </c>
      <c r="K5311" s="85">
        <v>2</v>
      </c>
      <c r="L5311" s="85">
        <v>5</v>
      </c>
      <c r="M5311" s="87">
        <f>J5311+K5311+L5311</f>
        <v>9</v>
      </c>
      <c r="N5311" s="13"/>
      <c r="O5311" s="6">
        <v>8</v>
      </c>
      <c r="P5311" s="6"/>
      <c r="Q5311" s="6"/>
      <c r="R5311" s="7"/>
      <c r="S5311" s="20" t="s">
        <v>32</v>
      </c>
      <c r="T5311" s="22" t="s">
        <v>23</v>
      </c>
      <c r="U5311" s="91" t="s">
        <v>861</v>
      </c>
    </row>
    <row r="5312" spans="1:21">
      <c r="A5312" s="17">
        <v>45001</v>
      </c>
      <c r="B5312" s="56">
        <f>WEEKDAY(C5312,2)</f>
        <v>4</v>
      </c>
      <c r="C5312" s="17">
        <f>IF(A5312="",C5311,A5312)</f>
        <v>45001</v>
      </c>
      <c r="D5312" s="12" t="str">
        <f>YEAR(C5312)&amp;"/"&amp;TEXT(WEEKNUM(C5312,21),"00")</f>
        <v>2023/11</v>
      </c>
      <c r="E5312" t="s">
        <v>52</v>
      </c>
      <c r="F5312" s="114">
        <v>0.29166666666666669</v>
      </c>
      <c r="G5312" s="114">
        <v>0.33333333333333331</v>
      </c>
      <c r="H5312">
        <f>CONVERT((G5311-F5311)*24,"hr","mn")</f>
        <v>59.99999999999995</v>
      </c>
      <c r="I5312">
        <v>4</v>
      </c>
      <c r="J5312">
        <v>2</v>
      </c>
      <c r="K5312">
        <v>2</v>
      </c>
      <c r="L5312">
        <v>5</v>
      </c>
      <c r="M5312">
        <f>J5311+K5311+L5311</f>
        <v>9</v>
      </c>
      <c r="N5312" s="14"/>
      <c r="O5312" s="3">
        <v>15</v>
      </c>
      <c r="P5312" s="3"/>
      <c r="Q5312" s="3"/>
      <c r="R5312" s="8"/>
      <c r="S5312" s="21" t="s">
        <v>44</v>
      </c>
      <c r="T5312" s="4" t="s">
        <v>45</v>
      </c>
      <c r="U5312" s="92"/>
    </row>
    <row r="5313" spans="1:21">
      <c r="A5313" s="17">
        <v>45001</v>
      </c>
      <c r="B5313" s="56">
        <f>WEEKDAY(C5313,2)</f>
        <v>4</v>
      </c>
      <c r="C5313" s="17">
        <f>IF(A5313="",C5312,A5313)</f>
        <v>45001</v>
      </c>
      <c r="D5313" s="12" t="str">
        <f>YEAR(C5313)&amp;"/"&amp;TEXT(WEEKNUM(C5313,21),"00")</f>
        <v>2023/11</v>
      </c>
      <c r="E5313" t="s">
        <v>52</v>
      </c>
      <c r="F5313" s="114">
        <v>0.29166666666666669</v>
      </c>
      <c r="G5313" s="114">
        <v>0.33333333333333331</v>
      </c>
      <c r="H5313">
        <f>CONVERT((G5311-F5311)*24,"hr","mn")</f>
        <v>59.99999999999995</v>
      </c>
      <c r="I5313">
        <v>4</v>
      </c>
      <c r="J5313">
        <v>2</v>
      </c>
      <c r="K5313">
        <v>2</v>
      </c>
      <c r="L5313">
        <v>5</v>
      </c>
      <c r="M5313">
        <f>J5311+K5311+L5311</f>
        <v>9</v>
      </c>
      <c r="N5313" s="58"/>
      <c r="O5313" s="59">
        <v>5</v>
      </c>
      <c r="P5313" s="59"/>
      <c r="Q5313" s="59"/>
      <c r="R5313" s="60"/>
      <c r="S5313" s="21" t="s">
        <v>28</v>
      </c>
      <c r="T5313" s="4" t="s">
        <v>29</v>
      </c>
      <c r="U5313" s="93"/>
    </row>
    <row r="5314" spans="1:21" ht="15" customHeight="1" thickBot="1">
      <c r="A5314" s="17">
        <v>45001</v>
      </c>
      <c r="B5314" s="56">
        <f>WEEKDAY(C5314,2)</f>
        <v>4</v>
      </c>
      <c r="C5314" s="17">
        <f>IF(A5314="",C5313,A5314)</f>
        <v>45001</v>
      </c>
      <c r="D5314" s="12" t="str">
        <f>YEAR(C5314)&amp;"/"&amp;TEXT(WEEKNUM(C5314,21),"00")</f>
        <v>2023/11</v>
      </c>
      <c r="E5314" t="s">
        <v>52</v>
      </c>
      <c r="F5314" s="114">
        <v>0.29166666666666669</v>
      </c>
      <c r="G5314" s="114">
        <v>0.33333333333333331</v>
      </c>
      <c r="H5314">
        <f>CONVERT((G5311-F5311)*24,"hr","mn")</f>
        <v>59.99999999999995</v>
      </c>
      <c r="I5314">
        <v>4</v>
      </c>
      <c r="J5314">
        <v>2</v>
      </c>
      <c r="K5314">
        <v>2</v>
      </c>
      <c r="L5314">
        <v>5</v>
      </c>
      <c r="M5314">
        <f>J5311+K5311+L5311</f>
        <v>9</v>
      </c>
      <c r="N5314" s="15"/>
      <c r="O5314" s="9">
        <v>8</v>
      </c>
      <c r="P5314" s="9"/>
      <c r="Q5314" s="9"/>
      <c r="R5314" s="10"/>
      <c r="S5314" s="19" t="s">
        <v>36</v>
      </c>
      <c r="T5314" s="23" t="s">
        <v>23</v>
      </c>
      <c r="U5314" s="94" t="s">
        <v>862</v>
      </c>
    </row>
    <row r="5315" spans="1:21">
      <c r="A5315" s="17">
        <v>45001</v>
      </c>
      <c r="B5315" s="56">
        <f>WEEKDAY(C5315,2)</f>
        <v>4</v>
      </c>
      <c r="C5315" s="17">
        <f>IF(A5315="",C5314,A5315)</f>
        <v>45001</v>
      </c>
      <c r="D5315" s="12" t="str">
        <f>YEAR(C5315)&amp;"/"&amp;TEXT(WEEKNUM(C5315,21),"00")</f>
        <v>2023/11</v>
      </c>
      <c r="E5315" s="79" t="s">
        <v>52</v>
      </c>
      <c r="F5315" s="80">
        <v>0.33333333333333331</v>
      </c>
      <c r="G5315" s="80">
        <v>0.375</v>
      </c>
      <c r="H5315" s="87">
        <f>CONVERT((G5315-F5315)*24,"hr","mn")</f>
        <v>60.000000000000028</v>
      </c>
      <c r="I5315" s="83">
        <v>4</v>
      </c>
      <c r="J5315" s="84"/>
      <c r="K5315" s="85"/>
      <c r="L5315" s="85">
        <v>8</v>
      </c>
      <c r="M5315" s="87">
        <f>J5315+K5315+L5315</f>
        <v>8</v>
      </c>
      <c r="N5315" s="13"/>
      <c r="O5315" s="6"/>
      <c r="P5315" s="6">
        <v>5</v>
      </c>
      <c r="Q5315" s="6"/>
      <c r="R5315" s="7"/>
      <c r="S5315" s="20" t="s">
        <v>26</v>
      </c>
      <c r="T5315" s="22" t="s">
        <v>23</v>
      </c>
      <c r="U5315" s="91" t="s">
        <v>237</v>
      </c>
    </row>
    <row r="5316" spans="1:21">
      <c r="A5316" s="17">
        <v>45001</v>
      </c>
      <c r="B5316" s="56">
        <f>WEEKDAY(C5316,2)</f>
        <v>4</v>
      </c>
      <c r="C5316" s="17">
        <f>IF(A5316="",C5315,A5316)</f>
        <v>45001</v>
      </c>
      <c r="D5316" s="12" t="str">
        <f>YEAR(C5316)&amp;"/"&amp;TEXT(WEEKNUM(C5316,21),"00")</f>
        <v>2023/11</v>
      </c>
      <c r="E5316" t="s">
        <v>52</v>
      </c>
      <c r="F5316" s="114">
        <v>0.33333333333333331</v>
      </c>
      <c r="G5316" s="114">
        <v>0.375</v>
      </c>
      <c r="H5316">
        <f>CONVERT((G5315-F5315)*24,"hr","mn")</f>
        <v>60.000000000000028</v>
      </c>
      <c r="I5316">
        <v>4</v>
      </c>
      <c r="L5316">
        <v>8</v>
      </c>
      <c r="M5316">
        <f>J5315+K5315+L5315</f>
        <v>8</v>
      </c>
      <c r="N5316" s="14"/>
      <c r="O5316" s="3"/>
      <c r="P5316" s="3">
        <v>8</v>
      </c>
      <c r="Q5316" s="3"/>
      <c r="R5316" s="8"/>
      <c r="S5316" s="21" t="s">
        <v>93</v>
      </c>
      <c r="T5316" s="4" t="s">
        <v>73</v>
      </c>
      <c r="U5316" s="92"/>
    </row>
    <row r="5317" spans="1:21">
      <c r="A5317" s="17">
        <v>45001</v>
      </c>
      <c r="B5317" s="56">
        <f>WEEKDAY(C5317,2)</f>
        <v>4</v>
      </c>
      <c r="C5317" s="17">
        <f>IF(A5317="",C5316,A5317)</f>
        <v>45001</v>
      </c>
      <c r="D5317" s="12" t="str">
        <f>YEAR(C5317)&amp;"/"&amp;TEXT(WEEKNUM(C5317,21),"00")</f>
        <v>2023/11</v>
      </c>
      <c r="E5317" t="s">
        <v>52</v>
      </c>
      <c r="F5317" s="114">
        <v>0.33333333333333331</v>
      </c>
      <c r="G5317" s="114">
        <v>0.375</v>
      </c>
      <c r="H5317">
        <f>CONVERT((G5315-F5315)*24,"hr","mn")</f>
        <v>60.000000000000028</v>
      </c>
      <c r="I5317">
        <v>4</v>
      </c>
      <c r="L5317">
        <v>8</v>
      </c>
      <c r="M5317">
        <f>J5315+K5315+L5315</f>
        <v>8</v>
      </c>
      <c r="N5317" s="58"/>
      <c r="O5317" s="59"/>
      <c r="P5317" s="59"/>
      <c r="Q5317" s="59"/>
      <c r="R5317" s="60"/>
      <c r="S5317" s="21"/>
      <c r="T5317" s="4"/>
      <c r="U5317" s="93"/>
    </row>
    <row r="5318" spans="1:21" ht="15" customHeight="1" thickBot="1">
      <c r="A5318" s="17">
        <v>45001</v>
      </c>
      <c r="B5318" s="56">
        <f>WEEKDAY(C5318,2)</f>
        <v>4</v>
      </c>
      <c r="C5318" s="17">
        <f>IF(A5318="",C5317,A5318)</f>
        <v>45001</v>
      </c>
      <c r="D5318" s="12" t="str">
        <f>YEAR(C5318)&amp;"/"&amp;TEXT(WEEKNUM(C5318,21),"00")</f>
        <v>2023/11</v>
      </c>
      <c r="E5318" t="s">
        <v>52</v>
      </c>
      <c r="F5318" s="114">
        <v>0.33333333333333331</v>
      </c>
      <c r="G5318" s="114">
        <v>0.375</v>
      </c>
      <c r="H5318">
        <f>CONVERT((G5315-F5315)*24,"hr","mn")</f>
        <v>60.000000000000028</v>
      </c>
      <c r="I5318">
        <v>4</v>
      </c>
      <c r="L5318">
        <v>8</v>
      </c>
      <c r="M5318">
        <f>J5315+K5315+L5315</f>
        <v>8</v>
      </c>
      <c r="N5318" s="15"/>
      <c r="O5318" s="9"/>
      <c r="P5318" s="9"/>
      <c r="Q5318" s="9"/>
      <c r="R5318" s="10"/>
      <c r="S5318" s="19"/>
      <c r="T5318" s="23"/>
      <c r="U5318" s="94"/>
    </row>
    <row r="5319" spans="1:21">
      <c r="A5319" s="17">
        <v>45001</v>
      </c>
      <c r="B5319" s="56">
        <f>WEEKDAY(C5319,2)</f>
        <v>4</v>
      </c>
      <c r="C5319" s="17">
        <f>IF(A5319="",C5318,A5319)</f>
        <v>45001</v>
      </c>
      <c r="D5319" s="12" t="str">
        <f>YEAR(C5319)&amp;"/"&amp;TEXT(WEEKNUM(C5319,21),"00")</f>
        <v>2023/11</v>
      </c>
      <c r="E5319" s="79" t="s">
        <v>52</v>
      </c>
      <c r="F5319" s="80">
        <v>0.39583333333333331</v>
      </c>
      <c r="G5319" s="80">
        <v>0.41666666666666669</v>
      </c>
      <c r="H5319" s="87">
        <f>CONVERT((G5319-F5319)*24,"hr","mn")</f>
        <v>30.000000000000053</v>
      </c>
      <c r="I5319" s="83">
        <v>4</v>
      </c>
      <c r="J5319" s="84"/>
      <c r="K5319" s="85">
        <v>4</v>
      </c>
      <c r="L5319" s="85"/>
      <c r="M5319" s="87">
        <f>J5319+K5319+L5319</f>
        <v>4</v>
      </c>
      <c r="N5319" s="13"/>
      <c r="O5319" s="6"/>
      <c r="P5319" s="6">
        <v>5</v>
      </c>
      <c r="Q5319" s="6"/>
      <c r="R5319" s="7"/>
      <c r="S5319" s="20" t="s">
        <v>26</v>
      </c>
      <c r="T5319" s="22" t="s">
        <v>23</v>
      </c>
      <c r="U5319" s="91" t="s">
        <v>237</v>
      </c>
    </row>
    <row r="5320" spans="1:21">
      <c r="A5320" s="17">
        <v>45001</v>
      </c>
      <c r="B5320" s="56">
        <f>WEEKDAY(C5320,2)</f>
        <v>4</v>
      </c>
      <c r="C5320" s="17">
        <f>IF(A5320="",C5319,A5320)</f>
        <v>45001</v>
      </c>
      <c r="D5320" s="12" t="str">
        <f>YEAR(C5320)&amp;"/"&amp;TEXT(WEEKNUM(C5320,21),"00")</f>
        <v>2023/11</v>
      </c>
      <c r="E5320" t="s">
        <v>52</v>
      </c>
      <c r="F5320" s="114">
        <v>0.39583333333333331</v>
      </c>
      <c r="G5320" s="114">
        <v>0.41666666666666669</v>
      </c>
      <c r="H5320">
        <f>CONVERT((G5319-F5319)*24,"hr","mn")</f>
        <v>30.000000000000053</v>
      </c>
      <c r="I5320">
        <v>4</v>
      </c>
      <c r="K5320">
        <v>4</v>
      </c>
      <c r="M5320">
        <f>J5319+K5319+L5319</f>
        <v>4</v>
      </c>
      <c r="N5320" s="14"/>
      <c r="O5320" s="3">
        <v>8</v>
      </c>
      <c r="P5320" s="3"/>
      <c r="Q5320" s="3"/>
      <c r="R5320" s="8"/>
      <c r="S5320" s="21" t="s">
        <v>43</v>
      </c>
      <c r="T5320" s="4" t="s">
        <v>56</v>
      </c>
      <c r="U5320" s="92"/>
    </row>
    <row r="5321" spans="1:21">
      <c r="A5321" s="17">
        <v>45001</v>
      </c>
      <c r="B5321" s="56">
        <f>WEEKDAY(C5321,2)</f>
        <v>4</v>
      </c>
      <c r="C5321" s="17">
        <f>IF(A5321="",C5320,A5321)</f>
        <v>45001</v>
      </c>
      <c r="D5321" s="12" t="str">
        <f>YEAR(C5321)&amp;"/"&amp;TEXT(WEEKNUM(C5321,21),"00")</f>
        <v>2023/11</v>
      </c>
      <c r="E5321" t="s">
        <v>52</v>
      </c>
      <c r="F5321" s="114">
        <v>0.39583333333333331</v>
      </c>
      <c r="G5321" s="114">
        <v>0.41666666666666669</v>
      </c>
      <c r="H5321">
        <f>CONVERT((G5319-F5319)*24,"hr","mn")</f>
        <v>30.000000000000053</v>
      </c>
      <c r="I5321">
        <v>4</v>
      </c>
      <c r="K5321">
        <v>4</v>
      </c>
      <c r="M5321">
        <f>J5319+K5319+L5319</f>
        <v>4</v>
      </c>
      <c r="N5321" s="58"/>
      <c r="O5321" s="59">
        <v>8</v>
      </c>
      <c r="P5321" s="59"/>
      <c r="Q5321" s="59"/>
      <c r="R5321" s="60"/>
      <c r="S5321" s="21" t="s">
        <v>35</v>
      </c>
      <c r="T5321" s="4" t="s">
        <v>56</v>
      </c>
      <c r="U5321" s="93"/>
    </row>
    <row r="5322" spans="1:21" ht="15" customHeight="1" thickBot="1">
      <c r="A5322" s="17">
        <v>45001</v>
      </c>
      <c r="B5322" s="56">
        <f>WEEKDAY(C5322,2)</f>
        <v>4</v>
      </c>
      <c r="C5322" s="17">
        <f>IF(A5322="",C5321,A5322)</f>
        <v>45001</v>
      </c>
      <c r="D5322" s="12" t="str">
        <f>YEAR(C5322)&amp;"/"&amp;TEXT(WEEKNUM(C5322,21),"00")</f>
        <v>2023/11</v>
      </c>
      <c r="E5322" t="s">
        <v>52</v>
      </c>
      <c r="F5322" s="114">
        <v>0.39583333333333331</v>
      </c>
      <c r="G5322" s="114">
        <v>0.41666666666666669</v>
      </c>
      <c r="H5322">
        <f>CONVERT((G5319-F5319)*24,"hr","mn")</f>
        <v>30.000000000000053</v>
      </c>
      <c r="I5322">
        <v>4</v>
      </c>
      <c r="K5322">
        <v>4</v>
      </c>
      <c r="M5322">
        <f>J5319+K5319+L5319</f>
        <v>4</v>
      </c>
      <c r="N5322" s="15"/>
      <c r="O5322" s="9"/>
      <c r="P5322" s="9"/>
      <c r="Q5322" s="9"/>
      <c r="R5322" s="10"/>
      <c r="S5322" s="19"/>
      <c r="T5322" s="23"/>
      <c r="U5322" s="94"/>
    </row>
    <row r="5323" spans="1:21">
      <c r="A5323" s="17">
        <v>45001</v>
      </c>
      <c r="B5323" s="56">
        <f>WEEKDAY(C5323,2)</f>
        <v>4</v>
      </c>
      <c r="C5323" s="17">
        <f>IF(A5323="",C5322,A5323)</f>
        <v>45001</v>
      </c>
      <c r="D5323" s="12" t="str">
        <f>YEAR(C5323)&amp;"/"&amp;TEXT(WEEKNUM(C5323,21),"00")</f>
        <v>2023/11</v>
      </c>
      <c r="E5323" s="79" t="s">
        <v>52</v>
      </c>
      <c r="F5323" s="80">
        <v>0.41666666666666669</v>
      </c>
      <c r="G5323" s="80">
        <v>0.45833333333333331</v>
      </c>
      <c r="H5323" s="87">
        <f>CONVERT((G5323-F5323)*24,"hr","mn")</f>
        <v>59.99999999999995</v>
      </c>
      <c r="I5323" s="83">
        <v>4</v>
      </c>
      <c r="J5323" s="84"/>
      <c r="K5323" s="85">
        <v>10</v>
      </c>
      <c r="L5323" s="85"/>
      <c r="M5323" s="87">
        <f>J5323+K5323+L5323</f>
        <v>10</v>
      </c>
      <c r="N5323" s="13"/>
      <c r="O5323" s="6">
        <v>10</v>
      </c>
      <c r="P5323" s="6"/>
      <c r="Q5323" s="6"/>
      <c r="R5323" s="7"/>
      <c r="S5323" s="20" t="s">
        <v>57</v>
      </c>
      <c r="T5323" s="22" t="s">
        <v>56</v>
      </c>
      <c r="U5323" s="91" t="s">
        <v>863</v>
      </c>
    </row>
    <row r="5324" spans="1:21">
      <c r="A5324" s="17">
        <v>45001</v>
      </c>
      <c r="B5324" s="56">
        <f>WEEKDAY(C5324,2)</f>
        <v>4</v>
      </c>
      <c r="C5324" s="17">
        <f>IF(A5324="",C5323,A5324)</f>
        <v>45001</v>
      </c>
      <c r="D5324" s="12" t="str">
        <f>YEAR(C5324)&amp;"/"&amp;TEXT(WEEKNUM(C5324,21),"00")</f>
        <v>2023/11</v>
      </c>
      <c r="E5324" t="s">
        <v>52</v>
      </c>
      <c r="F5324" s="114">
        <v>0.41666666666666669</v>
      </c>
      <c r="G5324" s="114">
        <v>0.45833333333333331</v>
      </c>
      <c r="H5324">
        <f>CONVERT((G5323-F5323)*24,"hr","mn")</f>
        <v>59.99999999999995</v>
      </c>
      <c r="I5324">
        <v>4</v>
      </c>
      <c r="K5324">
        <v>10</v>
      </c>
      <c r="M5324">
        <f>J5323+K5323+L5323</f>
        <v>10</v>
      </c>
      <c r="N5324" s="14"/>
      <c r="O5324" s="3"/>
      <c r="P5324" s="3"/>
      <c r="Q5324" s="3"/>
      <c r="R5324" s="8"/>
      <c r="S5324" s="21"/>
      <c r="T5324" s="4"/>
      <c r="U5324" s="92"/>
    </row>
    <row r="5325" spans="1:21">
      <c r="A5325" s="17">
        <v>45001</v>
      </c>
      <c r="B5325" s="56">
        <f>WEEKDAY(C5325,2)</f>
        <v>4</v>
      </c>
      <c r="C5325" s="17">
        <f>IF(A5325="",C5324,A5325)</f>
        <v>45001</v>
      </c>
      <c r="D5325" s="12" t="str">
        <f>YEAR(C5325)&amp;"/"&amp;TEXT(WEEKNUM(C5325,21),"00")</f>
        <v>2023/11</v>
      </c>
      <c r="E5325" t="s">
        <v>52</v>
      </c>
      <c r="F5325" s="114">
        <v>0.41666666666666669</v>
      </c>
      <c r="G5325" s="114">
        <v>0.45833333333333331</v>
      </c>
      <c r="H5325">
        <f>CONVERT((G5323-F5323)*24,"hr","mn")</f>
        <v>59.99999999999995</v>
      </c>
      <c r="I5325">
        <v>4</v>
      </c>
      <c r="K5325">
        <v>10</v>
      </c>
      <c r="M5325">
        <f>J5323+K5323+L5323</f>
        <v>10</v>
      </c>
      <c r="N5325" s="58"/>
      <c r="O5325" s="59"/>
      <c r="P5325" s="59"/>
      <c r="Q5325" s="59"/>
      <c r="R5325" s="60"/>
      <c r="S5325" s="21"/>
      <c r="T5325" s="4"/>
      <c r="U5325" s="93"/>
    </row>
    <row r="5326" spans="1:21" ht="15" customHeight="1" thickBot="1">
      <c r="A5326" s="17">
        <v>45001</v>
      </c>
      <c r="B5326" s="56">
        <f>WEEKDAY(C5326,2)</f>
        <v>4</v>
      </c>
      <c r="C5326" s="17">
        <f>IF(A5326="",C5325,A5326)</f>
        <v>45001</v>
      </c>
      <c r="D5326" s="12" t="str">
        <f>YEAR(C5326)&amp;"/"&amp;TEXT(WEEKNUM(C5326,21),"00")</f>
        <v>2023/11</v>
      </c>
      <c r="E5326" t="s">
        <v>52</v>
      </c>
      <c r="F5326" s="114">
        <v>0.41666666666666669</v>
      </c>
      <c r="G5326" s="114">
        <v>0.45833333333333331</v>
      </c>
      <c r="H5326">
        <f>CONVERT((G5323-F5323)*24,"hr","mn")</f>
        <v>59.99999999999995</v>
      </c>
      <c r="I5326">
        <v>4</v>
      </c>
      <c r="K5326">
        <v>10</v>
      </c>
      <c r="M5326">
        <f>J5323+K5323+L5323</f>
        <v>10</v>
      </c>
      <c r="N5326" s="15"/>
      <c r="O5326" s="9"/>
      <c r="P5326" s="9"/>
      <c r="Q5326" s="9"/>
      <c r="R5326" s="10"/>
      <c r="S5326" s="19"/>
      <c r="T5326" s="23"/>
      <c r="U5326" s="94"/>
    </row>
    <row r="5327" spans="1:21">
      <c r="A5327" s="17">
        <v>45001</v>
      </c>
      <c r="B5327" s="56">
        <f>WEEKDAY(C5327,2)</f>
        <v>4</v>
      </c>
      <c r="C5327" s="17">
        <f>IF(A5327="",C5326,A5327)</f>
        <v>45001</v>
      </c>
      <c r="D5327" s="12" t="str">
        <f>YEAR(C5327)&amp;"/"&amp;TEXT(WEEKNUM(C5327,21),"00")</f>
        <v>2023/11</v>
      </c>
      <c r="E5327" s="79" t="s">
        <v>52</v>
      </c>
      <c r="F5327" s="80">
        <v>0.45833333333333331</v>
      </c>
      <c r="G5327" s="80">
        <v>0.5</v>
      </c>
      <c r="H5327" s="87">
        <f>CONVERT((G5327-F5327)*24,"hr","mn")</f>
        <v>60.000000000000028</v>
      </c>
      <c r="I5327" s="83">
        <v>4</v>
      </c>
      <c r="J5327" s="84"/>
      <c r="K5327" s="85">
        <v>8</v>
      </c>
      <c r="L5327" s="85">
        <v>2</v>
      </c>
      <c r="M5327" s="87">
        <f>J5327+K5327+L5327</f>
        <v>10</v>
      </c>
      <c r="N5327" s="13"/>
      <c r="O5327" s="6"/>
      <c r="P5327" s="6">
        <v>8</v>
      </c>
      <c r="Q5327" s="6"/>
      <c r="R5327" s="7"/>
      <c r="S5327" s="20" t="s">
        <v>93</v>
      </c>
      <c r="T5327" s="22" t="s">
        <v>73</v>
      </c>
      <c r="U5327" s="91"/>
    </row>
    <row r="5328" spans="1:21">
      <c r="A5328" s="17">
        <v>45001</v>
      </c>
      <c r="B5328" s="56">
        <f>WEEKDAY(C5328,2)</f>
        <v>4</v>
      </c>
      <c r="C5328" s="17">
        <f>IF(A5328="",C5327,A5328)</f>
        <v>45001</v>
      </c>
      <c r="D5328" s="12" t="str">
        <f>YEAR(C5328)&amp;"/"&amp;TEXT(WEEKNUM(C5328,21),"00")</f>
        <v>2023/11</v>
      </c>
      <c r="E5328" t="s">
        <v>52</v>
      </c>
      <c r="F5328" s="114">
        <v>0.45833333333333331</v>
      </c>
      <c r="G5328" s="114">
        <v>0.5</v>
      </c>
      <c r="H5328">
        <f>CONVERT((G5327-F5327)*24,"hr","mn")</f>
        <v>60.000000000000028</v>
      </c>
      <c r="I5328">
        <v>4</v>
      </c>
      <c r="K5328">
        <v>8</v>
      </c>
      <c r="L5328">
        <v>2</v>
      </c>
      <c r="M5328">
        <f>J5327+K5327+L5327</f>
        <v>10</v>
      </c>
      <c r="N5328" s="14"/>
      <c r="O5328" s="3"/>
      <c r="P5328" s="3">
        <v>5</v>
      </c>
      <c r="Q5328" s="3"/>
      <c r="R5328" s="8"/>
      <c r="S5328" s="21" t="s">
        <v>26</v>
      </c>
      <c r="T5328" s="4" t="s">
        <v>23</v>
      </c>
      <c r="U5328" s="92" t="s">
        <v>237</v>
      </c>
    </row>
    <row r="5329" spans="1:21">
      <c r="A5329" s="17">
        <v>45001</v>
      </c>
      <c r="B5329" s="56">
        <f>WEEKDAY(C5329,2)</f>
        <v>4</v>
      </c>
      <c r="C5329" s="17">
        <f>IF(A5329="",C5328,A5329)</f>
        <v>45001</v>
      </c>
      <c r="D5329" s="12" t="str">
        <f>YEAR(C5329)&amp;"/"&amp;TEXT(WEEKNUM(C5329,21),"00")</f>
        <v>2023/11</v>
      </c>
      <c r="E5329" t="s">
        <v>52</v>
      </c>
      <c r="F5329" s="114">
        <v>0.45833333333333331</v>
      </c>
      <c r="G5329" s="114">
        <v>0.5</v>
      </c>
      <c r="H5329">
        <f>CONVERT((G5327-F5327)*24,"hr","mn")</f>
        <v>60.000000000000028</v>
      </c>
      <c r="I5329">
        <v>4</v>
      </c>
      <c r="K5329">
        <v>8</v>
      </c>
      <c r="L5329">
        <v>2</v>
      </c>
      <c r="M5329">
        <f>J5327+K5327+L5327</f>
        <v>10</v>
      </c>
      <c r="N5329" s="58"/>
      <c r="O5329" s="59"/>
      <c r="P5329" s="59"/>
      <c r="Q5329" s="59"/>
      <c r="R5329" s="60"/>
      <c r="S5329" s="21"/>
      <c r="T5329" s="4"/>
      <c r="U5329" s="93"/>
    </row>
    <row r="5330" spans="1:21" ht="15" customHeight="1" thickBot="1">
      <c r="A5330" s="17">
        <v>45001</v>
      </c>
      <c r="B5330" s="56">
        <f>WEEKDAY(C5330,2)</f>
        <v>4</v>
      </c>
      <c r="C5330" s="17">
        <f>IF(A5330="",C5329,A5330)</f>
        <v>45001</v>
      </c>
      <c r="D5330" s="12" t="str">
        <f>YEAR(C5330)&amp;"/"&amp;TEXT(WEEKNUM(C5330,21),"00")</f>
        <v>2023/11</v>
      </c>
      <c r="E5330" t="s">
        <v>52</v>
      </c>
      <c r="F5330" s="114">
        <v>0.45833333333333331</v>
      </c>
      <c r="G5330" s="114">
        <v>0.5</v>
      </c>
      <c r="H5330">
        <f>CONVERT((G5327-F5327)*24,"hr","mn")</f>
        <v>60.000000000000028</v>
      </c>
      <c r="I5330">
        <v>4</v>
      </c>
      <c r="K5330">
        <v>8</v>
      </c>
      <c r="L5330">
        <v>2</v>
      </c>
      <c r="M5330">
        <f>J5327+K5327+L5327</f>
        <v>10</v>
      </c>
      <c r="N5330" s="15"/>
      <c r="O5330" s="9"/>
      <c r="P5330" s="9"/>
      <c r="Q5330" s="9"/>
      <c r="R5330" s="10"/>
      <c r="S5330" s="19"/>
      <c r="T5330" s="23"/>
      <c r="U5330" s="94"/>
    </row>
    <row r="5331" spans="1:21">
      <c r="A5331" s="17">
        <v>45001</v>
      </c>
      <c r="B5331" s="56">
        <f>WEEKDAY(C5331,2)</f>
        <v>4</v>
      </c>
      <c r="C5331" s="17">
        <f>IF(A5331="",C5330,A5331)</f>
        <v>45001</v>
      </c>
      <c r="D5331" s="12" t="str">
        <f>YEAR(C5331)&amp;"/"&amp;TEXT(WEEKNUM(C5331,21),"00")</f>
        <v>2023/11</v>
      </c>
      <c r="E5331" s="79" t="s">
        <v>52</v>
      </c>
      <c r="F5331" s="80">
        <v>0.5</v>
      </c>
      <c r="G5331" s="80">
        <v>0.54166666666666663</v>
      </c>
      <c r="H5331" s="87">
        <f>CONVERT((G5331-F5331)*24,"hr","mn")</f>
        <v>59.99999999999995</v>
      </c>
      <c r="I5331" s="83">
        <v>4</v>
      </c>
      <c r="J5331" s="84"/>
      <c r="K5331" s="85">
        <v>4</v>
      </c>
      <c r="L5331" s="85"/>
      <c r="M5331" s="87">
        <f>J5331+K5331+L5331</f>
        <v>4</v>
      </c>
      <c r="N5331" s="13"/>
      <c r="O5331" s="6"/>
      <c r="P5331" s="6">
        <v>8</v>
      </c>
      <c r="Q5331" s="6"/>
      <c r="R5331" s="7"/>
      <c r="S5331" s="20" t="s">
        <v>93</v>
      </c>
      <c r="T5331" s="22" t="s">
        <v>73</v>
      </c>
      <c r="U5331" s="91"/>
    </row>
    <row r="5332" spans="1:21">
      <c r="A5332" s="17">
        <v>45001</v>
      </c>
      <c r="B5332" s="56">
        <f>WEEKDAY(C5332,2)</f>
        <v>4</v>
      </c>
      <c r="C5332" s="17">
        <f>IF(A5332="",C5331,A5332)</f>
        <v>45001</v>
      </c>
      <c r="D5332" s="12" t="str">
        <f>YEAR(C5332)&amp;"/"&amp;TEXT(WEEKNUM(C5332,21),"00")</f>
        <v>2023/11</v>
      </c>
      <c r="E5332" t="s">
        <v>52</v>
      </c>
      <c r="F5332" s="114">
        <v>0.5</v>
      </c>
      <c r="G5332" s="114">
        <v>0.54166666666666663</v>
      </c>
      <c r="H5332">
        <f>CONVERT((G5331-F5331)*24,"hr","mn")</f>
        <v>59.99999999999995</v>
      </c>
      <c r="I5332">
        <v>4</v>
      </c>
      <c r="K5332">
        <v>4</v>
      </c>
      <c r="M5332">
        <f>J5331+K5331+L5331</f>
        <v>4</v>
      </c>
      <c r="N5332" s="14"/>
      <c r="O5332" s="3"/>
      <c r="P5332" s="3"/>
      <c r="Q5332" s="3">
        <v>15</v>
      </c>
      <c r="R5332" s="8"/>
      <c r="S5332" s="21"/>
      <c r="T5332" s="4" t="s">
        <v>39</v>
      </c>
      <c r="U5332" s="92"/>
    </row>
    <row r="5333" spans="1:21">
      <c r="A5333" s="17">
        <v>45001</v>
      </c>
      <c r="B5333" s="56">
        <f>WEEKDAY(C5333,2)</f>
        <v>4</v>
      </c>
      <c r="C5333" s="17">
        <f>IF(A5333="",C5332,A5333)</f>
        <v>45001</v>
      </c>
      <c r="D5333" s="12" t="str">
        <f>YEAR(C5333)&amp;"/"&amp;TEXT(WEEKNUM(C5333,21),"00")</f>
        <v>2023/11</v>
      </c>
      <c r="E5333" t="s">
        <v>52</v>
      </c>
      <c r="F5333" s="114">
        <v>0.5</v>
      </c>
      <c r="G5333" s="114">
        <v>0.54166666666666663</v>
      </c>
      <c r="H5333">
        <f>CONVERT((G5331-F5331)*24,"hr","mn")</f>
        <v>59.99999999999995</v>
      </c>
      <c r="I5333">
        <v>4</v>
      </c>
      <c r="K5333">
        <v>4</v>
      </c>
      <c r="M5333">
        <f>J5331+K5331+L5331</f>
        <v>4</v>
      </c>
      <c r="N5333" s="58"/>
      <c r="O5333" s="59"/>
      <c r="P5333" s="59"/>
      <c r="Q5333" s="59"/>
      <c r="R5333" s="60"/>
      <c r="S5333" s="21"/>
      <c r="T5333" s="4"/>
      <c r="U5333" s="93"/>
    </row>
    <row r="5334" spans="1:21" ht="15" customHeight="1" thickBot="1">
      <c r="A5334" s="17">
        <v>45001</v>
      </c>
      <c r="B5334" s="56">
        <f>WEEKDAY(C5334,2)</f>
        <v>4</v>
      </c>
      <c r="C5334" s="17">
        <f>IF(A5334="",C5333,A5334)</f>
        <v>45001</v>
      </c>
      <c r="D5334" s="12" t="str">
        <f>YEAR(C5334)&amp;"/"&amp;TEXT(WEEKNUM(C5334,21),"00")</f>
        <v>2023/11</v>
      </c>
      <c r="E5334" t="s">
        <v>52</v>
      </c>
      <c r="F5334" s="114">
        <v>0.5</v>
      </c>
      <c r="G5334" s="114">
        <v>0.54166666666666663</v>
      </c>
      <c r="H5334">
        <f>CONVERT((G5331-F5331)*24,"hr","mn")</f>
        <v>59.99999999999995</v>
      </c>
      <c r="I5334">
        <v>4</v>
      </c>
      <c r="K5334">
        <v>4</v>
      </c>
      <c r="M5334">
        <f>J5331+K5331+L5331</f>
        <v>4</v>
      </c>
      <c r="N5334" s="15"/>
      <c r="O5334" s="9"/>
      <c r="P5334" s="9"/>
      <c r="Q5334" s="9"/>
      <c r="R5334" s="10"/>
      <c r="S5334" s="19"/>
      <c r="T5334" s="23"/>
      <c r="U5334" s="94"/>
    </row>
    <row r="5335" spans="1:21">
      <c r="A5335" s="17"/>
      <c r="B5335" s="56">
        <f>WEEKDAY(C5335,2)</f>
        <v>4</v>
      </c>
      <c r="C5335" s="17">
        <f>IF(A5335="",C5334,A5335)</f>
        <v>45001</v>
      </c>
      <c r="D5335" s="12" t="str">
        <f>YEAR(C5335)&amp;"/"&amp;TEXT(WEEKNUM(C5335,21),"00")</f>
        <v>2023/11</v>
      </c>
      <c r="E5335" s="79"/>
      <c r="F5335" s="80"/>
      <c r="G5335" s="80"/>
      <c r="H5335" s="87">
        <f>CONVERT((G5335-F5335)*24,"hr","mn")</f>
        <v>0</v>
      </c>
      <c r="I5335" s="83"/>
      <c r="J5335" s="84"/>
      <c r="K5335" s="85"/>
      <c r="L5335" s="85"/>
      <c r="M5335" s="87">
        <f>J5335+K5335+L5335</f>
        <v>0</v>
      </c>
      <c r="N5335" s="13"/>
      <c r="O5335" s="6"/>
      <c r="P5335" s="6"/>
      <c r="Q5335" s="6"/>
      <c r="R5335" s="7"/>
      <c r="S5335" s="20"/>
      <c r="T5335" s="22"/>
      <c r="U5335" s="91"/>
    </row>
    <row r="5336" spans="1:21">
      <c r="A5336" s="17"/>
      <c r="B5336" s="56">
        <f>WEEKDAY(C5336,2)</f>
        <v>4</v>
      </c>
      <c r="C5336" s="17">
        <f>IF(A5336="",C5335,A5336)</f>
        <v>45001</v>
      </c>
      <c r="D5336" s="12" t="str">
        <f>YEAR(C5336)&amp;"/"&amp;TEXT(WEEKNUM(C5336,21),"00")</f>
        <v>2023/11</v>
      </c>
      <c r="H5336">
        <f>CONVERT((G5335-F5335)*24,"hr","mn")</f>
        <v>0</v>
      </c>
      <c r="M5336">
        <f>J5335+K5335+L5335</f>
        <v>0</v>
      </c>
      <c r="N5336" s="14"/>
      <c r="O5336" s="3"/>
      <c r="P5336" s="3"/>
      <c r="Q5336" s="3"/>
      <c r="R5336" s="8"/>
      <c r="S5336" s="21"/>
      <c r="T5336" s="4"/>
      <c r="U5336" s="92"/>
    </row>
    <row r="5337" spans="1:21">
      <c r="A5337" s="17"/>
      <c r="B5337" s="56">
        <f>WEEKDAY(C5337,2)</f>
        <v>4</v>
      </c>
      <c r="C5337" s="17">
        <f>IF(A5337="",C5336,A5337)</f>
        <v>45001</v>
      </c>
      <c r="D5337" s="12" t="str">
        <f>YEAR(C5337)&amp;"/"&amp;TEXT(WEEKNUM(C5337,21),"00")</f>
        <v>2023/11</v>
      </c>
      <c r="H5337">
        <f>CONVERT((G5335-F5335)*24,"hr","mn")</f>
        <v>0</v>
      </c>
      <c r="M5337">
        <f>J5335+K5335+L5335</f>
        <v>0</v>
      </c>
      <c r="N5337" s="58"/>
      <c r="O5337" s="59"/>
      <c r="P5337" s="59"/>
      <c r="Q5337" s="59"/>
      <c r="R5337" s="60"/>
      <c r="S5337" s="21"/>
      <c r="T5337" s="4"/>
      <c r="U5337" s="93"/>
    </row>
    <row r="5338" spans="1:21" ht="15" customHeight="1" thickBot="1">
      <c r="A5338" s="17"/>
      <c r="B5338" s="56">
        <f>WEEKDAY(C5338,2)</f>
        <v>4</v>
      </c>
      <c r="C5338" s="17">
        <f>IF(A5338="",C5337,A5338)</f>
        <v>45001</v>
      </c>
      <c r="D5338" s="12" t="str">
        <f>YEAR(C5338)&amp;"/"&amp;TEXT(WEEKNUM(C5338,21),"00")</f>
        <v>2023/11</v>
      </c>
      <c r="H5338">
        <f>CONVERT((G5335-F5335)*24,"hr","mn")</f>
        <v>0</v>
      </c>
      <c r="M5338">
        <f>J5335+K5335+L5335</f>
        <v>0</v>
      </c>
      <c r="N5338" s="15"/>
      <c r="O5338" s="9"/>
      <c r="P5338" s="9"/>
      <c r="Q5338" s="9"/>
      <c r="R5338" s="10"/>
      <c r="S5338" s="19"/>
      <c r="T5338" s="23"/>
      <c r="U5338" s="94"/>
    </row>
    <row r="5339" spans="1:21">
      <c r="A5339" s="17">
        <v>45001</v>
      </c>
      <c r="B5339" s="56">
        <f>WEEKDAY(C5339,2)</f>
        <v>4</v>
      </c>
      <c r="C5339" s="17">
        <f>IF(A5339="",C5338,A5339)</f>
        <v>45001</v>
      </c>
      <c r="D5339" s="12" t="str">
        <f>YEAR(C5339)&amp;"/"&amp;TEXT(WEEKNUM(C5339,21),"00")</f>
        <v>2023/11</v>
      </c>
      <c r="E5339" s="79" t="s">
        <v>69</v>
      </c>
      <c r="F5339" s="80">
        <v>0.54166666666666663</v>
      </c>
      <c r="G5339" s="80">
        <v>0.58333333333333337</v>
      </c>
      <c r="H5339" s="87">
        <f>CONVERT((G5339-F5339)*24,"hr","mn")</f>
        <v>60.000000000000107</v>
      </c>
      <c r="I5339" s="83">
        <v>4</v>
      </c>
      <c r="J5339" s="84"/>
      <c r="K5339" s="85">
        <v>10</v>
      </c>
      <c r="L5339" s="85"/>
      <c r="M5339" s="87">
        <f>J5339+K5339+L5339</f>
        <v>10</v>
      </c>
      <c r="N5339" s="13"/>
      <c r="O5339" s="6"/>
      <c r="P5339" s="6"/>
      <c r="Q5339" s="6">
        <v>15</v>
      </c>
      <c r="R5339" s="7"/>
      <c r="S5339" s="20"/>
      <c r="T5339" s="22" t="s">
        <v>25</v>
      </c>
      <c r="U5339" s="91"/>
    </row>
    <row r="5340" spans="1:21">
      <c r="A5340" s="17">
        <v>45001</v>
      </c>
      <c r="B5340" s="56">
        <f>WEEKDAY(C5340,2)</f>
        <v>4</v>
      </c>
      <c r="C5340" s="17">
        <f>IF(A5340="",C5339,A5340)</f>
        <v>45001</v>
      </c>
      <c r="D5340" s="12" t="str">
        <f>YEAR(C5340)&amp;"/"&amp;TEXT(WEEKNUM(C5340,21),"00")</f>
        <v>2023/11</v>
      </c>
      <c r="E5340" t="s">
        <v>69</v>
      </c>
      <c r="F5340" s="114">
        <v>0.54166666666666663</v>
      </c>
      <c r="G5340" s="114">
        <v>0.58333333333333337</v>
      </c>
      <c r="H5340">
        <f>CONVERT((G5339-F5339)*24,"hr","mn")</f>
        <v>60.000000000000107</v>
      </c>
      <c r="I5340">
        <v>4</v>
      </c>
      <c r="K5340">
        <v>10</v>
      </c>
      <c r="M5340">
        <f>J5339+K5339+L5339</f>
        <v>10</v>
      </c>
      <c r="N5340" s="14"/>
      <c r="O5340" s="3"/>
      <c r="P5340" s="3">
        <v>5</v>
      </c>
      <c r="Q5340" s="3"/>
      <c r="R5340" s="8"/>
      <c r="S5340" s="21" t="s">
        <v>26</v>
      </c>
      <c r="T5340" s="4" t="s">
        <v>23</v>
      </c>
      <c r="U5340" s="92" t="s">
        <v>237</v>
      </c>
    </row>
    <row r="5341" spans="1:21">
      <c r="A5341" s="17">
        <v>45001</v>
      </c>
      <c r="B5341" s="56">
        <f>WEEKDAY(C5341,2)</f>
        <v>4</v>
      </c>
      <c r="C5341" s="17">
        <f>IF(A5341="",C5340,A5341)</f>
        <v>45001</v>
      </c>
      <c r="D5341" s="12" t="str">
        <f>YEAR(C5341)&amp;"/"&amp;TEXT(WEEKNUM(C5341,21),"00")</f>
        <v>2023/11</v>
      </c>
      <c r="E5341" t="s">
        <v>69</v>
      </c>
      <c r="F5341" s="114">
        <v>0.54166666666666663</v>
      </c>
      <c r="G5341" s="114">
        <v>0.58333333333333337</v>
      </c>
      <c r="H5341">
        <f>CONVERT((G5339-F5339)*24,"hr","mn")</f>
        <v>60.000000000000107</v>
      </c>
      <c r="I5341">
        <v>4</v>
      </c>
      <c r="K5341">
        <v>10</v>
      </c>
      <c r="M5341">
        <f>J5339+K5339+L5339</f>
        <v>10</v>
      </c>
      <c r="N5341" s="58"/>
      <c r="O5341" s="59">
        <v>3</v>
      </c>
      <c r="P5341" s="59"/>
      <c r="Q5341" s="59"/>
      <c r="R5341" s="60"/>
      <c r="S5341" s="21" t="s">
        <v>32</v>
      </c>
      <c r="T5341" s="4" t="s">
        <v>224</v>
      </c>
      <c r="U5341" s="93"/>
    </row>
    <row r="5342" spans="1:21" ht="15" customHeight="1" thickBot="1">
      <c r="A5342" s="17">
        <v>45001</v>
      </c>
      <c r="B5342" s="56">
        <f>WEEKDAY(C5342,2)</f>
        <v>4</v>
      </c>
      <c r="C5342" s="17">
        <f>IF(A5342="",C5341,A5342)</f>
        <v>45001</v>
      </c>
      <c r="D5342" s="12" t="str">
        <f>YEAR(C5342)&amp;"/"&amp;TEXT(WEEKNUM(C5342,21),"00")</f>
        <v>2023/11</v>
      </c>
      <c r="E5342" t="s">
        <v>69</v>
      </c>
      <c r="F5342" s="114">
        <v>0.54166666666666663</v>
      </c>
      <c r="G5342" s="114">
        <v>0.58333333333333337</v>
      </c>
      <c r="H5342">
        <f>CONVERT((G5339-F5339)*24,"hr","mn")</f>
        <v>60.000000000000107</v>
      </c>
      <c r="I5342">
        <v>4</v>
      </c>
      <c r="K5342">
        <v>10</v>
      </c>
      <c r="M5342">
        <f>J5339+K5339+L5339</f>
        <v>10</v>
      </c>
      <c r="N5342" s="15"/>
      <c r="O5342" s="9"/>
      <c r="P5342" s="9"/>
      <c r="Q5342" s="9"/>
      <c r="R5342" s="10"/>
      <c r="S5342" s="19"/>
      <c r="T5342" s="23"/>
      <c r="U5342" s="94"/>
    </row>
    <row r="5343" spans="1:21">
      <c r="A5343" s="17">
        <v>45001</v>
      </c>
      <c r="B5343" s="56">
        <f>WEEKDAY(C5343,2)</f>
        <v>4</v>
      </c>
      <c r="C5343" s="17">
        <f>IF(A5343="",C5342,A5343)</f>
        <v>45001</v>
      </c>
      <c r="D5343" s="12" t="str">
        <f>YEAR(C5343)&amp;"/"&amp;TEXT(WEEKNUM(C5343,21),"00")</f>
        <v>2023/11</v>
      </c>
      <c r="E5343" s="79" t="s">
        <v>69</v>
      </c>
      <c r="F5343" s="80">
        <v>0.58333333333333337</v>
      </c>
      <c r="G5343" s="80">
        <v>0.625</v>
      </c>
      <c r="H5343" s="87">
        <f>CONVERT((G5343-F5343)*24,"hr","mn")</f>
        <v>59.99999999999995</v>
      </c>
      <c r="I5343" s="83">
        <v>4</v>
      </c>
      <c r="J5343" s="84"/>
      <c r="K5343" s="85">
        <v>4</v>
      </c>
      <c r="L5343" s="85">
        <v>4</v>
      </c>
      <c r="M5343" s="87">
        <f>J5343+K5343+L5343</f>
        <v>8</v>
      </c>
      <c r="N5343" s="13"/>
      <c r="O5343" s="6">
        <v>5</v>
      </c>
      <c r="P5343" s="6"/>
      <c r="Q5343" s="6"/>
      <c r="R5343" s="7"/>
      <c r="S5343" s="20" t="s">
        <v>31</v>
      </c>
      <c r="T5343" s="22" t="s">
        <v>29</v>
      </c>
      <c r="U5343" s="91"/>
    </row>
    <row r="5344" spans="1:21">
      <c r="A5344" s="17">
        <v>45001</v>
      </c>
      <c r="B5344" s="56">
        <f>WEEKDAY(C5344,2)</f>
        <v>4</v>
      </c>
      <c r="C5344" s="17">
        <f>IF(A5344="",C5343,A5344)</f>
        <v>45001</v>
      </c>
      <c r="D5344" s="12" t="str">
        <f>YEAR(C5344)&amp;"/"&amp;TEXT(WEEKNUM(C5344,21),"00")</f>
        <v>2023/11</v>
      </c>
      <c r="E5344" t="s">
        <v>69</v>
      </c>
      <c r="F5344" s="114">
        <v>0.58333333333333337</v>
      </c>
      <c r="G5344" s="114">
        <v>0.625</v>
      </c>
      <c r="H5344">
        <f>CONVERT((G5343-F5343)*24,"hr","mn")</f>
        <v>59.99999999999995</v>
      </c>
      <c r="I5344">
        <v>4</v>
      </c>
      <c r="K5344">
        <v>4</v>
      </c>
      <c r="L5344">
        <v>4</v>
      </c>
      <c r="M5344">
        <f>J5343+K5343+L5343</f>
        <v>8</v>
      </c>
      <c r="N5344" s="14"/>
      <c r="O5344" s="3">
        <v>5</v>
      </c>
      <c r="P5344" s="3"/>
      <c r="Q5344" s="3"/>
      <c r="R5344" s="8"/>
      <c r="S5344" s="21" t="s">
        <v>554</v>
      </c>
      <c r="T5344" s="4" t="s">
        <v>23</v>
      </c>
      <c r="U5344" s="92" t="s">
        <v>864</v>
      </c>
    </row>
    <row r="5345" spans="1:21">
      <c r="A5345" s="17">
        <v>45001</v>
      </c>
      <c r="B5345" s="56">
        <f>WEEKDAY(C5345,2)</f>
        <v>4</v>
      </c>
      <c r="C5345" s="17">
        <f>IF(A5345="",C5344,A5345)</f>
        <v>45001</v>
      </c>
      <c r="D5345" s="12" t="str">
        <f>YEAR(C5345)&amp;"/"&amp;TEXT(WEEKNUM(C5345,21),"00")</f>
        <v>2023/11</v>
      </c>
      <c r="E5345" t="s">
        <v>69</v>
      </c>
      <c r="F5345" s="114">
        <v>0.58333333333333337</v>
      </c>
      <c r="G5345" s="114">
        <v>0.625</v>
      </c>
      <c r="H5345">
        <f>CONVERT((G5343-F5343)*24,"hr","mn")</f>
        <v>59.99999999999995</v>
      </c>
      <c r="I5345">
        <v>4</v>
      </c>
      <c r="K5345">
        <v>4</v>
      </c>
      <c r="L5345">
        <v>4</v>
      </c>
      <c r="M5345">
        <f>J5343+K5343+L5343</f>
        <v>8</v>
      </c>
      <c r="N5345" s="58"/>
      <c r="O5345" s="59"/>
      <c r="P5345" s="59"/>
      <c r="Q5345" s="59"/>
      <c r="R5345" s="60"/>
      <c r="S5345" s="21"/>
      <c r="T5345" s="4"/>
      <c r="U5345" s="93"/>
    </row>
    <row r="5346" spans="1:21" ht="15" customHeight="1" thickBot="1">
      <c r="A5346" s="17">
        <v>45001</v>
      </c>
      <c r="B5346" s="56">
        <f>WEEKDAY(C5346,2)</f>
        <v>4</v>
      </c>
      <c r="C5346" s="17">
        <f>IF(A5346="",C5345,A5346)</f>
        <v>45001</v>
      </c>
      <c r="D5346" s="12" t="str">
        <f>YEAR(C5346)&amp;"/"&amp;TEXT(WEEKNUM(C5346,21),"00")</f>
        <v>2023/11</v>
      </c>
      <c r="E5346" t="s">
        <v>69</v>
      </c>
      <c r="F5346" s="114">
        <v>0.58333333333333337</v>
      </c>
      <c r="G5346" s="114">
        <v>0.625</v>
      </c>
      <c r="H5346">
        <f>CONVERT((G5343-F5343)*24,"hr","mn")</f>
        <v>59.99999999999995</v>
      </c>
      <c r="I5346">
        <v>4</v>
      </c>
      <c r="K5346">
        <v>4</v>
      </c>
      <c r="L5346">
        <v>4</v>
      </c>
      <c r="M5346">
        <f>J5343+K5343+L5343</f>
        <v>8</v>
      </c>
      <c r="N5346" s="15"/>
      <c r="O5346" s="9"/>
      <c r="P5346" s="9"/>
      <c r="Q5346" s="9"/>
      <c r="R5346" s="10"/>
      <c r="S5346" s="19"/>
      <c r="T5346" s="23"/>
      <c r="U5346" s="94"/>
    </row>
    <row r="5347" spans="1:21">
      <c r="A5347" s="17">
        <v>45001</v>
      </c>
      <c r="B5347" s="56">
        <f>WEEKDAY(C5347,2)</f>
        <v>4</v>
      </c>
      <c r="C5347" s="17">
        <f>IF(A5347="",C5346,A5347)</f>
        <v>45001</v>
      </c>
      <c r="D5347" s="12" t="str">
        <f>YEAR(C5347)&amp;"/"&amp;TEXT(WEEKNUM(C5347,21),"00")</f>
        <v>2023/11</v>
      </c>
      <c r="E5347" s="79" t="s">
        <v>69</v>
      </c>
      <c r="F5347" s="80">
        <v>0.625</v>
      </c>
      <c r="G5347" s="80">
        <v>0.66666666666666663</v>
      </c>
      <c r="H5347" s="87">
        <f>CONVERT((G5347-F5347)*24,"hr","mn")</f>
        <v>59.99999999999995</v>
      </c>
      <c r="I5347" s="83">
        <v>4</v>
      </c>
      <c r="J5347" s="84"/>
      <c r="K5347" s="85"/>
      <c r="L5347" s="85">
        <v>5</v>
      </c>
      <c r="M5347" s="87">
        <f>J5347+K5347+L5347</f>
        <v>5</v>
      </c>
      <c r="N5347" s="13"/>
      <c r="O5347" s="6">
        <v>25</v>
      </c>
      <c r="P5347" s="6"/>
      <c r="Q5347" s="6"/>
      <c r="R5347" s="7"/>
      <c r="S5347" s="20" t="s">
        <v>865</v>
      </c>
      <c r="T5347" s="22" t="s">
        <v>23</v>
      </c>
      <c r="U5347" s="91" t="s">
        <v>866</v>
      </c>
    </row>
    <row r="5348" spans="1:21">
      <c r="A5348" s="17">
        <v>45001</v>
      </c>
      <c r="B5348" s="56">
        <f>WEEKDAY(C5348,2)</f>
        <v>4</v>
      </c>
      <c r="C5348" s="17">
        <f>IF(A5348="",C5347,A5348)</f>
        <v>45001</v>
      </c>
      <c r="D5348" s="12" t="str">
        <f>YEAR(C5348)&amp;"/"&amp;TEXT(WEEKNUM(C5348,21),"00")</f>
        <v>2023/11</v>
      </c>
      <c r="E5348" t="s">
        <v>69</v>
      </c>
      <c r="F5348" s="114">
        <v>0.625</v>
      </c>
      <c r="G5348" s="114">
        <v>0.66666666666666663</v>
      </c>
      <c r="H5348">
        <f>CONVERT((G5347-F5347)*24,"hr","mn")</f>
        <v>59.99999999999995</v>
      </c>
      <c r="I5348">
        <v>4</v>
      </c>
      <c r="L5348">
        <v>5</v>
      </c>
      <c r="M5348">
        <f>J5347+K5347+L5347</f>
        <v>5</v>
      </c>
      <c r="N5348" s="14"/>
      <c r="O5348" s="3"/>
      <c r="P5348" s="3">
        <v>5</v>
      </c>
      <c r="Q5348" s="3"/>
      <c r="R5348" s="8"/>
      <c r="S5348" s="21" t="s">
        <v>32</v>
      </c>
      <c r="T5348" s="4" t="s">
        <v>23</v>
      </c>
      <c r="U5348" s="92" t="s">
        <v>867</v>
      </c>
    </row>
    <row r="5349" spans="1:21">
      <c r="A5349" s="17">
        <v>45001</v>
      </c>
      <c r="B5349" s="56">
        <f>WEEKDAY(C5349,2)</f>
        <v>4</v>
      </c>
      <c r="C5349" s="17">
        <f>IF(A5349="",C5348,A5349)</f>
        <v>45001</v>
      </c>
      <c r="D5349" s="12" t="str">
        <f>YEAR(C5349)&amp;"/"&amp;TEXT(WEEKNUM(C5349,21),"00")</f>
        <v>2023/11</v>
      </c>
      <c r="E5349" t="s">
        <v>69</v>
      </c>
      <c r="F5349" s="114">
        <v>0.625</v>
      </c>
      <c r="G5349" s="114">
        <v>0.66666666666666663</v>
      </c>
      <c r="H5349">
        <f>CONVERT((G5347-F5347)*24,"hr","mn")</f>
        <v>59.99999999999995</v>
      </c>
      <c r="I5349">
        <v>4</v>
      </c>
      <c r="L5349">
        <v>5</v>
      </c>
      <c r="M5349">
        <f>J5347+K5347+L5347</f>
        <v>5</v>
      </c>
      <c r="N5349" s="58"/>
      <c r="O5349" s="59">
        <v>5</v>
      </c>
      <c r="P5349" s="59"/>
      <c r="Q5349" s="59"/>
      <c r="R5349" s="60"/>
      <c r="S5349" s="21" t="s">
        <v>28</v>
      </c>
      <c r="T5349" s="4" t="s">
        <v>29</v>
      </c>
      <c r="U5349" s="93"/>
    </row>
    <row r="5350" spans="1:21" ht="15" customHeight="1" thickBot="1">
      <c r="A5350" s="17">
        <v>45001</v>
      </c>
      <c r="B5350" s="56">
        <f>WEEKDAY(C5350,2)</f>
        <v>4</v>
      </c>
      <c r="C5350" s="17">
        <f>IF(A5350="",C5349,A5350)</f>
        <v>45001</v>
      </c>
      <c r="D5350" s="12" t="str">
        <f>YEAR(C5350)&amp;"/"&amp;TEXT(WEEKNUM(C5350,21),"00")</f>
        <v>2023/11</v>
      </c>
      <c r="E5350" t="s">
        <v>69</v>
      </c>
      <c r="F5350" s="114">
        <v>0.625</v>
      </c>
      <c r="G5350" s="114">
        <v>0.66666666666666663</v>
      </c>
      <c r="H5350">
        <f>CONVERT((G5347-F5347)*24,"hr","mn")</f>
        <v>59.99999999999995</v>
      </c>
      <c r="I5350">
        <v>4</v>
      </c>
      <c r="L5350">
        <v>5</v>
      </c>
      <c r="M5350">
        <f>J5347+K5347+L5347</f>
        <v>5</v>
      </c>
      <c r="N5350" s="15"/>
      <c r="O5350" s="9"/>
      <c r="P5350" s="9"/>
      <c r="Q5350" s="9"/>
      <c r="R5350" s="10"/>
      <c r="S5350" s="19"/>
      <c r="T5350" s="23"/>
      <c r="U5350" s="94"/>
    </row>
    <row r="5351" spans="1:21">
      <c r="A5351" s="17">
        <v>45001</v>
      </c>
      <c r="B5351" s="56">
        <f>WEEKDAY(C5351,2)</f>
        <v>4</v>
      </c>
      <c r="C5351" s="17">
        <f>IF(A5351="",C5350,A5351)</f>
        <v>45001</v>
      </c>
      <c r="D5351" s="12" t="str">
        <f>YEAR(C5351)&amp;"/"&amp;TEXT(WEEKNUM(C5351,21),"00")</f>
        <v>2023/11</v>
      </c>
      <c r="E5351" s="79" t="s">
        <v>69</v>
      </c>
      <c r="F5351" s="80">
        <v>0.66666666666666663</v>
      </c>
      <c r="G5351" s="80">
        <v>0.70833333333333337</v>
      </c>
      <c r="H5351" s="87">
        <f>CONVERT((G5351-F5351)*24,"hr","mn")</f>
        <v>60.000000000000107</v>
      </c>
      <c r="I5351" s="83">
        <v>4</v>
      </c>
      <c r="J5351" s="84">
        <v>1</v>
      </c>
      <c r="K5351" s="85"/>
      <c r="L5351" s="85">
        <v>7</v>
      </c>
      <c r="M5351" s="87">
        <f>J5351+K5351+L5351</f>
        <v>8</v>
      </c>
      <c r="N5351" s="13"/>
      <c r="O5351" s="6"/>
      <c r="P5351" s="6">
        <v>5</v>
      </c>
      <c r="Q5351" s="6"/>
      <c r="R5351" s="7"/>
      <c r="S5351" s="20" t="s">
        <v>93</v>
      </c>
      <c r="T5351" s="22" t="s">
        <v>73</v>
      </c>
      <c r="U5351" s="91"/>
    </row>
    <row r="5352" spans="1:21">
      <c r="A5352" s="17">
        <v>45001</v>
      </c>
      <c r="B5352" s="56">
        <f>WEEKDAY(C5352,2)</f>
        <v>4</v>
      </c>
      <c r="C5352" s="17">
        <f>IF(A5352="",C5351,A5352)</f>
        <v>45001</v>
      </c>
      <c r="D5352" s="12" t="str">
        <f>YEAR(C5352)&amp;"/"&amp;TEXT(WEEKNUM(C5352,21),"00")</f>
        <v>2023/11</v>
      </c>
      <c r="E5352" t="s">
        <v>69</v>
      </c>
      <c r="F5352" s="114">
        <v>0.66666666666666663</v>
      </c>
      <c r="G5352" s="114">
        <v>0.70833333333333337</v>
      </c>
      <c r="H5352">
        <f>CONVERT((G5351-F5351)*24,"hr","mn")</f>
        <v>60.000000000000107</v>
      </c>
      <c r="I5352">
        <v>4</v>
      </c>
      <c r="J5352">
        <v>1</v>
      </c>
      <c r="L5352">
        <v>7</v>
      </c>
      <c r="M5352">
        <f>J5351+K5351+L5351</f>
        <v>8</v>
      </c>
      <c r="N5352" s="14"/>
      <c r="O5352" s="3">
        <v>5</v>
      </c>
      <c r="P5352" s="3"/>
      <c r="Q5352" s="3"/>
      <c r="R5352" s="8"/>
      <c r="S5352" s="21" t="s">
        <v>44</v>
      </c>
      <c r="T5352" s="4" t="s">
        <v>868</v>
      </c>
      <c r="U5352" s="92"/>
    </row>
    <row r="5353" spans="1:21">
      <c r="A5353" s="17">
        <v>45001</v>
      </c>
      <c r="B5353" s="56">
        <f>WEEKDAY(C5353,2)</f>
        <v>4</v>
      </c>
      <c r="C5353" s="17">
        <f>IF(A5353="",C5352,A5353)</f>
        <v>45001</v>
      </c>
      <c r="D5353" s="12" t="str">
        <f>YEAR(C5353)&amp;"/"&amp;TEXT(WEEKNUM(C5353,21),"00")</f>
        <v>2023/11</v>
      </c>
      <c r="E5353" t="s">
        <v>69</v>
      </c>
      <c r="F5353" s="114">
        <v>0.66666666666666663</v>
      </c>
      <c r="G5353" s="114">
        <v>0.70833333333333337</v>
      </c>
      <c r="H5353">
        <f>CONVERT((G5351-F5351)*24,"hr","mn")</f>
        <v>60.000000000000107</v>
      </c>
      <c r="I5353">
        <v>4</v>
      </c>
      <c r="J5353">
        <v>1</v>
      </c>
      <c r="L5353">
        <v>7</v>
      </c>
      <c r="M5353">
        <f>J5351+K5351+L5351</f>
        <v>8</v>
      </c>
      <c r="N5353" s="58"/>
      <c r="O5353" s="59">
        <v>10</v>
      </c>
      <c r="P5353" s="59"/>
      <c r="Q5353" s="59"/>
      <c r="R5353" s="60"/>
      <c r="S5353" s="21" t="s">
        <v>869</v>
      </c>
      <c r="T5353" s="4" t="s">
        <v>23</v>
      </c>
      <c r="U5353" s="93" t="s">
        <v>870</v>
      </c>
    </row>
    <row r="5354" spans="1:21" ht="15" customHeight="1" thickBot="1">
      <c r="A5354" s="17">
        <v>45001</v>
      </c>
      <c r="B5354" s="56">
        <f>WEEKDAY(C5354,2)</f>
        <v>4</v>
      </c>
      <c r="C5354" s="17">
        <f>IF(A5354="",C5353,A5354)</f>
        <v>45001</v>
      </c>
      <c r="D5354" s="12" t="str">
        <f>YEAR(C5354)&amp;"/"&amp;TEXT(WEEKNUM(C5354,21),"00")</f>
        <v>2023/11</v>
      </c>
      <c r="E5354" t="s">
        <v>69</v>
      </c>
      <c r="F5354" s="114">
        <v>0.66666666666666663</v>
      </c>
      <c r="G5354" s="114">
        <v>0.70833333333333337</v>
      </c>
      <c r="H5354">
        <f>CONVERT((G5351-F5351)*24,"hr","mn")</f>
        <v>60.000000000000107</v>
      </c>
      <c r="I5354">
        <v>4</v>
      </c>
      <c r="J5354">
        <v>1</v>
      </c>
      <c r="L5354">
        <v>7</v>
      </c>
      <c r="M5354">
        <f>J5351+K5351+L5351</f>
        <v>8</v>
      </c>
      <c r="N5354" s="15"/>
      <c r="O5354" s="9"/>
      <c r="P5354" s="9"/>
      <c r="Q5354" s="9"/>
      <c r="R5354" s="10"/>
      <c r="S5354" s="19"/>
      <c r="T5354" s="23"/>
      <c r="U5354" s="94"/>
    </row>
    <row r="5355" spans="1:21">
      <c r="A5355" s="17">
        <v>45001</v>
      </c>
      <c r="B5355" s="56">
        <f>WEEKDAY(C5355,2)</f>
        <v>4</v>
      </c>
      <c r="C5355" s="17">
        <f>IF(A5355="",C5354,A5355)</f>
        <v>45001</v>
      </c>
      <c r="D5355" s="12" t="str">
        <f>YEAR(C5355)&amp;"/"&amp;TEXT(WEEKNUM(C5355,21),"00")</f>
        <v>2023/11</v>
      </c>
      <c r="E5355" s="79" t="s">
        <v>69</v>
      </c>
      <c r="F5355" s="80">
        <v>0.72916666666666663</v>
      </c>
      <c r="G5355" s="80">
        <v>0.75</v>
      </c>
      <c r="H5355" s="87">
        <f>CONVERT((G5355-F5355)*24,"hr","mn")</f>
        <v>30.000000000000053</v>
      </c>
      <c r="I5355" s="83">
        <v>4</v>
      </c>
      <c r="J5355" s="84"/>
      <c r="K5355" s="85"/>
      <c r="L5355" s="85">
        <v>5</v>
      </c>
      <c r="M5355" s="87">
        <f>J5355+K5355+L5355</f>
        <v>5</v>
      </c>
      <c r="N5355" s="13"/>
      <c r="O5355" s="6">
        <v>8</v>
      </c>
      <c r="P5355" s="6"/>
      <c r="Q5355" s="6"/>
      <c r="R5355" s="7"/>
      <c r="S5355" s="20" t="s">
        <v>35</v>
      </c>
      <c r="T5355" s="22" t="s">
        <v>29</v>
      </c>
      <c r="U5355" s="91"/>
    </row>
    <row r="5356" spans="1:21">
      <c r="A5356" s="17">
        <v>45001</v>
      </c>
      <c r="B5356" s="56">
        <f>WEEKDAY(C5356,2)</f>
        <v>4</v>
      </c>
      <c r="C5356" s="17">
        <f>IF(A5356="",C5355,A5356)</f>
        <v>45001</v>
      </c>
      <c r="D5356" s="12" t="str">
        <f>YEAR(C5356)&amp;"/"&amp;TEXT(WEEKNUM(C5356,21),"00")</f>
        <v>2023/11</v>
      </c>
      <c r="E5356" t="s">
        <v>69</v>
      </c>
      <c r="F5356" s="114">
        <v>0.72916666666666663</v>
      </c>
      <c r="G5356" s="114">
        <v>0.75</v>
      </c>
      <c r="H5356">
        <f>CONVERT((G5355-F5355)*24,"hr","mn")</f>
        <v>30.000000000000053</v>
      </c>
      <c r="I5356">
        <v>4</v>
      </c>
      <c r="L5356">
        <v>5</v>
      </c>
      <c r="M5356">
        <f>J5355+K5355+L5355</f>
        <v>5</v>
      </c>
      <c r="N5356" s="14"/>
      <c r="O5356" s="3">
        <v>5</v>
      </c>
      <c r="P5356" s="3"/>
      <c r="Q5356" s="3"/>
      <c r="R5356" s="8"/>
      <c r="S5356" s="21" t="s">
        <v>31</v>
      </c>
      <c r="T5356" s="4" t="s">
        <v>29</v>
      </c>
      <c r="U5356" s="92" t="s">
        <v>172</v>
      </c>
    </row>
    <row r="5357" spans="1:21">
      <c r="A5357" s="17">
        <v>45001</v>
      </c>
      <c r="B5357" s="56">
        <f>WEEKDAY(C5357,2)</f>
        <v>4</v>
      </c>
      <c r="C5357" s="17">
        <f>IF(A5357="",C5356,A5357)</f>
        <v>45001</v>
      </c>
      <c r="D5357" s="12" t="str">
        <f>YEAR(C5357)&amp;"/"&amp;TEXT(WEEKNUM(C5357,21),"00")</f>
        <v>2023/11</v>
      </c>
      <c r="E5357" t="s">
        <v>69</v>
      </c>
      <c r="F5357" s="114">
        <v>0.72916666666666663</v>
      </c>
      <c r="G5357" s="114">
        <v>0.75</v>
      </c>
      <c r="H5357">
        <f>CONVERT((G5355-F5355)*24,"hr","mn")</f>
        <v>30.000000000000053</v>
      </c>
      <c r="I5357">
        <v>4</v>
      </c>
      <c r="L5357">
        <v>5</v>
      </c>
      <c r="M5357">
        <f>J5355+K5355+L5355</f>
        <v>5</v>
      </c>
      <c r="N5357" s="58"/>
      <c r="O5357" s="59"/>
      <c r="P5357" s="59"/>
      <c r="Q5357" s="59"/>
      <c r="R5357" s="60"/>
      <c r="S5357" s="21"/>
      <c r="T5357" s="4"/>
      <c r="U5357" s="93"/>
    </row>
    <row r="5358" spans="1:21" ht="15" customHeight="1" thickBot="1">
      <c r="A5358" s="17">
        <v>45001</v>
      </c>
      <c r="B5358" s="56">
        <f>WEEKDAY(C5358,2)</f>
        <v>4</v>
      </c>
      <c r="C5358" s="17">
        <f>IF(A5358="",C5357,A5358)</f>
        <v>45001</v>
      </c>
      <c r="D5358" s="12" t="str">
        <f>YEAR(C5358)&amp;"/"&amp;TEXT(WEEKNUM(C5358,21),"00")</f>
        <v>2023/11</v>
      </c>
      <c r="E5358" t="s">
        <v>69</v>
      </c>
      <c r="F5358" s="114">
        <v>0.72916666666666663</v>
      </c>
      <c r="G5358" s="114">
        <v>0.75</v>
      </c>
      <c r="H5358">
        <f>CONVERT((G5355-F5355)*24,"hr","mn")</f>
        <v>30.000000000000053</v>
      </c>
      <c r="I5358">
        <v>4</v>
      </c>
      <c r="L5358">
        <v>5</v>
      </c>
      <c r="M5358">
        <f>J5355+K5355+L5355</f>
        <v>5</v>
      </c>
      <c r="N5358" s="15"/>
      <c r="O5358" s="9"/>
      <c r="P5358" s="9"/>
      <c r="Q5358" s="9"/>
      <c r="R5358" s="10"/>
      <c r="S5358" s="19"/>
      <c r="T5358" s="23"/>
      <c r="U5358" s="94"/>
    </row>
    <row r="5359" spans="1:21" ht="15" customHeight="1" thickBot="1">
      <c r="A5359" s="17">
        <v>45001</v>
      </c>
      <c r="B5359" s="56">
        <f>WEEKDAY(C5359,2)</f>
        <v>4</v>
      </c>
      <c r="C5359" s="17">
        <f>IF(A5359="",C5358,A5359)</f>
        <v>45001</v>
      </c>
      <c r="D5359" s="12" t="str">
        <f>YEAR(C5359)&amp;"/"&amp;TEXT(WEEKNUM(C5359,21),"00")</f>
        <v>2023/11</v>
      </c>
      <c r="E5359" s="79" t="s">
        <v>69</v>
      </c>
      <c r="F5359" s="80">
        <v>0.75</v>
      </c>
      <c r="G5359" s="80">
        <v>0.79166666666666663</v>
      </c>
      <c r="H5359" s="87">
        <f>CONVERT((G5359-F5359)*24,"hr","mn")</f>
        <v>59.99999999999995</v>
      </c>
      <c r="I5359" s="83">
        <v>4</v>
      </c>
      <c r="J5359" s="84"/>
      <c r="K5359" s="85"/>
      <c r="L5359" s="85">
        <v>10</v>
      </c>
      <c r="M5359" s="87">
        <f>J5359+K5359+L5359</f>
        <v>10</v>
      </c>
      <c r="N5359" s="13"/>
      <c r="O5359" s="6"/>
      <c r="P5359" s="6"/>
      <c r="Q5359" s="6">
        <v>5</v>
      </c>
      <c r="R5359" s="7"/>
      <c r="S5359" s="20" t="s">
        <v>871</v>
      </c>
      <c r="T5359" s="22" t="s">
        <v>23</v>
      </c>
      <c r="U5359" s="91" t="s">
        <v>872</v>
      </c>
    </row>
    <row r="5360" spans="1:21">
      <c r="A5360" s="17">
        <v>45001</v>
      </c>
      <c r="B5360" s="56">
        <f>WEEKDAY(C5360,2)</f>
        <v>4</v>
      </c>
      <c r="C5360" s="17">
        <f>IF(A5360="",C5359,A5360)</f>
        <v>45001</v>
      </c>
      <c r="D5360" s="12" t="str">
        <f>YEAR(C5360)&amp;"/"&amp;TEXT(WEEKNUM(C5360,21),"00")</f>
        <v>2023/11</v>
      </c>
      <c r="E5360" t="s">
        <v>69</v>
      </c>
      <c r="F5360" s="114">
        <v>0.75</v>
      </c>
      <c r="G5360" s="114">
        <v>0.79166666666666663</v>
      </c>
      <c r="H5360">
        <f>CONVERT((G5359-F5359)*24,"hr","mn")</f>
        <v>59.99999999999995</v>
      </c>
      <c r="I5360">
        <v>4</v>
      </c>
      <c r="L5360">
        <v>10</v>
      </c>
      <c r="M5360">
        <f>J5359+K5359+L5359</f>
        <v>10</v>
      </c>
      <c r="N5360" s="14"/>
      <c r="O5360" s="3">
        <v>5</v>
      </c>
      <c r="P5360" s="3"/>
      <c r="Q5360" s="3"/>
      <c r="R5360" s="8"/>
      <c r="S5360" s="20" t="s">
        <v>36</v>
      </c>
      <c r="T5360" s="4" t="s">
        <v>23</v>
      </c>
      <c r="U5360" s="92" t="s">
        <v>873</v>
      </c>
    </row>
    <row r="5361" spans="1:21">
      <c r="A5361" s="17">
        <v>45001</v>
      </c>
      <c r="B5361" s="56">
        <f>WEEKDAY(C5361,2)</f>
        <v>4</v>
      </c>
      <c r="C5361" s="17">
        <f>IF(A5361="",C5360,A5361)</f>
        <v>45001</v>
      </c>
      <c r="D5361" s="12" t="str">
        <f>YEAR(C5361)&amp;"/"&amp;TEXT(WEEKNUM(C5361,21),"00")</f>
        <v>2023/11</v>
      </c>
      <c r="E5361" t="s">
        <v>69</v>
      </c>
      <c r="F5361" s="114">
        <v>0.75</v>
      </c>
      <c r="G5361" s="114">
        <v>0.79166666666666663</v>
      </c>
      <c r="H5361">
        <f>CONVERT((G5359-F5359)*24,"hr","mn")</f>
        <v>59.99999999999995</v>
      </c>
      <c r="I5361">
        <v>4</v>
      </c>
      <c r="L5361">
        <v>10</v>
      </c>
      <c r="M5361">
        <f>J5359+K5359+L5359</f>
        <v>10</v>
      </c>
      <c r="N5361" s="58"/>
      <c r="O5361" s="59"/>
      <c r="P5361" s="59"/>
      <c r="Q5361" s="59"/>
      <c r="R5361" s="60"/>
      <c r="S5361" s="21"/>
      <c r="T5361" s="4"/>
      <c r="U5361" s="93"/>
    </row>
    <row r="5362" spans="1:21" ht="15" customHeight="1" thickBot="1">
      <c r="A5362" s="17">
        <v>45001</v>
      </c>
      <c r="B5362" s="56">
        <f>WEEKDAY(C5362,2)</f>
        <v>4</v>
      </c>
      <c r="C5362" s="17">
        <f>IF(A5362="",C5361,A5362)</f>
        <v>45001</v>
      </c>
      <c r="D5362" s="12" t="str">
        <f>YEAR(C5362)&amp;"/"&amp;TEXT(WEEKNUM(C5362,21),"00")</f>
        <v>2023/11</v>
      </c>
      <c r="E5362" t="s">
        <v>69</v>
      </c>
      <c r="F5362" s="114">
        <v>0.75</v>
      </c>
      <c r="G5362" s="114">
        <v>0.79166666666666663</v>
      </c>
      <c r="H5362">
        <f>CONVERT((G5359-F5359)*24,"hr","mn")</f>
        <v>59.99999999999995</v>
      </c>
      <c r="I5362">
        <v>4</v>
      </c>
      <c r="L5362">
        <v>10</v>
      </c>
      <c r="M5362">
        <f>J5359+K5359+L5359</f>
        <v>10</v>
      </c>
      <c r="N5362" s="15"/>
      <c r="O5362" s="9"/>
      <c r="P5362" s="9"/>
      <c r="Q5362" s="9"/>
      <c r="R5362" s="10"/>
      <c r="S5362" s="19"/>
      <c r="T5362" s="23"/>
      <c r="U5362" s="94"/>
    </row>
    <row r="5363" spans="1:21">
      <c r="A5363" s="17">
        <v>45001</v>
      </c>
      <c r="B5363" s="56">
        <f>WEEKDAY(C5363,2)</f>
        <v>4</v>
      </c>
      <c r="C5363" s="17">
        <f>IF(A5363="",C5362,A5363)</f>
        <v>45001</v>
      </c>
      <c r="D5363" s="12" t="str">
        <f>YEAR(C5363)&amp;"/"&amp;TEXT(WEEKNUM(C5363,21),"00")</f>
        <v>2023/11</v>
      </c>
      <c r="E5363" s="79" t="s">
        <v>69</v>
      </c>
      <c r="F5363" s="80">
        <v>0.79166666666666663</v>
      </c>
      <c r="G5363" s="80">
        <v>0.83333333333333337</v>
      </c>
      <c r="H5363" s="87">
        <f>CONVERT((G5363-F5363)*24,"hr","mn")</f>
        <v>60.000000000000107</v>
      </c>
      <c r="I5363" s="83">
        <v>4</v>
      </c>
      <c r="J5363" s="84"/>
      <c r="K5363" s="85"/>
      <c r="L5363" s="85">
        <v>8</v>
      </c>
      <c r="M5363" s="87">
        <f>J5363+K5363+L5363</f>
        <v>8</v>
      </c>
      <c r="N5363" s="13"/>
      <c r="O5363" s="6"/>
      <c r="P5363" s="6">
        <v>15</v>
      </c>
      <c r="Q5363" s="6"/>
      <c r="R5363" s="7"/>
      <c r="S5363" s="20" t="s">
        <v>93</v>
      </c>
      <c r="T5363" s="22" t="s">
        <v>73</v>
      </c>
      <c r="U5363" s="91"/>
    </row>
    <row r="5364" spans="1:21">
      <c r="A5364" s="17">
        <v>45001</v>
      </c>
      <c r="B5364" s="56">
        <f>WEEKDAY(C5364,2)</f>
        <v>4</v>
      </c>
      <c r="C5364" s="17">
        <f>IF(A5364="",C5363,A5364)</f>
        <v>45001</v>
      </c>
      <c r="D5364" s="12" t="str">
        <f>YEAR(C5364)&amp;"/"&amp;TEXT(WEEKNUM(C5364,21),"00")</f>
        <v>2023/11</v>
      </c>
      <c r="E5364" t="s">
        <v>69</v>
      </c>
      <c r="F5364" s="114">
        <v>0.79166666666666663</v>
      </c>
      <c r="G5364" s="114">
        <v>0.83333333333333337</v>
      </c>
      <c r="H5364">
        <f>CONVERT((G5363-F5363)*24,"hr","mn")</f>
        <v>60.000000000000107</v>
      </c>
      <c r="I5364">
        <v>4</v>
      </c>
      <c r="L5364">
        <v>8</v>
      </c>
      <c r="M5364">
        <f>J5363+K5363+L5363</f>
        <v>8</v>
      </c>
      <c r="N5364" s="14"/>
      <c r="O5364" s="3">
        <v>5</v>
      </c>
      <c r="P5364" s="3"/>
      <c r="Q5364" s="3"/>
      <c r="R5364" s="8"/>
      <c r="S5364" s="21" t="s">
        <v>28</v>
      </c>
      <c r="T5364" s="4" t="s">
        <v>29</v>
      </c>
      <c r="U5364" s="92"/>
    </row>
    <row r="5365" spans="1:21">
      <c r="A5365" s="17">
        <v>45001</v>
      </c>
      <c r="B5365" s="56">
        <f>WEEKDAY(C5365,2)</f>
        <v>4</v>
      </c>
      <c r="C5365" s="17">
        <f>IF(A5365="",C5364,A5365)</f>
        <v>45001</v>
      </c>
      <c r="D5365" s="12" t="str">
        <f>YEAR(C5365)&amp;"/"&amp;TEXT(WEEKNUM(C5365,21),"00")</f>
        <v>2023/11</v>
      </c>
      <c r="E5365" t="s">
        <v>69</v>
      </c>
      <c r="F5365" s="114">
        <v>0.79166666666666663</v>
      </c>
      <c r="G5365" s="114">
        <v>0.83333333333333337</v>
      </c>
      <c r="H5365">
        <f>CONVERT((G5363-F5363)*24,"hr","mn")</f>
        <v>60.000000000000107</v>
      </c>
      <c r="I5365">
        <v>4</v>
      </c>
      <c r="L5365">
        <v>8</v>
      </c>
      <c r="M5365">
        <f>J5363+K5363+L5363</f>
        <v>8</v>
      </c>
      <c r="N5365" s="58"/>
      <c r="O5365" s="59"/>
      <c r="P5365" s="59"/>
      <c r="Q5365" s="59"/>
      <c r="R5365" s="60"/>
      <c r="S5365" s="21"/>
      <c r="T5365" s="4"/>
      <c r="U5365" s="93"/>
    </row>
    <row r="5366" spans="1:21" ht="15" customHeight="1" thickBot="1">
      <c r="A5366" s="17">
        <v>45001</v>
      </c>
      <c r="B5366" s="56">
        <f>WEEKDAY(C5366,2)</f>
        <v>4</v>
      </c>
      <c r="C5366" s="17">
        <f>IF(A5366="",C5365,A5366)</f>
        <v>45001</v>
      </c>
      <c r="D5366" s="12" t="str">
        <f>YEAR(C5366)&amp;"/"&amp;TEXT(WEEKNUM(C5366,21),"00")</f>
        <v>2023/11</v>
      </c>
      <c r="E5366" t="s">
        <v>69</v>
      </c>
      <c r="F5366" s="114">
        <v>0.79166666666666663</v>
      </c>
      <c r="G5366" s="114">
        <v>0.83333333333333337</v>
      </c>
      <c r="H5366">
        <f>CONVERT((G5363-F5363)*24,"hr","mn")</f>
        <v>60.000000000000107</v>
      </c>
      <c r="I5366">
        <v>4</v>
      </c>
      <c r="L5366">
        <v>8</v>
      </c>
      <c r="M5366">
        <f>J5363+K5363+L5363</f>
        <v>8</v>
      </c>
      <c r="N5366" s="15"/>
      <c r="O5366" s="9"/>
      <c r="P5366" s="9"/>
      <c r="Q5366" s="9"/>
      <c r="R5366" s="10"/>
      <c r="S5366" s="19"/>
      <c r="T5366" s="23"/>
      <c r="U5366" s="94"/>
    </row>
    <row r="5367" spans="1:21">
      <c r="A5367" s="17">
        <v>45001</v>
      </c>
      <c r="B5367" s="56">
        <f>WEEKDAY(C5367,2)</f>
        <v>4</v>
      </c>
      <c r="C5367" s="17">
        <f>IF(A5367="",C5366,A5367)</f>
        <v>45001</v>
      </c>
      <c r="D5367" s="12" t="str">
        <f>YEAR(C5367)&amp;"/"&amp;TEXT(WEEKNUM(C5367,21),"00")</f>
        <v>2023/11</v>
      </c>
      <c r="E5367" s="79" t="s">
        <v>69</v>
      </c>
      <c r="F5367" s="80">
        <v>0.83333333333333337</v>
      </c>
      <c r="G5367" s="80">
        <v>0.875</v>
      </c>
      <c r="H5367" s="87">
        <f>CONVERT((G5367-F5367)*24,"hr","mn")</f>
        <v>59.99999999999995</v>
      </c>
      <c r="I5367" s="83">
        <v>4</v>
      </c>
      <c r="J5367" s="84"/>
      <c r="K5367" s="85"/>
      <c r="L5367" s="85">
        <v>4</v>
      </c>
      <c r="M5367" s="87">
        <f>J5367+K5367+L5367</f>
        <v>4</v>
      </c>
      <c r="N5367" s="13"/>
      <c r="O5367" s="6"/>
      <c r="P5367" s="6">
        <v>20</v>
      </c>
      <c r="Q5367" s="6"/>
      <c r="R5367" s="7"/>
      <c r="S5367" s="20" t="s">
        <v>93</v>
      </c>
      <c r="T5367" s="22" t="s">
        <v>73</v>
      </c>
      <c r="U5367" s="91"/>
    </row>
    <row r="5368" spans="1:21">
      <c r="A5368" s="17">
        <v>45001</v>
      </c>
      <c r="B5368" s="56">
        <f>WEEKDAY(C5368,2)</f>
        <v>4</v>
      </c>
      <c r="C5368" s="17">
        <f>IF(A5368="",C5367,A5368)</f>
        <v>45001</v>
      </c>
      <c r="D5368" s="12" t="str">
        <f>YEAR(C5368)&amp;"/"&amp;TEXT(WEEKNUM(C5368,21),"00")</f>
        <v>2023/11</v>
      </c>
      <c r="E5368" t="s">
        <v>69</v>
      </c>
      <c r="F5368" s="114">
        <v>0.83333333333333337</v>
      </c>
      <c r="G5368" s="114">
        <v>0.875</v>
      </c>
      <c r="H5368">
        <f>CONVERT((G5367-F5367)*24,"hr","mn")</f>
        <v>59.99999999999995</v>
      </c>
      <c r="I5368">
        <v>4</v>
      </c>
      <c r="L5368">
        <v>4</v>
      </c>
      <c r="M5368">
        <f>J5367+K5367+L5367</f>
        <v>4</v>
      </c>
      <c r="N5368" s="14"/>
      <c r="O5368" s="3">
        <v>5</v>
      </c>
      <c r="P5368" s="3"/>
      <c r="Q5368" s="3"/>
      <c r="R5368" s="8"/>
      <c r="S5368" s="21" t="s">
        <v>28</v>
      </c>
      <c r="T5368" s="4" t="s">
        <v>64</v>
      </c>
      <c r="U5368" s="92"/>
    </row>
    <row r="5369" spans="1:21">
      <c r="A5369" s="17">
        <v>45001</v>
      </c>
      <c r="B5369" s="56">
        <f>WEEKDAY(C5369,2)</f>
        <v>4</v>
      </c>
      <c r="C5369" s="17">
        <f>IF(A5369="",C5368,A5369)</f>
        <v>45001</v>
      </c>
      <c r="D5369" s="12" t="str">
        <f>YEAR(C5369)&amp;"/"&amp;TEXT(WEEKNUM(C5369,21),"00")</f>
        <v>2023/11</v>
      </c>
      <c r="E5369" t="s">
        <v>69</v>
      </c>
      <c r="F5369" s="114">
        <v>0.83333333333333337</v>
      </c>
      <c r="G5369" s="114">
        <v>0.875</v>
      </c>
      <c r="H5369">
        <f>CONVERT((G5367-F5367)*24,"hr","mn")</f>
        <v>59.99999999999995</v>
      </c>
      <c r="I5369">
        <v>4</v>
      </c>
      <c r="L5369">
        <v>4</v>
      </c>
      <c r="M5369">
        <f>J5367+K5367+L5367</f>
        <v>4</v>
      </c>
      <c r="N5369" s="58"/>
      <c r="O5369" s="59">
        <v>5</v>
      </c>
      <c r="P5369" s="59"/>
      <c r="Q5369" s="59"/>
      <c r="R5369" s="60"/>
      <c r="S5369" s="21" t="s">
        <v>31</v>
      </c>
      <c r="T5369" s="4" t="s">
        <v>23</v>
      </c>
      <c r="U5369" s="93" t="s">
        <v>874</v>
      </c>
    </row>
    <row r="5370" spans="1:21" ht="15" customHeight="1" thickBot="1">
      <c r="A5370" s="17">
        <v>45001</v>
      </c>
      <c r="B5370" s="56">
        <f>WEEKDAY(C5370,2)</f>
        <v>4</v>
      </c>
      <c r="C5370" s="17">
        <f>IF(A5370="",C5369,A5370)</f>
        <v>45001</v>
      </c>
      <c r="D5370" s="12" t="str">
        <f>YEAR(C5370)&amp;"/"&amp;TEXT(WEEKNUM(C5370,21),"00")</f>
        <v>2023/11</v>
      </c>
      <c r="E5370" t="s">
        <v>69</v>
      </c>
      <c r="F5370" s="114">
        <v>0.83333333333333337</v>
      </c>
      <c r="G5370" s="114">
        <v>0.875</v>
      </c>
      <c r="H5370">
        <f>CONVERT((G5367-F5367)*24,"hr","mn")</f>
        <v>59.99999999999995</v>
      </c>
      <c r="I5370">
        <v>4</v>
      </c>
      <c r="L5370">
        <v>4</v>
      </c>
      <c r="M5370">
        <f>J5367+K5367+L5367</f>
        <v>4</v>
      </c>
      <c r="N5370" s="15"/>
      <c r="O5370" s="9"/>
      <c r="P5370" s="9"/>
      <c r="Q5370" s="9"/>
      <c r="R5370" s="10"/>
      <c r="S5370" s="19"/>
      <c r="T5370" s="23"/>
      <c r="U5370" s="94"/>
    </row>
    <row r="5371" spans="1:21">
      <c r="A5371" s="17"/>
      <c r="B5371" s="56">
        <f>WEEKDAY(C5371,2)</f>
        <v>4</v>
      </c>
      <c r="C5371" s="17">
        <f>IF(A5371="",C5370,A5371)</f>
        <v>45001</v>
      </c>
      <c r="D5371" s="12" t="str">
        <f>YEAR(C5371)&amp;"/"&amp;TEXT(WEEKNUM(C5371,21),"00")</f>
        <v>2023/11</v>
      </c>
      <c r="E5371" s="79"/>
      <c r="F5371" s="80"/>
      <c r="G5371" s="80"/>
      <c r="H5371" s="87">
        <f>CONVERT((G5371-F5371)*24,"hr","mn")</f>
        <v>0</v>
      </c>
      <c r="I5371" s="83"/>
      <c r="J5371" s="84"/>
      <c r="K5371" s="85"/>
      <c r="L5371" s="85"/>
      <c r="M5371" s="87">
        <f>J5371+K5371+L5371</f>
        <v>0</v>
      </c>
      <c r="N5371" s="13"/>
      <c r="O5371" s="6"/>
      <c r="P5371" s="6"/>
      <c r="Q5371" s="6"/>
      <c r="R5371" s="7"/>
      <c r="S5371" s="20"/>
      <c r="T5371" s="22"/>
      <c r="U5371" s="91"/>
    </row>
    <row r="5372" spans="1:21">
      <c r="A5372" s="17"/>
      <c r="B5372" s="56">
        <f>WEEKDAY(C5372,2)</f>
        <v>4</v>
      </c>
      <c r="C5372" s="17">
        <f>IF(A5372="",C5371,A5372)</f>
        <v>45001</v>
      </c>
      <c r="D5372" s="12" t="str">
        <f>YEAR(C5372)&amp;"/"&amp;TEXT(WEEKNUM(C5372,21),"00")</f>
        <v>2023/11</v>
      </c>
      <c r="H5372">
        <f>CONVERT((G5371-F5371)*24,"hr","mn")</f>
        <v>0</v>
      </c>
      <c r="M5372">
        <f>J5371+K5371+L5371</f>
        <v>0</v>
      </c>
      <c r="N5372" s="14"/>
      <c r="O5372" s="3"/>
      <c r="P5372" s="3"/>
      <c r="Q5372" s="3"/>
      <c r="R5372" s="8"/>
      <c r="S5372" s="21"/>
      <c r="T5372" s="4"/>
      <c r="U5372" s="92"/>
    </row>
    <row r="5373" spans="1:21">
      <c r="A5373" s="17"/>
      <c r="B5373" s="56">
        <f>WEEKDAY(C5373,2)</f>
        <v>4</v>
      </c>
      <c r="C5373" s="17">
        <f>IF(A5373="",C5372,A5373)</f>
        <v>45001</v>
      </c>
      <c r="D5373" s="12" t="str">
        <f>YEAR(C5373)&amp;"/"&amp;TEXT(WEEKNUM(C5373,21),"00")</f>
        <v>2023/11</v>
      </c>
      <c r="H5373">
        <f>CONVERT((G5371-F5371)*24,"hr","mn")</f>
        <v>0</v>
      </c>
      <c r="M5373">
        <f>J5371+K5371+L5371</f>
        <v>0</v>
      </c>
      <c r="N5373" s="58"/>
      <c r="O5373" s="59"/>
      <c r="P5373" s="59"/>
      <c r="Q5373" s="59"/>
      <c r="R5373" s="60"/>
      <c r="S5373" s="21"/>
      <c r="T5373" s="4"/>
      <c r="U5373" s="93"/>
    </row>
    <row r="5374" spans="1:21" ht="15" customHeight="1" thickBot="1">
      <c r="A5374" s="17"/>
      <c r="B5374" s="56">
        <f>WEEKDAY(C5374,2)</f>
        <v>4</v>
      </c>
      <c r="C5374" s="17">
        <f>IF(A5374="",C5373,A5374)</f>
        <v>45001</v>
      </c>
      <c r="D5374" s="12" t="str">
        <f>YEAR(C5374)&amp;"/"&amp;TEXT(WEEKNUM(C5374,21),"00")</f>
        <v>2023/11</v>
      </c>
      <c r="H5374">
        <f>CONVERT((G5371-F5371)*24,"hr","mn")</f>
        <v>0</v>
      </c>
      <c r="M5374">
        <f>J5371+K5371+L5371</f>
        <v>0</v>
      </c>
      <c r="N5374" s="15"/>
      <c r="O5374" s="9"/>
      <c r="P5374" s="9"/>
      <c r="Q5374" s="9"/>
      <c r="R5374" s="10"/>
      <c r="S5374" s="19"/>
      <c r="T5374" s="23"/>
      <c r="U5374" s="94"/>
    </row>
    <row r="5375" spans="1:21">
      <c r="A5375" s="17">
        <v>45001</v>
      </c>
      <c r="B5375" s="56">
        <f>WEEKDAY(C5375,2)</f>
        <v>4</v>
      </c>
      <c r="C5375" s="17">
        <f>IF(A5375="",C5374,A5375)</f>
        <v>45001</v>
      </c>
      <c r="D5375" s="12" t="str">
        <f>YEAR(C5375)&amp;"/"&amp;TEXT(WEEKNUM(C5375,21),"00")</f>
        <v>2023/11</v>
      </c>
      <c r="E5375" s="79" t="s">
        <v>46</v>
      </c>
      <c r="F5375" s="80">
        <v>0.875</v>
      </c>
      <c r="G5375" s="80">
        <v>0.91666666666666663</v>
      </c>
      <c r="H5375" s="87">
        <f>CONVERT((G5375-F5375)*24,"hr","mn")</f>
        <v>59.99999999999995</v>
      </c>
      <c r="I5375" s="83">
        <v>5</v>
      </c>
      <c r="J5375" s="84">
        <v>1</v>
      </c>
      <c r="K5375" s="85">
        <v>8</v>
      </c>
      <c r="L5375" s="85"/>
      <c r="M5375" s="87">
        <f>J5375+K5375+L5375</f>
        <v>9</v>
      </c>
      <c r="N5375" s="13"/>
      <c r="O5375" s="6"/>
      <c r="P5375" s="6"/>
      <c r="Q5375" s="6">
        <v>20</v>
      </c>
      <c r="R5375" s="7"/>
      <c r="S5375" s="20"/>
      <c r="T5375" s="22" t="s">
        <v>25</v>
      </c>
      <c r="U5375" s="91"/>
    </row>
    <row r="5376" spans="1:21">
      <c r="A5376" s="17">
        <v>45001</v>
      </c>
      <c r="B5376" s="56">
        <f>WEEKDAY(C5376,2)</f>
        <v>4</v>
      </c>
      <c r="C5376" s="17">
        <f>IF(A5376="",C5375,A5376)</f>
        <v>45001</v>
      </c>
      <c r="D5376" s="12" t="str">
        <f>YEAR(C5376)&amp;"/"&amp;TEXT(WEEKNUM(C5376,21),"00")</f>
        <v>2023/11</v>
      </c>
      <c r="E5376" t="s">
        <v>46</v>
      </c>
      <c r="F5376" s="114">
        <v>0.875</v>
      </c>
      <c r="G5376" s="114">
        <v>0.91666666666666663</v>
      </c>
      <c r="H5376">
        <f>CONVERT((G5375-F5375)*24,"hr","mn")</f>
        <v>59.99999999999995</v>
      </c>
      <c r="I5376">
        <v>5</v>
      </c>
      <c r="J5376">
        <v>1</v>
      </c>
      <c r="K5376">
        <v>8</v>
      </c>
      <c r="M5376">
        <f>J5375+K5375+L5375</f>
        <v>9</v>
      </c>
      <c r="N5376" s="14"/>
      <c r="O5376" s="3"/>
      <c r="P5376" s="3">
        <v>8</v>
      </c>
      <c r="Q5376" s="3"/>
      <c r="R5376" s="8"/>
      <c r="S5376" s="21" t="s">
        <v>93</v>
      </c>
      <c r="T5376" s="4" t="s">
        <v>73</v>
      </c>
      <c r="U5376" s="92"/>
    </row>
    <row r="5377" spans="1:21">
      <c r="A5377" s="17">
        <v>45001</v>
      </c>
      <c r="B5377" s="56">
        <f>WEEKDAY(C5377,2)</f>
        <v>4</v>
      </c>
      <c r="C5377" s="17">
        <f>IF(A5377="",C5376,A5377)</f>
        <v>45001</v>
      </c>
      <c r="D5377" s="12" t="str">
        <f>YEAR(C5377)&amp;"/"&amp;TEXT(WEEKNUM(C5377,21),"00")</f>
        <v>2023/11</v>
      </c>
      <c r="E5377" t="s">
        <v>46</v>
      </c>
      <c r="F5377" s="114">
        <v>0.875</v>
      </c>
      <c r="G5377" s="114">
        <v>0.91666666666666663</v>
      </c>
      <c r="H5377">
        <f>CONVERT((G5375-F5375)*24,"hr","mn")</f>
        <v>59.99999999999995</v>
      </c>
      <c r="I5377">
        <v>5</v>
      </c>
      <c r="J5377">
        <v>1</v>
      </c>
      <c r="K5377">
        <v>8</v>
      </c>
      <c r="M5377">
        <f>J5375+K5375+L5375</f>
        <v>9</v>
      </c>
      <c r="N5377" s="58"/>
      <c r="O5377" s="59"/>
      <c r="P5377" s="59"/>
      <c r="Q5377" s="59"/>
      <c r="R5377" s="60"/>
      <c r="S5377" s="21"/>
      <c r="T5377" s="4"/>
      <c r="U5377" s="93"/>
    </row>
    <row r="5378" spans="1:21" ht="15" customHeight="1" thickBot="1">
      <c r="A5378" s="17">
        <v>45001</v>
      </c>
      <c r="B5378" s="56">
        <f>WEEKDAY(C5378,2)</f>
        <v>4</v>
      </c>
      <c r="C5378" s="17">
        <f>IF(A5378="",C5377,A5378)</f>
        <v>45001</v>
      </c>
      <c r="D5378" s="12" t="str">
        <f>YEAR(C5378)&amp;"/"&amp;TEXT(WEEKNUM(C5378,21),"00")</f>
        <v>2023/11</v>
      </c>
      <c r="E5378" t="s">
        <v>46</v>
      </c>
      <c r="F5378" s="114">
        <v>0.875</v>
      </c>
      <c r="G5378" s="114">
        <v>0.91666666666666663</v>
      </c>
      <c r="H5378">
        <f>CONVERT((G5375-F5375)*24,"hr","mn")</f>
        <v>59.99999999999995</v>
      </c>
      <c r="I5378">
        <v>5</v>
      </c>
      <c r="J5378">
        <v>1</v>
      </c>
      <c r="K5378">
        <v>8</v>
      </c>
      <c r="M5378">
        <f>J5375+K5375+L5375</f>
        <v>9</v>
      </c>
      <c r="N5378" s="15"/>
      <c r="O5378" s="9"/>
      <c r="P5378" s="9"/>
      <c r="Q5378" s="9"/>
      <c r="R5378" s="10"/>
      <c r="S5378" s="19"/>
      <c r="T5378" s="23"/>
      <c r="U5378" s="94"/>
    </row>
    <row r="5379" spans="1:21">
      <c r="A5379" s="17">
        <v>45001</v>
      </c>
      <c r="B5379" s="56">
        <f>WEEKDAY(C5379,2)</f>
        <v>4</v>
      </c>
      <c r="C5379" s="17">
        <f>IF(A5379="",C5378,A5379)</f>
        <v>45001</v>
      </c>
      <c r="D5379" s="12" t="str">
        <f>YEAR(C5379)&amp;"/"&amp;TEXT(WEEKNUM(C5379,21),"00")</f>
        <v>2023/11</v>
      </c>
      <c r="E5379" s="79" t="s">
        <v>46</v>
      </c>
      <c r="F5379" s="80">
        <v>0.91666666666666663</v>
      </c>
      <c r="G5379" s="80">
        <v>0.95833333333333337</v>
      </c>
      <c r="H5379" s="87">
        <f>CONVERT((G5379-F5379)*24,"hr","mn")</f>
        <v>60.000000000000107</v>
      </c>
      <c r="I5379" s="83">
        <v>5</v>
      </c>
      <c r="J5379" s="84"/>
      <c r="K5379" s="85">
        <v>8</v>
      </c>
      <c r="L5379" s="85"/>
      <c r="M5379" s="87">
        <f>J5379+K5379+L5379</f>
        <v>8</v>
      </c>
      <c r="N5379" s="13"/>
      <c r="O5379" s="6"/>
      <c r="P5379" s="6">
        <v>10</v>
      </c>
      <c r="Q5379" s="6"/>
      <c r="R5379" s="7"/>
      <c r="S5379" s="20" t="s">
        <v>93</v>
      </c>
      <c r="T5379" s="22" t="s">
        <v>73</v>
      </c>
      <c r="U5379" s="91"/>
    </row>
    <row r="5380" spans="1:21">
      <c r="A5380" s="17">
        <v>45001</v>
      </c>
      <c r="B5380" s="56">
        <f>WEEKDAY(C5380,2)</f>
        <v>4</v>
      </c>
      <c r="C5380" s="17">
        <f>IF(A5380="",C5379,A5380)</f>
        <v>45001</v>
      </c>
      <c r="D5380" s="12" t="str">
        <f>YEAR(C5380)&amp;"/"&amp;TEXT(WEEKNUM(C5380,21),"00")</f>
        <v>2023/11</v>
      </c>
      <c r="E5380" t="s">
        <v>46</v>
      </c>
      <c r="F5380" s="114">
        <v>0.91666666666666663</v>
      </c>
      <c r="G5380" s="114">
        <v>0.95833333333333337</v>
      </c>
      <c r="H5380">
        <f>CONVERT((G5379-F5379)*24,"hr","mn")</f>
        <v>60.000000000000107</v>
      </c>
      <c r="I5380">
        <v>5</v>
      </c>
      <c r="K5380">
        <v>8</v>
      </c>
      <c r="M5380">
        <f>J5379+K5379+L5379</f>
        <v>8</v>
      </c>
      <c r="N5380" s="14"/>
      <c r="O5380" s="3"/>
      <c r="P5380" s="3"/>
      <c r="Q5380" s="3"/>
      <c r="R5380" s="8"/>
      <c r="S5380" s="21"/>
      <c r="T5380" s="4"/>
      <c r="U5380" s="92"/>
    </row>
    <row r="5381" spans="1:21">
      <c r="A5381" s="17">
        <v>45001</v>
      </c>
      <c r="B5381" s="56">
        <f>WEEKDAY(C5381,2)</f>
        <v>4</v>
      </c>
      <c r="C5381" s="17">
        <f>IF(A5381="",C5380,A5381)</f>
        <v>45001</v>
      </c>
      <c r="D5381" s="12" t="str">
        <f>YEAR(C5381)&amp;"/"&amp;TEXT(WEEKNUM(C5381,21),"00")</f>
        <v>2023/11</v>
      </c>
      <c r="E5381" t="s">
        <v>46</v>
      </c>
      <c r="F5381" s="114">
        <v>0.91666666666666663</v>
      </c>
      <c r="G5381" s="114">
        <v>0.95833333333333337</v>
      </c>
      <c r="H5381">
        <f>CONVERT((G5379-F5379)*24,"hr","mn")</f>
        <v>60.000000000000107</v>
      </c>
      <c r="I5381">
        <v>5</v>
      </c>
      <c r="K5381">
        <v>8</v>
      </c>
      <c r="M5381">
        <f>J5379+K5379+L5379</f>
        <v>8</v>
      </c>
      <c r="N5381" s="58"/>
      <c r="O5381" s="59"/>
      <c r="P5381" s="59"/>
      <c r="Q5381" s="59"/>
      <c r="R5381" s="60"/>
      <c r="S5381" s="21"/>
      <c r="T5381" s="4"/>
      <c r="U5381" s="93"/>
    </row>
    <row r="5382" spans="1:21" ht="15" customHeight="1" thickBot="1">
      <c r="A5382" s="17">
        <v>45001</v>
      </c>
      <c r="B5382" s="56">
        <f>WEEKDAY(C5382,2)</f>
        <v>4</v>
      </c>
      <c r="C5382" s="17">
        <f>IF(A5382="",C5381,A5382)</f>
        <v>45001</v>
      </c>
      <c r="D5382" s="12" t="str">
        <f>YEAR(C5382)&amp;"/"&amp;TEXT(WEEKNUM(C5382,21),"00")</f>
        <v>2023/11</v>
      </c>
      <c r="E5382" t="s">
        <v>46</v>
      </c>
      <c r="F5382" s="114">
        <v>0.91666666666666663</v>
      </c>
      <c r="G5382" s="114">
        <v>0.95833333333333337</v>
      </c>
      <c r="H5382">
        <f>CONVERT((G5379-F5379)*24,"hr","mn")</f>
        <v>60.000000000000107</v>
      </c>
      <c r="I5382">
        <v>5</v>
      </c>
      <c r="K5382">
        <v>8</v>
      </c>
      <c r="M5382">
        <f>J5379+K5379+L5379</f>
        <v>8</v>
      </c>
      <c r="N5382" s="15"/>
      <c r="O5382" s="9"/>
      <c r="P5382" s="9"/>
      <c r="Q5382" s="9"/>
      <c r="R5382" s="10"/>
      <c r="S5382" s="19"/>
      <c r="T5382" s="23"/>
      <c r="U5382" s="94"/>
    </row>
    <row r="5383" spans="1:21">
      <c r="A5383" s="17">
        <v>45001</v>
      </c>
      <c r="B5383" s="56">
        <f>WEEKDAY(C5383,2)</f>
        <v>4</v>
      </c>
      <c r="C5383" s="17">
        <f>IF(A5383="",C5382,A5383)</f>
        <v>45001</v>
      </c>
      <c r="D5383" s="12" t="str">
        <f>YEAR(C5383)&amp;"/"&amp;TEXT(WEEKNUM(C5383,21),"00")</f>
        <v>2023/11</v>
      </c>
      <c r="E5383" s="79" t="s">
        <v>46</v>
      </c>
      <c r="F5383" s="80">
        <v>0.95833333333333337</v>
      </c>
      <c r="G5383" s="80">
        <v>1</v>
      </c>
      <c r="H5383" s="87">
        <f>CONVERT((G5383-F5383)*24,"hr","mn")</f>
        <v>59.99999999999995</v>
      </c>
      <c r="I5383" s="83">
        <v>5</v>
      </c>
      <c r="J5383" s="84"/>
      <c r="K5383" s="85"/>
      <c r="L5383" s="85">
        <v>11</v>
      </c>
      <c r="M5383" s="87">
        <f>J5383+K5383+L5383</f>
        <v>11</v>
      </c>
      <c r="N5383" s="13"/>
      <c r="O5383" s="6">
        <v>5</v>
      </c>
      <c r="P5383" s="6"/>
      <c r="Q5383" s="6"/>
      <c r="R5383" s="7"/>
      <c r="S5383" s="20" t="s">
        <v>28</v>
      </c>
      <c r="T5383" s="22" t="s">
        <v>29</v>
      </c>
      <c r="U5383" s="91"/>
    </row>
    <row r="5384" spans="1:21">
      <c r="A5384" s="17">
        <v>45001</v>
      </c>
      <c r="B5384" s="56">
        <f>WEEKDAY(C5384,2)</f>
        <v>4</v>
      </c>
      <c r="C5384" s="17">
        <f>IF(A5384="",C5383,A5384)</f>
        <v>45001</v>
      </c>
      <c r="D5384" s="12" t="str">
        <f>YEAR(C5384)&amp;"/"&amp;TEXT(WEEKNUM(C5384,21),"00")</f>
        <v>2023/11</v>
      </c>
      <c r="E5384" t="s">
        <v>46</v>
      </c>
      <c r="F5384" s="114">
        <v>0.95833333333333337</v>
      </c>
      <c r="G5384" s="115">
        <v>1</v>
      </c>
      <c r="H5384">
        <f>CONVERT((G5383-F5383)*24,"hr","mn")</f>
        <v>59.99999999999995</v>
      </c>
      <c r="I5384">
        <v>5</v>
      </c>
      <c r="L5384">
        <v>11</v>
      </c>
      <c r="M5384">
        <f>J5383+K5383+L5383</f>
        <v>11</v>
      </c>
      <c r="N5384" s="14"/>
      <c r="O5384" s="3"/>
      <c r="P5384" s="3">
        <v>8</v>
      </c>
      <c r="Q5384" s="3"/>
      <c r="R5384" s="8"/>
      <c r="S5384" s="21" t="s">
        <v>93</v>
      </c>
      <c r="T5384" s="4" t="s">
        <v>73</v>
      </c>
      <c r="U5384" s="92"/>
    </row>
    <row r="5385" spans="1:21">
      <c r="A5385" s="17">
        <v>45001</v>
      </c>
      <c r="B5385" s="56">
        <f>WEEKDAY(C5385,2)</f>
        <v>4</v>
      </c>
      <c r="C5385" s="17">
        <f>IF(A5385="",C5384,A5385)</f>
        <v>45001</v>
      </c>
      <c r="D5385" s="12" t="str">
        <f>YEAR(C5385)&amp;"/"&amp;TEXT(WEEKNUM(C5385,21),"00")</f>
        <v>2023/11</v>
      </c>
      <c r="E5385" t="s">
        <v>46</v>
      </c>
      <c r="F5385" s="114">
        <v>0.95833333333333337</v>
      </c>
      <c r="G5385" s="115">
        <v>1</v>
      </c>
      <c r="H5385">
        <f>CONVERT((G5383-F5383)*24,"hr","mn")</f>
        <v>59.99999999999995</v>
      </c>
      <c r="I5385">
        <v>5</v>
      </c>
      <c r="L5385">
        <v>11</v>
      </c>
      <c r="M5385">
        <f>J5383+K5383+L5383</f>
        <v>11</v>
      </c>
      <c r="N5385" s="58"/>
      <c r="O5385" s="59"/>
      <c r="P5385" s="59"/>
      <c r="Q5385" s="59"/>
      <c r="R5385" s="60">
        <v>15</v>
      </c>
      <c r="S5385" s="21" t="s">
        <v>67</v>
      </c>
      <c r="T5385" s="4" t="s">
        <v>23</v>
      </c>
      <c r="U5385" s="93" t="s">
        <v>875</v>
      </c>
    </row>
    <row r="5386" spans="1:21" ht="15" customHeight="1" thickBot="1">
      <c r="A5386" s="17">
        <v>45001</v>
      </c>
      <c r="B5386" s="56">
        <f>WEEKDAY(C5386,2)</f>
        <v>4</v>
      </c>
      <c r="C5386" s="17">
        <f>IF(A5386="",C5385,A5386)</f>
        <v>45001</v>
      </c>
      <c r="D5386" s="12" t="str">
        <f>YEAR(C5386)&amp;"/"&amp;TEXT(WEEKNUM(C5386,21),"00")</f>
        <v>2023/11</v>
      </c>
      <c r="E5386" t="s">
        <v>46</v>
      </c>
      <c r="F5386" s="114">
        <v>0.95833333333333337</v>
      </c>
      <c r="G5386" s="115">
        <v>1</v>
      </c>
      <c r="H5386">
        <f>CONVERT((G5383-F5383)*24,"hr","mn")</f>
        <v>59.99999999999995</v>
      </c>
      <c r="I5386">
        <v>5</v>
      </c>
      <c r="L5386">
        <v>11</v>
      </c>
      <c r="M5386">
        <f>J5383+K5383+L5383</f>
        <v>11</v>
      </c>
      <c r="N5386" s="15"/>
      <c r="O5386" s="9"/>
      <c r="P5386" s="9"/>
      <c r="Q5386" s="9"/>
      <c r="R5386" s="10"/>
      <c r="S5386" s="19"/>
      <c r="T5386" s="23"/>
      <c r="U5386" s="94"/>
    </row>
    <row r="5387" spans="1:21">
      <c r="A5387" s="17">
        <v>45002</v>
      </c>
      <c r="B5387" s="56">
        <f>WEEKDAY(C5387,2)</f>
        <v>5</v>
      </c>
      <c r="C5387" s="17">
        <f>IF(A5387="",C5386,A5387)</f>
        <v>45002</v>
      </c>
      <c r="D5387" s="12" t="str">
        <f>YEAR(C5387)&amp;"/"&amp;TEXT(WEEKNUM(C5387,21),"00")</f>
        <v>2023/11</v>
      </c>
      <c r="E5387" s="79" t="s">
        <v>46</v>
      </c>
      <c r="F5387" s="80">
        <v>0</v>
      </c>
      <c r="G5387" s="80">
        <v>4.1666666666666657E-2</v>
      </c>
      <c r="H5387" s="87">
        <f>CONVERT((G5387-F5387)*24,"hr","mn")</f>
        <v>59.999999999999986</v>
      </c>
      <c r="I5387" s="83">
        <v>5</v>
      </c>
      <c r="J5387" s="84"/>
      <c r="K5387" s="85"/>
      <c r="L5387" s="85">
        <v>6</v>
      </c>
      <c r="M5387" s="87">
        <f>J5387+K5387+L5387</f>
        <v>6</v>
      </c>
      <c r="N5387" s="13"/>
      <c r="O5387" s="6"/>
      <c r="P5387" s="6">
        <v>5</v>
      </c>
      <c r="Q5387" s="6"/>
      <c r="R5387" s="7"/>
      <c r="S5387" s="20" t="s">
        <v>26</v>
      </c>
      <c r="T5387" s="22" t="s">
        <v>241</v>
      </c>
      <c r="U5387" s="91"/>
    </row>
    <row r="5388" spans="1:21">
      <c r="A5388" s="17">
        <v>45002</v>
      </c>
      <c r="B5388" s="56">
        <f>WEEKDAY(C5388,2)</f>
        <v>5</v>
      </c>
      <c r="C5388" s="17">
        <f>IF(A5388="",C5387,A5388)</f>
        <v>45002</v>
      </c>
      <c r="D5388" s="12" t="str">
        <f>YEAR(C5388)&amp;"/"&amp;TEXT(WEEKNUM(C5388,21),"00")</f>
        <v>2023/11</v>
      </c>
      <c r="E5388" t="s">
        <v>46</v>
      </c>
      <c r="F5388" s="114">
        <v>0</v>
      </c>
      <c r="G5388" s="114">
        <v>4.1666666666666657E-2</v>
      </c>
      <c r="H5388">
        <f>CONVERT((G5387-F5387)*24,"hr","mn")</f>
        <v>59.999999999999986</v>
      </c>
      <c r="I5388">
        <v>5</v>
      </c>
      <c r="L5388">
        <v>6</v>
      </c>
      <c r="M5388">
        <f>J5387+K5387+L5387</f>
        <v>6</v>
      </c>
      <c r="N5388" s="14"/>
      <c r="O5388" s="3"/>
      <c r="P5388" s="3"/>
      <c r="Q5388" s="3"/>
      <c r="R5388" s="8"/>
      <c r="S5388" s="21"/>
      <c r="T5388" s="4"/>
      <c r="U5388" s="92"/>
    </row>
    <row r="5389" spans="1:21">
      <c r="A5389" s="17">
        <v>45002</v>
      </c>
      <c r="B5389" s="56">
        <f>WEEKDAY(C5389,2)</f>
        <v>5</v>
      </c>
      <c r="C5389" s="17">
        <f>IF(A5389="",C5388,A5389)</f>
        <v>45002</v>
      </c>
      <c r="D5389" s="12" t="str">
        <f>YEAR(C5389)&amp;"/"&amp;TEXT(WEEKNUM(C5389,21),"00")</f>
        <v>2023/11</v>
      </c>
      <c r="E5389" t="s">
        <v>46</v>
      </c>
      <c r="F5389" s="114">
        <v>0</v>
      </c>
      <c r="G5389" s="114">
        <v>4.1666666666666657E-2</v>
      </c>
      <c r="H5389">
        <f>CONVERT((G5387-F5387)*24,"hr","mn")</f>
        <v>59.999999999999986</v>
      </c>
      <c r="I5389">
        <v>5</v>
      </c>
      <c r="L5389">
        <v>6</v>
      </c>
      <c r="M5389">
        <f>J5387+K5387+L5387</f>
        <v>6</v>
      </c>
      <c r="N5389" s="58"/>
      <c r="O5389" s="59"/>
      <c r="P5389" s="59"/>
      <c r="Q5389" s="59"/>
      <c r="R5389" s="60"/>
      <c r="S5389" s="21"/>
      <c r="T5389" s="4"/>
      <c r="U5389" s="93"/>
    </row>
    <row r="5390" spans="1:21" ht="15" customHeight="1" thickBot="1">
      <c r="A5390" s="17">
        <v>45002</v>
      </c>
      <c r="B5390" s="56">
        <f>WEEKDAY(C5390,2)</f>
        <v>5</v>
      </c>
      <c r="C5390" s="17">
        <f>IF(A5390="",C5389,A5390)</f>
        <v>45002</v>
      </c>
      <c r="D5390" s="12" t="str">
        <f>YEAR(C5390)&amp;"/"&amp;TEXT(WEEKNUM(C5390,21),"00")</f>
        <v>2023/11</v>
      </c>
      <c r="E5390" t="s">
        <v>46</v>
      </c>
      <c r="F5390" s="114">
        <v>0</v>
      </c>
      <c r="G5390" s="114">
        <v>4.1666666666666657E-2</v>
      </c>
      <c r="H5390">
        <f>CONVERT((G5387-F5387)*24,"hr","mn")</f>
        <v>59.999999999999986</v>
      </c>
      <c r="I5390">
        <v>5</v>
      </c>
      <c r="L5390">
        <v>6</v>
      </c>
      <c r="M5390">
        <f>J5387+K5387+L5387</f>
        <v>6</v>
      </c>
      <c r="N5390" s="15"/>
      <c r="O5390" s="9"/>
      <c r="P5390" s="9"/>
      <c r="Q5390" s="9"/>
      <c r="R5390" s="10"/>
      <c r="S5390" s="19"/>
      <c r="T5390" s="23"/>
      <c r="U5390" s="94"/>
    </row>
    <row r="5391" spans="1:21">
      <c r="A5391" s="17">
        <v>45002</v>
      </c>
      <c r="B5391" s="56">
        <f>WEEKDAY(C5391,2)</f>
        <v>5</v>
      </c>
      <c r="C5391" s="17">
        <f>IF(A5391="",C5390,A5391)</f>
        <v>45002</v>
      </c>
      <c r="D5391" s="12" t="str">
        <f>YEAR(C5391)&amp;"/"&amp;TEXT(WEEKNUM(C5391,21),"00")</f>
        <v>2023/11</v>
      </c>
      <c r="E5391" s="79" t="s">
        <v>46</v>
      </c>
      <c r="F5391" s="80">
        <v>6.25E-2</v>
      </c>
      <c r="G5391" s="80">
        <v>8.3333333333333329E-2</v>
      </c>
      <c r="H5391" s="87">
        <f>CONVERT((G5391-F5391)*24,"hr","mn")</f>
        <v>29.999999999999993</v>
      </c>
      <c r="I5391" s="83">
        <v>5</v>
      </c>
      <c r="J5391" s="84"/>
      <c r="K5391" s="85"/>
      <c r="L5391" s="85">
        <v>2</v>
      </c>
      <c r="M5391" s="87">
        <f>J5391+K5391+L5391</f>
        <v>2</v>
      </c>
      <c r="N5391" s="13"/>
      <c r="O5391" s="6"/>
      <c r="P5391" s="6">
        <v>5</v>
      </c>
      <c r="Q5391" s="6"/>
      <c r="R5391" s="7"/>
      <c r="S5391" s="20" t="s">
        <v>93</v>
      </c>
      <c r="T5391" s="22" t="s">
        <v>73</v>
      </c>
      <c r="U5391" s="91"/>
    </row>
    <row r="5392" spans="1:21">
      <c r="A5392" s="17">
        <v>45002</v>
      </c>
      <c r="B5392" s="56">
        <f>WEEKDAY(C5392,2)</f>
        <v>5</v>
      </c>
      <c r="C5392" s="17">
        <f>IF(A5392="",C5391,A5392)</f>
        <v>45002</v>
      </c>
      <c r="D5392" s="12" t="str">
        <f>YEAR(C5392)&amp;"/"&amp;TEXT(WEEKNUM(C5392,21),"00")</f>
        <v>2023/11</v>
      </c>
      <c r="E5392" t="s">
        <v>46</v>
      </c>
      <c r="F5392" s="114">
        <v>6.25E-2</v>
      </c>
      <c r="G5392" s="114">
        <v>8.3333333333333329E-2</v>
      </c>
      <c r="H5392">
        <f>CONVERT((G5391-F5391)*24,"hr","mn")</f>
        <v>29.999999999999993</v>
      </c>
      <c r="I5392">
        <v>5</v>
      </c>
      <c r="L5392">
        <v>2</v>
      </c>
      <c r="M5392">
        <f>J5391+K5391+L5391</f>
        <v>2</v>
      </c>
      <c r="N5392" s="14"/>
      <c r="O5392" s="3"/>
      <c r="P5392" s="3"/>
      <c r="Q5392" s="3"/>
      <c r="R5392" s="8"/>
      <c r="S5392" s="21"/>
      <c r="T5392" s="4"/>
      <c r="U5392" s="92"/>
    </row>
    <row r="5393" spans="1:21">
      <c r="A5393" s="17">
        <v>45002</v>
      </c>
      <c r="B5393" s="56">
        <f>WEEKDAY(C5393,2)</f>
        <v>5</v>
      </c>
      <c r="C5393" s="17">
        <f>IF(A5393="",C5392,A5393)</f>
        <v>45002</v>
      </c>
      <c r="D5393" s="12" t="str">
        <f>YEAR(C5393)&amp;"/"&amp;TEXT(WEEKNUM(C5393,21),"00")</f>
        <v>2023/11</v>
      </c>
      <c r="E5393" t="s">
        <v>46</v>
      </c>
      <c r="F5393" s="114">
        <v>6.25E-2</v>
      </c>
      <c r="G5393" s="114">
        <v>8.3333333333333329E-2</v>
      </c>
      <c r="H5393">
        <f>CONVERT((G5391-F5391)*24,"hr","mn")</f>
        <v>29.999999999999993</v>
      </c>
      <c r="I5393">
        <v>5</v>
      </c>
      <c r="L5393">
        <v>2</v>
      </c>
      <c r="M5393">
        <f>J5391+K5391+L5391</f>
        <v>2</v>
      </c>
      <c r="N5393" s="58"/>
      <c r="O5393" s="59"/>
      <c r="P5393" s="59"/>
      <c r="Q5393" s="59"/>
      <c r="R5393" s="60"/>
      <c r="S5393" s="21"/>
      <c r="T5393" s="4"/>
      <c r="U5393" s="93"/>
    </row>
    <row r="5394" spans="1:21" ht="15" customHeight="1" thickBot="1">
      <c r="A5394" s="17">
        <v>45002</v>
      </c>
      <c r="B5394" s="56">
        <f>WEEKDAY(C5394,2)</f>
        <v>5</v>
      </c>
      <c r="C5394" s="17">
        <f>IF(A5394="",C5393,A5394)</f>
        <v>45002</v>
      </c>
      <c r="D5394" s="12" t="str">
        <f>YEAR(C5394)&amp;"/"&amp;TEXT(WEEKNUM(C5394,21),"00")</f>
        <v>2023/11</v>
      </c>
      <c r="E5394" t="s">
        <v>46</v>
      </c>
      <c r="F5394" s="114">
        <v>6.25E-2</v>
      </c>
      <c r="G5394" s="114">
        <v>8.3333333333333329E-2</v>
      </c>
      <c r="H5394">
        <f>CONVERT((G5391-F5391)*24,"hr","mn")</f>
        <v>29.999999999999993</v>
      </c>
      <c r="I5394">
        <v>5</v>
      </c>
      <c r="L5394">
        <v>2</v>
      </c>
      <c r="M5394">
        <f>J5391+K5391+L5391</f>
        <v>2</v>
      </c>
      <c r="N5394" s="15"/>
      <c r="O5394" s="9"/>
      <c r="P5394" s="9"/>
      <c r="Q5394" s="9"/>
      <c r="R5394" s="10"/>
      <c r="S5394" s="19"/>
      <c r="T5394" s="23"/>
      <c r="U5394" s="94"/>
    </row>
    <row r="5395" spans="1:21">
      <c r="A5395" s="17">
        <v>45002</v>
      </c>
      <c r="B5395" s="56">
        <f>WEEKDAY(C5395,2)</f>
        <v>5</v>
      </c>
      <c r="C5395" s="17">
        <f>IF(A5395="",C5394,A5395)</f>
        <v>45002</v>
      </c>
      <c r="D5395" s="12" t="str">
        <f>YEAR(C5395)&amp;"/"&amp;TEXT(WEEKNUM(C5395,21),"00")</f>
        <v>2023/11</v>
      </c>
      <c r="E5395" s="79" t="s">
        <v>46</v>
      </c>
      <c r="F5395" s="80">
        <v>8.3333333333333329E-2</v>
      </c>
      <c r="G5395" s="80">
        <v>0.125</v>
      </c>
      <c r="H5395" s="87">
        <f>CONVERT((G5395-F5395)*24,"hr","mn")</f>
        <v>60</v>
      </c>
      <c r="I5395" s="83">
        <v>5</v>
      </c>
      <c r="J5395" s="84">
        <v>1</v>
      </c>
      <c r="K5395" s="85"/>
      <c r="L5395" s="85">
        <v>9</v>
      </c>
      <c r="M5395" s="87">
        <f>J5395+K5395+L5395</f>
        <v>10</v>
      </c>
      <c r="N5395" s="13"/>
      <c r="O5395" s="6">
        <v>8</v>
      </c>
      <c r="P5395" s="6"/>
      <c r="Q5395" s="6"/>
      <c r="R5395" s="7"/>
      <c r="S5395" s="20" t="s">
        <v>374</v>
      </c>
      <c r="T5395" s="22" t="s">
        <v>56</v>
      </c>
      <c r="U5395" s="91"/>
    </row>
    <row r="5396" spans="1:21">
      <c r="A5396" s="17">
        <v>45002</v>
      </c>
      <c r="B5396" s="56">
        <f>WEEKDAY(C5396,2)</f>
        <v>5</v>
      </c>
      <c r="C5396" s="17">
        <f>IF(A5396="",C5395,A5396)</f>
        <v>45002</v>
      </c>
      <c r="D5396" s="12" t="str">
        <f>YEAR(C5396)&amp;"/"&amp;TEXT(WEEKNUM(C5396,21),"00")</f>
        <v>2023/11</v>
      </c>
      <c r="E5396" t="s">
        <v>46</v>
      </c>
      <c r="F5396" s="114">
        <v>8.3333333333333329E-2</v>
      </c>
      <c r="G5396" s="114">
        <v>0.125</v>
      </c>
      <c r="H5396">
        <f>CONVERT((G5395-F5395)*24,"hr","mn")</f>
        <v>60</v>
      </c>
      <c r="I5396">
        <v>5</v>
      </c>
      <c r="J5396">
        <v>1</v>
      </c>
      <c r="L5396">
        <v>9</v>
      </c>
      <c r="M5396">
        <f>J5395+K5395+L5395</f>
        <v>10</v>
      </c>
      <c r="N5396" s="14"/>
      <c r="O5396" s="3">
        <v>5</v>
      </c>
      <c r="P5396" s="3"/>
      <c r="Q5396" s="3"/>
      <c r="R5396" s="8"/>
      <c r="S5396" s="21" t="s">
        <v>35</v>
      </c>
      <c r="T5396" s="4" t="s">
        <v>34</v>
      </c>
      <c r="U5396" s="92"/>
    </row>
    <row r="5397" spans="1:21">
      <c r="A5397" s="17">
        <v>45002</v>
      </c>
      <c r="B5397" s="56">
        <f>WEEKDAY(C5397,2)</f>
        <v>5</v>
      </c>
      <c r="C5397" s="17">
        <f>IF(A5397="",C5396,A5397)</f>
        <v>45002</v>
      </c>
      <c r="D5397" s="12" t="str">
        <f>YEAR(C5397)&amp;"/"&amp;TEXT(WEEKNUM(C5397,21),"00")</f>
        <v>2023/11</v>
      </c>
      <c r="E5397" t="s">
        <v>46</v>
      </c>
      <c r="F5397" s="114">
        <v>8.3333333333333329E-2</v>
      </c>
      <c r="G5397" s="114">
        <v>0.125</v>
      </c>
      <c r="H5397">
        <f>CONVERT((G5395-F5395)*24,"hr","mn")</f>
        <v>60</v>
      </c>
      <c r="I5397">
        <v>5</v>
      </c>
      <c r="J5397">
        <v>1</v>
      </c>
      <c r="L5397">
        <v>9</v>
      </c>
      <c r="M5397">
        <f>J5395+K5395+L5395</f>
        <v>10</v>
      </c>
      <c r="N5397" s="58"/>
      <c r="O5397" s="59">
        <v>10</v>
      </c>
      <c r="P5397" s="59"/>
      <c r="Q5397" s="59"/>
      <c r="R5397" s="60"/>
      <c r="S5397" s="21" t="s">
        <v>32</v>
      </c>
      <c r="T5397" s="4" t="s">
        <v>121</v>
      </c>
      <c r="U5397" s="93" t="s">
        <v>814</v>
      </c>
    </row>
    <row r="5398" spans="1:21" ht="15" customHeight="1" thickBot="1">
      <c r="A5398" s="17">
        <v>45002</v>
      </c>
      <c r="B5398" s="56">
        <f>WEEKDAY(C5398,2)</f>
        <v>5</v>
      </c>
      <c r="C5398" s="17">
        <f>IF(A5398="",C5397,A5398)</f>
        <v>45002</v>
      </c>
      <c r="D5398" s="12" t="str">
        <f>YEAR(C5398)&amp;"/"&amp;TEXT(WEEKNUM(C5398,21),"00")</f>
        <v>2023/11</v>
      </c>
      <c r="E5398" t="s">
        <v>46</v>
      </c>
      <c r="F5398" s="114">
        <v>8.3333333333333329E-2</v>
      </c>
      <c r="G5398" s="114">
        <v>0.125</v>
      </c>
      <c r="H5398">
        <f>CONVERT((G5395-F5395)*24,"hr","mn")</f>
        <v>60</v>
      </c>
      <c r="I5398">
        <v>5</v>
      </c>
      <c r="J5398">
        <v>1</v>
      </c>
      <c r="L5398">
        <v>9</v>
      </c>
      <c r="M5398">
        <f>J5395+K5395+L5395</f>
        <v>10</v>
      </c>
      <c r="N5398" s="15"/>
      <c r="O5398" s="9"/>
      <c r="P5398" s="9"/>
      <c r="Q5398" s="9"/>
      <c r="R5398" s="10"/>
      <c r="S5398" s="19"/>
      <c r="T5398" s="23"/>
      <c r="U5398" s="94"/>
    </row>
    <row r="5399" spans="1:21">
      <c r="A5399" s="17">
        <v>45002</v>
      </c>
      <c r="B5399" s="56">
        <f>WEEKDAY(C5399,2)</f>
        <v>5</v>
      </c>
      <c r="C5399" s="17">
        <f>IF(A5399="",C5398,A5399)</f>
        <v>45002</v>
      </c>
      <c r="D5399" s="12" t="str">
        <f>YEAR(C5399)&amp;"/"&amp;TEXT(WEEKNUM(C5399,21),"00")</f>
        <v>2023/11</v>
      </c>
      <c r="E5399" s="79" t="s">
        <v>46</v>
      </c>
      <c r="F5399" s="80">
        <v>0.125</v>
      </c>
      <c r="G5399" s="80">
        <v>0.16666666666666671</v>
      </c>
      <c r="H5399" s="87">
        <f>CONVERT((G5399-F5399)*24,"hr","mn")</f>
        <v>60.000000000000071</v>
      </c>
      <c r="I5399" s="83">
        <v>5</v>
      </c>
      <c r="J5399" s="84">
        <v>2</v>
      </c>
      <c r="K5399" s="85"/>
      <c r="L5399" s="85">
        <v>6</v>
      </c>
      <c r="M5399" s="87">
        <f>J5399+K5399+L5399</f>
        <v>8</v>
      </c>
      <c r="N5399" s="13"/>
      <c r="O5399" s="6">
        <v>5</v>
      </c>
      <c r="P5399" s="6"/>
      <c r="Q5399" s="6"/>
      <c r="R5399" s="7"/>
      <c r="S5399" s="20" t="s">
        <v>43</v>
      </c>
      <c r="T5399" s="22" t="s">
        <v>29</v>
      </c>
      <c r="U5399" s="91"/>
    </row>
    <row r="5400" spans="1:21">
      <c r="A5400" s="17">
        <v>45002</v>
      </c>
      <c r="B5400" s="56">
        <f>WEEKDAY(C5400,2)</f>
        <v>5</v>
      </c>
      <c r="C5400" s="17">
        <f>IF(A5400="",C5399,A5400)</f>
        <v>45002</v>
      </c>
      <c r="D5400" s="12" t="str">
        <f>YEAR(C5400)&amp;"/"&amp;TEXT(WEEKNUM(C5400,21),"00")</f>
        <v>2023/11</v>
      </c>
      <c r="E5400" t="s">
        <v>46</v>
      </c>
      <c r="F5400" s="114">
        <v>0.125</v>
      </c>
      <c r="G5400" s="114">
        <v>0.16666666666666671</v>
      </c>
      <c r="H5400">
        <f>CONVERT((G5399-F5399)*24,"hr","mn")</f>
        <v>60.000000000000071</v>
      </c>
      <c r="I5400">
        <v>5</v>
      </c>
      <c r="J5400">
        <v>2</v>
      </c>
      <c r="L5400">
        <v>6</v>
      </c>
      <c r="M5400">
        <f>J5399+K5399+L5399</f>
        <v>8</v>
      </c>
      <c r="N5400" s="14"/>
      <c r="O5400" s="3">
        <v>5</v>
      </c>
      <c r="P5400" s="3"/>
      <c r="Q5400" s="3"/>
      <c r="R5400" s="8"/>
      <c r="S5400" s="21" t="s">
        <v>28</v>
      </c>
      <c r="T5400" s="4" t="s">
        <v>29</v>
      </c>
      <c r="U5400" s="92"/>
    </row>
    <row r="5401" spans="1:21">
      <c r="A5401" s="17">
        <v>45002</v>
      </c>
      <c r="B5401" s="56">
        <f>WEEKDAY(C5401,2)</f>
        <v>5</v>
      </c>
      <c r="C5401" s="17">
        <f>IF(A5401="",C5400,A5401)</f>
        <v>45002</v>
      </c>
      <c r="D5401" s="12" t="str">
        <f>YEAR(C5401)&amp;"/"&amp;TEXT(WEEKNUM(C5401,21),"00")</f>
        <v>2023/11</v>
      </c>
      <c r="E5401" t="s">
        <v>46</v>
      </c>
      <c r="F5401" s="114">
        <v>0.125</v>
      </c>
      <c r="G5401" s="114">
        <v>0.16666666666666671</v>
      </c>
      <c r="H5401">
        <f>CONVERT((G5399-F5399)*24,"hr","mn")</f>
        <v>60.000000000000071</v>
      </c>
      <c r="I5401">
        <v>5</v>
      </c>
      <c r="J5401">
        <v>2</v>
      </c>
      <c r="L5401">
        <v>6</v>
      </c>
      <c r="M5401">
        <f>J5399+K5399+L5399</f>
        <v>8</v>
      </c>
      <c r="N5401" s="58"/>
      <c r="O5401" s="59"/>
      <c r="P5401" s="59">
        <v>10</v>
      </c>
      <c r="Q5401" s="59"/>
      <c r="R5401" s="60"/>
      <c r="S5401" s="21" t="s">
        <v>93</v>
      </c>
      <c r="T5401" s="4" t="s">
        <v>73</v>
      </c>
      <c r="U5401" s="93"/>
    </row>
    <row r="5402" spans="1:21" ht="15" customHeight="1" thickBot="1">
      <c r="A5402" s="17">
        <v>45002</v>
      </c>
      <c r="B5402" s="56">
        <f>WEEKDAY(C5402,2)</f>
        <v>5</v>
      </c>
      <c r="C5402" s="17">
        <f>IF(A5402="",C5401,A5402)</f>
        <v>45002</v>
      </c>
      <c r="D5402" s="12" t="str">
        <f>YEAR(C5402)&amp;"/"&amp;TEXT(WEEKNUM(C5402,21),"00")</f>
        <v>2023/11</v>
      </c>
      <c r="E5402" t="s">
        <v>46</v>
      </c>
      <c r="F5402" s="114">
        <v>0.125</v>
      </c>
      <c r="G5402" s="114">
        <v>0.16666666666666671</v>
      </c>
      <c r="H5402">
        <f>CONVERT((G5399-F5399)*24,"hr","mn")</f>
        <v>60.000000000000071</v>
      </c>
      <c r="I5402">
        <v>5</v>
      </c>
      <c r="J5402">
        <v>2</v>
      </c>
      <c r="L5402">
        <v>6</v>
      </c>
      <c r="M5402">
        <f>J5399+K5399+L5399</f>
        <v>8</v>
      </c>
      <c r="N5402" s="15"/>
      <c r="O5402" s="9"/>
      <c r="P5402" s="9"/>
      <c r="Q5402" s="9"/>
      <c r="R5402" s="10"/>
      <c r="S5402" s="19"/>
      <c r="T5402" s="23"/>
      <c r="U5402" s="94"/>
    </row>
    <row r="5403" spans="1:21">
      <c r="A5403" s="17">
        <v>45002</v>
      </c>
      <c r="B5403" s="56">
        <f>WEEKDAY(C5403,2)</f>
        <v>5</v>
      </c>
      <c r="C5403" s="17">
        <f>IF(A5403="",C5402,A5403)</f>
        <v>45002</v>
      </c>
      <c r="D5403" s="12" t="str">
        <f>YEAR(C5403)&amp;"/"&amp;TEXT(WEEKNUM(C5403,21),"00")</f>
        <v>2023/11</v>
      </c>
      <c r="E5403" s="79" t="s">
        <v>46</v>
      </c>
      <c r="F5403" s="80">
        <v>0.16666666666666671</v>
      </c>
      <c r="G5403" s="80">
        <v>0.20833333333333329</v>
      </c>
      <c r="H5403" s="87">
        <f>CONVERT((G5403-F5403)*24,"hr","mn")</f>
        <v>59.999999999999865</v>
      </c>
      <c r="I5403" s="83">
        <v>5</v>
      </c>
      <c r="J5403" s="84"/>
      <c r="K5403" s="85"/>
      <c r="L5403" s="85">
        <v>10</v>
      </c>
      <c r="M5403" s="87">
        <f>J5403+K5403+L5403</f>
        <v>10</v>
      </c>
      <c r="N5403" s="13"/>
      <c r="O5403" s="6">
        <v>10</v>
      </c>
      <c r="P5403" s="6"/>
      <c r="Q5403" s="6"/>
      <c r="R5403" s="7"/>
      <c r="S5403" s="20" t="s">
        <v>93</v>
      </c>
      <c r="T5403" s="22" t="s">
        <v>23</v>
      </c>
      <c r="U5403" s="91" t="s">
        <v>876</v>
      </c>
    </row>
    <row r="5404" spans="1:21">
      <c r="A5404" s="17">
        <v>45002</v>
      </c>
      <c r="B5404" s="56">
        <f>WEEKDAY(C5404,2)</f>
        <v>5</v>
      </c>
      <c r="C5404" s="17">
        <f>IF(A5404="",C5403,A5404)</f>
        <v>45002</v>
      </c>
      <c r="D5404" s="12" t="str">
        <f>YEAR(C5404)&amp;"/"&amp;TEXT(WEEKNUM(C5404,21),"00")</f>
        <v>2023/11</v>
      </c>
      <c r="E5404" t="s">
        <v>46</v>
      </c>
      <c r="F5404" s="114">
        <v>0.16666666666666671</v>
      </c>
      <c r="G5404" s="114">
        <v>0.20833333333333329</v>
      </c>
      <c r="H5404">
        <f>CONVERT((G5403-F5403)*24,"hr","mn")</f>
        <v>59.999999999999865</v>
      </c>
      <c r="I5404">
        <v>5</v>
      </c>
      <c r="L5404">
        <v>10</v>
      </c>
      <c r="M5404">
        <f>J5403+K5403+L5403</f>
        <v>10</v>
      </c>
      <c r="N5404" s="14"/>
      <c r="O5404" s="3">
        <v>5</v>
      </c>
      <c r="P5404" s="3"/>
      <c r="Q5404" s="3"/>
      <c r="R5404" s="8"/>
      <c r="S5404" s="21" t="s">
        <v>35</v>
      </c>
      <c r="T5404" s="4" t="s">
        <v>29</v>
      </c>
      <c r="U5404" s="92"/>
    </row>
    <row r="5405" spans="1:21">
      <c r="A5405" s="17">
        <v>45002</v>
      </c>
      <c r="B5405" s="56">
        <f>WEEKDAY(C5405,2)</f>
        <v>5</v>
      </c>
      <c r="C5405" s="17">
        <f>IF(A5405="",C5404,A5405)</f>
        <v>45002</v>
      </c>
      <c r="D5405" s="12" t="str">
        <f>YEAR(C5405)&amp;"/"&amp;TEXT(WEEKNUM(C5405,21),"00")</f>
        <v>2023/11</v>
      </c>
      <c r="E5405" t="s">
        <v>46</v>
      </c>
      <c r="F5405" s="114">
        <v>0.16666666666666671</v>
      </c>
      <c r="G5405" s="114">
        <v>0.20833333333333329</v>
      </c>
      <c r="H5405">
        <f>CONVERT((G5403-F5403)*24,"hr","mn")</f>
        <v>59.999999999999865</v>
      </c>
      <c r="I5405">
        <v>5</v>
      </c>
      <c r="L5405">
        <v>10</v>
      </c>
      <c r="M5405">
        <f>J5403+K5403+L5403</f>
        <v>10</v>
      </c>
      <c r="N5405" s="58"/>
      <c r="O5405" s="59"/>
      <c r="P5405" s="59"/>
      <c r="Q5405" s="59"/>
      <c r="R5405" s="60"/>
      <c r="S5405" s="21"/>
      <c r="T5405" s="4"/>
      <c r="U5405" s="93"/>
    </row>
    <row r="5406" spans="1:21" ht="15" customHeight="1" thickBot="1">
      <c r="A5406" s="17">
        <v>45002</v>
      </c>
      <c r="B5406" s="56">
        <f>WEEKDAY(C5406,2)</f>
        <v>5</v>
      </c>
      <c r="C5406" s="17">
        <f>IF(A5406="",C5405,A5406)</f>
        <v>45002</v>
      </c>
      <c r="D5406" s="12" t="str">
        <f>YEAR(C5406)&amp;"/"&amp;TEXT(WEEKNUM(C5406,21),"00")</f>
        <v>2023/11</v>
      </c>
      <c r="E5406" t="s">
        <v>46</v>
      </c>
      <c r="F5406" s="114">
        <v>0.16666666666666671</v>
      </c>
      <c r="G5406" s="114">
        <v>0.20833333333333329</v>
      </c>
      <c r="H5406">
        <f>CONVERT((G5403-F5403)*24,"hr","mn")</f>
        <v>59.999999999999865</v>
      </c>
      <c r="I5406">
        <v>5</v>
      </c>
      <c r="L5406">
        <v>10</v>
      </c>
      <c r="M5406">
        <f>J5403+K5403+L5403</f>
        <v>10</v>
      </c>
      <c r="N5406" s="15"/>
      <c r="O5406" s="9"/>
      <c r="P5406" s="9"/>
      <c r="Q5406" s="9">
        <v>15</v>
      </c>
      <c r="R5406" s="10"/>
      <c r="S5406" s="19"/>
      <c r="T5406" s="23" t="s">
        <v>39</v>
      </c>
      <c r="U5406" s="94"/>
    </row>
    <row r="5407" spans="1:21">
      <c r="A5407" s="17"/>
      <c r="B5407" s="56">
        <f>WEEKDAY(C5407,2)</f>
        <v>5</v>
      </c>
      <c r="C5407" s="17">
        <f>IF(A5407="",C5406,A5407)</f>
        <v>45002</v>
      </c>
      <c r="D5407" s="12" t="str">
        <f>YEAR(C5407)&amp;"/"&amp;TEXT(WEEKNUM(C5407,21),"00")</f>
        <v>2023/11</v>
      </c>
      <c r="E5407" s="79"/>
      <c r="F5407" s="80"/>
      <c r="G5407" s="80"/>
      <c r="H5407" s="87">
        <f>CONVERT((G5407-F5407)*24,"hr","mn")</f>
        <v>0</v>
      </c>
      <c r="I5407" s="83"/>
      <c r="J5407" s="84"/>
      <c r="K5407" s="85"/>
      <c r="L5407" s="85"/>
      <c r="M5407" s="87">
        <f>J5407+K5407+L5407</f>
        <v>0</v>
      </c>
      <c r="N5407" s="13"/>
      <c r="O5407" s="6"/>
      <c r="P5407" s="6"/>
      <c r="Q5407" s="6"/>
      <c r="R5407" s="7"/>
      <c r="S5407" s="20"/>
      <c r="T5407" s="22"/>
      <c r="U5407" s="91"/>
    </row>
    <row r="5408" spans="1:21">
      <c r="A5408" s="17"/>
      <c r="B5408" s="56">
        <f>WEEKDAY(C5408,2)</f>
        <v>5</v>
      </c>
      <c r="C5408" s="17">
        <f>IF(A5408="",C5407,A5408)</f>
        <v>45002</v>
      </c>
      <c r="D5408" s="12" t="str">
        <f>YEAR(C5408)&amp;"/"&amp;TEXT(WEEKNUM(C5408,21),"00")</f>
        <v>2023/11</v>
      </c>
      <c r="H5408">
        <f>CONVERT((G5407-F5407)*24,"hr","mn")</f>
        <v>0</v>
      </c>
      <c r="M5408">
        <f>J5407+K5407+L5407</f>
        <v>0</v>
      </c>
      <c r="N5408" s="14"/>
      <c r="O5408" s="3"/>
      <c r="P5408" s="3"/>
      <c r="Q5408" s="3"/>
      <c r="R5408" s="8"/>
      <c r="S5408" s="21"/>
      <c r="T5408" s="4"/>
      <c r="U5408" s="92"/>
    </row>
    <row r="5409" spans="1:21">
      <c r="A5409" s="17"/>
      <c r="B5409" s="56">
        <f>WEEKDAY(C5409,2)</f>
        <v>5</v>
      </c>
      <c r="C5409" s="17">
        <f>IF(A5409="",C5408,A5409)</f>
        <v>45002</v>
      </c>
      <c r="D5409" s="12" t="str">
        <f>YEAR(C5409)&amp;"/"&amp;TEXT(WEEKNUM(C5409,21),"00")</f>
        <v>2023/11</v>
      </c>
      <c r="H5409">
        <f>CONVERT((G5407-F5407)*24,"hr","mn")</f>
        <v>0</v>
      </c>
      <c r="M5409">
        <f>J5407+K5407+L5407</f>
        <v>0</v>
      </c>
      <c r="N5409" s="58"/>
      <c r="O5409" s="59"/>
      <c r="P5409" s="59"/>
      <c r="Q5409" s="59"/>
      <c r="R5409" s="60"/>
      <c r="S5409" s="21"/>
      <c r="T5409" s="4"/>
      <c r="U5409" s="93"/>
    </row>
    <row r="5410" spans="1:21" ht="15" customHeight="1" thickBot="1">
      <c r="A5410" s="17"/>
      <c r="B5410" s="56">
        <f>WEEKDAY(C5410,2)</f>
        <v>5</v>
      </c>
      <c r="C5410" s="17">
        <f>IF(A5410="",C5409,A5410)</f>
        <v>45002</v>
      </c>
      <c r="D5410" s="12" t="str">
        <f>YEAR(C5410)&amp;"/"&amp;TEXT(WEEKNUM(C5410,21),"00")</f>
        <v>2023/11</v>
      </c>
      <c r="H5410">
        <f>CONVERT((G5407-F5407)*24,"hr","mn")</f>
        <v>0</v>
      </c>
      <c r="M5410">
        <f>J5407+K5407+L5407</f>
        <v>0</v>
      </c>
      <c r="N5410" s="15"/>
      <c r="O5410" s="9"/>
      <c r="P5410" s="9"/>
      <c r="Q5410" s="9"/>
      <c r="R5410" s="10"/>
      <c r="S5410" s="19"/>
      <c r="T5410" s="23"/>
      <c r="U5410" s="94"/>
    </row>
    <row r="5411" spans="1:21">
      <c r="A5411" s="17">
        <v>45002</v>
      </c>
      <c r="B5411" s="56">
        <f>WEEKDAY(C5411,2)</f>
        <v>5</v>
      </c>
      <c r="C5411" s="17">
        <f>IF(A5411="",C5410,A5411)</f>
        <v>45002</v>
      </c>
      <c r="D5411" s="12" t="str">
        <f>YEAR(C5411)&amp;"/"&amp;TEXT(WEEKNUM(C5411,21),"00")</f>
        <v>2023/11</v>
      </c>
      <c r="E5411" s="79" t="s">
        <v>52</v>
      </c>
      <c r="F5411" s="80">
        <v>0.20833333333333329</v>
      </c>
      <c r="G5411" s="80">
        <v>0.25</v>
      </c>
      <c r="H5411" s="87">
        <f>CONVERT((G5411-F5411)*24,"hr","mn")</f>
        <v>60.000000000000071</v>
      </c>
      <c r="I5411" s="83">
        <v>5</v>
      </c>
      <c r="J5411" s="84"/>
      <c r="K5411" s="85"/>
      <c r="L5411" s="85">
        <v>4</v>
      </c>
      <c r="M5411" s="87">
        <f>J5411+K5411+L5411</f>
        <v>4</v>
      </c>
      <c r="N5411" s="13"/>
      <c r="O5411" s="6"/>
      <c r="P5411" s="6"/>
      <c r="Q5411" s="6">
        <v>23</v>
      </c>
      <c r="R5411" s="7"/>
      <c r="S5411" s="20"/>
      <c r="T5411" s="22" t="s">
        <v>25</v>
      </c>
      <c r="U5411" s="91"/>
    </row>
    <row r="5412" spans="1:21">
      <c r="A5412" s="17">
        <v>45002</v>
      </c>
      <c r="B5412" s="56">
        <f>WEEKDAY(C5412,2)</f>
        <v>5</v>
      </c>
      <c r="C5412" s="17">
        <f>IF(A5412="",C5411,A5412)</f>
        <v>45002</v>
      </c>
      <c r="D5412" s="12" t="str">
        <f>YEAR(C5412)&amp;"/"&amp;TEXT(WEEKNUM(C5412,21),"00")</f>
        <v>2023/11</v>
      </c>
      <c r="E5412" t="s">
        <v>52</v>
      </c>
      <c r="F5412" s="114">
        <v>0.20833333333333329</v>
      </c>
      <c r="G5412" s="114">
        <v>0.25</v>
      </c>
      <c r="H5412">
        <f>CONVERT((G5411-F5411)*24,"hr","mn")</f>
        <v>60.000000000000071</v>
      </c>
      <c r="I5412">
        <v>5</v>
      </c>
      <c r="L5412">
        <v>4</v>
      </c>
      <c r="M5412">
        <f>J5411+K5411+L5411</f>
        <v>4</v>
      </c>
      <c r="N5412" s="14"/>
      <c r="O5412" s="3">
        <v>8</v>
      </c>
      <c r="P5412" s="3"/>
      <c r="Q5412" s="3"/>
      <c r="R5412" s="8"/>
      <c r="S5412" s="21" t="s">
        <v>49</v>
      </c>
      <c r="T5412" s="4" t="s">
        <v>29</v>
      </c>
      <c r="U5412" s="92"/>
    </row>
    <row r="5413" spans="1:21">
      <c r="A5413" s="17">
        <v>45002</v>
      </c>
      <c r="B5413" s="56">
        <f>WEEKDAY(C5413,2)</f>
        <v>5</v>
      </c>
      <c r="C5413" s="17">
        <f>IF(A5413="",C5412,A5413)</f>
        <v>45002</v>
      </c>
      <c r="D5413" s="12" t="str">
        <f>YEAR(C5413)&amp;"/"&amp;TEXT(WEEKNUM(C5413,21),"00")</f>
        <v>2023/11</v>
      </c>
      <c r="E5413" t="s">
        <v>52</v>
      </c>
      <c r="F5413" s="114">
        <v>0.20833333333333329</v>
      </c>
      <c r="G5413" s="114">
        <v>0.25</v>
      </c>
      <c r="H5413">
        <f>CONVERT((G5411-F5411)*24,"hr","mn")</f>
        <v>60.000000000000071</v>
      </c>
      <c r="I5413">
        <v>5</v>
      </c>
      <c r="L5413">
        <v>4</v>
      </c>
      <c r="M5413">
        <f>J5411+K5411+L5411</f>
        <v>4</v>
      </c>
      <c r="N5413" s="58"/>
      <c r="O5413" s="59"/>
      <c r="P5413" s="59">
        <v>8</v>
      </c>
      <c r="Q5413" s="59"/>
      <c r="R5413" s="60"/>
      <c r="S5413" s="21" t="s">
        <v>93</v>
      </c>
      <c r="T5413" s="4" t="s">
        <v>73</v>
      </c>
      <c r="U5413" s="93"/>
    </row>
    <row r="5414" spans="1:21" ht="15" customHeight="1" thickBot="1">
      <c r="A5414" s="17">
        <v>45002</v>
      </c>
      <c r="B5414" s="56">
        <f>WEEKDAY(C5414,2)</f>
        <v>5</v>
      </c>
      <c r="C5414" s="17">
        <f>IF(A5414="",C5413,A5414)</f>
        <v>45002</v>
      </c>
      <c r="D5414" s="12" t="str">
        <f>YEAR(C5414)&amp;"/"&amp;TEXT(WEEKNUM(C5414,21),"00")</f>
        <v>2023/11</v>
      </c>
      <c r="E5414" t="s">
        <v>52</v>
      </c>
      <c r="F5414" s="114">
        <v>0.20833333333333329</v>
      </c>
      <c r="G5414" s="114">
        <v>0.25</v>
      </c>
      <c r="H5414">
        <f>CONVERT((G5411-F5411)*24,"hr","mn")</f>
        <v>60.000000000000071</v>
      </c>
      <c r="I5414">
        <v>5</v>
      </c>
      <c r="L5414">
        <v>4</v>
      </c>
      <c r="M5414">
        <f>J5411+K5411+L5411</f>
        <v>4</v>
      </c>
      <c r="N5414" s="15"/>
      <c r="O5414" s="9">
        <v>8</v>
      </c>
      <c r="P5414" s="9"/>
      <c r="Q5414" s="9"/>
      <c r="R5414" s="10"/>
      <c r="S5414" s="19" t="s">
        <v>36</v>
      </c>
      <c r="T5414" s="23" t="s">
        <v>23</v>
      </c>
      <c r="U5414" s="94" t="s">
        <v>877</v>
      </c>
    </row>
    <row r="5415" spans="1:21">
      <c r="A5415" s="17">
        <v>45002</v>
      </c>
      <c r="B5415" s="56">
        <f>WEEKDAY(C5415,2)</f>
        <v>5</v>
      </c>
      <c r="C5415" s="17">
        <f>IF(A5415="",C5414,A5415)</f>
        <v>45002</v>
      </c>
      <c r="D5415" s="12" t="str">
        <f>YEAR(C5415)&amp;"/"&amp;TEXT(WEEKNUM(C5415,21),"00")</f>
        <v>2023/11</v>
      </c>
      <c r="E5415" s="79" t="s">
        <v>52</v>
      </c>
      <c r="F5415" s="80">
        <v>0.25</v>
      </c>
      <c r="G5415" s="80">
        <v>0.29166666666666669</v>
      </c>
      <c r="H5415" s="87">
        <f>CONVERT((G5415-F5415)*24,"hr","mn")</f>
        <v>60.000000000000028</v>
      </c>
      <c r="I5415" s="83">
        <v>5</v>
      </c>
      <c r="J5415" s="84"/>
      <c r="K5415" s="85"/>
      <c r="L5415" s="85">
        <v>6</v>
      </c>
      <c r="M5415" s="87">
        <f>J5415+K5415+L5415</f>
        <v>6</v>
      </c>
      <c r="N5415" s="13"/>
      <c r="O5415" s="6">
        <v>8</v>
      </c>
      <c r="P5415" s="6"/>
      <c r="Q5415" s="6"/>
      <c r="R5415" s="7"/>
      <c r="S5415" s="20" t="s">
        <v>31</v>
      </c>
      <c r="T5415" s="22" t="s">
        <v>29</v>
      </c>
      <c r="U5415" s="91" t="s">
        <v>878</v>
      </c>
    </row>
    <row r="5416" spans="1:21">
      <c r="A5416" s="17">
        <v>45002</v>
      </c>
      <c r="B5416" s="56">
        <f>WEEKDAY(C5416,2)</f>
        <v>5</v>
      </c>
      <c r="C5416" s="17">
        <f>IF(A5416="",C5415,A5416)</f>
        <v>45002</v>
      </c>
      <c r="D5416" s="12" t="str">
        <f>YEAR(C5416)&amp;"/"&amp;TEXT(WEEKNUM(C5416,21),"00")</f>
        <v>2023/11</v>
      </c>
      <c r="E5416" t="s">
        <v>52</v>
      </c>
      <c r="F5416" s="114">
        <v>0.25</v>
      </c>
      <c r="G5416" s="114">
        <v>0.29166666666666669</v>
      </c>
      <c r="H5416">
        <f>CONVERT((G5415-F5415)*24,"hr","mn")</f>
        <v>60.000000000000028</v>
      </c>
      <c r="I5416">
        <v>5</v>
      </c>
      <c r="L5416">
        <v>6</v>
      </c>
      <c r="M5416">
        <f>J5415+K5415+L5415</f>
        <v>6</v>
      </c>
      <c r="N5416" s="14"/>
      <c r="O5416" s="3"/>
      <c r="P5416" s="3">
        <v>10</v>
      </c>
      <c r="Q5416" s="3"/>
      <c r="R5416" s="8"/>
      <c r="S5416" s="21" t="s">
        <v>32</v>
      </c>
      <c r="T5416" s="4" t="s">
        <v>23</v>
      </c>
      <c r="U5416" s="92" t="s">
        <v>879</v>
      </c>
    </row>
    <row r="5417" spans="1:21">
      <c r="A5417" s="17">
        <v>45002</v>
      </c>
      <c r="B5417" s="56">
        <f>WEEKDAY(C5417,2)</f>
        <v>5</v>
      </c>
      <c r="C5417" s="17">
        <f>IF(A5417="",C5416,A5417)</f>
        <v>45002</v>
      </c>
      <c r="D5417" s="12" t="str">
        <f>YEAR(C5417)&amp;"/"&amp;TEXT(WEEKNUM(C5417,21),"00")</f>
        <v>2023/11</v>
      </c>
      <c r="E5417" t="s">
        <v>52</v>
      </c>
      <c r="F5417" s="114">
        <v>0.25</v>
      </c>
      <c r="G5417" s="114">
        <v>0.29166666666666669</v>
      </c>
      <c r="H5417">
        <f>CONVERT((G5415-F5415)*24,"hr","mn")</f>
        <v>60.000000000000028</v>
      </c>
      <c r="I5417">
        <v>5</v>
      </c>
      <c r="L5417">
        <v>6</v>
      </c>
      <c r="M5417">
        <f>J5415+K5415+L5415</f>
        <v>6</v>
      </c>
      <c r="N5417" s="58"/>
      <c r="O5417" s="59"/>
      <c r="P5417" s="59"/>
      <c r="Q5417" s="59"/>
      <c r="R5417" s="60"/>
      <c r="S5417" s="21"/>
      <c r="T5417" s="4"/>
      <c r="U5417" s="93"/>
    </row>
    <row r="5418" spans="1:21" ht="15" customHeight="1" thickBot="1">
      <c r="A5418" s="17">
        <v>45002</v>
      </c>
      <c r="B5418" s="56">
        <f>WEEKDAY(C5418,2)</f>
        <v>5</v>
      </c>
      <c r="C5418" s="17">
        <f>IF(A5418="",C5417,A5418)</f>
        <v>45002</v>
      </c>
      <c r="D5418" s="12" t="str">
        <f>YEAR(C5418)&amp;"/"&amp;TEXT(WEEKNUM(C5418,21),"00")</f>
        <v>2023/11</v>
      </c>
      <c r="E5418" t="s">
        <v>52</v>
      </c>
      <c r="F5418" s="114">
        <v>0.25</v>
      </c>
      <c r="G5418" s="114">
        <v>0.29166666666666669</v>
      </c>
      <c r="H5418">
        <f>CONVERT((G5415-F5415)*24,"hr","mn")</f>
        <v>60.000000000000028</v>
      </c>
      <c r="I5418">
        <v>5</v>
      </c>
      <c r="L5418">
        <v>6</v>
      </c>
      <c r="M5418">
        <f>J5415+K5415+L5415</f>
        <v>6</v>
      </c>
      <c r="N5418" s="15"/>
      <c r="O5418" s="9"/>
      <c r="P5418" s="9"/>
      <c r="Q5418" s="9"/>
      <c r="R5418" s="10"/>
      <c r="S5418" s="19"/>
      <c r="T5418" s="23"/>
      <c r="U5418" s="94"/>
    </row>
    <row r="5419" spans="1:21">
      <c r="A5419" s="17">
        <v>45002</v>
      </c>
      <c r="B5419" s="56">
        <f>WEEKDAY(C5419,2)</f>
        <v>5</v>
      </c>
      <c r="C5419" s="17">
        <f>IF(A5419="",C5418,A5419)</f>
        <v>45002</v>
      </c>
      <c r="D5419" s="12" t="str">
        <f>YEAR(C5419)&amp;"/"&amp;TEXT(WEEKNUM(C5419,21),"00")</f>
        <v>2023/11</v>
      </c>
      <c r="E5419" s="79" t="s">
        <v>52</v>
      </c>
      <c r="F5419" s="80">
        <v>0.29166666666666669</v>
      </c>
      <c r="G5419" s="80">
        <v>0.33333333333333331</v>
      </c>
      <c r="H5419" s="87">
        <f>CONVERT((G5419-F5419)*24,"hr","mn")</f>
        <v>59.99999999999995</v>
      </c>
      <c r="I5419" s="83">
        <v>5</v>
      </c>
      <c r="J5419" s="84"/>
      <c r="K5419" s="85">
        <v>4</v>
      </c>
      <c r="L5419" s="85">
        <v>4</v>
      </c>
      <c r="M5419" s="87">
        <f>J5419+K5419+L5419</f>
        <v>8</v>
      </c>
      <c r="N5419" s="13"/>
      <c r="O5419" s="6">
        <v>8</v>
      </c>
      <c r="P5419" s="6"/>
      <c r="Q5419" s="6"/>
      <c r="R5419" s="7"/>
      <c r="S5419" s="20" t="s">
        <v>31</v>
      </c>
      <c r="T5419" s="22" t="s">
        <v>56</v>
      </c>
      <c r="U5419" s="91"/>
    </row>
    <row r="5420" spans="1:21">
      <c r="A5420" s="17">
        <v>45002</v>
      </c>
      <c r="B5420" s="56">
        <f>WEEKDAY(C5420,2)</f>
        <v>5</v>
      </c>
      <c r="C5420" s="17">
        <f>IF(A5420="",C5419,A5420)</f>
        <v>45002</v>
      </c>
      <c r="D5420" s="12" t="str">
        <f>YEAR(C5420)&amp;"/"&amp;TEXT(WEEKNUM(C5420,21),"00")</f>
        <v>2023/11</v>
      </c>
      <c r="E5420" t="s">
        <v>52</v>
      </c>
      <c r="F5420" s="114">
        <v>0.29166666666666669</v>
      </c>
      <c r="G5420" s="114">
        <v>0.33333333333333331</v>
      </c>
      <c r="H5420">
        <f>CONVERT((G5419-F5419)*24,"hr","mn")</f>
        <v>59.99999999999995</v>
      </c>
      <c r="I5420">
        <v>5</v>
      </c>
      <c r="K5420">
        <v>4</v>
      </c>
      <c r="L5420">
        <v>4</v>
      </c>
      <c r="M5420">
        <f>J5419+K5419+L5419</f>
        <v>8</v>
      </c>
      <c r="N5420" s="14"/>
      <c r="O5420" s="3"/>
      <c r="P5420" s="3">
        <v>8</v>
      </c>
      <c r="Q5420" s="3"/>
      <c r="R5420" s="8"/>
      <c r="S5420" s="21" t="s">
        <v>93</v>
      </c>
      <c r="T5420" s="4" t="s">
        <v>73</v>
      </c>
      <c r="U5420" s="92"/>
    </row>
    <row r="5421" spans="1:21">
      <c r="A5421" s="17">
        <v>45002</v>
      </c>
      <c r="B5421" s="56">
        <f>WEEKDAY(C5421,2)</f>
        <v>5</v>
      </c>
      <c r="C5421" s="17">
        <f>IF(A5421="",C5420,A5421)</f>
        <v>45002</v>
      </c>
      <c r="D5421" s="12" t="str">
        <f>YEAR(C5421)&amp;"/"&amp;TEXT(WEEKNUM(C5421,21),"00")</f>
        <v>2023/11</v>
      </c>
      <c r="E5421" t="s">
        <v>52</v>
      </c>
      <c r="F5421" s="114">
        <v>0.29166666666666669</v>
      </c>
      <c r="G5421" s="114">
        <v>0.33333333333333331</v>
      </c>
      <c r="H5421">
        <f>CONVERT((G5419-F5419)*24,"hr","mn")</f>
        <v>59.99999999999995</v>
      </c>
      <c r="I5421">
        <v>5</v>
      </c>
      <c r="K5421">
        <v>4</v>
      </c>
      <c r="L5421">
        <v>4</v>
      </c>
      <c r="M5421">
        <f>J5419+K5419+L5419</f>
        <v>8</v>
      </c>
      <c r="N5421" s="58"/>
      <c r="O5421" s="59"/>
      <c r="P5421" s="59"/>
      <c r="Q5421" s="59"/>
      <c r="R5421" s="60"/>
      <c r="S5421" s="21"/>
      <c r="T5421" s="4"/>
      <c r="U5421" s="93"/>
    </row>
    <row r="5422" spans="1:21" ht="15" customHeight="1" thickBot="1">
      <c r="A5422" s="17">
        <v>45002</v>
      </c>
      <c r="B5422" s="56">
        <f>WEEKDAY(C5422,2)</f>
        <v>5</v>
      </c>
      <c r="C5422" s="17">
        <f>IF(A5422="",C5421,A5422)</f>
        <v>45002</v>
      </c>
      <c r="D5422" s="12" t="str">
        <f>YEAR(C5422)&amp;"/"&amp;TEXT(WEEKNUM(C5422,21),"00")</f>
        <v>2023/11</v>
      </c>
      <c r="E5422" t="s">
        <v>52</v>
      </c>
      <c r="F5422" s="114">
        <v>0.29166666666666669</v>
      </c>
      <c r="G5422" s="114">
        <v>0.33333333333333331</v>
      </c>
      <c r="H5422">
        <f>CONVERT((G5419-F5419)*24,"hr","mn")</f>
        <v>59.99999999999995</v>
      </c>
      <c r="I5422">
        <v>5</v>
      </c>
      <c r="K5422">
        <v>4</v>
      </c>
      <c r="L5422">
        <v>4</v>
      </c>
      <c r="M5422">
        <f>J5419+K5419+L5419</f>
        <v>8</v>
      </c>
      <c r="N5422" s="15"/>
      <c r="O5422" s="9"/>
      <c r="P5422" s="9"/>
      <c r="Q5422" s="9"/>
      <c r="R5422" s="10"/>
      <c r="S5422" s="19"/>
      <c r="T5422" s="23"/>
      <c r="U5422" s="94"/>
    </row>
    <row r="5423" spans="1:21">
      <c r="A5423" s="17">
        <v>45002</v>
      </c>
      <c r="B5423" s="56">
        <f>WEEKDAY(C5423,2)</f>
        <v>5</v>
      </c>
      <c r="C5423" s="17">
        <f>IF(A5423="",C5422,A5423)</f>
        <v>45002</v>
      </c>
      <c r="D5423" s="12" t="str">
        <f>YEAR(C5423)&amp;"/"&amp;TEXT(WEEKNUM(C5423,21),"00")</f>
        <v>2023/11</v>
      </c>
      <c r="E5423" s="79" t="s">
        <v>52</v>
      </c>
      <c r="F5423" s="80">
        <v>0.33333333333333331</v>
      </c>
      <c r="G5423" s="80">
        <v>0.375</v>
      </c>
      <c r="H5423" s="87">
        <f>CONVERT((G5423-F5423)*24,"hr","mn")</f>
        <v>60.000000000000028</v>
      </c>
      <c r="I5423" s="83">
        <v>5</v>
      </c>
      <c r="J5423" s="84"/>
      <c r="K5423" s="85">
        <v>10</v>
      </c>
      <c r="L5423" s="85">
        <v>2</v>
      </c>
      <c r="M5423" s="87">
        <f>J5423+K5423+L5423</f>
        <v>12</v>
      </c>
      <c r="N5423" s="13"/>
      <c r="O5423" s="6"/>
      <c r="P5423" s="6">
        <v>8</v>
      </c>
      <c r="Q5423" s="6"/>
      <c r="R5423" s="7"/>
      <c r="S5423" s="20" t="s">
        <v>93</v>
      </c>
      <c r="T5423" s="22" t="s">
        <v>73</v>
      </c>
      <c r="U5423" s="91" t="s">
        <v>97</v>
      </c>
    </row>
    <row r="5424" spans="1:21">
      <c r="A5424" s="17">
        <v>45002</v>
      </c>
      <c r="B5424" s="56">
        <f>WEEKDAY(C5424,2)</f>
        <v>5</v>
      </c>
      <c r="C5424" s="17">
        <f>IF(A5424="",C5423,A5424)</f>
        <v>45002</v>
      </c>
      <c r="D5424" s="12" t="str">
        <f>YEAR(C5424)&amp;"/"&amp;TEXT(WEEKNUM(C5424,21),"00")</f>
        <v>2023/11</v>
      </c>
      <c r="E5424" t="s">
        <v>52</v>
      </c>
      <c r="F5424" s="114">
        <v>0.33333333333333331</v>
      </c>
      <c r="G5424" s="114">
        <v>0.375</v>
      </c>
      <c r="H5424">
        <f>CONVERT((G5423-F5423)*24,"hr","mn")</f>
        <v>60.000000000000028</v>
      </c>
      <c r="I5424">
        <v>5</v>
      </c>
      <c r="K5424">
        <v>10</v>
      </c>
      <c r="L5424">
        <v>2</v>
      </c>
      <c r="M5424">
        <f>J5423+K5423+L5423</f>
        <v>12</v>
      </c>
      <c r="N5424" s="14"/>
      <c r="O5424" s="3"/>
      <c r="P5424" s="3"/>
      <c r="Q5424" s="3"/>
      <c r="R5424" s="8"/>
      <c r="S5424" s="21"/>
      <c r="T5424" s="4"/>
      <c r="U5424" s="92"/>
    </row>
    <row r="5425" spans="1:21">
      <c r="A5425" s="17">
        <v>45002</v>
      </c>
      <c r="B5425" s="56">
        <f>WEEKDAY(C5425,2)</f>
        <v>5</v>
      </c>
      <c r="C5425" s="17">
        <f>IF(A5425="",C5424,A5425)</f>
        <v>45002</v>
      </c>
      <c r="D5425" s="12" t="str">
        <f>YEAR(C5425)&amp;"/"&amp;TEXT(WEEKNUM(C5425,21),"00")</f>
        <v>2023/11</v>
      </c>
      <c r="E5425" t="s">
        <v>52</v>
      </c>
      <c r="F5425" s="114">
        <v>0.33333333333333331</v>
      </c>
      <c r="G5425" s="114">
        <v>0.375</v>
      </c>
      <c r="H5425">
        <f>CONVERT((G5423-F5423)*24,"hr","mn")</f>
        <v>60.000000000000028</v>
      </c>
      <c r="I5425">
        <v>5</v>
      </c>
      <c r="K5425">
        <v>10</v>
      </c>
      <c r="L5425">
        <v>2</v>
      </c>
      <c r="M5425">
        <f>J5423+K5423+L5423</f>
        <v>12</v>
      </c>
      <c r="N5425" s="58"/>
      <c r="O5425" s="59"/>
      <c r="P5425" s="59"/>
      <c r="Q5425" s="59"/>
      <c r="R5425" s="60"/>
      <c r="S5425" s="21"/>
      <c r="T5425" s="4"/>
      <c r="U5425" s="93"/>
    </row>
    <row r="5426" spans="1:21" ht="15" customHeight="1" thickBot="1">
      <c r="A5426" s="17">
        <v>45002</v>
      </c>
      <c r="B5426" s="56">
        <f>WEEKDAY(C5426,2)</f>
        <v>5</v>
      </c>
      <c r="C5426" s="17">
        <f>IF(A5426="",C5425,A5426)</f>
        <v>45002</v>
      </c>
      <c r="D5426" s="12" t="str">
        <f>YEAR(C5426)&amp;"/"&amp;TEXT(WEEKNUM(C5426,21),"00")</f>
        <v>2023/11</v>
      </c>
      <c r="E5426" t="s">
        <v>52</v>
      </c>
      <c r="F5426" s="114">
        <v>0.33333333333333331</v>
      </c>
      <c r="G5426" s="114">
        <v>0.375</v>
      </c>
      <c r="H5426">
        <f>CONVERT((G5423-F5423)*24,"hr","mn")</f>
        <v>60.000000000000028</v>
      </c>
      <c r="I5426">
        <v>5</v>
      </c>
      <c r="K5426">
        <v>10</v>
      </c>
      <c r="L5426">
        <v>2</v>
      </c>
      <c r="M5426">
        <f>J5423+K5423+L5423</f>
        <v>12</v>
      </c>
      <c r="N5426" s="15"/>
      <c r="O5426" s="9"/>
      <c r="P5426" s="9"/>
      <c r="Q5426" s="9"/>
      <c r="R5426" s="10"/>
      <c r="S5426" s="19"/>
      <c r="T5426" s="23"/>
      <c r="U5426" s="94"/>
    </row>
    <row r="5427" spans="1:21">
      <c r="A5427" s="17">
        <v>45002</v>
      </c>
      <c r="B5427" s="56">
        <f>WEEKDAY(C5427,2)</f>
        <v>5</v>
      </c>
      <c r="C5427" s="17">
        <f>IF(A5427="",C5426,A5427)</f>
        <v>45002</v>
      </c>
      <c r="D5427" s="12" t="str">
        <f>YEAR(C5427)&amp;"/"&amp;TEXT(WEEKNUM(C5427,21),"00")</f>
        <v>2023/11</v>
      </c>
      <c r="E5427" s="79" t="s">
        <v>52</v>
      </c>
      <c r="F5427" s="80">
        <v>0.39583333333333331</v>
      </c>
      <c r="G5427" s="80">
        <v>0.41666666666666669</v>
      </c>
      <c r="H5427" s="87">
        <f>CONVERT((G5427-F5427)*24,"hr","mn")</f>
        <v>30.000000000000053</v>
      </c>
      <c r="I5427" s="83">
        <v>5</v>
      </c>
      <c r="J5427" s="84"/>
      <c r="K5427" s="85"/>
      <c r="L5427" s="85">
        <v>3</v>
      </c>
      <c r="M5427" s="87">
        <f>J5427+K5427+L5427</f>
        <v>3</v>
      </c>
      <c r="N5427" s="13"/>
      <c r="O5427" s="6"/>
      <c r="P5427" s="6">
        <v>8</v>
      </c>
      <c r="Q5427" s="6"/>
      <c r="R5427" s="7"/>
      <c r="S5427" s="20" t="s">
        <v>93</v>
      </c>
      <c r="T5427" s="22" t="s">
        <v>73</v>
      </c>
      <c r="U5427" s="91" t="s">
        <v>97</v>
      </c>
    </row>
    <row r="5428" spans="1:21">
      <c r="A5428" s="17">
        <v>45002</v>
      </c>
      <c r="B5428" s="56">
        <f>WEEKDAY(C5428,2)</f>
        <v>5</v>
      </c>
      <c r="C5428" s="17">
        <f>IF(A5428="",C5427,A5428)</f>
        <v>45002</v>
      </c>
      <c r="D5428" s="12" t="str">
        <f>YEAR(C5428)&amp;"/"&amp;TEXT(WEEKNUM(C5428,21),"00")</f>
        <v>2023/11</v>
      </c>
      <c r="E5428" t="s">
        <v>52</v>
      </c>
      <c r="F5428" s="114">
        <v>0.39583333333333331</v>
      </c>
      <c r="G5428" s="114">
        <v>0.41666666666666669</v>
      </c>
      <c r="H5428">
        <f>CONVERT((G5427-F5427)*24,"hr","mn")</f>
        <v>30.000000000000053</v>
      </c>
      <c r="I5428">
        <v>5</v>
      </c>
      <c r="L5428">
        <v>3</v>
      </c>
      <c r="M5428">
        <f>J5427+K5427+L5427</f>
        <v>3</v>
      </c>
      <c r="N5428" s="14"/>
      <c r="O5428" s="3">
        <v>8</v>
      </c>
      <c r="P5428" s="3"/>
      <c r="Q5428" s="3"/>
      <c r="R5428" s="8"/>
      <c r="S5428" s="21" t="s">
        <v>57</v>
      </c>
      <c r="T5428" s="4" t="s">
        <v>56</v>
      </c>
      <c r="U5428" s="92"/>
    </row>
    <row r="5429" spans="1:21">
      <c r="A5429" s="17">
        <v>45002</v>
      </c>
      <c r="B5429" s="56">
        <f>WEEKDAY(C5429,2)</f>
        <v>5</v>
      </c>
      <c r="C5429" s="17">
        <f>IF(A5429="",C5428,A5429)</f>
        <v>45002</v>
      </c>
      <c r="D5429" s="12" t="str">
        <f>YEAR(C5429)&amp;"/"&amp;TEXT(WEEKNUM(C5429,21),"00")</f>
        <v>2023/11</v>
      </c>
      <c r="E5429" t="s">
        <v>52</v>
      </c>
      <c r="F5429" s="114">
        <v>0.39583333333333331</v>
      </c>
      <c r="G5429" s="114">
        <v>0.41666666666666669</v>
      </c>
      <c r="H5429">
        <f>CONVERT((G5427-F5427)*24,"hr","mn")</f>
        <v>30.000000000000053</v>
      </c>
      <c r="I5429">
        <v>5</v>
      </c>
      <c r="L5429">
        <v>3</v>
      </c>
      <c r="M5429">
        <f>J5427+K5427+L5427</f>
        <v>3</v>
      </c>
      <c r="N5429" s="58"/>
      <c r="O5429" s="59">
        <v>8</v>
      </c>
      <c r="P5429" s="59"/>
      <c r="Q5429" s="59"/>
      <c r="R5429" s="60"/>
      <c r="S5429" s="21" t="s">
        <v>35</v>
      </c>
      <c r="T5429" s="4" t="s">
        <v>56</v>
      </c>
      <c r="U5429" s="93"/>
    </row>
    <row r="5430" spans="1:21" ht="15" customHeight="1" thickBot="1">
      <c r="A5430" s="17">
        <v>45002</v>
      </c>
      <c r="B5430" s="56">
        <f>WEEKDAY(C5430,2)</f>
        <v>5</v>
      </c>
      <c r="C5430" s="17">
        <f>IF(A5430="",C5429,A5430)</f>
        <v>45002</v>
      </c>
      <c r="D5430" s="12" t="str">
        <f>YEAR(C5430)&amp;"/"&amp;TEXT(WEEKNUM(C5430,21),"00")</f>
        <v>2023/11</v>
      </c>
      <c r="E5430" t="s">
        <v>52</v>
      </c>
      <c r="F5430" s="114">
        <v>0.39583333333333331</v>
      </c>
      <c r="G5430" s="114">
        <v>0.41666666666666669</v>
      </c>
      <c r="H5430">
        <f>CONVERT((G5427-F5427)*24,"hr","mn")</f>
        <v>30.000000000000053</v>
      </c>
      <c r="I5430">
        <v>5</v>
      </c>
      <c r="L5430">
        <v>3</v>
      </c>
      <c r="M5430">
        <f>J5427+K5427+L5427</f>
        <v>3</v>
      </c>
      <c r="N5430" s="15"/>
      <c r="O5430" s="9">
        <v>8</v>
      </c>
      <c r="P5430" s="9"/>
      <c r="Q5430" s="9"/>
      <c r="R5430" s="10"/>
      <c r="S5430" s="19" t="s">
        <v>32</v>
      </c>
      <c r="T5430" s="23" t="s">
        <v>23</v>
      </c>
      <c r="U5430" s="94" t="s">
        <v>880</v>
      </c>
    </row>
    <row r="5431" spans="1:21">
      <c r="A5431" s="17">
        <v>45002</v>
      </c>
      <c r="B5431" s="56">
        <f>WEEKDAY(C5431,2)</f>
        <v>5</v>
      </c>
      <c r="C5431" s="17">
        <f>IF(A5431="",C5430,A5431)</f>
        <v>45002</v>
      </c>
      <c r="D5431" s="12" t="str">
        <f>YEAR(C5431)&amp;"/"&amp;TEXT(WEEKNUM(C5431,21),"00")</f>
        <v>2023/11</v>
      </c>
      <c r="E5431" s="79" t="s">
        <v>52</v>
      </c>
      <c r="F5431" s="80">
        <v>0.41666666666666669</v>
      </c>
      <c r="G5431" s="80">
        <v>0.45833333333333331</v>
      </c>
      <c r="H5431" s="87">
        <f>CONVERT((G5431-F5431)*24,"hr","mn")</f>
        <v>59.99999999999995</v>
      </c>
      <c r="I5431" s="83">
        <v>5</v>
      </c>
      <c r="J5431" s="84"/>
      <c r="K5431" s="85">
        <v>4</v>
      </c>
      <c r="L5431" s="85">
        <v>7</v>
      </c>
      <c r="M5431" s="87">
        <f>J5431+K5431+L5431</f>
        <v>11</v>
      </c>
      <c r="N5431" s="13"/>
      <c r="O5431" s="6"/>
      <c r="P5431" s="6">
        <v>8</v>
      </c>
      <c r="Q5431" s="6"/>
      <c r="R5431" s="7"/>
      <c r="S5431" s="20" t="s">
        <v>93</v>
      </c>
      <c r="T5431" s="22" t="s">
        <v>73</v>
      </c>
      <c r="U5431" s="91"/>
    </row>
    <row r="5432" spans="1:21">
      <c r="A5432" s="17">
        <v>45002</v>
      </c>
      <c r="B5432" s="56">
        <f>WEEKDAY(C5432,2)</f>
        <v>5</v>
      </c>
      <c r="C5432" s="17">
        <f>IF(A5432="",C5431,A5432)</f>
        <v>45002</v>
      </c>
      <c r="D5432" s="12" t="str">
        <f>YEAR(C5432)&amp;"/"&amp;TEXT(WEEKNUM(C5432,21),"00")</f>
        <v>2023/11</v>
      </c>
      <c r="E5432" t="s">
        <v>52</v>
      </c>
      <c r="F5432" s="114">
        <v>0.41666666666666669</v>
      </c>
      <c r="G5432" s="114">
        <v>0.45833333333333331</v>
      </c>
      <c r="H5432">
        <f>CONVERT((G5431-F5431)*24,"hr","mn")</f>
        <v>59.99999999999995</v>
      </c>
      <c r="I5432">
        <v>5</v>
      </c>
      <c r="K5432">
        <v>4</v>
      </c>
      <c r="L5432">
        <v>7</v>
      </c>
      <c r="M5432">
        <f>J5431+K5431+L5431</f>
        <v>11</v>
      </c>
      <c r="N5432" s="14"/>
      <c r="O5432" s="3"/>
      <c r="P5432" s="3"/>
      <c r="Q5432" s="3"/>
      <c r="R5432" s="8"/>
      <c r="S5432" s="21"/>
      <c r="T5432" s="4"/>
      <c r="U5432" s="92"/>
    </row>
    <row r="5433" spans="1:21">
      <c r="A5433" s="17">
        <v>45002</v>
      </c>
      <c r="B5433" s="56">
        <f>WEEKDAY(C5433,2)</f>
        <v>5</v>
      </c>
      <c r="C5433" s="17">
        <f>IF(A5433="",C5432,A5433)</f>
        <v>45002</v>
      </c>
      <c r="D5433" s="12" t="str">
        <f>YEAR(C5433)&amp;"/"&amp;TEXT(WEEKNUM(C5433,21),"00")</f>
        <v>2023/11</v>
      </c>
      <c r="E5433" t="s">
        <v>52</v>
      </c>
      <c r="F5433" s="114">
        <v>0.41666666666666669</v>
      </c>
      <c r="G5433" s="114">
        <v>0.45833333333333331</v>
      </c>
      <c r="H5433">
        <f>CONVERT((G5431-F5431)*24,"hr","mn")</f>
        <v>59.99999999999995</v>
      </c>
      <c r="I5433">
        <v>5</v>
      </c>
      <c r="K5433">
        <v>4</v>
      </c>
      <c r="L5433">
        <v>7</v>
      </c>
      <c r="M5433">
        <f>J5431+K5431+L5431</f>
        <v>11</v>
      </c>
      <c r="N5433" s="58"/>
      <c r="O5433" s="59"/>
      <c r="P5433" s="59"/>
      <c r="Q5433" s="59"/>
      <c r="R5433" s="60"/>
      <c r="S5433" s="21"/>
      <c r="T5433" s="4"/>
      <c r="U5433" s="93"/>
    </row>
    <row r="5434" spans="1:21" ht="15" customHeight="1" thickBot="1">
      <c r="A5434" s="17">
        <v>45002</v>
      </c>
      <c r="B5434" s="56">
        <f>WEEKDAY(C5434,2)</f>
        <v>5</v>
      </c>
      <c r="C5434" s="17">
        <f>IF(A5434="",C5433,A5434)</f>
        <v>45002</v>
      </c>
      <c r="D5434" s="12" t="str">
        <f>YEAR(C5434)&amp;"/"&amp;TEXT(WEEKNUM(C5434,21),"00")</f>
        <v>2023/11</v>
      </c>
      <c r="E5434" t="s">
        <v>52</v>
      </c>
      <c r="F5434" s="114">
        <v>0.41666666666666669</v>
      </c>
      <c r="G5434" s="114">
        <v>0.45833333333333331</v>
      </c>
      <c r="H5434">
        <f>CONVERT((G5431-F5431)*24,"hr","mn")</f>
        <v>59.99999999999995</v>
      </c>
      <c r="I5434">
        <v>5</v>
      </c>
      <c r="K5434">
        <v>4</v>
      </c>
      <c r="L5434">
        <v>7</v>
      </c>
      <c r="M5434">
        <f>J5431+K5431+L5431</f>
        <v>11</v>
      </c>
      <c r="N5434" s="15"/>
      <c r="O5434" s="9"/>
      <c r="P5434" s="9"/>
      <c r="Q5434" s="9"/>
      <c r="R5434" s="10"/>
      <c r="S5434" s="19"/>
      <c r="T5434" s="23"/>
      <c r="U5434" s="94"/>
    </row>
    <row r="5435" spans="1:21">
      <c r="A5435" s="17">
        <v>45002</v>
      </c>
      <c r="B5435" s="56">
        <f>WEEKDAY(C5435,2)</f>
        <v>5</v>
      </c>
      <c r="C5435" s="17">
        <f>IF(A5435="",C5434,A5435)</f>
        <v>45002</v>
      </c>
      <c r="D5435" s="12" t="str">
        <f>YEAR(C5435)&amp;"/"&amp;TEXT(WEEKNUM(C5435,21),"00")</f>
        <v>2023/11</v>
      </c>
      <c r="E5435" s="79" t="s">
        <v>52</v>
      </c>
      <c r="F5435" s="80">
        <v>0.45833333333333331</v>
      </c>
      <c r="G5435" s="80">
        <v>0.5</v>
      </c>
      <c r="H5435" s="87">
        <f>CONVERT((G5435-F5435)*24,"hr","mn")</f>
        <v>60.000000000000028</v>
      </c>
      <c r="I5435" s="83">
        <v>5</v>
      </c>
      <c r="J5435" s="84"/>
      <c r="K5435" s="85">
        <v>4</v>
      </c>
      <c r="L5435" s="85"/>
      <c r="M5435" s="87">
        <f>J5435+K5435+L5435</f>
        <v>4</v>
      </c>
      <c r="N5435" s="13"/>
      <c r="O5435" s="6">
        <v>20</v>
      </c>
      <c r="P5435" s="6"/>
      <c r="Q5435" s="6"/>
      <c r="R5435" s="7"/>
      <c r="S5435" s="20" t="s">
        <v>93</v>
      </c>
      <c r="T5435" s="22" t="s">
        <v>23</v>
      </c>
      <c r="U5435" s="91" t="s">
        <v>881</v>
      </c>
    </row>
    <row r="5436" spans="1:21">
      <c r="A5436" s="17">
        <v>45002</v>
      </c>
      <c r="B5436" s="56">
        <f>WEEKDAY(C5436,2)</f>
        <v>5</v>
      </c>
      <c r="C5436" s="17">
        <f>IF(A5436="",C5435,A5436)</f>
        <v>45002</v>
      </c>
      <c r="D5436" s="12" t="str">
        <f>YEAR(C5436)&amp;"/"&amp;TEXT(WEEKNUM(C5436,21),"00")</f>
        <v>2023/11</v>
      </c>
      <c r="E5436" t="s">
        <v>52</v>
      </c>
      <c r="F5436" s="114">
        <v>0.45833333333333331</v>
      </c>
      <c r="G5436" s="114">
        <v>0.5</v>
      </c>
      <c r="H5436">
        <f>CONVERT((G5435-F5435)*24,"hr","mn")</f>
        <v>60.000000000000028</v>
      </c>
      <c r="I5436">
        <v>5</v>
      </c>
      <c r="K5436">
        <v>4</v>
      </c>
      <c r="M5436">
        <f>J5435+K5435+L5435</f>
        <v>4</v>
      </c>
      <c r="N5436" s="14"/>
      <c r="O5436" s="3">
        <v>8</v>
      </c>
      <c r="P5436" s="3"/>
      <c r="Q5436" s="3"/>
      <c r="R5436" s="8"/>
      <c r="S5436" s="21" t="s">
        <v>31</v>
      </c>
      <c r="T5436" s="4" t="s">
        <v>23</v>
      </c>
      <c r="U5436" s="92" t="s">
        <v>172</v>
      </c>
    </row>
    <row r="5437" spans="1:21">
      <c r="A5437" s="17">
        <v>45002</v>
      </c>
      <c r="B5437" s="56">
        <f>WEEKDAY(C5437,2)</f>
        <v>5</v>
      </c>
      <c r="C5437" s="17">
        <f>IF(A5437="",C5436,A5437)</f>
        <v>45002</v>
      </c>
      <c r="D5437" s="12" t="str">
        <f>YEAR(C5437)&amp;"/"&amp;TEXT(WEEKNUM(C5437,21),"00")</f>
        <v>2023/11</v>
      </c>
      <c r="E5437" t="s">
        <v>52</v>
      </c>
      <c r="F5437" s="114">
        <v>0.45833333333333331</v>
      </c>
      <c r="G5437" s="114">
        <v>0.5</v>
      </c>
      <c r="H5437">
        <f>CONVERT((G5435-F5435)*24,"hr","mn")</f>
        <v>60.000000000000028</v>
      </c>
      <c r="I5437">
        <v>5</v>
      </c>
      <c r="K5437">
        <v>4</v>
      </c>
      <c r="M5437">
        <f>J5435+K5435+L5435</f>
        <v>4</v>
      </c>
      <c r="N5437" s="58"/>
      <c r="O5437" s="59"/>
      <c r="P5437" s="59">
        <v>8</v>
      </c>
      <c r="Q5437" s="59"/>
      <c r="R5437" s="60"/>
      <c r="S5437" s="21" t="s">
        <v>93</v>
      </c>
      <c r="T5437" s="4" t="s">
        <v>73</v>
      </c>
      <c r="U5437" s="93"/>
    </row>
    <row r="5438" spans="1:21" ht="15" customHeight="1" thickBot="1">
      <c r="A5438" s="17">
        <v>45002</v>
      </c>
      <c r="B5438" s="56">
        <f>WEEKDAY(C5438,2)</f>
        <v>5</v>
      </c>
      <c r="C5438" s="17">
        <f>IF(A5438="",C5437,A5438)</f>
        <v>45002</v>
      </c>
      <c r="D5438" s="12" t="str">
        <f>YEAR(C5438)&amp;"/"&amp;TEXT(WEEKNUM(C5438,21),"00")</f>
        <v>2023/11</v>
      </c>
      <c r="E5438" t="s">
        <v>52</v>
      </c>
      <c r="F5438" s="114">
        <v>0.45833333333333331</v>
      </c>
      <c r="G5438" s="114">
        <v>0.5</v>
      </c>
      <c r="H5438">
        <f>CONVERT((G5435-F5435)*24,"hr","mn")</f>
        <v>60.000000000000028</v>
      </c>
      <c r="I5438">
        <v>5</v>
      </c>
      <c r="K5438">
        <v>4</v>
      </c>
      <c r="M5438">
        <f>J5435+K5435+L5435</f>
        <v>4</v>
      </c>
      <c r="N5438" s="15"/>
      <c r="O5438" s="9"/>
      <c r="P5438" s="9"/>
      <c r="Q5438" s="9"/>
      <c r="R5438" s="10"/>
      <c r="S5438" s="19"/>
      <c r="T5438" s="23"/>
      <c r="U5438" s="94"/>
    </row>
    <row r="5439" spans="1:21">
      <c r="A5439" s="17">
        <v>45002</v>
      </c>
      <c r="B5439" s="56">
        <f>WEEKDAY(C5439,2)</f>
        <v>5</v>
      </c>
      <c r="C5439" s="17">
        <f>IF(A5439="",C5438,A5439)</f>
        <v>45002</v>
      </c>
      <c r="D5439" s="12" t="str">
        <f>YEAR(C5439)&amp;"/"&amp;TEXT(WEEKNUM(C5439,21),"00")</f>
        <v>2023/11</v>
      </c>
      <c r="E5439" s="79" t="s">
        <v>52</v>
      </c>
      <c r="F5439" s="80">
        <v>0.5</v>
      </c>
      <c r="G5439" s="80">
        <v>0.54166666666666663</v>
      </c>
      <c r="H5439" s="87">
        <f>CONVERT((G5439-F5439)*24,"hr","mn")</f>
        <v>59.99999999999995</v>
      </c>
      <c r="I5439" s="83">
        <v>5</v>
      </c>
      <c r="J5439" s="84"/>
      <c r="K5439" s="85">
        <v>4</v>
      </c>
      <c r="L5439" s="85"/>
      <c r="M5439" s="87">
        <f>J5439+K5439+L5439</f>
        <v>4</v>
      </c>
      <c r="N5439" s="13"/>
      <c r="O5439" s="6">
        <v>5</v>
      </c>
      <c r="P5439" s="6"/>
      <c r="Q5439" s="6"/>
      <c r="R5439" s="7"/>
      <c r="S5439" s="20" t="s">
        <v>49</v>
      </c>
      <c r="T5439" s="22" t="s">
        <v>29</v>
      </c>
      <c r="U5439" s="91"/>
    </row>
    <row r="5440" spans="1:21">
      <c r="A5440" s="17">
        <v>45002</v>
      </c>
      <c r="B5440" s="56">
        <f>WEEKDAY(C5440,2)</f>
        <v>5</v>
      </c>
      <c r="C5440" s="17">
        <f>IF(A5440="",C5439,A5440)</f>
        <v>45002</v>
      </c>
      <c r="D5440" s="12" t="str">
        <f>YEAR(C5440)&amp;"/"&amp;TEXT(WEEKNUM(C5440,21),"00")</f>
        <v>2023/11</v>
      </c>
      <c r="E5440" t="s">
        <v>52</v>
      </c>
      <c r="F5440" s="114">
        <v>0.5</v>
      </c>
      <c r="G5440" s="114">
        <v>0.54166666666666663</v>
      </c>
      <c r="H5440">
        <f>CONVERT((G5439-F5439)*24,"hr","mn")</f>
        <v>59.99999999999995</v>
      </c>
      <c r="I5440">
        <v>5</v>
      </c>
      <c r="K5440">
        <v>4</v>
      </c>
      <c r="M5440">
        <f>J5439+K5439+L5439</f>
        <v>4</v>
      </c>
      <c r="N5440" s="14"/>
      <c r="O5440" s="3">
        <v>5</v>
      </c>
      <c r="P5440" s="3"/>
      <c r="Q5440" s="3"/>
      <c r="R5440" s="8"/>
      <c r="S5440" s="21" t="s">
        <v>35</v>
      </c>
      <c r="T5440" s="4" t="s">
        <v>29</v>
      </c>
      <c r="U5440" s="92"/>
    </row>
    <row r="5441" spans="1:21">
      <c r="A5441" s="17">
        <v>45002</v>
      </c>
      <c r="B5441" s="56">
        <f>WEEKDAY(C5441,2)</f>
        <v>5</v>
      </c>
      <c r="C5441" s="17">
        <f>IF(A5441="",C5440,A5441)</f>
        <v>45002</v>
      </c>
      <c r="D5441" s="12" t="str">
        <f>YEAR(C5441)&amp;"/"&amp;TEXT(WEEKNUM(C5441,21),"00")</f>
        <v>2023/11</v>
      </c>
      <c r="E5441" t="s">
        <v>52</v>
      </c>
      <c r="F5441" s="114">
        <v>0.5</v>
      </c>
      <c r="G5441" s="114">
        <v>0.54166666666666663</v>
      </c>
      <c r="H5441">
        <f>CONVERT((G5439-F5439)*24,"hr","mn")</f>
        <v>59.99999999999995</v>
      </c>
      <c r="I5441">
        <v>5</v>
      </c>
      <c r="K5441">
        <v>4</v>
      </c>
      <c r="M5441">
        <f>J5439+K5439+L5439</f>
        <v>4</v>
      </c>
      <c r="N5441" s="58"/>
      <c r="O5441" s="59">
        <v>8</v>
      </c>
      <c r="P5441" s="59"/>
      <c r="Q5441" s="59"/>
      <c r="R5441" s="60"/>
      <c r="S5441" s="21" t="s">
        <v>32</v>
      </c>
      <c r="T5441" s="4" t="s">
        <v>23</v>
      </c>
      <c r="U5441" s="93" t="s">
        <v>185</v>
      </c>
    </row>
    <row r="5442" spans="1:21" ht="15" customHeight="1" thickBot="1">
      <c r="A5442" s="17">
        <v>45002</v>
      </c>
      <c r="B5442" s="56">
        <f>WEEKDAY(C5442,2)</f>
        <v>5</v>
      </c>
      <c r="C5442" s="17">
        <f>IF(A5442="",C5441,A5442)</f>
        <v>45002</v>
      </c>
      <c r="D5442" s="12" t="str">
        <f>YEAR(C5442)&amp;"/"&amp;TEXT(WEEKNUM(C5442,21),"00")</f>
        <v>2023/11</v>
      </c>
      <c r="E5442" t="s">
        <v>52</v>
      </c>
      <c r="F5442" s="114">
        <v>0.5</v>
      </c>
      <c r="G5442" s="114">
        <v>0.54166666666666663</v>
      </c>
      <c r="H5442">
        <f>CONVERT((G5439-F5439)*24,"hr","mn")</f>
        <v>59.99999999999995</v>
      </c>
      <c r="I5442">
        <v>5</v>
      </c>
      <c r="K5442">
        <v>4</v>
      </c>
      <c r="M5442">
        <f>J5439+K5439+L5439</f>
        <v>4</v>
      </c>
      <c r="N5442" s="15"/>
      <c r="O5442" s="9"/>
      <c r="P5442" s="9"/>
      <c r="Q5442" s="9">
        <v>15</v>
      </c>
      <c r="R5442" s="10"/>
      <c r="S5442" s="19"/>
      <c r="T5442" s="23" t="s">
        <v>39</v>
      </c>
      <c r="U5442" s="94"/>
    </row>
    <row r="5443" spans="1:21">
      <c r="A5443" s="17"/>
      <c r="B5443" s="56">
        <f>WEEKDAY(C5443,2)</f>
        <v>5</v>
      </c>
      <c r="C5443" s="17">
        <f>IF(A5443="",C5442,A5443)</f>
        <v>45002</v>
      </c>
      <c r="D5443" s="12" t="str">
        <f>YEAR(C5443)&amp;"/"&amp;TEXT(WEEKNUM(C5443,21),"00")</f>
        <v>2023/11</v>
      </c>
      <c r="E5443" s="79"/>
      <c r="F5443" s="80"/>
      <c r="G5443" s="80"/>
      <c r="H5443" s="87">
        <f>CONVERT((G5443-F5443)*24,"hr","mn")</f>
        <v>0</v>
      </c>
      <c r="I5443" s="83"/>
      <c r="J5443" s="84"/>
      <c r="K5443" s="85"/>
      <c r="L5443" s="85"/>
      <c r="M5443" s="87">
        <f>J5443+K5443+L5443</f>
        <v>0</v>
      </c>
      <c r="N5443" s="13"/>
      <c r="O5443" s="6"/>
      <c r="P5443" s="6"/>
      <c r="Q5443" s="6"/>
      <c r="R5443" s="7"/>
      <c r="S5443" s="20"/>
      <c r="T5443" s="22"/>
      <c r="U5443" s="91"/>
    </row>
    <row r="5444" spans="1:21">
      <c r="A5444" s="17"/>
      <c r="B5444" s="56">
        <f>WEEKDAY(C5444,2)</f>
        <v>5</v>
      </c>
      <c r="C5444" s="17">
        <f>IF(A5444="",C5443,A5444)</f>
        <v>45002</v>
      </c>
      <c r="D5444" s="12" t="str">
        <f>YEAR(C5444)&amp;"/"&amp;TEXT(WEEKNUM(C5444,21),"00")</f>
        <v>2023/11</v>
      </c>
      <c r="H5444">
        <f>CONVERT((G5443-F5443)*24,"hr","mn")</f>
        <v>0</v>
      </c>
      <c r="M5444">
        <f>J5443+K5443+L5443</f>
        <v>0</v>
      </c>
      <c r="N5444" s="14"/>
      <c r="O5444" s="3"/>
      <c r="P5444" s="3"/>
      <c r="Q5444" s="3"/>
      <c r="R5444" s="8"/>
      <c r="S5444" s="21"/>
      <c r="T5444" s="4"/>
      <c r="U5444" s="92"/>
    </row>
    <row r="5445" spans="1:21">
      <c r="A5445" s="17"/>
      <c r="B5445" s="56">
        <f>WEEKDAY(C5445,2)</f>
        <v>5</v>
      </c>
      <c r="C5445" s="17">
        <f>IF(A5445="",C5444,A5445)</f>
        <v>45002</v>
      </c>
      <c r="D5445" s="12" t="str">
        <f>YEAR(C5445)&amp;"/"&amp;TEXT(WEEKNUM(C5445,21),"00")</f>
        <v>2023/11</v>
      </c>
      <c r="H5445">
        <f>CONVERT((G5443-F5443)*24,"hr","mn")</f>
        <v>0</v>
      </c>
      <c r="M5445">
        <f>J5443+K5443+L5443</f>
        <v>0</v>
      </c>
      <c r="N5445" s="58"/>
      <c r="O5445" s="59"/>
      <c r="P5445" s="59"/>
      <c r="Q5445" s="59"/>
      <c r="R5445" s="60"/>
      <c r="S5445" s="21"/>
      <c r="T5445" s="4"/>
      <c r="U5445" s="93"/>
    </row>
    <row r="5446" spans="1:21" ht="15" customHeight="1" thickBot="1">
      <c r="A5446" s="17"/>
      <c r="B5446" s="56">
        <f>WEEKDAY(C5446,2)</f>
        <v>5</v>
      </c>
      <c r="C5446" s="17">
        <f>IF(A5446="",C5445,A5446)</f>
        <v>45002</v>
      </c>
      <c r="D5446" s="12" t="str">
        <f>YEAR(C5446)&amp;"/"&amp;TEXT(WEEKNUM(C5446,21),"00")</f>
        <v>2023/11</v>
      </c>
      <c r="H5446">
        <f>CONVERT((G5443-F5443)*24,"hr","mn")</f>
        <v>0</v>
      </c>
      <c r="M5446">
        <f>J5443+K5443+L5443</f>
        <v>0</v>
      </c>
      <c r="N5446" s="15"/>
      <c r="O5446" s="9"/>
      <c r="P5446" s="9"/>
      <c r="Q5446" s="9"/>
      <c r="R5446" s="10"/>
      <c r="S5446" s="19"/>
      <c r="T5446" s="23"/>
      <c r="U5446" s="94"/>
    </row>
    <row r="5447" spans="1:21">
      <c r="A5447" s="17">
        <v>45002</v>
      </c>
      <c r="B5447" s="56">
        <f>WEEKDAY(C5447,2)</f>
        <v>5</v>
      </c>
      <c r="C5447" s="17">
        <f>IF(A5447="",C5446,A5447)</f>
        <v>45002</v>
      </c>
      <c r="D5447" s="12" t="str">
        <f>YEAR(C5447)&amp;"/"&amp;TEXT(WEEKNUM(C5447,21),"00")</f>
        <v>2023/11</v>
      </c>
      <c r="E5447" s="79" t="s">
        <v>69</v>
      </c>
      <c r="F5447" s="80">
        <v>0.54166666666666663</v>
      </c>
      <c r="G5447" s="80">
        <v>0.58333333333333337</v>
      </c>
      <c r="H5447" s="87">
        <f>CONVERT((G5447-F5447)*24,"hr","mn")</f>
        <v>60.000000000000107</v>
      </c>
      <c r="I5447" s="83">
        <v>4</v>
      </c>
      <c r="J5447" s="84"/>
      <c r="K5447" s="85">
        <v>2</v>
      </c>
      <c r="L5447" s="85">
        <v>8</v>
      </c>
      <c r="M5447" s="87">
        <f>J5447+K5447+L5447</f>
        <v>10</v>
      </c>
      <c r="N5447" s="13"/>
      <c r="O5447" s="6"/>
      <c r="P5447" s="6"/>
      <c r="Q5447" s="6">
        <v>15</v>
      </c>
      <c r="R5447" s="7"/>
      <c r="S5447" s="20"/>
      <c r="T5447" s="22" t="s">
        <v>25</v>
      </c>
      <c r="U5447" s="91"/>
    </row>
    <row r="5448" spans="1:21">
      <c r="A5448" s="17">
        <v>45002</v>
      </c>
      <c r="B5448" s="56">
        <f>WEEKDAY(C5448,2)</f>
        <v>5</v>
      </c>
      <c r="C5448" s="17">
        <f>IF(A5448="",C5447,A5448)</f>
        <v>45002</v>
      </c>
      <c r="D5448" s="12" t="str">
        <f>YEAR(C5448)&amp;"/"&amp;TEXT(WEEKNUM(C5448,21),"00")</f>
        <v>2023/11</v>
      </c>
      <c r="E5448" t="s">
        <v>69</v>
      </c>
      <c r="F5448" s="114">
        <v>0.54166666666666663</v>
      </c>
      <c r="G5448" s="114">
        <v>0.58333333333333337</v>
      </c>
      <c r="H5448">
        <f>CONVERT((G5447-F5447)*24,"hr","mn")</f>
        <v>60.000000000000107</v>
      </c>
      <c r="I5448">
        <v>4</v>
      </c>
      <c r="K5448">
        <v>2</v>
      </c>
      <c r="L5448">
        <v>8</v>
      </c>
      <c r="M5448">
        <f>J5447+K5447+L5447</f>
        <v>10</v>
      </c>
      <c r="N5448" s="14"/>
      <c r="O5448" s="3">
        <v>5</v>
      </c>
      <c r="P5448" s="3"/>
      <c r="Q5448" s="3"/>
      <c r="R5448" s="8"/>
      <c r="S5448" s="21" t="s">
        <v>93</v>
      </c>
      <c r="T5448" s="4" t="s">
        <v>23</v>
      </c>
      <c r="U5448" s="92" t="s">
        <v>882</v>
      </c>
    </row>
    <row r="5449" spans="1:21">
      <c r="A5449" s="17">
        <v>45002</v>
      </c>
      <c r="B5449" s="56">
        <f>WEEKDAY(C5449,2)</f>
        <v>5</v>
      </c>
      <c r="C5449" s="17">
        <f>IF(A5449="",C5448,A5449)</f>
        <v>45002</v>
      </c>
      <c r="D5449" s="12" t="str">
        <f>YEAR(C5449)&amp;"/"&amp;TEXT(WEEKNUM(C5449,21),"00")</f>
        <v>2023/11</v>
      </c>
      <c r="E5449" t="s">
        <v>69</v>
      </c>
      <c r="F5449" s="114">
        <v>0.54166666666666663</v>
      </c>
      <c r="G5449" s="114">
        <v>0.58333333333333337</v>
      </c>
      <c r="H5449">
        <f>CONVERT((G5447-F5447)*24,"hr","mn")</f>
        <v>60.000000000000107</v>
      </c>
      <c r="I5449">
        <v>4</v>
      </c>
      <c r="K5449">
        <v>2</v>
      </c>
      <c r="L5449">
        <v>8</v>
      </c>
      <c r="M5449">
        <f>J5447+K5447+L5447</f>
        <v>10</v>
      </c>
      <c r="N5449" s="58"/>
      <c r="O5449" s="59"/>
      <c r="P5449" s="59"/>
      <c r="Q5449" s="59"/>
      <c r="R5449" s="60"/>
      <c r="S5449" s="21"/>
      <c r="T5449" s="4"/>
      <c r="U5449" s="93"/>
    </row>
    <row r="5450" spans="1:21" ht="15" customHeight="1" thickBot="1">
      <c r="A5450" s="17">
        <v>45002</v>
      </c>
      <c r="B5450" s="56">
        <f>WEEKDAY(C5450,2)</f>
        <v>5</v>
      </c>
      <c r="C5450" s="17">
        <f>IF(A5450="",C5449,A5450)</f>
        <v>45002</v>
      </c>
      <c r="D5450" s="12" t="str">
        <f>YEAR(C5450)&amp;"/"&amp;TEXT(WEEKNUM(C5450,21),"00")</f>
        <v>2023/11</v>
      </c>
      <c r="E5450" t="s">
        <v>69</v>
      </c>
      <c r="F5450" s="114">
        <v>0.54166666666666663</v>
      </c>
      <c r="G5450" s="114">
        <v>0.58333333333333337</v>
      </c>
      <c r="H5450">
        <f>CONVERT((G5447-F5447)*24,"hr","mn")</f>
        <v>60.000000000000107</v>
      </c>
      <c r="I5450">
        <v>4</v>
      </c>
      <c r="K5450">
        <v>2</v>
      </c>
      <c r="L5450">
        <v>8</v>
      </c>
      <c r="M5450">
        <f>J5447+K5447+L5447</f>
        <v>10</v>
      </c>
      <c r="N5450" s="15"/>
      <c r="O5450" s="9"/>
      <c r="P5450" s="9"/>
      <c r="Q5450" s="9"/>
      <c r="R5450" s="10"/>
      <c r="S5450" s="19"/>
      <c r="T5450" s="23"/>
      <c r="U5450" s="94"/>
    </row>
    <row r="5451" spans="1:21">
      <c r="A5451" s="17">
        <v>45002</v>
      </c>
      <c r="B5451" s="56">
        <f>WEEKDAY(C5451,2)</f>
        <v>5</v>
      </c>
      <c r="C5451" s="17">
        <f>IF(A5451="",C5450,A5451)</f>
        <v>45002</v>
      </c>
      <c r="D5451" s="12" t="str">
        <f>YEAR(C5451)&amp;"/"&amp;TEXT(WEEKNUM(C5451,21),"00")</f>
        <v>2023/11</v>
      </c>
      <c r="E5451" s="79" t="s">
        <v>69</v>
      </c>
      <c r="F5451" s="80">
        <v>0.58333333333333337</v>
      </c>
      <c r="G5451" s="80">
        <v>0.625</v>
      </c>
      <c r="H5451" s="87">
        <f>CONVERT((G5451-F5451)*24,"hr","mn")</f>
        <v>59.99999999999995</v>
      </c>
      <c r="I5451" s="83">
        <v>4</v>
      </c>
      <c r="J5451" s="84"/>
      <c r="K5451" s="85">
        <v>4</v>
      </c>
      <c r="L5451" s="85">
        <v>6</v>
      </c>
      <c r="M5451" s="87">
        <f>J5451+K5451+L5451</f>
        <v>10</v>
      </c>
      <c r="N5451" s="13"/>
      <c r="O5451" s="6"/>
      <c r="P5451" s="6">
        <v>5</v>
      </c>
      <c r="Q5451" s="6"/>
      <c r="R5451" s="7"/>
      <c r="S5451" s="20" t="s">
        <v>93</v>
      </c>
      <c r="T5451" s="22" t="s">
        <v>73</v>
      </c>
      <c r="U5451" s="91"/>
    </row>
    <row r="5452" spans="1:21">
      <c r="A5452" s="17">
        <v>45002</v>
      </c>
      <c r="B5452" s="56">
        <f>WEEKDAY(C5452,2)</f>
        <v>5</v>
      </c>
      <c r="C5452" s="17">
        <f>IF(A5452="",C5451,A5452)</f>
        <v>45002</v>
      </c>
      <c r="D5452" s="12" t="str">
        <f>YEAR(C5452)&amp;"/"&amp;TEXT(WEEKNUM(C5452,21),"00")</f>
        <v>2023/11</v>
      </c>
      <c r="E5452" t="s">
        <v>69</v>
      </c>
      <c r="F5452" s="114">
        <v>0.58333333333333337</v>
      </c>
      <c r="G5452" s="114">
        <v>0.625</v>
      </c>
      <c r="H5452">
        <f>CONVERT((G5451-F5451)*24,"hr","mn")</f>
        <v>59.99999999999995</v>
      </c>
      <c r="I5452">
        <v>4</v>
      </c>
      <c r="K5452">
        <v>4</v>
      </c>
      <c r="L5452">
        <v>6</v>
      </c>
      <c r="M5452">
        <f>J5451+K5451+L5451</f>
        <v>10</v>
      </c>
      <c r="N5452" s="14"/>
      <c r="O5452" s="3"/>
      <c r="P5452" s="3"/>
      <c r="Q5452" s="3">
        <v>5</v>
      </c>
      <c r="R5452" s="8"/>
      <c r="S5452" s="21" t="s">
        <v>31</v>
      </c>
      <c r="T5452" s="4" t="s">
        <v>627</v>
      </c>
      <c r="U5452" s="92" t="s">
        <v>883</v>
      </c>
    </row>
    <row r="5453" spans="1:21">
      <c r="A5453" s="17">
        <v>45002</v>
      </c>
      <c r="B5453" s="56">
        <f>WEEKDAY(C5453,2)</f>
        <v>5</v>
      </c>
      <c r="C5453" s="17">
        <f>IF(A5453="",C5452,A5453)</f>
        <v>45002</v>
      </c>
      <c r="D5453" s="12" t="str">
        <f>YEAR(C5453)&amp;"/"&amp;TEXT(WEEKNUM(C5453,21),"00")</f>
        <v>2023/11</v>
      </c>
      <c r="E5453" t="s">
        <v>69</v>
      </c>
      <c r="F5453" s="114">
        <v>0.58333333333333337</v>
      </c>
      <c r="G5453" s="114">
        <v>0.625</v>
      </c>
      <c r="H5453">
        <f>CONVERT((G5451-F5451)*24,"hr","mn")</f>
        <v>59.99999999999995</v>
      </c>
      <c r="I5453">
        <v>4</v>
      </c>
      <c r="K5453">
        <v>4</v>
      </c>
      <c r="L5453">
        <v>6</v>
      </c>
      <c r="M5453">
        <f>J5451+K5451+L5451</f>
        <v>10</v>
      </c>
      <c r="N5453" s="58"/>
      <c r="O5453" s="59"/>
      <c r="P5453" s="59"/>
      <c r="Q5453" s="59"/>
      <c r="R5453" s="60"/>
      <c r="S5453" s="21"/>
      <c r="T5453" s="4"/>
      <c r="U5453" s="93"/>
    </row>
    <row r="5454" spans="1:21" ht="15" customHeight="1" thickBot="1">
      <c r="A5454" s="17">
        <v>45002</v>
      </c>
      <c r="B5454" s="56">
        <f>WEEKDAY(C5454,2)</f>
        <v>5</v>
      </c>
      <c r="C5454" s="17">
        <f>IF(A5454="",C5453,A5454)</f>
        <v>45002</v>
      </c>
      <c r="D5454" s="12" t="str">
        <f>YEAR(C5454)&amp;"/"&amp;TEXT(WEEKNUM(C5454,21),"00")</f>
        <v>2023/11</v>
      </c>
      <c r="E5454" t="s">
        <v>69</v>
      </c>
      <c r="F5454" s="114">
        <v>0.58333333333333337</v>
      </c>
      <c r="G5454" s="114">
        <v>0.625</v>
      </c>
      <c r="H5454">
        <f>CONVERT((G5451-F5451)*24,"hr","mn")</f>
        <v>59.99999999999995</v>
      </c>
      <c r="I5454">
        <v>4</v>
      </c>
      <c r="K5454">
        <v>4</v>
      </c>
      <c r="L5454">
        <v>6</v>
      </c>
      <c r="M5454">
        <f>J5451+K5451+L5451</f>
        <v>10</v>
      </c>
      <c r="N5454" s="15"/>
      <c r="O5454" s="9"/>
      <c r="P5454" s="9"/>
      <c r="Q5454" s="9"/>
      <c r="R5454" s="10"/>
      <c r="S5454" s="19"/>
      <c r="T5454" s="23"/>
      <c r="U5454" s="94"/>
    </row>
    <row r="5455" spans="1:21">
      <c r="A5455" s="17">
        <v>45002</v>
      </c>
      <c r="B5455" s="56">
        <f>WEEKDAY(C5455,2)</f>
        <v>5</v>
      </c>
      <c r="C5455" s="17">
        <f>IF(A5455="",C5454,A5455)</f>
        <v>45002</v>
      </c>
      <c r="D5455" s="12" t="str">
        <f>YEAR(C5455)&amp;"/"&amp;TEXT(WEEKNUM(C5455,21),"00")</f>
        <v>2023/11</v>
      </c>
      <c r="E5455" s="79" t="s">
        <v>69</v>
      </c>
      <c r="F5455" s="80">
        <v>0.625</v>
      </c>
      <c r="G5455" s="80">
        <v>0.66666666666666663</v>
      </c>
      <c r="H5455" s="87">
        <f>CONVERT((G5455-F5455)*24,"hr","mn")</f>
        <v>59.99999999999995</v>
      </c>
      <c r="I5455" s="83">
        <v>4</v>
      </c>
      <c r="J5455" s="84"/>
      <c r="K5455" s="85">
        <v>6</v>
      </c>
      <c r="L5455" s="85">
        <v>4</v>
      </c>
      <c r="M5455" s="87">
        <f>J5455+K5455+L5455</f>
        <v>10</v>
      </c>
      <c r="N5455" s="13"/>
      <c r="O5455" s="6">
        <v>5</v>
      </c>
      <c r="P5455" s="6"/>
      <c r="Q5455" s="6"/>
      <c r="R5455" s="7"/>
      <c r="S5455" s="20" t="s">
        <v>31</v>
      </c>
      <c r="T5455" s="22" t="s">
        <v>29</v>
      </c>
      <c r="U5455" s="91"/>
    </row>
    <row r="5456" spans="1:21">
      <c r="A5456" s="17">
        <v>45002</v>
      </c>
      <c r="B5456" s="56">
        <f>WEEKDAY(C5456,2)</f>
        <v>5</v>
      </c>
      <c r="C5456" s="17">
        <f>IF(A5456="",C5455,A5456)</f>
        <v>45002</v>
      </c>
      <c r="D5456" s="12" t="str">
        <f>YEAR(C5456)&amp;"/"&amp;TEXT(WEEKNUM(C5456,21),"00")</f>
        <v>2023/11</v>
      </c>
      <c r="E5456" t="s">
        <v>69</v>
      </c>
      <c r="F5456" s="114">
        <v>0.625</v>
      </c>
      <c r="G5456" s="114">
        <v>0.66666666666666663</v>
      </c>
      <c r="H5456">
        <f>CONVERT((G5455-F5455)*24,"hr","mn")</f>
        <v>59.99999999999995</v>
      </c>
      <c r="I5456">
        <v>4</v>
      </c>
      <c r="K5456">
        <v>6</v>
      </c>
      <c r="L5456">
        <v>4</v>
      </c>
      <c r="M5456">
        <f>J5455+K5455+L5455</f>
        <v>10</v>
      </c>
      <c r="N5456" s="14"/>
      <c r="O5456" s="3">
        <v>5</v>
      </c>
      <c r="P5456" s="3"/>
      <c r="Q5456" s="3"/>
      <c r="R5456" s="8"/>
      <c r="S5456" s="21" t="s">
        <v>93</v>
      </c>
      <c r="T5456" s="4" t="s">
        <v>23</v>
      </c>
      <c r="U5456" s="92" t="s">
        <v>884</v>
      </c>
    </row>
    <row r="5457" spans="1:21">
      <c r="A5457" s="17">
        <v>45002</v>
      </c>
      <c r="B5457" s="56">
        <f>WEEKDAY(C5457,2)</f>
        <v>5</v>
      </c>
      <c r="C5457" s="17">
        <f>IF(A5457="",C5456,A5457)</f>
        <v>45002</v>
      </c>
      <c r="D5457" s="12" t="str">
        <f>YEAR(C5457)&amp;"/"&amp;TEXT(WEEKNUM(C5457,21),"00")</f>
        <v>2023/11</v>
      </c>
      <c r="E5457" t="s">
        <v>69</v>
      </c>
      <c r="F5457" s="114">
        <v>0.625</v>
      </c>
      <c r="G5457" s="114">
        <v>0.66666666666666663</v>
      </c>
      <c r="H5457">
        <f>CONVERT((G5455-F5455)*24,"hr","mn")</f>
        <v>59.99999999999995</v>
      </c>
      <c r="I5457">
        <v>4</v>
      </c>
      <c r="K5457">
        <v>6</v>
      </c>
      <c r="L5457">
        <v>4</v>
      </c>
      <c r="M5457">
        <f>J5455+K5455+L5455</f>
        <v>10</v>
      </c>
      <c r="N5457" s="58"/>
      <c r="O5457" s="59"/>
      <c r="P5457" s="59">
        <v>5</v>
      </c>
      <c r="Q5457" s="59"/>
      <c r="R5457" s="60"/>
      <c r="S5457" s="21" t="s">
        <v>32</v>
      </c>
      <c r="T5457" s="4" t="s">
        <v>627</v>
      </c>
      <c r="U5457" s="93" t="s">
        <v>853</v>
      </c>
    </row>
    <row r="5458" spans="1:21" ht="15" customHeight="1" thickBot="1">
      <c r="A5458" s="17">
        <v>45002</v>
      </c>
      <c r="B5458" s="56">
        <f>WEEKDAY(C5458,2)</f>
        <v>5</v>
      </c>
      <c r="C5458" s="17">
        <f>IF(A5458="",C5457,A5458)</f>
        <v>45002</v>
      </c>
      <c r="D5458" s="12" t="str">
        <f>YEAR(C5458)&amp;"/"&amp;TEXT(WEEKNUM(C5458,21),"00")</f>
        <v>2023/11</v>
      </c>
      <c r="E5458" t="s">
        <v>69</v>
      </c>
      <c r="F5458" s="114">
        <v>0.625</v>
      </c>
      <c r="G5458" s="114">
        <v>0.66666666666666663</v>
      </c>
      <c r="H5458">
        <f>CONVERT((G5455-F5455)*24,"hr","mn")</f>
        <v>59.99999999999995</v>
      </c>
      <c r="I5458">
        <v>4</v>
      </c>
      <c r="K5458">
        <v>6</v>
      </c>
      <c r="L5458">
        <v>4</v>
      </c>
      <c r="M5458">
        <f>J5455+K5455+L5455</f>
        <v>10</v>
      </c>
      <c r="N5458" s="15"/>
      <c r="O5458" s="9">
        <v>5</v>
      </c>
      <c r="P5458" s="9"/>
      <c r="Q5458" s="9"/>
      <c r="R5458" s="10"/>
      <c r="S5458" s="19" t="s">
        <v>28</v>
      </c>
      <c r="T5458" s="23" t="s">
        <v>29</v>
      </c>
      <c r="U5458" s="94"/>
    </row>
    <row r="5459" spans="1:21">
      <c r="A5459" s="17">
        <v>45002</v>
      </c>
      <c r="B5459" s="56">
        <f>WEEKDAY(C5459,2)</f>
        <v>5</v>
      </c>
      <c r="C5459" s="17">
        <f>IF(A5459="",C5458,A5459)</f>
        <v>45002</v>
      </c>
      <c r="D5459" s="12" t="str">
        <f>YEAR(C5459)&amp;"/"&amp;TEXT(WEEKNUM(C5459,21),"00")</f>
        <v>2023/11</v>
      </c>
      <c r="E5459" s="79" t="s">
        <v>69</v>
      </c>
      <c r="F5459" s="80">
        <v>0.66666666666666663</v>
      </c>
      <c r="G5459" s="80">
        <v>0.70833333333333337</v>
      </c>
      <c r="H5459" s="87">
        <f>CONVERT((G5459-F5459)*24,"hr","mn")</f>
        <v>60.000000000000107</v>
      </c>
      <c r="I5459" s="83">
        <v>4</v>
      </c>
      <c r="J5459" s="84"/>
      <c r="K5459" s="85">
        <v>8</v>
      </c>
      <c r="L5459" s="85">
        <v>1</v>
      </c>
      <c r="M5459" s="87">
        <f>J5459+K5459+L5459</f>
        <v>9</v>
      </c>
      <c r="N5459" s="13"/>
      <c r="O5459" s="6">
        <v>5</v>
      </c>
      <c r="P5459" s="6"/>
      <c r="Q5459" s="6"/>
      <c r="R5459" s="7"/>
      <c r="S5459" s="20" t="s">
        <v>43</v>
      </c>
      <c r="T5459" s="22" t="s">
        <v>29</v>
      </c>
      <c r="U5459" s="91"/>
    </row>
    <row r="5460" spans="1:21">
      <c r="A5460" s="17">
        <v>45002</v>
      </c>
      <c r="B5460" s="56">
        <f>WEEKDAY(C5460,2)</f>
        <v>5</v>
      </c>
      <c r="C5460" s="17">
        <f>IF(A5460="",C5459,A5460)</f>
        <v>45002</v>
      </c>
      <c r="D5460" s="12" t="str">
        <f>YEAR(C5460)&amp;"/"&amp;TEXT(WEEKNUM(C5460,21),"00")</f>
        <v>2023/11</v>
      </c>
      <c r="E5460" t="s">
        <v>69</v>
      </c>
      <c r="F5460" s="114">
        <v>0.66666666666666663</v>
      </c>
      <c r="G5460" s="114">
        <v>0.70833333333333337</v>
      </c>
      <c r="H5460">
        <f>CONVERT((G5459-F5459)*24,"hr","mn")</f>
        <v>60.000000000000107</v>
      </c>
      <c r="I5460">
        <v>4</v>
      </c>
      <c r="K5460">
        <v>8</v>
      </c>
      <c r="L5460">
        <v>1</v>
      </c>
      <c r="M5460">
        <f>J5459+K5459+L5459</f>
        <v>9</v>
      </c>
      <c r="N5460" s="14"/>
      <c r="O5460" s="3"/>
      <c r="P5460" s="3">
        <v>15</v>
      </c>
      <c r="Q5460" s="3"/>
      <c r="R5460" s="8"/>
      <c r="S5460" s="21" t="s">
        <v>93</v>
      </c>
      <c r="T5460" s="4" t="s">
        <v>73</v>
      </c>
      <c r="U5460" s="92"/>
    </row>
    <row r="5461" spans="1:21">
      <c r="A5461" s="17">
        <v>45002</v>
      </c>
      <c r="B5461" s="56">
        <f>WEEKDAY(C5461,2)</f>
        <v>5</v>
      </c>
      <c r="C5461" s="17">
        <f>IF(A5461="",C5460,A5461)</f>
        <v>45002</v>
      </c>
      <c r="D5461" s="12" t="str">
        <f>YEAR(C5461)&amp;"/"&amp;TEXT(WEEKNUM(C5461,21),"00")</f>
        <v>2023/11</v>
      </c>
      <c r="E5461" t="s">
        <v>69</v>
      </c>
      <c r="F5461" s="114">
        <v>0.66666666666666663</v>
      </c>
      <c r="G5461" s="114">
        <v>0.70833333333333337</v>
      </c>
      <c r="H5461">
        <f>CONVERT((G5459-F5459)*24,"hr","mn")</f>
        <v>60.000000000000107</v>
      </c>
      <c r="I5461">
        <v>4</v>
      </c>
      <c r="K5461">
        <v>8</v>
      </c>
      <c r="L5461">
        <v>1</v>
      </c>
      <c r="M5461">
        <f>J5459+K5459+L5459</f>
        <v>9</v>
      </c>
      <c r="N5461" s="58"/>
      <c r="O5461" s="59"/>
      <c r="P5461" s="59"/>
      <c r="Q5461" s="59"/>
      <c r="R5461" s="60"/>
      <c r="S5461" s="21"/>
      <c r="T5461" s="4"/>
      <c r="U5461" s="93"/>
    </row>
    <row r="5462" spans="1:21" ht="15" customHeight="1" thickBot="1">
      <c r="A5462" s="17">
        <v>45002</v>
      </c>
      <c r="B5462" s="56">
        <f>WEEKDAY(C5462,2)</f>
        <v>5</v>
      </c>
      <c r="C5462" s="17">
        <f>IF(A5462="",C5461,A5462)</f>
        <v>45002</v>
      </c>
      <c r="D5462" s="12" t="str">
        <f>YEAR(C5462)&amp;"/"&amp;TEXT(WEEKNUM(C5462,21),"00")</f>
        <v>2023/11</v>
      </c>
      <c r="E5462" t="s">
        <v>69</v>
      </c>
      <c r="F5462" s="114">
        <v>0.66666666666666663</v>
      </c>
      <c r="G5462" s="114">
        <v>0.70833333333333337</v>
      </c>
      <c r="H5462">
        <f>CONVERT((G5459-F5459)*24,"hr","mn")</f>
        <v>60.000000000000107</v>
      </c>
      <c r="I5462">
        <v>4</v>
      </c>
      <c r="K5462">
        <v>8</v>
      </c>
      <c r="L5462">
        <v>1</v>
      </c>
      <c r="M5462">
        <f>J5459+K5459+L5459</f>
        <v>9</v>
      </c>
      <c r="N5462" s="15"/>
      <c r="O5462" s="9"/>
      <c r="P5462" s="9"/>
      <c r="Q5462" s="9"/>
      <c r="R5462" s="10"/>
      <c r="S5462" s="19"/>
      <c r="T5462" s="23"/>
      <c r="U5462" s="94"/>
    </row>
    <row r="5463" spans="1:21">
      <c r="A5463" s="17">
        <v>45002</v>
      </c>
      <c r="B5463" s="56">
        <f>WEEKDAY(C5463,2)</f>
        <v>5</v>
      </c>
      <c r="C5463" s="17">
        <f>IF(A5470="",C5462,A5470)</f>
        <v>45002</v>
      </c>
      <c r="D5463" s="12" t="str">
        <f>YEAR(C5463)&amp;"/"&amp;TEXT(WEEKNUM(C5463,21),"00")</f>
        <v>2023/11</v>
      </c>
      <c r="E5463" s="79" t="s">
        <v>69</v>
      </c>
      <c r="F5463" s="80">
        <v>0.72916666666666663</v>
      </c>
      <c r="G5463" s="80">
        <v>0.75</v>
      </c>
      <c r="H5463" s="87">
        <f>CONVERT((G5463-F5463)*24,"hr","mn")</f>
        <v>30.000000000000053</v>
      </c>
      <c r="I5463" s="83">
        <v>4</v>
      </c>
      <c r="J5463" s="84"/>
      <c r="K5463" s="85"/>
      <c r="L5463" s="85">
        <v>2</v>
      </c>
      <c r="M5463" s="87">
        <f>J5463+K5463+L5463</f>
        <v>2</v>
      </c>
      <c r="N5463" s="13"/>
      <c r="O5463" s="6">
        <v>5</v>
      </c>
      <c r="P5463" s="6"/>
      <c r="Q5463" s="6"/>
      <c r="R5463" s="7"/>
      <c r="S5463" s="20" t="s">
        <v>93</v>
      </c>
      <c r="T5463" s="22" t="s">
        <v>73</v>
      </c>
      <c r="U5463" s="91"/>
    </row>
    <row r="5464" spans="1:21">
      <c r="A5464" s="17">
        <v>45002</v>
      </c>
      <c r="B5464" s="56">
        <f>WEEKDAY(C5464,2)</f>
        <v>5</v>
      </c>
      <c r="C5464" s="17">
        <f>IF(A5471="",C5463,A5471)</f>
        <v>45002</v>
      </c>
      <c r="D5464" s="12" t="str">
        <f>YEAR(C5464)&amp;"/"&amp;TEXT(WEEKNUM(C5464,21),"00")</f>
        <v>2023/11</v>
      </c>
      <c r="E5464" t="s">
        <v>69</v>
      </c>
      <c r="F5464" s="114">
        <v>0.72916666666666663</v>
      </c>
      <c r="G5464" s="114">
        <v>0.75</v>
      </c>
      <c r="H5464">
        <f>CONVERT((G5463-F5463)*24,"hr","mn")</f>
        <v>30.000000000000053</v>
      </c>
      <c r="I5464">
        <v>4</v>
      </c>
      <c r="L5464">
        <v>2</v>
      </c>
      <c r="M5464">
        <f>J5463+K5463+L5463</f>
        <v>2</v>
      </c>
      <c r="N5464" s="14"/>
      <c r="O5464" s="3"/>
      <c r="P5464" s="3">
        <v>20</v>
      </c>
      <c r="Q5464" s="3"/>
      <c r="R5464" s="8"/>
      <c r="S5464" s="21" t="s">
        <v>32</v>
      </c>
      <c r="T5464" s="4" t="s">
        <v>23</v>
      </c>
      <c r="U5464" s="92" t="s">
        <v>885</v>
      </c>
    </row>
    <row r="5465" spans="1:21">
      <c r="A5465" s="17">
        <v>45002</v>
      </c>
      <c r="B5465" s="56">
        <f>WEEKDAY(C5465,2)</f>
        <v>7</v>
      </c>
      <c r="C5465" s="17">
        <f>IF(A5485="",C5464,A5485)</f>
        <v>45004</v>
      </c>
      <c r="D5465" s="12" t="str">
        <f>YEAR(C5465)&amp;"/"&amp;TEXT(WEEKNUM(C5465,21),"00")</f>
        <v>2023/11</v>
      </c>
      <c r="E5465" t="s">
        <v>69</v>
      </c>
      <c r="F5465" s="114">
        <v>0.72916666666666663</v>
      </c>
      <c r="G5465" s="114">
        <v>0.75</v>
      </c>
      <c r="H5465">
        <f>CONVERT((G5463-F5463)*24,"hr","mn")</f>
        <v>30.000000000000053</v>
      </c>
      <c r="I5465">
        <v>4</v>
      </c>
      <c r="L5465">
        <v>2</v>
      </c>
      <c r="M5465">
        <f>J5463+K5463+L5463</f>
        <v>2</v>
      </c>
      <c r="N5465" s="58"/>
      <c r="O5465" s="59"/>
      <c r="P5465" s="59"/>
      <c r="Q5465" s="59"/>
      <c r="R5465" s="60"/>
      <c r="S5465" s="21"/>
      <c r="T5465" s="4"/>
      <c r="U5465" s="93"/>
    </row>
    <row r="5466" spans="1:21" ht="15" customHeight="1" thickBot="1">
      <c r="A5466" s="17">
        <v>45002</v>
      </c>
      <c r="B5466" s="56">
        <f>WEEKDAY(C5466,2)</f>
        <v>7</v>
      </c>
      <c r="C5466" s="17">
        <f>IF(A5486="",C5465,A5486)</f>
        <v>45004</v>
      </c>
      <c r="D5466" s="12" t="str">
        <f>YEAR(C5466)&amp;"/"&amp;TEXT(WEEKNUM(C5466,21),"00")</f>
        <v>2023/11</v>
      </c>
      <c r="E5466" t="s">
        <v>69</v>
      </c>
      <c r="F5466" s="114">
        <v>0.72916666666666663</v>
      </c>
      <c r="G5466" s="114">
        <v>0.75</v>
      </c>
      <c r="H5466">
        <f>CONVERT((G5463-F5463)*24,"hr","mn")</f>
        <v>30.000000000000053</v>
      </c>
      <c r="I5466">
        <v>4</v>
      </c>
      <c r="L5466">
        <v>2</v>
      </c>
      <c r="M5466">
        <f>J5463+K5463+L5463</f>
        <v>2</v>
      </c>
      <c r="N5466" s="15"/>
      <c r="O5466" s="9"/>
      <c r="P5466" s="9"/>
      <c r="Q5466" s="9"/>
      <c r="R5466" s="10"/>
      <c r="S5466" s="19"/>
      <c r="T5466" s="23"/>
      <c r="U5466" s="94"/>
    </row>
    <row r="5467" spans="1:21">
      <c r="A5467" s="17">
        <v>45002</v>
      </c>
      <c r="B5467" s="56">
        <f>WEEKDAY(C5467,2)</f>
        <v>7</v>
      </c>
      <c r="C5467" s="17">
        <f>IF(A5487="",C5466,A5487)</f>
        <v>45004</v>
      </c>
      <c r="D5467" s="12" t="str">
        <f>YEAR(C5467)&amp;"/"&amp;TEXT(WEEKNUM(C5467,21),"00")</f>
        <v>2023/11</v>
      </c>
      <c r="E5467" s="79" t="s">
        <v>69</v>
      </c>
      <c r="F5467" s="80">
        <v>0.75</v>
      </c>
      <c r="G5467" s="80">
        <v>0.79166666666666663</v>
      </c>
      <c r="H5467" s="87">
        <f>CONVERT((G5467-F5467)*24,"hr","mn")</f>
        <v>59.99999999999995</v>
      </c>
      <c r="I5467" s="83">
        <v>4</v>
      </c>
      <c r="J5467" s="84"/>
      <c r="K5467" s="85">
        <v>8</v>
      </c>
      <c r="L5467" s="85"/>
      <c r="M5467" s="87">
        <f>J5467+K5467+L5467</f>
        <v>8</v>
      </c>
      <c r="N5467" s="13"/>
      <c r="O5467" s="6"/>
      <c r="P5467" s="6">
        <v>5</v>
      </c>
      <c r="Q5467" s="6"/>
      <c r="R5467" s="7"/>
      <c r="S5467" s="20" t="s">
        <v>93</v>
      </c>
      <c r="T5467" s="22" t="s">
        <v>73</v>
      </c>
      <c r="U5467" s="91"/>
    </row>
    <row r="5468" spans="1:21">
      <c r="A5468" s="17">
        <v>45002</v>
      </c>
      <c r="B5468" s="56">
        <f>WEEKDAY(C5468,2)</f>
        <v>7</v>
      </c>
      <c r="C5468" s="17">
        <f>IF(A5488="",C5467,A5488)</f>
        <v>45004</v>
      </c>
      <c r="D5468" s="12" t="str">
        <f>YEAR(C5468)&amp;"/"&amp;TEXT(WEEKNUM(C5468,21),"00")</f>
        <v>2023/11</v>
      </c>
      <c r="E5468" t="s">
        <v>69</v>
      </c>
      <c r="F5468" s="114">
        <v>0.75</v>
      </c>
      <c r="G5468" s="114">
        <v>0.79166666666666663</v>
      </c>
      <c r="H5468">
        <f>CONVERT((G5467-F5467)*24,"hr","mn")</f>
        <v>59.99999999999995</v>
      </c>
      <c r="I5468">
        <v>4</v>
      </c>
      <c r="K5468">
        <v>8</v>
      </c>
      <c r="M5468">
        <f>J5467+K5467+L5467</f>
        <v>8</v>
      </c>
      <c r="N5468" s="14"/>
      <c r="O5468" s="3">
        <v>5</v>
      </c>
      <c r="P5468" s="3"/>
      <c r="Q5468" s="3"/>
      <c r="R5468" s="8"/>
      <c r="S5468" s="21" t="s">
        <v>28</v>
      </c>
      <c r="T5468" s="4" t="s">
        <v>29</v>
      </c>
      <c r="U5468" s="92"/>
    </row>
    <row r="5469" spans="1:21">
      <c r="A5469" s="17">
        <v>45002</v>
      </c>
      <c r="B5469" s="56">
        <f>WEEKDAY(C5469,2)</f>
        <v>7</v>
      </c>
      <c r="C5469" s="17">
        <f>IF(A5489="",C5468,A5489)</f>
        <v>45004</v>
      </c>
      <c r="D5469" s="12" t="str">
        <f>YEAR(C5469)&amp;"/"&amp;TEXT(WEEKNUM(C5469,21),"00")</f>
        <v>2023/11</v>
      </c>
      <c r="E5469" t="s">
        <v>69</v>
      </c>
      <c r="F5469" s="114">
        <v>0.75</v>
      </c>
      <c r="G5469" s="114">
        <v>0.79166666666666663</v>
      </c>
      <c r="H5469">
        <f>CONVERT((G5467-F5467)*24,"hr","mn")</f>
        <v>59.99999999999995</v>
      </c>
      <c r="I5469">
        <v>4</v>
      </c>
      <c r="K5469">
        <v>8</v>
      </c>
      <c r="M5469">
        <f>J5467+K5467+L5467</f>
        <v>8</v>
      </c>
      <c r="N5469" s="58"/>
      <c r="O5469" s="59">
        <v>5</v>
      </c>
      <c r="P5469" s="59"/>
      <c r="Q5469" s="59"/>
      <c r="R5469" s="60"/>
      <c r="S5469" s="21" t="s">
        <v>32</v>
      </c>
      <c r="T5469" s="4" t="s">
        <v>23</v>
      </c>
      <c r="U5469" s="93" t="s">
        <v>886</v>
      </c>
    </row>
    <row r="5470" spans="1:21" ht="15" customHeight="1" thickBot="1">
      <c r="A5470" s="17">
        <v>45002</v>
      </c>
      <c r="B5470" s="56">
        <f>WEEKDAY(C5470,2)</f>
        <v>7</v>
      </c>
      <c r="C5470" s="17">
        <f>IF(A5490="",C5469,A5490)</f>
        <v>45004</v>
      </c>
      <c r="D5470" s="12" t="str">
        <f>YEAR(C5470)&amp;"/"&amp;TEXT(WEEKNUM(C5470,21),"00")</f>
        <v>2023/11</v>
      </c>
      <c r="E5470" t="s">
        <v>69</v>
      </c>
      <c r="F5470" s="114">
        <v>0.75</v>
      </c>
      <c r="G5470" s="114">
        <v>0.79166666666666663</v>
      </c>
      <c r="H5470">
        <f>CONVERT((G5467-F5467)*24,"hr","mn")</f>
        <v>59.99999999999995</v>
      </c>
      <c r="I5470">
        <v>4</v>
      </c>
      <c r="K5470">
        <v>8</v>
      </c>
      <c r="M5470">
        <f>J5467+K5467+L5467</f>
        <v>8</v>
      </c>
      <c r="N5470" s="15"/>
      <c r="O5470" s="9"/>
      <c r="P5470" s="9"/>
      <c r="Q5470" s="9"/>
      <c r="R5470" s="10"/>
      <c r="S5470" s="19"/>
      <c r="T5470" s="23"/>
      <c r="U5470" s="94"/>
    </row>
    <row r="5471" spans="1:21">
      <c r="A5471" s="17">
        <v>45002</v>
      </c>
      <c r="B5471" s="56">
        <f>WEEKDAY(C5471,2)</f>
        <v>7</v>
      </c>
      <c r="C5471" s="17">
        <f>IF(A5491="",C5470,A5491)</f>
        <v>45004</v>
      </c>
      <c r="D5471" s="12" t="str">
        <f>YEAR(C5471)&amp;"/"&amp;TEXT(WEEKNUM(C5471,21),"00")</f>
        <v>2023/11</v>
      </c>
      <c r="E5471" s="79" t="s">
        <v>69</v>
      </c>
      <c r="F5471" s="80">
        <v>0.79166666666666663</v>
      </c>
      <c r="G5471" s="80">
        <v>0.83333333333333337</v>
      </c>
      <c r="H5471" s="87">
        <f>CONVERT((G5471-F5471)*24,"hr","mn")</f>
        <v>60.000000000000107</v>
      </c>
      <c r="I5471" s="83">
        <v>4</v>
      </c>
      <c r="J5471" s="84"/>
      <c r="K5471" s="85">
        <v>6</v>
      </c>
      <c r="L5471" s="85">
        <v>2</v>
      </c>
      <c r="M5471" s="87">
        <f>J5471+K5471+L5471</f>
        <v>8</v>
      </c>
      <c r="N5471" s="13"/>
      <c r="O5471" s="6"/>
      <c r="P5471" s="6"/>
      <c r="Q5471" s="6">
        <v>5</v>
      </c>
      <c r="R5471" s="7"/>
      <c r="S5471" s="20" t="s">
        <v>887</v>
      </c>
      <c r="T5471" s="22" t="s">
        <v>23</v>
      </c>
      <c r="U5471" s="91" t="s">
        <v>888</v>
      </c>
    </row>
    <row r="5472" spans="1:21">
      <c r="A5472" s="17">
        <v>45002</v>
      </c>
      <c r="B5472" s="56">
        <f>WEEKDAY(C5472,2)</f>
        <v>7</v>
      </c>
      <c r="C5472" s="17">
        <f>IF(A5492="",C5471,A5492)</f>
        <v>45004</v>
      </c>
      <c r="D5472" s="12" t="str">
        <f>YEAR(C5472)&amp;"/"&amp;TEXT(WEEKNUM(C5472,21),"00")</f>
        <v>2023/11</v>
      </c>
      <c r="E5472" t="s">
        <v>69</v>
      </c>
      <c r="F5472" s="114">
        <v>0.79166666666666663</v>
      </c>
      <c r="G5472" s="114">
        <v>0.83333333333333337</v>
      </c>
      <c r="H5472">
        <f>CONVERT((G5471-F5471)*24,"hr","mn")</f>
        <v>60.000000000000107</v>
      </c>
      <c r="I5472">
        <v>4</v>
      </c>
      <c r="K5472">
        <v>6</v>
      </c>
      <c r="L5472">
        <v>2</v>
      </c>
      <c r="M5472">
        <f>J5471+K5471+L5471</f>
        <v>8</v>
      </c>
      <c r="N5472" s="14"/>
      <c r="O5472" s="3"/>
      <c r="P5472" s="3">
        <v>8</v>
      </c>
      <c r="Q5472" s="3"/>
      <c r="R5472" s="8"/>
      <c r="S5472" s="21" t="s">
        <v>93</v>
      </c>
      <c r="T5472" s="4" t="s">
        <v>73</v>
      </c>
      <c r="U5472" s="92"/>
    </row>
    <row r="5473" spans="1:21">
      <c r="A5473" s="17">
        <v>45002</v>
      </c>
      <c r="B5473" s="56">
        <f>WEEKDAY(C5473,2)</f>
        <v>7</v>
      </c>
      <c r="C5473" s="17">
        <f>IF(A5493="",C5472,A5493)</f>
        <v>45004</v>
      </c>
      <c r="D5473" s="12" t="str">
        <f>YEAR(C5473)&amp;"/"&amp;TEXT(WEEKNUM(C5473,21),"00")</f>
        <v>2023/11</v>
      </c>
      <c r="E5473" t="s">
        <v>69</v>
      </c>
      <c r="F5473" s="114">
        <v>0.79166666666666663</v>
      </c>
      <c r="G5473" s="114">
        <v>0.83333333333333337</v>
      </c>
      <c r="H5473">
        <f>CONVERT((G5471-F5471)*24,"hr","mn")</f>
        <v>60.000000000000107</v>
      </c>
      <c r="I5473">
        <v>4</v>
      </c>
      <c r="K5473">
        <v>6</v>
      </c>
      <c r="L5473">
        <v>2</v>
      </c>
      <c r="M5473">
        <f>J5471+K5471+L5471</f>
        <v>8</v>
      </c>
      <c r="N5473" s="58"/>
      <c r="O5473" s="59">
        <v>8</v>
      </c>
      <c r="P5473" s="59"/>
      <c r="Q5473" s="59"/>
      <c r="R5473" s="60"/>
      <c r="S5473" s="21" t="s">
        <v>44</v>
      </c>
      <c r="T5473" s="4" t="s">
        <v>73</v>
      </c>
      <c r="U5473" s="93" t="s">
        <v>889</v>
      </c>
    </row>
    <row r="5474" spans="1:21" ht="15" customHeight="1" thickBot="1">
      <c r="A5474" s="17">
        <v>45002</v>
      </c>
      <c r="B5474" s="56">
        <f>WEEKDAY(C5474,2)</f>
        <v>7</v>
      </c>
      <c r="C5474" s="17">
        <f>IF(A5494="",C5473,A5494)</f>
        <v>45004</v>
      </c>
      <c r="D5474" s="12" t="str">
        <f>YEAR(C5474)&amp;"/"&amp;TEXT(WEEKNUM(C5474,21),"00")</f>
        <v>2023/11</v>
      </c>
      <c r="E5474" t="s">
        <v>69</v>
      </c>
      <c r="F5474" s="114">
        <v>0.79166666666666663</v>
      </c>
      <c r="G5474" s="114">
        <v>0.83333333333333337</v>
      </c>
      <c r="H5474">
        <f>CONVERT((G5471-F5471)*24,"hr","mn")</f>
        <v>60.000000000000107</v>
      </c>
      <c r="I5474">
        <v>4</v>
      </c>
      <c r="K5474">
        <v>6</v>
      </c>
      <c r="L5474">
        <v>2</v>
      </c>
      <c r="M5474">
        <f>J5471+K5471+L5471</f>
        <v>8</v>
      </c>
      <c r="N5474" s="15"/>
      <c r="O5474" s="9"/>
      <c r="P5474" s="9"/>
      <c r="Q5474" s="9"/>
      <c r="R5474" s="10"/>
      <c r="S5474" s="19"/>
      <c r="T5474" s="23"/>
      <c r="U5474" s="94"/>
    </row>
    <row r="5475" spans="1:21">
      <c r="A5475" s="17">
        <v>45002</v>
      </c>
      <c r="B5475" s="56">
        <f>WEEKDAY(C5475,2)</f>
        <v>1</v>
      </c>
      <c r="C5475" s="17">
        <f>IF(A5495="",C5474,A5495)</f>
        <v>45005</v>
      </c>
      <c r="D5475" s="12" t="str">
        <f>YEAR(C5475)&amp;"/"&amp;TEXT(WEEKNUM(C5475,21),"00")</f>
        <v>2023/12</v>
      </c>
      <c r="E5475" s="79" t="s">
        <v>69</v>
      </c>
      <c r="F5475" s="80">
        <v>0.83333333333333337</v>
      </c>
      <c r="G5475" s="80">
        <v>0.875</v>
      </c>
      <c r="H5475" s="87">
        <f>CONVERT((G5475-F5475)*24,"hr","mn")</f>
        <v>59.99999999999995</v>
      </c>
      <c r="I5475" s="83">
        <v>4</v>
      </c>
      <c r="J5475" s="84"/>
      <c r="K5475" s="85">
        <v>6</v>
      </c>
      <c r="L5475" s="85">
        <v>2</v>
      </c>
      <c r="M5475" s="87">
        <f>J5475+K5475+L5475</f>
        <v>8</v>
      </c>
      <c r="N5475" s="13"/>
      <c r="O5475" s="6"/>
      <c r="P5475" s="6">
        <v>15</v>
      </c>
      <c r="Q5475" s="6"/>
      <c r="R5475" s="7"/>
      <c r="S5475" s="20" t="s">
        <v>93</v>
      </c>
      <c r="T5475" s="22" t="s">
        <v>73</v>
      </c>
      <c r="U5475" s="91"/>
    </row>
    <row r="5476" spans="1:21">
      <c r="A5476" s="17">
        <v>45002</v>
      </c>
      <c r="B5476" s="56">
        <f>WEEKDAY(C5476,2)</f>
        <v>1</v>
      </c>
      <c r="C5476" s="17">
        <f>IF(A5496="",C5475,A5496)</f>
        <v>45005</v>
      </c>
      <c r="D5476" s="12" t="str">
        <f>YEAR(C5476)&amp;"/"&amp;TEXT(WEEKNUM(C5476,21),"00")</f>
        <v>2023/12</v>
      </c>
      <c r="E5476" t="s">
        <v>69</v>
      </c>
      <c r="F5476" s="114">
        <v>0.83333333333333337</v>
      </c>
      <c r="G5476" s="114">
        <v>0.875</v>
      </c>
      <c r="H5476">
        <f>CONVERT((G5475-F5475)*24,"hr","mn")</f>
        <v>59.99999999999995</v>
      </c>
      <c r="I5476">
        <v>4</v>
      </c>
      <c r="K5476">
        <v>6</v>
      </c>
      <c r="L5476">
        <v>2</v>
      </c>
      <c r="M5476">
        <f>J5475+K5475+L5475</f>
        <v>8</v>
      </c>
      <c r="N5476" s="14"/>
      <c r="O5476" s="3">
        <v>5</v>
      </c>
      <c r="P5476" s="3"/>
      <c r="Q5476" s="3"/>
      <c r="R5476" s="8"/>
      <c r="S5476" s="21" t="s">
        <v>31</v>
      </c>
      <c r="T5476" s="4" t="s">
        <v>29</v>
      </c>
      <c r="U5476" s="92"/>
    </row>
    <row r="5477" spans="1:21">
      <c r="A5477" s="17">
        <v>45002</v>
      </c>
      <c r="B5477" s="56">
        <f>WEEKDAY(C5477,2)</f>
        <v>1</v>
      </c>
      <c r="C5477" s="17">
        <f>IF(A5497="",C5476,A5497)</f>
        <v>45005</v>
      </c>
      <c r="D5477" s="12" t="str">
        <f>YEAR(C5477)&amp;"/"&amp;TEXT(WEEKNUM(C5477,21),"00")</f>
        <v>2023/12</v>
      </c>
      <c r="E5477" t="s">
        <v>69</v>
      </c>
      <c r="F5477" s="114">
        <v>0.83333333333333337</v>
      </c>
      <c r="G5477" s="114">
        <v>0.875</v>
      </c>
      <c r="H5477">
        <f>CONVERT((G5475-F5475)*24,"hr","mn")</f>
        <v>59.99999999999995</v>
      </c>
      <c r="I5477">
        <v>4</v>
      </c>
      <c r="K5477">
        <v>6</v>
      </c>
      <c r="L5477">
        <v>2</v>
      </c>
      <c r="M5477">
        <f>J5475+K5475+L5475</f>
        <v>8</v>
      </c>
      <c r="N5477" s="58"/>
      <c r="O5477" s="59"/>
      <c r="P5477" s="59"/>
      <c r="Q5477" s="59"/>
      <c r="R5477" s="60"/>
      <c r="S5477" s="21" t="s">
        <v>49</v>
      </c>
      <c r="T5477" s="4" t="s">
        <v>29</v>
      </c>
      <c r="U5477" s="93"/>
    </row>
    <row r="5478" spans="1:21" ht="15" customHeight="1" thickBot="1">
      <c r="A5478" s="17">
        <v>45002</v>
      </c>
      <c r="B5478" s="56">
        <f>WEEKDAY(C5478,2)</f>
        <v>1</v>
      </c>
      <c r="C5478" s="17">
        <f>IF(A5498="",C5477,A5498)</f>
        <v>45005</v>
      </c>
      <c r="D5478" s="12" t="str">
        <f>YEAR(C5478)&amp;"/"&amp;TEXT(WEEKNUM(C5478,21),"00")</f>
        <v>2023/12</v>
      </c>
      <c r="E5478" t="s">
        <v>69</v>
      </c>
      <c r="F5478" s="114">
        <v>0.83333333333333337</v>
      </c>
      <c r="G5478" s="114">
        <v>0.875</v>
      </c>
      <c r="H5478">
        <f>CONVERT((G5475-F5475)*24,"hr","mn")</f>
        <v>59.99999999999995</v>
      </c>
      <c r="I5478">
        <v>4</v>
      </c>
      <c r="K5478">
        <v>6</v>
      </c>
      <c r="L5478">
        <v>2</v>
      </c>
      <c r="M5478">
        <f>J5475+K5475+L5475</f>
        <v>8</v>
      </c>
      <c r="N5478" s="15"/>
      <c r="O5478" s="9"/>
      <c r="P5478" s="9"/>
      <c r="Q5478" s="9">
        <v>10</v>
      </c>
      <c r="R5478" s="10"/>
      <c r="S5478" s="19"/>
      <c r="T5478" s="23" t="s">
        <v>39</v>
      </c>
      <c r="U5478" s="94"/>
    </row>
    <row r="5479" spans="1:21">
      <c r="A5479" s="17"/>
      <c r="B5479" s="56">
        <f>WEEKDAY(C5479,2)</f>
        <v>1</v>
      </c>
      <c r="C5479" s="17">
        <f>IF(A5499="",C5478,A5499)</f>
        <v>45005</v>
      </c>
      <c r="D5479" s="12" t="str">
        <f>YEAR(C5479)&amp;"/"&amp;TEXT(WEEKNUM(C5479,21),"00")</f>
        <v>2023/12</v>
      </c>
      <c r="E5479" s="79"/>
      <c r="F5479" s="80"/>
      <c r="G5479" s="80"/>
      <c r="H5479" s="87">
        <f>CONVERT((G5479-F5479)*24,"hr","mn")</f>
        <v>0</v>
      </c>
      <c r="I5479" s="83"/>
      <c r="J5479" s="84"/>
      <c r="K5479" s="85"/>
      <c r="L5479" s="85"/>
      <c r="M5479" s="87">
        <f>J5479+K5479+L5479</f>
        <v>0</v>
      </c>
      <c r="N5479" s="13"/>
      <c r="O5479" s="6"/>
      <c r="P5479" s="6"/>
      <c r="Q5479" s="6"/>
      <c r="R5479" s="7"/>
      <c r="S5479" s="20"/>
      <c r="T5479" s="22"/>
      <c r="U5479" s="91"/>
    </row>
    <row r="5480" spans="1:21">
      <c r="A5480" s="17"/>
      <c r="B5480" s="56">
        <f>WEEKDAY(C5480,2)</f>
        <v>1</v>
      </c>
      <c r="C5480" s="17">
        <f>IF(A5500="",C5479,A5500)</f>
        <v>45005</v>
      </c>
      <c r="D5480" s="12" t="str">
        <f>YEAR(C5480)&amp;"/"&amp;TEXT(WEEKNUM(C5480,21),"00")</f>
        <v>2023/12</v>
      </c>
      <c r="H5480">
        <f>CONVERT((G5479-F5479)*24,"hr","mn")</f>
        <v>0</v>
      </c>
      <c r="M5480">
        <f>J5479+K5479+L5479</f>
        <v>0</v>
      </c>
      <c r="N5480" s="14"/>
      <c r="O5480" s="3"/>
      <c r="P5480" s="3"/>
      <c r="Q5480" s="3"/>
      <c r="R5480" s="8"/>
      <c r="S5480" s="21"/>
      <c r="T5480" s="4"/>
      <c r="U5480" s="92"/>
    </row>
    <row r="5481" spans="1:21">
      <c r="A5481" s="17"/>
      <c r="B5481" s="56">
        <f>WEEKDAY(C5481,2)</f>
        <v>1</v>
      </c>
      <c r="C5481" s="17">
        <f>IF(A5501="",C5480,A5501)</f>
        <v>45005</v>
      </c>
      <c r="D5481" s="12" t="str">
        <f>YEAR(C5481)&amp;"/"&amp;TEXT(WEEKNUM(C5481,21),"00")</f>
        <v>2023/12</v>
      </c>
      <c r="H5481">
        <f>CONVERT((G5479-F5479)*24,"hr","mn")</f>
        <v>0</v>
      </c>
      <c r="M5481">
        <f>J5479+K5479+L5479</f>
        <v>0</v>
      </c>
      <c r="N5481" s="58"/>
      <c r="O5481" s="59"/>
      <c r="P5481" s="59"/>
      <c r="Q5481" s="59"/>
      <c r="R5481" s="60"/>
      <c r="S5481" s="21"/>
      <c r="T5481" s="4"/>
      <c r="U5481" s="93"/>
    </row>
    <row r="5482" spans="1:21" ht="15" customHeight="1" thickBot="1">
      <c r="A5482" s="17"/>
      <c r="B5482" s="56">
        <f>WEEKDAY(C5482,2)</f>
        <v>1</v>
      </c>
      <c r="C5482" s="17">
        <f>IF(A5502="",C5481,A5502)</f>
        <v>45005</v>
      </c>
      <c r="D5482" s="12" t="str">
        <f>YEAR(C5482)&amp;"/"&amp;TEXT(WEEKNUM(C5482,21),"00")</f>
        <v>2023/12</v>
      </c>
      <c r="H5482">
        <f>CONVERT((G5479-F5479)*24,"hr","mn")</f>
        <v>0</v>
      </c>
      <c r="M5482">
        <f>J5479+K5479+L5479</f>
        <v>0</v>
      </c>
      <c r="N5482" s="15"/>
      <c r="O5482" s="9"/>
      <c r="P5482" s="9"/>
      <c r="Q5482" s="9"/>
      <c r="R5482" s="10"/>
      <c r="S5482" s="19"/>
      <c r="T5482" s="23"/>
      <c r="U5482" s="94"/>
    </row>
    <row r="5483" spans="1:21">
      <c r="A5483" s="17">
        <v>45004</v>
      </c>
      <c r="B5483" s="56">
        <f>WEEKDAY(C5483,2)</f>
        <v>1</v>
      </c>
      <c r="C5483" s="17">
        <f>IF(A5503="",C5482,A5503)</f>
        <v>45005</v>
      </c>
      <c r="D5483" s="12" t="str">
        <f>YEAR(C5483)&amp;"/"&amp;TEXT(WEEKNUM(C5483,21),"00")</f>
        <v>2023/12</v>
      </c>
      <c r="E5483" s="79" t="s">
        <v>46</v>
      </c>
      <c r="F5483" s="80">
        <v>0.875</v>
      </c>
      <c r="G5483" s="80">
        <v>0.91666666666666663</v>
      </c>
      <c r="H5483" s="87">
        <f>CONVERT((G5483-F5483)*24,"hr","mn")</f>
        <v>59.99999999999995</v>
      </c>
      <c r="I5483" s="83">
        <v>5</v>
      </c>
      <c r="J5483" s="84"/>
      <c r="K5483" s="85">
        <v>8</v>
      </c>
      <c r="L5483" s="85"/>
      <c r="M5483" s="87">
        <f>J5483+K5483+L5483</f>
        <v>8</v>
      </c>
      <c r="N5483" s="13"/>
      <c r="O5483" s="6"/>
      <c r="P5483" s="6"/>
      <c r="Q5483" s="6">
        <v>23</v>
      </c>
      <c r="R5483" s="7"/>
      <c r="S5483" s="20"/>
      <c r="T5483" s="22" t="s">
        <v>25</v>
      </c>
      <c r="U5483" s="91"/>
    </row>
    <row r="5484" spans="1:21">
      <c r="A5484" s="17">
        <v>45004</v>
      </c>
      <c r="B5484" s="56">
        <f>WEEKDAY(C5484,2)</f>
        <v>1</v>
      </c>
      <c r="C5484" s="17">
        <f>IF(A5504="",C5483,A5504)</f>
        <v>45005</v>
      </c>
      <c r="D5484" s="12" t="str">
        <f>YEAR(C5484)&amp;"/"&amp;TEXT(WEEKNUM(C5484,21),"00")</f>
        <v>2023/12</v>
      </c>
      <c r="E5484" t="s">
        <v>46</v>
      </c>
      <c r="F5484" s="114">
        <v>0.875</v>
      </c>
      <c r="G5484" s="114">
        <v>0.91666666666666663</v>
      </c>
      <c r="H5484">
        <f>CONVERT((G5483-F5483)*24,"hr","mn")</f>
        <v>59.99999999999995</v>
      </c>
      <c r="I5484">
        <v>5</v>
      </c>
      <c r="K5484">
        <v>8</v>
      </c>
      <c r="M5484">
        <f>J5483+K5483+L5483</f>
        <v>8</v>
      </c>
      <c r="N5484" s="14"/>
      <c r="O5484" s="3"/>
      <c r="P5484" s="3">
        <v>8</v>
      </c>
      <c r="Q5484" s="3"/>
      <c r="R5484" s="8"/>
      <c r="S5484" s="21" t="s">
        <v>93</v>
      </c>
      <c r="T5484" s="4" t="s">
        <v>73</v>
      </c>
      <c r="U5484" s="92"/>
    </row>
    <row r="5485" spans="1:21">
      <c r="A5485" s="17">
        <v>45004</v>
      </c>
      <c r="B5485" s="56">
        <f>WEEKDAY(C5485,2)</f>
        <v>1</v>
      </c>
      <c r="C5485" s="17">
        <f>IF(A5505="",C5484,A5505)</f>
        <v>45005</v>
      </c>
      <c r="D5485" s="12" t="str">
        <f>YEAR(C5485)&amp;"/"&amp;TEXT(WEEKNUM(C5485,21),"00")</f>
        <v>2023/12</v>
      </c>
      <c r="E5485" t="s">
        <v>46</v>
      </c>
      <c r="F5485" s="114">
        <v>0.875</v>
      </c>
      <c r="G5485" s="114">
        <v>0.91666666666666663</v>
      </c>
      <c r="H5485">
        <f>CONVERT((G5483-F5483)*24,"hr","mn")</f>
        <v>59.99999999999995</v>
      </c>
      <c r="I5485">
        <v>5</v>
      </c>
      <c r="K5485">
        <v>8</v>
      </c>
      <c r="M5485">
        <f>J5483+K5483+L5483</f>
        <v>8</v>
      </c>
      <c r="N5485" s="58"/>
      <c r="O5485" s="59">
        <v>5</v>
      </c>
      <c r="P5485" s="59"/>
      <c r="Q5485" s="59"/>
      <c r="R5485" s="60"/>
      <c r="S5485" s="21" t="s">
        <v>890</v>
      </c>
      <c r="T5485" s="4" t="s">
        <v>23</v>
      </c>
      <c r="U5485" s="93" t="s">
        <v>891</v>
      </c>
    </row>
    <row r="5486" spans="1:21" ht="15" customHeight="1" thickBot="1">
      <c r="A5486" s="17">
        <v>45004</v>
      </c>
      <c r="B5486" s="56">
        <f>WEEKDAY(C5486,2)</f>
        <v>1</v>
      </c>
      <c r="C5486" s="17">
        <f>IF(A5506="",C5485,A5506)</f>
        <v>45005</v>
      </c>
      <c r="D5486" s="12" t="str">
        <f>YEAR(C5486)&amp;"/"&amp;TEXT(WEEKNUM(C5486,21),"00")</f>
        <v>2023/12</v>
      </c>
      <c r="E5486" t="s">
        <v>46</v>
      </c>
      <c r="F5486" s="114">
        <v>0.875</v>
      </c>
      <c r="G5486" s="114">
        <v>0.91666666666666663</v>
      </c>
      <c r="H5486">
        <f>CONVERT((G5483-F5483)*24,"hr","mn")</f>
        <v>59.99999999999995</v>
      </c>
      <c r="I5486">
        <v>5</v>
      </c>
      <c r="K5486">
        <v>8</v>
      </c>
      <c r="M5486">
        <f>J5483+K5483+L5483</f>
        <v>8</v>
      </c>
      <c r="N5486" s="15"/>
      <c r="O5486" s="9"/>
      <c r="P5486" s="9"/>
      <c r="Q5486" s="9"/>
      <c r="R5486" s="10"/>
      <c r="S5486" s="19"/>
      <c r="T5486" s="23"/>
      <c r="U5486" s="94"/>
    </row>
    <row r="5487" spans="1:21">
      <c r="A5487" s="17">
        <v>45004</v>
      </c>
      <c r="B5487" s="56">
        <f>WEEKDAY(C5487,2)</f>
        <v>1</v>
      </c>
      <c r="C5487" s="17">
        <f>IF(A5507="",C5486,A5507)</f>
        <v>45005</v>
      </c>
      <c r="D5487" s="12" t="str">
        <f>YEAR(C5487)&amp;"/"&amp;TEXT(WEEKNUM(C5487,21),"00")</f>
        <v>2023/12</v>
      </c>
      <c r="E5487" s="79" t="s">
        <v>46</v>
      </c>
      <c r="F5487" s="80">
        <v>0.91666666666666663</v>
      </c>
      <c r="G5487" s="80">
        <v>0.95833333333333337</v>
      </c>
      <c r="H5487" s="87">
        <f>CONVERT((G5487-F5487)*24,"hr","mn")</f>
        <v>60.000000000000107</v>
      </c>
      <c r="I5487" s="83">
        <v>5</v>
      </c>
      <c r="J5487" s="84"/>
      <c r="K5487" s="85">
        <v>8</v>
      </c>
      <c r="L5487" s="85"/>
      <c r="M5487" s="87">
        <f>J5487+K5487+L5487</f>
        <v>8</v>
      </c>
      <c r="N5487" s="13"/>
      <c r="O5487" s="6"/>
      <c r="P5487" s="6">
        <v>8</v>
      </c>
      <c r="Q5487" s="6"/>
      <c r="R5487" s="7"/>
      <c r="S5487" s="20" t="s">
        <v>93</v>
      </c>
      <c r="T5487" s="22" t="s">
        <v>73</v>
      </c>
      <c r="U5487" s="91"/>
    </row>
    <row r="5488" spans="1:21">
      <c r="A5488" s="17">
        <v>45004</v>
      </c>
      <c r="B5488" s="56">
        <f>WEEKDAY(C5488,2)</f>
        <v>1</v>
      </c>
      <c r="C5488" s="17">
        <f>IF(A5508="",C5487,A5508)</f>
        <v>45005</v>
      </c>
      <c r="D5488" s="12" t="str">
        <f>YEAR(C5488)&amp;"/"&amp;TEXT(WEEKNUM(C5488,21),"00")</f>
        <v>2023/12</v>
      </c>
      <c r="E5488" t="s">
        <v>46</v>
      </c>
      <c r="F5488" s="114">
        <v>0.91666666666666663</v>
      </c>
      <c r="G5488" s="114">
        <v>0.95833333333333337</v>
      </c>
      <c r="H5488">
        <f>CONVERT((G5487-F5487)*24,"hr","mn")</f>
        <v>60.000000000000107</v>
      </c>
      <c r="I5488">
        <v>5</v>
      </c>
      <c r="K5488">
        <v>8</v>
      </c>
      <c r="M5488">
        <f>J5487+K5487+L5487</f>
        <v>8</v>
      </c>
      <c r="N5488" s="14"/>
      <c r="O5488" s="3">
        <v>5</v>
      </c>
      <c r="P5488" s="3"/>
      <c r="Q5488" s="3"/>
      <c r="R5488" s="8"/>
      <c r="S5488" s="21" t="s">
        <v>28</v>
      </c>
      <c r="T5488" s="4" t="s">
        <v>29</v>
      </c>
      <c r="U5488" s="92"/>
    </row>
    <row r="5489" spans="1:21">
      <c r="A5489" s="17">
        <v>45004</v>
      </c>
      <c r="B5489" s="56">
        <f>WEEKDAY(C5489,2)</f>
        <v>1</v>
      </c>
      <c r="C5489" s="17">
        <f>IF(A5509="",C5488,A5509)</f>
        <v>45005</v>
      </c>
      <c r="D5489" s="12" t="str">
        <f>YEAR(C5489)&amp;"/"&amp;TEXT(WEEKNUM(C5489,21),"00")</f>
        <v>2023/12</v>
      </c>
      <c r="E5489" t="s">
        <v>46</v>
      </c>
      <c r="F5489" s="114">
        <v>0.91666666666666663</v>
      </c>
      <c r="G5489" s="114">
        <v>0.95833333333333337</v>
      </c>
      <c r="H5489">
        <f>CONVERT((G5487-F5487)*24,"hr","mn")</f>
        <v>60.000000000000107</v>
      </c>
      <c r="I5489">
        <v>5</v>
      </c>
      <c r="K5489">
        <v>8</v>
      </c>
      <c r="M5489">
        <f>J5487+K5487+L5487</f>
        <v>8</v>
      </c>
      <c r="N5489" s="58"/>
      <c r="O5489" s="59"/>
      <c r="P5489" s="59"/>
      <c r="Q5489" s="59"/>
      <c r="R5489" s="60"/>
      <c r="S5489" s="21"/>
      <c r="T5489" s="4"/>
      <c r="U5489" s="93"/>
    </row>
    <row r="5490" spans="1:21" ht="15" customHeight="1" thickBot="1">
      <c r="A5490" s="17">
        <v>45004</v>
      </c>
      <c r="B5490" s="56">
        <f>WEEKDAY(C5490,2)</f>
        <v>1</v>
      </c>
      <c r="C5490" s="17">
        <f>IF(A5510="",C5489,A5510)</f>
        <v>45005</v>
      </c>
      <c r="D5490" s="12" t="str">
        <f>YEAR(C5490)&amp;"/"&amp;TEXT(WEEKNUM(C5490,21),"00")</f>
        <v>2023/12</v>
      </c>
      <c r="E5490" t="s">
        <v>46</v>
      </c>
      <c r="F5490" s="114">
        <v>0.91666666666666663</v>
      </c>
      <c r="G5490" s="114">
        <v>0.95833333333333337</v>
      </c>
      <c r="H5490">
        <f>CONVERT((G5487-F5487)*24,"hr","mn")</f>
        <v>60.000000000000107</v>
      </c>
      <c r="I5490">
        <v>5</v>
      </c>
      <c r="K5490">
        <v>8</v>
      </c>
      <c r="M5490">
        <f>J5487+K5487+L5487</f>
        <v>8</v>
      </c>
      <c r="N5490" s="15"/>
      <c r="O5490" s="9"/>
      <c r="P5490" s="9"/>
      <c r="Q5490" s="9"/>
      <c r="R5490" s="10"/>
      <c r="S5490" s="19"/>
      <c r="T5490" s="23"/>
      <c r="U5490" s="94"/>
    </row>
    <row r="5491" spans="1:21">
      <c r="A5491" s="17">
        <v>45004</v>
      </c>
      <c r="B5491" s="56">
        <f>WEEKDAY(C5491,2)</f>
        <v>1</v>
      </c>
      <c r="C5491" s="17">
        <f>IF(A5511="",C5490,A5511)</f>
        <v>45005</v>
      </c>
      <c r="D5491" s="12" t="str">
        <f>YEAR(C5491)&amp;"/"&amp;TEXT(WEEKNUM(C5491,21),"00")</f>
        <v>2023/12</v>
      </c>
      <c r="E5491" s="79" t="s">
        <v>46</v>
      </c>
      <c r="F5491" s="80">
        <v>0.95833333333333337</v>
      </c>
      <c r="G5491" s="80">
        <v>1</v>
      </c>
      <c r="H5491" s="87">
        <f>CONVERT((G5491-F5491)*24,"hr","mn")</f>
        <v>59.99999999999995</v>
      </c>
      <c r="I5491" s="83">
        <v>5</v>
      </c>
      <c r="J5491" s="84">
        <v>1</v>
      </c>
      <c r="K5491" s="85">
        <v>5</v>
      </c>
      <c r="L5491" s="85"/>
      <c r="M5491" s="87">
        <f>J5491+K5491+L5491</f>
        <v>6</v>
      </c>
      <c r="N5491" s="13"/>
      <c r="O5491" s="6">
        <v>15</v>
      </c>
      <c r="P5491" s="6"/>
      <c r="Q5491" s="6"/>
      <c r="R5491" s="7"/>
      <c r="S5491" s="20" t="s">
        <v>93</v>
      </c>
      <c r="T5491" s="22" t="s">
        <v>23</v>
      </c>
      <c r="U5491" s="91" t="s">
        <v>484</v>
      </c>
    </row>
    <row r="5492" spans="1:21">
      <c r="A5492" s="17">
        <v>45004</v>
      </c>
      <c r="B5492" s="56">
        <f>WEEKDAY(C5492,2)</f>
        <v>1</v>
      </c>
      <c r="C5492" s="17">
        <f>IF(A5512="",C5491,A5512)</f>
        <v>45005</v>
      </c>
      <c r="D5492" s="12" t="str">
        <f>YEAR(C5492)&amp;"/"&amp;TEXT(WEEKNUM(C5492,21),"00")</f>
        <v>2023/12</v>
      </c>
      <c r="E5492" t="s">
        <v>46</v>
      </c>
      <c r="F5492" s="114">
        <v>0.95833333333333337</v>
      </c>
      <c r="G5492" s="115">
        <v>1</v>
      </c>
      <c r="H5492">
        <f>CONVERT((G5491-F5491)*24,"hr","mn")</f>
        <v>59.99999999999995</v>
      </c>
      <c r="I5492">
        <v>5</v>
      </c>
      <c r="J5492">
        <v>1</v>
      </c>
      <c r="K5492">
        <v>5</v>
      </c>
      <c r="M5492">
        <f>J5491+K5491+L5491</f>
        <v>6</v>
      </c>
      <c r="N5492" s="14"/>
      <c r="O5492" s="3"/>
      <c r="P5492" s="3">
        <v>8</v>
      </c>
      <c r="Q5492" s="3"/>
      <c r="R5492" s="8"/>
      <c r="S5492" s="21" t="s">
        <v>93</v>
      </c>
      <c r="T5492" s="4" t="s">
        <v>73</v>
      </c>
      <c r="U5492" s="92"/>
    </row>
    <row r="5493" spans="1:21">
      <c r="A5493" s="17">
        <v>45004</v>
      </c>
      <c r="B5493" s="56">
        <f>WEEKDAY(C5493,2)</f>
        <v>1</v>
      </c>
      <c r="C5493" s="17">
        <f>IF(A5513="",C5492,A5513)</f>
        <v>45005</v>
      </c>
      <c r="D5493" s="12" t="str">
        <f>YEAR(C5493)&amp;"/"&amp;TEXT(WEEKNUM(C5493,21),"00")</f>
        <v>2023/12</v>
      </c>
      <c r="E5493" t="s">
        <v>46</v>
      </c>
      <c r="F5493" s="114">
        <v>0.95833333333333337</v>
      </c>
      <c r="G5493" s="115">
        <v>1</v>
      </c>
      <c r="H5493">
        <f>CONVERT((G5491-F5491)*24,"hr","mn")</f>
        <v>59.99999999999995</v>
      </c>
      <c r="I5493">
        <v>5</v>
      </c>
      <c r="J5493">
        <v>1</v>
      </c>
      <c r="K5493">
        <v>5</v>
      </c>
      <c r="M5493">
        <f>J5491+K5491+L5491</f>
        <v>6</v>
      </c>
      <c r="N5493" s="58"/>
      <c r="O5493" s="59">
        <v>5</v>
      </c>
      <c r="P5493" s="59"/>
      <c r="Q5493" s="59"/>
      <c r="R5493" s="60"/>
      <c r="S5493" s="21" t="s">
        <v>49</v>
      </c>
      <c r="T5493" s="4" t="s">
        <v>29</v>
      </c>
      <c r="U5493" s="93"/>
    </row>
    <row r="5494" spans="1:21" ht="15" customHeight="1" thickBot="1">
      <c r="A5494" s="17">
        <v>45004</v>
      </c>
      <c r="B5494" s="56">
        <f>WEEKDAY(C5494,2)</f>
        <v>1</v>
      </c>
      <c r="C5494" s="17">
        <f>IF(A5514="",C5493,A5514)</f>
        <v>45005</v>
      </c>
      <c r="D5494" s="12" t="str">
        <f>YEAR(C5494)&amp;"/"&amp;TEXT(WEEKNUM(C5494,21),"00")</f>
        <v>2023/12</v>
      </c>
      <c r="E5494" t="s">
        <v>46</v>
      </c>
      <c r="F5494" s="114">
        <v>0.95833333333333337</v>
      </c>
      <c r="G5494" s="115">
        <v>1</v>
      </c>
      <c r="H5494">
        <f>CONVERT((G5491-F5491)*24,"hr","mn")</f>
        <v>59.99999999999995</v>
      </c>
      <c r="I5494">
        <v>5</v>
      </c>
      <c r="J5494">
        <v>1</v>
      </c>
      <c r="K5494">
        <v>5</v>
      </c>
      <c r="M5494">
        <f>J5491+K5491+L5491</f>
        <v>6</v>
      </c>
      <c r="N5494" s="15"/>
      <c r="O5494" s="9"/>
      <c r="P5494" s="9"/>
      <c r="Q5494" s="9"/>
      <c r="R5494" s="10"/>
      <c r="S5494" s="19"/>
      <c r="T5494" s="23"/>
      <c r="U5494" s="94"/>
    </row>
    <row r="5495" spans="1:21">
      <c r="A5495" s="17">
        <v>45005</v>
      </c>
      <c r="B5495" s="56">
        <f>WEEKDAY(C5495,2)</f>
        <v>1</v>
      </c>
      <c r="C5495" s="17">
        <f>IF(A5515="",C5494,A5515)</f>
        <v>45005</v>
      </c>
      <c r="D5495" s="12" t="str">
        <f>YEAR(C5495)&amp;"/"&amp;TEXT(WEEKNUM(C5495,21),"00")</f>
        <v>2023/12</v>
      </c>
      <c r="E5495" s="79" t="s">
        <v>46</v>
      </c>
      <c r="F5495" s="80">
        <v>0</v>
      </c>
      <c r="G5495" s="80">
        <v>4.1666666666666657E-2</v>
      </c>
      <c r="H5495" s="87">
        <f>CONVERT((G5495-F5495)*24,"hr","mn")</f>
        <v>59.999999999999986</v>
      </c>
      <c r="I5495" s="83">
        <v>5</v>
      </c>
      <c r="J5495" s="84">
        <v>1</v>
      </c>
      <c r="K5495" s="85">
        <v>11</v>
      </c>
      <c r="L5495" s="85"/>
      <c r="M5495" s="87">
        <f>J5495+K5495+L5495</f>
        <v>12</v>
      </c>
      <c r="N5495" s="13"/>
      <c r="O5495" s="6">
        <v>8</v>
      </c>
      <c r="P5495" s="6"/>
      <c r="Q5495" s="6"/>
      <c r="R5495" s="7"/>
      <c r="S5495" s="20" t="s">
        <v>57</v>
      </c>
      <c r="T5495" s="22" t="s">
        <v>56</v>
      </c>
      <c r="U5495" s="91"/>
    </row>
    <row r="5496" spans="1:21">
      <c r="A5496" s="17">
        <v>45005</v>
      </c>
      <c r="B5496" s="56">
        <f>WEEKDAY(C5496,2)</f>
        <v>1</v>
      </c>
      <c r="C5496" s="17">
        <f>IF(A5516="",C5495,A5516)</f>
        <v>45005</v>
      </c>
      <c r="D5496" s="12" t="str">
        <f>YEAR(C5496)&amp;"/"&amp;TEXT(WEEKNUM(C5496,21),"00")</f>
        <v>2023/12</v>
      </c>
      <c r="E5496" t="s">
        <v>46</v>
      </c>
      <c r="F5496" s="114">
        <v>0</v>
      </c>
      <c r="G5496" s="114">
        <v>4.1666666666666657E-2</v>
      </c>
      <c r="H5496">
        <f>CONVERT((G5495-F5495)*24,"hr","mn")</f>
        <v>59.999999999999986</v>
      </c>
      <c r="I5496">
        <v>5</v>
      </c>
      <c r="J5496">
        <v>1</v>
      </c>
      <c r="K5496">
        <v>11</v>
      </c>
      <c r="M5496">
        <f>J5495+K5495+L5495</f>
        <v>12</v>
      </c>
      <c r="N5496" s="14"/>
      <c r="O5496" s="3">
        <v>8</v>
      </c>
      <c r="P5496" s="3"/>
      <c r="Q5496" s="3"/>
      <c r="R5496" s="8"/>
      <c r="S5496" s="21" t="s">
        <v>35</v>
      </c>
      <c r="T5496" s="4" t="s">
        <v>56</v>
      </c>
      <c r="U5496" s="92"/>
    </row>
    <row r="5497" spans="1:21">
      <c r="A5497" s="17">
        <v>45005</v>
      </c>
      <c r="B5497" s="56">
        <f>WEEKDAY(C5497,2)</f>
        <v>1</v>
      </c>
      <c r="C5497" s="17">
        <f>IF(A5517="",C5496,A5517)</f>
        <v>45005</v>
      </c>
      <c r="D5497" s="12" t="str">
        <f>YEAR(C5497)&amp;"/"&amp;TEXT(WEEKNUM(C5497,21),"00")</f>
        <v>2023/12</v>
      </c>
      <c r="E5497" t="s">
        <v>46</v>
      </c>
      <c r="F5497" s="114">
        <v>0</v>
      </c>
      <c r="G5497" s="114">
        <v>4.1666666666666657E-2</v>
      </c>
      <c r="H5497">
        <f>CONVERT((G5495-F5495)*24,"hr","mn")</f>
        <v>59.999999999999986</v>
      </c>
      <c r="I5497">
        <v>5</v>
      </c>
      <c r="J5497">
        <v>1</v>
      </c>
      <c r="K5497">
        <v>11</v>
      </c>
      <c r="M5497">
        <f>J5495+K5495+L5495</f>
        <v>12</v>
      </c>
      <c r="N5497" s="58"/>
      <c r="O5497" s="59"/>
      <c r="P5497" s="59">
        <v>8</v>
      </c>
      <c r="Q5497" s="59"/>
      <c r="R5497" s="60"/>
      <c r="S5497" s="21" t="s">
        <v>93</v>
      </c>
      <c r="T5497" s="4" t="s">
        <v>73</v>
      </c>
      <c r="U5497" s="93"/>
    </row>
    <row r="5498" spans="1:21" ht="15" customHeight="1" thickBot="1">
      <c r="A5498" s="17">
        <v>45005</v>
      </c>
      <c r="B5498" s="56">
        <f>WEEKDAY(C5498,2)</f>
        <v>1</v>
      </c>
      <c r="C5498" s="17">
        <f>IF(A5518="",C5497,A5518)</f>
        <v>45005</v>
      </c>
      <c r="D5498" s="12" t="str">
        <f>YEAR(C5498)&amp;"/"&amp;TEXT(WEEKNUM(C5498,21),"00")</f>
        <v>2023/12</v>
      </c>
      <c r="E5498" t="s">
        <v>46</v>
      </c>
      <c r="F5498" s="114">
        <v>0</v>
      </c>
      <c r="G5498" s="114">
        <v>4.1666666666666657E-2</v>
      </c>
      <c r="H5498">
        <f>CONVERT((G5495-F5495)*24,"hr","mn")</f>
        <v>59.999999999999986</v>
      </c>
      <c r="I5498">
        <v>5</v>
      </c>
      <c r="J5498">
        <v>1</v>
      </c>
      <c r="K5498">
        <v>11</v>
      </c>
      <c r="M5498">
        <f>J5495+K5495+L5495</f>
        <v>12</v>
      </c>
      <c r="N5498" s="15"/>
      <c r="O5498" s="9"/>
      <c r="P5498" s="9"/>
      <c r="Q5498" s="9"/>
      <c r="R5498" s="10"/>
      <c r="S5498" s="19"/>
      <c r="T5498" s="23"/>
      <c r="U5498" s="94"/>
    </row>
    <row r="5499" spans="1:21">
      <c r="A5499" s="17">
        <v>45005</v>
      </c>
      <c r="B5499" s="56">
        <f>WEEKDAY(C5499,2)</f>
        <v>1</v>
      </c>
      <c r="C5499" s="17">
        <f>IF(A5519="",C5498,A5519)</f>
        <v>45005</v>
      </c>
      <c r="D5499" s="12" t="str">
        <f>YEAR(C5499)&amp;"/"&amp;TEXT(WEEKNUM(C5499,21),"00")</f>
        <v>2023/12</v>
      </c>
      <c r="E5499" s="79" t="s">
        <v>46</v>
      </c>
      <c r="F5499" s="80">
        <v>6.25E-2</v>
      </c>
      <c r="G5499" s="80">
        <v>8.3333333333333329E-2</v>
      </c>
      <c r="H5499" s="87">
        <f>CONVERT((G5499-F5499)*24,"hr","mn")</f>
        <v>29.999999999999993</v>
      </c>
      <c r="I5499" s="83">
        <v>5</v>
      </c>
      <c r="J5499" s="84"/>
      <c r="K5499" s="85">
        <v>4</v>
      </c>
      <c r="L5499" s="85">
        <v>2</v>
      </c>
      <c r="M5499" s="87">
        <f>J5499+K5499+L5499</f>
        <v>6</v>
      </c>
      <c r="N5499" s="13"/>
      <c r="O5499" s="6"/>
      <c r="P5499" s="6"/>
      <c r="Q5499" s="6"/>
      <c r="R5499" s="7"/>
      <c r="S5499" s="20"/>
      <c r="T5499" s="22"/>
      <c r="U5499" s="91"/>
    </row>
    <row r="5500" spans="1:21">
      <c r="A5500" s="17">
        <v>45005</v>
      </c>
      <c r="B5500" s="56">
        <f>WEEKDAY(C5500,2)</f>
        <v>1</v>
      </c>
      <c r="C5500" s="17">
        <f>IF(A5520="",C5499,A5520)</f>
        <v>45005</v>
      </c>
      <c r="D5500" s="12" t="str">
        <f>YEAR(C5500)&amp;"/"&amp;TEXT(WEEKNUM(C5500,21),"00")</f>
        <v>2023/12</v>
      </c>
      <c r="E5500" t="s">
        <v>46</v>
      </c>
      <c r="F5500" s="114">
        <v>6.25E-2</v>
      </c>
      <c r="G5500" s="114">
        <v>8.3333333333333329E-2</v>
      </c>
      <c r="H5500">
        <f>CONVERT((G5499-F5499)*24,"hr","mn")</f>
        <v>29.999999999999993</v>
      </c>
      <c r="I5500">
        <v>5</v>
      </c>
      <c r="K5500">
        <v>4</v>
      </c>
      <c r="L5500">
        <v>2</v>
      </c>
      <c r="M5500">
        <f>J5499+K5499+L5499</f>
        <v>6</v>
      </c>
      <c r="N5500" s="14"/>
      <c r="O5500" s="3"/>
      <c r="P5500" s="3"/>
      <c r="Q5500" s="3"/>
      <c r="R5500" s="8"/>
      <c r="S5500" s="21"/>
      <c r="T5500" s="4"/>
      <c r="U5500" s="92"/>
    </row>
    <row r="5501" spans="1:21">
      <c r="A5501" s="17">
        <v>45005</v>
      </c>
      <c r="B5501" s="56">
        <f>WEEKDAY(C5501,2)</f>
        <v>1</v>
      </c>
      <c r="C5501" s="17">
        <f>IF(A5521="",C5500,A5521)</f>
        <v>45005</v>
      </c>
      <c r="D5501" s="12" t="str">
        <f>YEAR(C5501)&amp;"/"&amp;TEXT(WEEKNUM(C5501,21),"00")</f>
        <v>2023/12</v>
      </c>
      <c r="E5501" t="s">
        <v>46</v>
      </c>
      <c r="F5501" s="114">
        <v>6.25E-2</v>
      </c>
      <c r="G5501" s="114">
        <v>8.3333333333333329E-2</v>
      </c>
      <c r="H5501">
        <f>CONVERT((G5499-F5499)*24,"hr","mn")</f>
        <v>29.999999999999993</v>
      </c>
      <c r="I5501">
        <v>5</v>
      </c>
      <c r="K5501">
        <v>4</v>
      </c>
      <c r="L5501">
        <v>2</v>
      </c>
      <c r="M5501">
        <f>J5499+K5499+L5499</f>
        <v>6</v>
      </c>
      <c r="N5501" s="58"/>
      <c r="O5501" s="59"/>
      <c r="P5501" s="59"/>
      <c r="Q5501" s="59"/>
      <c r="R5501" s="60"/>
      <c r="S5501" s="21"/>
      <c r="T5501" s="4"/>
      <c r="U5501" s="93"/>
    </row>
    <row r="5502" spans="1:21" ht="15" customHeight="1" thickBot="1">
      <c r="A5502" s="17">
        <v>45005</v>
      </c>
      <c r="B5502" s="56">
        <f>WEEKDAY(C5502,2)</f>
        <v>1</v>
      </c>
      <c r="C5502" s="17">
        <f>IF(A5522="",C5501,A5522)</f>
        <v>45005</v>
      </c>
      <c r="D5502" s="12" t="str">
        <f>YEAR(C5502)&amp;"/"&amp;TEXT(WEEKNUM(C5502,21),"00")</f>
        <v>2023/12</v>
      </c>
      <c r="E5502" t="s">
        <v>46</v>
      </c>
      <c r="F5502" s="114">
        <v>6.25E-2</v>
      </c>
      <c r="G5502" s="114">
        <v>8.3333333333333329E-2</v>
      </c>
      <c r="H5502">
        <f>CONVERT((G5499-F5499)*24,"hr","mn")</f>
        <v>29.999999999999993</v>
      </c>
      <c r="I5502">
        <v>5</v>
      </c>
      <c r="K5502">
        <v>4</v>
      </c>
      <c r="L5502">
        <v>2</v>
      </c>
      <c r="M5502">
        <f>J5499+K5499+L5499</f>
        <v>6</v>
      </c>
      <c r="N5502" s="15"/>
      <c r="O5502" s="9"/>
      <c r="P5502" s="9"/>
      <c r="Q5502" s="9"/>
      <c r="R5502" s="10"/>
      <c r="S5502" s="19"/>
      <c r="T5502" s="23"/>
      <c r="U5502" s="94"/>
    </row>
    <row r="5503" spans="1:21">
      <c r="A5503" s="17">
        <v>45005</v>
      </c>
      <c r="B5503" s="56">
        <f>WEEKDAY(C5503,2)</f>
        <v>1</v>
      </c>
      <c r="C5503" s="17">
        <f>IF(A5523="",C5502,A5523)</f>
        <v>45005</v>
      </c>
      <c r="D5503" s="12" t="str">
        <f>YEAR(C5503)&amp;"/"&amp;TEXT(WEEKNUM(C5503,21),"00")</f>
        <v>2023/12</v>
      </c>
      <c r="E5503" s="79" t="s">
        <v>46</v>
      </c>
      <c r="F5503" s="80">
        <v>8.3333333333333329E-2</v>
      </c>
      <c r="G5503" s="80">
        <v>0.125</v>
      </c>
      <c r="H5503" s="87">
        <f>CONVERT((G5503-F5503)*24,"hr","mn")</f>
        <v>60</v>
      </c>
      <c r="I5503" s="83">
        <v>5</v>
      </c>
      <c r="J5503" s="84"/>
      <c r="K5503" s="85"/>
      <c r="L5503" s="85">
        <v>8</v>
      </c>
      <c r="M5503" s="87">
        <f>J5503+K5503+L5503</f>
        <v>8</v>
      </c>
      <c r="N5503" s="13"/>
      <c r="O5503" s="6">
        <v>5</v>
      </c>
      <c r="P5503" s="6"/>
      <c r="Q5503" s="6"/>
      <c r="R5503" s="7"/>
      <c r="S5503" s="20" t="s">
        <v>35</v>
      </c>
      <c r="T5503" s="22" t="s">
        <v>29</v>
      </c>
      <c r="U5503" s="91"/>
    </row>
    <row r="5504" spans="1:21">
      <c r="A5504" s="17">
        <v>45005</v>
      </c>
      <c r="B5504" s="56">
        <f>WEEKDAY(C5504,2)</f>
        <v>1</v>
      </c>
      <c r="C5504" s="17">
        <f>IF(A5524="",C5503,A5524)</f>
        <v>45005</v>
      </c>
      <c r="D5504" s="12" t="str">
        <f>YEAR(C5504)&amp;"/"&amp;TEXT(WEEKNUM(C5504,21),"00")</f>
        <v>2023/12</v>
      </c>
      <c r="E5504" t="s">
        <v>46</v>
      </c>
      <c r="F5504" s="114">
        <v>8.3333333333333329E-2</v>
      </c>
      <c r="G5504" s="114">
        <v>0.125</v>
      </c>
      <c r="H5504">
        <f>CONVERT((G5503-F5503)*24,"hr","mn")</f>
        <v>60</v>
      </c>
      <c r="I5504">
        <v>5</v>
      </c>
      <c r="L5504">
        <v>8</v>
      </c>
      <c r="M5504">
        <f>J5503+K5503+L5503</f>
        <v>8</v>
      </c>
      <c r="N5504" s="14"/>
      <c r="O5504" s="3">
        <v>5</v>
      </c>
      <c r="P5504" s="3"/>
      <c r="Q5504" s="3"/>
      <c r="R5504" s="8"/>
      <c r="S5504" s="21" t="s">
        <v>43</v>
      </c>
      <c r="T5504" s="4" t="s">
        <v>29</v>
      </c>
      <c r="U5504" s="92"/>
    </row>
    <row r="5505" spans="1:21">
      <c r="A5505" s="17">
        <v>45005</v>
      </c>
      <c r="B5505" s="56">
        <f>WEEKDAY(C5505,2)</f>
        <v>1</v>
      </c>
      <c r="C5505" s="17">
        <f>IF(A5525="",C5504,A5525)</f>
        <v>45005</v>
      </c>
      <c r="D5505" s="12" t="str">
        <f>YEAR(C5505)&amp;"/"&amp;TEXT(WEEKNUM(C5505,21),"00")</f>
        <v>2023/12</v>
      </c>
      <c r="E5505" t="s">
        <v>46</v>
      </c>
      <c r="F5505" s="114">
        <v>8.3333333333333329E-2</v>
      </c>
      <c r="G5505" s="114">
        <v>0.125</v>
      </c>
      <c r="H5505">
        <f>CONVERT((G5503-F5503)*24,"hr","mn")</f>
        <v>60</v>
      </c>
      <c r="I5505">
        <v>5</v>
      </c>
      <c r="L5505">
        <v>8</v>
      </c>
      <c r="M5505">
        <f>J5503+K5503+L5503</f>
        <v>8</v>
      </c>
      <c r="N5505" s="58"/>
      <c r="O5505" s="59"/>
      <c r="P5505" s="59">
        <v>8</v>
      </c>
      <c r="Q5505" s="59"/>
      <c r="R5505" s="60"/>
      <c r="S5505" s="21" t="s">
        <v>93</v>
      </c>
      <c r="T5505" s="4" t="s">
        <v>73</v>
      </c>
      <c r="U5505" s="93"/>
    </row>
    <row r="5506" spans="1:21" ht="15" customHeight="1" thickBot="1">
      <c r="A5506" s="17">
        <v>45005</v>
      </c>
      <c r="B5506" s="56">
        <f>WEEKDAY(C5506,2)</f>
        <v>1</v>
      </c>
      <c r="C5506" s="17">
        <f>IF(A5526="",C5505,A5526)</f>
        <v>45005</v>
      </c>
      <c r="D5506" s="12" t="str">
        <f>YEAR(C5506)&amp;"/"&amp;TEXT(WEEKNUM(C5506,21),"00")</f>
        <v>2023/12</v>
      </c>
      <c r="E5506" t="s">
        <v>46</v>
      </c>
      <c r="F5506" s="114">
        <v>8.3333333333333329E-2</v>
      </c>
      <c r="G5506" s="114">
        <v>0.125</v>
      </c>
      <c r="H5506">
        <f>CONVERT((G5503-F5503)*24,"hr","mn")</f>
        <v>60</v>
      </c>
      <c r="I5506">
        <v>5</v>
      </c>
      <c r="L5506">
        <v>8</v>
      </c>
      <c r="M5506">
        <f>J5503+K5503+L5503</f>
        <v>8</v>
      </c>
      <c r="N5506" s="15"/>
      <c r="O5506" s="9">
        <v>8</v>
      </c>
      <c r="P5506" s="9"/>
      <c r="Q5506" s="9"/>
      <c r="R5506" s="10"/>
      <c r="S5506" s="19" t="s">
        <v>35</v>
      </c>
      <c r="T5506" s="23" t="s">
        <v>56</v>
      </c>
      <c r="U5506" s="94"/>
    </row>
    <row r="5507" spans="1:21">
      <c r="A5507" s="17">
        <v>45005</v>
      </c>
      <c r="B5507" s="56">
        <f>WEEKDAY(C5507,2)</f>
        <v>1</v>
      </c>
      <c r="C5507" s="17">
        <f>IF(A5527="",C5506,A5527)</f>
        <v>45005</v>
      </c>
      <c r="D5507" s="12" t="str">
        <f>YEAR(C5507)&amp;"/"&amp;TEXT(WEEKNUM(C5507,21),"00")</f>
        <v>2023/12</v>
      </c>
      <c r="E5507" s="79" t="s">
        <v>46</v>
      </c>
      <c r="F5507" s="80">
        <v>0.125</v>
      </c>
      <c r="G5507" s="80">
        <v>0.16666666666666671</v>
      </c>
      <c r="H5507" s="87">
        <f>CONVERT((G5507-F5507)*24,"hr","mn")</f>
        <v>60.000000000000071</v>
      </c>
      <c r="I5507" s="83">
        <v>5</v>
      </c>
      <c r="J5507" s="84"/>
      <c r="K5507" s="85"/>
      <c r="L5507" s="85">
        <v>8</v>
      </c>
      <c r="M5507" s="87">
        <f>J5507+K5507+L5507</f>
        <v>8</v>
      </c>
      <c r="N5507" s="13"/>
      <c r="O5507" s="6">
        <v>8</v>
      </c>
      <c r="P5507" s="6"/>
      <c r="Q5507" s="6"/>
      <c r="R5507" s="7"/>
      <c r="S5507" s="20" t="s">
        <v>43</v>
      </c>
      <c r="T5507" s="22" t="s">
        <v>56</v>
      </c>
      <c r="U5507" s="91"/>
    </row>
    <row r="5508" spans="1:21">
      <c r="A5508" s="17">
        <v>45005</v>
      </c>
      <c r="B5508" s="56">
        <f>WEEKDAY(C5508,2)</f>
        <v>1</v>
      </c>
      <c r="C5508" s="17">
        <f>IF(A5528="",C5507,A5528)</f>
        <v>45005</v>
      </c>
      <c r="D5508" s="12" t="str">
        <f>YEAR(C5508)&amp;"/"&amp;TEXT(WEEKNUM(C5508,21),"00")</f>
        <v>2023/12</v>
      </c>
      <c r="E5508" t="s">
        <v>46</v>
      </c>
      <c r="F5508" s="114">
        <v>0.125</v>
      </c>
      <c r="G5508" s="114">
        <v>0.16666666666666671</v>
      </c>
      <c r="H5508">
        <f>CONVERT((G5507-F5507)*24,"hr","mn")</f>
        <v>60.000000000000071</v>
      </c>
      <c r="I5508">
        <v>5</v>
      </c>
      <c r="L5508">
        <v>8</v>
      </c>
      <c r="M5508">
        <f>J5507+K5507+L5507</f>
        <v>8</v>
      </c>
      <c r="N5508" s="14"/>
      <c r="O5508" s="3">
        <v>5</v>
      </c>
      <c r="P5508" s="3"/>
      <c r="Q5508" s="3"/>
      <c r="R5508" s="8"/>
      <c r="S5508" s="21" t="s">
        <v>49</v>
      </c>
      <c r="T5508" s="4" t="s">
        <v>29</v>
      </c>
      <c r="U5508" s="92"/>
    </row>
    <row r="5509" spans="1:21">
      <c r="A5509" s="17">
        <v>45005</v>
      </c>
      <c r="B5509" s="56">
        <f>WEEKDAY(C5509,2)</f>
        <v>1</v>
      </c>
      <c r="C5509" s="17">
        <f>IF(A5529="",C5508,A5529)</f>
        <v>45005</v>
      </c>
      <c r="D5509" s="12" t="str">
        <f>YEAR(C5509)&amp;"/"&amp;TEXT(WEEKNUM(C5509,21),"00")</f>
        <v>2023/12</v>
      </c>
      <c r="E5509" t="s">
        <v>46</v>
      </c>
      <c r="F5509" s="114">
        <v>0.125</v>
      </c>
      <c r="G5509" s="114">
        <v>0.16666666666666671</v>
      </c>
      <c r="H5509">
        <f>CONVERT((G5507-F5507)*24,"hr","mn")</f>
        <v>60.000000000000071</v>
      </c>
      <c r="I5509">
        <v>5</v>
      </c>
      <c r="L5509">
        <v>8</v>
      </c>
      <c r="M5509">
        <f>J5507+K5507+L5507</f>
        <v>8</v>
      </c>
      <c r="N5509" s="58"/>
      <c r="O5509" s="59">
        <v>5</v>
      </c>
      <c r="P5509" s="59"/>
      <c r="Q5509" s="59"/>
      <c r="R5509" s="60"/>
      <c r="S5509" s="21" t="s">
        <v>35</v>
      </c>
      <c r="T5509" s="4" t="s">
        <v>29</v>
      </c>
      <c r="U5509" s="93"/>
    </row>
    <row r="5510" spans="1:21" ht="15" customHeight="1" thickBot="1">
      <c r="A5510" s="17">
        <v>45005</v>
      </c>
      <c r="B5510" s="56">
        <f>WEEKDAY(C5510,2)</f>
        <v>1</v>
      </c>
      <c r="C5510" s="17">
        <f>IF(A5530="",C5509,A5530)</f>
        <v>45005</v>
      </c>
      <c r="D5510" s="12" t="str">
        <f>YEAR(C5510)&amp;"/"&amp;TEXT(WEEKNUM(C5510,21),"00")</f>
        <v>2023/12</v>
      </c>
      <c r="E5510" t="s">
        <v>46</v>
      </c>
      <c r="F5510" s="114">
        <v>0.125</v>
      </c>
      <c r="G5510" s="114">
        <v>0.16666666666666671</v>
      </c>
      <c r="H5510">
        <f>CONVERT((G5507-F5507)*24,"hr","mn")</f>
        <v>60.000000000000071</v>
      </c>
      <c r="I5510">
        <v>5</v>
      </c>
      <c r="L5510">
        <v>8</v>
      </c>
      <c r="M5510">
        <f>J5507+K5507+L5507</f>
        <v>8</v>
      </c>
      <c r="N5510" s="15"/>
      <c r="O5510" s="9"/>
      <c r="P5510" s="9"/>
      <c r="Q5510" s="9"/>
      <c r="R5510" s="10"/>
      <c r="S5510" s="19"/>
      <c r="T5510" s="23"/>
      <c r="U5510" s="94"/>
    </row>
    <row r="5511" spans="1:21">
      <c r="A5511" s="17">
        <v>45005</v>
      </c>
      <c r="B5511" s="56">
        <f>WEEKDAY(C5511,2)</f>
        <v>1</v>
      </c>
      <c r="C5511" s="17">
        <f>IF(A5531="",C5510,A5531)</f>
        <v>45005</v>
      </c>
      <c r="D5511" s="12" t="str">
        <f>YEAR(C5511)&amp;"/"&amp;TEXT(WEEKNUM(C5511,21),"00")</f>
        <v>2023/12</v>
      </c>
      <c r="E5511" s="79" t="s">
        <v>46</v>
      </c>
      <c r="F5511" s="80">
        <v>0.16666666666666671</v>
      </c>
      <c r="G5511" s="80">
        <v>0.20833333333333329</v>
      </c>
      <c r="H5511" s="87">
        <f>CONVERT((G5511-F5511)*24,"hr","mn")</f>
        <v>59.999999999999865</v>
      </c>
      <c r="I5511" s="83">
        <v>5</v>
      </c>
      <c r="J5511" s="84"/>
      <c r="K5511" s="85"/>
      <c r="L5511" s="85">
        <v>6</v>
      </c>
      <c r="M5511" s="87">
        <f>J5511+K5511+L5511</f>
        <v>6</v>
      </c>
      <c r="N5511" s="13"/>
      <c r="O5511" s="6"/>
      <c r="P5511" s="6">
        <v>8</v>
      </c>
      <c r="Q5511" s="6"/>
      <c r="R5511" s="7"/>
      <c r="S5511" s="20" t="s">
        <v>32</v>
      </c>
      <c r="T5511" s="22" t="s">
        <v>23</v>
      </c>
      <c r="U5511" s="91" t="s">
        <v>892</v>
      </c>
    </row>
    <row r="5512" spans="1:21">
      <c r="A5512" s="17">
        <v>45005</v>
      </c>
      <c r="B5512" s="56">
        <f>WEEKDAY(C5512,2)</f>
        <v>1</v>
      </c>
      <c r="C5512" s="17">
        <f>IF(A5532="",C5511,A5532)</f>
        <v>45005</v>
      </c>
      <c r="D5512" s="12" t="str">
        <f>YEAR(C5512)&amp;"/"&amp;TEXT(WEEKNUM(C5512,21),"00")</f>
        <v>2023/12</v>
      </c>
      <c r="E5512" t="s">
        <v>46</v>
      </c>
      <c r="F5512" s="114">
        <v>0.16666666666666671</v>
      </c>
      <c r="G5512" s="114">
        <v>0.20833333333333329</v>
      </c>
      <c r="H5512">
        <f>CONVERT((G5511-F5511)*24,"hr","mn")</f>
        <v>59.999999999999865</v>
      </c>
      <c r="I5512">
        <v>5</v>
      </c>
      <c r="L5512">
        <v>6</v>
      </c>
      <c r="M5512">
        <f>J5511+K5511+L5511</f>
        <v>6</v>
      </c>
      <c r="N5512" s="14"/>
      <c r="O5512" s="3">
        <v>5</v>
      </c>
      <c r="P5512" s="3"/>
      <c r="Q5512" s="3"/>
      <c r="R5512" s="8"/>
      <c r="S5512" s="21" t="s">
        <v>31</v>
      </c>
      <c r="T5512" s="4" t="s">
        <v>29</v>
      </c>
      <c r="U5512" s="92"/>
    </row>
    <row r="5513" spans="1:21">
      <c r="A5513" s="17">
        <v>45005</v>
      </c>
      <c r="B5513" s="56">
        <f>WEEKDAY(C5513,2)</f>
        <v>1</v>
      </c>
      <c r="C5513" s="17">
        <f>IF(A5533="",C5512,A5533)</f>
        <v>45005</v>
      </c>
      <c r="D5513" s="12" t="str">
        <f>YEAR(C5513)&amp;"/"&amp;TEXT(WEEKNUM(C5513,21),"00")</f>
        <v>2023/12</v>
      </c>
      <c r="E5513" t="s">
        <v>46</v>
      </c>
      <c r="F5513" s="114">
        <v>0.16666666666666671</v>
      </c>
      <c r="G5513" s="114">
        <v>0.20833333333333329</v>
      </c>
      <c r="H5513">
        <f>CONVERT((G5511-F5511)*24,"hr","mn")</f>
        <v>59.999999999999865</v>
      </c>
      <c r="I5513">
        <v>5</v>
      </c>
      <c r="L5513">
        <v>6</v>
      </c>
      <c r="M5513">
        <f>J5511+K5511+L5511</f>
        <v>6</v>
      </c>
      <c r="N5513" s="58"/>
      <c r="O5513" s="59"/>
      <c r="P5513" s="59"/>
      <c r="Q5513" s="59">
        <v>15</v>
      </c>
      <c r="R5513" s="60"/>
      <c r="S5513" s="21"/>
      <c r="T5513" s="4" t="s">
        <v>39</v>
      </c>
      <c r="U5513" s="93"/>
    </row>
    <row r="5514" spans="1:21" ht="15" customHeight="1" thickBot="1">
      <c r="A5514" s="17">
        <v>45005</v>
      </c>
      <c r="B5514" s="56">
        <f>WEEKDAY(C5514,2)</f>
        <v>1</v>
      </c>
      <c r="C5514" s="17">
        <f>IF(A5534="",C5513,A5534)</f>
        <v>45005</v>
      </c>
      <c r="D5514" s="12" t="str">
        <f>YEAR(C5514)&amp;"/"&amp;TEXT(WEEKNUM(C5514,21),"00")</f>
        <v>2023/12</v>
      </c>
      <c r="E5514" t="s">
        <v>46</v>
      </c>
      <c r="F5514" s="114">
        <v>0.16666666666666671</v>
      </c>
      <c r="G5514" s="114">
        <v>0.20833333333333329</v>
      </c>
      <c r="H5514">
        <f>CONVERT((G5511-F5511)*24,"hr","mn")</f>
        <v>59.999999999999865</v>
      </c>
      <c r="I5514">
        <v>5</v>
      </c>
      <c r="L5514">
        <v>6</v>
      </c>
      <c r="M5514">
        <f>J5511+K5511+L5511</f>
        <v>6</v>
      </c>
      <c r="N5514" s="15"/>
      <c r="O5514" s="9"/>
      <c r="P5514" s="9"/>
      <c r="Q5514" s="9"/>
      <c r="R5514" s="10"/>
      <c r="S5514" s="19"/>
      <c r="T5514" s="23"/>
      <c r="U5514" s="94"/>
    </row>
    <row r="5515" spans="1:21">
      <c r="A5515" s="17"/>
      <c r="B5515" s="56">
        <f>WEEKDAY(C5515,2)</f>
        <v>1</v>
      </c>
      <c r="C5515" s="17">
        <f>IF(A5535="",C5514,A5535)</f>
        <v>45005</v>
      </c>
      <c r="D5515" s="12" t="str">
        <f>YEAR(C5515)&amp;"/"&amp;TEXT(WEEKNUM(C5515,21),"00")</f>
        <v>2023/12</v>
      </c>
      <c r="E5515" s="79"/>
      <c r="F5515" s="80"/>
      <c r="G5515" s="80"/>
      <c r="H5515" s="87">
        <f>CONVERT((G5515-F5515)*24,"hr","mn")</f>
        <v>0</v>
      </c>
      <c r="I5515" s="83"/>
      <c r="J5515" s="84"/>
      <c r="K5515" s="85"/>
      <c r="L5515" s="85"/>
      <c r="M5515" s="87">
        <f>J5515+K5515+L5515</f>
        <v>0</v>
      </c>
      <c r="N5515" s="13"/>
      <c r="O5515" s="6"/>
      <c r="P5515" s="6"/>
      <c r="Q5515" s="6"/>
      <c r="R5515" s="7"/>
      <c r="S5515" s="20"/>
      <c r="T5515" s="22"/>
      <c r="U5515" s="91"/>
    </row>
    <row r="5516" spans="1:21">
      <c r="A5516" s="17"/>
      <c r="B5516" s="56">
        <f>WEEKDAY(C5516,2)</f>
        <v>1</v>
      </c>
      <c r="C5516" s="17">
        <f>IF(A5536="",C5515,A5536)</f>
        <v>45005</v>
      </c>
      <c r="D5516" s="12" t="str">
        <f>YEAR(C5516)&amp;"/"&amp;TEXT(WEEKNUM(C5516,21),"00")</f>
        <v>2023/12</v>
      </c>
      <c r="H5516">
        <f>CONVERT((G5515-F5515)*24,"hr","mn")</f>
        <v>0</v>
      </c>
      <c r="M5516">
        <f>J5515+K5515+L5515</f>
        <v>0</v>
      </c>
      <c r="N5516" s="14"/>
      <c r="O5516" s="3"/>
      <c r="P5516" s="3"/>
      <c r="Q5516" s="3"/>
      <c r="R5516" s="8"/>
      <c r="S5516" s="21"/>
      <c r="T5516" s="4"/>
      <c r="U5516" s="92"/>
    </row>
    <row r="5517" spans="1:21">
      <c r="A5517" s="17"/>
      <c r="B5517" s="56">
        <f>WEEKDAY(C5517,2)</f>
        <v>1</v>
      </c>
      <c r="C5517" s="17">
        <f>IF(A5537="",C5516,A5537)</f>
        <v>45005</v>
      </c>
      <c r="D5517" s="12" t="str">
        <f>YEAR(C5517)&amp;"/"&amp;TEXT(WEEKNUM(C5517,21),"00")</f>
        <v>2023/12</v>
      </c>
      <c r="H5517">
        <f>CONVERT((G5515-F5515)*24,"hr","mn")</f>
        <v>0</v>
      </c>
      <c r="M5517">
        <f>J5515+K5515+L5515</f>
        <v>0</v>
      </c>
      <c r="N5517" s="58"/>
      <c r="O5517" s="59"/>
      <c r="P5517" s="59"/>
      <c r="Q5517" s="59"/>
      <c r="R5517" s="60"/>
      <c r="S5517" s="21"/>
      <c r="T5517" s="4"/>
      <c r="U5517" s="93"/>
    </row>
    <row r="5518" spans="1:21" ht="15" customHeight="1" thickBot="1">
      <c r="A5518" s="17"/>
      <c r="B5518" s="56">
        <f>WEEKDAY(C5518,2)</f>
        <v>1</v>
      </c>
      <c r="C5518" s="17">
        <f>IF(A5538="",C5517,A5538)</f>
        <v>45005</v>
      </c>
      <c r="D5518" s="12" t="str">
        <f>YEAR(C5518)&amp;"/"&amp;TEXT(WEEKNUM(C5518,21),"00")</f>
        <v>2023/12</v>
      </c>
      <c r="H5518">
        <f>CONVERT((G5515-F5515)*24,"hr","mn")</f>
        <v>0</v>
      </c>
      <c r="M5518">
        <f>J5515+K5515+L5515</f>
        <v>0</v>
      </c>
      <c r="N5518" s="15"/>
      <c r="O5518" s="9"/>
      <c r="P5518" s="9"/>
      <c r="Q5518" s="9"/>
      <c r="R5518" s="10"/>
      <c r="S5518" s="19"/>
      <c r="T5518" s="23"/>
      <c r="U5518" s="94"/>
    </row>
    <row r="5519" spans="1:21">
      <c r="A5519" s="17">
        <v>45005</v>
      </c>
      <c r="B5519" s="56">
        <f>WEEKDAY(C5519,2)</f>
        <v>1</v>
      </c>
      <c r="C5519" s="17">
        <f>IF(A5539="",C5518,A5539)</f>
        <v>45005</v>
      </c>
      <c r="D5519" s="12" t="str">
        <f>YEAR(C5519)&amp;"/"&amp;TEXT(WEEKNUM(C5519,21),"00")</f>
        <v>2023/12</v>
      </c>
      <c r="E5519" s="79" t="s">
        <v>52</v>
      </c>
      <c r="F5519" s="80">
        <v>0.20833333333333329</v>
      </c>
      <c r="G5519" s="80">
        <v>0.25</v>
      </c>
      <c r="H5519" s="87">
        <f>CONVERT((G5519-F5519)*24,"hr","mn")</f>
        <v>60.000000000000071</v>
      </c>
      <c r="I5519" s="83">
        <v>4</v>
      </c>
      <c r="J5519" s="84"/>
      <c r="K5519" s="85"/>
      <c r="L5519" s="85">
        <v>6</v>
      </c>
      <c r="M5519" s="87">
        <f>J5519+K5519+L5519</f>
        <v>6</v>
      </c>
      <c r="N5519" s="13"/>
      <c r="O5519" s="6"/>
      <c r="P5519" s="6"/>
      <c r="Q5519" s="6">
        <v>23</v>
      </c>
      <c r="R5519" s="7"/>
      <c r="S5519" s="20"/>
      <c r="T5519" s="22" t="s">
        <v>25</v>
      </c>
      <c r="U5519" s="91"/>
    </row>
    <row r="5520" spans="1:21">
      <c r="A5520" s="17">
        <v>45005</v>
      </c>
      <c r="B5520" s="56">
        <f>WEEKDAY(C5520,2)</f>
        <v>1</v>
      </c>
      <c r="C5520" s="17">
        <f>IF(A5540="",C5519,A5540)</f>
        <v>45005</v>
      </c>
      <c r="D5520" s="12" t="str">
        <f>YEAR(C5520)&amp;"/"&amp;TEXT(WEEKNUM(C5520,21),"00")</f>
        <v>2023/12</v>
      </c>
      <c r="E5520" t="s">
        <v>52</v>
      </c>
      <c r="F5520" s="114">
        <v>0.20833333333333329</v>
      </c>
      <c r="G5520" s="114">
        <v>0.25</v>
      </c>
      <c r="H5520">
        <f>CONVERT((G5519-F5519)*24,"hr","mn")</f>
        <v>60.000000000000071</v>
      </c>
      <c r="I5520">
        <v>4</v>
      </c>
      <c r="L5520">
        <v>6</v>
      </c>
      <c r="M5520">
        <f>J5519+K5519+L5519</f>
        <v>6</v>
      </c>
      <c r="N5520" s="14"/>
      <c r="O5520" s="3"/>
      <c r="P5520" s="3">
        <v>3</v>
      </c>
      <c r="Q5520" s="3"/>
      <c r="R5520" s="8"/>
      <c r="S5520" s="21" t="s">
        <v>93</v>
      </c>
      <c r="T5520" s="4" t="s">
        <v>73</v>
      </c>
      <c r="U5520" s="92" t="s">
        <v>487</v>
      </c>
    </row>
    <row r="5521" spans="1:21">
      <c r="A5521" s="17">
        <v>45005</v>
      </c>
      <c r="B5521" s="56">
        <f>WEEKDAY(C5521,2)</f>
        <v>1</v>
      </c>
      <c r="C5521" s="17">
        <f>IF(A5541="",C5520,A5541)</f>
        <v>45005</v>
      </c>
      <c r="D5521" s="12" t="str">
        <f>YEAR(C5521)&amp;"/"&amp;TEXT(WEEKNUM(C5521,21),"00")</f>
        <v>2023/12</v>
      </c>
      <c r="E5521" t="s">
        <v>52</v>
      </c>
      <c r="F5521" s="114">
        <v>0.20833333333333329</v>
      </c>
      <c r="G5521" s="114">
        <v>0.25</v>
      </c>
      <c r="H5521">
        <f>CONVERT((G5519-F5519)*24,"hr","mn")</f>
        <v>60.000000000000071</v>
      </c>
      <c r="I5521">
        <v>4</v>
      </c>
      <c r="L5521">
        <v>6</v>
      </c>
      <c r="M5521">
        <f>J5519+K5519+L5519</f>
        <v>6</v>
      </c>
      <c r="N5521" s="58"/>
      <c r="O5521" s="59"/>
      <c r="P5521" s="59"/>
      <c r="Q5521" s="59"/>
      <c r="R5521" s="60"/>
      <c r="S5521" s="21"/>
      <c r="T5521" s="4"/>
      <c r="U5521" s="93"/>
    </row>
    <row r="5522" spans="1:21" ht="15" customHeight="1" thickBot="1">
      <c r="A5522" s="17">
        <v>45005</v>
      </c>
      <c r="B5522" s="56">
        <f>WEEKDAY(C5522,2)</f>
        <v>1</v>
      </c>
      <c r="C5522" s="17">
        <f>IF(A5542="",C5521,A5542)</f>
        <v>45005</v>
      </c>
      <c r="D5522" s="12" t="str">
        <f>YEAR(C5522)&amp;"/"&amp;TEXT(WEEKNUM(C5522,21),"00")</f>
        <v>2023/12</v>
      </c>
      <c r="E5522" t="s">
        <v>52</v>
      </c>
      <c r="F5522" s="114">
        <v>0.20833333333333329</v>
      </c>
      <c r="G5522" s="114">
        <v>0.25</v>
      </c>
      <c r="H5522">
        <f>CONVERT((G5519-F5519)*24,"hr","mn")</f>
        <v>60.000000000000071</v>
      </c>
      <c r="I5522">
        <v>4</v>
      </c>
      <c r="L5522">
        <v>6</v>
      </c>
      <c r="M5522">
        <f>J5519+K5519+L5519</f>
        <v>6</v>
      </c>
      <c r="N5522" s="15"/>
      <c r="O5522" s="9"/>
      <c r="P5522" s="9"/>
      <c r="Q5522" s="9"/>
      <c r="R5522" s="10"/>
      <c r="S5522" s="19"/>
      <c r="T5522" s="23"/>
      <c r="U5522" s="94"/>
    </row>
    <row r="5523" spans="1:21">
      <c r="A5523" s="17">
        <v>45005</v>
      </c>
      <c r="B5523" s="56">
        <f>WEEKDAY(C5523,2)</f>
        <v>1</v>
      </c>
      <c r="C5523" s="17">
        <f>IF(A5543="",C5522,A5543)</f>
        <v>45005</v>
      </c>
      <c r="D5523" s="12" t="str">
        <f>YEAR(C5523)&amp;"/"&amp;TEXT(WEEKNUM(C5523,21),"00")</f>
        <v>2023/12</v>
      </c>
      <c r="E5523" s="79" t="s">
        <v>52</v>
      </c>
      <c r="F5523" s="80">
        <v>0.25</v>
      </c>
      <c r="G5523" s="80">
        <v>0.29166666666666669</v>
      </c>
      <c r="H5523" s="87">
        <f>CONVERT((G5523-F5523)*24,"hr","mn")</f>
        <v>60.000000000000028</v>
      </c>
      <c r="I5523" s="83">
        <v>4</v>
      </c>
      <c r="J5523" s="84"/>
      <c r="K5523" s="85">
        <v>2</v>
      </c>
      <c r="L5523" s="85">
        <v>2</v>
      </c>
      <c r="M5523" s="87">
        <f>J5523+K5523+L5523</f>
        <v>4</v>
      </c>
      <c r="N5523" s="13"/>
      <c r="O5523" s="6"/>
      <c r="P5523" s="6">
        <v>5</v>
      </c>
      <c r="Q5523" s="6"/>
      <c r="R5523" s="7"/>
      <c r="S5523" s="20" t="s">
        <v>93</v>
      </c>
      <c r="T5523" s="22" t="s">
        <v>73</v>
      </c>
      <c r="U5523" s="92" t="s">
        <v>487</v>
      </c>
    </row>
    <row r="5524" spans="1:21">
      <c r="A5524" s="17">
        <v>45005</v>
      </c>
      <c r="B5524" s="56">
        <f>WEEKDAY(C5524,2)</f>
        <v>1</v>
      </c>
      <c r="C5524" s="17">
        <f>IF(A5544="",C5523,A5544)</f>
        <v>45005</v>
      </c>
      <c r="D5524" s="12" t="str">
        <f>YEAR(C5524)&amp;"/"&amp;TEXT(WEEKNUM(C5524,21),"00")</f>
        <v>2023/12</v>
      </c>
      <c r="E5524" t="s">
        <v>52</v>
      </c>
      <c r="F5524" s="114">
        <v>0.25</v>
      </c>
      <c r="G5524" s="114">
        <v>0.29166666666666669</v>
      </c>
      <c r="H5524">
        <f>CONVERT((G5523-F5523)*24,"hr","mn")</f>
        <v>60.000000000000028</v>
      </c>
      <c r="I5524">
        <v>4</v>
      </c>
      <c r="K5524">
        <v>2</v>
      </c>
      <c r="L5524">
        <v>2</v>
      </c>
      <c r="M5524">
        <f>J5523+K5523+L5523</f>
        <v>4</v>
      </c>
      <c r="N5524" s="14"/>
      <c r="O5524" s="3">
        <v>3</v>
      </c>
      <c r="P5524" s="3"/>
      <c r="Q5524" s="3"/>
      <c r="R5524" s="8"/>
      <c r="S5524" s="21" t="s">
        <v>32</v>
      </c>
      <c r="T5524" s="4" t="s">
        <v>71</v>
      </c>
      <c r="U5524" s="92" t="s">
        <v>893</v>
      </c>
    </row>
    <row r="5525" spans="1:21">
      <c r="A5525" s="17">
        <v>45005</v>
      </c>
      <c r="B5525" s="56">
        <f>WEEKDAY(C5525,2)</f>
        <v>1</v>
      </c>
      <c r="C5525" s="17">
        <f>IF(A5545="",C5524,A5545)</f>
        <v>45005</v>
      </c>
      <c r="D5525" s="12" t="str">
        <f>YEAR(C5525)&amp;"/"&amp;TEXT(WEEKNUM(C5525,21),"00")</f>
        <v>2023/12</v>
      </c>
      <c r="E5525" t="s">
        <v>52</v>
      </c>
      <c r="F5525" s="114">
        <v>0.25</v>
      </c>
      <c r="G5525" s="114">
        <v>0.29166666666666669</v>
      </c>
      <c r="H5525">
        <f>CONVERT((G5523-F5523)*24,"hr","mn")</f>
        <v>60.000000000000028</v>
      </c>
      <c r="I5525">
        <v>4</v>
      </c>
      <c r="K5525">
        <v>2</v>
      </c>
      <c r="L5525">
        <v>2</v>
      </c>
      <c r="M5525">
        <f>J5523+K5523+L5523</f>
        <v>4</v>
      </c>
      <c r="N5525" s="58"/>
      <c r="O5525" s="59">
        <v>10</v>
      </c>
      <c r="P5525" s="59"/>
      <c r="Q5525" s="59"/>
      <c r="R5525" s="60"/>
      <c r="S5525" s="21" t="s">
        <v>43</v>
      </c>
      <c r="T5525" s="4" t="s">
        <v>29</v>
      </c>
      <c r="U5525" s="93" t="s">
        <v>894</v>
      </c>
    </row>
    <row r="5526" spans="1:21" ht="15" customHeight="1" thickBot="1">
      <c r="A5526" s="17">
        <v>45005</v>
      </c>
      <c r="B5526" s="56">
        <f>WEEKDAY(C5526,2)</f>
        <v>1</v>
      </c>
      <c r="C5526" s="17">
        <f>IF(A5546="",C5525,A5546)</f>
        <v>45005</v>
      </c>
      <c r="D5526" s="12" t="str">
        <f>YEAR(C5526)&amp;"/"&amp;TEXT(WEEKNUM(C5526,21),"00")</f>
        <v>2023/12</v>
      </c>
      <c r="E5526" t="s">
        <v>52</v>
      </c>
      <c r="F5526" s="114">
        <v>0.25</v>
      </c>
      <c r="G5526" s="114">
        <v>0.29166666666666669</v>
      </c>
      <c r="H5526">
        <f>CONVERT((G5523-F5523)*24,"hr","mn")</f>
        <v>60.000000000000028</v>
      </c>
      <c r="I5526">
        <v>4</v>
      </c>
      <c r="K5526">
        <v>2</v>
      </c>
      <c r="L5526">
        <v>2</v>
      </c>
      <c r="M5526">
        <f>J5523+K5523+L5523</f>
        <v>4</v>
      </c>
      <c r="N5526" s="15"/>
      <c r="O5526" s="9"/>
      <c r="P5526" s="9">
        <v>3</v>
      </c>
      <c r="Q5526" s="9"/>
      <c r="R5526" s="10"/>
      <c r="S5526" s="19" t="s">
        <v>44</v>
      </c>
      <c r="T5526" s="23" t="s">
        <v>73</v>
      </c>
      <c r="U5526" s="92" t="s">
        <v>487</v>
      </c>
    </row>
    <row r="5527" spans="1:21">
      <c r="A5527" s="17">
        <v>45005</v>
      </c>
      <c r="B5527" s="56">
        <f>WEEKDAY(C5527,2)</f>
        <v>1</v>
      </c>
      <c r="C5527" s="17">
        <f>IF(A5547="",C5526,A5547)</f>
        <v>45005</v>
      </c>
      <c r="D5527" s="12" t="str">
        <f>YEAR(C5527)&amp;"/"&amp;TEXT(WEEKNUM(C5527,21),"00")</f>
        <v>2023/12</v>
      </c>
      <c r="E5527" s="79" t="s">
        <v>52</v>
      </c>
      <c r="F5527" s="80">
        <v>0.29166666666666669</v>
      </c>
      <c r="G5527" s="80">
        <v>0.33333333333333331</v>
      </c>
      <c r="H5527" s="87">
        <f>CONVERT((G5527-F5527)*24,"hr","mn")</f>
        <v>59.99999999999995</v>
      </c>
      <c r="I5527" s="83">
        <v>4</v>
      </c>
      <c r="J5527" s="84">
        <v>1</v>
      </c>
      <c r="K5527" s="85">
        <v>8</v>
      </c>
      <c r="L5527" s="85">
        <v>5</v>
      </c>
      <c r="M5527" s="87">
        <f>J5527+K5527+L5527</f>
        <v>14</v>
      </c>
      <c r="N5527" s="13"/>
      <c r="O5527" s="6"/>
      <c r="P5527" s="6">
        <v>7</v>
      </c>
      <c r="Q5527" s="6"/>
      <c r="R5527" s="7"/>
      <c r="S5527" s="20" t="s">
        <v>93</v>
      </c>
      <c r="T5527" s="22" t="s">
        <v>73</v>
      </c>
      <c r="U5527" s="92" t="s">
        <v>487</v>
      </c>
    </row>
    <row r="5528" spans="1:21">
      <c r="A5528" s="17">
        <v>45005</v>
      </c>
      <c r="B5528" s="56">
        <f>WEEKDAY(C5528,2)</f>
        <v>1</v>
      </c>
      <c r="C5528" s="17">
        <f>IF(A5548="",C5527,A5548)</f>
        <v>45005</v>
      </c>
      <c r="D5528" s="12" t="str">
        <f>YEAR(C5528)&amp;"/"&amp;TEXT(WEEKNUM(C5528,21),"00")</f>
        <v>2023/12</v>
      </c>
      <c r="E5528" t="s">
        <v>52</v>
      </c>
      <c r="F5528" s="114">
        <v>0.29166666666666669</v>
      </c>
      <c r="G5528" s="114">
        <v>0.33333333333333331</v>
      </c>
      <c r="H5528">
        <f>CONVERT((G5527-F5527)*24,"hr","mn")</f>
        <v>59.99999999999995</v>
      </c>
      <c r="I5528">
        <v>4</v>
      </c>
      <c r="J5528">
        <v>1</v>
      </c>
      <c r="K5528">
        <v>8</v>
      </c>
      <c r="L5528">
        <v>5</v>
      </c>
      <c r="M5528">
        <f>J5527+K5527+L5527</f>
        <v>14</v>
      </c>
      <c r="N5528" s="14"/>
      <c r="O5528" s="3"/>
      <c r="P5528" s="3"/>
      <c r="Q5528" s="3"/>
      <c r="R5528" s="8"/>
      <c r="S5528" s="21"/>
      <c r="T5528" s="4"/>
      <c r="U5528" s="92"/>
    </row>
    <row r="5529" spans="1:21">
      <c r="A5529" s="17">
        <v>45005</v>
      </c>
      <c r="B5529" s="56">
        <f>WEEKDAY(C5529,2)</f>
        <v>1</v>
      </c>
      <c r="C5529" s="17">
        <f>IF(A5549="",C5528,A5549)</f>
        <v>45005</v>
      </c>
      <c r="D5529" s="12" t="str">
        <f>YEAR(C5529)&amp;"/"&amp;TEXT(WEEKNUM(C5529,21),"00")</f>
        <v>2023/12</v>
      </c>
      <c r="E5529" t="s">
        <v>52</v>
      </c>
      <c r="F5529" s="114">
        <v>0.29166666666666669</v>
      </c>
      <c r="G5529" s="114">
        <v>0.33333333333333331</v>
      </c>
      <c r="H5529">
        <f>CONVERT((G5527-F5527)*24,"hr","mn")</f>
        <v>59.99999999999995</v>
      </c>
      <c r="I5529">
        <v>4</v>
      </c>
      <c r="J5529">
        <v>1</v>
      </c>
      <c r="K5529">
        <v>8</v>
      </c>
      <c r="L5529">
        <v>5</v>
      </c>
      <c r="M5529">
        <f>J5527+K5527+L5527</f>
        <v>14</v>
      </c>
      <c r="N5529" s="58"/>
      <c r="O5529" s="59"/>
      <c r="P5529" s="59"/>
      <c r="Q5529" s="59"/>
      <c r="R5529" s="60"/>
      <c r="S5529" s="21"/>
      <c r="T5529" s="4"/>
      <c r="U5529" s="93"/>
    </row>
    <row r="5530" spans="1:21" ht="15" customHeight="1" thickBot="1">
      <c r="A5530" s="17">
        <v>45005</v>
      </c>
      <c r="B5530" s="56">
        <f>WEEKDAY(C5530,2)</f>
        <v>1</v>
      </c>
      <c r="C5530" s="17">
        <f>IF(A5550="",C5529,A5550)</f>
        <v>45005</v>
      </c>
      <c r="D5530" s="12" t="str">
        <f>YEAR(C5530)&amp;"/"&amp;TEXT(WEEKNUM(C5530,21),"00")</f>
        <v>2023/12</v>
      </c>
      <c r="E5530" t="s">
        <v>52</v>
      </c>
      <c r="F5530" s="114">
        <v>0.29166666666666669</v>
      </c>
      <c r="G5530" s="114">
        <v>0.33333333333333331</v>
      </c>
      <c r="H5530">
        <f>CONVERT((G5527-F5527)*24,"hr","mn")</f>
        <v>59.99999999999995</v>
      </c>
      <c r="I5530">
        <v>4</v>
      </c>
      <c r="J5530">
        <v>1</v>
      </c>
      <c r="K5530">
        <v>8</v>
      </c>
      <c r="L5530">
        <v>5</v>
      </c>
      <c r="M5530">
        <f>J5527+K5527+L5527</f>
        <v>14</v>
      </c>
      <c r="N5530" s="15"/>
      <c r="O5530" s="9"/>
      <c r="P5530" s="9"/>
      <c r="Q5530" s="9"/>
      <c r="R5530" s="10"/>
      <c r="S5530" s="19"/>
      <c r="T5530" s="23"/>
      <c r="U5530" s="94"/>
    </row>
    <row r="5531" spans="1:21">
      <c r="A5531" s="17">
        <v>45005</v>
      </c>
      <c r="B5531" s="56">
        <f>WEEKDAY(C5531,2)</f>
        <v>1</v>
      </c>
      <c r="C5531" s="17">
        <f>IF(A5551="",C5530,A5551)</f>
        <v>45005</v>
      </c>
      <c r="D5531" s="12" t="str">
        <f>YEAR(C5531)&amp;"/"&amp;TEXT(WEEKNUM(C5531,21),"00")</f>
        <v>2023/12</v>
      </c>
      <c r="E5531" s="79" t="s">
        <v>52</v>
      </c>
      <c r="F5531" s="80">
        <v>0.33333333333333331</v>
      </c>
      <c r="G5531" s="80">
        <v>0.375</v>
      </c>
      <c r="H5531" s="87">
        <f>CONVERT((G5531-F5531)*24,"hr","mn")</f>
        <v>60.000000000000028</v>
      </c>
      <c r="I5531" s="83">
        <v>4</v>
      </c>
      <c r="J5531" s="84"/>
      <c r="K5531" s="85">
        <v>8</v>
      </c>
      <c r="L5531" s="85"/>
      <c r="M5531" s="87">
        <f>J5531+K5531+L5531</f>
        <v>8</v>
      </c>
      <c r="N5531" s="13"/>
      <c r="O5531" s="6"/>
      <c r="P5531" s="6">
        <v>5</v>
      </c>
      <c r="Q5531" s="6"/>
      <c r="R5531" s="7"/>
      <c r="S5531" s="20" t="s">
        <v>93</v>
      </c>
      <c r="T5531" s="22" t="s">
        <v>73</v>
      </c>
      <c r="U5531" s="92" t="s">
        <v>487</v>
      </c>
    </row>
    <row r="5532" spans="1:21">
      <c r="A5532" s="17">
        <v>45005</v>
      </c>
      <c r="B5532" s="56">
        <f>WEEKDAY(C5532,2)</f>
        <v>1</v>
      </c>
      <c r="C5532" s="17">
        <f>IF(A5552="",C5531,A5552)</f>
        <v>45005</v>
      </c>
      <c r="D5532" s="12" t="str">
        <f>YEAR(C5532)&amp;"/"&amp;TEXT(WEEKNUM(C5532,21),"00")</f>
        <v>2023/12</v>
      </c>
      <c r="E5532" t="s">
        <v>52</v>
      </c>
      <c r="F5532" s="114">
        <v>0.33333333333333331</v>
      </c>
      <c r="G5532" s="114">
        <v>0.375</v>
      </c>
      <c r="H5532">
        <f>CONVERT((G5531-F5531)*24,"hr","mn")</f>
        <v>60.000000000000028</v>
      </c>
      <c r="I5532">
        <v>4</v>
      </c>
      <c r="K5532">
        <v>8</v>
      </c>
      <c r="M5532">
        <f>J5531+K5531+L5531</f>
        <v>8</v>
      </c>
      <c r="N5532" s="14"/>
      <c r="O5532" s="3">
        <v>3</v>
      </c>
      <c r="P5532" s="3"/>
      <c r="Q5532" s="3"/>
      <c r="R5532" s="8"/>
      <c r="S5532" s="21" t="s">
        <v>895</v>
      </c>
      <c r="T5532" s="4" t="s">
        <v>110</v>
      </c>
      <c r="U5532" s="92"/>
    </row>
    <row r="5533" spans="1:21">
      <c r="A5533" s="17">
        <v>45005</v>
      </c>
      <c r="B5533" s="56">
        <f>WEEKDAY(C5533,2)</f>
        <v>1</v>
      </c>
      <c r="C5533" s="17">
        <f>IF(A5553="",C5532,A5553)</f>
        <v>45005</v>
      </c>
      <c r="D5533" s="12" t="str">
        <f>YEAR(C5533)&amp;"/"&amp;TEXT(WEEKNUM(C5533,21),"00")</f>
        <v>2023/12</v>
      </c>
      <c r="E5533" t="s">
        <v>52</v>
      </c>
      <c r="F5533" s="114">
        <v>0.33333333333333331</v>
      </c>
      <c r="G5533" s="114">
        <v>0.375</v>
      </c>
      <c r="H5533">
        <f>CONVERT((G5531-F5531)*24,"hr","mn")</f>
        <v>60.000000000000028</v>
      </c>
      <c r="I5533">
        <v>4</v>
      </c>
      <c r="K5533">
        <v>8</v>
      </c>
      <c r="M5533">
        <f>J5531+K5531+L5531</f>
        <v>8</v>
      </c>
      <c r="N5533" s="58"/>
      <c r="O5533" s="59"/>
      <c r="P5533" s="59"/>
      <c r="Q5533" s="59"/>
      <c r="R5533" s="60"/>
      <c r="S5533" s="21"/>
      <c r="T5533" s="4"/>
      <c r="U5533" s="93"/>
    </row>
    <row r="5534" spans="1:21" ht="15" customHeight="1" thickBot="1">
      <c r="A5534" s="17">
        <v>45005</v>
      </c>
      <c r="B5534" s="56">
        <f>WEEKDAY(C5534,2)</f>
        <v>1</v>
      </c>
      <c r="C5534" s="17">
        <f>IF(A5554="",C5533,A5554)</f>
        <v>45005</v>
      </c>
      <c r="D5534" s="12" t="str">
        <f>YEAR(C5534)&amp;"/"&amp;TEXT(WEEKNUM(C5534,21),"00")</f>
        <v>2023/12</v>
      </c>
      <c r="E5534" t="s">
        <v>52</v>
      </c>
      <c r="F5534" s="114">
        <v>0.33333333333333331</v>
      </c>
      <c r="G5534" s="114">
        <v>0.375</v>
      </c>
      <c r="H5534">
        <f>CONVERT((G5531-F5531)*24,"hr","mn")</f>
        <v>60.000000000000028</v>
      </c>
      <c r="I5534">
        <v>4</v>
      </c>
      <c r="K5534">
        <v>8</v>
      </c>
      <c r="M5534">
        <f>J5531+K5531+L5531</f>
        <v>8</v>
      </c>
      <c r="N5534" s="15"/>
      <c r="O5534" s="9"/>
      <c r="P5534" s="9"/>
      <c r="Q5534" s="9"/>
      <c r="R5534" s="10"/>
      <c r="S5534" s="19"/>
      <c r="T5534" s="23"/>
      <c r="U5534" s="94"/>
    </row>
    <row r="5535" spans="1:21" ht="15" customHeight="1" thickBot="1">
      <c r="A5535" s="17">
        <v>45005</v>
      </c>
      <c r="B5535" s="56">
        <f>WEEKDAY(C5535,2)</f>
        <v>1</v>
      </c>
      <c r="C5535" s="17">
        <f>IF(A5555="",C5534,A5555)</f>
        <v>45005</v>
      </c>
      <c r="D5535" s="12" t="str">
        <f>YEAR(C5535)&amp;"/"&amp;TEXT(WEEKNUM(C5535,21),"00")</f>
        <v>2023/12</v>
      </c>
      <c r="E5535" s="79" t="s">
        <v>52</v>
      </c>
      <c r="F5535" s="80">
        <v>0.39583333333333331</v>
      </c>
      <c r="G5535" s="80">
        <v>0.41666666666666669</v>
      </c>
      <c r="H5535" s="87">
        <f>CONVERT((G5535-F5535)*24,"hr","mn")</f>
        <v>30.000000000000053</v>
      </c>
      <c r="I5535" s="83">
        <v>4</v>
      </c>
      <c r="J5535" s="84"/>
      <c r="K5535" s="85">
        <v>3</v>
      </c>
      <c r="L5535" s="85"/>
      <c r="M5535" s="87">
        <f>J5535+K5535+L5535</f>
        <v>3</v>
      </c>
      <c r="N5535" s="13"/>
      <c r="O5535" s="6"/>
      <c r="P5535" s="6"/>
      <c r="Q5535" s="6">
        <v>7</v>
      </c>
      <c r="R5535" s="7"/>
      <c r="S5535" s="20" t="s">
        <v>78</v>
      </c>
      <c r="T5535" s="22" t="s">
        <v>56</v>
      </c>
      <c r="U5535" s="91"/>
    </row>
    <row r="5536" spans="1:21">
      <c r="A5536" s="17">
        <v>45005</v>
      </c>
      <c r="B5536" s="56">
        <f>WEEKDAY(C5536,2)</f>
        <v>1</v>
      </c>
      <c r="C5536" s="17">
        <f>IF(A5556="",C5535,A5556)</f>
        <v>45005</v>
      </c>
      <c r="D5536" s="12" t="str">
        <f>YEAR(C5536)&amp;"/"&amp;TEXT(WEEKNUM(C5536,21),"00")</f>
        <v>2023/12</v>
      </c>
      <c r="E5536" t="s">
        <v>52</v>
      </c>
      <c r="F5536" s="114">
        <v>0.39583333333333331</v>
      </c>
      <c r="G5536" s="114">
        <v>0.41666666666666669</v>
      </c>
      <c r="H5536">
        <f>CONVERT((G5535-F5535)*24,"hr","mn")</f>
        <v>30.000000000000053</v>
      </c>
      <c r="I5536">
        <v>4</v>
      </c>
      <c r="K5536">
        <v>3</v>
      </c>
      <c r="M5536">
        <f>J5535+K5535+L5535</f>
        <v>3</v>
      </c>
      <c r="N5536" s="14"/>
      <c r="O5536" s="3"/>
      <c r="P5536" s="3">
        <v>5</v>
      </c>
      <c r="Q5536" s="3"/>
      <c r="R5536" s="8"/>
      <c r="S5536" s="20" t="s">
        <v>93</v>
      </c>
      <c r="T5536" s="22" t="s">
        <v>73</v>
      </c>
      <c r="U5536" s="92" t="s">
        <v>487</v>
      </c>
    </row>
    <row r="5537" spans="1:21">
      <c r="A5537" s="17">
        <v>45005</v>
      </c>
      <c r="B5537" s="56">
        <f>WEEKDAY(C5537,2)</f>
        <v>1</v>
      </c>
      <c r="C5537" s="17">
        <f>IF(A5557="",C5536,A5557)</f>
        <v>45005</v>
      </c>
      <c r="D5537" s="12" t="str">
        <f>YEAR(C5537)&amp;"/"&amp;TEXT(WEEKNUM(C5537,21),"00")</f>
        <v>2023/12</v>
      </c>
      <c r="E5537" t="s">
        <v>52</v>
      </c>
      <c r="F5537" s="114">
        <v>0.39583333333333331</v>
      </c>
      <c r="G5537" s="114">
        <v>0.41666666666666669</v>
      </c>
      <c r="H5537">
        <f>CONVERT((G5535-F5535)*24,"hr","mn")</f>
        <v>30.000000000000053</v>
      </c>
      <c r="I5537">
        <v>4</v>
      </c>
      <c r="K5537">
        <v>3</v>
      </c>
      <c r="M5537">
        <f>J5535+K5535+L5535</f>
        <v>3</v>
      </c>
      <c r="N5537" s="58"/>
      <c r="O5537" s="59">
        <v>3</v>
      </c>
      <c r="P5537" s="59"/>
      <c r="Q5537" s="59"/>
      <c r="R5537" s="60"/>
      <c r="S5537" s="21" t="s">
        <v>35</v>
      </c>
      <c r="T5537" s="4" t="s">
        <v>23</v>
      </c>
      <c r="U5537" s="93" t="s">
        <v>271</v>
      </c>
    </row>
    <row r="5538" spans="1:21" ht="15" customHeight="1" thickBot="1">
      <c r="A5538" s="17">
        <v>45005</v>
      </c>
      <c r="B5538" s="56">
        <f>WEEKDAY(C5538,2)</f>
        <v>1</v>
      </c>
      <c r="C5538" s="17">
        <f>IF(A5558="",C5537,A5558)</f>
        <v>45005</v>
      </c>
      <c r="D5538" s="12" t="str">
        <f>YEAR(C5538)&amp;"/"&amp;TEXT(WEEKNUM(C5538,21),"00")</f>
        <v>2023/12</v>
      </c>
      <c r="E5538" t="s">
        <v>52</v>
      </c>
      <c r="F5538" s="114">
        <v>0.39583333333333331</v>
      </c>
      <c r="G5538" s="114">
        <v>0.41666666666666669</v>
      </c>
      <c r="H5538">
        <f>CONVERT((G5535-F5535)*24,"hr","mn")</f>
        <v>30.000000000000053</v>
      </c>
      <c r="I5538">
        <v>4</v>
      </c>
      <c r="K5538">
        <v>3</v>
      </c>
      <c r="M5538">
        <f>J5535+K5535+L5535</f>
        <v>3</v>
      </c>
      <c r="N5538" s="15"/>
      <c r="O5538" s="9"/>
      <c r="P5538" s="9"/>
      <c r="Q5538" s="9"/>
      <c r="R5538" s="10"/>
      <c r="S5538" s="19"/>
      <c r="T5538" s="23"/>
      <c r="U5538" s="94"/>
    </row>
    <row r="5539" spans="1:21">
      <c r="A5539" s="17">
        <v>45005</v>
      </c>
      <c r="B5539" s="56">
        <f>WEEKDAY(C5539,2)</f>
        <v>1</v>
      </c>
      <c r="C5539" s="17">
        <f>IF(A5559="",C5538,A5559)</f>
        <v>45005</v>
      </c>
      <c r="D5539" s="12" t="str">
        <f>YEAR(C5539)&amp;"/"&amp;TEXT(WEEKNUM(C5539,21),"00")</f>
        <v>2023/12</v>
      </c>
      <c r="E5539" s="79" t="s">
        <v>52</v>
      </c>
      <c r="F5539" s="80">
        <v>0.41666666666666669</v>
      </c>
      <c r="G5539" s="80">
        <v>0.45833333333333331</v>
      </c>
      <c r="H5539" s="87">
        <f>CONVERT((G5539-F5539)*24,"hr","mn")</f>
        <v>59.99999999999995</v>
      </c>
      <c r="I5539" s="83">
        <v>4</v>
      </c>
      <c r="J5539" s="84"/>
      <c r="K5539" s="85">
        <v>7</v>
      </c>
      <c r="L5539" s="85"/>
      <c r="M5539" s="87">
        <f>J5539+K5539+L5539</f>
        <v>7</v>
      </c>
      <c r="N5539" s="13"/>
      <c r="O5539" s="6"/>
      <c r="P5539" s="6">
        <v>8</v>
      </c>
      <c r="Q5539" s="6"/>
      <c r="R5539" s="7"/>
      <c r="S5539" s="20" t="s">
        <v>93</v>
      </c>
      <c r="T5539" s="22" t="s">
        <v>73</v>
      </c>
      <c r="U5539" s="92" t="s">
        <v>487</v>
      </c>
    </row>
    <row r="5540" spans="1:21">
      <c r="A5540" s="17">
        <v>45005</v>
      </c>
      <c r="B5540" s="56">
        <f>WEEKDAY(C5540,2)</f>
        <v>1</v>
      </c>
      <c r="C5540" s="17">
        <f>IF(A5560="",C5539,A5560)</f>
        <v>45005</v>
      </c>
      <c r="D5540" s="12" t="str">
        <f>YEAR(C5540)&amp;"/"&amp;TEXT(WEEKNUM(C5540,21),"00")</f>
        <v>2023/12</v>
      </c>
      <c r="E5540" t="s">
        <v>52</v>
      </c>
      <c r="F5540" s="114">
        <v>0.41666666666666669</v>
      </c>
      <c r="G5540" s="114">
        <v>0.45833333333333331</v>
      </c>
      <c r="H5540">
        <f>CONVERT((G5539-F5539)*24,"hr","mn")</f>
        <v>59.99999999999995</v>
      </c>
      <c r="I5540">
        <v>4</v>
      </c>
      <c r="K5540">
        <v>7</v>
      </c>
      <c r="M5540">
        <f>J5539+K5539+L5539</f>
        <v>7</v>
      </c>
      <c r="N5540" s="14"/>
      <c r="O5540" s="3">
        <v>3</v>
      </c>
      <c r="P5540" s="3"/>
      <c r="Q5540" s="3"/>
      <c r="R5540" s="8"/>
      <c r="S5540" s="21" t="s">
        <v>43</v>
      </c>
      <c r="T5540" s="4" t="s">
        <v>29</v>
      </c>
      <c r="U5540" s="92"/>
    </row>
    <row r="5541" spans="1:21">
      <c r="A5541" s="17">
        <v>45005</v>
      </c>
      <c r="B5541" s="56">
        <f>WEEKDAY(C5541,2)</f>
        <v>1</v>
      </c>
      <c r="C5541" s="17">
        <f>IF(A5561="",C5540,A5561)</f>
        <v>45005</v>
      </c>
      <c r="D5541" s="12" t="str">
        <f>YEAR(C5541)&amp;"/"&amp;TEXT(WEEKNUM(C5541,21),"00")</f>
        <v>2023/12</v>
      </c>
      <c r="E5541" t="s">
        <v>52</v>
      </c>
      <c r="F5541" s="114">
        <v>0.41666666666666669</v>
      </c>
      <c r="G5541" s="114">
        <v>0.45833333333333331</v>
      </c>
      <c r="H5541">
        <f>CONVERT((G5539-F5539)*24,"hr","mn")</f>
        <v>59.99999999999995</v>
      </c>
      <c r="I5541">
        <v>4</v>
      </c>
      <c r="K5541">
        <v>7</v>
      </c>
      <c r="M5541">
        <f>J5539+K5539+L5539</f>
        <v>7</v>
      </c>
      <c r="N5541" s="58"/>
      <c r="O5541" s="59"/>
      <c r="P5541" s="59">
        <v>3</v>
      </c>
      <c r="Q5541" s="59"/>
      <c r="R5541" s="60"/>
      <c r="S5541" s="21" t="s">
        <v>26</v>
      </c>
      <c r="T5541" s="4" t="s">
        <v>241</v>
      </c>
      <c r="U5541" s="93" t="s">
        <v>896</v>
      </c>
    </row>
    <row r="5542" spans="1:21" ht="15" customHeight="1" thickBot="1">
      <c r="A5542" s="17">
        <v>45005</v>
      </c>
      <c r="B5542" s="56">
        <f>WEEKDAY(C5542,2)</f>
        <v>1</v>
      </c>
      <c r="C5542" s="17">
        <f>IF(A5562="",C5541,A5562)</f>
        <v>45005</v>
      </c>
      <c r="D5542" s="12" t="str">
        <f>YEAR(C5542)&amp;"/"&amp;TEXT(WEEKNUM(C5542,21),"00")</f>
        <v>2023/12</v>
      </c>
      <c r="E5542" t="s">
        <v>52</v>
      </c>
      <c r="F5542" s="114">
        <v>0.41666666666666669</v>
      </c>
      <c r="G5542" s="114">
        <v>0.45833333333333331</v>
      </c>
      <c r="H5542">
        <f>CONVERT((G5539-F5539)*24,"hr","mn")</f>
        <v>59.99999999999995</v>
      </c>
      <c r="I5542">
        <v>4</v>
      </c>
      <c r="K5542">
        <v>7</v>
      </c>
      <c r="M5542">
        <f>J5539+K5539+L5539</f>
        <v>7</v>
      </c>
      <c r="N5542" s="15"/>
      <c r="O5542" s="9"/>
      <c r="P5542" s="9"/>
      <c r="Q5542" s="9"/>
      <c r="R5542" s="10"/>
      <c r="S5542" s="19"/>
      <c r="T5542" s="23"/>
      <c r="U5542" s="94"/>
    </row>
    <row r="5543" spans="1:21" ht="15" customHeight="1" thickBot="1">
      <c r="A5543" s="17">
        <v>45005</v>
      </c>
      <c r="B5543" s="56">
        <f>WEEKDAY(C5543,2)</f>
        <v>1</v>
      </c>
      <c r="C5543" s="17">
        <f>IF(A5563="",C5542,A5563)</f>
        <v>45005</v>
      </c>
      <c r="D5543" s="12" t="str">
        <f>YEAR(C5543)&amp;"/"&amp;TEXT(WEEKNUM(C5543,21),"00")</f>
        <v>2023/12</v>
      </c>
      <c r="E5543" s="79" t="s">
        <v>52</v>
      </c>
      <c r="F5543" s="80">
        <v>0.45833333333333331</v>
      </c>
      <c r="G5543" s="80">
        <v>0.5</v>
      </c>
      <c r="H5543" s="87">
        <f>CONVERT((G5543-F5543)*24,"hr","mn")</f>
        <v>60.000000000000028</v>
      </c>
      <c r="I5543" s="83">
        <v>4</v>
      </c>
      <c r="J5543" s="84"/>
      <c r="K5543" s="85">
        <v>8</v>
      </c>
      <c r="L5543" s="85"/>
      <c r="M5543" s="87">
        <f>J5543+K5543+L5543</f>
        <v>8</v>
      </c>
      <c r="N5543" s="13">
        <v>15</v>
      </c>
      <c r="O5543" s="6"/>
      <c r="P5543" s="6"/>
      <c r="Q5543" s="6"/>
      <c r="R5543" s="7"/>
      <c r="S5543" s="20" t="s">
        <v>160</v>
      </c>
      <c r="T5543" s="22" t="s">
        <v>23</v>
      </c>
      <c r="U5543" s="91" t="s">
        <v>897</v>
      </c>
    </row>
    <row r="5544" spans="1:21">
      <c r="A5544" s="17">
        <v>45005</v>
      </c>
      <c r="B5544" s="56"/>
      <c r="C5544" s="17"/>
      <c r="D5544" s="12"/>
      <c r="E5544" t="s">
        <v>52</v>
      </c>
      <c r="F5544" s="114">
        <v>0.45833333333333331</v>
      </c>
      <c r="G5544" s="114">
        <v>0.5</v>
      </c>
      <c r="H5544">
        <f>CONVERT((G5543-F5543)*24,"hr","mn")</f>
        <v>60.000000000000028</v>
      </c>
      <c r="I5544">
        <v>4</v>
      </c>
      <c r="K5544">
        <v>8</v>
      </c>
      <c r="M5544">
        <f>J5543+K5543+L5543</f>
        <v>8</v>
      </c>
      <c r="N5544" s="14"/>
      <c r="O5544" s="3"/>
      <c r="P5544" s="3">
        <v>7</v>
      </c>
      <c r="Q5544" s="3"/>
      <c r="R5544" s="8"/>
      <c r="S5544" s="20" t="s">
        <v>471</v>
      </c>
      <c r="T5544" s="22" t="s">
        <v>73</v>
      </c>
      <c r="U5544" s="92" t="s">
        <v>898</v>
      </c>
    </row>
    <row r="5545" spans="1:21">
      <c r="A5545" s="17">
        <v>45005</v>
      </c>
      <c r="B5545" s="56"/>
      <c r="C5545" s="17"/>
      <c r="D5545" s="12"/>
      <c r="E5545" t="s">
        <v>52</v>
      </c>
      <c r="F5545" s="114">
        <v>0.45833333333333331</v>
      </c>
      <c r="G5545" s="114">
        <v>0.5</v>
      </c>
      <c r="H5545">
        <f>CONVERT((G5543-F5543)*24,"hr","mn")</f>
        <v>60.000000000000028</v>
      </c>
      <c r="I5545">
        <v>4</v>
      </c>
      <c r="K5545">
        <v>8</v>
      </c>
      <c r="M5545">
        <f>J5543+K5543+L5543</f>
        <v>8</v>
      </c>
      <c r="N5545" s="58"/>
      <c r="O5545" s="59">
        <v>5</v>
      </c>
      <c r="P5545" s="59"/>
      <c r="Q5545" s="59"/>
      <c r="R5545" s="60"/>
      <c r="S5545" s="21" t="s">
        <v>31</v>
      </c>
      <c r="T5545" s="22" t="s">
        <v>56</v>
      </c>
      <c r="U5545" s="93"/>
    </row>
    <row r="5546" spans="1:21" ht="15" customHeight="1" thickBot="1">
      <c r="A5546" s="17">
        <v>45005</v>
      </c>
      <c r="B5546" s="56"/>
      <c r="C5546" s="17"/>
      <c r="D5546" s="12"/>
      <c r="E5546" t="s">
        <v>52</v>
      </c>
      <c r="F5546" s="114">
        <v>0.45833333333333331</v>
      </c>
      <c r="G5546" s="114">
        <v>0.5</v>
      </c>
      <c r="H5546">
        <f>CONVERT((G5543-F5543)*24,"hr","mn")</f>
        <v>60.000000000000028</v>
      </c>
      <c r="I5546">
        <v>4</v>
      </c>
      <c r="K5546">
        <v>8</v>
      </c>
      <c r="M5546">
        <f>J5543+K5543+L5543</f>
        <v>8</v>
      </c>
      <c r="N5546" s="15"/>
      <c r="O5546" s="9">
        <v>10</v>
      </c>
      <c r="P5546" s="9"/>
      <c r="Q5546" s="9"/>
      <c r="R5546" s="10"/>
      <c r="S5546" s="19" t="s">
        <v>36</v>
      </c>
      <c r="T5546" s="23" t="s">
        <v>121</v>
      </c>
      <c r="U5546" s="94" t="s">
        <v>899</v>
      </c>
    </row>
    <row r="5547" spans="1:21">
      <c r="A5547" s="17">
        <v>45005</v>
      </c>
      <c r="B5547" s="56">
        <f>WEEKDAY(C5547,2)</f>
        <v>1</v>
      </c>
      <c r="C5547" s="17">
        <f>IF(A5567="",C5546,A5567)</f>
        <v>45005</v>
      </c>
      <c r="D5547" s="12" t="str">
        <f>YEAR(C5547)&amp;"/"&amp;TEXT(WEEKNUM(C5547,21),"00")</f>
        <v>2023/12</v>
      </c>
      <c r="E5547" s="79" t="s">
        <v>52</v>
      </c>
      <c r="F5547" s="80">
        <v>0.5</v>
      </c>
      <c r="G5547" s="80">
        <v>0.54166666666666663</v>
      </c>
      <c r="H5547" s="87">
        <f>CONVERT((G5547-F5547)*24,"hr","mn")</f>
        <v>59.99999999999995</v>
      </c>
      <c r="I5547" s="83">
        <v>4</v>
      </c>
      <c r="J5547" s="84"/>
      <c r="K5547" s="85">
        <v>8</v>
      </c>
      <c r="L5547" s="85"/>
      <c r="M5547" s="87">
        <f>J5547+K5547+L5547</f>
        <v>8</v>
      </c>
      <c r="N5547" s="13"/>
      <c r="O5547" s="6">
        <v>3</v>
      </c>
      <c r="P5547" s="6"/>
      <c r="Q5547" s="6"/>
      <c r="R5547" s="7"/>
      <c r="S5547" s="20" t="s">
        <v>32</v>
      </c>
      <c r="T5547" s="22" t="s">
        <v>224</v>
      </c>
      <c r="U5547" s="91"/>
    </row>
    <row r="5548" spans="1:21">
      <c r="A5548" s="17">
        <v>45005</v>
      </c>
      <c r="B5548" s="56">
        <f>WEEKDAY(C5548,2)</f>
        <v>1</v>
      </c>
      <c r="C5548" s="17">
        <f>IF(A5568="",C5547,A5568)</f>
        <v>45005</v>
      </c>
      <c r="D5548" s="12" t="str">
        <f>YEAR(C5548)&amp;"/"&amp;TEXT(WEEKNUM(C5548,21),"00")</f>
        <v>2023/12</v>
      </c>
      <c r="E5548" t="s">
        <v>52</v>
      </c>
      <c r="F5548" s="114">
        <v>0.5</v>
      </c>
      <c r="G5548" s="114">
        <v>0.54166666666666663</v>
      </c>
      <c r="H5548">
        <f>CONVERT((G5547-F5547)*24,"hr","mn")</f>
        <v>59.99999999999995</v>
      </c>
      <c r="I5548">
        <v>4</v>
      </c>
      <c r="K5548">
        <v>8</v>
      </c>
      <c r="M5548">
        <f>J5547+K5547+L5547</f>
        <v>8</v>
      </c>
      <c r="N5548" s="14"/>
      <c r="O5548" s="3"/>
      <c r="P5548" s="3">
        <v>3</v>
      </c>
      <c r="Q5548" s="3"/>
      <c r="R5548" s="8"/>
      <c r="S5548" s="21" t="s">
        <v>26</v>
      </c>
      <c r="T5548" s="4" t="s">
        <v>241</v>
      </c>
      <c r="U5548" s="93" t="s">
        <v>896</v>
      </c>
    </row>
    <row r="5549" spans="1:21">
      <c r="A5549" s="17">
        <v>45005</v>
      </c>
      <c r="B5549" s="56">
        <f>WEEKDAY(C5549,2)</f>
        <v>1</v>
      </c>
      <c r="C5549" s="17">
        <f>IF(A5569="",C5548,A5569)</f>
        <v>45005</v>
      </c>
      <c r="D5549" s="12" t="str">
        <f>YEAR(C5549)&amp;"/"&amp;TEXT(WEEKNUM(C5549,21),"00")</f>
        <v>2023/12</v>
      </c>
      <c r="E5549" t="s">
        <v>52</v>
      </c>
      <c r="F5549" s="114">
        <v>0.5</v>
      </c>
      <c r="G5549" s="114">
        <v>0.54166666666666663</v>
      </c>
      <c r="H5549">
        <f>CONVERT((G5547-F5547)*24,"hr","mn")</f>
        <v>59.99999999999995</v>
      </c>
      <c r="I5549">
        <v>4</v>
      </c>
      <c r="K5549">
        <v>8</v>
      </c>
      <c r="M5549">
        <f>J5547+K5547+L5547</f>
        <v>8</v>
      </c>
      <c r="N5549" s="58"/>
      <c r="O5549" s="59"/>
      <c r="P5549" s="59">
        <v>5</v>
      </c>
      <c r="Q5549" s="59"/>
      <c r="R5549" s="60"/>
      <c r="S5549" s="21" t="s">
        <v>93</v>
      </c>
      <c r="T5549" s="4" t="s">
        <v>73</v>
      </c>
      <c r="U5549" s="92" t="s">
        <v>487</v>
      </c>
    </row>
    <row r="5550" spans="1:21" ht="15" customHeight="1" thickBot="1">
      <c r="A5550" s="17">
        <v>45005</v>
      </c>
      <c r="B5550" s="56">
        <f>WEEKDAY(C5550,2)</f>
        <v>1</v>
      </c>
      <c r="C5550" s="17">
        <f>IF(A5570="",C5549,A5570)</f>
        <v>45005</v>
      </c>
      <c r="D5550" s="12" t="str">
        <f>YEAR(C5550)&amp;"/"&amp;TEXT(WEEKNUM(C5550,21),"00")</f>
        <v>2023/12</v>
      </c>
      <c r="E5550" t="s">
        <v>52</v>
      </c>
      <c r="F5550" s="114">
        <v>0.5</v>
      </c>
      <c r="G5550" s="114">
        <v>0.54166666666666663</v>
      </c>
      <c r="H5550">
        <f>CONVERT((G5547-F5547)*24,"hr","mn")</f>
        <v>59.99999999999995</v>
      </c>
      <c r="I5550">
        <v>4</v>
      </c>
      <c r="K5550">
        <v>8</v>
      </c>
      <c r="M5550">
        <f>J5547+K5547+L5547</f>
        <v>8</v>
      </c>
      <c r="N5550" s="15"/>
      <c r="O5550" s="9"/>
      <c r="P5550" s="9"/>
      <c r="Q5550" s="9">
        <v>15</v>
      </c>
      <c r="R5550" s="10"/>
      <c r="S5550" s="19"/>
      <c r="T5550" s="23" t="s">
        <v>39</v>
      </c>
      <c r="U5550" s="94"/>
    </row>
    <row r="5551" spans="1:21">
      <c r="A5551" s="17"/>
      <c r="B5551" s="56">
        <f>WEEKDAY(C5551,2)</f>
        <v>1</v>
      </c>
      <c r="C5551" s="17">
        <f>IF(A5571="",C5550,A5571)</f>
        <v>45005</v>
      </c>
      <c r="D5551" s="12" t="str">
        <f>YEAR(C5551)&amp;"/"&amp;TEXT(WEEKNUM(C5551,21),"00")</f>
        <v>2023/12</v>
      </c>
      <c r="E5551" s="79"/>
      <c r="F5551" s="80"/>
      <c r="G5551" s="80"/>
      <c r="H5551" s="87">
        <f>CONVERT((G5551-F5551)*24,"hr","mn")</f>
        <v>0</v>
      </c>
      <c r="I5551" s="83"/>
      <c r="J5551" s="84"/>
      <c r="K5551" s="85"/>
      <c r="L5551" s="85"/>
      <c r="M5551" s="87">
        <f>J5551+K5551+L5551</f>
        <v>0</v>
      </c>
      <c r="N5551" s="13"/>
      <c r="O5551" s="6"/>
      <c r="P5551" s="6"/>
      <c r="Q5551" s="6"/>
      <c r="R5551" s="7"/>
      <c r="S5551" s="20"/>
      <c r="T5551" s="22"/>
      <c r="U5551" s="91"/>
    </row>
    <row r="5552" spans="1:21">
      <c r="A5552" s="17"/>
      <c r="B5552" s="56">
        <f>WEEKDAY(C5552,2)</f>
        <v>1</v>
      </c>
      <c r="C5552" s="17">
        <f>IF(A5572="",C5551,A5572)</f>
        <v>45005</v>
      </c>
      <c r="D5552" s="12" t="str">
        <f>YEAR(C5552)&amp;"/"&amp;TEXT(WEEKNUM(C5552,21),"00")</f>
        <v>2023/12</v>
      </c>
      <c r="H5552">
        <f>CONVERT((G5551-F5551)*24,"hr","mn")</f>
        <v>0</v>
      </c>
      <c r="M5552">
        <f>J5551+K5551+L5551</f>
        <v>0</v>
      </c>
      <c r="N5552" s="14"/>
      <c r="O5552" s="3"/>
      <c r="P5552" s="3"/>
      <c r="Q5552" s="3"/>
      <c r="R5552" s="8"/>
      <c r="S5552" s="21"/>
      <c r="T5552" s="4"/>
      <c r="U5552" s="92"/>
    </row>
    <row r="5553" spans="1:21">
      <c r="A5553" s="17"/>
      <c r="B5553" s="56">
        <f>WEEKDAY(C5553,2)</f>
        <v>1</v>
      </c>
      <c r="C5553" s="17">
        <f>IF(A5573="",C5552,A5573)</f>
        <v>45005</v>
      </c>
      <c r="D5553" s="12" t="str">
        <f>YEAR(C5553)&amp;"/"&amp;TEXT(WEEKNUM(C5553,21),"00")</f>
        <v>2023/12</v>
      </c>
      <c r="H5553">
        <f>CONVERT((G5551-F5551)*24,"hr","mn")</f>
        <v>0</v>
      </c>
      <c r="M5553">
        <f>J5551+K5551+L5551</f>
        <v>0</v>
      </c>
      <c r="N5553" s="58"/>
      <c r="O5553" s="59"/>
      <c r="P5553" s="59"/>
      <c r="Q5553" s="59"/>
      <c r="R5553" s="60"/>
      <c r="S5553" s="21"/>
      <c r="T5553" s="4"/>
      <c r="U5553" s="93"/>
    </row>
    <row r="5554" spans="1:21" ht="15" customHeight="1" thickBot="1">
      <c r="A5554" s="17"/>
      <c r="B5554" s="56">
        <f>WEEKDAY(C5554,2)</f>
        <v>1</v>
      </c>
      <c r="C5554" s="17">
        <f>IF(A5574="",C5553,A5574)</f>
        <v>45005</v>
      </c>
      <c r="D5554" s="12" t="str">
        <f>YEAR(C5554)&amp;"/"&amp;TEXT(WEEKNUM(C5554,21),"00")</f>
        <v>2023/12</v>
      </c>
      <c r="H5554">
        <f>CONVERT((G5551-F5551)*24,"hr","mn")</f>
        <v>0</v>
      </c>
      <c r="M5554">
        <f>J5551+K5551+L5551</f>
        <v>0</v>
      </c>
      <c r="N5554" s="15"/>
      <c r="O5554" s="9"/>
      <c r="P5554" s="9"/>
      <c r="Q5554" s="9"/>
      <c r="R5554" s="10"/>
      <c r="S5554" s="19"/>
      <c r="T5554" s="23"/>
      <c r="U5554" s="94"/>
    </row>
    <row r="5555" spans="1:21">
      <c r="A5555" s="17">
        <v>45005</v>
      </c>
      <c r="B5555" s="56">
        <f>WEEKDAY(C5555,2)</f>
        <v>1</v>
      </c>
      <c r="C5555" s="17">
        <f>IF(A5575="",C5554,A5575)</f>
        <v>45005</v>
      </c>
      <c r="D5555" s="12" t="str">
        <f>YEAR(C5555)&amp;"/"&amp;TEXT(WEEKNUM(C5555,21),"00")</f>
        <v>2023/12</v>
      </c>
      <c r="E5555" s="79" t="s">
        <v>69</v>
      </c>
      <c r="F5555" s="80">
        <v>0.54166666666666663</v>
      </c>
      <c r="G5555" s="80">
        <v>0.58333333333333337</v>
      </c>
      <c r="H5555" s="87">
        <f>CONVERT((G5555-F5555)*24,"hr","mn")</f>
        <v>60.000000000000107</v>
      </c>
      <c r="I5555" s="83">
        <v>4</v>
      </c>
      <c r="J5555" s="84"/>
      <c r="K5555" s="85">
        <v>2</v>
      </c>
      <c r="L5555" s="85"/>
      <c r="M5555" s="87">
        <f>J5555+K5555+L5555</f>
        <v>2</v>
      </c>
      <c r="N5555" s="13"/>
      <c r="O5555" s="6"/>
      <c r="P5555" s="6"/>
      <c r="Q5555" s="6">
        <v>20</v>
      </c>
      <c r="R5555" s="7"/>
      <c r="S5555" s="20"/>
      <c r="T5555" s="22" t="s">
        <v>25</v>
      </c>
      <c r="U5555" s="91"/>
    </row>
    <row r="5556" spans="1:21">
      <c r="A5556" s="17">
        <v>45005</v>
      </c>
      <c r="B5556" s="56">
        <f>WEEKDAY(C5556,2)</f>
        <v>1</v>
      </c>
      <c r="C5556" s="17">
        <f>IF(A5576="",C5555,A5576)</f>
        <v>45005</v>
      </c>
      <c r="D5556" s="12" t="str">
        <f>YEAR(C5556)&amp;"/"&amp;TEXT(WEEKNUM(C5556,21),"00")</f>
        <v>2023/12</v>
      </c>
      <c r="E5556" t="s">
        <v>69</v>
      </c>
      <c r="F5556" s="114">
        <v>0.54166666666666663</v>
      </c>
      <c r="G5556" s="114">
        <v>0.58333333333333337</v>
      </c>
      <c r="H5556">
        <f>CONVERT((G5555-F5555)*24,"hr","mn")</f>
        <v>60.000000000000107</v>
      </c>
      <c r="I5556">
        <v>4</v>
      </c>
      <c r="K5556">
        <v>2</v>
      </c>
      <c r="M5556">
        <f>J5555+K5555+L5555</f>
        <v>2</v>
      </c>
      <c r="N5556" s="14"/>
      <c r="O5556" s="3"/>
      <c r="P5556" s="3">
        <v>10</v>
      </c>
      <c r="Q5556" s="3"/>
      <c r="R5556" s="8"/>
      <c r="S5556" s="21" t="s">
        <v>93</v>
      </c>
      <c r="T5556" s="4" t="s">
        <v>73</v>
      </c>
      <c r="U5556" s="92"/>
    </row>
    <row r="5557" spans="1:21">
      <c r="A5557" s="17">
        <v>45005</v>
      </c>
      <c r="B5557" s="56">
        <f>WEEKDAY(C5557,2)</f>
        <v>1</v>
      </c>
      <c r="C5557" s="17">
        <f>IF(A5577="",C5556,A5577)</f>
        <v>45005</v>
      </c>
      <c r="D5557" s="12" t="str">
        <f>YEAR(C5557)&amp;"/"&amp;TEXT(WEEKNUM(C5557,21),"00")</f>
        <v>2023/12</v>
      </c>
      <c r="E5557" t="s">
        <v>69</v>
      </c>
      <c r="F5557" s="114">
        <v>0.54166666666666663</v>
      </c>
      <c r="G5557" s="114">
        <v>0.58333333333333337</v>
      </c>
      <c r="H5557">
        <f>CONVERT((G5555-F5555)*24,"hr","mn")</f>
        <v>60.000000000000107</v>
      </c>
      <c r="I5557">
        <v>4</v>
      </c>
      <c r="K5557">
        <v>2</v>
      </c>
      <c r="M5557">
        <f>J5555+K5555+L5555</f>
        <v>2</v>
      </c>
      <c r="N5557" s="58"/>
      <c r="O5557" s="59">
        <v>10</v>
      </c>
      <c r="P5557" s="59"/>
      <c r="Q5557" s="59"/>
      <c r="R5557" s="60"/>
      <c r="S5557" s="21" t="s">
        <v>35</v>
      </c>
      <c r="T5557" s="4" t="s">
        <v>23</v>
      </c>
      <c r="U5557" s="93" t="s">
        <v>900</v>
      </c>
    </row>
    <row r="5558" spans="1:21" ht="15" customHeight="1" thickBot="1">
      <c r="A5558" s="17">
        <v>45005</v>
      </c>
      <c r="B5558" s="56">
        <f>WEEKDAY(C5558,2)</f>
        <v>1</v>
      </c>
      <c r="C5558" s="17">
        <f>IF(A5578="",C5557,A5578)</f>
        <v>45005</v>
      </c>
      <c r="D5558" s="12" t="str">
        <f>YEAR(C5558)&amp;"/"&amp;TEXT(WEEKNUM(C5558,21),"00")</f>
        <v>2023/12</v>
      </c>
      <c r="E5558" t="s">
        <v>69</v>
      </c>
      <c r="F5558" s="114">
        <v>0.54166666666666663</v>
      </c>
      <c r="G5558" s="114">
        <v>0.58333333333333337</v>
      </c>
      <c r="H5558">
        <f>CONVERT((G5555-F5555)*24,"hr","mn")</f>
        <v>60.000000000000107</v>
      </c>
      <c r="I5558">
        <v>4</v>
      </c>
      <c r="K5558">
        <v>2</v>
      </c>
      <c r="M5558">
        <f>J5555+K5555+L5555</f>
        <v>2</v>
      </c>
      <c r="N5558" s="15"/>
      <c r="O5558" s="9">
        <v>5</v>
      </c>
      <c r="P5558" s="9"/>
      <c r="Q5558" s="9"/>
      <c r="R5558" s="10"/>
      <c r="S5558" s="19" t="s">
        <v>32</v>
      </c>
      <c r="T5558" s="23" t="s">
        <v>121</v>
      </c>
      <c r="U5558" s="94"/>
    </row>
    <row r="5559" spans="1:21">
      <c r="A5559" s="17">
        <v>45005</v>
      </c>
      <c r="B5559" s="56">
        <f>WEEKDAY(C5559,2)</f>
        <v>1</v>
      </c>
      <c r="C5559" s="17">
        <f>IF(A5579="",C5558,A5579)</f>
        <v>45005</v>
      </c>
      <c r="D5559" s="12" t="str">
        <f>YEAR(C5559)&amp;"/"&amp;TEXT(WEEKNUM(C5559,21),"00")</f>
        <v>2023/12</v>
      </c>
      <c r="E5559" s="79" t="s">
        <v>69</v>
      </c>
      <c r="F5559" s="80">
        <v>0.58333333333333337</v>
      </c>
      <c r="G5559" s="80">
        <v>0.625</v>
      </c>
      <c r="H5559" s="87">
        <f>CONVERT((G5559-F5559)*24,"hr","mn")</f>
        <v>59.99999999999995</v>
      </c>
      <c r="I5559" s="83">
        <v>4</v>
      </c>
      <c r="J5559" s="84"/>
      <c r="K5559" s="85">
        <v>5</v>
      </c>
      <c r="L5559" s="85"/>
      <c r="M5559" s="87">
        <f>J5559+K5559+L5559</f>
        <v>5</v>
      </c>
      <c r="N5559" s="13"/>
      <c r="O5559" s="6">
        <v>35</v>
      </c>
      <c r="P5559" s="6"/>
      <c r="Q5559" s="6"/>
      <c r="R5559" s="7"/>
      <c r="S5559" s="20" t="s">
        <v>35</v>
      </c>
      <c r="T5559" s="22" t="s">
        <v>23</v>
      </c>
      <c r="U5559" s="91" t="s">
        <v>901</v>
      </c>
    </row>
    <row r="5560" spans="1:21">
      <c r="A5560" s="17">
        <v>45005</v>
      </c>
      <c r="B5560" s="56">
        <f>WEEKDAY(C5560,2)</f>
        <v>1</v>
      </c>
      <c r="C5560" s="17">
        <f>IF(A5580="",C5559,A5580)</f>
        <v>45005</v>
      </c>
      <c r="D5560" s="12" t="str">
        <f>YEAR(C5560)&amp;"/"&amp;TEXT(WEEKNUM(C5560,21),"00")</f>
        <v>2023/12</v>
      </c>
      <c r="E5560" t="s">
        <v>69</v>
      </c>
      <c r="F5560" s="114">
        <v>0.58333333333333337</v>
      </c>
      <c r="G5560" s="114">
        <v>0.625</v>
      </c>
      <c r="H5560">
        <f>CONVERT((G5559-F5559)*24,"hr","mn")</f>
        <v>59.99999999999995</v>
      </c>
      <c r="I5560">
        <v>4</v>
      </c>
      <c r="K5560">
        <v>5</v>
      </c>
      <c r="M5560">
        <f>J5559+K5559+L5559</f>
        <v>5</v>
      </c>
      <c r="N5560" s="14"/>
      <c r="O5560" s="3"/>
      <c r="P5560" s="3"/>
      <c r="Q5560" s="3"/>
      <c r="R5560" s="8"/>
      <c r="S5560" s="21"/>
      <c r="T5560" s="4"/>
      <c r="U5560" s="92"/>
    </row>
    <row r="5561" spans="1:21">
      <c r="A5561" s="17">
        <v>45005</v>
      </c>
      <c r="B5561" s="56">
        <f>WEEKDAY(C5561,2)</f>
        <v>1</v>
      </c>
      <c r="C5561" s="17">
        <f>IF(A5581="",C5560,A5581)</f>
        <v>45005</v>
      </c>
      <c r="D5561" s="12" t="str">
        <f>YEAR(C5561)&amp;"/"&amp;TEXT(WEEKNUM(C5561,21),"00")</f>
        <v>2023/12</v>
      </c>
      <c r="E5561" t="s">
        <v>69</v>
      </c>
      <c r="F5561" s="114">
        <v>0.58333333333333337</v>
      </c>
      <c r="G5561" s="114">
        <v>0.625</v>
      </c>
      <c r="H5561">
        <f>CONVERT((G5559-F5559)*24,"hr","mn")</f>
        <v>59.99999999999995</v>
      </c>
      <c r="I5561">
        <v>4</v>
      </c>
      <c r="K5561">
        <v>5</v>
      </c>
      <c r="M5561">
        <f>J5559+K5559+L5559</f>
        <v>5</v>
      </c>
      <c r="N5561" s="58"/>
      <c r="O5561" s="59"/>
      <c r="P5561" s="59"/>
      <c r="Q5561" s="59"/>
      <c r="R5561" s="60"/>
      <c r="S5561" s="21"/>
      <c r="T5561" s="4"/>
      <c r="U5561" s="93"/>
    </row>
    <row r="5562" spans="1:21" ht="15" customHeight="1" thickBot="1">
      <c r="A5562" s="17">
        <v>45005</v>
      </c>
      <c r="B5562" s="56">
        <f>WEEKDAY(C5562,2)</f>
        <v>1</v>
      </c>
      <c r="C5562" s="17">
        <f>IF(A5582="",C5561,A5582)</f>
        <v>45005</v>
      </c>
      <c r="D5562" s="12" t="str">
        <f>YEAR(C5562)&amp;"/"&amp;TEXT(WEEKNUM(C5562,21),"00")</f>
        <v>2023/12</v>
      </c>
      <c r="E5562" t="s">
        <v>69</v>
      </c>
      <c r="F5562" s="114">
        <v>0.58333333333333337</v>
      </c>
      <c r="G5562" s="114">
        <v>0.625</v>
      </c>
      <c r="H5562">
        <f>CONVERT((G5559-F5559)*24,"hr","mn")</f>
        <v>59.99999999999995</v>
      </c>
      <c r="I5562">
        <v>4</v>
      </c>
      <c r="K5562">
        <v>5</v>
      </c>
      <c r="M5562">
        <f>J5559+K5559+L5559</f>
        <v>5</v>
      </c>
      <c r="N5562" s="15"/>
      <c r="O5562" s="9"/>
      <c r="P5562" s="9"/>
      <c r="Q5562" s="9"/>
      <c r="R5562" s="10"/>
      <c r="S5562" s="19"/>
      <c r="T5562" s="23"/>
      <c r="U5562" s="94"/>
    </row>
    <row r="5563" spans="1:21">
      <c r="A5563" s="17">
        <v>45005</v>
      </c>
      <c r="B5563" s="56">
        <f>WEEKDAY(C5563,2)</f>
        <v>1</v>
      </c>
      <c r="C5563" s="17">
        <f>IF(A5583="",C5562,A5583)</f>
        <v>45005</v>
      </c>
      <c r="D5563" s="12" t="str">
        <f>YEAR(C5563)&amp;"/"&amp;TEXT(WEEKNUM(C5563,21),"00")</f>
        <v>2023/12</v>
      </c>
      <c r="E5563" s="79" t="s">
        <v>69</v>
      </c>
      <c r="F5563" s="80">
        <v>0.625</v>
      </c>
      <c r="G5563" s="80">
        <v>0.66666666666666663</v>
      </c>
      <c r="H5563" s="87">
        <f>CONVERT((G5563-F5563)*24,"hr","mn")</f>
        <v>59.99999999999995</v>
      </c>
      <c r="I5563" s="83">
        <v>4</v>
      </c>
      <c r="J5563" s="84"/>
      <c r="K5563" s="85"/>
      <c r="L5563" s="85">
        <v>3</v>
      </c>
      <c r="M5563" s="87">
        <f>J5563+K5563+L5563</f>
        <v>3</v>
      </c>
      <c r="N5563" s="13"/>
      <c r="O5563" s="6">
        <v>30</v>
      </c>
      <c r="P5563" s="6"/>
      <c r="Q5563" s="6"/>
      <c r="R5563" s="7"/>
      <c r="S5563" s="20" t="s">
        <v>35</v>
      </c>
      <c r="T5563" s="22" t="s">
        <v>23</v>
      </c>
      <c r="U5563" s="91" t="s">
        <v>902</v>
      </c>
    </row>
    <row r="5564" spans="1:21">
      <c r="A5564" s="17">
        <v>45005</v>
      </c>
      <c r="B5564" s="56">
        <f>WEEKDAY(C5564,2)</f>
        <v>1</v>
      </c>
      <c r="C5564" s="17">
        <f>IF(A5584="",C5563,A5584)</f>
        <v>45005</v>
      </c>
      <c r="D5564" s="12" t="str">
        <f>YEAR(C5564)&amp;"/"&amp;TEXT(WEEKNUM(C5564,21),"00")</f>
        <v>2023/12</v>
      </c>
      <c r="E5564" t="s">
        <v>69</v>
      </c>
      <c r="F5564" s="114">
        <v>0.625</v>
      </c>
      <c r="G5564" s="114">
        <v>0.66666666666666663</v>
      </c>
      <c r="H5564">
        <f>CONVERT((G5563-F5563)*24,"hr","mn")</f>
        <v>59.99999999999995</v>
      </c>
      <c r="I5564">
        <v>4</v>
      </c>
      <c r="L5564">
        <v>3</v>
      </c>
      <c r="M5564">
        <f>J5563+K5563+L5563</f>
        <v>3</v>
      </c>
      <c r="N5564" s="14"/>
      <c r="O5564" s="3"/>
      <c r="P5564" s="3"/>
      <c r="Q5564" s="3"/>
      <c r="R5564" s="8"/>
      <c r="S5564" s="21"/>
      <c r="T5564" s="4"/>
      <c r="U5564" s="92"/>
    </row>
    <row r="5565" spans="1:21">
      <c r="A5565" s="17">
        <v>45005</v>
      </c>
      <c r="B5565" s="56">
        <f>WEEKDAY(C5565,2)</f>
        <v>1</v>
      </c>
      <c r="C5565" s="17">
        <f>IF(A5585="",C5564,A5585)</f>
        <v>45005</v>
      </c>
      <c r="D5565" s="12" t="str">
        <f>YEAR(C5565)&amp;"/"&amp;TEXT(WEEKNUM(C5565,21),"00")</f>
        <v>2023/12</v>
      </c>
      <c r="E5565" t="s">
        <v>69</v>
      </c>
      <c r="F5565" s="114">
        <v>0.625</v>
      </c>
      <c r="G5565" s="114">
        <v>0.66666666666666663</v>
      </c>
      <c r="H5565">
        <f>CONVERT((G5563-F5563)*24,"hr","mn")</f>
        <v>59.99999999999995</v>
      </c>
      <c r="I5565">
        <v>4</v>
      </c>
      <c r="L5565">
        <v>3</v>
      </c>
      <c r="M5565">
        <f>J5563+K5563+L5563</f>
        <v>3</v>
      </c>
      <c r="N5565" s="58"/>
      <c r="O5565" s="59"/>
      <c r="P5565" s="59"/>
      <c r="Q5565" s="59"/>
      <c r="R5565" s="60"/>
      <c r="S5565" s="21"/>
      <c r="T5565" s="4"/>
      <c r="U5565" s="93"/>
    </row>
    <row r="5566" spans="1:21" ht="15" customHeight="1" thickBot="1">
      <c r="A5566" s="17">
        <v>45005</v>
      </c>
      <c r="B5566" s="56">
        <f>WEEKDAY(C5566,2)</f>
        <v>1</v>
      </c>
      <c r="C5566" s="17">
        <f>IF(A5586="",C5565,A5586)</f>
        <v>45005</v>
      </c>
      <c r="D5566" s="12" t="str">
        <f>YEAR(C5566)&amp;"/"&amp;TEXT(WEEKNUM(C5566,21),"00")</f>
        <v>2023/12</v>
      </c>
      <c r="E5566" t="s">
        <v>69</v>
      </c>
      <c r="F5566" s="114">
        <v>0.625</v>
      </c>
      <c r="G5566" s="114">
        <v>0.66666666666666663</v>
      </c>
      <c r="H5566">
        <f>CONVERT((G5563-F5563)*24,"hr","mn")</f>
        <v>59.99999999999995</v>
      </c>
      <c r="I5566">
        <v>4</v>
      </c>
      <c r="L5566">
        <v>3</v>
      </c>
      <c r="M5566">
        <f>J5563+K5563+L5563</f>
        <v>3</v>
      </c>
      <c r="N5566" s="15"/>
      <c r="O5566" s="9"/>
      <c r="P5566" s="9"/>
      <c r="Q5566" s="9"/>
      <c r="R5566" s="10"/>
      <c r="S5566" s="19"/>
      <c r="T5566" s="23"/>
      <c r="U5566" s="94"/>
    </row>
    <row r="5567" spans="1:21">
      <c r="A5567" s="17">
        <v>45005</v>
      </c>
      <c r="B5567" s="56">
        <f>WEEKDAY(C5567,2)</f>
        <v>1</v>
      </c>
      <c r="C5567" s="17">
        <f>IF(A5587="",C5566,A5587)</f>
        <v>45005</v>
      </c>
      <c r="D5567" s="12" t="str">
        <f>YEAR(C5567)&amp;"/"&amp;TEXT(WEEKNUM(C5567,21),"00")</f>
        <v>2023/12</v>
      </c>
      <c r="E5567" s="79" t="s">
        <v>69</v>
      </c>
      <c r="F5567" s="80">
        <v>0.66666666666666663</v>
      </c>
      <c r="G5567" s="80">
        <v>0.70833333333333337</v>
      </c>
      <c r="H5567" s="87">
        <f>CONVERT((G5567-F5567)*24,"hr","mn")</f>
        <v>60.000000000000107</v>
      </c>
      <c r="I5567" s="83">
        <v>4</v>
      </c>
      <c r="J5567" s="84">
        <v>1</v>
      </c>
      <c r="K5567" s="85"/>
      <c r="L5567" s="85">
        <v>10</v>
      </c>
      <c r="M5567" s="87">
        <f>J5567+K5567+L5567</f>
        <v>11</v>
      </c>
      <c r="N5567" s="13"/>
      <c r="O5567" s="6"/>
      <c r="P5567" s="6"/>
      <c r="Q5567" s="6"/>
      <c r="R5567" s="7">
        <v>5</v>
      </c>
      <c r="S5567" s="20" t="s">
        <v>67</v>
      </c>
      <c r="T5567" s="22" t="s">
        <v>23</v>
      </c>
      <c r="U5567" s="91" t="s">
        <v>903</v>
      </c>
    </row>
    <row r="5568" spans="1:21">
      <c r="A5568" s="17">
        <v>45005</v>
      </c>
      <c r="B5568" s="56">
        <f>WEEKDAY(C5568,2)</f>
        <v>1</v>
      </c>
      <c r="C5568" s="17">
        <f>IF(A5588="",C5567,A5588)</f>
        <v>45005</v>
      </c>
      <c r="D5568" s="12" t="str">
        <f>YEAR(C5568)&amp;"/"&amp;TEXT(WEEKNUM(C5568,21),"00")</f>
        <v>2023/12</v>
      </c>
      <c r="E5568" t="s">
        <v>69</v>
      </c>
      <c r="F5568" s="114">
        <v>0.66666666666666663</v>
      </c>
      <c r="G5568" s="114">
        <v>0.70833333333333337</v>
      </c>
      <c r="H5568">
        <f>CONVERT((G5567-F5567)*24,"hr","mn")</f>
        <v>60.000000000000107</v>
      </c>
      <c r="I5568">
        <v>4</v>
      </c>
      <c r="J5568">
        <v>1</v>
      </c>
      <c r="L5568">
        <v>10</v>
      </c>
      <c r="M5568">
        <f>J5567+K5567+L5567</f>
        <v>11</v>
      </c>
      <c r="N5568" s="14"/>
      <c r="O5568" s="3">
        <v>5</v>
      </c>
      <c r="P5568" s="3"/>
      <c r="Q5568" s="3"/>
      <c r="R5568" s="8"/>
      <c r="S5568" s="21" t="s">
        <v>35</v>
      </c>
      <c r="T5568" s="4" t="s">
        <v>29</v>
      </c>
      <c r="U5568" s="92"/>
    </row>
    <row r="5569" spans="1:21">
      <c r="A5569" s="17">
        <v>45005</v>
      </c>
      <c r="B5569" s="56">
        <f>WEEKDAY(C5569,2)</f>
        <v>1</v>
      </c>
      <c r="C5569" s="17">
        <f>IF(A5589="",C5568,A5589)</f>
        <v>45005</v>
      </c>
      <c r="D5569" s="12" t="str">
        <f>YEAR(C5569)&amp;"/"&amp;TEXT(WEEKNUM(C5569,21),"00")</f>
        <v>2023/12</v>
      </c>
      <c r="E5569" t="s">
        <v>69</v>
      </c>
      <c r="F5569" s="114">
        <v>0.66666666666666663</v>
      </c>
      <c r="G5569" s="114">
        <v>0.70833333333333337</v>
      </c>
      <c r="H5569">
        <f>CONVERT((G5567-F5567)*24,"hr","mn")</f>
        <v>60.000000000000107</v>
      </c>
      <c r="I5569">
        <v>4</v>
      </c>
      <c r="J5569">
        <v>1</v>
      </c>
      <c r="L5569">
        <v>10</v>
      </c>
      <c r="M5569">
        <f>J5567+K5567+L5567</f>
        <v>11</v>
      </c>
      <c r="N5569" s="58"/>
      <c r="O5569" s="59">
        <v>10</v>
      </c>
      <c r="P5569" s="59"/>
      <c r="Q5569" s="59"/>
      <c r="R5569" s="60"/>
      <c r="S5569" s="21" t="s">
        <v>44</v>
      </c>
      <c r="T5569" s="4" t="s">
        <v>45</v>
      </c>
      <c r="U5569" s="93"/>
    </row>
    <row r="5570" spans="1:21" ht="15" customHeight="1" thickBot="1">
      <c r="A5570" s="17">
        <v>45005</v>
      </c>
      <c r="B5570" s="56">
        <f>WEEKDAY(C5570,2)</f>
        <v>1</v>
      </c>
      <c r="C5570" s="17">
        <f>IF(A5590="",C5569,A5590)</f>
        <v>45005</v>
      </c>
      <c r="D5570" s="12" t="str">
        <f>YEAR(C5570)&amp;"/"&amp;TEXT(WEEKNUM(C5570,21),"00")</f>
        <v>2023/12</v>
      </c>
      <c r="E5570" t="s">
        <v>69</v>
      </c>
      <c r="F5570" s="114">
        <v>0.66666666666666663</v>
      </c>
      <c r="G5570" s="114">
        <v>0.70833333333333337</v>
      </c>
      <c r="H5570">
        <f>CONVERT((G5567-F5567)*24,"hr","mn")</f>
        <v>60.000000000000107</v>
      </c>
      <c r="I5570">
        <v>4</v>
      </c>
      <c r="J5570">
        <v>1</v>
      </c>
      <c r="L5570">
        <v>10</v>
      </c>
      <c r="M5570">
        <f>J5567+K5567+L5567</f>
        <v>11</v>
      </c>
      <c r="N5570" s="15"/>
      <c r="O5570" s="9"/>
      <c r="P5570" s="9"/>
      <c r="Q5570" s="9"/>
      <c r="R5570" s="10"/>
      <c r="S5570" s="19"/>
      <c r="T5570" s="23"/>
      <c r="U5570" s="94"/>
    </row>
    <row r="5571" spans="1:21">
      <c r="A5571" s="17">
        <v>45005</v>
      </c>
      <c r="B5571" s="56">
        <f>WEEKDAY(C5571,2)</f>
        <v>1</v>
      </c>
      <c r="C5571" s="17">
        <f>IF(A5591="",C5570,A5591)</f>
        <v>45005</v>
      </c>
      <c r="D5571" s="12" t="str">
        <f>YEAR(C5571)&amp;"/"&amp;TEXT(WEEKNUM(C5571,21),"00")</f>
        <v>2023/12</v>
      </c>
      <c r="E5571" s="79" t="s">
        <v>69</v>
      </c>
      <c r="F5571" s="80">
        <v>0.72916666666666663</v>
      </c>
      <c r="G5571" s="80">
        <v>0.75</v>
      </c>
      <c r="H5571" s="87">
        <f>CONVERT((G5571-F5571)*24,"hr","mn")</f>
        <v>30.000000000000053</v>
      </c>
      <c r="I5571" s="83">
        <v>4</v>
      </c>
      <c r="J5571" s="84">
        <v>1</v>
      </c>
      <c r="K5571" s="85"/>
      <c r="L5571" s="85">
        <v>4</v>
      </c>
      <c r="M5571" s="87">
        <f>J5571+K5571+L5571</f>
        <v>5</v>
      </c>
      <c r="N5571" s="13"/>
      <c r="O5571" s="6">
        <v>10</v>
      </c>
      <c r="P5571" s="6"/>
      <c r="Q5571" s="6"/>
      <c r="R5571" s="7"/>
      <c r="S5571" s="20" t="s">
        <v>93</v>
      </c>
      <c r="T5571" s="22" t="s">
        <v>45</v>
      </c>
      <c r="U5571" s="91"/>
    </row>
    <row r="5572" spans="1:21">
      <c r="A5572" s="17">
        <v>45005</v>
      </c>
      <c r="B5572" s="56">
        <f>WEEKDAY(C5572,2)</f>
        <v>1</v>
      </c>
      <c r="C5572" s="17">
        <f>IF(A5592="",C5571,A5592)</f>
        <v>45005</v>
      </c>
      <c r="D5572" s="12" t="str">
        <f>YEAR(C5572)&amp;"/"&amp;TEXT(WEEKNUM(C5572,21),"00")</f>
        <v>2023/12</v>
      </c>
      <c r="E5572" t="s">
        <v>69</v>
      </c>
      <c r="F5572" s="114">
        <v>0.72916666666666663</v>
      </c>
      <c r="G5572" s="114">
        <v>0.75</v>
      </c>
      <c r="H5572">
        <f>CONVERT((G5571-F5571)*24,"hr","mn")</f>
        <v>30.000000000000053</v>
      </c>
      <c r="I5572">
        <v>4</v>
      </c>
      <c r="J5572">
        <v>1</v>
      </c>
      <c r="L5572">
        <v>4</v>
      </c>
      <c r="M5572">
        <f>J5571+K5571+L5571</f>
        <v>5</v>
      </c>
      <c r="N5572" s="14"/>
      <c r="O5572" s="3"/>
      <c r="P5572" s="3"/>
      <c r="Q5572" s="3"/>
      <c r="R5572" s="8"/>
      <c r="S5572" s="21"/>
      <c r="T5572" s="4"/>
      <c r="U5572" s="92"/>
    </row>
    <row r="5573" spans="1:21">
      <c r="A5573" s="17">
        <v>45005</v>
      </c>
      <c r="B5573" s="56">
        <f>WEEKDAY(C5573,2)</f>
        <v>1</v>
      </c>
      <c r="C5573" s="17">
        <f>IF(A5593="",C5572,A5593)</f>
        <v>45005</v>
      </c>
      <c r="D5573" s="12" t="str">
        <f>YEAR(C5573)&amp;"/"&amp;TEXT(WEEKNUM(C5573,21),"00")</f>
        <v>2023/12</v>
      </c>
      <c r="E5573" t="s">
        <v>69</v>
      </c>
      <c r="F5573" s="114">
        <v>0.72916666666666663</v>
      </c>
      <c r="G5573" s="114">
        <v>0.75</v>
      </c>
      <c r="H5573">
        <f>CONVERT((G5571-F5571)*24,"hr","mn")</f>
        <v>30.000000000000053</v>
      </c>
      <c r="I5573">
        <v>4</v>
      </c>
      <c r="J5573">
        <v>1</v>
      </c>
      <c r="L5573">
        <v>4</v>
      </c>
      <c r="M5573">
        <f>J5571+K5571+L5571</f>
        <v>5</v>
      </c>
      <c r="N5573" s="58"/>
      <c r="O5573" s="59"/>
      <c r="P5573" s="59"/>
      <c r="Q5573" s="59"/>
      <c r="R5573" s="60"/>
      <c r="S5573" s="21"/>
      <c r="T5573" s="4"/>
      <c r="U5573" s="93"/>
    </row>
    <row r="5574" spans="1:21" ht="15" customHeight="1" thickBot="1">
      <c r="A5574" s="17">
        <v>45005</v>
      </c>
      <c r="B5574" s="56">
        <f>WEEKDAY(C5574,2)</f>
        <v>1</v>
      </c>
      <c r="C5574" s="17">
        <f>IF(A5594="",C5573,A5594)</f>
        <v>45005</v>
      </c>
      <c r="D5574" s="12" t="str">
        <f>YEAR(C5574)&amp;"/"&amp;TEXT(WEEKNUM(C5574,21),"00")</f>
        <v>2023/12</v>
      </c>
      <c r="E5574" t="s">
        <v>69</v>
      </c>
      <c r="F5574" s="114">
        <v>0.72916666666666663</v>
      </c>
      <c r="G5574" s="114">
        <v>0.75</v>
      </c>
      <c r="H5574">
        <f>CONVERT((G5571-F5571)*24,"hr","mn")</f>
        <v>30.000000000000053</v>
      </c>
      <c r="I5574">
        <v>4</v>
      </c>
      <c r="J5574">
        <v>1</v>
      </c>
      <c r="L5574">
        <v>4</v>
      </c>
      <c r="M5574">
        <f>J5571+K5571+L5571</f>
        <v>5</v>
      </c>
      <c r="N5574" s="15"/>
      <c r="O5574" s="9"/>
      <c r="P5574" s="9"/>
      <c r="Q5574" s="9"/>
      <c r="R5574" s="10"/>
      <c r="S5574" s="19"/>
      <c r="T5574" s="23"/>
      <c r="U5574" s="94"/>
    </row>
    <row r="5575" spans="1:21">
      <c r="A5575" s="17">
        <v>45005</v>
      </c>
      <c r="B5575" s="56">
        <f>WEEKDAY(C5575,2)</f>
        <v>1</v>
      </c>
      <c r="C5575" s="17">
        <f>IF(A5595="",C5574,A5595)</f>
        <v>45005</v>
      </c>
      <c r="D5575" s="12" t="str">
        <f>YEAR(C5575)&amp;"/"&amp;TEXT(WEEKNUM(C5575,21),"00")</f>
        <v>2023/12</v>
      </c>
      <c r="E5575" s="79" t="s">
        <v>69</v>
      </c>
      <c r="F5575" s="80">
        <v>0.75</v>
      </c>
      <c r="G5575" s="80">
        <v>0.79166666666666663</v>
      </c>
      <c r="H5575" s="87">
        <f>CONVERT((G5575-F5575)*24,"hr","mn")</f>
        <v>59.99999999999995</v>
      </c>
      <c r="I5575" s="83">
        <v>4</v>
      </c>
      <c r="J5575" s="84">
        <v>1</v>
      </c>
      <c r="K5575" s="85"/>
      <c r="L5575" s="85">
        <v>0</v>
      </c>
      <c r="M5575" s="87">
        <f>J5575+K5575+L5575</f>
        <v>1</v>
      </c>
      <c r="N5575" s="13"/>
      <c r="O5575" s="6">
        <v>60</v>
      </c>
      <c r="P5575" s="6"/>
      <c r="Q5575" s="6"/>
      <c r="R5575" s="7"/>
      <c r="S5575" s="20" t="s">
        <v>90</v>
      </c>
      <c r="T5575" s="22" t="s">
        <v>23</v>
      </c>
      <c r="U5575" s="91" t="s">
        <v>904</v>
      </c>
    </row>
    <row r="5576" spans="1:21">
      <c r="A5576" s="17">
        <v>45005</v>
      </c>
      <c r="B5576" s="56">
        <f>WEEKDAY(C5576,2)</f>
        <v>1</v>
      </c>
      <c r="C5576" s="17">
        <f>IF(A5596="",C5575,A5596)</f>
        <v>45005</v>
      </c>
      <c r="D5576" s="12" t="str">
        <f>YEAR(C5576)&amp;"/"&amp;TEXT(WEEKNUM(C5576,21),"00")</f>
        <v>2023/12</v>
      </c>
      <c r="E5576" t="s">
        <v>69</v>
      </c>
      <c r="F5576" s="114">
        <v>0.75</v>
      </c>
      <c r="G5576" s="114">
        <v>0.79166666666666663</v>
      </c>
      <c r="H5576">
        <f>CONVERT((G5575-F5575)*24,"hr","mn")</f>
        <v>59.99999999999995</v>
      </c>
      <c r="I5576">
        <v>4</v>
      </c>
      <c r="J5576">
        <v>1</v>
      </c>
      <c r="L5576">
        <v>0</v>
      </c>
      <c r="M5576">
        <f>J5575+K5575+L5575</f>
        <v>1</v>
      </c>
      <c r="N5576" s="14"/>
      <c r="O5576" s="3"/>
      <c r="P5576" s="3"/>
      <c r="Q5576" s="3"/>
      <c r="R5576" s="8"/>
      <c r="S5576" s="21" t="s">
        <v>148</v>
      </c>
      <c r="T5576" s="4" t="s">
        <v>45</v>
      </c>
      <c r="U5576" s="92"/>
    </row>
    <row r="5577" spans="1:21">
      <c r="A5577" s="17">
        <v>45005</v>
      </c>
      <c r="B5577" s="56">
        <f>WEEKDAY(C5577,2)</f>
        <v>1</v>
      </c>
      <c r="C5577" s="17">
        <f>IF(A5597="",C5576,A5597)</f>
        <v>45005</v>
      </c>
      <c r="D5577" s="12" t="str">
        <f>YEAR(C5577)&amp;"/"&amp;TEXT(WEEKNUM(C5577,21),"00")</f>
        <v>2023/12</v>
      </c>
      <c r="E5577" t="s">
        <v>69</v>
      </c>
      <c r="F5577" s="114">
        <v>0.75</v>
      </c>
      <c r="G5577" s="114">
        <v>0.79166666666666663</v>
      </c>
      <c r="H5577">
        <f>CONVERT((G5575-F5575)*24,"hr","mn")</f>
        <v>59.99999999999995</v>
      </c>
      <c r="I5577">
        <v>4</v>
      </c>
      <c r="J5577">
        <v>1</v>
      </c>
      <c r="L5577">
        <v>0</v>
      </c>
      <c r="M5577">
        <f>J5575+K5575+L5575</f>
        <v>1</v>
      </c>
      <c r="N5577" s="58"/>
      <c r="O5577" s="59"/>
      <c r="P5577" s="59"/>
      <c r="Q5577" s="59"/>
      <c r="R5577" s="60"/>
      <c r="S5577" s="21"/>
      <c r="T5577" s="4"/>
      <c r="U5577" s="93"/>
    </row>
    <row r="5578" spans="1:21" ht="15" customHeight="1" thickBot="1">
      <c r="A5578" s="17">
        <v>45005</v>
      </c>
      <c r="B5578" s="56">
        <f>WEEKDAY(C5578,2)</f>
        <v>1</v>
      </c>
      <c r="C5578" s="17">
        <f>IF(A5598="",C5577,A5598)</f>
        <v>45005</v>
      </c>
      <c r="D5578" s="12" t="str">
        <f>YEAR(C5578)&amp;"/"&amp;TEXT(WEEKNUM(C5578,21),"00")</f>
        <v>2023/12</v>
      </c>
      <c r="E5578" t="s">
        <v>69</v>
      </c>
      <c r="F5578" s="114">
        <v>0.75</v>
      </c>
      <c r="G5578" s="114">
        <v>0.79166666666666663</v>
      </c>
      <c r="H5578">
        <f>CONVERT((G5575-F5575)*24,"hr","mn")</f>
        <v>59.99999999999995</v>
      </c>
      <c r="I5578">
        <v>4</v>
      </c>
      <c r="J5578">
        <v>1</v>
      </c>
      <c r="L5578">
        <v>0</v>
      </c>
      <c r="M5578">
        <f>J5575+K5575+L5575</f>
        <v>1</v>
      </c>
      <c r="N5578" s="15"/>
      <c r="O5578" s="9"/>
      <c r="P5578" s="9"/>
      <c r="Q5578" s="9"/>
      <c r="R5578" s="10"/>
      <c r="S5578" s="19"/>
      <c r="T5578" s="23"/>
      <c r="U5578" s="94"/>
    </row>
    <row r="5579" spans="1:21">
      <c r="A5579" s="17">
        <v>45005</v>
      </c>
      <c r="B5579" s="56">
        <f>WEEKDAY(C5579,2)</f>
        <v>1</v>
      </c>
      <c r="C5579" s="17">
        <f>IF(A5599="",C5578,A5599)</f>
        <v>45005</v>
      </c>
      <c r="D5579" s="12" t="str">
        <f>YEAR(C5579)&amp;"/"&amp;TEXT(WEEKNUM(C5579,21),"00")</f>
        <v>2023/12</v>
      </c>
      <c r="E5579" s="79" t="s">
        <v>69</v>
      </c>
      <c r="F5579" s="80">
        <v>0.79166666666666663</v>
      </c>
      <c r="G5579" s="80">
        <v>0.83333333333333337</v>
      </c>
      <c r="H5579" s="87">
        <f>CONVERT((G5579-F5579)*24,"hr","mn")</f>
        <v>60.000000000000107</v>
      </c>
      <c r="I5579" s="83">
        <v>4</v>
      </c>
      <c r="J5579" s="84">
        <v>1</v>
      </c>
      <c r="K5579" s="85"/>
      <c r="L5579" s="85">
        <v>2</v>
      </c>
      <c r="M5579" s="87">
        <f>J5579+K5579+L5579</f>
        <v>3</v>
      </c>
      <c r="N5579" s="13"/>
      <c r="O5579" s="6">
        <v>38</v>
      </c>
      <c r="P5579" s="6"/>
      <c r="Q5579" s="6"/>
      <c r="R5579" s="7"/>
      <c r="S5579" s="20" t="s">
        <v>90</v>
      </c>
      <c r="T5579" s="22" t="s">
        <v>23</v>
      </c>
      <c r="U5579" s="91" t="s">
        <v>904</v>
      </c>
    </row>
    <row r="5580" spans="1:21">
      <c r="A5580" s="17">
        <v>45005</v>
      </c>
      <c r="B5580" s="56">
        <f>WEEKDAY(C5580,2)</f>
        <v>1</v>
      </c>
      <c r="C5580" s="17">
        <f>IF(A5600="",C5579,A5600)</f>
        <v>45005</v>
      </c>
      <c r="D5580" s="12" t="str">
        <f>YEAR(C5580)&amp;"/"&amp;TEXT(WEEKNUM(C5580,21),"00")</f>
        <v>2023/12</v>
      </c>
      <c r="E5580" t="s">
        <v>69</v>
      </c>
      <c r="F5580" s="114">
        <v>0.79166666666666663</v>
      </c>
      <c r="G5580" s="114">
        <v>0.83333333333333337</v>
      </c>
      <c r="H5580">
        <f>CONVERT((G5579-F5579)*24,"hr","mn")</f>
        <v>60.000000000000107</v>
      </c>
      <c r="I5580">
        <v>4</v>
      </c>
      <c r="J5580">
        <v>1</v>
      </c>
      <c r="L5580">
        <v>2</v>
      </c>
      <c r="M5580">
        <f>J5579+K5579+L5579</f>
        <v>3</v>
      </c>
      <c r="N5580" s="14"/>
      <c r="O5580" s="3">
        <v>15</v>
      </c>
      <c r="P5580" s="3"/>
      <c r="Q5580" s="3"/>
      <c r="R5580" s="8"/>
      <c r="S5580" s="21" t="s">
        <v>36</v>
      </c>
      <c r="T5580" s="4" t="s">
        <v>121</v>
      </c>
      <c r="U5580" s="92" t="s">
        <v>905</v>
      </c>
    </row>
    <row r="5581" spans="1:21">
      <c r="A5581" s="17">
        <v>45005</v>
      </c>
      <c r="B5581" s="56">
        <f>WEEKDAY(C5581,2)</f>
        <v>1</v>
      </c>
      <c r="C5581" s="17">
        <f>IF(A5601="",C5580,A5601)</f>
        <v>45005</v>
      </c>
      <c r="D5581" s="12" t="str">
        <f>YEAR(C5581)&amp;"/"&amp;TEXT(WEEKNUM(C5581,21),"00")</f>
        <v>2023/12</v>
      </c>
      <c r="E5581" t="s">
        <v>69</v>
      </c>
      <c r="F5581" s="114">
        <v>0.79166666666666663</v>
      </c>
      <c r="G5581" s="114">
        <v>0.83333333333333337</v>
      </c>
      <c r="H5581">
        <f>CONVERT((G5579-F5579)*24,"hr","mn")</f>
        <v>60.000000000000107</v>
      </c>
      <c r="I5581">
        <v>4</v>
      </c>
      <c r="J5581">
        <v>1</v>
      </c>
      <c r="L5581">
        <v>2</v>
      </c>
      <c r="M5581">
        <f>J5579+K5579+L5579</f>
        <v>3</v>
      </c>
      <c r="N5581" s="58"/>
      <c r="O5581" s="59"/>
      <c r="P5581" s="59"/>
      <c r="Q5581" s="59"/>
      <c r="R5581" s="60"/>
      <c r="S5581" s="21"/>
      <c r="T5581" s="4"/>
      <c r="U5581" s="93"/>
    </row>
    <row r="5582" spans="1:21" ht="15" customHeight="1" thickBot="1">
      <c r="A5582" s="17">
        <v>45005</v>
      </c>
      <c r="B5582" s="56">
        <f>WEEKDAY(C5582,2)</f>
        <v>1</v>
      </c>
      <c r="C5582" s="17">
        <f>IF(A5602="",C5581,A5602)</f>
        <v>45005</v>
      </c>
      <c r="D5582" s="12" t="str">
        <f>YEAR(C5582)&amp;"/"&amp;TEXT(WEEKNUM(C5582,21),"00")</f>
        <v>2023/12</v>
      </c>
      <c r="E5582" t="s">
        <v>69</v>
      </c>
      <c r="F5582" s="114">
        <v>0.79166666666666663</v>
      </c>
      <c r="G5582" s="114">
        <v>0.83333333333333337</v>
      </c>
      <c r="H5582">
        <f>CONVERT((G5579-F5579)*24,"hr","mn")</f>
        <v>60.000000000000107</v>
      </c>
      <c r="I5582">
        <v>4</v>
      </c>
      <c r="J5582">
        <v>1</v>
      </c>
      <c r="L5582">
        <v>2</v>
      </c>
      <c r="M5582">
        <f>J5579+K5579+L5579</f>
        <v>3</v>
      </c>
      <c r="N5582" s="15"/>
      <c r="O5582" s="9"/>
      <c r="P5582" s="9"/>
      <c r="Q5582" s="9"/>
      <c r="R5582" s="10"/>
      <c r="S5582" s="19"/>
      <c r="T5582" s="23"/>
      <c r="U5582" s="94"/>
    </row>
    <row r="5583" spans="1:21">
      <c r="A5583" s="17">
        <v>45005</v>
      </c>
      <c r="B5583" s="56">
        <f>WEEKDAY(C5583,2)</f>
        <v>2</v>
      </c>
      <c r="C5583" s="17">
        <f>IF(A5603="",C5582,A5603)</f>
        <v>45006</v>
      </c>
      <c r="D5583" s="12" t="str">
        <f>YEAR(C5583)&amp;"/"&amp;TEXT(WEEKNUM(C5583,21),"00")</f>
        <v>2023/12</v>
      </c>
      <c r="E5583" s="79" t="s">
        <v>69</v>
      </c>
      <c r="F5583" s="80">
        <v>0.83333333333333337</v>
      </c>
      <c r="G5583" s="80">
        <v>0.875</v>
      </c>
      <c r="H5583" s="87">
        <f>CONVERT((G5583-F5583)*24,"hr","mn")</f>
        <v>59.99999999999995</v>
      </c>
      <c r="I5583" s="83">
        <v>4</v>
      </c>
      <c r="J5583" s="84"/>
      <c r="K5583" s="85"/>
      <c r="L5583" s="85">
        <v>0</v>
      </c>
      <c r="M5583" s="87">
        <f>J5583+K5583+L5583</f>
        <v>0</v>
      </c>
      <c r="N5583" s="13"/>
      <c r="O5583" s="6"/>
      <c r="P5583" s="6">
        <v>10</v>
      </c>
      <c r="Q5583" s="6"/>
      <c r="R5583" s="7"/>
      <c r="S5583" s="20" t="s">
        <v>140</v>
      </c>
      <c r="T5583" s="22" t="s">
        <v>73</v>
      </c>
      <c r="U5583" s="91"/>
    </row>
    <row r="5584" spans="1:21">
      <c r="A5584" s="17">
        <v>45005</v>
      </c>
      <c r="B5584" s="56">
        <f>WEEKDAY(C5584,2)</f>
        <v>2</v>
      </c>
      <c r="C5584" s="17">
        <f>IF(A5604="",C5583,A5604)</f>
        <v>45006</v>
      </c>
      <c r="D5584" s="12" t="str">
        <f>YEAR(C5584)&amp;"/"&amp;TEXT(WEEKNUM(C5584,21),"00")</f>
        <v>2023/12</v>
      </c>
      <c r="E5584" t="s">
        <v>69</v>
      </c>
      <c r="F5584" s="114">
        <v>0.83333333333333337</v>
      </c>
      <c r="G5584" s="114">
        <v>0.875</v>
      </c>
      <c r="H5584">
        <f>CONVERT((G5583-F5583)*24,"hr","mn")</f>
        <v>59.99999999999995</v>
      </c>
      <c r="I5584">
        <v>4</v>
      </c>
      <c r="L5584">
        <v>0</v>
      </c>
      <c r="M5584">
        <f>J5583+K5583+L5583</f>
        <v>0</v>
      </c>
      <c r="N5584" s="14"/>
      <c r="O5584" s="3"/>
      <c r="P5584" s="3">
        <v>25</v>
      </c>
      <c r="Q5584" s="3"/>
      <c r="R5584" s="8"/>
      <c r="S5584" s="21" t="s">
        <v>93</v>
      </c>
      <c r="T5584" s="4" t="s">
        <v>23</v>
      </c>
      <c r="U5584" s="92" t="s">
        <v>906</v>
      </c>
    </row>
    <row r="5585" spans="1:21">
      <c r="A5585" s="17">
        <v>45005</v>
      </c>
      <c r="B5585" s="56">
        <f>WEEKDAY(C5585,2)</f>
        <v>2</v>
      </c>
      <c r="C5585" s="17">
        <f>IF(A5605="",C5584,A5605)</f>
        <v>45006</v>
      </c>
      <c r="D5585" s="12" t="str">
        <f>YEAR(C5585)&amp;"/"&amp;TEXT(WEEKNUM(C5585,21),"00")</f>
        <v>2023/12</v>
      </c>
      <c r="E5585" t="s">
        <v>69</v>
      </c>
      <c r="F5585" s="114">
        <v>0.83333333333333337</v>
      </c>
      <c r="G5585" s="114">
        <v>0.875</v>
      </c>
      <c r="H5585">
        <f>CONVERT((G5583-F5583)*24,"hr","mn")</f>
        <v>59.99999999999995</v>
      </c>
      <c r="I5585">
        <v>4</v>
      </c>
      <c r="L5585">
        <v>0</v>
      </c>
      <c r="M5585">
        <f>J5583+K5583+L5583</f>
        <v>0</v>
      </c>
      <c r="N5585" s="58"/>
      <c r="O5585" s="59"/>
      <c r="P5585" s="59"/>
      <c r="Q5585" s="59"/>
      <c r="R5585" s="60"/>
      <c r="S5585" s="21"/>
      <c r="T5585" s="4"/>
      <c r="U5585" s="93"/>
    </row>
    <row r="5586" spans="1:21" ht="15" customHeight="1" thickBot="1">
      <c r="A5586" s="17">
        <v>45005</v>
      </c>
      <c r="B5586" s="56">
        <f>WEEKDAY(C5586,2)</f>
        <v>2</v>
      </c>
      <c r="C5586" s="17">
        <f>IF(A5606="",C5585,A5606)</f>
        <v>45006</v>
      </c>
      <c r="D5586" s="12" t="str">
        <f>YEAR(C5586)&amp;"/"&amp;TEXT(WEEKNUM(C5586,21),"00")</f>
        <v>2023/12</v>
      </c>
      <c r="E5586" t="s">
        <v>69</v>
      </c>
      <c r="F5586" s="114">
        <v>0.83333333333333337</v>
      </c>
      <c r="G5586" s="114">
        <v>0.875</v>
      </c>
      <c r="H5586">
        <f>CONVERT((G5583-F5583)*24,"hr","mn")</f>
        <v>59.99999999999995</v>
      </c>
      <c r="I5586">
        <v>4</v>
      </c>
      <c r="L5586">
        <v>0</v>
      </c>
      <c r="M5586">
        <f>J5583+K5583+L5583</f>
        <v>0</v>
      </c>
      <c r="N5586" s="15"/>
      <c r="O5586" s="9"/>
      <c r="P5586" s="9"/>
      <c r="Q5586" s="9">
        <v>15</v>
      </c>
      <c r="R5586" s="10"/>
      <c r="S5586" s="19"/>
      <c r="T5586" s="23" t="s">
        <v>39</v>
      </c>
      <c r="U5586" s="94"/>
    </row>
    <row r="5587" spans="1:21">
      <c r="A5587" s="17"/>
      <c r="B5587" s="56">
        <f>WEEKDAY(C5587,2)</f>
        <v>2</v>
      </c>
      <c r="C5587" s="17">
        <f>IF(A5607="",C5586,A5607)</f>
        <v>45006</v>
      </c>
      <c r="D5587" s="12" t="str">
        <f>YEAR(C5587)&amp;"/"&amp;TEXT(WEEKNUM(C5587,21),"00")</f>
        <v>2023/12</v>
      </c>
      <c r="E5587" s="79"/>
      <c r="F5587" s="80"/>
      <c r="G5587" s="80"/>
      <c r="H5587" s="87">
        <f>CONVERT((G5587-F5587)*24,"hr","mn")</f>
        <v>0</v>
      </c>
      <c r="I5587" s="83"/>
      <c r="J5587" s="84"/>
      <c r="K5587" s="85"/>
      <c r="L5587" s="85"/>
      <c r="M5587" s="87">
        <f>J5587+K5587+L5587</f>
        <v>0</v>
      </c>
      <c r="N5587" s="13"/>
      <c r="O5587" s="6"/>
      <c r="P5587" s="6"/>
      <c r="Q5587" s="6"/>
      <c r="R5587" s="7"/>
      <c r="S5587" s="20"/>
      <c r="T5587" s="22"/>
      <c r="U5587" s="91"/>
    </row>
    <row r="5588" spans="1:21">
      <c r="A5588" s="17"/>
      <c r="B5588" s="56">
        <f>WEEKDAY(C5588,2)</f>
        <v>2</v>
      </c>
      <c r="C5588" s="17">
        <f>IF(A5608="",C5587,A5608)</f>
        <v>45006</v>
      </c>
      <c r="D5588" s="12" t="str">
        <f>YEAR(C5588)&amp;"/"&amp;TEXT(WEEKNUM(C5588,21),"00")</f>
        <v>2023/12</v>
      </c>
      <c r="H5588">
        <f>CONVERT((G5587-F5587)*24,"hr","mn")</f>
        <v>0</v>
      </c>
      <c r="M5588">
        <f>J5587+K5587+L5587</f>
        <v>0</v>
      </c>
      <c r="N5588" s="14"/>
      <c r="O5588" s="3"/>
      <c r="P5588" s="3"/>
      <c r="Q5588" s="3"/>
      <c r="R5588" s="8"/>
      <c r="S5588" s="21"/>
      <c r="T5588" s="4"/>
      <c r="U5588" s="92"/>
    </row>
    <row r="5589" spans="1:21">
      <c r="A5589" s="17"/>
      <c r="B5589" s="56">
        <f>WEEKDAY(C5589,2)</f>
        <v>2</v>
      </c>
      <c r="C5589" s="17">
        <f>IF(A5609="",C5588,A5609)</f>
        <v>45006</v>
      </c>
      <c r="D5589" s="12" t="str">
        <f>YEAR(C5589)&amp;"/"&amp;TEXT(WEEKNUM(C5589,21),"00")</f>
        <v>2023/12</v>
      </c>
      <c r="H5589">
        <f>CONVERT((G5587-F5587)*24,"hr","mn")</f>
        <v>0</v>
      </c>
      <c r="M5589">
        <f>J5587+K5587+L5587</f>
        <v>0</v>
      </c>
      <c r="N5589" s="58"/>
      <c r="O5589" s="59"/>
      <c r="P5589" s="59"/>
      <c r="Q5589" s="59"/>
      <c r="R5589" s="60"/>
      <c r="S5589" s="21"/>
      <c r="T5589" s="4"/>
      <c r="U5589" s="93"/>
    </row>
    <row r="5590" spans="1:21" ht="15" customHeight="1" thickBot="1">
      <c r="A5590" s="17"/>
      <c r="B5590" s="56">
        <f>WEEKDAY(C5590,2)</f>
        <v>2</v>
      </c>
      <c r="C5590" s="17">
        <f>IF(A5610="",C5589,A5610)</f>
        <v>45006</v>
      </c>
      <c r="D5590" s="12" t="str">
        <f>YEAR(C5590)&amp;"/"&amp;TEXT(WEEKNUM(C5590,21),"00")</f>
        <v>2023/12</v>
      </c>
      <c r="H5590">
        <f>CONVERT((G5587-F5587)*24,"hr","mn")</f>
        <v>0</v>
      </c>
      <c r="M5590">
        <f>J5587+K5587+L5587</f>
        <v>0</v>
      </c>
      <c r="N5590" s="15"/>
      <c r="O5590" s="9"/>
      <c r="P5590" s="9"/>
      <c r="Q5590" s="9"/>
      <c r="R5590" s="10"/>
      <c r="S5590" s="19"/>
      <c r="T5590" s="23"/>
      <c r="U5590" s="94"/>
    </row>
    <row r="5591" spans="1:21">
      <c r="A5591" s="17">
        <v>45005</v>
      </c>
      <c r="B5591" s="56">
        <f>WEEKDAY(C5591,2)</f>
        <v>2</v>
      </c>
      <c r="C5591" s="17">
        <f>IF(A5611="",C5590,A5611)</f>
        <v>45006</v>
      </c>
      <c r="D5591" s="12" t="str">
        <f>YEAR(C5591)&amp;"/"&amp;TEXT(WEEKNUM(C5591,21),"00")</f>
        <v>2023/12</v>
      </c>
      <c r="E5591" s="79" t="s">
        <v>46</v>
      </c>
      <c r="F5591" s="80">
        <v>0.875</v>
      </c>
      <c r="G5591" s="80">
        <v>0.91666666666666663</v>
      </c>
      <c r="H5591" s="87">
        <f>CONVERT((G5591-F5591)*24,"hr","mn")</f>
        <v>59.99999999999995</v>
      </c>
      <c r="I5591" s="83">
        <v>5</v>
      </c>
      <c r="J5591" s="84">
        <v>1</v>
      </c>
      <c r="K5591" s="85"/>
      <c r="L5591" s="85">
        <v>3</v>
      </c>
      <c r="M5591" s="87">
        <f>J5591+K5591+L5591</f>
        <v>4</v>
      </c>
      <c r="N5591" s="13"/>
      <c r="O5591" s="6"/>
      <c r="P5591" s="6"/>
      <c r="Q5591" s="6">
        <v>23</v>
      </c>
      <c r="R5591" s="7"/>
      <c r="S5591" s="20"/>
      <c r="T5591" s="22" t="s">
        <v>25</v>
      </c>
      <c r="U5591" s="91" t="s">
        <v>721</v>
      </c>
    </row>
    <row r="5592" spans="1:21">
      <c r="A5592" s="17">
        <v>45005</v>
      </c>
      <c r="B5592" s="56">
        <f>WEEKDAY(C5592,2)</f>
        <v>2</v>
      </c>
      <c r="C5592" s="17">
        <f>IF(A5612="",C5591,A5612)</f>
        <v>45006</v>
      </c>
      <c r="D5592" s="12" t="str">
        <f>YEAR(C5592)&amp;"/"&amp;TEXT(WEEKNUM(C5592,21),"00")</f>
        <v>2023/12</v>
      </c>
      <c r="E5592" t="s">
        <v>46</v>
      </c>
      <c r="F5592" s="114">
        <v>0.875</v>
      </c>
      <c r="G5592" s="114">
        <v>0.91666666666666663</v>
      </c>
      <c r="H5592">
        <f>CONVERT((G5591-F5591)*24,"hr","mn")</f>
        <v>59.99999999999995</v>
      </c>
      <c r="I5592">
        <v>5</v>
      </c>
      <c r="J5592">
        <v>1</v>
      </c>
      <c r="L5592">
        <v>3</v>
      </c>
      <c r="M5592">
        <f>J5591+K5591+L5591</f>
        <v>4</v>
      </c>
      <c r="N5592" s="14"/>
      <c r="O5592" s="3"/>
      <c r="P5592" s="3">
        <v>8</v>
      </c>
      <c r="Q5592" s="3"/>
      <c r="R5592" s="8"/>
      <c r="S5592" s="21" t="s">
        <v>93</v>
      </c>
      <c r="T5592" s="4" t="s">
        <v>73</v>
      </c>
      <c r="U5592" s="92"/>
    </row>
    <row r="5593" spans="1:21">
      <c r="A5593" s="17">
        <v>45005</v>
      </c>
      <c r="B5593" s="56">
        <f>WEEKDAY(C5593,2)</f>
        <v>2</v>
      </c>
      <c r="C5593" s="17">
        <f>IF(A5613="",C5592,A5613)</f>
        <v>45006</v>
      </c>
      <c r="D5593" s="12" t="str">
        <f>YEAR(C5593)&amp;"/"&amp;TEXT(WEEKNUM(C5593,21),"00")</f>
        <v>2023/12</v>
      </c>
      <c r="E5593" t="s">
        <v>46</v>
      </c>
      <c r="F5593" s="114">
        <v>0.875</v>
      </c>
      <c r="G5593" s="114">
        <v>0.91666666666666663</v>
      </c>
      <c r="H5593">
        <f>CONVERT((G5591-F5591)*24,"hr","mn")</f>
        <v>59.99999999999995</v>
      </c>
      <c r="I5593">
        <v>5</v>
      </c>
      <c r="J5593">
        <v>1</v>
      </c>
      <c r="L5593">
        <v>3</v>
      </c>
      <c r="M5593">
        <f>J5591+K5591+L5591</f>
        <v>4</v>
      </c>
      <c r="N5593" s="58"/>
      <c r="O5593" s="59">
        <v>15</v>
      </c>
      <c r="P5593" s="59"/>
      <c r="Q5593" s="59"/>
      <c r="R5593" s="60"/>
      <c r="S5593" s="21" t="s">
        <v>148</v>
      </c>
      <c r="T5593" s="4" t="s">
        <v>23</v>
      </c>
      <c r="U5593" s="93" t="s">
        <v>907</v>
      </c>
    </row>
    <row r="5594" spans="1:21" ht="15" customHeight="1" thickBot="1">
      <c r="A5594" s="17">
        <v>45005</v>
      </c>
      <c r="B5594" s="56">
        <f>WEEKDAY(C5594,2)</f>
        <v>2</v>
      </c>
      <c r="C5594" s="17">
        <f>IF(A5614="",C5593,A5614)</f>
        <v>45006</v>
      </c>
      <c r="D5594" s="12" t="str">
        <f>YEAR(C5594)&amp;"/"&amp;TEXT(WEEKNUM(C5594,21),"00")</f>
        <v>2023/12</v>
      </c>
      <c r="E5594" t="s">
        <v>46</v>
      </c>
      <c r="F5594" s="114">
        <v>0.875</v>
      </c>
      <c r="G5594" s="114">
        <v>0.91666666666666663</v>
      </c>
      <c r="H5594">
        <f>CONVERT((G5591-F5591)*24,"hr","mn")</f>
        <v>59.99999999999995</v>
      </c>
      <c r="I5594">
        <v>5</v>
      </c>
      <c r="J5594">
        <v>1</v>
      </c>
      <c r="L5594">
        <v>3</v>
      </c>
      <c r="M5594">
        <f>J5591+K5591+L5591</f>
        <v>4</v>
      </c>
      <c r="N5594" s="15"/>
      <c r="O5594" s="9"/>
      <c r="P5594" s="9"/>
      <c r="Q5594" s="9"/>
      <c r="R5594" s="10"/>
      <c r="S5594" s="19"/>
      <c r="T5594" s="23"/>
      <c r="U5594" s="94"/>
    </row>
    <row r="5595" spans="1:21">
      <c r="A5595" s="17">
        <v>45005</v>
      </c>
      <c r="B5595" s="56">
        <f>WEEKDAY(C5595,2)</f>
        <v>2</v>
      </c>
      <c r="C5595" s="17">
        <f>IF(A5615="",C5594,A5615)</f>
        <v>45006</v>
      </c>
      <c r="D5595" s="12" t="str">
        <f>YEAR(C5595)&amp;"/"&amp;TEXT(WEEKNUM(C5595,21),"00")</f>
        <v>2023/12</v>
      </c>
      <c r="E5595" s="79" t="s">
        <v>46</v>
      </c>
      <c r="F5595" s="80">
        <v>0.91666666666666663</v>
      </c>
      <c r="G5595" s="80">
        <v>0.95833333333333337</v>
      </c>
      <c r="H5595" s="87">
        <f>CONVERT((G5595-F5595)*24,"hr","mn")</f>
        <v>60.000000000000107</v>
      </c>
      <c r="I5595" s="83">
        <v>5</v>
      </c>
      <c r="J5595" s="84"/>
      <c r="K5595" s="85"/>
      <c r="L5595" s="85">
        <v>2</v>
      </c>
      <c r="M5595" s="87">
        <f>J5595+K5595+L5595</f>
        <v>2</v>
      </c>
      <c r="N5595" s="13"/>
      <c r="O5595" s="6">
        <v>30</v>
      </c>
      <c r="P5595" s="6"/>
      <c r="Q5595" s="6"/>
      <c r="R5595" s="7"/>
      <c r="S5595" s="20" t="s">
        <v>148</v>
      </c>
      <c r="T5595" s="22" t="s">
        <v>23</v>
      </c>
      <c r="U5595" s="93" t="s">
        <v>907</v>
      </c>
    </row>
    <row r="5596" spans="1:21">
      <c r="A5596" s="17">
        <v>45005</v>
      </c>
      <c r="B5596" s="56">
        <f>WEEKDAY(C5596,2)</f>
        <v>2</v>
      </c>
      <c r="C5596" s="17">
        <f>IF(A5616="",C5595,A5616)</f>
        <v>45006</v>
      </c>
      <c r="D5596" s="12" t="str">
        <f>YEAR(C5596)&amp;"/"&amp;TEXT(WEEKNUM(C5596,21),"00")</f>
        <v>2023/12</v>
      </c>
      <c r="E5596" t="s">
        <v>46</v>
      </c>
      <c r="F5596" s="114">
        <v>0.91666666666666663</v>
      </c>
      <c r="G5596" s="114">
        <v>0.95833333333333337</v>
      </c>
      <c r="H5596">
        <f>CONVERT((G5595-F5595)*24,"hr","mn")</f>
        <v>60.000000000000107</v>
      </c>
      <c r="I5596">
        <v>5</v>
      </c>
      <c r="L5596">
        <v>2</v>
      </c>
      <c r="M5596">
        <f>J5595+K5595+L5595</f>
        <v>2</v>
      </c>
      <c r="N5596" s="14"/>
      <c r="O5596" s="3"/>
      <c r="P5596" s="3">
        <v>8</v>
      </c>
      <c r="Q5596" s="3"/>
      <c r="R5596" s="8"/>
      <c r="S5596" s="21" t="s">
        <v>93</v>
      </c>
      <c r="T5596" s="4" t="s">
        <v>73</v>
      </c>
      <c r="U5596" s="92"/>
    </row>
    <row r="5597" spans="1:21">
      <c r="A5597" s="17">
        <v>45005</v>
      </c>
      <c r="B5597" s="56">
        <f>WEEKDAY(C5597,2)</f>
        <v>2</v>
      </c>
      <c r="C5597" s="17">
        <f>IF(A5617="",C5596,A5617)</f>
        <v>45006</v>
      </c>
      <c r="D5597" s="12" t="str">
        <f>YEAR(C5597)&amp;"/"&amp;TEXT(WEEKNUM(C5597,21),"00")</f>
        <v>2023/12</v>
      </c>
      <c r="E5597" t="s">
        <v>46</v>
      </c>
      <c r="F5597" s="114">
        <v>0.91666666666666663</v>
      </c>
      <c r="G5597" s="114">
        <v>0.95833333333333337</v>
      </c>
      <c r="H5597">
        <f>CONVERT((G5595-F5595)*24,"hr","mn")</f>
        <v>60.000000000000107</v>
      </c>
      <c r="I5597">
        <v>5</v>
      </c>
      <c r="L5597">
        <v>2</v>
      </c>
      <c r="M5597">
        <f>J5595+K5595+L5595</f>
        <v>2</v>
      </c>
      <c r="N5597" s="58"/>
      <c r="O5597" s="59">
        <v>10</v>
      </c>
      <c r="P5597" s="59"/>
      <c r="Q5597" s="59"/>
      <c r="R5597" s="60"/>
      <c r="S5597" s="21" t="s">
        <v>120</v>
      </c>
      <c r="T5597" s="4" t="s">
        <v>110</v>
      </c>
      <c r="U5597" s="93"/>
    </row>
    <row r="5598" spans="1:21" ht="15" customHeight="1" thickBot="1">
      <c r="A5598" s="17">
        <v>45005</v>
      </c>
      <c r="B5598" s="56">
        <f>WEEKDAY(C5598,2)</f>
        <v>2</v>
      </c>
      <c r="C5598" s="17">
        <f>IF(A5618="",C5597,A5618)</f>
        <v>45006</v>
      </c>
      <c r="D5598" s="12" t="str">
        <f>YEAR(C5598)&amp;"/"&amp;TEXT(WEEKNUM(C5598,21),"00")</f>
        <v>2023/12</v>
      </c>
      <c r="E5598" t="s">
        <v>46</v>
      </c>
      <c r="F5598" s="114">
        <v>0.91666666666666663</v>
      </c>
      <c r="G5598" s="114">
        <v>0.95833333333333337</v>
      </c>
      <c r="H5598">
        <f>CONVERT((G5595-F5595)*24,"hr","mn")</f>
        <v>60.000000000000107</v>
      </c>
      <c r="I5598">
        <v>5</v>
      </c>
      <c r="L5598">
        <v>2</v>
      </c>
      <c r="M5598">
        <f>J5595+K5595+L5595</f>
        <v>2</v>
      </c>
      <c r="N5598" s="15"/>
      <c r="O5598" s="9">
        <v>5</v>
      </c>
      <c r="P5598" s="9"/>
      <c r="Q5598" s="9"/>
      <c r="R5598" s="10"/>
      <c r="S5598" s="19" t="s">
        <v>31</v>
      </c>
      <c r="T5598" s="23" t="s">
        <v>29</v>
      </c>
      <c r="U5598" s="94"/>
    </row>
    <row r="5599" spans="1:21">
      <c r="A5599" s="17">
        <v>45005</v>
      </c>
      <c r="B5599" s="56">
        <f>WEEKDAY(C5599,2)</f>
        <v>2</v>
      </c>
      <c r="C5599" s="17">
        <f>IF(A5619="",C5598,A5619)</f>
        <v>45006</v>
      </c>
      <c r="D5599" s="12" t="str">
        <f>YEAR(C5599)&amp;"/"&amp;TEXT(WEEKNUM(C5599,21),"00")</f>
        <v>2023/12</v>
      </c>
      <c r="E5599" s="79" t="s">
        <v>46</v>
      </c>
      <c r="F5599" s="80">
        <v>0.95833333333333337</v>
      </c>
      <c r="G5599" s="80">
        <v>1</v>
      </c>
      <c r="H5599" s="87">
        <f>CONVERT((G5599-F5599)*24,"hr","mn")</f>
        <v>59.99999999999995</v>
      </c>
      <c r="I5599" s="83">
        <v>5</v>
      </c>
      <c r="J5599" s="84"/>
      <c r="K5599" s="85"/>
      <c r="L5599" s="85">
        <v>4</v>
      </c>
      <c r="M5599" s="87">
        <f>J5599+K5599+L5599</f>
        <v>4</v>
      </c>
      <c r="N5599" s="13"/>
      <c r="O5599" s="6">
        <v>30</v>
      </c>
      <c r="P5599" s="6"/>
      <c r="Q5599" s="6"/>
      <c r="R5599" s="7"/>
      <c r="S5599" s="20" t="s">
        <v>148</v>
      </c>
      <c r="T5599" s="22" t="s">
        <v>23</v>
      </c>
      <c r="U5599" s="93" t="s">
        <v>907</v>
      </c>
    </row>
    <row r="5600" spans="1:21">
      <c r="A5600" s="17">
        <v>45005</v>
      </c>
      <c r="B5600" s="56">
        <f>WEEKDAY(C5600,2)</f>
        <v>2</v>
      </c>
      <c r="C5600" s="17">
        <f>IF(A5620="",C5599,A5620)</f>
        <v>45006</v>
      </c>
      <c r="D5600" s="12" t="str">
        <f>YEAR(C5600)&amp;"/"&amp;TEXT(WEEKNUM(C5600,21),"00")</f>
        <v>2023/12</v>
      </c>
      <c r="E5600" t="s">
        <v>46</v>
      </c>
      <c r="F5600" s="114">
        <v>0.95833333333333337</v>
      </c>
      <c r="G5600" s="115">
        <v>1</v>
      </c>
      <c r="H5600">
        <f>CONVERT((G5599-F5599)*24,"hr","mn")</f>
        <v>59.99999999999995</v>
      </c>
      <c r="I5600">
        <v>5</v>
      </c>
      <c r="L5600">
        <v>4</v>
      </c>
      <c r="M5600">
        <f>J5599+K5599+L5599</f>
        <v>4</v>
      </c>
      <c r="N5600" s="14"/>
      <c r="O5600" s="3"/>
      <c r="P5600" s="3">
        <v>8</v>
      </c>
      <c r="Q5600" s="3"/>
      <c r="R5600" s="8"/>
      <c r="S5600" s="21" t="s">
        <v>93</v>
      </c>
      <c r="T5600" s="4" t="s">
        <v>73</v>
      </c>
      <c r="U5600" s="92"/>
    </row>
    <row r="5601" spans="1:21">
      <c r="A5601" s="17">
        <v>45005</v>
      </c>
      <c r="B5601" s="56">
        <f>WEEKDAY(C5601,2)</f>
        <v>2</v>
      </c>
      <c r="C5601" s="17">
        <f>IF(A5621="",C5600,A5621)</f>
        <v>45006</v>
      </c>
      <c r="D5601" s="12" t="str">
        <f>YEAR(C5601)&amp;"/"&amp;TEXT(WEEKNUM(C5601,21),"00")</f>
        <v>2023/12</v>
      </c>
      <c r="E5601" t="s">
        <v>46</v>
      </c>
      <c r="F5601" s="114">
        <v>0.95833333333333337</v>
      </c>
      <c r="G5601" s="115">
        <v>1</v>
      </c>
      <c r="H5601">
        <f>CONVERT((G5599-F5599)*24,"hr","mn")</f>
        <v>59.99999999999995</v>
      </c>
      <c r="I5601">
        <v>5</v>
      </c>
      <c r="L5601">
        <v>4</v>
      </c>
      <c r="M5601">
        <f>J5599+K5599+L5599</f>
        <v>4</v>
      </c>
      <c r="N5601" s="58"/>
      <c r="O5601" s="59">
        <v>5</v>
      </c>
      <c r="P5601" s="59"/>
      <c r="Q5601" s="59"/>
      <c r="R5601" s="60"/>
      <c r="S5601" s="21" t="s">
        <v>148</v>
      </c>
      <c r="T5601" s="4" t="s">
        <v>23</v>
      </c>
      <c r="U5601" s="93" t="s">
        <v>276</v>
      </c>
    </row>
    <row r="5602" spans="1:21" ht="15" customHeight="1" thickBot="1">
      <c r="A5602" s="17">
        <v>45005</v>
      </c>
      <c r="B5602" s="56">
        <f>WEEKDAY(C5602,2)</f>
        <v>2</v>
      </c>
      <c r="C5602" s="17">
        <f>IF(A5622="",C5601,A5622)</f>
        <v>45006</v>
      </c>
      <c r="D5602" s="12" t="str">
        <f>YEAR(C5602)&amp;"/"&amp;TEXT(WEEKNUM(C5602,21),"00")</f>
        <v>2023/12</v>
      </c>
      <c r="E5602" t="s">
        <v>46</v>
      </c>
      <c r="F5602" s="114">
        <v>0.95833333333333337</v>
      </c>
      <c r="G5602" s="115">
        <v>1</v>
      </c>
      <c r="H5602">
        <f>CONVERT((G5599-F5599)*24,"hr","mn")</f>
        <v>59.99999999999995</v>
      </c>
      <c r="I5602">
        <v>5</v>
      </c>
      <c r="L5602">
        <v>4</v>
      </c>
      <c r="M5602">
        <f>J5599+K5599+L5599</f>
        <v>4</v>
      </c>
      <c r="N5602" s="15"/>
      <c r="O5602" s="9">
        <v>8</v>
      </c>
      <c r="P5602" s="9"/>
      <c r="Q5602" s="9"/>
      <c r="R5602" s="10"/>
      <c r="S5602" s="19" t="s">
        <v>31</v>
      </c>
      <c r="T5602" s="23" t="s">
        <v>56</v>
      </c>
      <c r="U5602" s="94"/>
    </row>
    <row r="5603" spans="1:21">
      <c r="A5603" s="17">
        <v>45006</v>
      </c>
      <c r="B5603" s="56">
        <f>WEEKDAY(C5603,2)</f>
        <v>2</v>
      </c>
      <c r="C5603" s="17">
        <f>IF(A5623="",C5602,A5623)</f>
        <v>45006</v>
      </c>
      <c r="D5603" s="12" t="str">
        <f>YEAR(C5603)&amp;"/"&amp;TEXT(WEEKNUM(C5603,21),"00")</f>
        <v>2023/12</v>
      </c>
      <c r="E5603" s="79" t="s">
        <v>46</v>
      </c>
      <c r="F5603" s="80">
        <v>0</v>
      </c>
      <c r="G5603" s="80">
        <v>4.1666666666666657E-2</v>
      </c>
      <c r="H5603" s="87">
        <f>CONVERT((G5603-F5603)*24,"hr","mn")</f>
        <v>59.999999999999986</v>
      </c>
      <c r="I5603" s="83">
        <v>5</v>
      </c>
      <c r="J5603" s="84"/>
      <c r="K5603" s="85">
        <v>6</v>
      </c>
      <c r="L5603" s="85">
        <v>2</v>
      </c>
      <c r="M5603" s="87">
        <f>J5603+K5603+L5603</f>
        <v>8</v>
      </c>
      <c r="N5603" s="13"/>
      <c r="O5603" s="6"/>
      <c r="P5603" s="6">
        <v>15</v>
      </c>
      <c r="Q5603" s="6"/>
      <c r="R5603" s="7"/>
      <c r="S5603" s="20" t="s">
        <v>93</v>
      </c>
      <c r="T5603" s="22" t="s">
        <v>73</v>
      </c>
      <c r="U5603" s="91"/>
    </row>
    <row r="5604" spans="1:21">
      <c r="A5604" s="17">
        <v>45006</v>
      </c>
      <c r="B5604" s="56">
        <f>WEEKDAY(C5604,2)</f>
        <v>2</v>
      </c>
      <c r="C5604" s="17">
        <f>IF(A5624="",C5603,A5624)</f>
        <v>45006</v>
      </c>
      <c r="D5604" s="12" t="str">
        <f>YEAR(C5604)&amp;"/"&amp;TEXT(WEEKNUM(C5604,21),"00")</f>
        <v>2023/12</v>
      </c>
      <c r="E5604" t="s">
        <v>46</v>
      </c>
      <c r="F5604" s="114">
        <v>0</v>
      </c>
      <c r="G5604" s="114">
        <v>4.1666666666666657E-2</v>
      </c>
      <c r="H5604">
        <f>CONVERT((G5603-F5603)*24,"hr","mn")</f>
        <v>59.999999999999986</v>
      </c>
      <c r="I5604">
        <v>5</v>
      </c>
      <c r="K5604">
        <v>6</v>
      </c>
      <c r="L5604">
        <v>2</v>
      </c>
      <c r="M5604">
        <f>J5603+K5603+L5603</f>
        <v>8</v>
      </c>
      <c r="N5604" s="14"/>
      <c r="O5604" s="3">
        <v>5</v>
      </c>
      <c r="P5604" s="3"/>
      <c r="Q5604" s="3"/>
      <c r="R5604" s="8"/>
      <c r="S5604" s="21" t="s">
        <v>88</v>
      </c>
      <c r="T5604" s="4" t="s">
        <v>23</v>
      </c>
      <c r="U5604" s="92" t="s">
        <v>276</v>
      </c>
    </row>
    <row r="5605" spans="1:21">
      <c r="A5605" s="17">
        <v>45006</v>
      </c>
      <c r="B5605" s="56">
        <f>WEEKDAY(C5605,2)</f>
        <v>2</v>
      </c>
      <c r="C5605" s="17">
        <f>IF(A5625="",C5604,A5625)</f>
        <v>45006</v>
      </c>
      <c r="D5605" s="12" t="str">
        <f>YEAR(C5605)&amp;"/"&amp;TEXT(WEEKNUM(C5605,21),"00")</f>
        <v>2023/12</v>
      </c>
      <c r="E5605" t="s">
        <v>46</v>
      </c>
      <c r="F5605" s="114">
        <v>0</v>
      </c>
      <c r="G5605" s="114">
        <v>4.1666666666666657E-2</v>
      </c>
      <c r="H5605">
        <f>CONVERT((G5603-F5603)*24,"hr","mn")</f>
        <v>59.999999999999986</v>
      </c>
      <c r="I5605">
        <v>5</v>
      </c>
      <c r="K5605">
        <v>6</v>
      </c>
      <c r="L5605">
        <v>2</v>
      </c>
      <c r="M5605">
        <f>J5603+K5603+L5603</f>
        <v>8</v>
      </c>
      <c r="N5605" s="58"/>
      <c r="O5605" s="59"/>
      <c r="P5605" s="59">
        <v>8</v>
      </c>
      <c r="Q5605" s="59"/>
      <c r="R5605" s="60"/>
      <c r="S5605" s="21" t="s">
        <v>44</v>
      </c>
      <c r="T5605" s="4" t="s">
        <v>73</v>
      </c>
      <c r="U5605" s="93" t="s">
        <v>889</v>
      </c>
    </row>
    <row r="5606" spans="1:21" ht="15" customHeight="1" thickBot="1">
      <c r="A5606" s="17">
        <v>45006</v>
      </c>
      <c r="B5606" s="56">
        <f>WEEKDAY(C5606,2)</f>
        <v>2</v>
      </c>
      <c r="C5606" s="17">
        <f>IF(A5626="",C5605,A5626)</f>
        <v>45006</v>
      </c>
      <c r="D5606" s="12" t="str">
        <f>YEAR(C5606)&amp;"/"&amp;TEXT(WEEKNUM(C5606,21),"00")</f>
        <v>2023/12</v>
      </c>
      <c r="E5606" t="s">
        <v>46</v>
      </c>
      <c r="F5606" s="114">
        <v>0</v>
      </c>
      <c r="G5606" s="114">
        <v>4.1666666666666657E-2</v>
      </c>
      <c r="H5606">
        <f>CONVERT((G5603-F5603)*24,"hr","mn")</f>
        <v>59.999999999999986</v>
      </c>
      <c r="I5606">
        <v>5</v>
      </c>
      <c r="K5606">
        <v>6</v>
      </c>
      <c r="L5606">
        <v>2</v>
      </c>
      <c r="M5606">
        <f>J5603+K5603+L5603</f>
        <v>8</v>
      </c>
      <c r="N5606" s="15"/>
      <c r="O5606" s="9"/>
      <c r="P5606" s="9"/>
      <c r="Q5606" s="9"/>
      <c r="R5606" s="10"/>
      <c r="S5606" s="19"/>
      <c r="T5606" s="23"/>
      <c r="U5606" s="94"/>
    </row>
    <row r="5607" spans="1:21">
      <c r="A5607" s="17">
        <v>45006</v>
      </c>
      <c r="B5607" s="56">
        <f>WEEKDAY(C5607,2)</f>
        <v>2</v>
      </c>
      <c r="C5607" s="17">
        <f>IF(A5627="",C5606,A5627)</f>
        <v>45006</v>
      </c>
      <c r="D5607" s="12" t="str">
        <f>YEAR(C5607)&amp;"/"&amp;TEXT(WEEKNUM(C5607,21),"00")</f>
        <v>2023/12</v>
      </c>
      <c r="E5607" s="79" t="s">
        <v>46</v>
      </c>
      <c r="F5607" s="80">
        <v>6.25E-2</v>
      </c>
      <c r="G5607" s="80">
        <v>8.3333333333333329E-2</v>
      </c>
      <c r="H5607" s="87">
        <f>CONVERT((G5607-F5607)*24,"hr","mn")</f>
        <v>29.999999999999993</v>
      </c>
      <c r="I5607" s="83">
        <v>5</v>
      </c>
      <c r="J5607" s="84"/>
      <c r="K5607" s="85">
        <v>6</v>
      </c>
      <c r="L5607" s="85"/>
      <c r="M5607" s="87">
        <f>J5607+K5607+L5607</f>
        <v>6</v>
      </c>
      <c r="N5607" s="13"/>
      <c r="O5607" s="6">
        <v>5</v>
      </c>
      <c r="P5607" s="6"/>
      <c r="Q5607" s="6"/>
      <c r="R5607" s="7"/>
      <c r="S5607" s="20" t="s">
        <v>31</v>
      </c>
      <c r="T5607" s="22" t="s">
        <v>29</v>
      </c>
      <c r="U5607" s="91"/>
    </row>
    <row r="5608" spans="1:21">
      <c r="A5608" s="17">
        <v>45006</v>
      </c>
      <c r="B5608" s="56">
        <f>WEEKDAY(C5608,2)</f>
        <v>2</v>
      </c>
      <c r="C5608" s="17">
        <f>IF(A5628="",C5607,A5628)</f>
        <v>45006</v>
      </c>
      <c r="D5608" s="12" t="str">
        <f>YEAR(C5608)&amp;"/"&amp;TEXT(WEEKNUM(C5608,21),"00")</f>
        <v>2023/12</v>
      </c>
      <c r="E5608" t="s">
        <v>46</v>
      </c>
      <c r="F5608" s="114">
        <v>6.25E-2</v>
      </c>
      <c r="G5608" s="114">
        <v>8.3333333333333329E-2</v>
      </c>
      <c r="H5608">
        <f>CONVERT((G5607-F5607)*24,"hr","mn")</f>
        <v>29.999999999999993</v>
      </c>
      <c r="I5608">
        <v>5</v>
      </c>
      <c r="K5608">
        <v>6</v>
      </c>
      <c r="M5608">
        <f>J5607+K5607+L5607</f>
        <v>6</v>
      </c>
      <c r="N5608" s="14"/>
      <c r="O5608" s="3"/>
      <c r="P5608" s="3">
        <v>8</v>
      </c>
      <c r="Q5608" s="3"/>
      <c r="R5608" s="8"/>
      <c r="S5608" s="21" t="s">
        <v>93</v>
      </c>
      <c r="T5608" s="4" t="s">
        <v>73</v>
      </c>
      <c r="U5608" s="92"/>
    </row>
    <row r="5609" spans="1:21">
      <c r="A5609" s="17">
        <v>45006</v>
      </c>
      <c r="B5609" s="56">
        <f>WEEKDAY(C5609,2)</f>
        <v>2</v>
      </c>
      <c r="C5609" s="17">
        <f>IF(A5629="",C5608,A5629)</f>
        <v>45006</v>
      </c>
      <c r="D5609" s="12" t="str">
        <f>YEAR(C5609)&amp;"/"&amp;TEXT(WEEKNUM(C5609,21),"00")</f>
        <v>2023/12</v>
      </c>
      <c r="E5609" t="s">
        <v>46</v>
      </c>
      <c r="F5609" s="114">
        <v>6.25E-2</v>
      </c>
      <c r="G5609" s="114">
        <v>8.3333333333333329E-2</v>
      </c>
      <c r="H5609">
        <f>CONVERT((G5607-F5607)*24,"hr","mn")</f>
        <v>29.999999999999993</v>
      </c>
      <c r="I5609">
        <v>5</v>
      </c>
      <c r="K5609">
        <v>6</v>
      </c>
      <c r="M5609">
        <f>J5607+K5607+L5607</f>
        <v>6</v>
      </c>
      <c r="N5609" s="58"/>
      <c r="O5609" s="59"/>
      <c r="P5609" s="59"/>
      <c r="Q5609" s="59"/>
      <c r="R5609" s="60"/>
      <c r="S5609" s="21"/>
      <c r="T5609" s="4"/>
      <c r="U5609" s="93"/>
    </row>
    <row r="5610" spans="1:21" ht="15" customHeight="1" thickBot="1">
      <c r="A5610" s="17">
        <v>45006</v>
      </c>
      <c r="B5610" s="56">
        <f>WEEKDAY(C5610,2)</f>
        <v>2</v>
      </c>
      <c r="C5610" s="17">
        <f>IF(A5630="",C5609,A5630)</f>
        <v>45006</v>
      </c>
      <c r="D5610" s="12" t="str">
        <f>YEAR(C5610)&amp;"/"&amp;TEXT(WEEKNUM(C5610,21),"00")</f>
        <v>2023/12</v>
      </c>
      <c r="E5610" t="s">
        <v>46</v>
      </c>
      <c r="F5610" s="114">
        <v>6.25E-2</v>
      </c>
      <c r="G5610" s="114">
        <v>8.3333333333333329E-2</v>
      </c>
      <c r="H5610">
        <f>CONVERT((G5607-F5607)*24,"hr","mn")</f>
        <v>29.999999999999993</v>
      </c>
      <c r="I5610">
        <v>5</v>
      </c>
      <c r="K5610">
        <v>6</v>
      </c>
      <c r="M5610">
        <f>J5607+K5607+L5607</f>
        <v>6</v>
      </c>
      <c r="N5610" s="15"/>
      <c r="O5610" s="9"/>
      <c r="P5610" s="9"/>
      <c r="Q5610" s="9"/>
      <c r="R5610" s="10"/>
      <c r="S5610" s="19"/>
      <c r="T5610" s="23"/>
      <c r="U5610" s="94"/>
    </row>
    <row r="5611" spans="1:21">
      <c r="A5611" s="17">
        <v>45006</v>
      </c>
      <c r="B5611" s="56">
        <f>WEEKDAY(C5611,2)</f>
        <v>2</v>
      </c>
      <c r="C5611" s="17">
        <f>IF(A5631="",C5610,A5631)</f>
        <v>45006</v>
      </c>
      <c r="D5611" s="12" t="str">
        <f>YEAR(C5611)&amp;"/"&amp;TEXT(WEEKNUM(C5611,21),"00")</f>
        <v>2023/12</v>
      </c>
      <c r="E5611" s="79" t="s">
        <v>46</v>
      </c>
      <c r="F5611" s="80">
        <v>8.3333333333333329E-2</v>
      </c>
      <c r="G5611" s="80">
        <v>0.125</v>
      </c>
      <c r="H5611" s="87">
        <f>CONVERT((G5611-F5611)*24,"hr","mn")</f>
        <v>60</v>
      </c>
      <c r="I5611" s="83">
        <v>5</v>
      </c>
      <c r="J5611" s="84">
        <v>1</v>
      </c>
      <c r="K5611" s="85">
        <v>6</v>
      </c>
      <c r="L5611" s="85"/>
      <c r="M5611" s="87">
        <f>J5611+K5611+L5611</f>
        <v>7</v>
      </c>
      <c r="N5611" s="13"/>
      <c r="O5611" s="6"/>
      <c r="P5611" s="6">
        <v>8</v>
      </c>
      <c r="Q5611" s="6"/>
      <c r="R5611" s="7"/>
      <c r="S5611" s="20" t="s">
        <v>93</v>
      </c>
      <c r="T5611" s="22" t="s">
        <v>73</v>
      </c>
      <c r="U5611" s="91"/>
    </row>
    <row r="5612" spans="1:21">
      <c r="A5612" s="17">
        <v>45006</v>
      </c>
      <c r="B5612" s="56">
        <f>WEEKDAY(C5612,2)</f>
        <v>2</v>
      </c>
      <c r="C5612" s="17">
        <f>IF(A5632="",C5611,A5632)</f>
        <v>45006</v>
      </c>
      <c r="D5612" s="12" t="str">
        <f>YEAR(C5612)&amp;"/"&amp;TEXT(WEEKNUM(C5612,21),"00")</f>
        <v>2023/12</v>
      </c>
      <c r="E5612" t="s">
        <v>46</v>
      </c>
      <c r="F5612" s="114">
        <v>8.3333333333333329E-2</v>
      </c>
      <c r="G5612" s="114">
        <v>0.125</v>
      </c>
      <c r="H5612">
        <f>CONVERT((G5611-F5611)*24,"hr","mn")</f>
        <v>60</v>
      </c>
      <c r="I5612">
        <v>5</v>
      </c>
      <c r="J5612">
        <v>1</v>
      </c>
      <c r="K5612">
        <v>6</v>
      </c>
      <c r="M5612">
        <f>J5611+K5611+L5611</f>
        <v>7</v>
      </c>
      <c r="N5612" s="14"/>
      <c r="O5612" s="3">
        <v>8</v>
      </c>
      <c r="P5612" s="3"/>
      <c r="Q5612" s="3"/>
      <c r="R5612" s="8"/>
      <c r="S5612" s="21" t="s">
        <v>35</v>
      </c>
      <c r="T5612" s="4" t="s">
        <v>56</v>
      </c>
      <c r="U5612" s="92"/>
    </row>
    <row r="5613" spans="1:21">
      <c r="A5613" s="17">
        <v>45006</v>
      </c>
      <c r="B5613" s="56">
        <f>WEEKDAY(C5613,2)</f>
        <v>2</v>
      </c>
      <c r="C5613" s="17">
        <f>IF(A5633="",C5612,A5633)</f>
        <v>45006</v>
      </c>
      <c r="D5613" s="12" t="str">
        <f>YEAR(C5613)&amp;"/"&amp;TEXT(WEEKNUM(C5613,21),"00")</f>
        <v>2023/12</v>
      </c>
      <c r="E5613" t="s">
        <v>46</v>
      </c>
      <c r="F5613" s="114">
        <v>8.3333333333333329E-2</v>
      </c>
      <c r="G5613" s="114">
        <v>0.125</v>
      </c>
      <c r="H5613">
        <f>CONVERT((G5611-F5611)*24,"hr","mn")</f>
        <v>60</v>
      </c>
      <c r="I5613">
        <v>5</v>
      </c>
      <c r="J5613">
        <v>1</v>
      </c>
      <c r="K5613">
        <v>6</v>
      </c>
      <c r="M5613">
        <f>J5611+K5611+L5611</f>
        <v>7</v>
      </c>
      <c r="N5613" s="58"/>
      <c r="O5613" s="59">
        <v>35</v>
      </c>
      <c r="P5613" s="59"/>
      <c r="Q5613" s="59"/>
      <c r="R5613" s="60"/>
      <c r="S5613" s="21" t="s">
        <v>93</v>
      </c>
      <c r="T5613" s="4" t="s">
        <v>23</v>
      </c>
      <c r="U5613" s="93" t="s">
        <v>908</v>
      </c>
    </row>
    <row r="5614" spans="1:21" ht="15" customHeight="1" thickBot="1">
      <c r="A5614" s="17">
        <v>45006</v>
      </c>
      <c r="B5614" s="56">
        <f>WEEKDAY(C5614,2)</f>
        <v>2</v>
      </c>
      <c r="C5614" s="17">
        <f>IF(A5634="",C5613,A5634)</f>
        <v>45006</v>
      </c>
      <c r="D5614" s="12" t="str">
        <f>YEAR(C5614)&amp;"/"&amp;TEXT(WEEKNUM(C5614,21),"00")</f>
        <v>2023/12</v>
      </c>
      <c r="E5614" t="s">
        <v>46</v>
      </c>
      <c r="F5614" s="114">
        <v>8.3333333333333329E-2</v>
      </c>
      <c r="G5614" s="114">
        <v>0.125</v>
      </c>
      <c r="H5614">
        <f>CONVERT((G5611-F5611)*24,"hr","mn")</f>
        <v>60</v>
      </c>
      <c r="I5614">
        <v>5</v>
      </c>
      <c r="J5614">
        <v>1</v>
      </c>
      <c r="K5614">
        <v>6</v>
      </c>
      <c r="M5614">
        <f>J5611+K5611+L5611</f>
        <v>7</v>
      </c>
      <c r="N5614" s="15"/>
      <c r="O5614" s="9"/>
      <c r="P5614" s="9"/>
      <c r="Q5614" s="9"/>
      <c r="R5614" s="10"/>
      <c r="S5614" s="19"/>
      <c r="T5614" s="23"/>
      <c r="U5614" s="94"/>
    </row>
    <row r="5615" spans="1:21">
      <c r="A5615" s="17">
        <v>45006</v>
      </c>
      <c r="B5615" s="56">
        <f>WEEKDAY(C5615,2)</f>
        <v>2</v>
      </c>
      <c r="C5615" s="17">
        <f>IF(A5635="",C5614,A5635)</f>
        <v>45006</v>
      </c>
      <c r="D5615" s="12" t="str">
        <f>YEAR(C5615)&amp;"/"&amp;TEXT(WEEKNUM(C5615,21),"00")</f>
        <v>2023/12</v>
      </c>
      <c r="E5615" s="79" t="s">
        <v>46</v>
      </c>
      <c r="F5615" s="80">
        <v>0.125</v>
      </c>
      <c r="G5615" s="80">
        <v>0.16666666666666671</v>
      </c>
      <c r="H5615" s="87">
        <f>CONVERT((G5615-F5615)*24,"hr","mn")</f>
        <v>60.000000000000071</v>
      </c>
      <c r="I5615" s="83">
        <v>5</v>
      </c>
      <c r="J5615" s="84"/>
      <c r="K5615" s="85">
        <v>1</v>
      </c>
      <c r="L5615" s="85"/>
      <c r="M5615" s="87">
        <f>J5615+K5615+L5615</f>
        <v>1</v>
      </c>
      <c r="N5615" s="13"/>
      <c r="O5615" s="6"/>
      <c r="P5615" s="6">
        <v>8</v>
      </c>
      <c r="Q5615" s="6"/>
      <c r="R5615" s="7"/>
      <c r="S5615" s="20" t="s">
        <v>93</v>
      </c>
      <c r="T5615" s="22" t="s">
        <v>73</v>
      </c>
      <c r="U5615" s="91"/>
    </row>
    <row r="5616" spans="1:21">
      <c r="A5616" s="17">
        <v>45006</v>
      </c>
      <c r="B5616" s="56">
        <f>WEEKDAY(C5616,2)</f>
        <v>2</v>
      </c>
      <c r="C5616" s="17">
        <f>IF(A5636="",C5615,A5636)</f>
        <v>45006</v>
      </c>
      <c r="D5616" s="12" t="str">
        <f>YEAR(C5616)&amp;"/"&amp;TEXT(WEEKNUM(C5616,21),"00")</f>
        <v>2023/12</v>
      </c>
      <c r="E5616" t="s">
        <v>46</v>
      </c>
      <c r="F5616" s="114">
        <v>0.125</v>
      </c>
      <c r="G5616" s="114">
        <v>0.16666666666666671</v>
      </c>
      <c r="H5616">
        <f>CONVERT((G5615-F5615)*24,"hr","mn")</f>
        <v>60.000000000000071</v>
      </c>
      <c r="I5616">
        <v>5</v>
      </c>
      <c r="K5616">
        <v>1</v>
      </c>
      <c r="M5616">
        <f>J5615+K5615+L5615</f>
        <v>1</v>
      </c>
      <c r="N5616" s="14"/>
      <c r="O5616" s="3">
        <v>20</v>
      </c>
      <c r="P5616" s="3"/>
      <c r="Q5616" s="3"/>
      <c r="R5616" s="8"/>
      <c r="S5616" s="21" t="s">
        <v>57</v>
      </c>
      <c r="T5616" s="4" t="s">
        <v>23</v>
      </c>
      <c r="U5616" s="92" t="s">
        <v>909</v>
      </c>
    </row>
    <row r="5617" spans="1:21">
      <c r="A5617" s="17">
        <v>45006</v>
      </c>
      <c r="B5617" s="56">
        <f>WEEKDAY(C5617,2)</f>
        <v>2</v>
      </c>
      <c r="C5617" s="17">
        <f>IF(A5637="",C5616,A5637)</f>
        <v>45006</v>
      </c>
      <c r="D5617" s="12" t="str">
        <f>YEAR(C5617)&amp;"/"&amp;TEXT(WEEKNUM(C5617,21),"00")</f>
        <v>2023/12</v>
      </c>
      <c r="E5617" t="s">
        <v>46</v>
      </c>
      <c r="F5617" s="114">
        <v>0.125</v>
      </c>
      <c r="G5617" s="114">
        <v>0.16666666666666671</v>
      </c>
      <c r="H5617">
        <f>CONVERT((G5615-F5615)*24,"hr","mn")</f>
        <v>60.000000000000071</v>
      </c>
      <c r="I5617">
        <v>5</v>
      </c>
      <c r="K5617">
        <v>1</v>
      </c>
      <c r="M5617">
        <f>J5615+K5615+L5615</f>
        <v>1</v>
      </c>
      <c r="N5617" s="58"/>
      <c r="O5617" s="59"/>
      <c r="P5617" s="59">
        <v>8</v>
      </c>
      <c r="Q5617" s="59"/>
      <c r="R5617" s="60"/>
      <c r="S5617" s="21" t="s">
        <v>44</v>
      </c>
      <c r="T5617" s="4" t="s">
        <v>73</v>
      </c>
      <c r="U5617" s="93"/>
    </row>
    <row r="5618" spans="1:21" ht="15" customHeight="1" thickBot="1">
      <c r="A5618" s="17">
        <v>45006</v>
      </c>
      <c r="B5618" s="56">
        <f>WEEKDAY(C5618,2)</f>
        <v>2</v>
      </c>
      <c r="C5618" s="17">
        <f>IF(A5638="",C5617,A5638)</f>
        <v>45006</v>
      </c>
      <c r="D5618" s="12" t="str">
        <f>YEAR(C5618)&amp;"/"&amp;TEXT(WEEKNUM(C5618,21),"00")</f>
        <v>2023/12</v>
      </c>
      <c r="E5618" t="s">
        <v>46</v>
      </c>
      <c r="F5618" s="114">
        <v>0.125</v>
      </c>
      <c r="G5618" s="114">
        <v>0.16666666666666671</v>
      </c>
      <c r="H5618">
        <f>CONVERT((G5615-F5615)*24,"hr","mn")</f>
        <v>60.000000000000071</v>
      </c>
      <c r="I5618">
        <v>5</v>
      </c>
      <c r="K5618">
        <v>1</v>
      </c>
      <c r="M5618">
        <f>J5615+K5615+L5615</f>
        <v>1</v>
      </c>
      <c r="N5618" s="15"/>
      <c r="O5618" s="9"/>
      <c r="P5618" s="9"/>
      <c r="Q5618" s="9"/>
      <c r="R5618" s="10"/>
      <c r="S5618" s="19"/>
      <c r="T5618" s="23"/>
      <c r="U5618" s="94"/>
    </row>
    <row r="5619" spans="1:21">
      <c r="A5619" s="17">
        <v>45006</v>
      </c>
      <c r="B5619" s="56">
        <f>WEEKDAY(C5619,2)</f>
        <v>2</v>
      </c>
      <c r="C5619" s="17">
        <f>IF(A5639="",C5618,A5639)</f>
        <v>45006</v>
      </c>
      <c r="D5619" s="12" t="str">
        <f>YEAR(C5619)&amp;"/"&amp;TEXT(WEEKNUM(C5619,21),"00")</f>
        <v>2023/12</v>
      </c>
      <c r="E5619" s="79" t="s">
        <v>46</v>
      </c>
      <c r="F5619" s="80">
        <v>0.16666666666666671</v>
      </c>
      <c r="G5619" s="80">
        <v>0.20833333333333329</v>
      </c>
      <c r="H5619" s="87">
        <f>CONVERT((G5619-F5619)*24,"hr","mn")</f>
        <v>59.999999999999865</v>
      </c>
      <c r="I5619" s="83">
        <v>5</v>
      </c>
      <c r="J5619" s="84"/>
      <c r="K5619" s="85">
        <v>8</v>
      </c>
      <c r="L5619" s="85"/>
      <c r="M5619" s="87">
        <f>J5619+K5619+L5619</f>
        <v>8</v>
      </c>
      <c r="N5619" s="13"/>
      <c r="O5619" s="6"/>
      <c r="P5619" s="6">
        <v>8</v>
      </c>
      <c r="Q5619" s="6"/>
      <c r="R5619" s="7"/>
      <c r="S5619" s="20" t="s">
        <v>93</v>
      </c>
      <c r="T5619" s="22" t="s">
        <v>73</v>
      </c>
      <c r="U5619" s="91"/>
    </row>
    <row r="5620" spans="1:21">
      <c r="A5620" s="17">
        <v>45006</v>
      </c>
      <c r="B5620" s="56">
        <f>WEEKDAY(C5620,2)</f>
        <v>2</v>
      </c>
      <c r="C5620" s="17">
        <f>IF(A5640="",C5619,A5640)</f>
        <v>45006</v>
      </c>
      <c r="D5620" s="12" t="str">
        <f>YEAR(C5620)&amp;"/"&amp;TEXT(WEEKNUM(C5620,21),"00")</f>
        <v>2023/12</v>
      </c>
      <c r="E5620" t="s">
        <v>46</v>
      </c>
      <c r="F5620" s="114">
        <v>0.16666666666666671</v>
      </c>
      <c r="G5620" s="114">
        <v>0.20833333333333329</v>
      </c>
      <c r="H5620">
        <f>CONVERT((G5619-F5619)*24,"hr","mn")</f>
        <v>59.999999999999865</v>
      </c>
      <c r="I5620">
        <v>5</v>
      </c>
      <c r="K5620">
        <v>8</v>
      </c>
      <c r="M5620">
        <f>J5619+K5619+L5619</f>
        <v>8</v>
      </c>
      <c r="N5620" s="14"/>
      <c r="O5620" s="3">
        <v>5</v>
      </c>
      <c r="P5620" s="3"/>
      <c r="Q5620" s="3"/>
      <c r="R5620" s="8"/>
      <c r="S5620" s="21" t="s">
        <v>35</v>
      </c>
      <c r="T5620" s="4" t="s">
        <v>29</v>
      </c>
      <c r="U5620" s="92"/>
    </row>
    <row r="5621" spans="1:21">
      <c r="A5621" s="17">
        <v>45006</v>
      </c>
      <c r="B5621" s="56">
        <f>WEEKDAY(C5621,2)</f>
        <v>2</v>
      </c>
      <c r="C5621" s="17">
        <f>IF(A5641="",C5620,A5641)</f>
        <v>45006</v>
      </c>
      <c r="D5621" s="12" t="str">
        <f>YEAR(C5621)&amp;"/"&amp;TEXT(WEEKNUM(C5621,21),"00")</f>
        <v>2023/12</v>
      </c>
      <c r="E5621" t="s">
        <v>46</v>
      </c>
      <c r="F5621" s="114">
        <v>0.16666666666666671</v>
      </c>
      <c r="G5621" s="114">
        <v>0.20833333333333329</v>
      </c>
      <c r="H5621">
        <f>CONVERT((G5619-F5619)*24,"hr","mn")</f>
        <v>59.999999999999865</v>
      </c>
      <c r="I5621">
        <v>5</v>
      </c>
      <c r="K5621">
        <v>8</v>
      </c>
      <c r="M5621">
        <f>J5619+K5619+L5619</f>
        <v>8</v>
      </c>
      <c r="N5621" s="58"/>
      <c r="O5621" s="59"/>
      <c r="P5621" s="59"/>
      <c r="Q5621" s="59">
        <v>15</v>
      </c>
      <c r="R5621" s="60"/>
      <c r="S5621" s="21"/>
      <c r="T5621" s="4" t="s">
        <v>39</v>
      </c>
      <c r="U5621" s="93"/>
    </row>
    <row r="5622" spans="1:21" ht="15" customHeight="1" thickBot="1">
      <c r="A5622" s="17">
        <v>45006</v>
      </c>
      <c r="B5622" s="56">
        <f>WEEKDAY(C5622,2)</f>
        <v>2</v>
      </c>
      <c r="C5622" s="17">
        <f>IF(A5642="",C5621,A5642)</f>
        <v>45006</v>
      </c>
      <c r="D5622" s="12" t="str">
        <f>YEAR(C5622)&amp;"/"&amp;TEXT(WEEKNUM(C5622,21),"00")</f>
        <v>2023/12</v>
      </c>
      <c r="E5622" t="s">
        <v>46</v>
      </c>
      <c r="F5622" s="114">
        <v>0.16666666666666671</v>
      </c>
      <c r="G5622" s="114">
        <v>0.20833333333333329</v>
      </c>
      <c r="H5622">
        <f>CONVERT((G5619-F5619)*24,"hr","mn")</f>
        <v>59.999999999999865</v>
      </c>
      <c r="I5622">
        <v>5</v>
      </c>
      <c r="K5622">
        <v>8</v>
      </c>
      <c r="M5622">
        <f>J5619+K5619+L5619</f>
        <v>8</v>
      </c>
      <c r="N5622" s="15"/>
      <c r="O5622" s="9"/>
      <c r="P5622" s="9"/>
      <c r="Q5622" s="9"/>
      <c r="R5622" s="10"/>
      <c r="S5622" s="19"/>
      <c r="T5622" s="23"/>
      <c r="U5622" s="94"/>
    </row>
    <row r="5623" spans="1:21">
      <c r="A5623" s="17"/>
      <c r="B5623" s="56">
        <f>WEEKDAY(C5623,2)</f>
        <v>2</v>
      </c>
      <c r="C5623" s="17">
        <f>IF(A5643="",C5622,A5643)</f>
        <v>45006</v>
      </c>
      <c r="D5623" s="12" t="str">
        <f>YEAR(C5623)&amp;"/"&amp;TEXT(WEEKNUM(C5623,21),"00")</f>
        <v>2023/12</v>
      </c>
      <c r="E5623" s="79"/>
      <c r="F5623" s="80"/>
      <c r="G5623" s="80"/>
      <c r="H5623" s="87">
        <f>CONVERT((G5623-F5623)*24,"hr","mn")</f>
        <v>0</v>
      </c>
      <c r="I5623" s="83"/>
      <c r="J5623" s="84"/>
      <c r="K5623" s="85"/>
      <c r="L5623" s="85"/>
      <c r="M5623" s="87">
        <f>J5623+K5623+L5623</f>
        <v>0</v>
      </c>
      <c r="N5623" s="13"/>
      <c r="O5623" s="6"/>
      <c r="P5623" s="6"/>
      <c r="Q5623" s="6"/>
      <c r="R5623" s="7"/>
      <c r="S5623" s="20"/>
      <c r="T5623" s="22"/>
      <c r="U5623" s="91"/>
    </row>
    <row r="5624" spans="1:21">
      <c r="A5624" s="17"/>
      <c r="B5624" s="56">
        <f>WEEKDAY(C5624,2)</f>
        <v>2</v>
      </c>
      <c r="C5624" s="17">
        <f>IF(A5644="",C5623,A5644)</f>
        <v>45006</v>
      </c>
      <c r="D5624" s="12" t="str">
        <f>YEAR(C5624)&amp;"/"&amp;TEXT(WEEKNUM(C5624,21),"00")</f>
        <v>2023/12</v>
      </c>
      <c r="H5624">
        <f>CONVERT((G5623-F5623)*24,"hr","mn")</f>
        <v>0</v>
      </c>
      <c r="M5624">
        <f>J5623+K5623+L5623</f>
        <v>0</v>
      </c>
      <c r="N5624" s="14"/>
      <c r="O5624" s="3"/>
      <c r="P5624" s="3"/>
      <c r="Q5624" s="3"/>
      <c r="R5624" s="8"/>
      <c r="S5624" s="21"/>
      <c r="T5624" s="4"/>
      <c r="U5624" s="92"/>
    </row>
    <row r="5625" spans="1:21">
      <c r="A5625" s="17"/>
      <c r="B5625" s="56">
        <f>WEEKDAY(C5625,2)</f>
        <v>2</v>
      </c>
      <c r="C5625" s="17">
        <f>IF(A5645="",C5624,A5645)</f>
        <v>45006</v>
      </c>
      <c r="D5625" s="12" t="str">
        <f>YEAR(C5625)&amp;"/"&amp;TEXT(WEEKNUM(C5625,21),"00")</f>
        <v>2023/12</v>
      </c>
      <c r="H5625">
        <f>CONVERT((G5623-F5623)*24,"hr","mn")</f>
        <v>0</v>
      </c>
      <c r="M5625">
        <f>J5623+K5623+L5623</f>
        <v>0</v>
      </c>
      <c r="N5625" s="58"/>
      <c r="O5625" s="59"/>
      <c r="P5625" s="59"/>
      <c r="Q5625" s="59"/>
      <c r="R5625" s="60"/>
      <c r="S5625" s="21"/>
      <c r="T5625" s="4"/>
      <c r="U5625" s="93"/>
    </row>
    <row r="5626" spans="1:21" ht="15" customHeight="1" thickBot="1">
      <c r="A5626" s="17"/>
      <c r="B5626" s="56">
        <f>WEEKDAY(C5626,2)</f>
        <v>2</v>
      </c>
      <c r="C5626" s="17">
        <f>IF(A5646="",C5625,A5646)</f>
        <v>45006</v>
      </c>
      <c r="D5626" s="12" t="str">
        <f>YEAR(C5626)&amp;"/"&amp;TEXT(WEEKNUM(C5626,21),"00")</f>
        <v>2023/12</v>
      </c>
      <c r="H5626">
        <f>CONVERT((G5623-F5623)*24,"hr","mn")</f>
        <v>0</v>
      </c>
      <c r="M5626">
        <f>J5623+K5623+L5623</f>
        <v>0</v>
      </c>
      <c r="N5626" s="15"/>
      <c r="O5626" s="9"/>
      <c r="P5626" s="9"/>
      <c r="Q5626" s="9"/>
      <c r="R5626" s="10"/>
      <c r="S5626" s="19"/>
      <c r="T5626" s="23"/>
      <c r="U5626" s="94"/>
    </row>
    <row r="5627" spans="1:21">
      <c r="A5627" s="17">
        <v>45006</v>
      </c>
      <c r="B5627" s="56">
        <f>WEEKDAY(C5627,2)</f>
        <v>2</v>
      </c>
      <c r="C5627" s="17">
        <f>IF(A5647="",C5626,A5647)</f>
        <v>45006</v>
      </c>
      <c r="D5627" s="12" t="str">
        <f>YEAR(C5627)&amp;"/"&amp;TEXT(WEEKNUM(C5627,21),"00")</f>
        <v>2023/12</v>
      </c>
      <c r="E5627" s="79" t="s">
        <v>52</v>
      </c>
      <c r="F5627" s="80">
        <v>0.20833333333333329</v>
      </c>
      <c r="G5627" s="80">
        <v>0.25</v>
      </c>
      <c r="H5627" s="87">
        <f>CONVERT((G5627-F5627)*24,"hr","mn")</f>
        <v>60.000000000000071</v>
      </c>
      <c r="I5627" s="83">
        <v>4</v>
      </c>
      <c r="J5627" s="84"/>
      <c r="K5627" s="85"/>
      <c r="L5627" s="85"/>
      <c r="M5627" s="87">
        <f>J5627+K5627+L5627</f>
        <v>0</v>
      </c>
      <c r="N5627" s="13"/>
      <c r="O5627" s="6"/>
      <c r="P5627" s="6"/>
      <c r="Q5627" s="6">
        <v>23</v>
      </c>
      <c r="R5627" s="7"/>
      <c r="S5627" s="20"/>
      <c r="T5627" s="22" t="s">
        <v>25</v>
      </c>
      <c r="U5627" s="91"/>
    </row>
    <row r="5628" spans="1:21">
      <c r="A5628" s="17">
        <v>45006</v>
      </c>
      <c r="B5628" s="56">
        <f>WEEKDAY(C5628,2)</f>
        <v>2</v>
      </c>
      <c r="C5628" s="17">
        <f>IF(A5648="",C5627,A5648)</f>
        <v>45006</v>
      </c>
      <c r="D5628" s="12" t="str">
        <f>YEAR(C5628)&amp;"/"&amp;TEXT(WEEKNUM(C5628,21),"00")</f>
        <v>2023/12</v>
      </c>
      <c r="E5628" t="s">
        <v>52</v>
      </c>
      <c r="F5628" s="114">
        <v>0.20833333333333329</v>
      </c>
      <c r="G5628" s="114">
        <v>0.25</v>
      </c>
      <c r="H5628">
        <f>CONVERT((G5627-F5627)*24,"hr","mn")</f>
        <v>60.000000000000071</v>
      </c>
      <c r="I5628">
        <v>4</v>
      </c>
      <c r="M5628">
        <f>J5627+K5627+L5627</f>
        <v>0</v>
      </c>
      <c r="N5628" s="14"/>
      <c r="O5628" s="3"/>
      <c r="P5628" s="3">
        <v>20</v>
      </c>
      <c r="Q5628" s="3"/>
      <c r="R5628" s="8"/>
      <c r="S5628" s="21" t="s">
        <v>910</v>
      </c>
      <c r="T5628" s="4" t="s">
        <v>121</v>
      </c>
      <c r="U5628" s="92" t="s">
        <v>911</v>
      </c>
    </row>
    <row r="5629" spans="1:21">
      <c r="A5629" s="17">
        <v>45006</v>
      </c>
      <c r="B5629" s="56">
        <f>WEEKDAY(C5629,2)</f>
        <v>2</v>
      </c>
      <c r="C5629" s="17">
        <f>IF(A5649="",C5628,A5649)</f>
        <v>45006</v>
      </c>
      <c r="D5629" s="12" t="str">
        <f>YEAR(C5629)&amp;"/"&amp;TEXT(WEEKNUM(C5629,21),"00")</f>
        <v>2023/12</v>
      </c>
      <c r="E5629" t="s">
        <v>52</v>
      </c>
      <c r="F5629" s="114">
        <v>0.20833333333333329</v>
      </c>
      <c r="G5629" s="114">
        <v>0.25</v>
      </c>
      <c r="H5629">
        <f>CONVERT((G5627-F5627)*24,"hr","mn")</f>
        <v>60.000000000000071</v>
      </c>
      <c r="I5629">
        <v>4</v>
      </c>
      <c r="M5629">
        <f>J5627+K5627+L5627</f>
        <v>0</v>
      </c>
      <c r="N5629" s="58"/>
      <c r="O5629" s="59"/>
      <c r="P5629" s="59">
        <v>3</v>
      </c>
      <c r="Q5629" s="59"/>
      <c r="R5629" s="60"/>
      <c r="S5629" s="21" t="s">
        <v>93</v>
      </c>
      <c r="T5629" s="4" t="s">
        <v>121</v>
      </c>
      <c r="U5629" s="93" t="s">
        <v>487</v>
      </c>
    </row>
    <row r="5630" spans="1:21" ht="15" customHeight="1" thickBot="1">
      <c r="A5630" s="17">
        <v>45006</v>
      </c>
      <c r="B5630" s="56">
        <f>WEEKDAY(C5630,2)</f>
        <v>2</v>
      </c>
      <c r="C5630" s="17">
        <f>IF(A5650="",C5629,A5650)</f>
        <v>45006</v>
      </c>
      <c r="D5630" s="12" t="str">
        <f>YEAR(C5630)&amp;"/"&amp;TEXT(WEEKNUM(C5630,21),"00")</f>
        <v>2023/12</v>
      </c>
      <c r="E5630" t="s">
        <v>52</v>
      </c>
      <c r="F5630" s="114">
        <v>0.20833333333333329</v>
      </c>
      <c r="G5630" s="114">
        <v>0.25</v>
      </c>
      <c r="H5630">
        <f>CONVERT((G5627-F5627)*24,"hr","mn")</f>
        <v>60.000000000000071</v>
      </c>
      <c r="I5630">
        <v>4</v>
      </c>
      <c r="M5630">
        <f>J5627+K5627+L5627</f>
        <v>0</v>
      </c>
      <c r="N5630" s="15"/>
      <c r="O5630" s="9">
        <v>3</v>
      </c>
      <c r="P5630" s="9"/>
      <c r="Q5630" s="9"/>
      <c r="R5630" s="10"/>
      <c r="S5630" s="19" t="s">
        <v>35</v>
      </c>
      <c r="T5630" s="23" t="s">
        <v>23</v>
      </c>
      <c r="U5630" s="94" t="s">
        <v>271</v>
      </c>
    </row>
    <row r="5631" spans="1:21">
      <c r="A5631" s="17">
        <v>45006</v>
      </c>
      <c r="B5631" s="56">
        <f>WEEKDAY(C5631,2)</f>
        <v>2</v>
      </c>
      <c r="C5631" s="17">
        <f>IF(A5651="",C5630,A5651)</f>
        <v>45006</v>
      </c>
      <c r="D5631" s="12" t="str">
        <f>YEAR(C5631)&amp;"/"&amp;TEXT(WEEKNUM(C5631,21),"00")</f>
        <v>2023/12</v>
      </c>
      <c r="E5631" s="79" t="s">
        <v>52</v>
      </c>
      <c r="F5631" s="80">
        <v>0.25</v>
      </c>
      <c r="G5631" s="80">
        <v>0.29166666666666669</v>
      </c>
      <c r="H5631" s="87">
        <f>CONVERT((G5631-F5631)*24,"hr","mn")</f>
        <v>60.000000000000028</v>
      </c>
      <c r="I5631" s="83">
        <v>4</v>
      </c>
      <c r="J5631" s="84"/>
      <c r="K5631" s="85">
        <v>10</v>
      </c>
      <c r="L5631" s="85"/>
      <c r="M5631" s="87">
        <f>J5631+K5631+L5631</f>
        <v>10</v>
      </c>
      <c r="N5631" s="13"/>
      <c r="O5631" s="6"/>
      <c r="P5631" s="6">
        <v>8</v>
      </c>
      <c r="Q5631" s="6"/>
      <c r="R5631" s="7"/>
      <c r="S5631" s="20" t="s">
        <v>93</v>
      </c>
      <c r="T5631" s="22" t="s">
        <v>121</v>
      </c>
      <c r="U5631" s="93" t="s">
        <v>487</v>
      </c>
    </row>
    <row r="5632" spans="1:21">
      <c r="A5632" s="17">
        <v>45006</v>
      </c>
      <c r="B5632" s="56">
        <f>WEEKDAY(C5632,2)</f>
        <v>2</v>
      </c>
      <c r="C5632" s="17">
        <f>IF(A5652="",C5631,A5652)</f>
        <v>45006</v>
      </c>
      <c r="D5632" s="12" t="str">
        <f>YEAR(C5632)&amp;"/"&amp;TEXT(WEEKNUM(C5632,21),"00")</f>
        <v>2023/12</v>
      </c>
      <c r="E5632" t="s">
        <v>52</v>
      </c>
      <c r="F5632" s="114">
        <v>0.25</v>
      </c>
      <c r="G5632" s="114">
        <v>0.29166666666666669</v>
      </c>
      <c r="H5632">
        <f>CONVERT((G5631-F5631)*24,"hr","mn")</f>
        <v>60.000000000000028</v>
      </c>
      <c r="I5632">
        <v>4</v>
      </c>
      <c r="K5632">
        <v>10</v>
      </c>
      <c r="M5632">
        <f>J5631+K5631+L5631</f>
        <v>10</v>
      </c>
      <c r="N5632" s="14"/>
      <c r="O5632" s="3">
        <v>3</v>
      </c>
      <c r="P5632" s="3"/>
      <c r="Q5632" s="3"/>
      <c r="R5632" s="8"/>
      <c r="S5632" s="21" t="s">
        <v>49</v>
      </c>
      <c r="T5632" s="4" t="s">
        <v>29</v>
      </c>
      <c r="U5632" s="92"/>
    </row>
    <row r="5633" spans="1:21">
      <c r="A5633" s="17">
        <v>45006</v>
      </c>
      <c r="B5633" s="56">
        <f>WEEKDAY(C5633,2)</f>
        <v>2</v>
      </c>
      <c r="C5633" s="17">
        <f>IF(A5653="",C5632,A5653)</f>
        <v>45006</v>
      </c>
      <c r="D5633" s="12" t="str">
        <f>YEAR(C5633)&amp;"/"&amp;TEXT(WEEKNUM(C5633,21),"00")</f>
        <v>2023/12</v>
      </c>
      <c r="E5633" t="s">
        <v>52</v>
      </c>
      <c r="F5633" s="114">
        <v>0.25</v>
      </c>
      <c r="G5633" s="114">
        <v>0.29166666666666669</v>
      </c>
      <c r="H5633">
        <f>CONVERT((G5631-F5631)*24,"hr","mn")</f>
        <v>60.000000000000028</v>
      </c>
      <c r="I5633">
        <v>4</v>
      </c>
      <c r="K5633">
        <v>10</v>
      </c>
      <c r="M5633">
        <f>J5631+K5631+L5631</f>
        <v>10</v>
      </c>
      <c r="N5633" s="58"/>
      <c r="O5633" s="59"/>
      <c r="P5633" s="59">
        <v>3</v>
      </c>
      <c r="Q5633" s="59"/>
      <c r="R5633" s="60"/>
      <c r="S5633" s="21" t="s">
        <v>93</v>
      </c>
      <c r="T5633" s="4" t="s">
        <v>23</v>
      </c>
      <c r="U5633" s="93" t="s">
        <v>555</v>
      </c>
    </row>
    <row r="5634" spans="1:21" ht="15" customHeight="1" thickBot="1">
      <c r="A5634" s="17">
        <v>45006</v>
      </c>
      <c r="B5634" s="56">
        <f>WEEKDAY(C5634,2)</f>
        <v>2</v>
      </c>
      <c r="C5634" s="17">
        <f>IF(A5654="",C5633,A5654)</f>
        <v>45006</v>
      </c>
      <c r="D5634" s="12" t="str">
        <f>YEAR(C5634)&amp;"/"&amp;TEXT(WEEKNUM(C5634,21),"00")</f>
        <v>2023/12</v>
      </c>
      <c r="E5634" t="s">
        <v>52</v>
      </c>
      <c r="F5634" s="114">
        <v>0.25</v>
      </c>
      <c r="G5634" s="114">
        <v>0.29166666666666669</v>
      </c>
      <c r="H5634">
        <f>CONVERT((G5631-F5631)*24,"hr","mn")</f>
        <v>60.000000000000028</v>
      </c>
      <c r="I5634">
        <v>4</v>
      </c>
      <c r="K5634">
        <v>10</v>
      </c>
      <c r="M5634">
        <f>J5631+K5631+L5631</f>
        <v>10</v>
      </c>
      <c r="N5634" s="15"/>
      <c r="O5634" s="9">
        <v>6</v>
      </c>
      <c r="P5634" s="9"/>
      <c r="Q5634" s="9"/>
      <c r="R5634" s="10"/>
      <c r="S5634" s="19" t="s">
        <v>36</v>
      </c>
      <c r="T5634" s="23" t="s">
        <v>121</v>
      </c>
      <c r="U5634" s="94"/>
    </row>
    <row r="5635" spans="1:21">
      <c r="A5635" s="17">
        <v>45006</v>
      </c>
      <c r="B5635" s="56">
        <f>WEEKDAY(C5635,2)</f>
        <v>2</v>
      </c>
      <c r="C5635" s="17">
        <f>IF(A5655="",C5634,A5655)</f>
        <v>45006</v>
      </c>
      <c r="D5635" s="12" t="str">
        <f>YEAR(C5635)&amp;"/"&amp;TEXT(WEEKNUM(C5635,21),"00")</f>
        <v>2023/12</v>
      </c>
      <c r="E5635" s="79" t="s">
        <v>52</v>
      </c>
      <c r="F5635" s="80">
        <v>0.29166666666666669</v>
      </c>
      <c r="G5635" s="80">
        <v>0.33333333333333331</v>
      </c>
      <c r="H5635" s="87">
        <f>CONVERT((G5635-F5635)*24,"hr","mn")</f>
        <v>59.99999999999995</v>
      </c>
      <c r="I5635" s="83">
        <v>4</v>
      </c>
      <c r="J5635" s="84"/>
      <c r="K5635" s="85">
        <v>4</v>
      </c>
      <c r="L5635" s="85"/>
      <c r="M5635" s="87">
        <f>J5635+K5635+L5635</f>
        <v>4</v>
      </c>
      <c r="N5635" s="13"/>
      <c r="O5635" s="6">
        <v>7</v>
      </c>
      <c r="P5635" s="6"/>
      <c r="Q5635" s="6"/>
      <c r="R5635" s="7"/>
      <c r="S5635" s="20" t="s">
        <v>140</v>
      </c>
      <c r="T5635" s="22" t="s">
        <v>110</v>
      </c>
      <c r="U5635" s="91" t="s">
        <v>912</v>
      </c>
    </row>
    <row r="5636" spans="1:21">
      <c r="A5636" s="17">
        <v>45006</v>
      </c>
      <c r="B5636" s="56">
        <f>WEEKDAY(C5636,2)</f>
        <v>2</v>
      </c>
      <c r="C5636" s="17">
        <f>IF(A5656="",C5635,A5656)</f>
        <v>45006</v>
      </c>
      <c r="D5636" s="12" t="str">
        <f>YEAR(C5636)&amp;"/"&amp;TEXT(WEEKNUM(C5636,21),"00")</f>
        <v>2023/12</v>
      </c>
      <c r="E5636" t="s">
        <v>52</v>
      </c>
      <c r="F5636" s="114">
        <v>0.29166666666666669</v>
      </c>
      <c r="G5636" s="114">
        <v>0.33333333333333331</v>
      </c>
      <c r="H5636">
        <f>CONVERT((G5635-F5635)*24,"hr","mn")</f>
        <v>59.99999999999995</v>
      </c>
      <c r="I5636">
        <v>4</v>
      </c>
      <c r="K5636">
        <v>4</v>
      </c>
      <c r="M5636">
        <f>J5635+K5635+L5635</f>
        <v>4</v>
      </c>
      <c r="N5636" s="14"/>
      <c r="O5636" s="3"/>
      <c r="P5636" s="3">
        <v>3</v>
      </c>
      <c r="Q5636" s="3"/>
      <c r="R5636" s="8"/>
      <c r="S5636" s="21" t="s">
        <v>26</v>
      </c>
      <c r="T5636" s="4" t="s">
        <v>241</v>
      </c>
      <c r="U5636" s="92" t="s">
        <v>699</v>
      </c>
    </row>
    <row r="5637" spans="1:21">
      <c r="A5637" s="17">
        <v>45006</v>
      </c>
      <c r="B5637" s="56">
        <f>WEEKDAY(C5637,2)</f>
        <v>2</v>
      </c>
      <c r="C5637" s="17">
        <f>IF(A5657="",C5636,A5657)</f>
        <v>45006</v>
      </c>
      <c r="D5637" s="12" t="str">
        <f>YEAR(C5637)&amp;"/"&amp;TEXT(WEEKNUM(C5637,21),"00")</f>
        <v>2023/12</v>
      </c>
      <c r="E5637" t="s">
        <v>52</v>
      </c>
      <c r="F5637" s="114">
        <v>0.29166666666666669</v>
      </c>
      <c r="G5637" s="114">
        <v>0.33333333333333331</v>
      </c>
      <c r="H5637">
        <f>CONVERT((G5635-F5635)*24,"hr","mn")</f>
        <v>59.99999999999995</v>
      </c>
      <c r="I5637">
        <v>4</v>
      </c>
      <c r="K5637">
        <v>4</v>
      </c>
      <c r="M5637">
        <f>J5635+K5635+L5635</f>
        <v>4</v>
      </c>
      <c r="N5637" s="58"/>
      <c r="O5637" s="59">
        <v>5</v>
      </c>
      <c r="P5637" s="59"/>
      <c r="Q5637" s="59"/>
      <c r="R5637" s="60"/>
      <c r="S5637" s="21" t="s">
        <v>913</v>
      </c>
      <c r="T5637" s="4" t="s">
        <v>71</v>
      </c>
      <c r="U5637" s="93" t="s">
        <v>914</v>
      </c>
    </row>
    <row r="5638" spans="1:21" ht="15" customHeight="1" thickBot="1">
      <c r="A5638" s="17">
        <v>45006</v>
      </c>
      <c r="B5638" s="56">
        <f>WEEKDAY(C5638,2)</f>
        <v>2</v>
      </c>
      <c r="C5638" s="17">
        <f>IF(A5658="",C5637,A5658)</f>
        <v>45006</v>
      </c>
      <c r="D5638" s="12" t="str">
        <f>YEAR(C5638)&amp;"/"&amp;TEXT(WEEKNUM(C5638,21),"00")</f>
        <v>2023/12</v>
      </c>
      <c r="E5638" t="s">
        <v>52</v>
      </c>
      <c r="F5638" s="114">
        <v>0.29166666666666669</v>
      </c>
      <c r="G5638" s="114">
        <v>0.33333333333333331</v>
      </c>
      <c r="H5638">
        <f>CONVERT((G5635-F5635)*24,"hr","mn")</f>
        <v>59.99999999999995</v>
      </c>
      <c r="I5638">
        <v>4</v>
      </c>
      <c r="K5638">
        <v>4</v>
      </c>
      <c r="M5638">
        <f>J5635+K5635+L5635</f>
        <v>4</v>
      </c>
      <c r="N5638" s="15"/>
      <c r="O5638" s="9"/>
      <c r="P5638" s="9">
        <v>9</v>
      </c>
      <c r="Q5638" s="9"/>
      <c r="R5638" s="10"/>
      <c r="S5638" s="19" t="s">
        <v>93</v>
      </c>
      <c r="T5638" s="23" t="s">
        <v>73</v>
      </c>
      <c r="U5638" s="93" t="s">
        <v>915</v>
      </c>
    </row>
    <row r="5639" spans="1:21">
      <c r="A5639" s="17">
        <v>45006</v>
      </c>
      <c r="B5639" s="56">
        <f>WEEKDAY(C5639,2)</f>
        <v>2</v>
      </c>
      <c r="C5639" s="17">
        <f>IF(A5659="",C5638,A5659)</f>
        <v>45006</v>
      </c>
      <c r="D5639" s="12" t="str">
        <f>YEAR(C5639)&amp;"/"&amp;TEXT(WEEKNUM(C5639,21),"00")</f>
        <v>2023/12</v>
      </c>
      <c r="E5639" s="79" t="s">
        <v>52</v>
      </c>
      <c r="F5639" s="80">
        <v>0.33333333333333331</v>
      </c>
      <c r="G5639" s="80">
        <v>0.375</v>
      </c>
      <c r="H5639" s="87">
        <f>CONVERT((G5639-F5639)*24,"hr","mn")</f>
        <v>60.000000000000028</v>
      </c>
      <c r="I5639" s="83">
        <v>4</v>
      </c>
      <c r="J5639" s="84"/>
      <c r="K5639" s="85">
        <v>6</v>
      </c>
      <c r="L5639" s="85">
        <v>2</v>
      </c>
      <c r="M5639" s="87">
        <f>J5639+K5639+L5639</f>
        <v>8</v>
      </c>
      <c r="N5639" s="13"/>
      <c r="O5639" s="6">
        <v>3</v>
      </c>
      <c r="P5639" s="6"/>
      <c r="Q5639" s="6"/>
      <c r="R5639" s="7"/>
      <c r="S5639" s="20" t="s">
        <v>31</v>
      </c>
      <c r="T5639" s="22" t="s">
        <v>29</v>
      </c>
      <c r="U5639" s="91"/>
    </row>
    <row r="5640" spans="1:21">
      <c r="A5640" s="17">
        <v>45006</v>
      </c>
      <c r="B5640" s="56">
        <f>WEEKDAY(C5640,2)</f>
        <v>2</v>
      </c>
      <c r="C5640" s="17">
        <f>IF(A5660="",C5639,A5660)</f>
        <v>45006</v>
      </c>
      <c r="D5640" s="12" t="str">
        <f>YEAR(C5640)&amp;"/"&amp;TEXT(WEEKNUM(C5640,21),"00")</f>
        <v>2023/12</v>
      </c>
      <c r="E5640" t="s">
        <v>52</v>
      </c>
      <c r="F5640" s="114">
        <v>0.33333333333333331</v>
      </c>
      <c r="G5640" s="114">
        <v>0.375</v>
      </c>
      <c r="H5640">
        <f>CONVERT((G5639-F5639)*24,"hr","mn")</f>
        <v>60.000000000000028</v>
      </c>
      <c r="I5640">
        <v>4</v>
      </c>
      <c r="K5640">
        <v>6</v>
      </c>
      <c r="L5640">
        <v>2</v>
      </c>
      <c r="M5640">
        <f>J5639+K5639+L5639</f>
        <v>8</v>
      </c>
      <c r="N5640" s="14"/>
      <c r="O5640" s="3"/>
      <c r="P5640" s="3">
        <v>12</v>
      </c>
      <c r="Q5640" s="3"/>
      <c r="R5640" s="8"/>
      <c r="S5640" s="21" t="s">
        <v>916</v>
      </c>
      <c r="T5640" s="4" t="s">
        <v>73</v>
      </c>
      <c r="U5640" s="93" t="s">
        <v>917</v>
      </c>
    </row>
    <row r="5641" spans="1:21">
      <c r="A5641" s="17">
        <v>45006</v>
      </c>
      <c r="B5641" s="56">
        <f>WEEKDAY(C5641,2)</f>
        <v>2</v>
      </c>
      <c r="C5641" s="17">
        <f>IF(A5661="",C5640,A5661)</f>
        <v>45006</v>
      </c>
      <c r="D5641" s="12" t="str">
        <f>YEAR(C5641)&amp;"/"&amp;TEXT(WEEKNUM(C5641,21),"00")</f>
        <v>2023/12</v>
      </c>
      <c r="E5641" t="s">
        <v>52</v>
      </c>
      <c r="F5641" s="114">
        <v>0.33333333333333331</v>
      </c>
      <c r="G5641" s="114">
        <v>0.375</v>
      </c>
      <c r="H5641">
        <f>CONVERT((G5639-F5639)*24,"hr","mn")</f>
        <v>60.000000000000028</v>
      </c>
      <c r="I5641">
        <v>4</v>
      </c>
      <c r="K5641">
        <v>6</v>
      </c>
      <c r="L5641">
        <v>2</v>
      </c>
      <c r="M5641">
        <f>J5639+K5639+L5639</f>
        <v>8</v>
      </c>
      <c r="N5641" s="58"/>
      <c r="O5641" s="59">
        <v>4</v>
      </c>
      <c r="P5641" s="59"/>
      <c r="Q5641" s="59"/>
      <c r="R5641" s="60"/>
      <c r="S5641" s="21" t="s">
        <v>213</v>
      </c>
      <c r="T5641" s="4" t="s">
        <v>110</v>
      </c>
      <c r="U5641" s="93"/>
    </row>
    <row r="5642" spans="1:21" ht="15" customHeight="1" thickBot="1">
      <c r="A5642" s="17">
        <v>45006</v>
      </c>
      <c r="B5642" s="56">
        <f>WEEKDAY(C5642,2)</f>
        <v>2</v>
      </c>
      <c r="C5642" s="17">
        <f>IF(A5662="",C5641,A5662)</f>
        <v>45006</v>
      </c>
      <c r="D5642" s="12" t="str">
        <f>YEAR(C5642)&amp;"/"&amp;TEXT(WEEKNUM(C5642,21),"00")</f>
        <v>2023/12</v>
      </c>
      <c r="E5642" t="s">
        <v>52</v>
      </c>
      <c r="F5642" s="114">
        <v>0.33333333333333331</v>
      </c>
      <c r="G5642" s="114">
        <v>0.375</v>
      </c>
      <c r="H5642">
        <f>CONVERT((G5639-F5639)*24,"hr","mn")</f>
        <v>60.000000000000028</v>
      </c>
      <c r="I5642">
        <v>4</v>
      </c>
      <c r="K5642">
        <v>6</v>
      </c>
      <c r="L5642">
        <v>2</v>
      </c>
      <c r="M5642">
        <f>J5639+K5639+L5639</f>
        <v>8</v>
      </c>
      <c r="N5642" s="15"/>
      <c r="O5642" s="9"/>
      <c r="P5642" s="9">
        <v>3</v>
      </c>
      <c r="Q5642" s="9"/>
      <c r="R5642" s="10"/>
      <c r="S5642" s="19" t="s">
        <v>26</v>
      </c>
      <c r="T5642" s="23" t="s">
        <v>241</v>
      </c>
      <c r="U5642" s="94" t="s">
        <v>699</v>
      </c>
    </row>
    <row r="5643" spans="1:21">
      <c r="A5643" s="17">
        <v>45006</v>
      </c>
      <c r="B5643" s="56">
        <f>WEEKDAY(C5643,2)</f>
        <v>2</v>
      </c>
      <c r="C5643" s="17">
        <f>IF(A5663="",C5642,A5663)</f>
        <v>45006</v>
      </c>
      <c r="D5643" s="12" t="str">
        <f>YEAR(C5643)&amp;"/"&amp;TEXT(WEEKNUM(C5643,21),"00")</f>
        <v>2023/12</v>
      </c>
      <c r="E5643" s="79" t="s">
        <v>52</v>
      </c>
      <c r="F5643" s="80">
        <v>0.39583333333333331</v>
      </c>
      <c r="G5643" s="80">
        <v>0.41666666666666669</v>
      </c>
      <c r="H5643" s="87">
        <f>CONVERT((G5643-F5643)*24,"hr","mn")</f>
        <v>30.000000000000053</v>
      </c>
      <c r="I5643" s="83">
        <v>4</v>
      </c>
      <c r="J5643" s="84"/>
      <c r="K5643" s="85">
        <v>2</v>
      </c>
      <c r="L5643" s="85"/>
      <c r="M5643" s="87">
        <f>J5643+K5643+L5643</f>
        <v>2</v>
      </c>
      <c r="N5643" s="13"/>
      <c r="O5643" s="6"/>
      <c r="P5643" s="6"/>
      <c r="Q5643" s="6">
        <v>7</v>
      </c>
      <c r="R5643" s="7"/>
      <c r="S5643" s="20" t="s">
        <v>78</v>
      </c>
      <c r="T5643" s="22" t="s">
        <v>56</v>
      </c>
      <c r="U5643" s="91"/>
    </row>
    <row r="5644" spans="1:21">
      <c r="A5644" s="17">
        <v>45006</v>
      </c>
      <c r="B5644" s="56">
        <f>WEEKDAY(C5644,2)</f>
        <v>2</v>
      </c>
      <c r="C5644" s="17">
        <f>IF(A5664="",C5643,A5664)</f>
        <v>45006</v>
      </c>
      <c r="D5644" s="12" t="str">
        <f>YEAR(C5644)&amp;"/"&amp;TEXT(WEEKNUM(C5644,21),"00")</f>
        <v>2023/12</v>
      </c>
      <c r="E5644" t="s">
        <v>52</v>
      </c>
      <c r="F5644" s="114">
        <v>0.39583333333333331</v>
      </c>
      <c r="G5644" s="114">
        <v>0.41666666666666669</v>
      </c>
      <c r="H5644">
        <f>CONVERT((G5643-F5643)*24,"hr","mn")</f>
        <v>30.000000000000053</v>
      </c>
      <c r="I5644">
        <v>4</v>
      </c>
      <c r="K5644">
        <v>2</v>
      </c>
      <c r="M5644">
        <f>J5643+K5643+L5643</f>
        <v>2</v>
      </c>
      <c r="N5644" s="14"/>
      <c r="O5644" s="3">
        <v>15</v>
      </c>
      <c r="P5644" s="3"/>
      <c r="Q5644" s="3"/>
      <c r="R5644" s="8"/>
      <c r="S5644" s="21" t="s">
        <v>49</v>
      </c>
      <c r="T5644" s="4" t="s">
        <v>648</v>
      </c>
      <c r="U5644" s="92"/>
    </row>
    <row r="5645" spans="1:21">
      <c r="A5645" s="17">
        <v>45006</v>
      </c>
      <c r="B5645" s="56">
        <f>WEEKDAY(C5645,2)</f>
        <v>2</v>
      </c>
      <c r="C5645" s="17">
        <f>IF(A5665="",C5644,A5665)</f>
        <v>45006</v>
      </c>
      <c r="D5645" s="12" t="str">
        <f>YEAR(C5645)&amp;"/"&amp;TEXT(WEEKNUM(C5645,21),"00")</f>
        <v>2023/12</v>
      </c>
      <c r="E5645" t="s">
        <v>52</v>
      </c>
      <c r="F5645" s="114">
        <v>0.39583333333333331</v>
      </c>
      <c r="G5645" s="114">
        <v>0.41666666666666669</v>
      </c>
      <c r="H5645">
        <f>CONVERT((G5643-F5643)*24,"hr","mn")</f>
        <v>30.000000000000053</v>
      </c>
      <c r="I5645">
        <v>4</v>
      </c>
      <c r="K5645">
        <v>2</v>
      </c>
      <c r="M5645">
        <f>J5643+K5643+L5643</f>
        <v>2</v>
      </c>
      <c r="N5645" s="58"/>
      <c r="O5645" s="59">
        <v>5</v>
      </c>
      <c r="P5645" s="59"/>
      <c r="Q5645" s="59"/>
      <c r="R5645" s="60"/>
      <c r="S5645" s="21" t="s">
        <v>78</v>
      </c>
      <c r="T5645" s="4" t="s">
        <v>29</v>
      </c>
      <c r="U5645" s="93"/>
    </row>
    <row r="5646" spans="1:21" ht="15" customHeight="1" thickBot="1">
      <c r="A5646" s="17">
        <v>45006</v>
      </c>
      <c r="B5646" s="56">
        <f>WEEKDAY(C5646,2)</f>
        <v>2</v>
      </c>
      <c r="C5646" s="17">
        <f>IF(A5666="",C5645,A5666)</f>
        <v>45006</v>
      </c>
      <c r="D5646" s="12" t="str">
        <f>YEAR(C5646)&amp;"/"&amp;TEXT(WEEKNUM(C5646,21),"00")</f>
        <v>2023/12</v>
      </c>
      <c r="E5646" t="s">
        <v>52</v>
      </c>
      <c r="F5646" s="114">
        <v>0.39583333333333331</v>
      </c>
      <c r="G5646" s="114">
        <v>0.41666666666666669</v>
      </c>
      <c r="H5646">
        <f>CONVERT((G5643-F5643)*24,"hr","mn")</f>
        <v>30.000000000000053</v>
      </c>
      <c r="I5646">
        <v>4</v>
      </c>
      <c r="K5646">
        <v>2</v>
      </c>
      <c r="M5646">
        <f>J5643+K5643+L5643</f>
        <v>2</v>
      </c>
      <c r="N5646" s="15"/>
      <c r="O5646" s="9"/>
      <c r="P5646" s="9"/>
      <c r="Q5646" s="9"/>
      <c r="R5646" s="10"/>
      <c r="S5646" s="19"/>
      <c r="T5646" s="23"/>
      <c r="U5646" s="94"/>
    </row>
    <row r="5647" spans="1:21" ht="15" customHeight="1" thickBot="1">
      <c r="A5647" s="17">
        <v>45006</v>
      </c>
      <c r="B5647" s="56">
        <f>WEEKDAY(C5647,2)</f>
        <v>2</v>
      </c>
      <c r="C5647" s="17">
        <f>IF(A5667="",C5646,A5667)</f>
        <v>45006</v>
      </c>
      <c r="D5647" s="12" t="str">
        <f>YEAR(C5647)&amp;"/"&amp;TEXT(WEEKNUM(C5647,21),"00")</f>
        <v>2023/12</v>
      </c>
      <c r="E5647" s="79" t="s">
        <v>52</v>
      </c>
      <c r="F5647" s="80">
        <v>0.41666666666666669</v>
      </c>
      <c r="G5647" s="80">
        <v>0.45833333333333331</v>
      </c>
      <c r="H5647" s="87">
        <f>CONVERT((G5647-F5647)*24,"hr","mn")</f>
        <v>59.99999999999995</v>
      </c>
      <c r="I5647" s="83">
        <v>4</v>
      </c>
      <c r="J5647" s="84"/>
      <c r="K5647" s="85">
        <v>8</v>
      </c>
      <c r="L5647" s="85"/>
      <c r="M5647" s="87">
        <f>J5647+K5647+L5647</f>
        <v>8</v>
      </c>
      <c r="N5647" s="13"/>
      <c r="O5647" s="6"/>
      <c r="P5647" s="6">
        <v>8</v>
      </c>
      <c r="Q5647" s="6"/>
      <c r="R5647" s="7"/>
      <c r="S5647" s="19" t="s">
        <v>93</v>
      </c>
      <c r="T5647" s="23" t="s">
        <v>73</v>
      </c>
      <c r="U5647" s="93" t="s">
        <v>487</v>
      </c>
    </row>
    <row r="5648" spans="1:21">
      <c r="A5648" s="17">
        <v>45006</v>
      </c>
      <c r="B5648" s="56">
        <f>WEEKDAY(C5648,2)</f>
        <v>2</v>
      </c>
      <c r="C5648" s="17">
        <f>IF(A5668="",C5647,A5668)</f>
        <v>45006</v>
      </c>
      <c r="D5648" s="12" t="str">
        <f>YEAR(C5648)&amp;"/"&amp;TEXT(WEEKNUM(C5648,21),"00")</f>
        <v>2023/12</v>
      </c>
      <c r="E5648" t="s">
        <v>52</v>
      </c>
      <c r="F5648" s="114">
        <v>0.41666666666666669</v>
      </c>
      <c r="G5648" s="114">
        <v>0.45833333333333331</v>
      </c>
      <c r="H5648">
        <f>CONVERT((G5647-F5647)*24,"hr","mn")</f>
        <v>59.99999999999995</v>
      </c>
      <c r="I5648">
        <v>4</v>
      </c>
      <c r="K5648">
        <v>8</v>
      </c>
      <c r="M5648">
        <f>J5647+K5647+L5647</f>
        <v>8</v>
      </c>
      <c r="N5648" s="14"/>
      <c r="O5648" s="3">
        <v>3</v>
      </c>
      <c r="P5648" s="3"/>
      <c r="Q5648" s="3"/>
      <c r="R5648" s="8"/>
      <c r="S5648" s="21" t="s">
        <v>31</v>
      </c>
      <c r="T5648" s="4" t="s">
        <v>29</v>
      </c>
      <c r="U5648" s="92"/>
    </row>
    <row r="5649" spans="1:21" ht="15" customHeight="1" thickBot="1">
      <c r="A5649" s="17">
        <v>45006</v>
      </c>
      <c r="B5649" s="56">
        <f>WEEKDAY(C5649,2)</f>
        <v>2</v>
      </c>
      <c r="C5649" s="17">
        <f>IF(A5669="",C5648,A5669)</f>
        <v>45006</v>
      </c>
      <c r="D5649" s="12" t="str">
        <f>YEAR(C5649)&amp;"/"&amp;TEXT(WEEKNUM(C5649,21),"00")</f>
        <v>2023/12</v>
      </c>
      <c r="E5649" t="s">
        <v>52</v>
      </c>
      <c r="F5649" s="114">
        <v>0.41666666666666669</v>
      </c>
      <c r="G5649" s="114">
        <v>0.45833333333333331</v>
      </c>
      <c r="H5649">
        <f>CONVERT((G5647-F5647)*24,"hr","mn")</f>
        <v>59.99999999999995</v>
      </c>
      <c r="I5649">
        <v>4</v>
      </c>
      <c r="K5649">
        <v>8</v>
      </c>
      <c r="M5649">
        <f>J5647+K5647+L5647</f>
        <v>8</v>
      </c>
      <c r="N5649" s="58"/>
      <c r="O5649" s="59"/>
      <c r="P5649" s="59">
        <v>3</v>
      </c>
      <c r="Q5649" s="59"/>
      <c r="R5649" s="60"/>
      <c r="S5649" s="21" t="s">
        <v>44</v>
      </c>
      <c r="T5649" s="23" t="s">
        <v>73</v>
      </c>
      <c r="U5649" s="93" t="s">
        <v>487</v>
      </c>
    </row>
    <row r="5650" spans="1:21" ht="15" customHeight="1" thickBot="1">
      <c r="A5650" s="17">
        <v>45006</v>
      </c>
      <c r="B5650" s="56">
        <f>WEEKDAY(C5650,2)</f>
        <v>2</v>
      </c>
      <c r="C5650" s="17">
        <f>IF(A5670="",C5649,A5670)</f>
        <v>45006</v>
      </c>
      <c r="D5650" s="12" t="str">
        <f>YEAR(C5650)&amp;"/"&amp;TEXT(WEEKNUM(C5650,21),"00")</f>
        <v>2023/12</v>
      </c>
      <c r="E5650" t="s">
        <v>52</v>
      </c>
      <c r="F5650" s="114">
        <v>0.41666666666666669</v>
      </c>
      <c r="G5650" s="114">
        <v>0.45833333333333331</v>
      </c>
      <c r="H5650">
        <f>CONVERT((G5647-F5647)*24,"hr","mn")</f>
        <v>59.99999999999995</v>
      </c>
      <c r="I5650">
        <v>4</v>
      </c>
      <c r="K5650">
        <v>8</v>
      </c>
      <c r="M5650">
        <f>J5647+K5647+L5647</f>
        <v>8</v>
      </c>
      <c r="N5650" s="15"/>
      <c r="O5650" s="9"/>
      <c r="P5650" s="9">
        <v>3</v>
      </c>
      <c r="Q5650" s="9"/>
      <c r="R5650" s="10"/>
      <c r="S5650" s="19" t="s">
        <v>26</v>
      </c>
      <c r="T5650" s="23" t="s">
        <v>241</v>
      </c>
      <c r="U5650" s="94"/>
    </row>
    <row r="5651" spans="1:21" ht="15" customHeight="1" thickBot="1">
      <c r="A5651" s="17">
        <v>45006</v>
      </c>
      <c r="B5651" s="56">
        <f>WEEKDAY(C5651,2)</f>
        <v>2</v>
      </c>
      <c r="C5651" s="17">
        <f>IF(A5671="",C5650,A5671)</f>
        <v>45006</v>
      </c>
      <c r="D5651" s="12" t="str">
        <f>YEAR(C5651)&amp;"/"&amp;TEXT(WEEKNUM(C5651,21),"00")</f>
        <v>2023/12</v>
      </c>
      <c r="E5651" s="79" t="s">
        <v>52</v>
      </c>
      <c r="F5651" s="80">
        <v>0.45833333333333331</v>
      </c>
      <c r="G5651" s="80">
        <v>0.5</v>
      </c>
      <c r="H5651" s="87">
        <f>CONVERT((G5651-F5651)*24,"hr","mn")</f>
        <v>60.000000000000028</v>
      </c>
      <c r="I5651" s="83">
        <v>4</v>
      </c>
      <c r="J5651" s="84"/>
      <c r="K5651" s="85">
        <v>8</v>
      </c>
      <c r="L5651" s="85"/>
      <c r="M5651" s="87">
        <f>J5651+K5651+L5651</f>
        <v>8</v>
      </c>
      <c r="N5651" s="13"/>
      <c r="O5651" s="6"/>
      <c r="P5651" s="6">
        <v>7</v>
      </c>
      <c r="Q5651" s="6"/>
      <c r="R5651" s="7"/>
      <c r="S5651" s="19" t="s">
        <v>93</v>
      </c>
      <c r="T5651" s="23" t="s">
        <v>73</v>
      </c>
      <c r="U5651" s="93" t="s">
        <v>487</v>
      </c>
    </row>
    <row r="5652" spans="1:21">
      <c r="A5652" s="17">
        <v>45006</v>
      </c>
      <c r="B5652" s="56">
        <f>WEEKDAY(C5652,2)</f>
        <v>2</v>
      </c>
      <c r="C5652" s="17">
        <f>IF(A5672="",C5651,A5672)</f>
        <v>45006</v>
      </c>
      <c r="D5652" s="12" t="str">
        <f>YEAR(C5652)&amp;"/"&amp;TEXT(WEEKNUM(C5652,21),"00")</f>
        <v>2023/12</v>
      </c>
      <c r="E5652" t="s">
        <v>52</v>
      </c>
      <c r="F5652" s="114">
        <v>0.45833333333333331</v>
      </c>
      <c r="G5652" s="114">
        <v>0.5</v>
      </c>
      <c r="H5652">
        <f>CONVERT((G5651-F5651)*24,"hr","mn")</f>
        <v>60.000000000000028</v>
      </c>
      <c r="I5652">
        <v>4</v>
      </c>
      <c r="K5652">
        <v>8</v>
      </c>
      <c r="M5652">
        <f>J5651+K5651+L5651</f>
        <v>8</v>
      </c>
      <c r="N5652" s="14"/>
      <c r="O5652" s="3">
        <v>10</v>
      </c>
      <c r="P5652" s="3"/>
      <c r="Q5652" s="3"/>
      <c r="R5652" s="8"/>
      <c r="S5652" s="21" t="s">
        <v>31</v>
      </c>
      <c r="T5652" s="4" t="s">
        <v>648</v>
      </c>
      <c r="U5652" s="92"/>
    </row>
    <row r="5653" spans="1:21">
      <c r="A5653" s="17">
        <v>45006</v>
      </c>
      <c r="B5653" s="56">
        <f>WEEKDAY(C5653,2)</f>
        <v>2</v>
      </c>
      <c r="C5653" s="17">
        <f>IF(A5673="",C5652,A5673)</f>
        <v>45006</v>
      </c>
      <c r="D5653" s="12" t="str">
        <f>YEAR(C5653)&amp;"/"&amp;TEXT(WEEKNUM(C5653,21),"00")</f>
        <v>2023/12</v>
      </c>
      <c r="E5653" t="s">
        <v>52</v>
      </c>
      <c r="F5653" s="114">
        <v>0.45833333333333331</v>
      </c>
      <c r="G5653" s="114">
        <v>0.5</v>
      </c>
      <c r="H5653">
        <f>CONVERT((G5651-F5651)*24,"hr","mn")</f>
        <v>60.000000000000028</v>
      </c>
      <c r="I5653">
        <v>4</v>
      </c>
      <c r="K5653">
        <v>8</v>
      </c>
      <c r="M5653">
        <f>J5651+K5651+L5651</f>
        <v>8</v>
      </c>
      <c r="N5653" s="58"/>
      <c r="O5653" s="59"/>
      <c r="P5653" s="59">
        <v>5</v>
      </c>
      <c r="Q5653" s="59"/>
      <c r="R5653" s="60"/>
      <c r="S5653" s="21" t="s">
        <v>44</v>
      </c>
      <c r="T5653" s="4" t="s">
        <v>73</v>
      </c>
      <c r="U5653" s="93" t="s">
        <v>487</v>
      </c>
    </row>
    <row r="5654" spans="1:21" ht="15" customHeight="1" thickBot="1">
      <c r="A5654" s="17">
        <v>45006</v>
      </c>
      <c r="B5654" s="56">
        <f>WEEKDAY(C5654,2)</f>
        <v>2</v>
      </c>
      <c r="C5654" s="17">
        <f>IF(A5674="",C5653,A5674)</f>
        <v>45006</v>
      </c>
      <c r="D5654" s="12" t="str">
        <f>YEAR(C5654)&amp;"/"&amp;TEXT(WEEKNUM(C5654,21),"00")</f>
        <v>2023/12</v>
      </c>
      <c r="E5654" t="s">
        <v>52</v>
      </c>
      <c r="F5654" s="114">
        <v>0.45833333333333331</v>
      </c>
      <c r="G5654" s="114">
        <v>0.5</v>
      </c>
      <c r="H5654">
        <f>CONVERT((G5651-F5651)*24,"hr","mn")</f>
        <v>60.000000000000028</v>
      </c>
      <c r="I5654">
        <v>4</v>
      </c>
      <c r="K5654">
        <v>8</v>
      </c>
      <c r="M5654">
        <f>J5651+K5651+L5651</f>
        <v>8</v>
      </c>
      <c r="N5654" s="15"/>
      <c r="O5654" s="9"/>
      <c r="P5654" s="9"/>
      <c r="Q5654" s="9"/>
      <c r="R5654" s="10"/>
      <c r="S5654" s="19"/>
      <c r="T5654" s="23"/>
      <c r="U5654" s="94"/>
    </row>
    <row r="5655" spans="1:21">
      <c r="A5655" s="17">
        <v>45006</v>
      </c>
      <c r="B5655" s="56">
        <f>WEEKDAY(C5655,2)</f>
        <v>2</v>
      </c>
      <c r="C5655" s="17">
        <f>IF(A5675="",C5654,A5675)</f>
        <v>45006</v>
      </c>
      <c r="D5655" s="12" t="str">
        <f>YEAR(C5655)&amp;"/"&amp;TEXT(WEEKNUM(C5655,21),"00")</f>
        <v>2023/12</v>
      </c>
      <c r="E5655" s="79" t="s">
        <v>52</v>
      </c>
      <c r="F5655" s="80">
        <v>0.5</v>
      </c>
      <c r="G5655" s="80">
        <v>0.54166666666666663</v>
      </c>
      <c r="H5655" s="87">
        <f>CONVERT((G5655-F5655)*24,"hr","mn")</f>
        <v>59.99999999999995</v>
      </c>
      <c r="I5655" s="83">
        <v>4</v>
      </c>
      <c r="J5655" s="84"/>
      <c r="K5655" s="85">
        <v>6</v>
      </c>
      <c r="L5655" s="85"/>
      <c r="M5655" s="87">
        <f>J5655+K5655+L5655</f>
        <v>6</v>
      </c>
      <c r="N5655" s="13"/>
      <c r="O5655" s="6"/>
      <c r="P5655" s="6">
        <v>9</v>
      </c>
      <c r="Q5655" s="6"/>
      <c r="R5655" s="7"/>
      <c r="S5655" s="20" t="s">
        <v>918</v>
      </c>
      <c r="T5655" s="22" t="s">
        <v>73</v>
      </c>
      <c r="U5655" s="93" t="s">
        <v>919</v>
      </c>
    </row>
    <row r="5656" spans="1:21">
      <c r="A5656" s="17">
        <v>45006</v>
      </c>
      <c r="B5656" s="56">
        <f>WEEKDAY(C5656,2)</f>
        <v>2</v>
      </c>
      <c r="C5656" s="17">
        <f>IF(A5676="",C5655,A5676)</f>
        <v>45006</v>
      </c>
      <c r="D5656" s="12" t="str">
        <f>YEAR(C5656)&amp;"/"&amp;TEXT(WEEKNUM(C5656,21),"00")</f>
        <v>2023/12</v>
      </c>
      <c r="E5656" t="s">
        <v>52</v>
      </c>
      <c r="F5656" s="114">
        <v>0.5</v>
      </c>
      <c r="G5656" s="114">
        <v>0.54166666666666663</v>
      </c>
      <c r="H5656">
        <f>CONVERT((G5655-F5655)*24,"hr","mn")</f>
        <v>59.99999999999995</v>
      </c>
      <c r="I5656">
        <v>4</v>
      </c>
      <c r="K5656">
        <v>6</v>
      </c>
      <c r="M5656">
        <f>J5655+K5655+L5655</f>
        <v>6</v>
      </c>
      <c r="N5656" s="14"/>
      <c r="O5656" s="3">
        <v>17</v>
      </c>
      <c r="P5656" s="3"/>
      <c r="Q5656" s="3"/>
      <c r="R5656" s="8"/>
      <c r="S5656" s="21" t="s">
        <v>93</v>
      </c>
      <c r="T5656" s="4" t="s">
        <v>110</v>
      </c>
      <c r="U5656" s="92" t="s">
        <v>920</v>
      </c>
    </row>
    <row r="5657" spans="1:21">
      <c r="A5657" s="17">
        <v>45006</v>
      </c>
      <c r="B5657" s="56">
        <f>WEEKDAY(C5657,2)</f>
        <v>2</v>
      </c>
      <c r="C5657" s="17">
        <f>IF(A5677="",C5656,A5677)</f>
        <v>45006</v>
      </c>
      <c r="D5657" s="12" t="str">
        <f>YEAR(C5657)&amp;"/"&amp;TEXT(WEEKNUM(C5657,21),"00")</f>
        <v>2023/12</v>
      </c>
      <c r="E5657" t="s">
        <v>52</v>
      </c>
      <c r="F5657" s="114">
        <v>0.5</v>
      </c>
      <c r="G5657" s="114">
        <v>0.54166666666666663</v>
      </c>
      <c r="H5657">
        <f>CONVERT((G5655-F5655)*24,"hr","mn")</f>
        <v>59.99999999999995</v>
      </c>
      <c r="I5657">
        <v>4</v>
      </c>
      <c r="K5657">
        <v>6</v>
      </c>
      <c r="M5657">
        <f>J5655+K5655+L5655</f>
        <v>6</v>
      </c>
      <c r="N5657" s="58"/>
      <c r="O5657" s="59"/>
      <c r="P5657" s="59"/>
      <c r="Q5657" s="59"/>
      <c r="R5657" s="60"/>
      <c r="S5657" s="21"/>
      <c r="T5657" s="4"/>
      <c r="U5657" s="93"/>
    </row>
    <row r="5658" spans="1:21" ht="15" customHeight="1" thickBot="1">
      <c r="A5658" s="17">
        <v>45006</v>
      </c>
      <c r="B5658" s="56">
        <f>WEEKDAY(C5658,2)</f>
        <v>2</v>
      </c>
      <c r="C5658" s="17">
        <f>IF(A5678="",C5657,A5678)</f>
        <v>45006</v>
      </c>
      <c r="D5658" s="12" t="str">
        <f>YEAR(C5658)&amp;"/"&amp;TEXT(WEEKNUM(C5658,21),"00")</f>
        <v>2023/12</v>
      </c>
      <c r="E5658" t="s">
        <v>52</v>
      </c>
      <c r="F5658" s="114">
        <v>0.5</v>
      </c>
      <c r="G5658" s="114">
        <v>0.54166666666666663</v>
      </c>
      <c r="H5658">
        <f>CONVERT((G5655-F5655)*24,"hr","mn")</f>
        <v>59.99999999999995</v>
      </c>
      <c r="I5658">
        <v>4</v>
      </c>
      <c r="K5658">
        <v>6</v>
      </c>
      <c r="M5658">
        <f>J5655+K5655+L5655</f>
        <v>6</v>
      </c>
      <c r="N5658" s="15"/>
      <c r="O5658" s="9"/>
      <c r="P5658" s="9"/>
      <c r="Q5658" s="9">
        <v>15</v>
      </c>
      <c r="R5658" s="10"/>
      <c r="S5658" s="19"/>
      <c r="T5658" s="23" t="s">
        <v>39</v>
      </c>
      <c r="U5658" s="94"/>
    </row>
    <row r="5659" spans="1:21">
      <c r="A5659" s="17"/>
      <c r="B5659" s="56">
        <f>WEEKDAY(C5659,2)</f>
        <v>2</v>
      </c>
      <c r="C5659" s="17">
        <f>IF(A5679="",C5658,A5679)</f>
        <v>45006</v>
      </c>
      <c r="D5659" s="12" t="str">
        <f>YEAR(C5659)&amp;"/"&amp;TEXT(WEEKNUM(C5659,21),"00")</f>
        <v>2023/12</v>
      </c>
      <c r="E5659" s="79"/>
      <c r="F5659" s="80"/>
      <c r="G5659" s="80"/>
      <c r="H5659" s="87">
        <f>CONVERT((G5659-F5659)*24,"hr","mn")</f>
        <v>0</v>
      </c>
      <c r="I5659" s="83"/>
      <c r="J5659" s="84"/>
      <c r="K5659" s="85"/>
      <c r="L5659" s="85"/>
      <c r="M5659" s="87">
        <f>J5659+K5659+L5659</f>
        <v>0</v>
      </c>
      <c r="N5659" s="13"/>
      <c r="O5659" s="6"/>
      <c r="P5659" s="6"/>
      <c r="Q5659" s="6"/>
      <c r="R5659" s="7"/>
      <c r="S5659" s="20"/>
      <c r="T5659" s="22"/>
      <c r="U5659" s="91"/>
    </row>
    <row r="5660" spans="1:21">
      <c r="A5660" s="17"/>
      <c r="B5660" s="56">
        <f>WEEKDAY(C5660,2)</f>
        <v>2</v>
      </c>
      <c r="C5660" s="17">
        <f>IF(A5680="",C5659,A5680)</f>
        <v>45006</v>
      </c>
      <c r="D5660" s="12" t="str">
        <f>YEAR(C5660)&amp;"/"&amp;TEXT(WEEKNUM(C5660,21),"00")</f>
        <v>2023/12</v>
      </c>
      <c r="H5660">
        <f>CONVERT((G5659-F5659)*24,"hr","mn")</f>
        <v>0</v>
      </c>
      <c r="M5660">
        <f>J5659+K5659+L5659</f>
        <v>0</v>
      </c>
      <c r="N5660" s="14"/>
      <c r="O5660" s="3"/>
      <c r="P5660" s="3"/>
      <c r="Q5660" s="3"/>
      <c r="R5660" s="8"/>
      <c r="S5660" s="21"/>
      <c r="T5660" s="4"/>
      <c r="U5660" s="92"/>
    </row>
    <row r="5661" spans="1:21">
      <c r="A5661" s="17"/>
      <c r="B5661" s="56">
        <f>WEEKDAY(C5661,2)</f>
        <v>2</v>
      </c>
      <c r="C5661" s="17">
        <f>IF(A5681="",C5660,A5681)</f>
        <v>45006</v>
      </c>
      <c r="D5661" s="12" t="str">
        <f>YEAR(C5661)&amp;"/"&amp;TEXT(WEEKNUM(C5661,21),"00")</f>
        <v>2023/12</v>
      </c>
      <c r="H5661">
        <f>CONVERT((G5659-F5659)*24,"hr","mn")</f>
        <v>0</v>
      </c>
      <c r="M5661">
        <f>J5659+K5659+L5659</f>
        <v>0</v>
      </c>
      <c r="N5661" s="58"/>
      <c r="O5661" s="59"/>
      <c r="P5661" s="59"/>
      <c r="Q5661" s="59"/>
      <c r="R5661" s="60"/>
      <c r="S5661" s="21"/>
      <c r="T5661" s="4"/>
      <c r="U5661" s="93"/>
    </row>
    <row r="5662" spans="1:21" ht="15" customHeight="1" thickBot="1">
      <c r="A5662" s="17"/>
      <c r="B5662" s="56">
        <f>WEEKDAY(C5662,2)</f>
        <v>2</v>
      </c>
      <c r="C5662" s="17">
        <f>IF(A5682="",C5661,A5682)</f>
        <v>45006</v>
      </c>
      <c r="D5662" s="12" t="str">
        <f>YEAR(C5662)&amp;"/"&amp;TEXT(WEEKNUM(C5662,21),"00")</f>
        <v>2023/12</v>
      </c>
      <c r="H5662">
        <f>CONVERT((G5659-F5659)*24,"hr","mn")</f>
        <v>0</v>
      </c>
      <c r="M5662">
        <f>J5659+K5659+L5659</f>
        <v>0</v>
      </c>
      <c r="N5662" s="15"/>
      <c r="O5662" s="9"/>
      <c r="P5662" s="9"/>
      <c r="Q5662" s="9"/>
      <c r="R5662" s="10"/>
      <c r="S5662" s="19"/>
      <c r="T5662" s="23"/>
      <c r="U5662" s="94"/>
    </row>
    <row r="5663" spans="1:21">
      <c r="A5663" s="17">
        <v>45006</v>
      </c>
      <c r="B5663" s="56">
        <f>WEEKDAY(C5663,2)</f>
        <v>2</v>
      </c>
      <c r="C5663" s="17">
        <f>IF(A5683="",C5662,A5683)</f>
        <v>45006</v>
      </c>
      <c r="D5663" s="12" t="str">
        <f>YEAR(C5663)&amp;"/"&amp;TEXT(WEEKNUM(C5663,21),"00")</f>
        <v>2023/12</v>
      </c>
      <c r="E5663" s="79" t="s">
        <v>69</v>
      </c>
      <c r="F5663" s="80">
        <v>0.54166666666666663</v>
      </c>
      <c r="G5663" s="80">
        <v>0.58333333333333337</v>
      </c>
      <c r="H5663" s="87">
        <f>CONVERT((G5663-F5663)*24,"hr","mn")</f>
        <v>60.000000000000107</v>
      </c>
      <c r="I5663" s="83">
        <v>4</v>
      </c>
      <c r="J5663" s="84"/>
      <c r="K5663" s="85">
        <v>8</v>
      </c>
      <c r="L5663" s="85"/>
      <c r="M5663" s="87">
        <f>J5663+K5663+L5663</f>
        <v>8</v>
      </c>
      <c r="N5663" s="13"/>
      <c r="O5663" s="6"/>
      <c r="P5663" s="6"/>
      <c r="Q5663" s="6">
        <v>20</v>
      </c>
      <c r="R5663" s="7"/>
      <c r="S5663" s="20"/>
      <c r="T5663" s="22" t="s">
        <v>25</v>
      </c>
      <c r="U5663" s="91"/>
    </row>
    <row r="5664" spans="1:21">
      <c r="A5664" s="17">
        <v>45006</v>
      </c>
      <c r="B5664" s="56">
        <f>WEEKDAY(C5664,2)</f>
        <v>2</v>
      </c>
      <c r="C5664" s="17">
        <f>IF(A5684="",C5663,A5684)</f>
        <v>45006</v>
      </c>
      <c r="D5664" s="12" t="str">
        <f>YEAR(C5664)&amp;"/"&amp;TEXT(WEEKNUM(C5664,21),"00")</f>
        <v>2023/12</v>
      </c>
      <c r="E5664" t="s">
        <v>69</v>
      </c>
      <c r="F5664" s="114">
        <v>0.54166666666666663</v>
      </c>
      <c r="G5664" s="114">
        <v>0.58333333333333337</v>
      </c>
      <c r="H5664">
        <f>CONVERT((G5663-F5663)*24,"hr","mn")</f>
        <v>60.000000000000107</v>
      </c>
      <c r="I5664">
        <v>4</v>
      </c>
      <c r="K5664">
        <v>8</v>
      </c>
      <c r="M5664">
        <f>J5663+K5663+L5663</f>
        <v>8</v>
      </c>
      <c r="N5664" s="14"/>
      <c r="O5664" s="3">
        <v>5</v>
      </c>
      <c r="P5664" s="3"/>
      <c r="Q5664" s="3"/>
      <c r="R5664" s="8"/>
      <c r="S5664" s="21" t="s">
        <v>35</v>
      </c>
      <c r="T5664" s="4" t="s">
        <v>29</v>
      </c>
      <c r="U5664" s="92"/>
    </row>
    <row r="5665" spans="1:21">
      <c r="A5665" s="17">
        <v>45006</v>
      </c>
      <c r="B5665" s="56">
        <f>WEEKDAY(C5665,2)</f>
        <v>2</v>
      </c>
      <c r="C5665" s="17">
        <f>IF(A5685="",C5664,A5685)</f>
        <v>45006</v>
      </c>
      <c r="D5665" s="12" t="str">
        <f>YEAR(C5665)&amp;"/"&amp;TEXT(WEEKNUM(C5665,21),"00")</f>
        <v>2023/12</v>
      </c>
      <c r="E5665" t="s">
        <v>69</v>
      </c>
      <c r="F5665" s="114">
        <v>0.54166666666666663</v>
      </c>
      <c r="G5665" s="114">
        <v>0.58333333333333337</v>
      </c>
      <c r="H5665">
        <f>CONVERT((G5663-F5663)*24,"hr","mn")</f>
        <v>60.000000000000107</v>
      </c>
      <c r="I5665">
        <v>4</v>
      </c>
      <c r="K5665">
        <v>8</v>
      </c>
      <c r="M5665">
        <f>J5663+K5663+L5663</f>
        <v>8</v>
      </c>
      <c r="N5665" s="58"/>
      <c r="O5665" s="59"/>
      <c r="P5665" s="59"/>
      <c r="Q5665" s="59"/>
      <c r="R5665" s="60"/>
      <c r="S5665" s="21"/>
      <c r="T5665" s="4"/>
      <c r="U5665" s="93"/>
    </row>
    <row r="5666" spans="1:21" ht="15" customHeight="1" thickBot="1">
      <c r="A5666" s="17">
        <v>45006</v>
      </c>
      <c r="B5666" s="56">
        <f>WEEKDAY(C5666,2)</f>
        <v>2</v>
      </c>
      <c r="C5666" s="17">
        <f>IF(A5686="",C5665,A5686)</f>
        <v>45006</v>
      </c>
      <c r="D5666" s="12" t="str">
        <f>YEAR(C5666)&amp;"/"&amp;TEXT(WEEKNUM(C5666,21),"00")</f>
        <v>2023/12</v>
      </c>
      <c r="E5666" t="s">
        <v>69</v>
      </c>
      <c r="F5666" s="114">
        <v>0.54166666666666663</v>
      </c>
      <c r="G5666" s="114">
        <v>0.58333333333333337</v>
      </c>
      <c r="H5666">
        <f>CONVERT((G5663-F5663)*24,"hr","mn")</f>
        <v>60.000000000000107</v>
      </c>
      <c r="I5666">
        <v>4</v>
      </c>
      <c r="K5666">
        <v>8</v>
      </c>
      <c r="M5666">
        <f>J5663+K5663+L5663</f>
        <v>8</v>
      </c>
      <c r="N5666" s="15"/>
      <c r="O5666" s="9"/>
      <c r="P5666" s="9"/>
      <c r="Q5666" s="9"/>
      <c r="R5666" s="10"/>
      <c r="S5666" s="19"/>
      <c r="T5666" s="23"/>
      <c r="U5666" s="94"/>
    </row>
    <row r="5667" spans="1:21">
      <c r="A5667" s="17">
        <v>45006</v>
      </c>
      <c r="B5667" s="56">
        <f>WEEKDAY(C5667,2)</f>
        <v>2</v>
      </c>
      <c r="C5667" s="17">
        <f>IF(A5687="",C5666,A5687)</f>
        <v>45006</v>
      </c>
      <c r="D5667" s="12" t="str">
        <f>YEAR(C5667)&amp;"/"&amp;TEXT(WEEKNUM(C5667,21),"00")</f>
        <v>2023/12</v>
      </c>
      <c r="E5667" s="79" t="s">
        <v>69</v>
      </c>
      <c r="F5667" s="80">
        <v>0.58333333333333337</v>
      </c>
      <c r="G5667" s="80">
        <v>0.625</v>
      </c>
      <c r="H5667" s="87">
        <f>CONVERT((G5667-F5667)*24,"hr","mn")</f>
        <v>59.99999999999995</v>
      </c>
      <c r="I5667" s="83">
        <v>4</v>
      </c>
      <c r="J5667" s="84"/>
      <c r="K5667" s="85">
        <v>11</v>
      </c>
      <c r="L5667" s="85"/>
      <c r="M5667" s="87">
        <f>J5667+K5667+L5667</f>
        <v>11</v>
      </c>
      <c r="N5667" s="13"/>
      <c r="O5667" s="6">
        <v>5</v>
      </c>
      <c r="P5667" s="6"/>
      <c r="Q5667" s="6"/>
      <c r="R5667" s="7"/>
      <c r="S5667" s="20" t="s">
        <v>31</v>
      </c>
      <c r="T5667" s="22" t="s">
        <v>29</v>
      </c>
      <c r="U5667" s="91"/>
    </row>
    <row r="5668" spans="1:21">
      <c r="A5668" s="17">
        <v>45006</v>
      </c>
      <c r="B5668" s="56">
        <f>WEEKDAY(C5668,2)</f>
        <v>2</v>
      </c>
      <c r="C5668" s="17">
        <f>IF(A5688="",C5667,A5688)</f>
        <v>45006</v>
      </c>
      <c r="D5668" s="12" t="str">
        <f>YEAR(C5668)&amp;"/"&amp;TEXT(WEEKNUM(C5668,21),"00")</f>
        <v>2023/12</v>
      </c>
      <c r="E5668" t="s">
        <v>69</v>
      </c>
      <c r="F5668" s="114">
        <v>0.58333333333333337</v>
      </c>
      <c r="G5668" s="114">
        <v>0.625</v>
      </c>
      <c r="H5668">
        <f>CONVERT((G5667-F5667)*24,"hr","mn")</f>
        <v>59.99999999999995</v>
      </c>
      <c r="I5668">
        <v>4</v>
      </c>
      <c r="K5668">
        <v>11</v>
      </c>
      <c r="M5668">
        <f>J5667+K5667+L5667</f>
        <v>11</v>
      </c>
      <c r="N5668" s="14"/>
      <c r="O5668" s="3"/>
      <c r="P5668" s="3">
        <v>5</v>
      </c>
      <c r="Q5668" s="3"/>
      <c r="R5668" s="8"/>
      <c r="S5668" s="21" t="s">
        <v>44</v>
      </c>
      <c r="T5668" s="4" t="s">
        <v>73</v>
      </c>
      <c r="U5668" s="92" t="s">
        <v>814</v>
      </c>
    </row>
    <row r="5669" spans="1:21">
      <c r="A5669" s="17">
        <v>45006</v>
      </c>
      <c r="B5669" s="56">
        <f>WEEKDAY(C5669,2)</f>
        <v>2</v>
      </c>
      <c r="C5669" s="17">
        <f>IF(A5689="",C5668,A5689)</f>
        <v>45006</v>
      </c>
      <c r="D5669" s="12" t="str">
        <f>YEAR(C5669)&amp;"/"&amp;TEXT(WEEKNUM(C5669,21),"00")</f>
        <v>2023/12</v>
      </c>
      <c r="E5669" t="s">
        <v>69</v>
      </c>
      <c r="F5669" s="114">
        <v>0.58333333333333337</v>
      </c>
      <c r="G5669" s="114">
        <v>0.625</v>
      </c>
      <c r="H5669">
        <f>CONVERT((G5667-F5667)*24,"hr","mn")</f>
        <v>59.99999999999995</v>
      </c>
      <c r="I5669">
        <v>4</v>
      </c>
      <c r="K5669">
        <v>11</v>
      </c>
      <c r="M5669">
        <f>J5667+K5667+L5667</f>
        <v>11</v>
      </c>
      <c r="N5669" s="58"/>
      <c r="O5669" s="59"/>
      <c r="P5669" s="59"/>
      <c r="Q5669" s="59"/>
      <c r="R5669" s="60"/>
      <c r="S5669" s="21"/>
      <c r="T5669" s="4"/>
      <c r="U5669" s="93"/>
    </row>
    <row r="5670" spans="1:21" ht="15" customHeight="1" thickBot="1">
      <c r="A5670" s="17">
        <v>45006</v>
      </c>
      <c r="B5670" s="56">
        <f>WEEKDAY(C5670,2)</f>
        <v>2</v>
      </c>
      <c r="C5670" s="17">
        <f>IF(A5690="",C5669,A5690)</f>
        <v>45006</v>
      </c>
      <c r="D5670" s="12" t="str">
        <f>YEAR(C5670)&amp;"/"&amp;TEXT(WEEKNUM(C5670,21),"00")</f>
        <v>2023/12</v>
      </c>
      <c r="E5670" t="s">
        <v>69</v>
      </c>
      <c r="F5670" s="114">
        <v>0.58333333333333337</v>
      </c>
      <c r="G5670" s="114">
        <v>0.625</v>
      </c>
      <c r="H5670">
        <f>CONVERT((G5667-F5667)*24,"hr","mn")</f>
        <v>59.99999999999995</v>
      </c>
      <c r="I5670">
        <v>4</v>
      </c>
      <c r="K5670">
        <v>11</v>
      </c>
      <c r="M5670">
        <f>J5667+K5667+L5667</f>
        <v>11</v>
      </c>
      <c r="N5670" s="15"/>
      <c r="O5670" s="9"/>
      <c r="P5670" s="9"/>
      <c r="Q5670" s="9"/>
      <c r="R5670" s="10"/>
      <c r="S5670" s="19"/>
      <c r="T5670" s="23"/>
      <c r="U5670" s="94"/>
    </row>
    <row r="5671" spans="1:21">
      <c r="A5671" s="17">
        <v>45006</v>
      </c>
      <c r="B5671" s="56">
        <f>WEEKDAY(C5671,2)</f>
        <v>2</v>
      </c>
      <c r="C5671" s="17">
        <f>IF(A5691="",C5670,A5691)</f>
        <v>45006</v>
      </c>
      <c r="D5671" s="12" t="str">
        <f>YEAR(C5671)&amp;"/"&amp;TEXT(WEEKNUM(C5671,21),"00")</f>
        <v>2023/12</v>
      </c>
      <c r="E5671" s="79" t="s">
        <v>69</v>
      </c>
      <c r="F5671" s="80">
        <v>0.625</v>
      </c>
      <c r="G5671" s="80">
        <v>0.66666666666666663</v>
      </c>
      <c r="H5671" s="87">
        <f>CONVERT((G5671-F5671)*24,"hr","mn")</f>
        <v>59.99999999999995</v>
      </c>
      <c r="I5671" s="83">
        <v>4</v>
      </c>
      <c r="J5671" s="84"/>
      <c r="K5671" s="85"/>
      <c r="L5671" s="85">
        <v>9</v>
      </c>
      <c r="M5671" s="87">
        <f>J5671+K5671+L5671</f>
        <v>9</v>
      </c>
      <c r="N5671" s="13"/>
      <c r="O5671" s="6"/>
      <c r="P5671" s="6">
        <v>5</v>
      </c>
      <c r="Q5671" s="6"/>
      <c r="R5671" s="7"/>
      <c r="S5671" s="20" t="s">
        <v>93</v>
      </c>
      <c r="T5671" s="22" t="s">
        <v>73</v>
      </c>
      <c r="U5671" s="91"/>
    </row>
    <row r="5672" spans="1:21">
      <c r="A5672" s="17">
        <v>45006</v>
      </c>
      <c r="B5672" s="56">
        <f>WEEKDAY(C5672,2)</f>
        <v>2</v>
      </c>
      <c r="C5672" s="17">
        <f>IF(A5692="",C5671,A5692)</f>
        <v>45006</v>
      </c>
      <c r="D5672" s="12" t="str">
        <f>YEAR(C5672)&amp;"/"&amp;TEXT(WEEKNUM(C5672,21),"00")</f>
        <v>2023/12</v>
      </c>
      <c r="E5672" t="s">
        <v>69</v>
      </c>
      <c r="F5672" s="114">
        <v>0.625</v>
      </c>
      <c r="G5672" s="114">
        <v>0.66666666666666663</v>
      </c>
      <c r="H5672">
        <f>CONVERT((G5671-F5671)*24,"hr","mn")</f>
        <v>59.99999999999995</v>
      </c>
      <c r="I5672">
        <v>4</v>
      </c>
      <c r="L5672">
        <v>9</v>
      </c>
      <c r="M5672">
        <f>J5671+K5671+L5671</f>
        <v>9</v>
      </c>
      <c r="N5672" s="14"/>
      <c r="O5672" s="3"/>
      <c r="P5672" s="3"/>
      <c r="Q5672" s="3"/>
      <c r="R5672" s="8"/>
      <c r="S5672" s="21"/>
      <c r="T5672" s="4"/>
      <c r="U5672" s="92"/>
    </row>
    <row r="5673" spans="1:21">
      <c r="A5673" s="17">
        <v>45006</v>
      </c>
      <c r="B5673" s="56">
        <f>WEEKDAY(C5673,2)</f>
        <v>2</v>
      </c>
      <c r="C5673" s="17">
        <f>IF(A5693="",C5672,A5693)</f>
        <v>45006</v>
      </c>
      <c r="D5673" s="12" t="str">
        <f>YEAR(C5673)&amp;"/"&amp;TEXT(WEEKNUM(C5673,21),"00")</f>
        <v>2023/12</v>
      </c>
      <c r="E5673" t="s">
        <v>69</v>
      </c>
      <c r="F5673" s="114">
        <v>0.625</v>
      </c>
      <c r="G5673" s="114">
        <v>0.66666666666666663</v>
      </c>
      <c r="H5673">
        <f>CONVERT((G5671-F5671)*24,"hr","mn")</f>
        <v>59.99999999999995</v>
      </c>
      <c r="I5673">
        <v>4</v>
      </c>
      <c r="L5673">
        <v>9</v>
      </c>
      <c r="M5673">
        <f>J5671+K5671+L5671</f>
        <v>9</v>
      </c>
      <c r="N5673" s="58"/>
      <c r="O5673" s="59"/>
      <c r="P5673" s="59"/>
      <c r="Q5673" s="59"/>
      <c r="R5673" s="60"/>
      <c r="S5673" s="21"/>
      <c r="T5673" s="4"/>
      <c r="U5673" s="93"/>
    </row>
    <row r="5674" spans="1:21" ht="15" customHeight="1" thickBot="1">
      <c r="A5674" s="17">
        <v>45006</v>
      </c>
      <c r="B5674" s="56">
        <f>WEEKDAY(C5674,2)</f>
        <v>2</v>
      </c>
      <c r="C5674" s="17">
        <f>IF(A5694="",C5673,A5694)</f>
        <v>45006</v>
      </c>
      <c r="D5674" s="12" t="str">
        <f>YEAR(C5674)&amp;"/"&amp;TEXT(WEEKNUM(C5674,21),"00")</f>
        <v>2023/12</v>
      </c>
      <c r="E5674" t="s">
        <v>69</v>
      </c>
      <c r="F5674" s="114">
        <v>0.625</v>
      </c>
      <c r="G5674" s="114">
        <v>0.66666666666666663</v>
      </c>
      <c r="H5674">
        <f>CONVERT((G5671-F5671)*24,"hr","mn")</f>
        <v>59.99999999999995</v>
      </c>
      <c r="I5674">
        <v>4</v>
      </c>
      <c r="L5674">
        <v>9</v>
      </c>
      <c r="M5674">
        <f>J5671+K5671+L5671</f>
        <v>9</v>
      </c>
      <c r="N5674" s="15"/>
      <c r="O5674" s="9"/>
      <c r="P5674" s="9"/>
      <c r="Q5674" s="9"/>
      <c r="R5674" s="10"/>
      <c r="S5674" s="19"/>
      <c r="T5674" s="23"/>
      <c r="U5674" s="94"/>
    </row>
    <row r="5675" spans="1:21">
      <c r="A5675" s="17">
        <v>45006</v>
      </c>
      <c r="B5675" s="56">
        <f>WEEKDAY(C5675,2)</f>
        <v>2</v>
      </c>
      <c r="C5675" s="17">
        <f>IF(A5695="",C5674,A5695)</f>
        <v>45006</v>
      </c>
      <c r="D5675" s="12" t="str">
        <f>YEAR(C5675)&amp;"/"&amp;TEXT(WEEKNUM(C5675,21),"00")</f>
        <v>2023/12</v>
      </c>
      <c r="E5675" s="79" t="s">
        <v>69</v>
      </c>
      <c r="F5675" s="80">
        <v>0.66666666666666663</v>
      </c>
      <c r="G5675" s="80">
        <v>0.70833333333333337</v>
      </c>
      <c r="H5675" s="87">
        <f>CONVERT((G5675-F5675)*24,"hr","mn")</f>
        <v>60.000000000000107</v>
      </c>
      <c r="I5675" s="83">
        <v>4</v>
      </c>
      <c r="J5675" s="84"/>
      <c r="K5675" s="85"/>
      <c r="L5675" s="85">
        <v>4</v>
      </c>
      <c r="M5675" s="87">
        <f>J5675+K5675+L5675</f>
        <v>4</v>
      </c>
      <c r="N5675" s="13"/>
      <c r="O5675" s="6">
        <v>10</v>
      </c>
      <c r="P5675" s="6"/>
      <c r="Q5675" s="6"/>
      <c r="R5675" s="7"/>
      <c r="S5675" s="20" t="s">
        <v>31</v>
      </c>
      <c r="T5675" s="22" t="s">
        <v>56</v>
      </c>
      <c r="U5675" s="91" t="s">
        <v>921</v>
      </c>
    </row>
    <row r="5676" spans="1:21">
      <c r="A5676" s="17">
        <v>45006</v>
      </c>
      <c r="B5676" s="56">
        <f>WEEKDAY(C5676,2)</f>
        <v>2</v>
      </c>
      <c r="C5676" s="17">
        <f>IF(A5696="",C5675,A5696)</f>
        <v>45006</v>
      </c>
      <c r="D5676" s="12" t="str">
        <f>YEAR(C5676)&amp;"/"&amp;TEXT(WEEKNUM(C5676,21),"00")</f>
        <v>2023/12</v>
      </c>
      <c r="E5676" t="s">
        <v>69</v>
      </c>
      <c r="F5676" s="114">
        <v>0.66666666666666663</v>
      </c>
      <c r="G5676" s="114">
        <v>0.70833333333333337</v>
      </c>
      <c r="H5676">
        <f>CONVERT((G5675-F5675)*24,"hr","mn")</f>
        <v>60.000000000000107</v>
      </c>
      <c r="I5676">
        <v>4</v>
      </c>
      <c r="L5676">
        <v>4</v>
      </c>
      <c r="M5676">
        <f>J5675+K5675+L5675</f>
        <v>4</v>
      </c>
      <c r="N5676" s="14"/>
      <c r="O5676" s="3">
        <v>5</v>
      </c>
      <c r="P5676" s="3"/>
      <c r="Q5676" s="3"/>
      <c r="R5676" s="8"/>
      <c r="S5676" s="21" t="s">
        <v>49</v>
      </c>
      <c r="T5676" s="4" t="s">
        <v>56</v>
      </c>
      <c r="U5676" s="92"/>
    </row>
    <row r="5677" spans="1:21">
      <c r="A5677" s="17">
        <v>45006</v>
      </c>
      <c r="B5677" s="56">
        <f>WEEKDAY(C5677,2)</f>
        <v>2</v>
      </c>
      <c r="C5677" s="17">
        <f>IF(A5697="",C5676,A5697)</f>
        <v>45006</v>
      </c>
      <c r="D5677" s="12" t="str">
        <f>YEAR(C5677)&amp;"/"&amp;TEXT(WEEKNUM(C5677,21),"00")</f>
        <v>2023/12</v>
      </c>
      <c r="E5677" t="s">
        <v>69</v>
      </c>
      <c r="F5677" s="114">
        <v>0.66666666666666663</v>
      </c>
      <c r="G5677" s="114">
        <v>0.70833333333333337</v>
      </c>
      <c r="H5677">
        <f>CONVERT((G5675-F5675)*24,"hr","mn")</f>
        <v>60.000000000000107</v>
      </c>
      <c r="I5677">
        <v>4</v>
      </c>
      <c r="L5677">
        <v>4</v>
      </c>
      <c r="M5677">
        <f>J5675+K5675+L5675</f>
        <v>4</v>
      </c>
      <c r="N5677" s="58"/>
      <c r="O5677" s="59"/>
      <c r="P5677" s="59">
        <v>5</v>
      </c>
      <c r="Q5677" s="59"/>
      <c r="R5677" s="60"/>
      <c r="S5677" s="21" t="s">
        <v>44</v>
      </c>
      <c r="T5677" s="4" t="s">
        <v>73</v>
      </c>
      <c r="U5677" s="93"/>
    </row>
    <row r="5678" spans="1:21" ht="15" customHeight="1" thickBot="1">
      <c r="A5678" s="17">
        <v>45006</v>
      </c>
      <c r="B5678" s="56">
        <f>WEEKDAY(C5678,2)</f>
        <v>2</v>
      </c>
      <c r="C5678" s="17">
        <f>IF(A5698="",C5677,A5698)</f>
        <v>45006</v>
      </c>
      <c r="D5678" s="12" t="str">
        <f>YEAR(C5678)&amp;"/"&amp;TEXT(WEEKNUM(C5678,21),"00")</f>
        <v>2023/12</v>
      </c>
      <c r="E5678" t="s">
        <v>69</v>
      </c>
      <c r="F5678" s="114">
        <v>0.66666666666666663</v>
      </c>
      <c r="G5678" s="114">
        <v>0.70833333333333337</v>
      </c>
      <c r="H5678">
        <f>CONVERT((G5675-F5675)*24,"hr","mn")</f>
        <v>60.000000000000107</v>
      </c>
      <c r="I5678">
        <v>4</v>
      </c>
      <c r="L5678">
        <v>4</v>
      </c>
      <c r="M5678">
        <f>J5675+K5675+L5675</f>
        <v>4</v>
      </c>
      <c r="N5678" s="15"/>
      <c r="O5678" s="9"/>
      <c r="P5678" s="9"/>
      <c r="Q5678" s="9"/>
      <c r="R5678" s="10"/>
      <c r="S5678" s="19"/>
      <c r="T5678" s="23"/>
      <c r="U5678" s="94"/>
    </row>
    <row r="5679" spans="1:21">
      <c r="A5679" s="17">
        <v>45006</v>
      </c>
      <c r="B5679" s="56">
        <f>WEEKDAY(C5679,2)</f>
        <v>2</v>
      </c>
      <c r="C5679" s="17">
        <f>IF(A5699="",C5678,A5699)</f>
        <v>45006</v>
      </c>
      <c r="D5679" s="12" t="str">
        <f>YEAR(C5679)&amp;"/"&amp;TEXT(WEEKNUM(C5679,21),"00")</f>
        <v>2023/12</v>
      </c>
      <c r="E5679" s="79" t="s">
        <v>69</v>
      </c>
      <c r="F5679" s="80">
        <v>0.72916666666666663</v>
      </c>
      <c r="G5679" s="80">
        <v>0.75</v>
      </c>
      <c r="H5679" s="87">
        <f>CONVERT((G5679-F5679)*24,"hr","mn")</f>
        <v>30.000000000000053</v>
      </c>
      <c r="I5679" s="83">
        <v>4</v>
      </c>
      <c r="J5679" s="84"/>
      <c r="K5679" s="85"/>
      <c r="L5679" s="85">
        <v>6</v>
      </c>
      <c r="M5679" s="87">
        <f>J5679+K5679+L5679</f>
        <v>6</v>
      </c>
      <c r="N5679" s="13"/>
      <c r="O5679" s="6"/>
      <c r="P5679" s="6"/>
      <c r="Q5679" s="6"/>
      <c r="R5679" s="7"/>
      <c r="S5679" s="20"/>
      <c r="T5679" s="22"/>
      <c r="U5679" s="91"/>
    </row>
    <row r="5680" spans="1:21">
      <c r="A5680" s="17">
        <v>45006</v>
      </c>
      <c r="B5680" s="56">
        <f>WEEKDAY(C5680,2)</f>
        <v>2</v>
      </c>
      <c r="C5680" s="17">
        <f>IF(A5700="",C5679,A5700)</f>
        <v>45006</v>
      </c>
      <c r="D5680" s="12" t="str">
        <f>YEAR(C5680)&amp;"/"&amp;TEXT(WEEKNUM(C5680,21),"00")</f>
        <v>2023/12</v>
      </c>
      <c r="E5680" t="s">
        <v>69</v>
      </c>
      <c r="F5680" s="114">
        <v>0.72916666666666663</v>
      </c>
      <c r="G5680" s="114">
        <v>0.75</v>
      </c>
      <c r="H5680">
        <f>CONVERT((G5679-F5679)*24,"hr","mn")</f>
        <v>30.000000000000053</v>
      </c>
      <c r="I5680">
        <v>4</v>
      </c>
      <c r="L5680">
        <v>6</v>
      </c>
      <c r="M5680">
        <f>J5679+K5679+L5679</f>
        <v>6</v>
      </c>
      <c r="N5680" s="14"/>
      <c r="O5680" s="3"/>
      <c r="P5680" s="3"/>
      <c r="Q5680" s="3"/>
      <c r="R5680" s="8"/>
      <c r="S5680" s="21"/>
      <c r="T5680" s="4"/>
      <c r="U5680" s="92"/>
    </row>
    <row r="5681" spans="1:21">
      <c r="A5681" s="17">
        <v>45006</v>
      </c>
      <c r="B5681" s="56">
        <f>WEEKDAY(C5681,2)</f>
        <v>2</v>
      </c>
      <c r="C5681" s="17">
        <f>IF(A5701="",C5680,A5701)</f>
        <v>45006</v>
      </c>
      <c r="D5681" s="12" t="str">
        <f>YEAR(C5681)&amp;"/"&amp;TEXT(WEEKNUM(C5681,21),"00")</f>
        <v>2023/12</v>
      </c>
      <c r="E5681" t="s">
        <v>69</v>
      </c>
      <c r="F5681" s="114">
        <v>0.72916666666666663</v>
      </c>
      <c r="G5681" s="114">
        <v>0.75</v>
      </c>
      <c r="H5681">
        <f>CONVERT((G5679-F5679)*24,"hr","mn")</f>
        <v>30.000000000000053</v>
      </c>
      <c r="I5681">
        <v>4</v>
      </c>
      <c r="L5681">
        <v>6</v>
      </c>
      <c r="M5681">
        <f>J5679+K5679+L5679</f>
        <v>6</v>
      </c>
      <c r="N5681" s="58"/>
      <c r="O5681" s="59"/>
      <c r="P5681" s="59"/>
      <c r="Q5681" s="59"/>
      <c r="R5681" s="60"/>
      <c r="S5681" s="21"/>
      <c r="T5681" s="4"/>
      <c r="U5681" s="93"/>
    </row>
    <row r="5682" spans="1:21" ht="15" customHeight="1" thickBot="1">
      <c r="A5682" s="17">
        <v>45006</v>
      </c>
      <c r="B5682" s="56">
        <f>WEEKDAY(C5682,2)</f>
        <v>2</v>
      </c>
      <c r="C5682" s="17">
        <f>IF(A5702="",C5681,A5702)</f>
        <v>45006</v>
      </c>
      <c r="D5682" s="12" t="str">
        <f>YEAR(C5682)&amp;"/"&amp;TEXT(WEEKNUM(C5682,21),"00")</f>
        <v>2023/12</v>
      </c>
      <c r="E5682" t="s">
        <v>69</v>
      </c>
      <c r="F5682" s="114">
        <v>0.72916666666666663</v>
      </c>
      <c r="G5682" s="114">
        <v>0.75</v>
      </c>
      <c r="H5682">
        <f>CONVERT((G5679-F5679)*24,"hr","mn")</f>
        <v>30.000000000000053</v>
      </c>
      <c r="I5682">
        <v>4</v>
      </c>
      <c r="L5682">
        <v>6</v>
      </c>
      <c r="M5682">
        <f>J5679+K5679+L5679</f>
        <v>6</v>
      </c>
      <c r="N5682" s="15"/>
      <c r="O5682" s="9"/>
      <c r="P5682" s="9"/>
      <c r="Q5682" s="9"/>
      <c r="R5682" s="10"/>
      <c r="S5682" s="19"/>
      <c r="T5682" s="23"/>
      <c r="U5682" s="94"/>
    </row>
    <row r="5683" spans="1:21">
      <c r="A5683" s="17">
        <v>45006</v>
      </c>
      <c r="B5683" s="56">
        <f>WEEKDAY(C5683,2)</f>
        <v>2</v>
      </c>
      <c r="C5683" s="17">
        <f>IF(A5703="",C5682,A5703)</f>
        <v>45006</v>
      </c>
      <c r="D5683" s="12" t="str">
        <f>YEAR(C5683)&amp;"/"&amp;TEXT(WEEKNUM(C5683,21),"00")</f>
        <v>2023/12</v>
      </c>
      <c r="E5683" s="79" t="s">
        <v>69</v>
      </c>
      <c r="F5683" s="80">
        <v>0.75</v>
      </c>
      <c r="G5683" s="80">
        <v>0.79166666666666663</v>
      </c>
      <c r="H5683" s="87">
        <f>CONVERT((G5683-F5683)*24,"hr","mn")</f>
        <v>59.99999999999995</v>
      </c>
      <c r="I5683" s="83">
        <v>4</v>
      </c>
      <c r="J5683" s="84"/>
      <c r="K5683" s="85"/>
      <c r="L5683" s="85">
        <v>10</v>
      </c>
      <c r="M5683" s="87">
        <f>J5683+K5683+L5683</f>
        <v>10</v>
      </c>
      <c r="N5683" s="13"/>
      <c r="O5683" s="6"/>
      <c r="P5683" s="6">
        <v>8</v>
      </c>
      <c r="Q5683" s="6"/>
      <c r="R5683" s="7"/>
      <c r="S5683" s="20" t="s">
        <v>93</v>
      </c>
      <c r="T5683" s="22" t="s">
        <v>73</v>
      </c>
      <c r="U5683" s="91"/>
    </row>
    <row r="5684" spans="1:21">
      <c r="A5684" s="17">
        <v>45006</v>
      </c>
      <c r="B5684" s="56">
        <f>WEEKDAY(C5684,2)</f>
        <v>2</v>
      </c>
      <c r="C5684" s="17">
        <f>IF(A5704="",C5683,A5704)</f>
        <v>45006</v>
      </c>
      <c r="D5684" s="12" t="str">
        <f>YEAR(C5684)&amp;"/"&amp;TEXT(WEEKNUM(C5684,21),"00")</f>
        <v>2023/12</v>
      </c>
      <c r="E5684" t="s">
        <v>69</v>
      </c>
      <c r="F5684" s="114">
        <v>0.75</v>
      </c>
      <c r="G5684" s="114">
        <v>0.79166666666666663</v>
      </c>
      <c r="H5684">
        <f>CONVERT((G5683-F5683)*24,"hr","mn")</f>
        <v>59.99999999999995</v>
      </c>
      <c r="I5684">
        <v>4</v>
      </c>
      <c r="L5684">
        <v>10</v>
      </c>
      <c r="M5684">
        <f>J5683+K5683+L5683</f>
        <v>10</v>
      </c>
      <c r="N5684" s="14"/>
      <c r="O5684" s="3">
        <v>5</v>
      </c>
      <c r="P5684" s="3"/>
      <c r="Q5684" s="3"/>
      <c r="R5684" s="8"/>
      <c r="S5684" s="21" t="s">
        <v>26</v>
      </c>
      <c r="T5684" s="4" t="s">
        <v>241</v>
      </c>
      <c r="U5684" s="92"/>
    </row>
    <row r="5685" spans="1:21">
      <c r="A5685" s="17">
        <v>45006</v>
      </c>
      <c r="B5685" s="56">
        <f>WEEKDAY(C5685,2)</f>
        <v>2</v>
      </c>
      <c r="C5685" s="17">
        <f>IF(A5705="",C5684,A5705)</f>
        <v>45006</v>
      </c>
      <c r="D5685" s="12" t="str">
        <f>YEAR(C5685)&amp;"/"&amp;TEXT(WEEKNUM(C5685,21),"00")</f>
        <v>2023/12</v>
      </c>
      <c r="E5685" t="s">
        <v>69</v>
      </c>
      <c r="F5685" s="114">
        <v>0.75</v>
      </c>
      <c r="G5685" s="114">
        <v>0.79166666666666663</v>
      </c>
      <c r="H5685">
        <f>CONVERT((G5683-F5683)*24,"hr","mn")</f>
        <v>59.99999999999995</v>
      </c>
      <c r="I5685">
        <v>4</v>
      </c>
      <c r="L5685">
        <v>10</v>
      </c>
      <c r="M5685">
        <f>J5683+K5683+L5683</f>
        <v>10</v>
      </c>
      <c r="N5685" s="58"/>
      <c r="O5685" s="59"/>
      <c r="P5685" s="59"/>
      <c r="Q5685" s="59"/>
      <c r="R5685" s="60"/>
      <c r="S5685" s="21"/>
      <c r="T5685" s="4"/>
      <c r="U5685" s="93"/>
    </row>
    <row r="5686" spans="1:21" ht="15" customHeight="1" thickBot="1">
      <c r="A5686" s="17">
        <v>45006</v>
      </c>
      <c r="B5686" s="56">
        <f>WEEKDAY(C5686,2)</f>
        <v>2</v>
      </c>
      <c r="C5686" s="17">
        <f>IF(A5706="",C5685,A5706)</f>
        <v>45006</v>
      </c>
      <c r="D5686" s="12" t="str">
        <f>YEAR(C5686)&amp;"/"&amp;TEXT(WEEKNUM(C5686,21),"00")</f>
        <v>2023/12</v>
      </c>
      <c r="E5686" t="s">
        <v>69</v>
      </c>
      <c r="F5686" s="114">
        <v>0.75</v>
      </c>
      <c r="G5686" s="114">
        <v>0.79166666666666663</v>
      </c>
      <c r="H5686">
        <f>CONVERT((G5683-F5683)*24,"hr","mn")</f>
        <v>59.99999999999995</v>
      </c>
      <c r="I5686">
        <v>4</v>
      </c>
      <c r="L5686">
        <v>10</v>
      </c>
      <c r="M5686">
        <f>J5683+K5683+L5683</f>
        <v>10</v>
      </c>
      <c r="N5686" s="15"/>
      <c r="O5686" s="9"/>
      <c r="P5686" s="9"/>
      <c r="Q5686" s="9"/>
      <c r="R5686" s="10"/>
      <c r="S5686" s="19"/>
      <c r="T5686" s="23"/>
      <c r="U5686" s="94"/>
    </row>
    <row r="5687" spans="1:21">
      <c r="A5687" s="17">
        <v>45006</v>
      </c>
      <c r="B5687" s="56">
        <f>WEEKDAY(C5687,2)</f>
        <v>2</v>
      </c>
      <c r="C5687" s="17">
        <f>IF(A5707="",C5686,A5707)</f>
        <v>45006</v>
      </c>
      <c r="D5687" s="12" t="str">
        <f>YEAR(C5687)&amp;"/"&amp;TEXT(WEEKNUM(C5687,21),"00")</f>
        <v>2023/12</v>
      </c>
      <c r="E5687" s="79" t="s">
        <v>69</v>
      </c>
      <c r="F5687" s="80">
        <v>0.79166666666666663</v>
      </c>
      <c r="G5687" s="80">
        <v>0.83333333333333337</v>
      </c>
      <c r="H5687" s="87">
        <f>CONVERT((G5687-F5687)*24,"hr","mn")</f>
        <v>60.000000000000107</v>
      </c>
      <c r="I5687" s="83">
        <v>4</v>
      </c>
      <c r="J5687" s="84"/>
      <c r="K5687" s="85">
        <v>2</v>
      </c>
      <c r="L5687" s="85"/>
      <c r="M5687" s="87">
        <f>J5687+K5687+L5687</f>
        <v>2</v>
      </c>
      <c r="N5687" s="13"/>
      <c r="O5687" s="6">
        <v>15</v>
      </c>
      <c r="P5687" s="6"/>
      <c r="Q5687" s="6"/>
      <c r="R5687" s="7"/>
      <c r="S5687" s="20" t="s">
        <v>231</v>
      </c>
      <c r="T5687" s="22" t="s">
        <v>23</v>
      </c>
      <c r="U5687" s="91" t="s">
        <v>922</v>
      </c>
    </row>
    <row r="5688" spans="1:21">
      <c r="A5688" s="17">
        <v>45006</v>
      </c>
      <c r="B5688" s="56">
        <f>WEEKDAY(C5688,2)</f>
        <v>2</v>
      </c>
      <c r="C5688" s="17">
        <f>IF(A5708="",C5687,A5708)</f>
        <v>45006</v>
      </c>
      <c r="D5688" s="12" t="str">
        <f>YEAR(C5688)&amp;"/"&amp;TEXT(WEEKNUM(C5688,21),"00")</f>
        <v>2023/12</v>
      </c>
      <c r="E5688" t="s">
        <v>69</v>
      </c>
      <c r="F5688" s="114">
        <v>0.79166666666666663</v>
      </c>
      <c r="G5688" s="114">
        <v>0.83333333333333337</v>
      </c>
      <c r="H5688">
        <f>CONVERT((G5687-F5687)*24,"hr","mn")</f>
        <v>60.000000000000107</v>
      </c>
      <c r="I5688">
        <v>4</v>
      </c>
      <c r="K5688">
        <v>2</v>
      </c>
      <c r="M5688">
        <f>J5687+K5687+L5687</f>
        <v>2</v>
      </c>
      <c r="N5688" s="14"/>
      <c r="O5688" s="3">
        <v>15</v>
      </c>
      <c r="P5688" s="3"/>
      <c r="Q5688" s="3"/>
      <c r="R5688" s="8"/>
      <c r="S5688" s="21" t="s">
        <v>36</v>
      </c>
      <c r="T5688" s="4" t="s">
        <v>121</v>
      </c>
      <c r="U5688" s="92"/>
    </row>
    <row r="5689" spans="1:21">
      <c r="A5689" s="17">
        <v>45006</v>
      </c>
      <c r="B5689" s="56">
        <f>WEEKDAY(C5689,2)</f>
        <v>2</v>
      </c>
      <c r="C5689" s="17">
        <f>IF(A5709="",C5688,A5709)</f>
        <v>45006</v>
      </c>
      <c r="D5689" s="12" t="str">
        <f>YEAR(C5689)&amp;"/"&amp;TEXT(WEEKNUM(C5689,21),"00")</f>
        <v>2023/12</v>
      </c>
      <c r="E5689" t="s">
        <v>69</v>
      </c>
      <c r="F5689" s="114">
        <v>0.79166666666666663</v>
      </c>
      <c r="G5689" s="114">
        <v>0.83333333333333337</v>
      </c>
      <c r="H5689">
        <f>CONVERT((G5687-F5687)*24,"hr","mn")</f>
        <v>60.000000000000107</v>
      </c>
      <c r="I5689">
        <v>4</v>
      </c>
      <c r="K5689">
        <v>2</v>
      </c>
      <c r="M5689">
        <f>J5687+K5687+L5687</f>
        <v>2</v>
      </c>
      <c r="N5689" s="58"/>
      <c r="O5689" s="59"/>
      <c r="P5689" s="59"/>
      <c r="Q5689" s="59"/>
      <c r="R5689" s="60"/>
      <c r="S5689" s="21"/>
      <c r="T5689" s="4"/>
      <c r="U5689" s="93"/>
    </row>
    <row r="5690" spans="1:21" ht="15" customHeight="1" thickBot="1">
      <c r="A5690" s="17">
        <v>45006</v>
      </c>
      <c r="B5690" s="56">
        <f>WEEKDAY(C5690,2)</f>
        <v>2</v>
      </c>
      <c r="C5690" s="17">
        <f>IF(A5710="",C5689,A5710)</f>
        <v>45006</v>
      </c>
      <c r="D5690" s="12" t="str">
        <f>YEAR(C5690)&amp;"/"&amp;TEXT(WEEKNUM(C5690,21),"00")</f>
        <v>2023/12</v>
      </c>
      <c r="E5690" t="s">
        <v>69</v>
      </c>
      <c r="F5690" s="114">
        <v>0.79166666666666663</v>
      </c>
      <c r="G5690" s="114">
        <v>0.83333333333333337</v>
      </c>
      <c r="H5690">
        <f>CONVERT((G5687-F5687)*24,"hr","mn")</f>
        <v>60.000000000000107</v>
      </c>
      <c r="I5690">
        <v>4</v>
      </c>
      <c r="K5690">
        <v>2</v>
      </c>
      <c r="M5690">
        <f>J5687+K5687+L5687</f>
        <v>2</v>
      </c>
      <c r="N5690" s="15"/>
      <c r="O5690" s="9"/>
      <c r="P5690" s="9"/>
      <c r="Q5690" s="9"/>
      <c r="R5690" s="10"/>
      <c r="S5690" s="19"/>
      <c r="T5690" s="23"/>
      <c r="U5690" s="94"/>
    </row>
    <row r="5691" spans="1:21">
      <c r="A5691" s="17">
        <v>45006</v>
      </c>
      <c r="B5691" s="56">
        <f>WEEKDAY(C5691,2)</f>
        <v>3</v>
      </c>
      <c r="C5691" s="17">
        <f>IF(A5711="",C5690,A5711)</f>
        <v>45007</v>
      </c>
      <c r="D5691" s="12" t="str">
        <f>YEAR(C5691)&amp;"/"&amp;TEXT(WEEKNUM(C5691,21),"00")</f>
        <v>2023/12</v>
      </c>
      <c r="E5691" s="79" t="s">
        <v>69</v>
      </c>
      <c r="F5691" s="80">
        <v>0.83333333333333337</v>
      </c>
      <c r="G5691" s="80">
        <v>0.875</v>
      </c>
      <c r="H5691" s="87">
        <f>CONVERT((G5691-F5691)*24,"hr","mn")</f>
        <v>59.99999999999995</v>
      </c>
      <c r="I5691" s="83">
        <v>4</v>
      </c>
      <c r="J5691" s="84"/>
      <c r="K5691" s="85">
        <v>6</v>
      </c>
      <c r="L5691" s="85"/>
      <c r="M5691" s="87">
        <f>J5691+K5691+L5691</f>
        <v>6</v>
      </c>
      <c r="N5691" s="13"/>
      <c r="O5691" s="6">
        <v>10</v>
      </c>
      <c r="P5691" s="6"/>
      <c r="Q5691" s="6"/>
      <c r="R5691" s="7"/>
      <c r="S5691" s="20" t="s">
        <v>231</v>
      </c>
      <c r="T5691" s="22" t="s">
        <v>23</v>
      </c>
      <c r="U5691" s="91" t="s">
        <v>922</v>
      </c>
    </row>
    <row r="5692" spans="1:21">
      <c r="A5692" s="17">
        <v>45006</v>
      </c>
      <c r="B5692" s="56">
        <f>WEEKDAY(C5692,2)</f>
        <v>3</v>
      </c>
      <c r="C5692" s="17">
        <f>IF(A5712="",C5691,A5712)</f>
        <v>45007</v>
      </c>
      <c r="D5692" s="12" t="str">
        <f>YEAR(C5692)&amp;"/"&amp;TEXT(WEEKNUM(C5692,21),"00")</f>
        <v>2023/12</v>
      </c>
      <c r="E5692" t="s">
        <v>69</v>
      </c>
      <c r="F5692" s="114">
        <v>0.83333333333333337</v>
      </c>
      <c r="G5692" s="114">
        <v>0.875</v>
      </c>
      <c r="H5692">
        <f>CONVERT((G5691-F5691)*24,"hr","mn")</f>
        <v>59.99999999999995</v>
      </c>
      <c r="I5692">
        <v>4</v>
      </c>
      <c r="K5692">
        <v>6</v>
      </c>
      <c r="M5692">
        <f>J5691+K5691+L5691</f>
        <v>6</v>
      </c>
      <c r="N5692" s="14"/>
      <c r="O5692" s="3">
        <v>5</v>
      </c>
      <c r="P5692" s="3"/>
      <c r="Q5692" s="3"/>
      <c r="R5692" s="8"/>
      <c r="S5692" s="21" t="s">
        <v>35</v>
      </c>
      <c r="T5692" s="4" t="s">
        <v>29</v>
      </c>
      <c r="U5692" s="92"/>
    </row>
    <row r="5693" spans="1:21">
      <c r="A5693" s="17">
        <v>45006</v>
      </c>
      <c r="B5693" s="56">
        <f>WEEKDAY(C5693,2)</f>
        <v>3</v>
      </c>
      <c r="C5693" s="17">
        <f>IF(A5713="",C5692,A5713)</f>
        <v>45007</v>
      </c>
      <c r="D5693" s="12" t="str">
        <f>YEAR(C5693)&amp;"/"&amp;TEXT(WEEKNUM(C5693,21),"00")</f>
        <v>2023/12</v>
      </c>
      <c r="E5693" t="s">
        <v>69</v>
      </c>
      <c r="F5693" s="114">
        <v>0.83333333333333337</v>
      </c>
      <c r="G5693" s="114">
        <v>0.875</v>
      </c>
      <c r="H5693">
        <f>CONVERT((G5691-F5691)*24,"hr","mn")</f>
        <v>59.99999999999995</v>
      </c>
      <c r="I5693">
        <v>4</v>
      </c>
      <c r="K5693">
        <v>6</v>
      </c>
      <c r="M5693">
        <f>J5691+K5691+L5691</f>
        <v>6</v>
      </c>
      <c r="N5693" s="58"/>
      <c r="O5693" s="59"/>
      <c r="P5693" s="59"/>
      <c r="Q5693" s="59"/>
      <c r="R5693" s="60"/>
      <c r="S5693" s="21"/>
      <c r="T5693" s="4"/>
      <c r="U5693" s="93"/>
    </row>
    <row r="5694" spans="1:21" ht="15" customHeight="1" thickBot="1">
      <c r="A5694" s="17">
        <v>45006</v>
      </c>
      <c r="B5694" s="56">
        <f>WEEKDAY(C5694,2)</f>
        <v>3</v>
      </c>
      <c r="C5694" s="17">
        <f>IF(A5714="",C5693,A5714)</f>
        <v>45007</v>
      </c>
      <c r="D5694" s="12" t="str">
        <f>YEAR(C5694)&amp;"/"&amp;TEXT(WEEKNUM(C5694,21),"00")</f>
        <v>2023/12</v>
      </c>
      <c r="E5694" t="s">
        <v>69</v>
      </c>
      <c r="F5694" s="114">
        <v>0.83333333333333337</v>
      </c>
      <c r="G5694" s="114">
        <v>0.875</v>
      </c>
      <c r="H5694">
        <f>CONVERT((G5691-F5691)*24,"hr","mn")</f>
        <v>59.99999999999995</v>
      </c>
      <c r="I5694">
        <v>4</v>
      </c>
      <c r="K5694">
        <v>6</v>
      </c>
      <c r="M5694">
        <f>J5691+K5691+L5691</f>
        <v>6</v>
      </c>
      <c r="N5694" s="15"/>
      <c r="O5694" s="9"/>
      <c r="P5694" s="9"/>
      <c r="Q5694" s="9">
        <v>15</v>
      </c>
      <c r="R5694" s="10"/>
      <c r="S5694" s="19"/>
      <c r="T5694" s="23" t="s">
        <v>39</v>
      </c>
      <c r="U5694" s="94"/>
    </row>
    <row r="5695" spans="1:21">
      <c r="A5695" s="17"/>
      <c r="B5695" s="56">
        <f>WEEKDAY(C5695,2)</f>
        <v>3</v>
      </c>
      <c r="C5695" s="17">
        <f>IF(A5715="",C5694,A5715)</f>
        <v>45007</v>
      </c>
      <c r="D5695" s="12" t="str">
        <f>YEAR(C5695)&amp;"/"&amp;TEXT(WEEKNUM(C5695,21),"00")</f>
        <v>2023/12</v>
      </c>
      <c r="E5695" s="79"/>
      <c r="F5695" s="80"/>
      <c r="G5695" s="80"/>
      <c r="H5695" s="87">
        <f>CONVERT((G5695-F5695)*24,"hr","mn")</f>
        <v>0</v>
      </c>
      <c r="I5695" s="83"/>
      <c r="J5695" s="84"/>
      <c r="K5695" s="85"/>
      <c r="L5695" s="85"/>
      <c r="M5695" s="87">
        <f>J5695+K5695+L5695</f>
        <v>0</v>
      </c>
      <c r="N5695" s="13"/>
      <c r="O5695" s="6"/>
      <c r="P5695" s="6"/>
      <c r="Q5695" s="6"/>
      <c r="R5695" s="7"/>
      <c r="S5695" s="20"/>
      <c r="T5695" s="22"/>
      <c r="U5695" s="91"/>
    </row>
    <row r="5696" spans="1:21">
      <c r="A5696" s="17"/>
      <c r="B5696" s="56">
        <f>WEEKDAY(C5696,2)</f>
        <v>3</v>
      </c>
      <c r="C5696" s="17">
        <f>IF(A5716="",C5695,A5716)</f>
        <v>45007</v>
      </c>
      <c r="D5696" s="12" t="str">
        <f>YEAR(C5696)&amp;"/"&amp;TEXT(WEEKNUM(C5696,21),"00")</f>
        <v>2023/12</v>
      </c>
      <c r="H5696">
        <f>CONVERT((G5695-F5695)*24,"hr","mn")</f>
        <v>0</v>
      </c>
      <c r="M5696">
        <f>J5695+K5695+L5695</f>
        <v>0</v>
      </c>
      <c r="N5696" s="14"/>
      <c r="O5696" s="3"/>
      <c r="P5696" s="3"/>
      <c r="Q5696" s="3"/>
      <c r="R5696" s="8"/>
      <c r="S5696" s="21"/>
      <c r="T5696" s="4"/>
      <c r="U5696" s="92"/>
    </row>
    <row r="5697" spans="1:21">
      <c r="A5697" s="17"/>
      <c r="B5697" s="56">
        <f>WEEKDAY(C5697,2)</f>
        <v>3</v>
      </c>
      <c r="C5697" s="17">
        <f>IF(A5717="",C5696,A5717)</f>
        <v>45007</v>
      </c>
      <c r="D5697" s="12" t="str">
        <f>YEAR(C5697)&amp;"/"&amp;TEXT(WEEKNUM(C5697,21),"00")</f>
        <v>2023/12</v>
      </c>
      <c r="H5697">
        <f>CONVERT((G5695-F5695)*24,"hr","mn")</f>
        <v>0</v>
      </c>
      <c r="M5697">
        <f>J5695+K5695+L5695</f>
        <v>0</v>
      </c>
      <c r="N5697" s="58"/>
      <c r="O5697" s="59"/>
      <c r="P5697" s="59"/>
      <c r="Q5697" s="59"/>
      <c r="R5697" s="60"/>
      <c r="S5697" s="21"/>
      <c r="T5697" s="4"/>
      <c r="U5697" s="93"/>
    </row>
    <row r="5698" spans="1:21" ht="15" customHeight="1" thickBot="1">
      <c r="A5698" s="17"/>
      <c r="B5698" s="56">
        <f>WEEKDAY(C5698,2)</f>
        <v>3</v>
      </c>
      <c r="C5698" s="17">
        <f>IF(A5718="",C5697,A5718)</f>
        <v>45007</v>
      </c>
      <c r="D5698" s="12" t="str">
        <f>YEAR(C5698)&amp;"/"&amp;TEXT(WEEKNUM(C5698,21),"00")</f>
        <v>2023/12</v>
      </c>
      <c r="H5698">
        <f>CONVERT((G5695-F5695)*24,"hr","mn")</f>
        <v>0</v>
      </c>
      <c r="M5698">
        <f>J5695+K5695+L5695</f>
        <v>0</v>
      </c>
      <c r="N5698" s="15"/>
      <c r="O5698" s="9"/>
      <c r="P5698" s="9"/>
      <c r="Q5698" s="9"/>
      <c r="R5698" s="10"/>
      <c r="S5698" s="19"/>
      <c r="T5698" s="23"/>
      <c r="U5698" s="94"/>
    </row>
    <row r="5699" spans="1:21">
      <c r="A5699" s="17">
        <v>45006</v>
      </c>
      <c r="B5699" s="56">
        <f>WEEKDAY(C5699,2)</f>
        <v>3</v>
      </c>
      <c r="C5699" s="17">
        <f>IF(A5719="",C5698,A5719)</f>
        <v>45007</v>
      </c>
      <c r="D5699" s="12" t="str">
        <f>YEAR(C5699)&amp;"/"&amp;TEXT(WEEKNUM(C5699,21),"00")</f>
        <v>2023/12</v>
      </c>
      <c r="E5699" s="79" t="s">
        <v>46</v>
      </c>
      <c r="F5699" s="80">
        <v>0.875</v>
      </c>
      <c r="G5699" s="80">
        <v>0.91666666666666663</v>
      </c>
      <c r="H5699" s="87">
        <f>CONVERT((G5699-F5699)*24,"hr","mn")</f>
        <v>59.99999999999995</v>
      </c>
      <c r="I5699" s="83">
        <v>5</v>
      </c>
      <c r="J5699" s="84"/>
      <c r="K5699" s="85"/>
      <c r="L5699" s="85">
        <v>6</v>
      </c>
      <c r="M5699" s="87">
        <f>J5699+K5699+L5699</f>
        <v>6</v>
      </c>
      <c r="N5699" s="13"/>
      <c r="O5699" s="6"/>
      <c r="P5699" s="6"/>
      <c r="Q5699" s="6">
        <v>23</v>
      </c>
      <c r="R5699" s="7"/>
      <c r="S5699" s="20"/>
      <c r="T5699" s="22" t="s">
        <v>25</v>
      </c>
      <c r="U5699" s="91" t="s">
        <v>97</v>
      </c>
    </row>
    <row r="5700" spans="1:21">
      <c r="A5700" s="17">
        <v>45006</v>
      </c>
      <c r="B5700" s="56">
        <f>WEEKDAY(C5700,2)</f>
        <v>3</v>
      </c>
      <c r="C5700" s="17">
        <f>IF(A5720="",C5699,A5720)</f>
        <v>45007</v>
      </c>
      <c r="D5700" s="12" t="str">
        <f>YEAR(C5700)&amp;"/"&amp;TEXT(WEEKNUM(C5700,21),"00")</f>
        <v>2023/12</v>
      </c>
      <c r="E5700" t="s">
        <v>46</v>
      </c>
      <c r="F5700" s="114">
        <v>0.875</v>
      </c>
      <c r="G5700" s="114">
        <v>0.91666666666666663</v>
      </c>
      <c r="H5700">
        <f>CONVERT((G5699-F5699)*24,"hr","mn")</f>
        <v>59.99999999999995</v>
      </c>
      <c r="I5700">
        <v>5</v>
      </c>
      <c r="L5700">
        <v>6</v>
      </c>
      <c r="M5700">
        <f>J5699+K5699+L5699</f>
        <v>6</v>
      </c>
      <c r="N5700" s="14"/>
      <c r="O5700" s="3"/>
      <c r="P5700" s="3">
        <v>8</v>
      </c>
      <c r="Q5700" s="3"/>
      <c r="R5700" s="8"/>
      <c r="S5700" s="21" t="s">
        <v>93</v>
      </c>
      <c r="T5700" s="4" t="s">
        <v>73</v>
      </c>
      <c r="U5700" s="92"/>
    </row>
    <row r="5701" spans="1:21">
      <c r="A5701" s="17">
        <v>45006</v>
      </c>
      <c r="B5701" s="56">
        <f>WEEKDAY(C5701,2)</f>
        <v>3</v>
      </c>
      <c r="C5701" s="17">
        <f>IF(A5721="",C5700,A5721)</f>
        <v>45007</v>
      </c>
      <c r="D5701" s="12" t="str">
        <f>YEAR(C5701)&amp;"/"&amp;TEXT(WEEKNUM(C5701,21),"00")</f>
        <v>2023/12</v>
      </c>
      <c r="E5701" t="s">
        <v>46</v>
      </c>
      <c r="F5701" s="114">
        <v>0.875</v>
      </c>
      <c r="G5701" s="114">
        <v>0.91666666666666663</v>
      </c>
      <c r="H5701">
        <f>CONVERT((G5699-F5699)*24,"hr","mn")</f>
        <v>59.99999999999995</v>
      </c>
      <c r="I5701">
        <v>5</v>
      </c>
      <c r="L5701">
        <v>6</v>
      </c>
      <c r="M5701">
        <f>J5699+K5699+L5699</f>
        <v>6</v>
      </c>
      <c r="N5701" s="58"/>
      <c r="O5701" s="59"/>
      <c r="P5701" s="59"/>
      <c r="Q5701" s="59"/>
      <c r="R5701" s="60"/>
      <c r="S5701" s="21"/>
      <c r="T5701" s="4"/>
      <c r="U5701" s="93"/>
    </row>
    <row r="5702" spans="1:21" ht="15" customHeight="1" thickBot="1">
      <c r="A5702" s="17">
        <v>45006</v>
      </c>
      <c r="B5702" s="56">
        <f>WEEKDAY(C5702,2)</f>
        <v>3</v>
      </c>
      <c r="C5702" s="17">
        <f>IF(A5722="",C5701,A5722)</f>
        <v>45007</v>
      </c>
      <c r="D5702" s="12" t="str">
        <f>YEAR(C5702)&amp;"/"&amp;TEXT(WEEKNUM(C5702,21),"00")</f>
        <v>2023/12</v>
      </c>
      <c r="E5702" t="s">
        <v>46</v>
      </c>
      <c r="F5702" s="114">
        <v>0.875</v>
      </c>
      <c r="G5702" s="114">
        <v>0.91666666666666663</v>
      </c>
      <c r="H5702">
        <f>CONVERT((G5699-F5699)*24,"hr","mn")</f>
        <v>59.99999999999995</v>
      </c>
      <c r="I5702">
        <v>5</v>
      </c>
      <c r="L5702">
        <v>6</v>
      </c>
      <c r="M5702">
        <f>J5699+K5699+L5699</f>
        <v>6</v>
      </c>
      <c r="N5702" s="15"/>
      <c r="O5702" s="9"/>
      <c r="P5702" s="9"/>
      <c r="Q5702" s="9"/>
      <c r="R5702" s="10"/>
      <c r="S5702" s="19"/>
      <c r="T5702" s="23"/>
      <c r="U5702" s="94"/>
    </row>
    <row r="5703" spans="1:21">
      <c r="A5703" s="17">
        <v>45006</v>
      </c>
      <c r="B5703" s="56">
        <f>WEEKDAY(C5703,2)</f>
        <v>3</v>
      </c>
      <c r="C5703" s="17">
        <f>IF(A5723="",C5702,A5723)</f>
        <v>45007</v>
      </c>
      <c r="D5703" s="12" t="str">
        <f>YEAR(C5703)&amp;"/"&amp;TEXT(WEEKNUM(C5703,21),"00")</f>
        <v>2023/12</v>
      </c>
      <c r="E5703" s="79" t="s">
        <v>46</v>
      </c>
      <c r="F5703" s="80">
        <v>0.91666666666666663</v>
      </c>
      <c r="G5703" s="80">
        <v>0.95833333333333337</v>
      </c>
      <c r="H5703" s="87">
        <f>CONVERT((G5703-F5703)*24,"hr","mn")</f>
        <v>60.000000000000107</v>
      </c>
      <c r="I5703" s="83">
        <v>5</v>
      </c>
      <c r="J5703" s="84"/>
      <c r="K5703" s="85">
        <v>8</v>
      </c>
      <c r="L5703" s="85"/>
      <c r="M5703" s="87">
        <f>J5703+K5703+L5703</f>
        <v>8</v>
      </c>
      <c r="N5703" s="13"/>
      <c r="O5703" s="6"/>
      <c r="P5703" s="6">
        <v>8</v>
      </c>
      <c r="Q5703" s="6"/>
      <c r="R5703" s="7"/>
      <c r="S5703" s="20" t="s">
        <v>93</v>
      </c>
      <c r="T5703" s="22" t="s">
        <v>73</v>
      </c>
      <c r="U5703" s="91"/>
    </row>
    <row r="5704" spans="1:21">
      <c r="A5704" s="17">
        <v>45006</v>
      </c>
      <c r="B5704" s="56">
        <f>WEEKDAY(C5704,2)</f>
        <v>3</v>
      </c>
      <c r="C5704" s="17">
        <f>IF(A5724="",C5703,A5724)</f>
        <v>45007</v>
      </c>
      <c r="D5704" s="12" t="str">
        <f>YEAR(C5704)&amp;"/"&amp;TEXT(WEEKNUM(C5704,21),"00")</f>
        <v>2023/12</v>
      </c>
      <c r="E5704" t="s">
        <v>46</v>
      </c>
      <c r="F5704" s="114">
        <v>0.91666666666666663</v>
      </c>
      <c r="G5704" s="114">
        <v>0.95833333333333337</v>
      </c>
      <c r="H5704">
        <f>CONVERT((G5703-F5703)*24,"hr","mn")</f>
        <v>60.000000000000107</v>
      </c>
      <c r="I5704">
        <v>5</v>
      </c>
      <c r="K5704">
        <v>8</v>
      </c>
      <c r="M5704">
        <f>J5703+K5703+L5703</f>
        <v>8</v>
      </c>
      <c r="N5704" s="14"/>
      <c r="O5704" s="3">
        <v>5</v>
      </c>
      <c r="P5704" s="3"/>
      <c r="Q5704" s="3"/>
      <c r="R5704" s="8"/>
      <c r="S5704" s="21" t="s">
        <v>35</v>
      </c>
      <c r="T5704" s="4" t="s">
        <v>29</v>
      </c>
      <c r="U5704" s="92"/>
    </row>
    <row r="5705" spans="1:21">
      <c r="A5705" s="17">
        <v>45006</v>
      </c>
      <c r="B5705" s="56">
        <f>WEEKDAY(C5705,2)</f>
        <v>3</v>
      </c>
      <c r="C5705" s="17">
        <f>IF(A5725="",C5704,A5725)</f>
        <v>45007</v>
      </c>
      <c r="D5705" s="12" t="str">
        <f>YEAR(C5705)&amp;"/"&amp;TEXT(WEEKNUM(C5705,21),"00")</f>
        <v>2023/12</v>
      </c>
      <c r="E5705" t="s">
        <v>46</v>
      </c>
      <c r="F5705" s="114">
        <v>0.91666666666666663</v>
      </c>
      <c r="G5705" s="114">
        <v>0.95833333333333337</v>
      </c>
      <c r="H5705">
        <f>CONVERT((G5703-F5703)*24,"hr","mn")</f>
        <v>60.000000000000107</v>
      </c>
      <c r="I5705">
        <v>5</v>
      </c>
      <c r="K5705">
        <v>8</v>
      </c>
      <c r="M5705">
        <f>J5703+K5703+L5703</f>
        <v>8</v>
      </c>
      <c r="N5705" s="58"/>
      <c r="O5705" s="59">
        <v>5</v>
      </c>
      <c r="P5705" s="59"/>
      <c r="Q5705" s="59"/>
      <c r="R5705" s="60"/>
      <c r="S5705" s="21" t="s">
        <v>49</v>
      </c>
      <c r="T5705" s="4" t="s">
        <v>29</v>
      </c>
      <c r="U5705" s="93"/>
    </row>
    <row r="5706" spans="1:21" ht="15" customHeight="1" thickBot="1">
      <c r="A5706" s="17">
        <v>45006</v>
      </c>
      <c r="B5706" s="56">
        <f>WEEKDAY(C5706,2)</f>
        <v>3</v>
      </c>
      <c r="C5706" s="17">
        <f>IF(A5726="",C5705,A5726)</f>
        <v>45007</v>
      </c>
      <c r="D5706" s="12" t="str">
        <f>YEAR(C5706)&amp;"/"&amp;TEXT(WEEKNUM(C5706,21),"00")</f>
        <v>2023/12</v>
      </c>
      <c r="E5706" t="s">
        <v>46</v>
      </c>
      <c r="F5706" s="114">
        <v>0.91666666666666663</v>
      </c>
      <c r="G5706" s="114">
        <v>0.95833333333333337</v>
      </c>
      <c r="H5706">
        <f>CONVERT((G5703-F5703)*24,"hr","mn")</f>
        <v>60.000000000000107</v>
      </c>
      <c r="I5706">
        <v>5</v>
      </c>
      <c r="K5706">
        <v>8</v>
      </c>
      <c r="M5706">
        <f>J5703+K5703+L5703</f>
        <v>8</v>
      </c>
      <c r="N5706" s="15"/>
      <c r="O5706" s="9"/>
      <c r="P5706" s="9"/>
      <c r="Q5706" s="9"/>
      <c r="R5706" s="10"/>
      <c r="S5706" s="19"/>
      <c r="T5706" s="23"/>
      <c r="U5706" s="94"/>
    </row>
    <row r="5707" spans="1:21">
      <c r="A5707" s="17">
        <v>45006</v>
      </c>
      <c r="B5707" s="56">
        <f>WEEKDAY(C5707,2)</f>
        <v>3</v>
      </c>
      <c r="C5707" s="17">
        <f>IF(A5727="",C5706,A5727)</f>
        <v>45007</v>
      </c>
      <c r="D5707" s="12" t="str">
        <f>YEAR(C5707)&amp;"/"&amp;TEXT(WEEKNUM(C5707,21),"00")</f>
        <v>2023/12</v>
      </c>
      <c r="E5707" s="79" t="s">
        <v>46</v>
      </c>
      <c r="F5707" s="80">
        <v>0.95833333333333337</v>
      </c>
      <c r="G5707" s="80">
        <v>1</v>
      </c>
      <c r="H5707" s="87">
        <f>CONVERT((G5707-F5707)*24,"hr","mn")</f>
        <v>59.99999999999995</v>
      </c>
      <c r="I5707" s="83">
        <v>5</v>
      </c>
      <c r="J5707" s="84"/>
      <c r="K5707" s="85">
        <v>10</v>
      </c>
      <c r="L5707" s="85"/>
      <c r="M5707" s="87">
        <f>J5707+K5707+L5707</f>
        <v>10</v>
      </c>
      <c r="N5707" s="13"/>
      <c r="O5707" s="6">
        <v>8</v>
      </c>
      <c r="P5707" s="6"/>
      <c r="Q5707" s="6"/>
      <c r="R5707" s="7"/>
      <c r="S5707" s="20" t="s">
        <v>32</v>
      </c>
      <c r="T5707" s="22" t="s">
        <v>224</v>
      </c>
      <c r="U5707" s="91"/>
    </row>
    <row r="5708" spans="1:21">
      <c r="A5708" s="17">
        <v>45006</v>
      </c>
      <c r="B5708" s="56">
        <f>WEEKDAY(C5708,2)</f>
        <v>3</v>
      </c>
      <c r="C5708" s="17">
        <f>IF(A5728="",C5707,A5728)</f>
        <v>45007</v>
      </c>
      <c r="D5708" s="12" t="str">
        <f>YEAR(C5708)&amp;"/"&amp;TEXT(WEEKNUM(C5708,21),"00")</f>
        <v>2023/12</v>
      </c>
      <c r="E5708" t="s">
        <v>46</v>
      </c>
      <c r="F5708" s="114">
        <v>0.95833333333333337</v>
      </c>
      <c r="G5708" s="115">
        <v>1</v>
      </c>
      <c r="H5708">
        <f>CONVERT((G5707-F5707)*24,"hr","mn")</f>
        <v>59.99999999999995</v>
      </c>
      <c r="I5708">
        <v>5</v>
      </c>
      <c r="K5708">
        <v>10</v>
      </c>
      <c r="M5708">
        <f>J5707+K5707+L5707</f>
        <v>10</v>
      </c>
      <c r="N5708" s="14"/>
      <c r="O5708" s="3"/>
      <c r="P5708" s="3">
        <v>8</v>
      </c>
      <c r="Q5708" s="3"/>
      <c r="R5708" s="8"/>
      <c r="S5708" s="21" t="s">
        <v>93</v>
      </c>
      <c r="T5708" s="4" t="s">
        <v>73</v>
      </c>
      <c r="U5708" s="92"/>
    </row>
    <row r="5709" spans="1:21">
      <c r="A5709" s="17">
        <v>45006</v>
      </c>
      <c r="B5709" s="56">
        <f>WEEKDAY(C5709,2)</f>
        <v>3</v>
      </c>
      <c r="C5709" s="17">
        <f>IF(A5729="",C5708,A5729)</f>
        <v>45007</v>
      </c>
      <c r="D5709" s="12" t="str">
        <f>YEAR(C5709)&amp;"/"&amp;TEXT(WEEKNUM(C5709,21),"00")</f>
        <v>2023/12</v>
      </c>
      <c r="E5709" t="s">
        <v>46</v>
      </c>
      <c r="F5709" s="114">
        <v>0.95833333333333337</v>
      </c>
      <c r="G5709" s="115">
        <v>1</v>
      </c>
      <c r="H5709">
        <f>CONVERT((G5707-F5707)*24,"hr","mn")</f>
        <v>59.99999999999995</v>
      </c>
      <c r="I5709">
        <v>5</v>
      </c>
      <c r="K5709">
        <v>10</v>
      </c>
      <c r="M5709">
        <f>J5707+K5707+L5707</f>
        <v>10</v>
      </c>
      <c r="N5709" s="58"/>
      <c r="O5709" s="59">
        <v>5</v>
      </c>
      <c r="P5709" s="59"/>
      <c r="Q5709" s="59"/>
      <c r="R5709" s="60"/>
      <c r="S5709" s="21" t="s">
        <v>663</v>
      </c>
      <c r="T5709" s="4" t="s">
        <v>23</v>
      </c>
      <c r="U5709" s="93" t="s">
        <v>923</v>
      </c>
    </row>
    <row r="5710" spans="1:21" ht="15" customHeight="1" thickBot="1">
      <c r="A5710" s="17">
        <v>45006</v>
      </c>
      <c r="B5710" s="56">
        <f>WEEKDAY(C5710,2)</f>
        <v>3</v>
      </c>
      <c r="C5710" s="17">
        <f>IF(A5730="",C5709,A5730)</f>
        <v>45007</v>
      </c>
      <c r="D5710" s="12" t="str">
        <f>YEAR(C5710)&amp;"/"&amp;TEXT(WEEKNUM(C5710,21),"00")</f>
        <v>2023/12</v>
      </c>
      <c r="E5710" t="s">
        <v>46</v>
      </c>
      <c r="F5710" s="114">
        <v>0.95833333333333337</v>
      </c>
      <c r="G5710" s="115">
        <v>1</v>
      </c>
      <c r="H5710">
        <f>CONVERT((G5707-F5707)*24,"hr","mn")</f>
        <v>59.99999999999995</v>
      </c>
      <c r="I5710">
        <v>5</v>
      </c>
      <c r="K5710">
        <v>10</v>
      </c>
      <c r="M5710">
        <f>J5707+K5707+L5707</f>
        <v>10</v>
      </c>
      <c r="N5710" s="15"/>
      <c r="O5710" s="9">
        <v>5</v>
      </c>
      <c r="P5710" s="9"/>
      <c r="Q5710" s="9"/>
      <c r="R5710" s="10"/>
      <c r="S5710" s="19" t="s">
        <v>49</v>
      </c>
      <c r="T5710" s="23" t="s">
        <v>29</v>
      </c>
      <c r="U5710" s="94"/>
    </row>
    <row r="5711" spans="1:21">
      <c r="A5711" s="17">
        <v>45007</v>
      </c>
      <c r="B5711" s="56">
        <f>WEEKDAY(C5711,2)</f>
        <v>3</v>
      </c>
      <c r="C5711" s="17">
        <f>IF(A5731="",C5710,A5731)</f>
        <v>45007</v>
      </c>
      <c r="D5711" s="12" t="str">
        <f>YEAR(C5711)&amp;"/"&amp;TEXT(WEEKNUM(C5711,21),"00")</f>
        <v>2023/12</v>
      </c>
      <c r="E5711" s="79" t="s">
        <v>46</v>
      </c>
      <c r="F5711" s="80">
        <v>0</v>
      </c>
      <c r="G5711" s="80">
        <v>4.1666666666666657E-2</v>
      </c>
      <c r="H5711" s="87">
        <f>CONVERT((G5711-F5711)*24,"hr","mn")</f>
        <v>59.999999999999986</v>
      </c>
      <c r="I5711" s="83">
        <v>5</v>
      </c>
      <c r="J5711" s="84"/>
      <c r="K5711" s="85">
        <v>11</v>
      </c>
      <c r="L5711" s="85"/>
      <c r="M5711" s="87">
        <f>J5711+K5711+L5711</f>
        <v>11</v>
      </c>
      <c r="N5711" s="13"/>
      <c r="O5711" s="6">
        <v>8</v>
      </c>
      <c r="P5711" s="6"/>
      <c r="Q5711" s="6"/>
      <c r="R5711" s="7"/>
      <c r="S5711" s="20" t="s">
        <v>31</v>
      </c>
      <c r="T5711" s="22" t="s">
        <v>56</v>
      </c>
      <c r="U5711" s="91"/>
    </row>
    <row r="5712" spans="1:21">
      <c r="A5712" s="17">
        <v>45007</v>
      </c>
      <c r="B5712" s="56">
        <f>WEEKDAY(C5712,2)</f>
        <v>3</v>
      </c>
      <c r="C5712" s="17">
        <f>IF(A5732="",C5711,A5732)</f>
        <v>45007</v>
      </c>
      <c r="D5712" s="12" t="str">
        <f>YEAR(C5712)&amp;"/"&amp;TEXT(WEEKNUM(C5712,21),"00")</f>
        <v>2023/12</v>
      </c>
      <c r="E5712" t="s">
        <v>46</v>
      </c>
      <c r="F5712" s="114">
        <v>0</v>
      </c>
      <c r="G5712" s="114">
        <v>4.1666666666666657E-2</v>
      </c>
      <c r="H5712">
        <f>CONVERT((G5711-F5711)*24,"hr","mn")</f>
        <v>59.999999999999986</v>
      </c>
      <c r="I5712">
        <v>5</v>
      </c>
      <c r="K5712">
        <v>11</v>
      </c>
      <c r="M5712">
        <f>J5711+K5711+L5711</f>
        <v>11</v>
      </c>
      <c r="N5712" s="14"/>
      <c r="O5712" s="3"/>
      <c r="P5712" s="3"/>
      <c r="Q5712" s="3"/>
      <c r="R5712" s="8"/>
      <c r="S5712" s="21"/>
      <c r="T5712" s="4"/>
      <c r="U5712" s="92"/>
    </row>
    <row r="5713" spans="1:21">
      <c r="A5713" s="17">
        <v>45007</v>
      </c>
      <c r="B5713" s="56">
        <f>WEEKDAY(C5713,2)</f>
        <v>3</v>
      </c>
      <c r="C5713" s="17">
        <f>IF(A5733="",C5712,A5733)</f>
        <v>45007</v>
      </c>
      <c r="D5713" s="12" t="str">
        <f>YEAR(C5713)&amp;"/"&amp;TEXT(WEEKNUM(C5713,21),"00")</f>
        <v>2023/12</v>
      </c>
      <c r="E5713" t="s">
        <v>46</v>
      </c>
      <c r="F5713" s="114">
        <v>0</v>
      </c>
      <c r="G5713" s="114">
        <v>4.1666666666666657E-2</v>
      </c>
      <c r="H5713">
        <f>CONVERT((G5711-F5711)*24,"hr","mn")</f>
        <v>59.999999999999986</v>
      </c>
      <c r="I5713">
        <v>5</v>
      </c>
      <c r="K5713">
        <v>11</v>
      </c>
      <c r="M5713">
        <f>J5711+K5711+L5711</f>
        <v>11</v>
      </c>
      <c r="N5713" s="58"/>
      <c r="O5713" s="59"/>
      <c r="P5713" s="59"/>
      <c r="Q5713" s="59"/>
      <c r="R5713" s="60"/>
      <c r="S5713" s="21"/>
      <c r="T5713" s="4"/>
      <c r="U5713" s="93"/>
    </row>
    <row r="5714" spans="1:21" ht="15" customHeight="1" thickBot="1">
      <c r="A5714" s="17">
        <v>45007</v>
      </c>
      <c r="B5714" s="56">
        <f>WEEKDAY(C5714,2)</f>
        <v>3</v>
      </c>
      <c r="C5714" s="17">
        <f>IF(A5734="",C5713,A5734)</f>
        <v>45007</v>
      </c>
      <c r="D5714" s="12" t="str">
        <f>YEAR(C5714)&amp;"/"&amp;TEXT(WEEKNUM(C5714,21),"00")</f>
        <v>2023/12</v>
      </c>
      <c r="E5714" t="s">
        <v>46</v>
      </c>
      <c r="F5714" s="114">
        <v>0</v>
      </c>
      <c r="G5714" s="114">
        <v>4.1666666666666657E-2</v>
      </c>
      <c r="H5714">
        <f>CONVERT((G5711-F5711)*24,"hr","mn")</f>
        <v>59.999999999999986</v>
      </c>
      <c r="I5714">
        <v>5</v>
      </c>
      <c r="K5714">
        <v>11</v>
      </c>
      <c r="M5714">
        <f>J5711+K5711+L5711</f>
        <v>11</v>
      </c>
      <c r="N5714" s="15"/>
      <c r="O5714" s="9"/>
      <c r="P5714" s="9"/>
      <c r="Q5714" s="9"/>
      <c r="R5714" s="10"/>
      <c r="S5714" s="19"/>
      <c r="T5714" s="23"/>
      <c r="U5714" s="94"/>
    </row>
    <row r="5715" spans="1:21">
      <c r="A5715" s="17">
        <v>45007</v>
      </c>
      <c r="B5715" s="56">
        <f>WEEKDAY(C5715,2)</f>
        <v>3</v>
      </c>
      <c r="C5715" s="17">
        <f>IF(A5735="",C5714,A5735)</f>
        <v>45007</v>
      </c>
      <c r="D5715" s="12" t="str">
        <f>YEAR(C5715)&amp;"/"&amp;TEXT(WEEKNUM(C5715,21),"00")</f>
        <v>2023/12</v>
      </c>
      <c r="E5715" s="79" t="s">
        <v>46</v>
      </c>
      <c r="F5715" s="80">
        <v>6.25E-2</v>
      </c>
      <c r="G5715" s="80">
        <v>8.3333333333333329E-2</v>
      </c>
      <c r="H5715" s="87">
        <f>CONVERT((G5715-F5715)*24,"hr","mn")</f>
        <v>29.999999999999993</v>
      </c>
      <c r="I5715" s="83">
        <v>5</v>
      </c>
      <c r="J5715" s="84"/>
      <c r="K5715" s="85">
        <v>1</v>
      </c>
      <c r="L5715" s="85"/>
      <c r="M5715" s="87">
        <f>J5715+K5715+L5715</f>
        <v>1</v>
      </c>
      <c r="N5715" s="13"/>
      <c r="O5715" s="6">
        <v>5</v>
      </c>
      <c r="P5715" s="6"/>
      <c r="Q5715" s="6"/>
      <c r="R5715" s="7"/>
      <c r="S5715" s="20" t="s">
        <v>35</v>
      </c>
      <c r="T5715" s="22" t="s">
        <v>29</v>
      </c>
      <c r="U5715" s="91" t="s">
        <v>924</v>
      </c>
    </row>
    <row r="5716" spans="1:21">
      <c r="A5716" s="17">
        <v>45007</v>
      </c>
      <c r="B5716" s="56">
        <f>WEEKDAY(C5716,2)</f>
        <v>3</v>
      </c>
      <c r="C5716" s="17">
        <f>IF(A5736="",C5715,A5736)</f>
        <v>45007</v>
      </c>
      <c r="D5716" s="12" t="str">
        <f>YEAR(C5716)&amp;"/"&amp;TEXT(WEEKNUM(C5716,21),"00")</f>
        <v>2023/12</v>
      </c>
      <c r="E5716" t="s">
        <v>46</v>
      </c>
      <c r="F5716" s="114">
        <v>6.25E-2</v>
      </c>
      <c r="G5716" s="114">
        <v>8.3333333333333329E-2</v>
      </c>
      <c r="H5716">
        <f>CONVERT((G5715-F5715)*24,"hr","mn")</f>
        <v>29.999999999999993</v>
      </c>
      <c r="I5716">
        <v>5</v>
      </c>
      <c r="K5716">
        <v>1</v>
      </c>
      <c r="M5716">
        <f>J5715+K5715+L5715</f>
        <v>1</v>
      </c>
      <c r="N5716" s="14"/>
      <c r="O5716" s="3">
        <v>5</v>
      </c>
      <c r="P5716" s="3"/>
      <c r="Q5716" s="3"/>
      <c r="R5716" s="8"/>
      <c r="S5716" s="21" t="s">
        <v>28</v>
      </c>
      <c r="T5716" s="4" t="s">
        <v>29</v>
      </c>
      <c r="U5716" s="92"/>
    </row>
    <row r="5717" spans="1:21">
      <c r="A5717" s="17">
        <v>45007</v>
      </c>
      <c r="B5717" s="56">
        <f>WEEKDAY(C5717,2)</f>
        <v>3</v>
      </c>
      <c r="C5717" s="17">
        <f>IF(A5737="",C5716,A5737)</f>
        <v>45007</v>
      </c>
      <c r="D5717" s="12" t="str">
        <f>YEAR(C5717)&amp;"/"&amp;TEXT(WEEKNUM(C5717,21),"00")</f>
        <v>2023/12</v>
      </c>
      <c r="E5717" t="s">
        <v>46</v>
      </c>
      <c r="F5717" s="114">
        <v>6.25E-2</v>
      </c>
      <c r="G5717" s="114">
        <v>8.3333333333333329E-2</v>
      </c>
      <c r="H5717">
        <f>CONVERT((G5715-F5715)*24,"hr","mn")</f>
        <v>29.999999999999993</v>
      </c>
      <c r="I5717">
        <v>5</v>
      </c>
      <c r="K5717">
        <v>1</v>
      </c>
      <c r="M5717">
        <f>J5715+K5715+L5715</f>
        <v>1</v>
      </c>
      <c r="N5717" s="58"/>
      <c r="O5717" s="59">
        <v>8</v>
      </c>
      <c r="P5717" s="59"/>
      <c r="Q5717" s="59"/>
      <c r="R5717" s="60"/>
      <c r="S5717" s="21" t="s">
        <v>32</v>
      </c>
      <c r="T5717" s="4" t="s">
        <v>23</v>
      </c>
      <c r="U5717" s="93" t="s">
        <v>925</v>
      </c>
    </row>
    <row r="5718" spans="1:21" ht="15" customHeight="1" thickBot="1">
      <c r="A5718" s="17">
        <v>45007</v>
      </c>
      <c r="B5718" s="56">
        <f>WEEKDAY(C5718,2)</f>
        <v>3</v>
      </c>
      <c r="C5718" s="17">
        <f>IF(A5738="",C5717,A5738)</f>
        <v>45007</v>
      </c>
      <c r="D5718" s="12" t="str">
        <f>YEAR(C5718)&amp;"/"&amp;TEXT(WEEKNUM(C5718,21),"00")</f>
        <v>2023/12</v>
      </c>
      <c r="E5718" t="s">
        <v>46</v>
      </c>
      <c r="F5718" s="114">
        <v>6.25E-2</v>
      </c>
      <c r="G5718" s="114">
        <v>8.3333333333333329E-2</v>
      </c>
      <c r="H5718">
        <f>CONVERT((G5715-F5715)*24,"hr","mn")</f>
        <v>29.999999999999993</v>
      </c>
      <c r="I5718">
        <v>5</v>
      </c>
      <c r="K5718">
        <v>1</v>
      </c>
      <c r="M5718">
        <f>J5715+K5715+L5715</f>
        <v>1</v>
      </c>
      <c r="N5718" s="15"/>
      <c r="O5718" s="9">
        <v>8</v>
      </c>
      <c r="P5718" s="9"/>
      <c r="Q5718" s="9"/>
      <c r="R5718" s="10"/>
      <c r="S5718" s="19" t="s">
        <v>49</v>
      </c>
      <c r="T5718" s="23" t="s">
        <v>23</v>
      </c>
      <c r="U5718" s="94" t="s">
        <v>172</v>
      </c>
    </row>
    <row r="5719" spans="1:21">
      <c r="A5719" s="17">
        <v>45007</v>
      </c>
      <c r="B5719" s="56">
        <f>WEEKDAY(C5719,2)</f>
        <v>3</v>
      </c>
      <c r="C5719" s="17">
        <f>IF(A5739="",C5718,A5739)</f>
        <v>45007</v>
      </c>
      <c r="D5719" s="12" t="str">
        <f>YEAR(C5719)&amp;"/"&amp;TEXT(WEEKNUM(C5719,21),"00")</f>
        <v>2023/12</v>
      </c>
      <c r="E5719" s="79" t="s">
        <v>46</v>
      </c>
      <c r="F5719" s="80">
        <v>8.3333333333333329E-2</v>
      </c>
      <c r="G5719" s="80">
        <v>0.125</v>
      </c>
      <c r="H5719" s="87">
        <f>CONVERT((G5719-F5719)*24,"hr","mn")</f>
        <v>60</v>
      </c>
      <c r="I5719" s="83">
        <v>5</v>
      </c>
      <c r="J5719" s="84"/>
      <c r="K5719" s="85">
        <v>8</v>
      </c>
      <c r="L5719" s="85">
        <v>4</v>
      </c>
      <c r="M5719" s="87">
        <f>J5719+K5719+L5719</f>
        <v>12</v>
      </c>
      <c r="N5719" s="13"/>
      <c r="O5719" s="6">
        <v>10</v>
      </c>
      <c r="P5719" s="6"/>
      <c r="Q5719" s="6"/>
      <c r="R5719" s="7"/>
      <c r="S5719" s="20" t="s">
        <v>140</v>
      </c>
      <c r="T5719" s="22" t="s">
        <v>23</v>
      </c>
      <c r="U5719" s="91" t="s">
        <v>741</v>
      </c>
    </row>
    <row r="5720" spans="1:21">
      <c r="A5720" s="17">
        <v>45007</v>
      </c>
      <c r="B5720" s="56">
        <f>WEEKDAY(C5720,2)</f>
        <v>3</v>
      </c>
      <c r="C5720" s="17">
        <f>IF(A5740="",C5719,A5740)</f>
        <v>45007</v>
      </c>
      <c r="D5720" s="12" t="str">
        <f>YEAR(C5720)&amp;"/"&amp;TEXT(WEEKNUM(C5720,21),"00")</f>
        <v>2023/12</v>
      </c>
      <c r="E5720" t="s">
        <v>46</v>
      </c>
      <c r="F5720" s="114">
        <v>8.3333333333333329E-2</v>
      </c>
      <c r="G5720" s="114">
        <v>0.125</v>
      </c>
      <c r="H5720">
        <f>CONVERT((G5719-F5719)*24,"hr","mn")</f>
        <v>60</v>
      </c>
      <c r="I5720">
        <v>5</v>
      </c>
      <c r="K5720">
        <v>8</v>
      </c>
      <c r="L5720">
        <v>4</v>
      </c>
      <c r="M5720">
        <f>J5719+K5719+L5719</f>
        <v>12</v>
      </c>
      <c r="N5720" s="14"/>
      <c r="O5720" s="3">
        <v>5</v>
      </c>
      <c r="P5720" s="3"/>
      <c r="Q5720" s="3"/>
      <c r="R5720" s="8"/>
      <c r="S5720" s="21" t="s">
        <v>28</v>
      </c>
      <c r="T5720" s="4" t="s">
        <v>29</v>
      </c>
      <c r="U5720" s="92"/>
    </row>
    <row r="5721" spans="1:21">
      <c r="A5721" s="17">
        <v>45007</v>
      </c>
      <c r="B5721" s="56">
        <f>WEEKDAY(C5721,2)</f>
        <v>3</v>
      </c>
      <c r="C5721" s="17">
        <f>IF(A5741="",C5720,A5741)</f>
        <v>45007</v>
      </c>
      <c r="D5721" s="12" t="str">
        <f>YEAR(C5721)&amp;"/"&amp;TEXT(WEEKNUM(C5721,21),"00")</f>
        <v>2023/12</v>
      </c>
      <c r="E5721" t="s">
        <v>46</v>
      </c>
      <c r="F5721" s="114">
        <v>8.3333333333333329E-2</v>
      </c>
      <c r="G5721" s="114">
        <v>0.125</v>
      </c>
      <c r="H5721">
        <f>CONVERT((G5719-F5719)*24,"hr","mn")</f>
        <v>60</v>
      </c>
      <c r="I5721">
        <v>5</v>
      </c>
      <c r="K5721">
        <v>8</v>
      </c>
      <c r="L5721">
        <v>4</v>
      </c>
      <c r="M5721">
        <f>J5719+K5719+L5719</f>
        <v>12</v>
      </c>
      <c r="N5721" s="58"/>
      <c r="O5721" s="59"/>
      <c r="P5721" s="59"/>
      <c r="Q5721" s="59"/>
      <c r="R5721" s="60"/>
      <c r="S5721" s="21"/>
      <c r="T5721" s="4"/>
      <c r="U5721" s="93"/>
    </row>
    <row r="5722" spans="1:21" ht="15" customHeight="1" thickBot="1">
      <c r="A5722" s="17">
        <v>45007</v>
      </c>
      <c r="B5722" s="56">
        <f>WEEKDAY(C5722,2)</f>
        <v>3</v>
      </c>
      <c r="C5722" s="17">
        <f>IF(A5742="",C5721,A5742)</f>
        <v>45007</v>
      </c>
      <c r="D5722" s="12" t="str">
        <f>YEAR(C5722)&amp;"/"&amp;TEXT(WEEKNUM(C5722,21),"00")</f>
        <v>2023/12</v>
      </c>
      <c r="E5722" t="s">
        <v>46</v>
      </c>
      <c r="F5722" s="114">
        <v>8.3333333333333329E-2</v>
      </c>
      <c r="G5722" s="114">
        <v>0.125</v>
      </c>
      <c r="H5722">
        <f>CONVERT((G5719-F5719)*24,"hr","mn")</f>
        <v>60</v>
      </c>
      <c r="I5722">
        <v>5</v>
      </c>
      <c r="K5722">
        <v>8</v>
      </c>
      <c r="L5722">
        <v>4</v>
      </c>
      <c r="M5722">
        <f>J5719+K5719+L5719</f>
        <v>12</v>
      </c>
      <c r="N5722" s="15"/>
      <c r="O5722" s="9"/>
      <c r="P5722" s="9"/>
      <c r="Q5722" s="9"/>
      <c r="R5722" s="10"/>
      <c r="S5722" s="19"/>
      <c r="T5722" s="23"/>
      <c r="U5722" s="94"/>
    </row>
    <row r="5723" spans="1:21">
      <c r="A5723" s="17">
        <v>45007</v>
      </c>
      <c r="B5723" s="56">
        <f>WEEKDAY(C5723,2)</f>
        <v>3</v>
      </c>
      <c r="C5723" s="17">
        <f>IF(A5743="",C5722,A5743)</f>
        <v>45007</v>
      </c>
      <c r="D5723" s="12" t="str">
        <f>YEAR(C5723)&amp;"/"&amp;TEXT(WEEKNUM(C5723,21),"00")</f>
        <v>2023/12</v>
      </c>
      <c r="E5723" s="79" t="s">
        <v>46</v>
      </c>
      <c r="F5723" s="80">
        <v>0.125</v>
      </c>
      <c r="G5723" s="80">
        <v>0.16666666666666671</v>
      </c>
      <c r="H5723" s="87">
        <f>CONVERT((G5723-F5723)*24,"hr","mn")</f>
        <v>60.000000000000071</v>
      </c>
      <c r="I5723" s="83">
        <v>5</v>
      </c>
      <c r="J5723" s="84"/>
      <c r="K5723" s="85">
        <v>3</v>
      </c>
      <c r="L5723" s="85">
        <v>5</v>
      </c>
      <c r="M5723" s="87">
        <f>J5723+K5723+L5723</f>
        <v>8</v>
      </c>
      <c r="N5723" s="13"/>
      <c r="O5723" s="6">
        <v>5</v>
      </c>
      <c r="P5723" s="6"/>
      <c r="Q5723" s="6"/>
      <c r="R5723" s="7"/>
      <c r="S5723" s="20" t="s">
        <v>49</v>
      </c>
      <c r="T5723" s="22" t="s">
        <v>29</v>
      </c>
      <c r="U5723" s="91"/>
    </row>
    <row r="5724" spans="1:21">
      <c r="A5724" s="17">
        <v>45007</v>
      </c>
      <c r="B5724" s="56">
        <f>WEEKDAY(C5724,2)</f>
        <v>3</v>
      </c>
      <c r="C5724" s="17">
        <f>IF(A5744="",C5723,A5744)</f>
        <v>45007</v>
      </c>
      <c r="D5724" s="12" t="str">
        <f>YEAR(C5724)&amp;"/"&amp;TEXT(WEEKNUM(C5724,21),"00")</f>
        <v>2023/12</v>
      </c>
      <c r="E5724" t="s">
        <v>46</v>
      </c>
      <c r="F5724" s="114">
        <v>0.125</v>
      </c>
      <c r="G5724" s="114">
        <v>0.16666666666666671</v>
      </c>
      <c r="H5724">
        <f>CONVERT((G5723-F5723)*24,"hr","mn")</f>
        <v>60.000000000000071</v>
      </c>
      <c r="I5724">
        <v>5</v>
      </c>
      <c r="K5724">
        <v>3</v>
      </c>
      <c r="L5724">
        <v>5</v>
      </c>
      <c r="M5724">
        <f>J5723+K5723+L5723</f>
        <v>8</v>
      </c>
      <c r="N5724" s="14"/>
      <c r="O5724" s="3"/>
      <c r="P5724" s="3">
        <v>8</v>
      </c>
      <c r="Q5724" s="3"/>
      <c r="R5724" s="8"/>
      <c r="S5724" s="21" t="s">
        <v>93</v>
      </c>
      <c r="T5724" s="4" t="s">
        <v>73</v>
      </c>
      <c r="U5724" s="92"/>
    </row>
    <row r="5725" spans="1:21">
      <c r="A5725" s="17">
        <v>45007</v>
      </c>
      <c r="B5725" s="56">
        <f>WEEKDAY(C5725,2)</f>
        <v>3</v>
      </c>
      <c r="C5725" s="17">
        <f>IF(A5745="",C5724,A5745)</f>
        <v>45007</v>
      </c>
      <c r="D5725" s="12" t="str">
        <f>YEAR(C5725)&amp;"/"&amp;TEXT(WEEKNUM(C5725,21),"00")</f>
        <v>2023/12</v>
      </c>
      <c r="E5725" t="s">
        <v>46</v>
      </c>
      <c r="F5725" s="114">
        <v>0.125</v>
      </c>
      <c r="G5725" s="114">
        <v>0.16666666666666671</v>
      </c>
      <c r="H5725">
        <f>CONVERT((G5723-F5723)*24,"hr","mn")</f>
        <v>60.000000000000071</v>
      </c>
      <c r="I5725">
        <v>5</v>
      </c>
      <c r="K5725">
        <v>3</v>
      </c>
      <c r="L5725">
        <v>5</v>
      </c>
      <c r="M5725">
        <f>J5723+K5723+L5723</f>
        <v>8</v>
      </c>
      <c r="N5725" s="58"/>
      <c r="O5725" s="59">
        <v>8</v>
      </c>
      <c r="P5725" s="59"/>
      <c r="Q5725" s="59"/>
      <c r="R5725" s="60"/>
      <c r="S5725" s="21" t="s">
        <v>36</v>
      </c>
      <c r="T5725" s="4" t="s">
        <v>23</v>
      </c>
      <c r="U5725" s="93" t="s">
        <v>926</v>
      </c>
    </row>
    <row r="5726" spans="1:21" ht="15" customHeight="1" thickBot="1">
      <c r="A5726" s="17">
        <v>45007</v>
      </c>
      <c r="B5726" s="56">
        <f>WEEKDAY(C5726,2)</f>
        <v>3</v>
      </c>
      <c r="C5726" s="17">
        <f>IF(A5746="",C5725,A5746)</f>
        <v>45007</v>
      </c>
      <c r="D5726" s="12" t="str">
        <f>YEAR(C5726)&amp;"/"&amp;TEXT(WEEKNUM(C5726,21),"00")</f>
        <v>2023/12</v>
      </c>
      <c r="E5726" t="s">
        <v>46</v>
      </c>
      <c r="F5726" s="114">
        <v>0.125</v>
      </c>
      <c r="G5726" s="114">
        <v>0.16666666666666671</v>
      </c>
      <c r="H5726">
        <f>CONVERT((G5723-F5723)*24,"hr","mn")</f>
        <v>60.000000000000071</v>
      </c>
      <c r="I5726">
        <v>5</v>
      </c>
      <c r="K5726">
        <v>3</v>
      </c>
      <c r="L5726">
        <v>5</v>
      </c>
      <c r="M5726">
        <f>J5723+K5723+L5723</f>
        <v>8</v>
      </c>
      <c r="N5726" s="15"/>
      <c r="O5726" s="9"/>
      <c r="P5726" s="9"/>
      <c r="Q5726" s="9"/>
      <c r="R5726" s="10"/>
      <c r="S5726" s="19"/>
      <c r="T5726" s="23"/>
      <c r="U5726" s="94"/>
    </row>
    <row r="5727" spans="1:21">
      <c r="A5727" s="17">
        <v>45007</v>
      </c>
      <c r="B5727" s="56">
        <f>WEEKDAY(C5727,2)</f>
        <v>3</v>
      </c>
      <c r="C5727" s="17">
        <f>IF(A5747="",C5726,A5747)</f>
        <v>45007</v>
      </c>
      <c r="D5727" s="12" t="str">
        <f>YEAR(C5727)&amp;"/"&amp;TEXT(WEEKNUM(C5727,21),"00")</f>
        <v>2023/12</v>
      </c>
      <c r="E5727" s="79" t="s">
        <v>46</v>
      </c>
      <c r="F5727" s="80">
        <v>0.16666666666666671</v>
      </c>
      <c r="G5727" s="80">
        <v>0.20833333333333329</v>
      </c>
      <c r="H5727" s="87">
        <f>CONVERT((G5727-F5727)*24,"hr","mn")</f>
        <v>59.999999999999865</v>
      </c>
      <c r="I5727" s="83">
        <v>5</v>
      </c>
      <c r="J5727" s="84"/>
      <c r="K5727" s="85">
        <v>6</v>
      </c>
      <c r="L5727" s="85"/>
      <c r="M5727" s="87">
        <f>J5727+K5727+L5727</f>
        <v>6</v>
      </c>
      <c r="N5727" s="13"/>
      <c r="O5727" s="6">
        <v>10</v>
      </c>
      <c r="P5727" s="6"/>
      <c r="Q5727" s="6"/>
      <c r="R5727" s="7"/>
      <c r="S5727" s="20" t="s">
        <v>43</v>
      </c>
      <c r="T5727" s="22" t="s">
        <v>23</v>
      </c>
      <c r="U5727" s="91" t="s">
        <v>927</v>
      </c>
    </row>
    <row r="5728" spans="1:21">
      <c r="A5728" s="17">
        <v>45007</v>
      </c>
      <c r="B5728" s="56">
        <f>WEEKDAY(C5728,2)</f>
        <v>3</v>
      </c>
      <c r="C5728" s="17">
        <f>IF(A5748="",C5727,A5748)</f>
        <v>45007</v>
      </c>
      <c r="D5728" s="12" t="str">
        <f>YEAR(C5728)&amp;"/"&amp;TEXT(WEEKNUM(C5728,21),"00")</f>
        <v>2023/12</v>
      </c>
      <c r="E5728" t="s">
        <v>46</v>
      </c>
      <c r="F5728" s="114">
        <v>0.16666666666666671</v>
      </c>
      <c r="G5728" s="114">
        <v>0.20833333333333329</v>
      </c>
      <c r="H5728">
        <f>CONVERT((G5727-F5727)*24,"hr","mn")</f>
        <v>59.999999999999865</v>
      </c>
      <c r="I5728">
        <v>5</v>
      </c>
      <c r="K5728">
        <v>6</v>
      </c>
      <c r="M5728">
        <f>J5727+K5727+L5727</f>
        <v>6</v>
      </c>
      <c r="N5728" s="14"/>
      <c r="O5728" s="3">
        <v>5</v>
      </c>
      <c r="P5728" s="3"/>
      <c r="Q5728" s="3"/>
      <c r="R5728" s="8"/>
      <c r="S5728" s="21" t="s">
        <v>35</v>
      </c>
      <c r="T5728" s="4" t="s">
        <v>29</v>
      </c>
      <c r="U5728" s="92"/>
    </row>
    <row r="5729" spans="1:21">
      <c r="A5729" s="17">
        <v>45007</v>
      </c>
      <c r="B5729" s="56">
        <f>WEEKDAY(C5729,2)</f>
        <v>3</v>
      </c>
      <c r="C5729" s="17">
        <f>IF(A5749="",C5728,A5749)</f>
        <v>45007</v>
      </c>
      <c r="D5729" s="12" t="str">
        <f>YEAR(C5729)&amp;"/"&amp;TEXT(WEEKNUM(C5729,21),"00")</f>
        <v>2023/12</v>
      </c>
      <c r="E5729" t="s">
        <v>46</v>
      </c>
      <c r="F5729" s="114">
        <v>0.16666666666666671</v>
      </c>
      <c r="G5729" s="114">
        <v>0.20833333333333329</v>
      </c>
      <c r="H5729">
        <f>CONVERT((G5727-F5727)*24,"hr","mn")</f>
        <v>59.999999999999865</v>
      </c>
      <c r="I5729">
        <v>5</v>
      </c>
      <c r="K5729">
        <v>6</v>
      </c>
      <c r="M5729">
        <f>J5727+K5727+L5727</f>
        <v>6</v>
      </c>
      <c r="N5729" s="58"/>
      <c r="O5729" s="59"/>
      <c r="P5729" s="59"/>
      <c r="Q5729" s="59"/>
      <c r="R5729" s="60"/>
      <c r="S5729" s="21"/>
      <c r="T5729" s="4"/>
      <c r="U5729" s="93"/>
    </row>
    <row r="5730" spans="1:21" ht="15" customHeight="1" thickBot="1">
      <c r="A5730" s="17">
        <v>45007</v>
      </c>
      <c r="B5730" s="56">
        <f>WEEKDAY(C5730,2)</f>
        <v>3</v>
      </c>
      <c r="C5730" s="17">
        <f>IF(A5750="",C5729,A5750)</f>
        <v>45007</v>
      </c>
      <c r="D5730" s="12" t="str">
        <f>YEAR(C5730)&amp;"/"&amp;TEXT(WEEKNUM(C5730,21),"00")</f>
        <v>2023/12</v>
      </c>
      <c r="E5730" t="s">
        <v>46</v>
      </c>
      <c r="F5730" s="114">
        <v>0.16666666666666671</v>
      </c>
      <c r="G5730" s="114">
        <v>0.20833333333333329</v>
      </c>
      <c r="H5730">
        <f>CONVERT((G5727-F5727)*24,"hr","mn")</f>
        <v>59.999999999999865</v>
      </c>
      <c r="I5730">
        <v>5</v>
      </c>
      <c r="K5730">
        <v>6</v>
      </c>
      <c r="M5730">
        <f>J5727+K5727+L5727</f>
        <v>6</v>
      </c>
      <c r="N5730" s="15"/>
      <c r="O5730" s="9"/>
      <c r="P5730" s="9"/>
      <c r="Q5730" s="9">
        <v>15</v>
      </c>
      <c r="R5730" s="10"/>
      <c r="S5730" s="19"/>
      <c r="T5730" s="23" t="s">
        <v>39</v>
      </c>
      <c r="U5730" s="94"/>
    </row>
    <row r="5731" spans="1:21">
      <c r="A5731" s="17"/>
      <c r="B5731" s="56">
        <f>WEEKDAY(C5731,2)</f>
        <v>3</v>
      </c>
      <c r="C5731" s="17">
        <f>IF(A5751="",C5730,A5751)</f>
        <v>45007</v>
      </c>
      <c r="D5731" s="12" t="str">
        <f>YEAR(C5731)&amp;"/"&amp;TEXT(WEEKNUM(C5731,21),"00")</f>
        <v>2023/12</v>
      </c>
      <c r="E5731" s="79"/>
      <c r="F5731" s="80"/>
      <c r="G5731" s="80"/>
      <c r="H5731" s="87">
        <f>CONVERT((G5731-F5731)*24,"hr","mn")</f>
        <v>0</v>
      </c>
      <c r="I5731" s="83"/>
      <c r="J5731" s="84"/>
      <c r="K5731" s="85"/>
      <c r="L5731" s="85"/>
      <c r="M5731" s="87">
        <f>J5731+K5731+L5731</f>
        <v>0</v>
      </c>
      <c r="N5731" s="13"/>
      <c r="O5731" s="6"/>
      <c r="P5731" s="6"/>
      <c r="Q5731" s="6"/>
      <c r="R5731" s="7"/>
      <c r="S5731" s="20"/>
      <c r="T5731" s="22"/>
      <c r="U5731" s="91"/>
    </row>
    <row r="5732" spans="1:21">
      <c r="A5732" s="17"/>
      <c r="B5732" s="56">
        <f>WEEKDAY(C5732,2)</f>
        <v>3</v>
      </c>
      <c r="C5732" s="17">
        <f>IF(A5752="",C5731,A5752)</f>
        <v>45007</v>
      </c>
      <c r="D5732" s="12" t="str">
        <f>YEAR(C5732)&amp;"/"&amp;TEXT(WEEKNUM(C5732,21),"00")</f>
        <v>2023/12</v>
      </c>
      <c r="H5732">
        <f>CONVERT((G5731-F5731)*24,"hr","mn")</f>
        <v>0</v>
      </c>
      <c r="M5732">
        <f>J5731+K5731+L5731</f>
        <v>0</v>
      </c>
      <c r="N5732" s="14"/>
      <c r="O5732" s="3"/>
      <c r="P5732" s="3"/>
      <c r="Q5732" s="3"/>
      <c r="R5732" s="8"/>
      <c r="S5732" s="21"/>
      <c r="T5732" s="4"/>
      <c r="U5732" s="92"/>
    </row>
    <row r="5733" spans="1:21">
      <c r="A5733" s="17"/>
      <c r="B5733" s="56">
        <f>WEEKDAY(C5733,2)</f>
        <v>3</v>
      </c>
      <c r="C5733" s="17">
        <f>IF(A5753="",C5732,A5753)</f>
        <v>45007</v>
      </c>
      <c r="D5733" s="12" t="str">
        <f>YEAR(C5733)&amp;"/"&amp;TEXT(WEEKNUM(C5733,21),"00")</f>
        <v>2023/12</v>
      </c>
      <c r="H5733">
        <f>CONVERT((G5731-F5731)*24,"hr","mn")</f>
        <v>0</v>
      </c>
      <c r="M5733">
        <f>J5731+K5731+L5731</f>
        <v>0</v>
      </c>
      <c r="N5733" s="58"/>
      <c r="O5733" s="59"/>
      <c r="P5733" s="59"/>
      <c r="Q5733" s="59"/>
      <c r="R5733" s="60"/>
      <c r="S5733" s="21"/>
      <c r="T5733" s="4"/>
      <c r="U5733" s="93"/>
    </row>
    <row r="5734" spans="1:21" ht="15" customHeight="1" thickBot="1">
      <c r="A5734" s="17"/>
      <c r="B5734" s="56">
        <f>WEEKDAY(C5734,2)</f>
        <v>3</v>
      </c>
      <c r="C5734" s="17">
        <f>IF(A5754="",C5733,A5754)</f>
        <v>45007</v>
      </c>
      <c r="D5734" s="12" t="str">
        <f>YEAR(C5734)&amp;"/"&amp;TEXT(WEEKNUM(C5734,21),"00")</f>
        <v>2023/12</v>
      </c>
      <c r="H5734">
        <f>CONVERT((G5731-F5731)*24,"hr","mn")</f>
        <v>0</v>
      </c>
      <c r="M5734">
        <f>J5731+K5731+L5731</f>
        <v>0</v>
      </c>
      <c r="N5734" s="15"/>
      <c r="O5734" s="9"/>
      <c r="P5734" s="9"/>
      <c r="Q5734" s="9"/>
      <c r="R5734" s="10"/>
      <c r="S5734" s="19"/>
      <c r="T5734" s="23"/>
      <c r="U5734" s="94"/>
    </row>
    <row r="5735" spans="1:21">
      <c r="A5735" s="17">
        <v>45007</v>
      </c>
      <c r="B5735" s="56">
        <f>WEEKDAY(C5735,2)</f>
        <v>3</v>
      </c>
      <c r="C5735" s="17">
        <f>IF(A5755="",C5734,A5755)</f>
        <v>45007</v>
      </c>
      <c r="D5735" s="12" t="str">
        <f>YEAR(C5735)&amp;"/"&amp;TEXT(WEEKNUM(C5735,21),"00")</f>
        <v>2023/12</v>
      </c>
      <c r="E5735" s="79" t="s">
        <v>52</v>
      </c>
      <c r="F5735" s="80">
        <v>0.20833333333333329</v>
      </c>
      <c r="G5735" s="80">
        <v>0.25</v>
      </c>
      <c r="H5735" s="87">
        <f>CONVERT((G5735-F5735)*24,"hr","mn")</f>
        <v>60.000000000000071</v>
      </c>
      <c r="I5735" s="83">
        <v>4</v>
      </c>
      <c r="J5735" s="84"/>
      <c r="K5735" s="85">
        <v>3</v>
      </c>
      <c r="L5735" s="85"/>
      <c r="M5735" s="87">
        <f>J5735+K5735+L5735</f>
        <v>3</v>
      </c>
      <c r="N5735" s="13"/>
      <c r="O5735" s="6"/>
      <c r="P5735" s="6"/>
      <c r="Q5735" s="6">
        <v>23</v>
      </c>
      <c r="R5735" s="7"/>
      <c r="S5735" s="20"/>
      <c r="T5735" s="22" t="s">
        <v>25</v>
      </c>
      <c r="U5735" s="91"/>
    </row>
    <row r="5736" spans="1:21">
      <c r="A5736" s="17">
        <v>45007</v>
      </c>
      <c r="B5736" s="56">
        <f>WEEKDAY(C5736,2)</f>
        <v>3</v>
      </c>
      <c r="C5736" s="17">
        <f>IF(A5756="",C5735,A5756)</f>
        <v>45007</v>
      </c>
      <c r="D5736" s="12" t="str">
        <f>YEAR(C5736)&amp;"/"&amp;TEXT(WEEKNUM(C5736,21),"00")</f>
        <v>2023/12</v>
      </c>
      <c r="E5736" t="s">
        <v>52</v>
      </c>
      <c r="F5736" s="114">
        <v>0.20833333333333329</v>
      </c>
      <c r="G5736" s="114">
        <v>0.25</v>
      </c>
      <c r="H5736">
        <f>CONVERT((G5735-F5735)*24,"hr","mn")</f>
        <v>60.000000000000071</v>
      </c>
      <c r="I5736">
        <v>4</v>
      </c>
      <c r="K5736">
        <v>3</v>
      </c>
      <c r="M5736">
        <f>J5735+K5735+L5735</f>
        <v>3</v>
      </c>
      <c r="N5736" s="14"/>
      <c r="O5736" s="3"/>
      <c r="P5736" s="3">
        <v>15</v>
      </c>
      <c r="Q5736" s="3"/>
      <c r="R5736" s="8"/>
      <c r="S5736" s="21" t="s">
        <v>36</v>
      </c>
      <c r="T5736" s="4" t="s">
        <v>121</v>
      </c>
      <c r="U5736" s="92" t="s">
        <v>928</v>
      </c>
    </row>
    <row r="5737" spans="1:21">
      <c r="A5737" s="17">
        <v>45007</v>
      </c>
      <c r="B5737" s="56">
        <f>WEEKDAY(C5737,2)</f>
        <v>3</v>
      </c>
      <c r="C5737" s="17">
        <f>IF(A5757="",C5736,A5757)</f>
        <v>45007</v>
      </c>
      <c r="D5737" s="12" t="str">
        <f>YEAR(C5737)&amp;"/"&amp;TEXT(WEEKNUM(C5737,21),"00")</f>
        <v>2023/12</v>
      </c>
      <c r="E5737" t="s">
        <v>52</v>
      </c>
      <c r="F5737" s="114">
        <v>0.20833333333333329</v>
      </c>
      <c r="G5737" s="114">
        <v>0.25</v>
      </c>
      <c r="H5737">
        <f>CONVERT((G5735-F5735)*24,"hr","mn")</f>
        <v>60.000000000000071</v>
      </c>
      <c r="I5737">
        <v>4</v>
      </c>
      <c r="K5737">
        <v>3</v>
      </c>
      <c r="M5737">
        <f>J5735+K5735+L5735</f>
        <v>3</v>
      </c>
      <c r="N5737" s="58"/>
      <c r="O5737" s="59">
        <v>3</v>
      </c>
      <c r="P5737" s="59"/>
      <c r="Q5737" s="59"/>
      <c r="R5737" s="60"/>
      <c r="S5737" s="21" t="s">
        <v>36</v>
      </c>
      <c r="T5737" s="4" t="s">
        <v>23</v>
      </c>
      <c r="U5737" s="93" t="s">
        <v>929</v>
      </c>
    </row>
    <row r="5738" spans="1:21" ht="15" customHeight="1" thickBot="1">
      <c r="A5738" s="17">
        <v>45007</v>
      </c>
      <c r="B5738" s="56">
        <f>WEEKDAY(C5738,2)</f>
        <v>3</v>
      </c>
      <c r="C5738" s="17">
        <f>IF(A5758="",C5737,A5758)</f>
        <v>45007</v>
      </c>
      <c r="D5738" s="12" t="str">
        <f>YEAR(C5738)&amp;"/"&amp;TEXT(WEEKNUM(C5738,21),"00")</f>
        <v>2023/12</v>
      </c>
      <c r="E5738" t="s">
        <v>52</v>
      </c>
      <c r="F5738" s="114">
        <v>0.20833333333333329</v>
      </c>
      <c r="G5738" s="114">
        <v>0.25</v>
      </c>
      <c r="H5738">
        <f>CONVERT((G5735-F5735)*24,"hr","mn")</f>
        <v>60.000000000000071</v>
      </c>
      <c r="I5738">
        <v>4</v>
      </c>
      <c r="K5738">
        <v>3</v>
      </c>
      <c r="M5738">
        <f>J5735+K5735+L5735</f>
        <v>3</v>
      </c>
      <c r="N5738" s="15"/>
      <c r="O5738" s="9"/>
      <c r="P5738" s="9"/>
      <c r="Q5738" s="9"/>
      <c r="R5738" s="10"/>
      <c r="S5738" s="19"/>
      <c r="T5738" s="23"/>
      <c r="U5738" s="94"/>
    </row>
    <row r="5739" spans="1:21">
      <c r="A5739" s="17">
        <v>45007</v>
      </c>
      <c r="B5739" s="56">
        <f>WEEKDAY(C5739,2)</f>
        <v>3</v>
      </c>
      <c r="C5739" s="17">
        <f>IF(A5759="",C5738,A5759)</f>
        <v>45007</v>
      </c>
      <c r="D5739" s="12" t="str">
        <f>YEAR(C5739)&amp;"/"&amp;TEXT(WEEKNUM(C5739,21),"00")</f>
        <v>2023/12</v>
      </c>
      <c r="E5739" s="79" t="s">
        <v>52</v>
      </c>
      <c r="F5739" s="80">
        <v>0.25</v>
      </c>
      <c r="G5739" s="80">
        <v>0.29166666666666669</v>
      </c>
      <c r="H5739" s="87">
        <f>CONVERT((G5739-F5739)*24,"hr","mn")</f>
        <v>60.000000000000028</v>
      </c>
      <c r="I5739" s="83">
        <v>4</v>
      </c>
      <c r="J5739" s="84"/>
      <c r="K5739" s="85">
        <v>4</v>
      </c>
      <c r="L5739" s="85">
        <v>2</v>
      </c>
      <c r="M5739" s="87">
        <f>J5739+K5739+L5739</f>
        <v>6</v>
      </c>
      <c r="N5739" s="13"/>
      <c r="O5739" s="6">
        <v>5</v>
      </c>
      <c r="P5739" s="6"/>
      <c r="Q5739" s="6"/>
      <c r="R5739" s="7"/>
      <c r="S5739" s="20" t="s">
        <v>44</v>
      </c>
      <c r="T5739" s="22" t="s">
        <v>73</v>
      </c>
      <c r="U5739" s="91"/>
    </row>
    <row r="5740" spans="1:21">
      <c r="A5740" s="17">
        <v>45007</v>
      </c>
      <c r="B5740" s="56">
        <f>WEEKDAY(C5740,2)</f>
        <v>3</v>
      </c>
      <c r="C5740" s="17">
        <f>IF(A5760="",C5739,A5760)</f>
        <v>45007</v>
      </c>
      <c r="D5740" s="12" t="str">
        <f>YEAR(C5740)&amp;"/"&amp;TEXT(WEEKNUM(C5740,21),"00")</f>
        <v>2023/12</v>
      </c>
      <c r="E5740" t="s">
        <v>52</v>
      </c>
      <c r="F5740" s="114">
        <v>0.25</v>
      </c>
      <c r="G5740" s="114">
        <v>0.29166666666666669</v>
      </c>
      <c r="H5740">
        <f>CONVERT((G5739-F5739)*24,"hr","mn")</f>
        <v>60.000000000000028</v>
      </c>
      <c r="I5740">
        <v>4</v>
      </c>
      <c r="K5740">
        <v>4</v>
      </c>
      <c r="L5740">
        <v>2</v>
      </c>
      <c r="M5740">
        <f>J5739+K5739+L5739</f>
        <v>6</v>
      </c>
      <c r="N5740" s="14"/>
      <c r="O5740" s="3">
        <v>3</v>
      </c>
      <c r="P5740" s="3"/>
      <c r="Q5740" s="3"/>
      <c r="R5740" s="8"/>
      <c r="S5740" s="21" t="s">
        <v>28</v>
      </c>
      <c r="T5740" s="4" t="s">
        <v>29</v>
      </c>
      <c r="U5740" s="92"/>
    </row>
    <row r="5741" spans="1:21">
      <c r="A5741" s="17">
        <v>45007</v>
      </c>
      <c r="B5741" s="56">
        <f>WEEKDAY(C5741,2)</f>
        <v>3</v>
      </c>
      <c r="C5741" s="17">
        <f>IF(A5761="",C5740,A5761)</f>
        <v>45007</v>
      </c>
      <c r="D5741" s="12" t="str">
        <f>YEAR(C5741)&amp;"/"&amp;TEXT(WEEKNUM(C5741,21),"00")</f>
        <v>2023/12</v>
      </c>
      <c r="E5741" t="s">
        <v>52</v>
      </c>
      <c r="F5741" s="114">
        <v>0.25</v>
      </c>
      <c r="G5741" s="114">
        <v>0.29166666666666669</v>
      </c>
      <c r="H5741">
        <f>CONVERT((G5739-F5739)*24,"hr","mn")</f>
        <v>60.000000000000028</v>
      </c>
      <c r="I5741">
        <v>4</v>
      </c>
      <c r="K5741">
        <v>4</v>
      </c>
      <c r="L5741">
        <v>2</v>
      </c>
      <c r="M5741">
        <f>J5739+K5739+L5739</f>
        <v>6</v>
      </c>
      <c r="N5741" s="58"/>
      <c r="O5741" s="59"/>
      <c r="P5741" s="59">
        <v>7</v>
      </c>
      <c r="Q5741" s="59"/>
      <c r="R5741" s="60"/>
      <c r="S5741" s="21" t="s">
        <v>36</v>
      </c>
      <c r="T5741" s="4" t="s">
        <v>121</v>
      </c>
      <c r="U5741" s="93" t="s">
        <v>930</v>
      </c>
    </row>
    <row r="5742" spans="1:21" ht="15" customHeight="1" thickBot="1">
      <c r="A5742" s="17">
        <v>45007</v>
      </c>
      <c r="B5742" s="56">
        <f>WEEKDAY(C5742,2)</f>
        <v>3</v>
      </c>
      <c r="C5742" s="17">
        <f>IF(A5762="",C5741,A5762)</f>
        <v>45007</v>
      </c>
      <c r="D5742" s="12" t="str">
        <f>YEAR(C5742)&amp;"/"&amp;TEXT(WEEKNUM(C5742,21),"00")</f>
        <v>2023/12</v>
      </c>
      <c r="E5742" t="s">
        <v>52</v>
      </c>
      <c r="F5742" s="114">
        <v>0.25</v>
      </c>
      <c r="G5742" s="114">
        <v>0.29166666666666669</v>
      </c>
      <c r="H5742">
        <f>CONVERT((G5739-F5739)*24,"hr","mn")</f>
        <v>60.000000000000028</v>
      </c>
      <c r="I5742">
        <v>4</v>
      </c>
      <c r="K5742">
        <v>4</v>
      </c>
      <c r="L5742">
        <v>2</v>
      </c>
      <c r="M5742">
        <f>J5739+K5739+L5739</f>
        <v>6</v>
      </c>
      <c r="N5742" s="15"/>
      <c r="O5742" s="9"/>
      <c r="P5742" s="9"/>
      <c r="Q5742" s="9"/>
      <c r="R5742" s="10"/>
      <c r="S5742" s="19"/>
      <c r="T5742" s="23"/>
      <c r="U5742" s="94"/>
    </row>
    <row r="5743" spans="1:21" ht="15" customHeight="1" thickBot="1">
      <c r="A5743" s="17">
        <v>45007</v>
      </c>
      <c r="B5743" s="56">
        <f>WEEKDAY(C5743,2)</f>
        <v>3</v>
      </c>
      <c r="C5743" s="17">
        <f>IF(A5763="",C5742,A5763)</f>
        <v>45007</v>
      </c>
      <c r="D5743" s="12" t="str">
        <f>YEAR(C5743)&amp;"/"&amp;TEXT(WEEKNUM(C5743,21),"00")</f>
        <v>2023/12</v>
      </c>
      <c r="E5743" s="79" t="s">
        <v>52</v>
      </c>
      <c r="F5743" s="80">
        <v>0.29166666666666669</v>
      </c>
      <c r="G5743" s="80">
        <v>0.33333333333333331</v>
      </c>
      <c r="H5743" s="87">
        <f>CONVERT((G5743-F5743)*24,"hr","mn")</f>
        <v>59.99999999999995</v>
      </c>
      <c r="I5743" s="83">
        <v>4</v>
      </c>
      <c r="J5743" s="84"/>
      <c r="K5743" s="85">
        <v>8</v>
      </c>
      <c r="L5743" s="85"/>
      <c r="M5743" s="87">
        <f>J5743+K5743+L5743</f>
        <v>8</v>
      </c>
      <c r="N5743" s="13"/>
      <c r="O5743" s="6"/>
      <c r="P5743" s="6"/>
      <c r="Q5743" s="6">
        <v>7</v>
      </c>
      <c r="R5743" s="7"/>
      <c r="S5743" s="19" t="s">
        <v>557</v>
      </c>
      <c r="T5743" s="22" t="s">
        <v>23</v>
      </c>
      <c r="U5743" s="91" t="s">
        <v>931</v>
      </c>
    </row>
    <row r="5744" spans="1:21">
      <c r="A5744" s="17">
        <v>45007</v>
      </c>
      <c r="B5744" s="56">
        <f>WEEKDAY(C5744,2)</f>
        <v>3</v>
      </c>
      <c r="C5744" s="17">
        <f>IF(A5764="",C5743,A5764)</f>
        <v>45007</v>
      </c>
      <c r="D5744" s="12" t="str">
        <f>YEAR(C5744)&amp;"/"&amp;TEXT(WEEKNUM(C5744,21),"00")</f>
        <v>2023/12</v>
      </c>
      <c r="E5744" t="s">
        <v>52</v>
      </c>
      <c r="F5744" s="114">
        <v>0.29166666666666669</v>
      </c>
      <c r="G5744" s="114">
        <v>0.33333333333333331</v>
      </c>
      <c r="H5744">
        <f>CONVERT((G5743-F5743)*24,"hr","mn")</f>
        <v>59.99999999999995</v>
      </c>
      <c r="I5744">
        <v>4</v>
      </c>
      <c r="K5744">
        <v>8</v>
      </c>
      <c r="M5744">
        <f>J5743+K5743+L5743</f>
        <v>8</v>
      </c>
      <c r="N5744" s="14"/>
      <c r="O5744" s="3"/>
      <c r="P5744" s="3"/>
      <c r="Q5744" s="3"/>
      <c r="R5744" s="8"/>
      <c r="S5744" s="21"/>
      <c r="T5744" s="4"/>
      <c r="U5744" s="92"/>
    </row>
    <row r="5745" spans="1:21">
      <c r="A5745" s="17">
        <v>45007</v>
      </c>
      <c r="B5745" s="56">
        <f>WEEKDAY(C5745,2)</f>
        <v>3</v>
      </c>
      <c r="C5745" s="17">
        <f>IF(A5765="",C5744,A5765)</f>
        <v>45007</v>
      </c>
      <c r="D5745" s="12" t="str">
        <f>YEAR(C5745)&amp;"/"&amp;TEXT(WEEKNUM(C5745,21),"00")</f>
        <v>2023/12</v>
      </c>
      <c r="E5745" t="s">
        <v>52</v>
      </c>
      <c r="F5745" s="114">
        <v>0.29166666666666669</v>
      </c>
      <c r="G5745" s="114">
        <v>0.33333333333333331</v>
      </c>
      <c r="H5745">
        <f>CONVERT((G5743-F5743)*24,"hr","mn")</f>
        <v>59.99999999999995</v>
      </c>
      <c r="I5745">
        <v>4</v>
      </c>
      <c r="K5745">
        <v>8</v>
      </c>
      <c r="M5745">
        <f>J5743+K5743+L5743</f>
        <v>8</v>
      </c>
      <c r="N5745" s="58"/>
      <c r="O5745" s="59"/>
      <c r="P5745" s="59"/>
      <c r="Q5745" s="59"/>
      <c r="R5745" s="60"/>
      <c r="S5745" s="21"/>
      <c r="T5745" s="4"/>
      <c r="U5745" s="93"/>
    </row>
    <row r="5746" spans="1:21" ht="15" customHeight="1" thickBot="1">
      <c r="A5746" s="17">
        <v>45007</v>
      </c>
      <c r="B5746" s="56">
        <f>WEEKDAY(C5746,2)</f>
        <v>3</v>
      </c>
      <c r="C5746" s="17">
        <f>IF(A5766="",C5745,A5766)</f>
        <v>45007</v>
      </c>
      <c r="D5746" s="12" t="str">
        <f>YEAR(C5746)&amp;"/"&amp;TEXT(WEEKNUM(C5746,21),"00")</f>
        <v>2023/12</v>
      </c>
      <c r="E5746" t="s">
        <v>52</v>
      </c>
      <c r="F5746" s="114">
        <v>0.29166666666666669</v>
      </c>
      <c r="G5746" s="114">
        <v>0.33333333333333331</v>
      </c>
      <c r="H5746">
        <f>CONVERT((G5743-F5743)*24,"hr","mn")</f>
        <v>59.99999999999995</v>
      </c>
      <c r="I5746">
        <v>4</v>
      </c>
      <c r="K5746">
        <v>8</v>
      </c>
      <c r="M5746">
        <f>J5743+K5743+L5743</f>
        <v>8</v>
      </c>
      <c r="N5746" s="15"/>
      <c r="O5746" s="9">
        <v>5</v>
      </c>
      <c r="P5746" s="9"/>
      <c r="Q5746" s="9"/>
      <c r="R5746" s="10"/>
      <c r="S5746" s="19" t="s">
        <v>35</v>
      </c>
      <c r="T5746" s="23" t="s">
        <v>29</v>
      </c>
      <c r="U5746" s="94" t="s">
        <v>180</v>
      </c>
    </row>
    <row r="5747" spans="1:21">
      <c r="A5747" s="17">
        <v>45007</v>
      </c>
      <c r="B5747" s="56">
        <f>WEEKDAY(C5747,2)</f>
        <v>3</v>
      </c>
      <c r="C5747" s="17">
        <f>IF(A5767="",C5746,A5767)</f>
        <v>45007</v>
      </c>
      <c r="D5747" s="12" t="str">
        <f>YEAR(C5747)&amp;"/"&amp;TEXT(WEEKNUM(C5747,21),"00")</f>
        <v>2023/12</v>
      </c>
      <c r="E5747" s="79" t="s">
        <v>52</v>
      </c>
      <c r="F5747" s="80">
        <v>0.33333333333333331</v>
      </c>
      <c r="G5747" s="80">
        <v>0.375</v>
      </c>
      <c r="H5747" s="87">
        <f>CONVERT((G5747-F5747)*24,"hr","mn")</f>
        <v>60.000000000000028</v>
      </c>
      <c r="I5747" s="83">
        <v>4</v>
      </c>
      <c r="J5747" s="84"/>
      <c r="K5747" s="85">
        <v>1</v>
      </c>
      <c r="L5747" s="85">
        <v>8</v>
      </c>
      <c r="M5747" s="87">
        <f>J5747+K5747+L5747</f>
        <v>9</v>
      </c>
      <c r="N5747" s="13"/>
      <c r="O5747" s="6"/>
      <c r="P5747" s="6">
        <v>5</v>
      </c>
      <c r="Q5747" s="6"/>
      <c r="R5747" s="7"/>
      <c r="S5747" s="20" t="s">
        <v>44</v>
      </c>
      <c r="T5747" s="22" t="s">
        <v>73</v>
      </c>
      <c r="U5747" s="91" t="s">
        <v>487</v>
      </c>
    </row>
    <row r="5748" spans="1:21">
      <c r="A5748" s="17">
        <v>45007</v>
      </c>
      <c r="B5748" s="56">
        <f>WEEKDAY(C5748,2)</f>
        <v>3</v>
      </c>
      <c r="C5748" s="17">
        <f>IF(A5768="",C5747,A5768)</f>
        <v>45007</v>
      </c>
      <c r="D5748" s="12" t="str">
        <f>YEAR(C5748)&amp;"/"&amp;TEXT(WEEKNUM(C5748,21),"00")</f>
        <v>2023/12</v>
      </c>
      <c r="E5748" t="s">
        <v>52</v>
      </c>
      <c r="F5748" s="114">
        <v>0.33333333333333331</v>
      </c>
      <c r="G5748" s="114">
        <v>0.375</v>
      </c>
      <c r="H5748">
        <f>CONVERT((G5747-F5747)*24,"hr","mn")</f>
        <v>60.000000000000028</v>
      </c>
      <c r="I5748">
        <v>4</v>
      </c>
      <c r="K5748">
        <v>1</v>
      </c>
      <c r="L5748">
        <v>8</v>
      </c>
      <c r="M5748">
        <f>J5747+K5747+L5747</f>
        <v>9</v>
      </c>
      <c r="N5748" s="14"/>
      <c r="O5748" s="3">
        <v>7</v>
      </c>
      <c r="P5748" s="3"/>
      <c r="Q5748" s="3"/>
      <c r="R5748" s="8"/>
      <c r="S5748" s="21" t="s">
        <v>932</v>
      </c>
      <c r="T5748" s="4" t="s">
        <v>23</v>
      </c>
      <c r="U5748" s="92" t="s">
        <v>933</v>
      </c>
    </row>
    <row r="5749" spans="1:21">
      <c r="A5749" s="17">
        <v>45007</v>
      </c>
      <c r="B5749" s="56">
        <f>WEEKDAY(C5749,2)</f>
        <v>3</v>
      </c>
      <c r="C5749" s="17">
        <f>IF(A5769="",C5748,A5769)</f>
        <v>45007</v>
      </c>
      <c r="D5749" s="12" t="str">
        <f>YEAR(C5749)&amp;"/"&amp;TEXT(WEEKNUM(C5749,21),"00")</f>
        <v>2023/12</v>
      </c>
      <c r="E5749" t="s">
        <v>52</v>
      </c>
      <c r="F5749" s="114">
        <v>0.33333333333333331</v>
      </c>
      <c r="G5749" s="114">
        <v>0.375</v>
      </c>
      <c r="H5749">
        <f>CONVERT((G5747-F5747)*24,"hr","mn")</f>
        <v>60.000000000000028</v>
      </c>
      <c r="I5749">
        <v>4</v>
      </c>
      <c r="K5749">
        <v>1</v>
      </c>
      <c r="L5749">
        <v>8</v>
      </c>
      <c r="M5749">
        <f>J5747+K5747+L5747</f>
        <v>9</v>
      </c>
      <c r="N5749" s="58"/>
      <c r="O5749" s="59">
        <v>10</v>
      </c>
      <c r="P5749" s="59"/>
      <c r="Q5749" s="59"/>
      <c r="R5749" s="60"/>
      <c r="S5749" s="21" t="s">
        <v>62</v>
      </c>
      <c r="T5749" s="4" t="s">
        <v>23</v>
      </c>
      <c r="U5749" s="93" t="s">
        <v>729</v>
      </c>
    </row>
    <row r="5750" spans="1:21" ht="15" customHeight="1" thickBot="1">
      <c r="A5750" s="17">
        <v>45007</v>
      </c>
      <c r="B5750" s="56">
        <f>WEEKDAY(C5750,2)</f>
        <v>3</v>
      </c>
      <c r="C5750" s="17">
        <f>IF(A5770="",C5749,A5770)</f>
        <v>45007</v>
      </c>
      <c r="D5750" s="12" t="str">
        <f>YEAR(C5750)&amp;"/"&amp;TEXT(WEEKNUM(C5750,21),"00")</f>
        <v>2023/12</v>
      </c>
      <c r="E5750" t="s">
        <v>52</v>
      </c>
      <c r="F5750" s="114">
        <v>0.33333333333333331</v>
      </c>
      <c r="G5750" s="114">
        <v>0.375</v>
      </c>
      <c r="H5750">
        <f>CONVERT((G5747-F5747)*24,"hr","mn")</f>
        <v>60.000000000000028</v>
      </c>
      <c r="I5750">
        <v>4</v>
      </c>
      <c r="K5750">
        <v>1</v>
      </c>
      <c r="L5750">
        <v>8</v>
      </c>
      <c r="M5750">
        <f>J5747+K5747+L5747</f>
        <v>9</v>
      </c>
      <c r="N5750" s="15"/>
      <c r="O5750" s="9"/>
      <c r="P5750" s="9"/>
      <c r="Q5750" s="9"/>
      <c r="R5750" s="10"/>
      <c r="S5750" s="19"/>
      <c r="T5750" s="23"/>
      <c r="U5750" s="94"/>
    </row>
    <row r="5751" spans="1:21">
      <c r="A5751" s="17">
        <v>45007</v>
      </c>
      <c r="B5751" s="56">
        <f>WEEKDAY(C5751,2)</f>
        <v>3</v>
      </c>
      <c r="C5751" s="17">
        <f>IF(A5771="",C5750,A5771)</f>
        <v>45007</v>
      </c>
      <c r="D5751" s="12" t="str">
        <f>YEAR(C5751)&amp;"/"&amp;TEXT(WEEKNUM(C5751,21),"00")</f>
        <v>2023/12</v>
      </c>
      <c r="E5751" s="79" t="s">
        <v>52</v>
      </c>
      <c r="F5751" s="80">
        <v>0.39583333333333331</v>
      </c>
      <c r="G5751" s="80">
        <v>0.41666666666666669</v>
      </c>
      <c r="H5751" s="87">
        <f>CONVERT((G5751-F5751)*24,"hr","mn")</f>
        <v>30.000000000000053</v>
      </c>
      <c r="I5751" s="83">
        <v>4</v>
      </c>
      <c r="J5751" s="84"/>
      <c r="K5751" s="85">
        <v>2</v>
      </c>
      <c r="L5751" s="85"/>
      <c r="M5751" s="87">
        <f>J5751+K5751+L5751</f>
        <v>2</v>
      </c>
      <c r="N5751" s="13"/>
      <c r="O5751" s="6">
        <v>28</v>
      </c>
      <c r="P5751" s="6"/>
      <c r="Q5751" s="6"/>
      <c r="R5751" s="7"/>
      <c r="S5751" s="20" t="s">
        <v>934</v>
      </c>
      <c r="T5751" s="22" t="s">
        <v>23</v>
      </c>
      <c r="U5751" s="91" t="s">
        <v>935</v>
      </c>
    </row>
    <row r="5752" spans="1:21">
      <c r="A5752" s="17">
        <v>45007</v>
      </c>
      <c r="B5752" s="56">
        <f>WEEKDAY(C5752,2)</f>
        <v>3</v>
      </c>
      <c r="C5752" s="17">
        <f>IF(A5772="",C5751,A5772)</f>
        <v>45007</v>
      </c>
      <c r="D5752" s="12" t="str">
        <f>YEAR(C5752)&amp;"/"&amp;TEXT(WEEKNUM(C5752,21),"00")</f>
        <v>2023/12</v>
      </c>
      <c r="E5752" t="s">
        <v>52</v>
      </c>
      <c r="F5752" s="114">
        <v>0.39583333333333331</v>
      </c>
      <c r="G5752" s="114">
        <v>0.41666666666666669</v>
      </c>
      <c r="H5752">
        <f>CONVERT((G5751-F5751)*24,"hr","mn")</f>
        <v>30.000000000000053</v>
      </c>
      <c r="I5752">
        <v>4</v>
      </c>
      <c r="K5752">
        <v>2</v>
      </c>
      <c r="M5752">
        <f>J5751+K5751+L5751</f>
        <v>2</v>
      </c>
      <c r="N5752" s="14"/>
      <c r="O5752" s="3"/>
      <c r="P5752" s="3"/>
      <c r="Q5752" s="3"/>
      <c r="R5752" s="8"/>
      <c r="S5752" s="21"/>
      <c r="T5752" s="4"/>
      <c r="U5752" s="92"/>
    </row>
    <row r="5753" spans="1:21">
      <c r="A5753" s="17">
        <v>45007</v>
      </c>
      <c r="B5753" s="56">
        <f>WEEKDAY(C5753,2)</f>
        <v>3</v>
      </c>
      <c r="C5753" s="17">
        <f>IF(A5773="",C5752,A5773)</f>
        <v>45007</v>
      </c>
      <c r="D5753" s="12" t="str">
        <f>YEAR(C5753)&amp;"/"&amp;TEXT(WEEKNUM(C5753,21),"00")</f>
        <v>2023/12</v>
      </c>
      <c r="E5753" t="s">
        <v>52</v>
      </c>
      <c r="F5753" s="114">
        <v>0.39583333333333331</v>
      </c>
      <c r="G5753" s="114">
        <v>0.41666666666666669</v>
      </c>
      <c r="H5753">
        <f>CONVERT((G5751-F5751)*24,"hr","mn")</f>
        <v>30.000000000000053</v>
      </c>
      <c r="I5753">
        <v>4</v>
      </c>
      <c r="K5753">
        <v>2</v>
      </c>
      <c r="M5753">
        <f>J5751+K5751+L5751</f>
        <v>2</v>
      </c>
      <c r="N5753" s="58"/>
      <c r="O5753" s="59"/>
      <c r="P5753" s="59"/>
      <c r="Q5753" s="59"/>
      <c r="R5753" s="60"/>
      <c r="S5753" s="21"/>
      <c r="T5753" s="4"/>
      <c r="U5753" s="93"/>
    </row>
    <row r="5754" spans="1:21" ht="15" customHeight="1" thickBot="1">
      <c r="A5754" s="17">
        <v>45007</v>
      </c>
      <c r="B5754" s="56">
        <f>WEEKDAY(C5754,2)</f>
        <v>3</v>
      </c>
      <c r="C5754" s="17">
        <f>IF(A5774="",C5753,A5774)</f>
        <v>45007</v>
      </c>
      <c r="D5754" s="12" t="str">
        <f>YEAR(C5754)&amp;"/"&amp;TEXT(WEEKNUM(C5754,21),"00")</f>
        <v>2023/12</v>
      </c>
      <c r="E5754" t="s">
        <v>52</v>
      </c>
      <c r="F5754" s="114">
        <v>0.39583333333333331</v>
      </c>
      <c r="G5754" s="114">
        <v>0.41666666666666669</v>
      </c>
      <c r="H5754">
        <f>CONVERT((G5751-F5751)*24,"hr","mn")</f>
        <v>30.000000000000053</v>
      </c>
      <c r="I5754">
        <v>4</v>
      </c>
      <c r="K5754">
        <v>2</v>
      </c>
      <c r="M5754">
        <f>J5751+K5751+L5751</f>
        <v>2</v>
      </c>
      <c r="N5754" s="15"/>
      <c r="O5754" s="9"/>
      <c r="P5754" s="9"/>
      <c r="Q5754" s="9"/>
      <c r="R5754" s="10"/>
      <c r="S5754" s="19"/>
      <c r="T5754" s="23"/>
      <c r="U5754" s="94"/>
    </row>
    <row r="5755" spans="1:21">
      <c r="A5755" s="17">
        <v>45007</v>
      </c>
      <c r="B5755" s="56">
        <f>WEEKDAY(C5755,2)</f>
        <v>3</v>
      </c>
      <c r="C5755" s="17">
        <f>IF(A5775="",C5754,A5775)</f>
        <v>45007</v>
      </c>
      <c r="D5755" s="12" t="str">
        <f>YEAR(C5755)&amp;"/"&amp;TEXT(WEEKNUM(C5755,21),"00")</f>
        <v>2023/12</v>
      </c>
      <c r="E5755" s="79" t="s">
        <v>52</v>
      </c>
      <c r="F5755" s="80">
        <v>0.41666666666666669</v>
      </c>
      <c r="G5755" s="80">
        <v>0.45833333333333331</v>
      </c>
      <c r="H5755" s="87">
        <f>CONVERT((G5755-F5755)*24,"hr","mn")</f>
        <v>59.99999999999995</v>
      </c>
      <c r="I5755" s="83">
        <v>4</v>
      </c>
      <c r="J5755" s="84"/>
      <c r="K5755" s="85"/>
      <c r="L5755" s="85">
        <v>4</v>
      </c>
      <c r="M5755" s="87">
        <f>J5755+K5755+L5755</f>
        <v>4</v>
      </c>
      <c r="N5755" s="13"/>
      <c r="O5755" s="6">
        <v>10</v>
      </c>
      <c r="P5755" s="6"/>
      <c r="Q5755" s="6"/>
      <c r="R5755" s="7"/>
      <c r="S5755" s="20" t="s">
        <v>140</v>
      </c>
      <c r="T5755" s="22" t="s">
        <v>73</v>
      </c>
      <c r="U5755" s="91" t="s">
        <v>180</v>
      </c>
    </row>
    <row r="5756" spans="1:21">
      <c r="A5756" s="17">
        <v>45007</v>
      </c>
      <c r="B5756" s="56">
        <f>WEEKDAY(C5756,2)</f>
        <v>3</v>
      </c>
      <c r="C5756" s="17">
        <f>IF(A5776="",C5755,A5776)</f>
        <v>45007</v>
      </c>
      <c r="D5756" s="12" t="str">
        <f>YEAR(C5756)&amp;"/"&amp;TEXT(WEEKNUM(C5756,21),"00")</f>
        <v>2023/12</v>
      </c>
      <c r="E5756" t="s">
        <v>52</v>
      </c>
      <c r="F5756" s="114">
        <v>0.41666666666666669</v>
      </c>
      <c r="G5756" s="114">
        <v>0.45833333333333331</v>
      </c>
      <c r="H5756">
        <f>CONVERT((G5755-F5755)*24,"hr","mn")</f>
        <v>59.99999999999995</v>
      </c>
      <c r="I5756">
        <v>4</v>
      </c>
      <c r="L5756">
        <v>4</v>
      </c>
      <c r="M5756">
        <f>J5755+K5755+L5755</f>
        <v>4</v>
      </c>
      <c r="N5756" s="14"/>
      <c r="O5756" s="3">
        <v>5</v>
      </c>
      <c r="P5756" s="3"/>
      <c r="Q5756" s="3"/>
      <c r="R5756" s="8"/>
      <c r="S5756" s="21" t="s">
        <v>93</v>
      </c>
      <c r="T5756" s="4" t="s">
        <v>73</v>
      </c>
      <c r="U5756" s="91"/>
    </row>
    <row r="5757" spans="1:21">
      <c r="A5757" s="17">
        <v>45007</v>
      </c>
      <c r="B5757" s="56">
        <f>WEEKDAY(C5757,2)</f>
        <v>3</v>
      </c>
      <c r="C5757" s="17">
        <f>IF(A5777="",C5756,A5777)</f>
        <v>45007</v>
      </c>
      <c r="D5757" s="12" t="str">
        <f>YEAR(C5757)&amp;"/"&amp;TEXT(WEEKNUM(C5757,21),"00")</f>
        <v>2023/12</v>
      </c>
      <c r="E5757" t="s">
        <v>52</v>
      </c>
      <c r="F5757" s="114">
        <v>0.41666666666666669</v>
      </c>
      <c r="G5757" s="114">
        <v>0.45833333333333331</v>
      </c>
      <c r="H5757">
        <f>CONVERT((G5755-F5755)*24,"hr","mn")</f>
        <v>59.99999999999995</v>
      </c>
      <c r="I5757">
        <v>4</v>
      </c>
      <c r="L5757">
        <v>4</v>
      </c>
      <c r="M5757">
        <f>J5755+K5755+L5755</f>
        <v>4</v>
      </c>
      <c r="N5757" s="58"/>
      <c r="O5757" s="59">
        <v>5</v>
      </c>
      <c r="P5757" s="59"/>
      <c r="Q5757" s="59"/>
      <c r="R5757" s="60"/>
      <c r="S5757" s="21" t="s">
        <v>31</v>
      </c>
      <c r="T5757" s="4" t="s">
        <v>23</v>
      </c>
      <c r="U5757" s="93" t="s">
        <v>697</v>
      </c>
    </row>
    <row r="5758" spans="1:21" ht="15" customHeight="1" thickBot="1">
      <c r="A5758" s="17">
        <v>45007</v>
      </c>
      <c r="B5758" s="56">
        <f>WEEKDAY(C5758,2)</f>
        <v>3</v>
      </c>
      <c r="C5758" s="17">
        <f>IF(A5778="",C5757,A5778)</f>
        <v>45007</v>
      </c>
      <c r="D5758" s="12" t="str">
        <f>YEAR(C5758)&amp;"/"&amp;TEXT(WEEKNUM(C5758,21),"00")</f>
        <v>2023/12</v>
      </c>
      <c r="E5758" t="s">
        <v>52</v>
      </c>
      <c r="F5758" s="114">
        <v>0.41666666666666669</v>
      </c>
      <c r="G5758" s="114">
        <v>0.45833333333333331</v>
      </c>
      <c r="H5758">
        <f>CONVERT((G5755-F5755)*24,"hr","mn")</f>
        <v>59.99999999999995</v>
      </c>
      <c r="I5758">
        <v>4</v>
      </c>
      <c r="L5758">
        <v>4</v>
      </c>
      <c r="M5758">
        <f>J5755+K5755+L5755</f>
        <v>4</v>
      </c>
      <c r="N5758" s="15"/>
      <c r="O5758" s="9"/>
      <c r="P5758" s="9"/>
      <c r="Q5758" s="9"/>
      <c r="R5758" s="10"/>
      <c r="S5758" s="19"/>
      <c r="T5758" s="23"/>
      <c r="U5758" s="94"/>
    </row>
    <row r="5759" spans="1:21">
      <c r="A5759" s="17">
        <v>45007</v>
      </c>
      <c r="B5759" s="56">
        <f>WEEKDAY(C5759,2)</f>
        <v>3</v>
      </c>
      <c r="C5759" s="17">
        <f>IF(A5779="",C5758,A5779)</f>
        <v>45007</v>
      </c>
      <c r="D5759" s="12" t="str">
        <f>YEAR(C5759)&amp;"/"&amp;TEXT(WEEKNUM(C5759,21),"00")</f>
        <v>2023/12</v>
      </c>
      <c r="E5759" s="79" t="s">
        <v>52</v>
      </c>
      <c r="F5759" s="80">
        <v>0.45833333333333331</v>
      </c>
      <c r="G5759" s="80">
        <v>0.5</v>
      </c>
      <c r="H5759" s="87">
        <f>CONVERT((G5759-F5759)*24,"hr","mn")</f>
        <v>60.000000000000028</v>
      </c>
      <c r="I5759" s="83">
        <v>4</v>
      </c>
      <c r="J5759" s="84"/>
      <c r="K5759" s="85"/>
      <c r="L5759" s="85">
        <v>6</v>
      </c>
      <c r="M5759" s="87">
        <f>J5759+K5759+L5759</f>
        <v>6</v>
      </c>
      <c r="N5759" s="13"/>
      <c r="O5759" s="6"/>
      <c r="P5759" s="6"/>
      <c r="Q5759" s="6">
        <v>9</v>
      </c>
      <c r="R5759" s="7"/>
      <c r="S5759" s="20" t="s">
        <v>287</v>
      </c>
      <c r="T5759" s="22" t="s">
        <v>56</v>
      </c>
      <c r="U5759" s="91"/>
    </row>
    <row r="5760" spans="1:21">
      <c r="A5760" s="17">
        <v>45007</v>
      </c>
      <c r="B5760" s="56">
        <f>WEEKDAY(C5760,2)</f>
        <v>3</v>
      </c>
      <c r="C5760" s="17">
        <f>IF(A5780="",C5759,A5780)</f>
        <v>45007</v>
      </c>
      <c r="D5760" s="12" t="str">
        <f>YEAR(C5760)&amp;"/"&amp;TEXT(WEEKNUM(C5760,21),"00")</f>
        <v>2023/12</v>
      </c>
      <c r="E5760" t="s">
        <v>52</v>
      </c>
      <c r="F5760" s="114">
        <v>0.45833333333333331</v>
      </c>
      <c r="G5760" s="114">
        <v>0.5</v>
      </c>
      <c r="H5760">
        <f>CONVERT((G5759-F5759)*24,"hr","mn")</f>
        <v>60.000000000000028</v>
      </c>
      <c r="I5760">
        <v>4</v>
      </c>
      <c r="L5760">
        <v>6</v>
      </c>
      <c r="M5760">
        <f>J5759+K5759+L5759</f>
        <v>6</v>
      </c>
      <c r="N5760" s="14"/>
      <c r="O5760" s="3">
        <v>3</v>
      </c>
      <c r="P5760" s="3"/>
      <c r="Q5760" s="3"/>
      <c r="R5760" s="8"/>
      <c r="S5760" s="21" t="s">
        <v>35</v>
      </c>
      <c r="T5760" s="4" t="s">
        <v>29</v>
      </c>
      <c r="U5760" s="92"/>
    </row>
    <row r="5761" spans="1:21">
      <c r="A5761" s="17">
        <v>45007</v>
      </c>
      <c r="B5761" s="56">
        <f>WEEKDAY(C5761,2)</f>
        <v>3</v>
      </c>
      <c r="C5761" s="17">
        <f>IF(A5781="",C5760,A5781)</f>
        <v>45007</v>
      </c>
      <c r="D5761" s="12" t="str">
        <f>YEAR(C5761)&amp;"/"&amp;TEXT(WEEKNUM(C5761,21),"00")</f>
        <v>2023/12</v>
      </c>
      <c r="E5761" t="s">
        <v>52</v>
      </c>
      <c r="F5761" s="114">
        <v>0.45833333333333331</v>
      </c>
      <c r="G5761" s="114">
        <v>0.5</v>
      </c>
      <c r="H5761">
        <f>CONVERT((G5759-F5759)*24,"hr","mn")</f>
        <v>60.000000000000028</v>
      </c>
      <c r="I5761">
        <v>4</v>
      </c>
      <c r="L5761">
        <v>6</v>
      </c>
      <c r="M5761">
        <f>J5759+K5759+L5759</f>
        <v>6</v>
      </c>
      <c r="N5761" s="58"/>
      <c r="O5761" s="59">
        <v>3</v>
      </c>
      <c r="P5761" s="59"/>
      <c r="Q5761" s="59"/>
      <c r="R5761" s="60"/>
      <c r="S5761" s="21" t="s">
        <v>36</v>
      </c>
      <c r="T5761" s="4" t="s">
        <v>23</v>
      </c>
      <c r="U5761" s="93" t="s">
        <v>936</v>
      </c>
    </row>
    <row r="5762" spans="1:21" ht="15" customHeight="1" thickBot="1">
      <c r="A5762" s="17">
        <v>45007</v>
      </c>
      <c r="B5762" s="56">
        <f>WEEKDAY(C5762,2)</f>
        <v>3</v>
      </c>
      <c r="C5762" s="17">
        <f>IF(A5782="",C5761,A5782)</f>
        <v>45007</v>
      </c>
      <c r="D5762" s="12" t="str">
        <f>YEAR(C5762)&amp;"/"&amp;TEXT(WEEKNUM(C5762,21),"00")</f>
        <v>2023/12</v>
      </c>
      <c r="E5762" t="s">
        <v>52</v>
      </c>
      <c r="F5762" s="114">
        <v>0.45833333333333331</v>
      </c>
      <c r="G5762" s="114">
        <v>0.5</v>
      </c>
      <c r="H5762">
        <f>CONVERT((G5759-F5759)*24,"hr","mn")</f>
        <v>60.000000000000028</v>
      </c>
      <c r="I5762">
        <v>4</v>
      </c>
      <c r="L5762">
        <v>6</v>
      </c>
      <c r="M5762">
        <f>J5759+K5759+L5759</f>
        <v>6</v>
      </c>
      <c r="N5762" s="15">
        <v>12</v>
      </c>
      <c r="O5762" s="9"/>
      <c r="P5762" s="9"/>
      <c r="Q5762" s="9"/>
      <c r="R5762" s="10"/>
      <c r="S5762" s="19"/>
      <c r="T5762" s="23" t="s">
        <v>23</v>
      </c>
      <c r="U5762" s="94" t="s">
        <v>937</v>
      </c>
    </row>
    <row r="5763" spans="1:21">
      <c r="A5763" s="17">
        <v>45007</v>
      </c>
      <c r="B5763" s="56">
        <f>WEEKDAY(C5763,2)</f>
        <v>3</v>
      </c>
      <c r="C5763" s="17">
        <f>IF(A5783="",C5762,A5783)</f>
        <v>45007</v>
      </c>
      <c r="D5763" s="12" t="str">
        <f>YEAR(C5763)&amp;"/"&amp;TEXT(WEEKNUM(C5763,21),"00")</f>
        <v>2023/12</v>
      </c>
      <c r="E5763" s="79" t="s">
        <v>52</v>
      </c>
      <c r="F5763" s="80">
        <v>0.5</v>
      </c>
      <c r="G5763" s="80">
        <v>0.54166666666666663</v>
      </c>
      <c r="H5763" s="87">
        <f>CONVERT((G5763-F5763)*24,"hr","mn")</f>
        <v>59.99999999999995</v>
      </c>
      <c r="I5763" s="83">
        <v>4</v>
      </c>
      <c r="J5763" s="84"/>
      <c r="K5763" s="85">
        <v>6</v>
      </c>
      <c r="L5763" s="85">
        <v>4</v>
      </c>
      <c r="M5763" s="87">
        <f>J5763+K5763+L5763</f>
        <v>10</v>
      </c>
      <c r="N5763" s="13"/>
      <c r="O5763" s="6"/>
      <c r="P5763" s="6">
        <v>3</v>
      </c>
      <c r="Q5763" s="6"/>
      <c r="R5763" s="7"/>
      <c r="S5763" s="20" t="s">
        <v>93</v>
      </c>
      <c r="T5763" s="22" t="s">
        <v>73</v>
      </c>
      <c r="U5763" s="91" t="s">
        <v>487</v>
      </c>
    </row>
    <row r="5764" spans="1:21" ht="15" customHeight="1" thickBot="1">
      <c r="A5764" s="17">
        <v>45007</v>
      </c>
      <c r="B5764" s="56">
        <f>WEEKDAY(C5764,2)</f>
        <v>3</v>
      </c>
      <c r="C5764" s="17">
        <f>IF(A5784="",C5763,A5784)</f>
        <v>45007</v>
      </c>
      <c r="D5764" s="12" t="str">
        <f>YEAR(C5764)&amp;"/"&amp;TEXT(WEEKNUM(C5764,21),"00")</f>
        <v>2023/12</v>
      </c>
      <c r="E5764" t="s">
        <v>52</v>
      </c>
      <c r="F5764" s="114">
        <v>0.5</v>
      </c>
      <c r="G5764" s="114">
        <v>0.54166666666666663</v>
      </c>
      <c r="H5764">
        <f>CONVERT((G5763-F5763)*24,"hr","mn")</f>
        <v>59.99999999999995</v>
      </c>
      <c r="I5764">
        <v>4</v>
      </c>
      <c r="K5764">
        <v>6</v>
      </c>
      <c r="L5764">
        <v>4</v>
      </c>
      <c r="M5764">
        <f>J5763+K5763+L5763</f>
        <v>10</v>
      </c>
      <c r="N5764" s="14"/>
      <c r="O5764" s="3">
        <v>5</v>
      </c>
      <c r="P5764" s="3"/>
      <c r="Q5764" s="3"/>
      <c r="R5764" s="8"/>
      <c r="S5764" s="21" t="s">
        <v>49</v>
      </c>
      <c r="T5764" s="4" t="s">
        <v>29</v>
      </c>
      <c r="U5764" s="92" t="s">
        <v>180</v>
      </c>
    </row>
    <row r="5765" spans="1:21">
      <c r="A5765" s="17">
        <v>45007</v>
      </c>
      <c r="B5765" s="56">
        <f>WEEKDAY(C5765,2)</f>
        <v>3</v>
      </c>
      <c r="C5765" s="17">
        <f>IF(A5785="",C5764,A5785)</f>
        <v>45007</v>
      </c>
      <c r="D5765" s="12" t="str">
        <f>YEAR(C5765)&amp;"/"&amp;TEXT(WEEKNUM(C5765,21),"00")</f>
        <v>2023/12</v>
      </c>
      <c r="E5765" t="s">
        <v>52</v>
      </c>
      <c r="F5765" s="114">
        <v>0.5</v>
      </c>
      <c r="G5765" s="114">
        <v>0.54166666666666663</v>
      </c>
      <c r="H5765">
        <f>CONVERT((G5763-F5763)*24,"hr","mn")</f>
        <v>59.99999999999995</v>
      </c>
      <c r="I5765">
        <v>4</v>
      </c>
      <c r="K5765">
        <v>6</v>
      </c>
      <c r="L5765">
        <v>4</v>
      </c>
      <c r="M5765">
        <f>J5763+K5763+L5763</f>
        <v>10</v>
      </c>
      <c r="N5765" s="58"/>
      <c r="O5765" s="59">
        <v>5</v>
      </c>
      <c r="P5765" s="59"/>
      <c r="Q5765" s="59"/>
      <c r="R5765" s="60"/>
      <c r="S5765" s="20" t="s">
        <v>93</v>
      </c>
      <c r="T5765" s="4" t="s">
        <v>110</v>
      </c>
      <c r="U5765" s="93" t="s">
        <v>180</v>
      </c>
    </row>
    <row r="5766" spans="1:21" ht="15" customHeight="1" thickBot="1">
      <c r="A5766" s="17">
        <v>45007</v>
      </c>
      <c r="B5766" s="56">
        <f>WEEKDAY(C5766,2)</f>
        <v>3</v>
      </c>
      <c r="C5766" s="17">
        <f>IF(A5786="",C5765,A5786)</f>
        <v>45007</v>
      </c>
      <c r="D5766" s="12" t="str">
        <f>YEAR(C5766)&amp;"/"&amp;TEXT(WEEKNUM(C5766,21),"00")</f>
        <v>2023/12</v>
      </c>
      <c r="E5766" t="s">
        <v>52</v>
      </c>
      <c r="F5766" s="114">
        <v>0.5</v>
      </c>
      <c r="G5766" s="114">
        <v>0.54166666666666663</v>
      </c>
      <c r="H5766">
        <f>CONVERT((G5763-F5763)*24,"hr","mn")</f>
        <v>59.99999999999995</v>
      </c>
      <c r="I5766">
        <v>4</v>
      </c>
      <c r="K5766">
        <v>6</v>
      </c>
      <c r="L5766">
        <v>4</v>
      </c>
      <c r="M5766">
        <f>J5763+K5763+L5763</f>
        <v>10</v>
      </c>
      <c r="N5766" s="15"/>
      <c r="O5766" s="9"/>
      <c r="P5766" s="9"/>
      <c r="Q5766" s="9">
        <v>15</v>
      </c>
      <c r="R5766" s="10"/>
      <c r="S5766" s="19"/>
      <c r="T5766" s="23" t="s">
        <v>39</v>
      </c>
      <c r="U5766" s="94"/>
    </row>
    <row r="5767" spans="1:21">
      <c r="A5767" s="17"/>
      <c r="B5767" s="56">
        <f>WEEKDAY(C5767,2)</f>
        <v>3</v>
      </c>
      <c r="C5767" s="17">
        <f>IF(A5787="",C5766,A5787)</f>
        <v>45007</v>
      </c>
      <c r="D5767" s="12" t="str">
        <f>YEAR(C5767)&amp;"/"&amp;TEXT(WEEKNUM(C5767,21),"00")</f>
        <v>2023/12</v>
      </c>
      <c r="E5767" s="79"/>
      <c r="F5767" s="80"/>
      <c r="G5767" s="80"/>
      <c r="H5767" s="87">
        <f>CONVERT((G5767-F5767)*24,"hr","mn")</f>
        <v>0</v>
      </c>
      <c r="I5767" s="83"/>
      <c r="J5767" s="84"/>
      <c r="K5767" s="85"/>
      <c r="L5767" s="85"/>
      <c r="M5767" s="87">
        <f>J5767+K5767+L5767</f>
        <v>0</v>
      </c>
      <c r="N5767" s="13"/>
      <c r="O5767" s="6"/>
      <c r="P5767" s="6"/>
      <c r="Q5767" s="6"/>
      <c r="R5767" s="7"/>
      <c r="S5767" s="20"/>
      <c r="T5767" s="22"/>
      <c r="U5767" s="91"/>
    </row>
    <row r="5768" spans="1:21">
      <c r="A5768" s="17"/>
      <c r="B5768" s="56">
        <f>WEEKDAY(C5768,2)</f>
        <v>3</v>
      </c>
      <c r="C5768" s="17">
        <f>IF(A5788="",C5767,A5788)</f>
        <v>45007</v>
      </c>
      <c r="D5768" s="12" t="str">
        <f>YEAR(C5768)&amp;"/"&amp;TEXT(WEEKNUM(C5768,21),"00")</f>
        <v>2023/12</v>
      </c>
      <c r="H5768">
        <f>CONVERT((G5767-F5767)*24,"hr","mn")</f>
        <v>0</v>
      </c>
      <c r="M5768">
        <f>J5767+K5767+L5767</f>
        <v>0</v>
      </c>
      <c r="N5768" s="14"/>
      <c r="O5768" s="3"/>
      <c r="P5768" s="3"/>
      <c r="Q5768" s="3"/>
      <c r="R5768" s="8"/>
      <c r="S5768" s="21"/>
      <c r="T5768" s="4"/>
      <c r="U5768" s="92"/>
    </row>
    <row r="5769" spans="1:21">
      <c r="A5769" s="17"/>
      <c r="B5769" s="56">
        <f>WEEKDAY(C5769,2)</f>
        <v>3</v>
      </c>
      <c r="C5769" s="17">
        <f>IF(A5789="",C5768,A5789)</f>
        <v>45007</v>
      </c>
      <c r="D5769" s="12" t="str">
        <f>YEAR(C5769)&amp;"/"&amp;TEXT(WEEKNUM(C5769,21),"00")</f>
        <v>2023/12</v>
      </c>
      <c r="H5769">
        <f>CONVERT((G5767-F5767)*24,"hr","mn")</f>
        <v>0</v>
      </c>
      <c r="M5769">
        <f>J5767+K5767+L5767</f>
        <v>0</v>
      </c>
      <c r="N5769" s="58"/>
      <c r="O5769" s="59"/>
      <c r="P5769" s="59"/>
      <c r="Q5769" s="59"/>
      <c r="R5769" s="60"/>
      <c r="S5769" s="21"/>
      <c r="T5769" s="4"/>
      <c r="U5769" s="93"/>
    </row>
    <row r="5770" spans="1:21" ht="15" customHeight="1" thickBot="1">
      <c r="A5770" s="17"/>
      <c r="B5770" s="56">
        <f>WEEKDAY(C5770,2)</f>
        <v>3</v>
      </c>
      <c r="C5770" s="17">
        <f>IF(A5790="",C5769,A5790)</f>
        <v>45007</v>
      </c>
      <c r="D5770" s="12" t="str">
        <f>YEAR(C5770)&amp;"/"&amp;TEXT(WEEKNUM(C5770,21),"00")</f>
        <v>2023/12</v>
      </c>
      <c r="H5770">
        <f>CONVERT((G5767-F5767)*24,"hr","mn")</f>
        <v>0</v>
      </c>
      <c r="M5770">
        <f>J5767+K5767+L5767</f>
        <v>0</v>
      </c>
      <c r="N5770" s="15"/>
      <c r="O5770" s="9"/>
      <c r="P5770" s="9"/>
      <c r="Q5770" s="9"/>
      <c r="R5770" s="10"/>
      <c r="S5770" s="19"/>
      <c r="T5770" s="23"/>
      <c r="U5770" s="94"/>
    </row>
    <row r="5771" spans="1:21">
      <c r="A5771" s="17">
        <v>45007</v>
      </c>
      <c r="B5771" s="56">
        <f>WEEKDAY(C5771,2)</f>
        <v>3</v>
      </c>
      <c r="C5771" s="17">
        <f>IF(A5791="",C5770,A5791)</f>
        <v>45007</v>
      </c>
      <c r="D5771" s="12" t="str">
        <f>YEAR(C5771)&amp;"/"&amp;TEXT(WEEKNUM(C5771,21),"00")</f>
        <v>2023/12</v>
      </c>
      <c r="E5771" s="79" t="s">
        <v>69</v>
      </c>
      <c r="F5771" s="80">
        <v>0.54166666666666663</v>
      </c>
      <c r="G5771" s="80">
        <v>0.58333333333333337</v>
      </c>
      <c r="H5771" s="87">
        <f>CONVERT((G5771-F5771)*24,"hr","mn")</f>
        <v>60.000000000000107</v>
      </c>
      <c r="I5771" s="83">
        <v>5</v>
      </c>
      <c r="J5771" s="84"/>
      <c r="K5771" s="85">
        <v>10</v>
      </c>
      <c r="L5771" s="85"/>
      <c r="M5771" s="87">
        <f>J5771+K5771+L5771</f>
        <v>10</v>
      </c>
      <c r="N5771" s="13"/>
      <c r="O5771" s="6"/>
      <c r="P5771" s="6"/>
      <c r="Q5771" s="6">
        <v>20</v>
      </c>
      <c r="R5771" s="7"/>
      <c r="S5771" s="20"/>
      <c r="T5771" s="22" t="s">
        <v>25</v>
      </c>
      <c r="U5771" s="91"/>
    </row>
    <row r="5772" spans="1:21">
      <c r="A5772" s="17">
        <v>45007</v>
      </c>
      <c r="B5772" s="56">
        <f>WEEKDAY(C5772,2)</f>
        <v>3</v>
      </c>
      <c r="C5772" s="17">
        <f>IF(A5792="",C5771,A5792)</f>
        <v>45007</v>
      </c>
      <c r="D5772" s="12" t="str">
        <f>YEAR(C5772)&amp;"/"&amp;TEXT(WEEKNUM(C5772,21),"00")</f>
        <v>2023/12</v>
      </c>
      <c r="E5772" t="s">
        <v>69</v>
      </c>
      <c r="F5772" s="114">
        <v>0.54166666666666663</v>
      </c>
      <c r="G5772" s="114">
        <v>0.58333333333333337</v>
      </c>
      <c r="H5772">
        <f>CONVERT((G5771-F5771)*24,"hr","mn")</f>
        <v>60.000000000000107</v>
      </c>
      <c r="I5772">
        <v>5</v>
      </c>
      <c r="K5772">
        <v>10</v>
      </c>
      <c r="M5772">
        <f>J5771+K5771+L5771</f>
        <v>10</v>
      </c>
      <c r="N5772" s="14"/>
      <c r="O5772" s="3">
        <v>5</v>
      </c>
      <c r="P5772" s="3"/>
      <c r="Q5772" s="3"/>
      <c r="R5772" s="8"/>
      <c r="S5772" s="21" t="s">
        <v>35</v>
      </c>
      <c r="T5772" s="4" t="s">
        <v>29</v>
      </c>
      <c r="U5772" s="92"/>
    </row>
    <row r="5773" spans="1:21">
      <c r="A5773" s="17">
        <v>45007</v>
      </c>
      <c r="B5773" s="56">
        <f>WEEKDAY(C5773,2)</f>
        <v>3</v>
      </c>
      <c r="C5773" s="17">
        <f>IF(A5793="",C5772,A5793)</f>
        <v>45007</v>
      </c>
      <c r="D5773" s="12" t="str">
        <f>YEAR(C5773)&amp;"/"&amp;TEXT(WEEKNUM(C5773,21),"00")</f>
        <v>2023/12</v>
      </c>
      <c r="E5773" t="s">
        <v>69</v>
      </c>
      <c r="F5773" s="114">
        <v>0.54166666666666663</v>
      </c>
      <c r="G5773" s="114">
        <v>0.58333333333333337</v>
      </c>
      <c r="H5773">
        <f>CONVERT((G5771-F5771)*24,"hr","mn")</f>
        <v>60.000000000000107</v>
      </c>
      <c r="I5773">
        <v>5</v>
      </c>
      <c r="K5773">
        <v>10</v>
      </c>
      <c r="M5773">
        <f>J5771+K5771+L5771</f>
        <v>10</v>
      </c>
      <c r="N5773" s="58"/>
      <c r="O5773" s="59"/>
      <c r="P5773" s="59">
        <v>5</v>
      </c>
      <c r="Q5773" s="59"/>
      <c r="R5773" s="60"/>
      <c r="S5773" s="21" t="s">
        <v>140</v>
      </c>
      <c r="T5773" s="4" t="s">
        <v>73</v>
      </c>
      <c r="U5773" s="93"/>
    </row>
    <row r="5774" spans="1:21" ht="15" customHeight="1" thickBot="1">
      <c r="A5774" s="17">
        <v>45007</v>
      </c>
      <c r="B5774" s="56">
        <f>WEEKDAY(C5774,2)</f>
        <v>3</v>
      </c>
      <c r="C5774" s="17">
        <f>IF(A5794="",C5773,A5794)</f>
        <v>45007</v>
      </c>
      <c r="D5774" s="12" t="str">
        <f>YEAR(C5774)&amp;"/"&amp;TEXT(WEEKNUM(C5774,21),"00")</f>
        <v>2023/12</v>
      </c>
      <c r="E5774" t="s">
        <v>69</v>
      </c>
      <c r="F5774" s="114">
        <v>0.54166666666666663</v>
      </c>
      <c r="G5774" s="114">
        <v>0.58333333333333337</v>
      </c>
      <c r="H5774">
        <f>CONVERT((G5771-F5771)*24,"hr","mn")</f>
        <v>60.000000000000107</v>
      </c>
      <c r="I5774">
        <v>5</v>
      </c>
      <c r="K5774">
        <v>10</v>
      </c>
      <c r="M5774">
        <f>J5771+K5771+L5771</f>
        <v>10</v>
      </c>
      <c r="N5774" s="15"/>
      <c r="O5774" s="9"/>
      <c r="P5774" s="9">
        <v>5</v>
      </c>
      <c r="Q5774" s="9"/>
      <c r="R5774" s="10"/>
      <c r="S5774" s="19" t="s">
        <v>93</v>
      </c>
      <c r="T5774" s="23" t="s">
        <v>73</v>
      </c>
      <c r="U5774" s="94"/>
    </row>
    <row r="5775" spans="1:21">
      <c r="A5775" s="17">
        <v>45007</v>
      </c>
      <c r="B5775" s="56">
        <f>WEEKDAY(C5775,2)</f>
        <v>3</v>
      </c>
      <c r="C5775" s="17">
        <f>IF(A5795="",C5774,A5795)</f>
        <v>45007</v>
      </c>
      <c r="D5775" s="12" t="str">
        <f>YEAR(C5775)&amp;"/"&amp;TEXT(WEEKNUM(C5775,21),"00")</f>
        <v>2023/12</v>
      </c>
      <c r="E5775" s="79" t="s">
        <v>69</v>
      </c>
      <c r="F5775" s="80">
        <v>0.58333333333333337</v>
      </c>
      <c r="G5775" s="80">
        <v>0.625</v>
      </c>
      <c r="H5775" s="87">
        <f>CONVERT((G5775-F5775)*24,"hr","mn")</f>
        <v>59.99999999999995</v>
      </c>
      <c r="I5775" s="83">
        <v>5</v>
      </c>
      <c r="J5775" s="84"/>
      <c r="K5775" s="85">
        <v>8</v>
      </c>
      <c r="L5775" s="85"/>
      <c r="M5775" s="87">
        <f>J5775+K5775+L5775</f>
        <v>8</v>
      </c>
      <c r="N5775" s="13"/>
      <c r="O5775" s="6">
        <v>5</v>
      </c>
      <c r="P5775" s="6"/>
      <c r="Q5775" s="6"/>
      <c r="R5775" s="7"/>
      <c r="S5775" s="20" t="s">
        <v>31</v>
      </c>
      <c r="T5775" s="22" t="s">
        <v>29</v>
      </c>
      <c r="U5775" s="91"/>
    </row>
    <row r="5776" spans="1:21">
      <c r="A5776" s="17">
        <v>45007</v>
      </c>
      <c r="B5776" s="56">
        <f>WEEKDAY(C5776,2)</f>
        <v>3</v>
      </c>
      <c r="C5776" s="17">
        <f>IF(A5796="",C5775,A5796)</f>
        <v>45007</v>
      </c>
      <c r="D5776" s="12" t="str">
        <f>YEAR(C5776)&amp;"/"&amp;TEXT(WEEKNUM(C5776,21),"00")</f>
        <v>2023/12</v>
      </c>
      <c r="E5776" t="s">
        <v>69</v>
      </c>
      <c r="F5776" s="114">
        <v>0.58333333333333337</v>
      </c>
      <c r="G5776" s="114">
        <v>0.625</v>
      </c>
      <c r="H5776">
        <f>CONVERT((G5775-F5775)*24,"hr","mn")</f>
        <v>59.99999999999995</v>
      </c>
      <c r="I5776">
        <v>5</v>
      </c>
      <c r="K5776">
        <v>8</v>
      </c>
      <c r="M5776">
        <f>J5775+K5775+L5775</f>
        <v>8</v>
      </c>
      <c r="N5776" s="14"/>
      <c r="O5776" s="3"/>
      <c r="P5776" s="3"/>
      <c r="Q5776" s="3">
        <v>10</v>
      </c>
      <c r="R5776" s="8"/>
      <c r="S5776" s="21"/>
      <c r="T5776" s="4" t="s">
        <v>201</v>
      </c>
      <c r="U5776" s="92"/>
    </row>
    <row r="5777" spans="1:21">
      <c r="A5777" s="17">
        <v>45007</v>
      </c>
      <c r="B5777" s="56">
        <f>WEEKDAY(C5777,2)</f>
        <v>3</v>
      </c>
      <c r="C5777" s="17">
        <f>IF(A5797="",C5776,A5797)</f>
        <v>45007</v>
      </c>
      <c r="D5777" s="12" t="str">
        <f>YEAR(C5777)&amp;"/"&amp;TEXT(WEEKNUM(C5777,21),"00")</f>
        <v>2023/12</v>
      </c>
      <c r="E5777" t="s">
        <v>69</v>
      </c>
      <c r="F5777" s="114">
        <v>0.58333333333333337</v>
      </c>
      <c r="G5777" s="114">
        <v>0.625</v>
      </c>
      <c r="H5777">
        <f>CONVERT((G5775-F5775)*24,"hr","mn")</f>
        <v>59.99999999999995</v>
      </c>
      <c r="I5777">
        <v>5</v>
      </c>
      <c r="K5777">
        <v>8</v>
      </c>
      <c r="M5777">
        <f>J5775+K5775+L5775</f>
        <v>8</v>
      </c>
      <c r="N5777" s="58"/>
      <c r="O5777" s="59"/>
      <c r="P5777" s="59"/>
      <c r="Q5777" s="59"/>
      <c r="R5777" s="60"/>
      <c r="S5777" s="21"/>
      <c r="T5777" s="4"/>
      <c r="U5777" s="93"/>
    </row>
    <row r="5778" spans="1:21" ht="15" customHeight="1" thickBot="1">
      <c r="A5778" s="17">
        <v>45007</v>
      </c>
      <c r="B5778" s="56">
        <f>WEEKDAY(C5778,2)</f>
        <v>3</v>
      </c>
      <c r="C5778" s="17">
        <f>IF(A5798="",C5777,A5798)</f>
        <v>45007</v>
      </c>
      <c r="D5778" s="12" t="str">
        <f>YEAR(C5778)&amp;"/"&amp;TEXT(WEEKNUM(C5778,21),"00")</f>
        <v>2023/12</v>
      </c>
      <c r="E5778" t="s">
        <v>69</v>
      </c>
      <c r="F5778" s="114">
        <v>0.58333333333333337</v>
      </c>
      <c r="G5778" s="114">
        <v>0.625</v>
      </c>
      <c r="H5778">
        <f>CONVERT((G5775-F5775)*24,"hr","mn")</f>
        <v>59.99999999999995</v>
      </c>
      <c r="I5778">
        <v>5</v>
      </c>
      <c r="K5778">
        <v>8</v>
      </c>
      <c r="M5778">
        <f>J5775+K5775+L5775</f>
        <v>8</v>
      </c>
      <c r="N5778" s="15"/>
      <c r="O5778" s="9"/>
      <c r="P5778" s="9"/>
      <c r="Q5778" s="9"/>
      <c r="R5778" s="10"/>
      <c r="S5778" s="19"/>
      <c r="T5778" s="23"/>
      <c r="U5778" s="94"/>
    </row>
    <row r="5779" spans="1:21">
      <c r="A5779" s="17">
        <v>45007</v>
      </c>
      <c r="B5779" s="56">
        <f>WEEKDAY(C5779,2)</f>
        <v>3</v>
      </c>
      <c r="C5779" s="17">
        <f>IF(A5799="",C5778,A5799)</f>
        <v>45007</v>
      </c>
      <c r="D5779" s="12" t="str">
        <f>YEAR(C5779)&amp;"/"&amp;TEXT(WEEKNUM(C5779,21),"00")</f>
        <v>2023/12</v>
      </c>
      <c r="E5779" s="79" t="s">
        <v>69</v>
      </c>
      <c r="F5779" s="80">
        <v>0.625</v>
      </c>
      <c r="G5779" s="80">
        <v>0.66666666666666663</v>
      </c>
      <c r="H5779" s="87">
        <f>CONVERT((G5779-F5779)*24,"hr","mn")</f>
        <v>59.99999999999995</v>
      </c>
      <c r="I5779" s="83">
        <v>5</v>
      </c>
      <c r="J5779" s="84"/>
      <c r="K5779" s="85"/>
      <c r="L5779" s="85">
        <v>4</v>
      </c>
      <c r="M5779" s="87">
        <f>J5779+K5779+L5779</f>
        <v>4</v>
      </c>
      <c r="N5779" s="13"/>
      <c r="O5779" s="6"/>
      <c r="P5779" s="6">
        <v>5</v>
      </c>
      <c r="Q5779" s="6"/>
      <c r="R5779" s="7"/>
      <c r="S5779" s="20" t="s">
        <v>140</v>
      </c>
      <c r="T5779" s="22" t="s">
        <v>73</v>
      </c>
      <c r="U5779" s="91"/>
    </row>
    <row r="5780" spans="1:21">
      <c r="A5780" s="17">
        <v>45007</v>
      </c>
      <c r="B5780" s="56">
        <f>WEEKDAY(C5780,2)</f>
        <v>3</v>
      </c>
      <c r="C5780" s="17">
        <f>IF(A5800="",C5779,A5800)</f>
        <v>45007</v>
      </c>
      <c r="D5780" s="12" t="str">
        <f>YEAR(C5780)&amp;"/"&amp;TEXT(WEEKNUM(C5780,21),"00")</f>
        <v>2023/12</v>
      </c>
      <c r="E5780" t="s">
        <v>69</v>
      </c>
      <c r="F5780" s="114">
        <v>0.625</v>
      </c>
      <c r="G5780" s="114">
        <v>0.66666666666666663</v>
      </c>
      <c r="H5780">
        <f>CONVERT((G5779-F5779)*24,"hr","mn")</f>
        <v>59.99999999999995</v>
      </c>
      <c r="I5780">
        <v>5</v>
      </c>
      <c r="L5780">
        <v>4</v>
      </c>
      <c r="M5780">
        <f>J5779+K5779+L5779</f>
        <v>4</v>
      </c>
      <c r="N5780" s="14"/>
      <c r="O5780" s="3">
        <v>10</v>
      </c>
      <c r="P5780" s="3"/>
      <c r="Q5780" s="3"/>
      <c r="R5780" s="8"/>
      <c r="S5780" s="21" t="s">
        <v>36</v>
      </c>
      <c r="T5780" s="4" t="s">
        <v>121</v>
      </c>
      <c r="U5780" s="92"/>
    </row>
    <row r="5781" spans="1:21">
      <c r="A5781" s="17">
        <v>45007</v>
      </c>
      <c r="B5781" s="56">
        <f>WEEKDAY(C5781,2)</f>
        <v>3</v>
      </c>
      <c r="C5781" s="17">
        <f>IF(A5801="",C5780,A5801)</f>
        <v>45007</v>
      </c>
      <c r="D5781" s="12" t="str">
        <f>YEAR(C5781)&amp;"/"&amp;TEXT(WEEKNUM(C5781,21),"00")</f>
        <v>2023/12</v>
      </c>
      <c r="E5781" t="s">
        <v>69</v>
      </c>
      <c r="F5781" s="114">
        <v>0.625</v>
      </c>
      <c r="G5781" s="114">
        <v>0.66666666666666663</v>
      </c>
      <c r="H5781">
        <f>CONVERT((G5779-F5779)*24,"hr","mn")</f>
        <v>59.99999999999995</v>
      </c>
      <c r="I5781">
        <v>5</v>
      </c>
      <c r="L5781">
        <v>4</v>
      </c>
      <c r="M5781">
        <f>J5779+K5779+L5779</f>
        <v>4</v>
      </c>
      <c r="N5781" s="58"/>
      <c r="O5781" s="59">
        <v>5</v>
      </c>
      <c r="P5781" s="59"/>
      <c r="Q5781" s="59"/>
      <c r="R5781" s="60"/>
      <c r="S5781" s="21" t="s">
        <v>49</v>
      </c>
      <c r="T5781" s="4" t="s">
        <v>29</v>
      </c>
      <c r="U5781" s="93"/>
    </row>
    <row r="5782" spans="1:21" ht="15" customHeight="1" thickBot="1">
      <c r="A5782" s="17">
        <v>45007</v>
      </c>
      <c r="B5782" s="56">
        <f>WEEKDAY(C5782,2)</f>
        <v>3</v>
      </c>
      <c r="C5782" s="17">
        <f>IF(A5802="",C5781,A5802)</f>
        <v>45007</v>
      </c>
      <c r="D5782" s="12" t="str">
        <f>YEAR(C5782)&amp;"/"&amp;TEXT(WEEKNUM(C5782,21),"00")</f>
        <v>2023/12</v>
      </c>
      <c r="E5782" t="s">
        <v>69</v>
      </c>
      <c r="F5782" s="114">
        <v>0.625</v>
      </c>
      <c r="G5782" s="114">
        <v>0.66666666666666663</v>
      </c>
      <c r="H5782">
        <f>CONVERT((G5779-F5779)*24,"hr","mn")</f>
        <v>59.99999999999995</v>
      </c>
      <c r="I5782">
        <v>5</v>
      </c>
      <c r="L5782">
        <v>4</v>
      </c>
      <c r="M5782">
        <f>J5779+K5779+L5779</f>
        <v>4</v>
      </c>
      <c r="N5782" s="15"/>
      <c r="O5782" s="9"/>
      <c r="P5782" s="9"/>
      <c r="Q5782" s="9"/>
      <c r="R5782" s="10"/>
      <c r="S5782" s="19"/>
      <c r="T5782" s="23"/>
      <c r="U5782" s="94"/>
    </row>
    <row r="5783" spans="1:21">
      <c r="A5783" s="17">
        <v>45007</v>
      </c>
      <c r="B5783" s="56">
        <f>WEEKDAY(C5783,2)</f>
        <v>3</v>
      </c>
      <c r="C5783" s="17">
        <f>IF(A5803="",C5782,A5803)</f>
        <v>45007</v>
      </c>
      <c r="D5783" s="12" t="str">
        <f>YEAR(C5783)&amp;"/"&amp;TEXT(WEEKNUM(C5783,21),"00")</f>
        <v>2023/12</v>
      </c>
      <c r="E5783" s="79" t="s">
        <v>69</v>
      </c>
      <c r="F5783" s="80">
        <v>0.66666666666666663</v>
      </c>
      <c r="G5783" s="80">
        <v>0.70833333333333337</v>
      </c>
      <c r="H5783" s="87">
        <f>CONVERT((G5783-F5783)*24,"hr","mn")</f>
        <v>60.000000000000107</v>
      </c>
      <c r="I5783" s="83">
        <v>5</v>
      </c>
      <c r="J5783" s="84"/>
      <c r="K5783" s="85"/>
      <c r="L5783" s="85">
        <v>8</v>
      </c>
      <c r="M5783" s="87">
        <f>J5783+K5783+L5783</f>
        <v>8</v>
      </c>
      <c r="N5783" s="13"/>
      <c r="O5783" s="6"/>
      <c r="P5783" s="6">
        <v>5</v>
      </c>
      <c r="Q5783" s="6"/>
      <c r="R5783" s="7"/>
      <c r="S5783" s="20" t="s">
        <v>93</v>
      </c>
      <c r="T5783" s="22" t="s">
        <v>73</v>
      </c>
      <c r="U5783" s="91"/>
    </row>
    <row r="5784" spans="1:21">
      <c r="A5784" s="17">
        <v>45007</v>
      </c>
      <c r="B5784" s="56">
        <f>WEEKDAY(C5784,2)</f>
        <v>3</v>
      </c>
      <c r="C5784" s="17">
        <f>IF(A5804="",C5783,A5804)</f>
        <v>45007</v>
      </c>
      <c r="D5784" s="12" t="str">
        <f>YEAR(C5784)&amp;"/"&amp;TEXT(WEEKNUM(C5784,21),"00")</f>
        <v>2023/12</v>
      </c>
      <c r="E5784" t="s">
        <v>69</v>
      </c>
      <c r="F5784" s="114">
        <v>0.66666666666666663</v>
      </c>
      <c r="G5784" s="114">
        <v>0.70833333333333337</v>
      </c>
      <c r="H5784">
        <f>CONVERT((G5783-F5783)*24,"hr","mn")</f>
        <v>60.000000000000107</v>
      </c>
      <c r="I5784">
        <v>5</v>
      </c>
      <c r="L5784">
        <v>8</v>
      </c>
      <c r="M5784">
        <f>J5783+K5783+L5783</f>
        <v>8</v>
      </c>
      <c r="N5784" s="14"/>
      <c r="O5784" s="3"/>
      <c r="P5784" s="3"/>
      <c r="Q5784" s="3"/>
      <c r="R5784" s="8"/>
      <c r="S5784" s="21"/>
      <c r="T5784" s="4"/>
      <c r="U5784" s="92"/>
    </row>
    <row r="5785" spans="1:21">
      <c r="A5785" s="17">
        <v>45007</v>
      </c>
      <c r="B5785" s="56">
        <f>WEEKDAY(C5785,2)</f>
        <v>3</v>
      </c>
      <c r="C5785" s="17">
        <f>IF(A5805="",C5784,A5805)</f>
        <v>45007</v>
      </c>
      <c r="D5785" s="12" t="str">
        <f>YEAR(C5785)&amp;"/"&amp;TEXT(WEEKNUM(C5785,21),"00")</f>
        <v>2023/12</v>
      </c>
      <c r="E5785" t="s">
        <v>69</v>
      </c>
      <c r="F5785" s="114">
        <v>0.66666666666666663</v>
      </c>
      <c r="G5785" s="114">
        <v>0.70833333333333337</v>
      </c>
      <c r="H5785">
        <f>CONVERT((G5783-F5783)*24,"hr","mn")</f>
        <v>60.000000000000107</v>
      </c>
      <c r="I5785">
        <v>5</v>
      </c>
      <c r="L5785">
        <v>8</v>
      </c>
      <c r="M5785">
        <f>J5783+K5783+L5783</f>
        <v>8</v>
      </c>
      <c r="N5785" s="58"/>
      <c r="O5785" s="59"/>
      <c r="P5785" s="59"/>
      <c r="Q5785" s="59"/>
      <c r="R5785" s="60"/>
      <c r="S5785" s="21"/>
      <c r="T5785" s="4"/>
      <c r="U5785" s="93"/>
    </row>
    <row r="5786" spans="1:21" ht="15" customHeight="1" thickBot="1">
      <c r="A5786" s="17">
        <v>45007</v>
      </c>
      <c r="B5786" s="56">
        <f>WEEKDAY(C5786,2)</f>
        <v>3</v>
      </c>
      <c r="C5786" s="17">
        <f>IF(A5806="",C5785,A5806)</f>
        <v>45007</v>
      </c>
      <c r="D5786" s="12" t="str">
        <f>YEAR(C5786)&amp;"/"&amp;TEXT(WEEKNUM(C5786,21),"00")</f>
        <v>2023/12</v>
      </c>
      <c r="E5786" t="s">
        <v>69</v>
      </c>
      <c r="F5786" s="114">
        <v>0.66666666666666663</v>
      </c>
      <c r="G5786" s="114">
        <v>0.70833333333333337</v>
      </c>
      <c r="H5786">
        <f>CONVERT((G5783-F5783)*24,"hr","mn")</f>
        <v>60.000000000000107</v>
      </c>
      <c r="I5786">
        <v>5</v>
      </c>
      <c r="L5786">
        <v>8</v>
      </c>
      <c r="M5786">
        <f>J5783+K5783+L5783</f>
        <v>8</v>
      </c>
      <c r="N5786" s="15"/>
      <c r="O5786" s="9"/>
      <c r="P5786" s="9"/>
      <c r="Q5786" s="9"/>
      <c r="R5786" s="10"/>
      <c r="S5786" s="19"/>
      <c r="T5786" s="23"/>
      <c r="U5786" s="94"/>
    </row>
    <row r="5787" spans="1:21">
      <c r="A5787" s="17">
        <v>45007</v>
      </c>
      <c r="B5787" s="56">
        <f>WEEKDAY(C5787,2)</f>
        <v>3</v>
      </c>
      <c r="C5787" s="17">
        <f>IF(A5807="",C5786,A5807)</f>
        <v>45007</v>
      </c>
      <c r="D5787" s="12" t="str">
        <f>YEAR(C5787)&amp;"/"&amp;TEXT(WEEKNUM(C5787,21),"00")</f>
        <v>2023/12</v>
      </c>
      <c r="E5787" s="79" t="s">
        <v>69</v>
      </c>
      <c r="F5787" s="80">
        <v>0.72916666666666663</v>
      </c>
      <c r="G5787" s="80">
        <v>0.75</v>
      </c>
      <c r="H5787" s="87">
        <f>CONVERT((G5787-F5787)*24,"hr","mn")</f>
        <v>30.000000000000053</v>
      </c>
      <c r="I5787" s="83">
        <v>5</v>
      </c>
      <c r="J5787" s="84"/>
      <c r="K5787" s="85"/>
      <c r="L5787" s="85">
        <v>5</v>
      </c>
      <c r="M5787" s="87">
        <f>J5787+K5787+L5787</f>
        <v>5</v>
      </c>
      <c r="N5787" s="13"/>
      <c r="O5787" s="6">
        <v>5</v>
      </c>
      <c r="P5787" s="6"/>
      <c r="Q5787" s="6"/>
      <c r="R5787" s="7"/>
      <c r="S5787" s="20" t="s">
        <v>49</v>
      </c>
      <c r="T5787" s="22" t="s">
        <v>29</v>
      </c>
      <c r="U5787" s="91"/>
    </row>
    <row r="5788" spans="1:21">
      <c r="A5788" s="17">
        <v>45007</v>
      </c>
      <c r="B5788" s="56">
        <f>WEEKDAY(C5788,2)</f>
        <v>3</v>
      </c>
      <c r="C5788" s="17">
        <f>IF(A5808="",C5787,A5808)</f>
        <v>45007</v>
      </c>
      <c r="D5788" s="12" t="str">
        <f>YEAR(C5788)&amp;"/"&amp;TEXT(WEEKNUM(C5788,21),"00")</f>
        <v>2023/12</v>
      </c>
      <c r="E5788" t="s">
        <v>69</v>
      </c>
      <c r="F5788" s="114">
        <v>0.72916666666666663</v>
      </c>
      <c r="G5788" s="114">
        <v>0.75</v>
      </c>
      <c r="H5788">
        <f>CONVERT((G5787-F5787)*24,"hr","mn")</f>
        <v>30.000000000000053</v>
      </c>
      <c r="I5788">
        <v>5</v>
      </c>
      <c r="L5788">
        <v>5</v>
      </c>
      <c r="M5788">
        <f>J5787+K5787+L5787</f>
        <v>5</v>
      </c>
      <c r="N5788" s="14"/>
      <c r="O5788" s="3">
        <v>5</v>
      </c>
      <c r="P5788" s="3"/>
      <c r="Q5788" s="3"/>
      <c r="R5788" s="8"/>
      <c r="S5788" s="21" t="s">
        <v>31</v>
      </c>
      <c r="T5788" s="4" t="s">
        <v>56</v>
      </c>
      <c r="U5788" s="92"/>
    </row>
    <row r="5789" spans="1:21">
      <c r="A5789" s="17">
        <v>45007</v>
      </c>
      <c r="B5789" s="56">
        <f>WEEKDAY(C5789,2)</f>
        <v>3</v>
      </c>
      <c r="C5789" s="17">
        <f>IF(A5809="",C5788,A5809)</f>
        <v>45007</v>
      </c>
      <c r="D5789" s="12" t="str">
        <f>YEAR(C5789)&amp;"/"&amp;TEXT(WEEKNUM(C5789,21),"00")</f>
        <v>2023/12</v>
      </c>
      <c r="E5789" t="s">
        <v>69</v>
      </c>
      <c r="F5789" s="114">
        <v>0.72916666666666663</v>
      </c>
      <c r="G5789" s="114">
        <v>0.75</v>
      </c>
      <c r="H5789">
        <f>CONVERT((G5787-F5787)*24,"hr","mn")</f>
        <v>30.000000000000053</v>
      </c>
      <c r="I5789">
        <v>5</v>
      </c>
      <c r="L5789">
        <v>5</v>
      </c>
      <c r="M5789">
        <f>J5787+K5787+L5787</f>
        <v>5</v>
      </c>
      <c r="N5789" s="58"/>
      <c r="O5789" s="59"/>
      <c r="P5789" s="59"/>
      <c r="Q5789" s="59"/>
      <c r="R5789" s="60"/>
      <c r="S5789" s="21"/>
      <c r="T5789" s="4"/>
      <c r="U5789" s="93"/>
    </row>
    <row r="5790" spans="1:21" ht="15" customHeight="1" thickBot="1">
      <c r="A5790" s="17">
        <v>45007</v>
      </c>
      <c r="B5790" s="56">
        <f>WEEKDAY(C5790,2)</f>
        <v>3</v>
      </c>
      <c r="C5790" s="17">
        <f>IF(A5810="",C5789,A5810)</f>
        <v>45007</v>
      </c>
      <c r="D5790" s="12" t="str">
        <f>YEAR(C5790)&amp;"/"&amp;TEXT(WEEKNUM(C5790,21),"00")</f>
        <v>2023/12</v>
      </c>
      <c r="E5790" t="s">
        <v>69</v>
      </c>
      <c r="F5790" s="114">
        <v>0.72916666666666663</v>
      </c>
      <c r="G5790" s="114">
        <v>0.75</v>
      </c>
      <c r="H5790">
        <f>CONVERT((G5787-F5787)*24,"hr","mn")</f>
        <v>30.000000000000053</v>
      </c>
      <c r="I5790">
        <v>5</v>
      </c>
      <c r="L5790">
        <v>5</v>
      </c>
      <c r="M5790">
        <f>J5787+K5787+L5787</f>
        <v>5</v>
      </c>
      <c r="N5790" s="15"/>
      <c r="O5790" s="9"/>
      <c r="P5790" s="9"/>
      <c r="Q5790" s="9"/>
      <c r="R5790" s="10"/>
      <c r="S5790" s="19"/>
      <c r="T5790" s="23"/>
      <c r="U5790" s="94"/>
    </row>
    <row r="5791" spans="1:21">
      <c r="A5791" s="17">
        <v>45007</v>
      </c>
      <c r="B5791" s="56">
        <f>WEEKDAY(C5791,2)</f>
        <v>3</v>
      </c>
      <c r="C5791" s="17">
        <f>IF(A5811="",C5790,A5811)</f>
        <v>45007</v>
      </c>
      <c r="D5791" s="12" t="str">
        <f>YEAR(C5791)&amp;"/"&amp;TEXT(WEEKNUM(C5791,21),"00")</f>
        <v>2023/12</v>
      </c>
      <c r="E5791" s="79" t="s">
        <v>69</v>
      </c>
      <c r="F5791" s="80">
        <v>0.75</v>
      </c>
      <c r="G5791" s="80">
        <v>0.79166666666666663</v>
      </c>
      <c r="H5791" s="87">
        <f>CONVERT((G5791-F5791)*24,"hr","mn")</f>
        <v>59.99999999999995</v>
      </c>
      <c r="I5791" s="83">
        <v>5</v>
      </c>
      <c r="J5791" s="84"/>
      <c r="K5791" s="85">
        <v>7</v>
      </c>
      <c r="L5791" s="85"/>
      <c r="M5791" s="87">
        <f>J5791+K5791+L5791</f>
        <v>7</v>
      </c>
      <c r="N5791" s="13"/>
      <c r="O5791" s="6">
        <v>10</v>
      </c>
      <c r="P5791" s="6"/>
      <c r="Q5791" s="6"/>
      <c r="R5791" s="7"/>
      <c r="S5791" s="20" t="s">
        <v>177</v>
      </c>
      <c r="T5791" s="22" t="s">
        <v>23</v>
      </c>
      <c r="U5791" s="91" t="s">
        <v>938</v>
      </c>
    </row>
    <row r="5792" spans="1:21">
      <c r="A5792" s="17">
        <v>45007</v>
      </c>
      <c r="B5792" s="56">
        <f>WEEKDAY(C5792,2)</f>
        <v>3</v>
      </c>
      <c r="C5792" s="17">
        <f>IF(A5812="",C5791,A5812)</f>
        <v>45007</v>
      </c>
      <c r="D5792" s="12" t="str">
        <f>YEAR(C5792)&amp;"/"&amp;TEXT(WEEKNUM(C5792,21),"00")</f>
        <v>2023/12</v>
      </c>
      <c r="E5792" t="s">
        <v>69</v>
      </c>
      <c r="F5792" s="114">
        <v>0.75</v>
      </c>
      <c r="G5792" s="114">
        <v>0.79166666666666663</v>
      </c>
      <c r="H5792">
        <f>CONVERT((G5791-F5791)*24,"hr","mn")</f>
        <v>59.99999999999995</v>
      </c>
      <c r="I5792">
        <v>5</v>
      </c>
      <c r="K5792">
        <v>7</v>
      </c>
      <c r="M5792">
        <f>J5791+K5791+L5791</f>
        <v>7</v>
      </c>
      <c r="N5792" s="14"/>
      <c r="O5792" s="3"/>
      <c r="P5792" s="3"/>
      <c r="Q5792" s="3"/>
      <c r="R5792" s="8"/>
      <c r="S5792" s="21"/>
      <c r="T5792" s="4"/>
      <c r="U5792" s="92"/>
    </row>
    <row r="5793" spans="1:21">
      <c r="A5793" s="17">
        <v>45007</v>
      </c>
      <c r="B5793" s="56">
        <f>WEEKDAY(C5793,2)</f>
        <v>3</v>
      </c>
      <c r="C5793" s="17">
        <f>IF(A5813="",C5792,A5813)</f>
        <v>45007</v>
      </c>
      <c r="D5793" s="12" t="str">
        <f>YEAR(C5793)&amp;"/"&amp;TEXT(WEEKNUM(C5793,21),"00")</f>
        <v>2023/12</v>
      </c>
      <c r="E5793" t="s">
        <v>69</v>
      </c>
      <c r="F5793" s="114">
        <v>0.75</v>
      </c>
      <c r="G5793" s="114">
        <v>0.79166666666666663</v>
      </c>
      <c r="H5793">
        <f>CONVERT((G5791-F5791)*24,"hr","mn")</f>
        <v>59.99999999999995</v>
      </c>
      <c r="I5793">
        <v>5</v>
      </c>
      <c r="K5793">
        <v>7</v>
      </c>
      <c r="M5793">
        <f>J5791+K5791+L5791</f>
        <v>7</v>
      </c>
      <c r="N5793" s="58"/>
      <c r="O5793" s="59"/>
      <c r="P5793" s="59"/>
      <c r="Q5793" s="59"/>
      <c r="R5793" s="60"/>
      <c r="S5793" s="21"/>
      <c r="T5793" s="4"/>
      <c r="U5793" s="93"/>
    </row>
    <row r="5794" spans="1:21" ht="15" customHeight="1" thickBot="1">
      <c r="A5794" s="17">
        <v>45007</v>
      </c>
      <c r="B5794" s="56">
        <f>WEEKDAY(C5794,2)</f>
        <v>3</v>
      </c>
      <c r="C5794" s="17">
        <f>IF(A5814="",C5793,A5814)</f>
        <v>45007</v>
      </c>
      <c r="D5794" s="12" t="str">
        <f>YEAR(C5794)&amp;"/"&amp;TEXT(WEEKNUM(C5794,21),"00")</f>
        <v>2023/12</v>
      </c>
      <c r="E5794" t="s">
        <v>69</v>
      </c>
      <c r="F5794" s="114">
        <v>0.75</v>
      </c>
      <c r="G5794" s="114">
        <v>0.79166666666666663</v>
      </c>
      <c r="H5794">
        <f>CONVERT((G5791-F5791)*24,"hr","mn")</f>
        <v>59.99999999999995</v>
      </c>
      <c r="I5794">
        <v>5</v>
      </c>
      <c r="K5794">
        <v>7</v>
      </c>
      <c r="M5794">
        <f>J5791+K5791+L5791</f>
        <v>7</v>
      </c>
      <c r="N5794" s="15"/>
      <c r="O5794" s="9"/>
      <c r="P5794" s="9"/>
      <c r="Q5794" s="9"/>
      <c r="R5794" s="10"/>
      <c r="S5794" s="19"/>
      <c r="T5794" s="23"/>
      <c r="U5794" s="94"/>
    </row>
    <row r="5795" spans="1:21">
      <c r="A5795" s="17">
        <v>45007</v>
      </c>
      <c r="B5795" s="56">
        <f>WEEKDAY(C5795,2)</f>
        <v>3</v>
      </c>
      <c r="C5795" s="17">
        <f>IF(A5815="",C5794,A5815)</f>
        <v>45007</v>
      </c>
      <c r="D5795" s="12" t="str">
        <f>YEAR(C5795)&amp;"/"&amp;TEXT(WEEKNUM(C5795,21),"00")</f>
        <v>2023/12</v>
      </c>
      <c r="E5795" s="79" t="s">
        <v>69</v>
      </c>
      <c r="F5795" s="80">
        <v>0.79166666666666663</v>
      </c>
      <c r="G5795" s="80">
        <v>0.83333333333333337</v>
      </c>
      <c r="H5795" s="87">
        <f>CONVERT((G5795-F5795)*24,"hr","mn")</f>
        <v>60.000000000000107</v>
      </c>
      <c r="I5795" s="83">
        <v>5</v>
      </c>
      <c r="J5795" s="84"/>
      <c r="K5795" s="85">
        <v>6</v>
      </c>
      <c r="L5795" s="85"/>
      <c r="M5795" s="87">
        <f>J5795+K5795+L5795</f>
        <v>6</v>
      </c>
      <c r="N5795" s="13"/>
      <c r="O5795" s="6">
        <v>14</v>
      </c>
      <c r="P5795" s="6"/>
      <c r="Q5795" s="6"/>
      <c r="R5795" s="7"/>
      <c r="S5795" s="20" t="s">
        <v>35</v>
      </c>
      <c r="T5795" s="22" t="s">
        <v>60</v>
      </c>
      <c r="U5795" s="91"/>
    </row>
    <row r="5796" spans="1:21">
      <c r="A5796" s="17">
        <v>45007</v>
      </c>
      <c r="B5796" s="56">
        <f>WEEKDAY(C5796,2)</f>
        <v>3</v>
      </c>
      <c r="C5796" s="17">
        <f>IF(A5816="",C5795,A5816)</f>
        <v>45007</v>
      </c>
      <c r="D5796" s="12" t="str">
        <f>YEAR(C5796)&amp;"/"&amp;TEXT(WEEKNUM(C5796,21),"00")</f>
        <v>2023/12</v>
      </c>
      <c r="E5796" t="s">
        <v>69</v>
      </c>
      <c r="F5796" s="114">
        <v>0.79166666666666663</v>
      </c>
      <c r="G5796" s="114">
        <v>0.83333333333333337</v>
      </c>
      <c r="H5796">
        <f>CONVERT((G5795-F5795)*24,"hr","mn")</f>
        <v>60.000000000000107</v>
      </c>
      <c r="I5796">
        <v>5</v>
      </c>
      <c r="K5796">
        <v>6</v>
      </c>
      <c r="M5796">
        <f>J5795+K5795+L5795</f>
        <v>6</v>
      </c>
      <c r="N5796" s="14"/>
      <c r="O5796" s="3"/>
      <c r="P5796" s="3"/>
      <c r="Q5796" s="3">
        <v>10</v>
      </c>
      <c r="R5796" s="8"/>
      <c r="S5796" s="21"/>
      <c r="T5796" s="4" t="s">
        <v>23</v>
      </c>
      <c r="U5796" s="92" t="s">
        <v>624</v>
      </c>
    </row>
    <row r="5797" spans="1:21">
      <c r="A5797" s="17">
        <v>45007</v>
      </c>
      <c r="B5797" s="56">
        <f>WEEKDAY(C5797,2)</f>
        <v>3</v>
      </c>
      <c r="C5797" s="17">
        <f>IF(A5817="",C5796,A5817)</f>
        <v>45007</v>
      </c>
      <c r="D5797" s="12" t="str">
        <f>YEAR(C5797)&amp;"/"&amp;TEXT(WEEKNUM(C5797,21),"00")</f>
        <v>2023/12</v>
      </c>
      <c r="E5797" t="s">
        <v>69</v>
      </c>
      <c r="F5797" s="114">
        <v>0.79166666666666663</v>
      </c>
      <c r="G5797" s="114">
        <v>0.83333333333333337</v>
      </c>
      <c r="H5797">
        <f>CONVERT((G5795-F5795)*24,"hr","mn")</f>
        <v>60.000000000000107</v>
      </c>
      <c r="I5797">
        <v>5</v>
      </c>
      <c r="K5797">
        <v>6</v>
      </c>
      <c r="M5797">
        <f>J5795+K5795+L5795</f>
        <v>6</v>
      </c>
      <c r="N5797" s="58"/>
      <c r="O5797" s="59"/>
      <c r="P5797" s="59"/>
      <c r="Q5797" s="59"/>
      <c r="R5797" s="60"/>
      <c r="S5797" s="21"/>
      <c r="T5797" s="4"/>
      <c r="U5797" s="93"/>
    </row>
    <row r="5798" spans="1:21" ht="15" customHeight="1" thickBot="1">
      <c r="A5798" s="17">
        <v>45007</v>
      </c>
      <c r="B5798" s="56">
        <f>WEEKDAY(C5798,2)</f>
        <v>3</v>
      </c>
      <c r="C5798" s="17">
        <f>IF(A5818="",C5797,A5818)</f>
        <v>45007</v>
      </c>
      <c r="D5798" s="12" t="str">
        <f>YEAR(C5798)&amp;"/"&amp;TEXT(WEEKNUM(C5798,21),"00")</f>
        <v>2023/12</v>
      </c>
      <c r="E5798" t="s">
        <v>69</v>
      </c>
      <c r="F5798" s="114">
        <v>0.79166666666666663</v>
      </c>
      <c r="G5798" s="114">
        <v>0.83333333333333337</v>
      </c>
      <c r="H5798">
        <f>CONVERT((G5795-F5795)*24,"hr","mn")</f>
        <v>60.000000000000107</v>
      </c>
      <c r="I5798">
        <v>5</v>
      </c>
      <c r="K5798">
        <v>6</v>
      </c>
      <c r="M5798">
        <f>J5795+K5795+L5795</f>
        <v>6</v>
      </c>
      <c r="N5798" s="15"/>
      <c r="O5798" s="9"/>
      <c r="P5798" s="9"/>
      <c r="Q5798" s="9"/>
      <c r="R5798" s="10"/>
      <c r="S5798" s="19"/>
      <c r="T5798" s="23"/>
      <c r="U5798" s="94"/>
    </row>
    <row r="5799" spans="1:21">
      <c r="A5799" s="17">
        <v>45007</v>
      </c>
      <c r="B5799" s="56">
        <f>WEEKDAY(C5799,2)</f>
        <v>4</v>
      </c>
      <c r="C5799" s="17">
        <f>IF(A5819="",C5798,A5819)</f>
        <v>45008</v>
      </c>
      <c r="D5799" s="12" t="str">
        <f>YEAR(C5799)&amp;"/"&amp;TEXT(WEEKNUM(C5799,21),"00")</f>
        <v>2023/12</v>
      </c>
      <c r="E5799" s="79" t="s">
        <v>69</v>
      </c>
      <c r="F5799" s="80">
        <v>0.83333333333333337</v>
      </c>
      <c r="G5799" s="80">
        <v>0.875</v>
      </c>
      <c r="H5799" s="87">
        <f>CONVERT((G5799-F5799)*24,"hr","mn")</f>
        <v>59.99999999999995</v>
      </c>
      <c r="I5799" s="83">
        <v>5</v>
      </c>
      <c r="J5799" s="84"/>
      <c r="K5799" s="85">
        <v>12</v>
      </c>
      <c r="L5799" s="85"/>
      <c r="M5799" s="87">
        <f>J5799+K5799+L5799</f>
        <v>12</v>
      </c>
      <c r="N5799" s="13"/>
      <c r="O5799" s="6"/>
      <c r="P5799" s="6"/>
      <c r="Q5799" s="6"/>
      <c r="R5799" s="7"/>
      <c r="S5799" s="20"/>
      <c r="T5799" s="22"/>
      <c r="U5799" s="91"/>
    </row>
    <row r="5800" spans="1:21">
      <c r="A5800" s="17">
        <v>45007</v>
      </c>
      <c r="B5800" s="56">
        <f>WEEKDAY(C5800,2)</f>
        <v>4</v>
      </c>
      <c r="C5800" s="17">
        <f>IF(A5820="",C5799,A5820)</f>
        <v>45008</v>
      </c>
      <c r="D5800" s="12" t="str">
        <f>YEAR(C5800)&amp;"/"&amp;TEXT(WEEKNUM(C5800,21),"00")</f>
        <v>2023/12</v>
      </c>
      <c r="E5800" t="s">
        <v>69</v>
      </c>
      <c r="F5800" s="114">
        <v>0.83333333333333337</v>
      </c>
      <c r="G5800" s="114">
        <v>0.875</v>
      </c>
      <c r="H5800">
        <f>CONVERT((G5799-F5799)*24,"hr","mn")</f>
        <v>59.99999999999995</v>
      </c>
      <c r="I5800">
        <v>5</v>
      </c>
      <c r="K5800">
        <v>12</v>
      </c>
      <c r="M5800">
        <f>J5799+K5799+L5799</f>
        <v>12</v>
      </c>
      <c r="N5800" s="14"/>
      <c r="O5800" s="3"/>
      <c r="P5800" s="3"/>
      <c r="Q5800" s="3"/>
      <c r="R5800" s="8"/>
      <c r="S5800" s="21"/>
      <c r="T5800" s="4"/>
      <c r="U5800" s="92"/>
    </row>
    <row r="5801" spans="1:21">
      <c r="A5801" s="17">
        <v>45007</v>
      </c>
      <c r="B5801" s="56">
        <f>WEEKDAY(C5801,2)</f>
        <v>4</v>
      </c>
      <c r="C5801" s="17">
        <f>IF(A5821="",C5800,A5821)</f>
        <v>45008</v>
      </c>
      <c r="D5801" s="12" t="str">
        <f>YEAR(C5801)&amp;"/"&amp;TEXT(WEEKNUM(C5801,21),"00")</f>
        <v>2023/12</v>
      </c>
      <c r="E5801" t="s">
        <v>69</v>
      </c>
      <c r="F5801" s="114">
        <v>0.83333333333333337</v>
      </c>
      <c r="G5801" s="114">
        <v>0.875</v>
      </c>
      <c r="H5801">
        <f>CONVERT((G5799-F5799)*24,"hr","mn")</f>
        <v>59.99999999999995</v>
      </c>
      <c r="I5801">
        <v>5</v>
      </c>
      <c r="K5801">
        <v>12</v>
      </c>
      <c r="M5801">
        <f>J5799+K5799+L5799</f>
        <v>12</v>
      </c>
      <c r="N5801" s="58"/>
      <c r="O5801" s="59"/>
      <c r="P5801" s="59"/>
      <c r="Q5801" s="59"/>
      <c r="R5801" s="60"/>
      <c r="S5801" s="21"/>
      <c r="T5801" s="4"/>
      <c r="U5801" s="93"/>
    </row>
    <row r="5802" spans="1:21" ht="15" customHeight="1" thickBot="1">
      <c r="A5802" s="17">
        <v>45007</v>
      </c>
      <c r="B5802" s="56">
        <f>WEEKDAY(C5802,2)</f>
        <v>4</v>
      </c>
      <c r="C5802" s="17">
        <f>IF(A5822="",C5801,A5822)</f>
        <v>45008</v>
      </c>
      <c r="D5802" s="12" t="str">
        <f>YEAR(C5802)&amp;"/"&amp;TEXT(WEEKNUM(C5802,21),"00")</f>
        <v>2023/12</v>
      </c>
      <c r="E5802" t="s">
        <v>69</v>
      </c>
      <c r="F5802" s="114">
        <v>0.83333333333333337</v>
      </c>
      <c r="G5802" s="114">
        <v>0.875</v>
      </c>
      <c r="H5802">
        <f>CONVERT((G5799-F5799)*24,"hr","mn")</f>
        <v>59.99999999999995</v>
      </c>
      <c r="I5802">
        <v>5</v>
      </c>
      <c r="K5802">
        <v>12</v>
      </c>
      <c r="M5802">
        <f>J5799+K5799+L5799</f>
        <v>12</v>
      </c>
      <c r="N5802" s="15"/>
      <c r="O5802" s="9"/>
      <c r="P5802" s="9"/>
      <c r="Q5802" s="9">
        <v>15</v>
      </c>
      <c r="R5802" s="10"/>
      <c r="S5802" s="19"/>
      <c r="T5802" s="23" t="s">
        <v>39</v>
      </c>
      <c r="U5802" s="94"/>
    </row>
    <row r="5803" spans="1:21">
      <c r="A5803" s="17"/>
      <c r="B5803" s="56">
        <f>WEEKDAY(C5803,2)</f>
        <v>4</v>
      </c>
      <c r="C5803" s="17">
        <f>IF(A5823="",C5802,A5823)</f>
        <v>45008</v>
      </c>
      <c r="D5803" s="12" t="str">
        <f>YEAR(C5803)&amp;"/"&amp;TEXT(WEEKNUM(C5803,21),"00")</f>
        <v>2023/12</v>
      </c>
      <c r="E5803" s="79"/>
      <c r="F5803" s="80"/>
      <c r="G5803" s="80"/>
      <c r="H5803" s="87">
        <f>CONVERT((G5803-F5803)*24,"hr","mn")</f>
        <v>0</v>
      </c>
      <c r="I5803" s="83"/>
      <c r="J5803" s="84"/>
      <c r="K5803" s="85"/>
      <c r="L5803" s="85"/>
      <c r="M5803" s="87">
        <f>J5803+K5803+L5803</f>
        <v>0</v>
      </c>
      <c r="N5803" s="13"/>
      <c r="O5803" s="6"/>
      <c r="P5803" s="6"/>
      <c r="Q5803" s="6"/>
      <c r="R5803" s="7"/>
      <c r="S5803" s="20"/>
      <c r="T5803" s="22"/>
      <c r="U5803" s="91"/>
    </row>
    <row r="5804" spans="1:21">
      <c r="A5804" s="17"/>
      <c r="B5804" s="56">
        <f>WEEKDAY(C5804,2)</f>
        <v>4</v>
      </c>
      <c r="C5804" s="17">
        <f>IF(A5824="",C5803,A5824)</f>
        <v>45008</v>
      </c>
      <c r="D5804" s="12" t="str">
        <f>YEAR(C5804)&amp;"/"&amp;TEXT(WEEKNUM(C5804,21),"00")</f>
        <v>2023/12</v>
      </c>
      <c r="H5804">
        <f>CONVERT((G5803-F5803)*24,"hr","mn")</f>
        <v>0</v>
      </c>
      <c r="M5804">
        <f>J5803+K5803+L5803</f>
        <v>0</v>
      </c>
      <c r="N5804" s="14"/>
      <c r="O5804" s="3"/>
      <c r="P5804" s="3"/>
      <c r="Q5804" s="3"/>
      <c r="R5804" s="8"/>
      <c r="S5804" s="21"/>
      <c r="T5804" s="4"/>
      <c r="U5804" s="92"/>
    </row>
    <row r="5805" spans="1:21">
      <c r="A5805" s="17"/>
      <c r="B5805" s="56">
        <f>WEEKDAY(C5805,2)</f>
        <v>4</v>
      </c>
      <c r="C5805" s="17">
        <f>IF(A5825="",C5804,A5825)</f>
        <v>45008</v>
      </c>
      <c r="D5805" s="12" t="str">
        <f>YEAR(C5805)&amp;"/"&amp;TEXT(WEEKNUM(C5805,21),"00")</f>
        <v>2023/12</v>
      </c>
      <c r="H5805">
        <f>CONVERT((G5803-F5803)*24,"hr","mn")</f>
        <v>0</v>
      </c>
      <c r="M5805">
        <f>J5803+K5803+L5803</f>
        <v>0</v>
      </c>
      <c r="N5805" s="58"/>
      <c r="O5805" s="59"/>
      <c r="P5805" s="59"/>
      <c r="Q5805" s="59"/>
      <c r="R5805" s="60"/>
      <c r="S5805" s="21"/>
      <c r="T5805" s="4"/>
      <c r="U5805" s="93"/>
    </row>
    <row r="5806" spans="1:21" ht="15" customHeight="1" thickBot="1">
      <c r="A5806" s="17"/>
      <c r="B5806" s="56">
        <f>WEEKDAY(C5806,2)</f>
        <v>4</v>
      </c>
      <c r="C5806" s="17">
        <f>IF(A5826="",C5805,A5826)</f>
        <v>45008</v>
      </c>
      <c r="D5806" s="12" t="str">
        <f>YEAR(C5806)&amp;"/"&amp;TEXT(WEEKNUM(C5806,21),"00")</f>
        <v>2023/12</v>
      </c>
      <c r="H5806">
        <f>CONVERT((G5803-F5803)*24,"hr","mn")</f>
        <v>0</v>
      </c>
      <c r="M5806">
        <f>J5803+K5803+L5803</f>
        <v>0</v>
      </c>
      <c r="N5806" s="15"/>
      <c r="O5806" s="9"/>
      <c r="P5806" s="9"/>
      <c r="Q5806" s="9"/>
      <c r="R5806" s="10"/>
      <c r="S5806" s="19"/>
      <c r="T5806" s="23"/>
      <c r="U5806" s="94"/>
    </row>
    <row r="5807" spans="1:21">
      <c r="A5807" s="17">
        <v>45007</v>
      </c>
      <c r="B5807" s="56">
        <f>WEEKDAY(C5807,2)</f>
        <v>4</v>
      </c>
      <c r="C5807" s="17">
        <f>IF(A5827="",C5806,A5827)</f>
        <v>45008</v>
      </c>
      <c r="D5807" s="12" t="str">
        <f>YEAR(C5807)&amp;"/"&amp;TEXT(WEEKNUM(C5807,21),"00")</f>
        <v>2023/12</v>
      </c>
      <c r="E5807" s="79" t="s">
        <v>46</v>
      </c>
      <c r="F5807" s="80">
        <v>0.875</v>
      </c>
      <c r="G5807" s="80">
        <v>0.91666666666666663</v>
      </c>
      <c r="H5807" s="87">
        <f>CONVERT((G5807-F5807)*24,"hr","mn")</f>
        <v>59.99999999999995</v>
      </c>
      <c r="I5807" s="83">
        <v>5</v>
      </c>
      <c r="J5807" s="84">
        <v>2</v>
      </c>
      <c r="K5807" s="85">
        <v>4</v>
      </c>
      <c r="L5807" s="85"/>
      <c r="M5807" s="87">
        <f>J5807+K5807+L5807</f>
        <v>6</v>
      </c>
      <c r="N5807" s="13"/>
      <c r="O5807" s="6"/>
      <c r="P5807" s="6"/>
      <c r="Q5807" s="6">
        <v>23</v>
      </c>
      <c r="R5807" s="7"/>
      <c r="S5807" s="20"/>
      <c r="T5807" s="22" t="s">
        <v>25</v>
      </c>
      <c r="U5807" s="91"/>
    </row>
    <row r="5808" spans="1:21">
      <c r="A5808" s="17">
        <v>45007</v>
      </c>
      <c r="B5808" s="56">
        <f>WEEKDAY(C5808,2)</f>
        <v>4</v>
      </c>
      <c r="C5808" s="17">
        <f>IF(A5828="",C5807,A5828)</f>
        <v>45008</v>
      </c>
      <c r="D5808" s="12" t="str">
        <f>YEAR(C5808)&amp;"/"&amp;TEXT(WEEKNUM(C5808,21),"00")</f>
        <v>2023/12</v>
      </c>
      <c r="E5808" t="s">
        <v>46</v>
      </c>
      <c r="F5808" s="114">
        <v>0.875</v>
      </c>
      <c r="G5808" s="114">
        <v>0.91666666666666663</v>
      </c>
      <c r="H5808">
        <f>CONVERT((G5807-F5807)*24,"hr","mn")</f>
        <v>59.99999999999995</v>
      </c>
      <c r="I5808">
        <v>5</v>
      </c>
      <c r="J5808">
        <v>2</v>
      </c>
      <c r="K5808">
        <v>4</v>
      </c>
      <c r="M5808">
        <f>J5807+K5807+L5807</f>
        <v>6</v>
      </c>
      <c r="N5808" s="14"/>
      <c r="O5808" s="3">
        <v>5</v>
      </c>
      <c r="P5808" s="3"/>
      <c r="Q5808" s="3"/>
      <c r="R5808" s="8"/>
      <c r="S5808" s="21" t="s">
        <v>31</v>
      </c>
      <c r="T5808" s="4" t="s">
        <v>29</v>
      </c>
      <c r="U5808" s="92" t="s">
        <v>223</v>
      </c>
    </row>
    <row r="5809" spans="1:21">
      <c r="A5809" s="17">
        <v>45007</v>
      </c>
      <c r="B5809" s="56">
        <f>WEEKDAY(C5809,2)</f>
        <v>4</v>
      </c>
      <c r="C5809" s="17">
        <f>IF(A5829="",C5808,A5829)</f>
        <v>45008</v>
      </c>
      <c r="D5809" s="12" t="str">
        <f>YEAR(C5809)&amp;"/"&amp;TEXT(WEEKNUM(C5809,21),"00")</f>
        <v>2023/12</v>
      </c>
      <c r="E5809" t="s">
        <v>46</v>
      </c>
      <c r="F5809" s="114">
        <v>0.875</v>
      </c>
      <c r="G5809" s="114">
        <v>0.91666666666666663</v>
      </c>
      <c r="H5809">
        <f>CONVERT((G5807-F5807)*24,"hr","mn")</f>
        <v>59.99999999999995</v>
      </c>
      <c r="I5809">
        <v>5</v>
      </c>
      <c r="J5809">
        <v>2</v>
      </c>
      <c r="K5809">
        <v>4</v>
      </c>
      <c r="M5809">
        <f>J5807+K5807+L5807</f>
        <v>6</v>
      </c>
      <c r="N5809" s="58"/>
      <c r="O5809" s="59"/>
      <c r="P5809" s="59"/>
      <c r="Q5809" s="59"/>
      <c r="R5809" s="60">
        <v>20</v>
      </c>
      <c r="S5809" s="21" t="s">
        <v>67</v>
      </c>
      <c r="T5809" s="4" t="s">
        <v>23</v>
      </c>
      <c r="U5809" s="93" t="s">
        <v>939</v>
      </c>
    </row>
    <row r="5810" spans="1:21" ht="15" customHeight="1" thickBot="1">
      <c r="A5810" s="17">
        <v>45007</v>
      </c>
      <c r="B5810" s="56">
        <f>WEEKDAY(C5810,2)</f>
        <v>4</v>
      </c>
      <c r="C5810" s="17">
        <f>IF(A5830="",C5809,A5830)</f>
        <v>45008</v>
      </c>
      <c r="D5810" s="12" t="str">
        <f>YEAR(C5810)&amp;"/"&amp;TEXT(WEEKNUM(C5810,21),"00")</f>
        <v>2023/12</v>
      </c>
      <c r="E5810" t="s">
        <v>46</v>
      </c>
      <c r="F5810" s="114">
        <v>0.875</v>
      </c>
      <c r="G5810" s="114">
        <v>0.91666666666666663</v>
      </c>
      <c r="H5810">
        <f>CONVERT((G5807-F5807)*24,"hr","mn")</f>
        <v>59.99999999999995</v>
      </c>
      <c r="I5810">
        <v>5</v>
      </c>
      <c r="J5810">
        <v>2</v>
      </c>
      <c r="K5810">
        <v>4</v>
      </c>
      <c r="M5810">
        <f>J5807+K5807+L5807</f>
        <v>6</v>
      </c>
      <c r="N5810" s="15"/>
      <c r="O5810" s="9"/>
      <c r="P5810" s="9"/>
      <c r="Q5810" s="9"/>
      <c r="R5810" s="10"/>
      <c r="S5810" s="19"/>
      <c r="T5810" s="23"/>
      <c r="U5810" s="94"/>
    </row>
    <row r="5811" spans="1:21">
      <c r="A5811" s="17">
        <v>45007</v>
      </c>
      <c r="B5811" s="56">
        <f>WEEKDAY(C5811,2)</f>
        <v>4</v>
      </c>
      <c r="C5811" s="17">
        <f>IF(A5831="",C5810,A5831)</f>
        <v>45008</v>
      </c>
      <c r="D5811" s="12" t="str">
        <f>YEAR(C5811)&amp;"/"&amp;TEXT(WEEKNUM(C5811,21),"00")</f>
        <v>2023/12</v>
      </c>
      <c r="E5811" s="79" t="s">
        <v>46</v>
      </c>
      <c r="F5811" s="80">
        <v>0.91666666666666663</v>
      </c>
      <c r="G5811" s="80">
        <v>0.95833333333333337</v>
      </c>
      <c r="H5811" s="87">
        <f>CONVERT((G5811-F5811)*24,"hr","mn")</f>
        <v>60.000000000000107</v>
      </c>
      <c r="I5811" s="83">
        <v>5</v>
      </c>
      <c r="J5811" s="84"/>
      <c r="K5811" s="85">
        <v>6</v>
      </c>
      <c r="L5811" s="85"/>
      <c r="M5811" s="87">
        <f>J5811+K5811+L5811</f>
        <v>6</v>
      </c>
      <c r="N5811" s="13"/>
      <c r="O5811" s="6"/>
      <c r="P5811" s="6"/>
      <c r="Q5811" s="6"/>
      <c r="R5811" s="7">
        <v>25</v>
      </c>
      <c r="S5811" s="20" t="s">
        <v>67</v>
      </c>
      <c r="T5811" s="22" t="s">
        <v>23</v>
      </c>
      <c r="U5811" s="93" t="s">
        <v>940</v>
      </c>
    </row>
    <row r="5812" spans="1:21">
      <c r="A5812" s="17">
        <v>45007</v>
      </c>
      <c r="B5812" s="56">
        <f>WEEKDAY(C5812,2)</f>
        <v>4</v>
      </c>
      <c r="C5812" s="17">
        <f>IF(A5832="",C5811,A5832)</f>
        <v>45008</v>
      </c>
      <c r="D5812" s="12" t="str">
        <f>YEAR(C5812)&amp;"/"&amp;TEXT(WEEKNUM(C5812,21),"00")</f>
        <v>2023/12</v>
      </c>
      <c r="E5812" t="s">
        <v>46</v>
      </c>
      <c r="F5812" s="114">
        <v>0.91666666666666663</v>
      </c>
      <c r="G5812" s="114">
        <v>0.95833333333333337</v>
      </c>
      <c r="H5812">
        <f>CONVERT((G5811-F5811)*24,"hr","mn")</f>
        <v>60.000000000000107</v>
      </c>
      <c r="I5812">
        <v>5</v>
      </c>
      <c r="K5812">
        <v>6</v>
      </c>
      <c r="M5812">
        <f>J5811+K5811+L5811</f>
        <v>6</v>
      </c>
      <c r="N5812" s="14"/>
      <c r="O5812" s="3">
        <v>5</v>
      </c>
      <c r="P5812" s="3"/>
      <c r="Q5812" s="3"/>
      <c r="R5812" s="8"/>
      <c r="S5812" s="21" t="s">
        <v>31</v>
      </c>
      <c r="T5812" s="4" t="s">
        <v>23</v>
      </c>
      <c r="U5812" s="92" t="s">
        <v>223</v>
      </c>
    </row>
    <row r="5813" spans="1:21">
      <c r="A5813" s="17">
        <v>45007</v>
      </c>
      <c r="B5813" s="56">
        <f>WEEKDAY(C5813,2)</f>
        <v>4</v>
      </c>
      <c r="C5813" s="17">
        <f>IF(A5833="",C5812,A5833)</f>
        <v>45008</v>
      </c>
      <c r="D5813" s="12" t="str">
        <f>YEAR(C5813)&amp;"/"&amp;TEXT(WEEKNUM(C5813,21),"00")</f>
        <v>2023/12</v>
      </c>
      <c r="E5813" t="s">
        <v>46</v>
      </c>
      <c r="F5813" s="114">
        <v>0.91666666666666663</v>
      </c>
      <c r="G5813" s="114">
        <v>0.95833333333333337</v>
      </c>
      <c r="H5813">
        <f>CONVERT((G5811-F5811)*24,"hr","mn")</f>
        <v>60.000000000000107</v>
      </c>
      <c r="I5813">
        <v>5</v>
      </c>
      <c r="K5813">
        <v>6</v>
      </c>
      <c r="M5813">
        <f>J5811+K5811+L5811</f>
        <v>6</v>
      </c>
      <c r="N5813" s="58"/>
      <c r="O5813" s="59">
        <v>8</v>
      </c>
      <c r="P5813" s="59"/>
      <c r="Q5813" s="59"/>
      <c r="R5813" s="60"/>
      <c r="S5813" s="21" t="s">
        <v>32</v>
      </c>
      <c r="T5813" s="4" t="s">
        <v>23</v>
      </c>
      <c r="U5813" s="93" t="s">
        <v>185</v>
      </c>
    </row>
    <row r="5814" spans="1:21" ht="15" customHeight="1" thickBot="1">
      <c r="A5814" s="17">
        <v>45007</v>
      </c>
      <c r="B5814" s="56">
        <f>WEEKDAY(C5814,2)</f>
        <v>4</v>
      </c>
      <c r="C5814" s="17">
        <f>IF(A5834="",C5813,A5834)</f>
        <v>45008</v>
      </c>
      <c r="D5814" s="12" t="str">
        <f>YEAR(C5814)&amp;"/"&amp;TEXT(WEEKNUM(C5814,21),"00")</f>
        <v>2023/12</v>
      </c>
      <c r="E5814" t="s">
        <v>46</v>
      </c>
      <c r="F5814" s="114">
        <v>0.91666666666666663</v>
      </c>
      <c r="G5814" s="114">
        <v>0.95833333333333337</v>
      </c>
      <c r="H5814">
        <f>CONVERT((G5811-F5811)*24,"hr","mn")</f>
        <v>60.000000000000107</v>
      </c>
      <c r="I5814">
        <v>5</v>
      </c>
      <c r="K5814">
        <v>6</v>
      </c>
      <c r="M5814">
        <f>J5811+K5811+L5811</f>
        <v>6</v>
      </c>
      <c r="N5814" s="15"/>
      <c r="O5814" s="9"/>
      <c r="P5814" s="9"/>
      <c r="Q5814" s="9"/>
      <c r="R5814" s="10"/>
      <c r="S5814" s="19"/>
      <c r="T5814" s="23"/>
      <c r="U5814" s="94"/>
    </row>
    <row r="5815" spans="1:21">
      <c r="A5815" s="17">
        <v>45007</v>
      </c>
      <c r="B5815" s="56">
        <f>WEEKDAY(C5815,2)</f>
        <v>4</v>
      </c>
      <c r="C5815" s="17">
        <f>IF(A5835="",C5814,A5835)</f>
        <v>45008</v>
      </c>
      <c r="D5815" s="12" t="str">
        <f>YEAR(C5815)&amp;"/"&amp;TEXT(WEEKNUM(C5815,21),"00")</f>
        <v>2023/12</v>
      </c>
      <c r="E5815" s="79" t="s">
        <v>46</v>
      </c>
      <c r="F5815" s="80">
        <v>0.95833333333333337</v>
      </c>
      <c r="G5815" s="80">
        <v>1</v>
      </c>
      <c r="H5815" s="87">
        <f>CONVERT((G5815-F5815)*24,"hr","mn")</f>
        <v>59.99999999999995</v>
      </c>
      <c r="I5815" s="83">
        <v>5</v>
      </c>
      <c r="J5815" s="84"/>
      <c r="K5815" s="85">
        <v>5</v>
      </c>
      <c r="L5815" s="85">
        <v>2</v>
      </c>
      <c r="M5815" s="87">
        <f>J5815+K5815+L5815</f>
        <v>7</v>
      </c>
      <c r="N5815" s="13"/>
      <c r="O5815" s="6">
        <v>5</v>
      </c>
      <c r="P5815" s="6"/>
      <c r="Q5815" s="6"/>
      <c r="R5815" s="7"/>
      <c r="S5815" s="20" t="s">
        <v>31</v>
      </c>
      <c r="T5815" s="22" t="s">
        <v>23</v>
      </c>
      <c r="U5815" s="92" t="s">
        <v>223</v>
      </c>
    </row>
    <row r="5816" spans="1:21">
      <c r="A5816" s="17">
        <v>45007</v>
      </c>
      <c r="B5816" s="56">
        <f>WEEKDAY(C5816,2)</f>
        <v>4</v>
      </c>
      <c r="C5816" s="17">
        <f>IF(A5836="",C5815,A5836)</f>
        <v>45008</v>
      </c>
      <c r="D5816" s="12" t="str">
        <f>YEAR(C5816)&amp;"/"&amp;TEXT(WEEKNUM(C5816,21),"00")</f>
        <v>2023/12</v>
      </c>
      <c r="E5816" t="s">
        <v>46</v>
      </c>
      <c r="F5816" s="114">
        <v>0.95833333333333337</v>
      </c>
      <c r="G5816" s="115">
        <v>1</v>
      </c>
      <c r="H5816">
        <f>CONVERT((G5815-F5815)*24,"hr","mn")</f>
        <v>59.99999999999995</v>
      </c>
      <c r="I5816">
        <v>5</v>
      </c>
      <c r="K5816">
        <v>5</v>
      </c>
      <c r="L5816">
        <v>2</v>
      </c>
      <c r="M5816">
        <f>J5815+K5815+L5815</f>
        <v>7</v>
      </c>
      <c r="N5816" s="14"/>
      <c r="O5816" s="3"/>
      <c r="P5816" s="3"/>
      <c r="Q5816" s="3">
        <v>5</v>
      </c>
      <c r="R5816" s="8"/>
      <c r="S5816" s="21" t="s">
        <v>941</v>
      </c>
      <c r="T5816" s="4" t="s">
        <v>23</v>
      </c>
      <c r="U5816" s="92" t="s">
        <v>942</v>
      </c>
    </row>
    <row r="5817" spans="1:21">
      <c r="A5817" s="17">
        <v>45007</v>
      </c>
      <c r="B5817" s="56">
        <f>WEEKDAY(C5817,2)</f>
        <v>4</v>
      </c>
      <c r="C5817" s="17">
        <f>IF(A5837="",C5816,A5837)</f>
        <v>45008</v>
      </c>
      <c r="D5817" s="12" t="str">
        <f>YEAR(C5817)&amp;"/"&amp;TEXT(WEEKNUM(C5817,21),"00")</f>
        <v>2023/12</v>
      </c>
      <c r="E5817" t="s">
        <v>46</v>
      </c>
      <c r="F5817" s="114">
        <v>0.95833333333333337</v>
      </c>
      <c r="G5817" s="115">
        <v>1</v>
      </c>
      <c r="H5817">
        <f>CONVERT((G5815-F5815)*24,"hr","mn")</f>
        <v>59.99999999999995</v>
      </c>
      <c r="I5817">
        <v>5</v>
      </c>
      <c r="K5817">
        <v>5</v>
      </c>
      <c r="L5817">
        <v>2</v>
      </c>
      <c r="M5817">
        <f>J5815+K5815+L5815</f>
        <v>7</v>
      </c>
      <c r="N5817" s="58"/>
      <c r="O5817" s="59"/>
      <c r="P5817" s="59"/>
      <c r="Q5817" s="59"/>
      <c r="R5817" s="60"/>
      <c r="S5817" s="21"/>
      <c r="T5817" s="4"/>
      <c r="U5817" s="93"/>
    </row>
    <row r="5818" spans="1:21" ht="15" customHeight="1" thickBot="1">
      <c r="A5818" s="17">
        <v>45007</v>
      </c>
      <c r="B5818" s="56">
        <f>WEEKDAY(C5818,2)</f>
        <v>4</v>
      </c>
      <c r="C5818" s="17">
        <f>IF(A5838="",C5817,A5838)</f>
        <v>45008</v>
      </c>
      <c r="D5818" s="12" t="str">
        <f>YEAR(C5818)&amp;"/"&amp;TEXT(WEEKNUM(C5818,21),"00")</f>
        <v>2023/12</v>
      </c>
      <c r="E5818" t="s">
        <v>46</v>
      </c>
      <c r="F5818" s="114">
        <v>0.95833333333333337</v>
      </c>
      <c r="G5818" s="115">
        <v>1</v>
      </c>
      <c r="H5818">
        <f>CONVERT((G5815-F5815)*24,"hr","mn")</f>
        <v>59.99999999999995</v>
      </c>
      <c r="I5818">
        <v>5</v>
      </c>
      <c r="K5818">
        <v>5</v>
      </c>
      <c r="L5818">
        <v>2</v>
      </c>
      <c r="M5818">
        <f>J5815+K5815+L5815</f>
        <v>7</v>
      </c>
      <c r="N5818" s="15"/>
      <c r="O5818" s="9"/>
      <c r="P5818" s="9"/>
      <c r="Q5818" s="9"/>
      <c r="R5818" s="10"/>
      <c r="S5818" s="19"/>
      <c r="T5818" s="23"/>
      <c r="U5818" s="94"/>
    </row>
    <row r="5819" spans="1:21">
      <c r="A5819" s="17">
        <v>45008</v>
      </c>
      <c r="B5819" s="56">
        <f>WEEKDAY(C5819,2)</f>
        <v>4</v>
      </c>
      <c r="C5819" s="17">
        <f>IF(A5839="",C5818,A5839)</f>
        <v>45008</v>
      </c>
      <c r="D5819" s="12" t="str">
        <f>YEAR(C5819)&amp;"/"&amp;TEXT(WEEKNUM(C5819,21),"00")</f>
        <v>2023/12</v>
      </c>
      <c r="E5819" s="79" t="s">
        <v>46</v>
      </c>
      <c r="F5819" s="80">
        <v>0</v>
      </c>
      <c r="G5819" s="80">
        <v>4.1666666666666657E-2</v>
      </c>
      <c r="H5819" s="87">
        <f>CONVERT((G5819-F5819)*24,"hr","mn")</f>
        <v>59.999999999999986</v>
      </c>
      <c r="I5819" s="83">
        <v>5</v>
      </c>
      <c r="J5819" s="84"/>
      <c r="K5819" s="85">
        <v>7</v>
      </c>
      <c r="L5819" s="85"/>
      <c r="M5819" s="87">
        <f>J5819+K5819+L5819</f>
        <v>7</v>
      </c>
      <c r="N5819" s="13"/>
      <c r="O5819" s="6">
        <v>20</v>
      </c>
      <c r="P5819" s="6"/>
      <c r="Q5819" s="6"/>
      <c r="R5819" s="7"/>
      <c r="S5819" s="20" t="s">
        <v>31</v>
      </c>
      <c r="T5819" s="22" t="s">
        <v>23</v>
      </c>
      <c r="U5819" s="91" t="s">
        <v>688</v>
      </c>
    </row>
    <row r="5820" spans="1:21">
      <c r="A5820" s="17">
        <v>45008</v>
      </c>
      <c r="B5820" s="56">
        <f>WEEKDAY(C5820,2)</f>
        <v>4</v>
      </c>
      <c r="C5820" s="17">
        <f>IF(A5840="",C5819,A5840)</f>
        <v>45008</v>
      </c>
      <c r="D5820" s="12" t="str">
        <f>YEAR(C5820)&amp;"/"&amp;TEXT(WEEKNUM(C5820,21),"00")</f>
        <v>2023/12</v>
      </c>
      <c r="E5820" t="s">
        <v>46</v>
      </c>
      <c r="F5820" s="114">
        <v>0</v>
      </c>
      <c r="G5820" s="114">
        <v>4.1666666666666657E-2</v>
      </c>
      <c r="H5820">
        <f>CONVERT((G5819-F5819)*24,"hr","mn")</f>
        <v>59.999999999999986</v>
      </c>
      <c r="I5820">
        <v>5</v>
      </c>
      <c r="K5820">
        <v>7</v>
      </c>
      <c r="M5820">
        <f>J5819+K5819+L5819</f>
        <v>7</v>
      </c>
      <c r="N5820" s="14"/>
      <c r="O5820" s="3">
        <v>5</v>
      </c>
      <c r="P5820" s="3"/>
      <c r="Q5820" s="3"/>
      <c r="R5820" s="8"/>
      <c r="S5820" s="21" t="s">
        <v>31</v>
      </c>
      <c r="T5820" s="4" t="s">
        <v>23</v>
      </c>
      <c r="U5820" s="92" t="s">
        <v>223</v>
      </c>
    </row>
    <row r="5821" spans="1:21">
      <c r="A5821" s="17">
        <v>45008</v>
      </c>
      <c r="B5821" s="56">
        <f>WEEKDAY(C5821,2)</f>
        <v>4</v>
      </c>
      <c r="C5821" s="17">
        <f>IF(A5841="",C5820,A5841)</f>
        <v>45008</v>
      </c>
      <c r="D5821" s="12" t="str">
        <f>YEAR(C5821)&amp;"/"&amp;TEXT(WEEKNUM(C5821,21),"00")</f>
        <v>2023/12</v>
      </c>
      <c r="E5821" t="s">
        <v>46</v>
      </c>
      <c r="F5821" s="114">
        <v>0</v>
      </c>
      <c r="G5821" s="114">
        <v>4.1666666666666657E-2</v>
      </c>
      <c r="H5821">
        <f>CONVERT((G5819-F5819)*24,"hr","mn")</f>
        <v>59.999999999999986</v>
      </c>
      <c r="I5821">
        <v>5</v>
      </c>
      <c r="K5821">
        <v>7</v>
      </c>
      <c r="M5821">
        <f>J5819+K5819+L5819</f>
        <v>7</v>
      </c>
      <c r="N5821" s="58"/>
      <c r="O5821" s="59">
        <v>8</v>
      </c>
      <c r="P5821" s="59"/>
      <c r="Q5821" s="59"/>
      <c r="R5821" s="60"/>
      <c r="S5821" s="21" t="s">
        <v>32</v>
      </c>
      <c r="T5821" s="4" t="s">
        <v>23</v>
      </c>
      <c r="U5821" s="93" t="s">
        <v>880</v>
      </c>
    </row>
    <row r="5822" spans="1:21" ht="15" customHeight="1" thickBot="1">
      <c r="A5822" s="17">
        <v>45008</v>
      </c>
      <c r="B5822" s="56">
        <f>WEEKDAY(C5822,2)</f>
        <v>4</v>
      </c>
      <c r="C5822" s="17">
        <f>IF(A5842="",C5821,A5842)</f>
        <v>45008</v>
      </c>
      <c r="D5822" s="12" t="str">
        <f>YEAR(C5822)&amp;"/"&amp;TEXT(WEEKNUM(C5822,21),"00")</f>
        <v>2023/12</v>
      </c>
      <c r="E5822" t="s">
        <v>46</v>
      </c>
      <c r="F5822" s="114">
        <v>0</v>
      </c>
      <c r="G5822" s="114">
        <v>4.1666666666666657E-2</v>
      </c>
      <c r="H5822">
        <f>CONVERT((G5819-F5819)*24,"hr","mn")</f>
        <v>59.999999999999986</v>
      </c>
      <c r="I5822">
        <v>5</v>
      </c>
      <c r="K5822">
        <v>7</v>
      </c>
      <c r="M5822">
        <f>J5819+K5819+L5819</f>
        <v>7</v>
      </c>
      <c r="N5822" s="15"/>
      <c r="O5822" s="9"/>
      <c r="P5822" s="9"/>
      <c r="Q5822" s="9"/>
      <c r="R5822" s="10"/>
      <c r="S5822" s="19"/>
      <c r="T5822" s="23"/>
      <c r="U5822" s="94"/>
    </row>
    <row r="5823" spans="1:21">
      <c r="A5823" s="17">
        <v>45008</v>
      </c>
      <c r="B5823" s="56">
        <f>WEEKDAY(C5823,2)</f>
        <v>4</v>
      </c>
      <c r="C5823" s="17">
        <f>IF(A5843="",C5822,A5843)</f>
        <v>45008</v>
      </c>
      <c r="D5823" s="12" t="str">
        <f>YEAR(C5823)&amp;"/"&amp;TEXT(WEEKNUM(C5823,21),"00")</f>
        <v>2023/12</v>
      </c>
      <c r="E5823" s="79" t="s">
        <v>46</v>
      </c>
      <c r="F5823" s="80">
        <v>6.25E-2</v>
      </c>
      <c r="G5823" s="80">
        <v>8.3333333333333329E-2</v>
      </c>
      <c r="H5823" s="87">
        <f>CONVERT((G5823-F5823)*24,"hr","mn")</f>
        <v>29.999999999999993</v>
      </c>
      <c r="I5823" s="83">
        <v>5</v>
      </c>
      <c r="J5823" s="84"/>
      <c r="K5823" s="85">
        <v>4</v>
      </c>
      <c r="L5823" s="85"/>
      <c r="M5823" s="87">
        <f>J5823+K5823+L5823</f>
        <v>4</v>
      </c>
      <c r="N5823" s="13"/>
      <c r="O5823" s="6">
        <v>5</v>
      </c>
      <c r="P5823" s="6"/>
      <c r="Q5823" s="6"/>
      <c r="R5823" s="7"/>
      <c r="S5823" s="20" t="s">
        <v>28</v>
      </c>
      <c r="T5823" s="22" t="s">
        <v>29</v>
      </c>
      <c r="U5823" s="91"/>
    </row>
    <row r="5824" spans="1:21">
      <c r="A5824" s="17">
        <v>45008</v>
      </c>
      <c r="B5824" s="56">
        <f>WEEKDAY(C5824,2)</f>
        <v>4</v>
      </c>
      <c r="C5824" s="17">
        <f>IF(A5844="",C5823,A5844)</f>
        <v>45008</v>
      </c>
      <c r="D5824" s="12" t="str">
        <f>YEAR(C5824)&amp;"/"&amp;TEXT(WEEKNUM(C5824,21),"00")</f>
        <v>2023/12</v>
      </c>
      <c r="E5824" t="s">
        <v>46</v>
      </c>
      <c r="F5824" s="114">
        <v>6.25E-2</v>
      </c>
      <c r="G5824" s="114">
        <v>8.3333333333333329E-2</v>
      </c>
      <c r="H5824">
        <f>CONVERT((G5823-F5823)*24,"hr","mn")</f>
        <v>29.999999999999993</v>
      </c>
      <c r="I5824">
        <v>5</v>
      </c>
      <c r="K5824">
        <v>4</v>
      </c>
      <c r="M5824">
        <f>J5823+K5823+L5823</f>
        <v>4</v>
      </c>
      <c r="N5824" s="14"/>
      <c r="O5824" s="3">
        <v>5</v>
      </c>
      <c r="P5824" s="3"/>
      <c r="Q5824" s="3"/>
      <c r="R5824" s="8"/>
      <c r="S5824" s="21" t="s">
        <v>31</v>
      </c>
      <c r="T5824" s="4" t="s">
        <v>23</v>
      </c>
      <c r="U5824" s="92" t="s">
        <v>943</v>
      </c>
    </row>
    <row r="5825" spans="1:21">
      <c r="A5825" s="17">
        <v>45008</v>
      </c>
      <c r="B5825" s="56">
        <f>WEEKDAY(C5825,2)</f>
        <v>4</v>
      </c>
      <c r="C5825" s="17">
        <f>IF(A5845="",C5824,A5845)</f>
        <v>45008</v>
      </c>
      <c r="D5825" s="12" t="str">
        <f>YEAR(C5825)&amp;"/"&amp;TEXT(WEEKNUM(C5825,21),"00")</f>
        <v>2023/12</v>
      </c>
      <c r="E5825" t="s">
        <v>46</v>
      </c>
      <c r="F5825" s="114">
        <v>6.25E-2</v>
      </c>
      <c r="G5825" s="114">
        <v>8.3333333333333329E-2</v>
      </c>
      <c r="H5825">
        <f>CONVERT((G5823-F5823)*24,"hr","mn")</f>
        <v>29.999999999999993</v>
      </c>
      <c r="I5825">
        <v>5</v>
      </c>
      <c r="K5825">
        <v>4</v>
      </c>
      <c r="M5825">
        <f>J5823+K5823+L5823</f>
        <v>4</v>
      </c>
      <c r="N5825" s="58"/>
      <c r="O5825" s="59">
        <v>5</v>
      </c>
      <c r="P5825" s="59"/>
      <c r="Q5825" s="59"/>
      <c r="R5825" s="60"/>
      <c r="S5825" s="21" t="s">
        <v>43</v>
      </c>
      <c r="T5825" s="4" t="s">
        <v>29</v>
      </c>
      <c r="U5825" s="93"/>
    </row>
    <row r="5826" spans="1:21" ht="15" customHeight="1" thickBot="1">
      <c r="A5826" s="17">
        <v>45008</v>
      </c>
      <c r="B5826" s="56">
        <f>WEEKDAY(C5826,2)</f>
        <v>4</v>
      </c>
      <c r="C5826" s="17">
        <f>IF(A5846="",C5825,A5846)</f>
        <v>45008</v>
      </c>
      <c r="D5826" s="12" t="str">
        <f>YEAR(C5826)&amp;"/"&amp;TEXT(WEEKNUM(C5826,21),"00")</f>
        <v>2023/12</v>
      </c>
      <c r="E5826" t="s">
        <v>46</v>
      </c>
      <c r="F5826" s="114">
        <v>6.25E-2</v>
      </c>
      <c r="G5826" s="114">
        <v>8.3333333333333329E-2</v>
      </c>
      <c r="H5826">
        <f>CONVERT((G5823-F5823)*24,"hr","mn")</f>
        <v>29.999999999999993</v>
      </c>
      <c r="I5826">
        <v>5</v>
      </c>
      <c r="K5826">
        <v>4</v>
      </c>
      <c r="M5826">
        <f>J5823+K5823+L5823</f>
        <v>4</v>
      </c>
      <c r="N5826" s="15"/>
      <c r="O5826" s="9"/>
      <c r="P5826" s="9">
        <v>8</v>
      </c>
      <c r="Q5826" s="9"/>
      <c r="R5826" s="10"/>
      <c r="S5826" s="19" t="s">
        <v>93</v>
      </c>
      <c r="T5826" s="23" t="s">
        <v>73</v>
      </c>
      <c r="U5826" s="94"/>
    </row>
    <row r="5827" spans="1:21">
      <c r="A5827" s="17">
        <v>45008</v>
      </c>
      <c r="B5827" s="56">
        <f>WEEKDAY(C5827,2)</f>
        <v>4</v>
      </c>
      <c r="C5827" s="17">
        <f>IF(A5847="",C5826,A5847)</f>
        <v>45008</v>
      </c>
      <c r="D5827" s="12" t="str">
        <f>YEAR(C5827)&amp;"/"&amp;TEXT(WEEKNUM(C5827,21),"00")</f>
        <v>2023/12</v>
      </c>
      <c r="E5827" s="79" t="s">
        <v>46</v>
      </c>
      <c r="F5827" s="80">
        <v>8.3333333333333329E-2</v>
      </c>
      <c r="G5827" s="80">
        <v>0.125</v>
      </c>
      <c r="H5827" s="87">
        <f>CONVERT((G5827-F5827)*24,"hr","mn")</f>
        <v>60</v>
      </c>
      <c r="I5827" s="83">
        <v>5</v>
      </c>
      <c r="J5827" s="84"/>
      <c r="K5827" s="85">
        <v>8</v>
      </c>
      <c r="L5827" s="85">
        <v>1</v>
      </c>
      <c r="M5827" s="87">
        <f>J5827+K5827+L5827</f>
        <v>9</v>
      </c>
      <c r="N5827" s="13"/>
      <c r="O5827" s="6"/>
      <c r="P5827" s="6">
        <v>8</v>
      </c>
      <c r="Q5827" s="6"/>
      <c r="R5827" s="7"/>
      <c r="S5827" s="20" t="s">
        <v>93</v>
      </c>
      <c r="T5827" s="22" t="s">
        <v>73</v>
      </c>
      <c r="U5827" s="91"/>
    </row>
    <row r="5828" spans="1:21">
      <c r="A5828" s="17">
        <v>45008</v>
      </c>
      <c r="B5828" s="56">
        <f>WEEKDAY(C5828,2)</f>
        <v>4</v>
      </c>
      <c r="C5828" s="17">
        <f>IF(A5848="",C5827,A5848)</f>
        <v>45008</v>
      </c>
      <c r="D5828" s="12" t="str">
        <f>YEAR(C5828)&amp;"/"&amp;TEXT(WEEKNUM(C5828,21),"00")</f>
        <v>2023/12</v>
      </c>
      <c r="E5828" t="s">
        <v>46</v>
      </c>
      <c r="F5828" s="114">
        <v>8.3333333333333329E-2</v>
      </c>
      <c r="G5828" s="114">
        <v>0.125</v>
      </c>
      <c r="H5828">
        <f>CONVERT((G5827-F5827)*24,"hr","mn")</f>
        <v>60</v>
      </c>
      <c r="I5828">
        <v>5</v>
      </c>
      <c r="K5828">
        <v>8</v>
      </c>
      <c r="L5828">
        <v>1</v>
      </c>
      <c r="M5828">
        <f>J5827+K5827+L5827</f>
        <v>9</v>
      </c>
      <c r="N5828" s="14"/>
      <c r="O5828" s="3">
        <v>5</v>
      </c>
      <c r="P5828" s="3"/>
      <c r="Q5828" s="3"/>
      <c r="R5828" s="8"/>
      <c r="S5828" s="21" t="s">
        <v>28</v>
      </c>
      <c r="T5828" s="4" t="s">
        <v>29</v>
      </c>
      <c r="U5828" s="92"/>
    </row>
    <row r="5829" spans="1:21">
      <c r="A5829" s="17">
        <v>45008</v>
      </c>
      <c r="B5829" s="56">
        <f>WEEKDAY(C5829,2)</f>
        <v>4</v>
      </c>
      <c r="C5829" s="17">
        <f>IF(A5849="",C5828,A5849)</f>
        <v>45008</v>
      </c>
      <c r="D5829" s="12" t="str">
        <f>YEAR(C5829)&amp;"/"&amp;TEXT(WEEKNUM(C5829,21),"00")</f>
        <v>2023/12</v>
      </c>
      <c r="E5829" t="s">
        <v>46</v>
      </c>
      <c r="F5829" s="114">
        <v>8.3333333333333329E-2</v>
      </c>
      <c r="G5829" s="114">
        <v>0.125</v>
      </c>
      <c r="H5829">
        <f>CONVERT((G5827-F5827)*24,"hr","mn")</f>
        <v>60</v>
      </c>
      <c r="I5829">
        <v>5</v>
      </c>
      <c r="K5829">
        <v>8</v>
      </c>
      <c r="L5829">
        <v>1</v>
      </c>
      <c r="M5829">
        <f>J5827+K5827+L5827</f>
        <v>9</v>
      </c>
      <c r="N5829" s="58"/>
      <c r="O5829" s="59"/>
      <c r="P5829" s="59"/>
      <c r="Q5829" s="59"/>
      <c r="R5829" s="60"/>
      <c r="S5829" s="21"/>
      <c r="T5829" s="4"/>
      <c r="U5829" s="93"/>
    </row>
    <row r="5830" spans="1:21" ht="15" customHeight="1" thickBot="1">
      <c r="A5830" s="17">
        <v>45008</v>
      </c>
      <c r="B5830" s="56">
        <f>WEEKDAY(C5830,2)</f>
        <v>4</v>
      </c>
      <c r="C5830" s="17">
        <f>IF(A5850="",C5829,A5850)</f>
        <v>45008</v>
      </c>
      <c r="D5830" s="12" t="str">
        <f>YEAR(C5830)&amp;"/"&amp;TEXT(WEEKNUM(C5830,21),"00")</f>
        <v>2023/12</v>
      </c>
      <c r="E5830" t="s">
        <v>46</v>
      </c>
      <c r="F5830" s="114">
        <v>8.3333333333333329E-2</v>
      </c>
      <c r="G5830" s="114">
        <v>0.125</v>
      </c>
      <c r="H5830">
        <f>CONVERT((G5827-F5827)*24,"hr","mn")</f>
        <v>60</v>
      </c>
      <c r="I5830">
        <v>5</v>
      </c>
      <c r="K5830">
        <v>8</v>
      </c>
      <c r="L5830">
        <v>1</v>
      </c>
      <c r="M5830">
        <f>J5827+K5827+L5827</f>
        <v>9</v>
      </c>
      <c r="N5830" s="15"/>
      <c r="O5830" s="9"/>
      <c r="P5830" s="9"/>
      <c r="Q5830" s="9"/>
      <c r="R5830" s="10"/>
      <c r="S5830" s="19"/>
      <c r="T5830" s="23"/>
      <c r="U5830" s="94"/>
    </row>
    <row r="5831" spans="1:21">
      <c r="A5831" s="17">
        <v>45008</v>
      </c>
      <c r="B5831" s="56">
        <f>WEEKDAY(C5831,2)</f>
        <v>4</v>
      </c>
      <c r="C5831" s="17">
        <f>IF(A5851="",C5830,A5851)</f>
        <v>45008</v>
      </c>
      <c r="D5831" s="12" t="str">
        <f>YEAR(C5831)&amp;"/"&amp;TEXT(WEEKNUM(C5831,21),"00")</f>
        <v>2023/12</v>
      </c>
      <c r="E5831" s="79" t="s">
        <v>46</v>
      </c>
      <c r="F5831" s="80">
        <v>0.125</v>
      </c>
      <c r="G5831" s="80">
        <v>0.16666666666666671</v>
      </c>
      <c r="H5831" s="87">
        <f>CONVERT((G5831-F5831)*24,"hr","mn")</f>
        <v>60.000000000000071</v>
      </c>
      <c r="I5831" s="83">
        <v>5</v>
      </c>
      <c r="J5831" s="84"/>
      <c r="K5831" s="85">
        <v>7</v>
      </c>
      <c r="L5831" s="85">
        <v>3</v>
      </c>
      <c r="M5831" s="87">
        <f>J5831+K5831+L5831</f>
        <v>10</v>
      </c>
      <c r="N5831" s="13"/>
      <c r="O5831" s="6">
        <v>8</v>
      </c>
      <c r="P5831" s="6"/>
      <c r="Q5831" s="6"/>
      <c r="R5831" s="7"/>
      <c r="S5831" s="20" t="s">
        <v>35</v>
      </c>
      <c r="T5831" s="22" t="s">
        <v>56</v>
      </c>
      <c r="U5831" s="91" t="s">
        <v>223</v>
      </c>
    </row>
    <row r="5832" spans="1:21">
      <c r="A5832" s="17">
        <v>45008</v>
      </c>
      <c r="B5832" s="56">
        <f>WEEKDAY(C5832,2)</f>
        <v>4</v>
      </c>
      <c r="C5832" s="17">
        <f>IF(A5852="",C5831,A5852)</f>
        <v>45008</v>
      </c>
      <c r="D5832" s="12" t="str">
        <f>YEAR(C5832)&amp;"/"&amp;TEXT(WEEKNUM(C5832,21),"00")</f>
        <v>2023/12</v>
      </c>
      <c r="E5832" t="s">
        <v>46</v>
      </c>
      <c r="F5832" s="114">
        <v>0.125</v>
      </c>
      <c r="G5832" s="114">
        <v>0.16666666666666671</v>
      </c>
      <c r="H5832">
        <f>CONVERT((G5831-F5831)*24,"hr","mn")</f>
        <v>60.000000000000071</v>
      </c>
      <c r="I5832">
        <v>5</v>
      </c>
      <c r="K5832">
        <v>7</v>
      </c>
      <c r="L5832">
        <v>3</v>
      </c>
      <c r="M5832">
        <f>J5831+K5831+L5831</f>
        <v>10</v>
      </c>
      <c r="N5832" s="14"/>
      <c r="O5832" s="3">
        <v>5</v>
      </c>
      <c r="P5832" s="3"/>
      <c r="Q5832" s="3"/>
      <c r="R5832" s="8"/>
      <c r="S5832" s="21" t="s">
        <v>31</v>
      </c>
      <c r="T5832" s="4" t="s">
        <v>29</v>
      </c>
      <c r="U5832" s="92"/>
    </row>
    <row r="5833" spans="1:21">
      <c r="A5833" s="17">
        <v>45008</v>
      </c>
      <c r="B5833" s="56">
        <f>WEEKDAY(C5833,2)</f>
        <v>4</v>
      </c>
      <c r="C5833" s="17">
        <f>IF(A5853="",C5832,A5853)</f>
        <v>45008</v>
      </c>
      <c r="D5833" s="12" t="str">
        <f>YEAR(C5833)&amp;"/"&amp;TEXT(WEEKNUM(C5833,21),"00")</f>
        <v>2023/12</v>
      </c>
      <c r="E5833" t="s">
        <v>46</v>
      </c>
      <c r="F5833" s="114">
        <v>0.125</v>
      </c>
      <c r="G5833" s="114">
        <v>0.16666666666666671</v>
      </c>
      <c r="H5833">
        <f>CONVERT((G5831-F5831)*24,"hr","mn")</f>
        <v>60.000000000000071</v>
      </c>
      <c r="I5833">
        <v>5</v>
      </c>
      <c r="K5833">
        <v>7</v>
      </c>
      <c r="L5833">
        <v>3</v>
      </c>
      <c r="M5833">
        <f>J5831+K5831+L5831</f>
        <v>10</v>
      </c>
      <c r="N5833" s="58"/>
      <c r="O5833" s="59"/>
      <c r="P5833" s="59">
        <v>8</v>
      </c>
      <c r="Q5833" s="59"/>
      <c r="R5833" s="60"/>
      <c r="S5833" s="21" t="s">
        <v>93</v>
      </c>
      <c r="T5833" s="4" t="s">
        <v>73</v>
      </c>
      <c r="U5833" s="93"/>
    </row>
    <row r="5834" spans="1:21" ht="15" customHeight="1" thickBot="1">
      <c r="A5834" s="17">
        <v>45008</v>
      </c>
      <c r="B5834" s="56">
        <f>WEEKDAY(C5834,2)</f>
        <v>4</v>
      </c>
      <c r="C5834" s="17">
        <f>IF(A5854="",C5833,A5854)</f>
        <v>45008</v>
      </c>
      <c r="D5834" s="12" t="str">
        <f>YEAR(C5834)&amp;"/"&amp;TEXT(WEEKNUM(C5834,21),"00")</f>
        <v>2023/12</v>
      </c>
      <c r="E5834" t="s">
        <v>46</v>
      </c>
      <c r="F5834" s="114">
        <v>0.125</v>
      </c>
      <c r="G5834" s="114">
        <v>0.16666666666666671</v>
      </c>
      <c r="H5834">
        <f>CONVERT((G5831-F5831)*24,"hr","mn")</f>
        <v>60.000000000000071</v>
      </c>
      <c r="I5834">
        <v>5</v>
      </c>
      <c r="K5834">
        <v>7</v>
      </c>
      <c r="L5834">
        <v>3</v>
      </c>
      <c r="M5834">
        <f>J5831+K5831+L5831</f>
        <v>10</v>
      </c>
      <c r="N5834" s="15"/>
      <c r="O5834" s="9"/>
      <c r="P5834" s="9"/>
      <c r="Q5834" s="9"/>
      <c r="R5834" s="10"/>
      <c r="S5834" s="19"/>
      <c r="T5834" s="23"/>
      <c r="U5834" s="94"/>
    </row>
    <row r="5835" spans="1:21">
      <c r="A5835" s="17">
        <v>45008</v>
      </c>
      <c r="B5835" s="56">
        <f>WEEKDAY(C5835,2)</f>
        <v>4</v>
      </c>
      <c r="C5835" s="17">
        <f>IF(A5855="",C5834,A5855)</f>
        <v>45008</v>
      </c>
      <c r="D5835" s="12" t="str">
        <f>YEAR(C5835)&amp;"/"&amp;TEXT(WEEKNUM(C5835,21),"00")</f>
        <v>2023/12</v>
      </c>
      <c r="E5835" s="79" t="s">
        <v>46</v>
      </c>
      <c r="F5835" s="80">
        <v>0.16666666666666671</v>
      </c>
      <c r="G5835" s="80">
        <v>0.20833333333333329</v>
      </c>
      <c r="H5835" s="87">
        <f>CONVERT((G5835-F5835)*24,"hr","mn")</f>
        <v>59.999999999999865</v>
      </c>
      <c r="I5835" s="83">
        <v>5</v>
      </c>
      <c r="J5835" s="84"/>
      <c r="K5835" s="85">
        <v>4</v>
      </c>
      <c r="L5835" s="85"/>
      <c r="M5835" s="87">
        <f>J5835+K5835+L5835</f>
        <v>4</v>
      </c>
      <c r="N5835" s="13"/>
      <c r="O5835" s="6">
        <v>20</v>
      </c>
      <c r="P5835" s="6"/>
      <c r="Q5835" s="6"/>
      <c r="R5835" s="7"/>
      <c r="S5835" s="20" t="s">
        <v>35</v>
      </c>
      <c r="T5835" s="22" t="s">
        <v>23</v>
      </c>
      <c r="U5835" s="91" t="s">
        <v>944</v>
      </c>
    </row>
    <row r="5836" spans="1:21">
      <c r="A5836" s="17">
        <v>45008</v>
      </c>
      <c r="B5836" s="56">
        <f>WEEKDAY(C5836,2)</f>
        <v>4</v>
      </c>
      <c r="C5836" s="17">
        <f>IF(A5856="",C5835,A5856)</f>
        <v>45008</v>
      </c>
      <c r="D5836" s="12" t="str">
        <f>YEAR(C5836)&amp;"/"&amp;TEXT(WEEKNUM(C5836,21),"00")</f>
        <v>2023/12</v>
      </c>
      <c r="E5836" t="s">
        <v>46</v>
      </c>
      <c r="F5836" s="114">
        <v>0.16666666666666671</v>
      </c>
      <c r="G5836" s="114">
        <v>0.20833333333333329</v>
      </c>
      <c r="H5836">
        <f>CONVERT((G5835-F5835)*24,"hr","mn")</f>
        <v>59.999999999999865</v>
      </c>
      <c r="I5836">
        <v>5</v>
      </c>
      <c r="K5836">
        <v>4</v>
      </c>
      <c r="M5836">
        <f>J5835+K5835+L5835</f>
        <v>4</v>
      </c>
      <c r="N5836" s="14"/>
      <c r="O5836" s="3">
        <v>20</v>
      </c>
      <c r="P5836" s="3"/>
      <c r="Q5836" s="3"/>
      <c r="R5836" s="8"/>
      <c r="S5836" s="21" t="s">
        <v>35</v>
      </c>
      <c r="T5836" s="4" t="s">
        <v>23</v>
      </c>
      <c r="U5836" s="92" t="s">
        <v>945</v>
      </c>
    </row>
    <row r="5837" spans="1:21">
      <c r="A5837" s="17">
        <v>45008</v>
      </c>
      <c r="B5837" s="56">
        <f>WEEKDAY(C5837,2)</f>
        <v>4</v>
      </c>
      <c r="C5837" s="17">
        <f>IF(A5857="",C5836,A5857)</f>
        <v>45008</v>
      </c>
      <c r="D5837" s="12" t="str">
        <f>YEAR(C5837)&amp;"/"&amp;TEXT(WEEKNUM(C5837,21),"00")</f>
        <v>2023/12</v>
      </c>
      <c r="E5837" t="s">
        <v>46</v>
      </c>
      <c r="F5837" s="114">
        <v>0.16666666666666671</v>
      </c>
      <c r="G5837" s="114">
        <v>0.20833333333333329</v>
      </c>
      <c r="H5837">
        <f>CONVERT((G5835-F5835)*24,"hr","mn")</f>
        <v>59.999999999999865</v>
      </c>
      <c r="I5837">
        <v>5</v>
      </c>
      <c r="K5837">
        <v>4</v>
      </c>
      <c r="M5837">
        <f>J5835+K5835+L5835</f>
        <v>4</v>
      </c>
      <c r="N5837" s="58"/>
      <c r="O5837" s="59"/>
      <c r="P5837" s="59"/>
      <c r="Q5837" s="59">
        <v>15</v>
      </c>
      <c r="R5837" s="60"/>
      <c r="S5837" s="21"/>
      <c r="T5837" s="4" t="s">
        <v>39</v>
      </c>
      <c r="U5837" s="93"/>
    </row>
    <row r="5838" spans="1:21" ht="15" customHeight="1" thickBot="1">
      <c r="A5838" s="17">
        <v>45008</v>
      </c>
      <c r="B5838" s="56">
        <f>WEEKDAY(C5838,2)</f>
        <v>4</v>
      </c>
      <c r="C5838" s="17">
        <f>IF(A5858="",C5837,A5858)</f>
        <v>45008</v>
      </c>
      <c r="D5838" s="12" t="str">
        <f>YEAR(C5838)&amp;"/"&amp;TEXT(WEEKNUM(C5838,21),"00")</f>
        <v>2023/12</v>
      </c>
      <c r="E5838" t="s">
        <v>46</v>
      </c>
      <c r="F5838" s="114">
        <v>0.16666666666666671</v>
      </c>
      <c r="G5838" s="114">
        <v>0.20833333333333329</v>
      </c>
      <c r="H5838">
        <f>CONVERT((G5835-F5835)*24,"hr","mn")</f>
        <v>59.999999999999865</v>
      </c>
      <c r="I5838">
        <v>5</v>
      </c>
      <c r="K5838">
        <v>4</v>
      </c>
      <c r="M5838">
        <f>J5835+K5835+L5835</f>
        <v>4</v>
      </c>
      <c r="N5838" s="15"/>
      <c r="O5838" s="9"/>
      <c r="P5838" s="9"/>
      <c r="Q5838" s="9"/>
      <c r="R5838" s="10"/>
      <c r="S5838" s="19"/>
      <c r="T5838" s="23"/>
      <c r="U5838" s="94"/>
    </row>
    <row r="5839" spans="1:21">
      <c r="A5839" s="17"/>
      <c r="B5839" s="56">
        <f>WEEKDAY(C5839,2)</f>
        <v>4</v>
      </c>
      <c r="C5839" s="17">
        <f>IF(A5859="",C5838,A5859)</f>
        <v>45008</v>
      </c>
      <c r="D5839" s="12" t="str">
        <f>YEAR(C5839)&amp;"/"&amp;TEXT(WEEKNUM(C5839,21),"00")</f>
        <v>2023/12</v>
      </c>
      <c r="E5839" s="79"/>
      <c r="F5839" s="80"/>
      <c r="G5839" s="80"/>
      <c r="H5839" s="87">
        <f>CONVERT((G5839-F5839)*24,"hr","mn")</f>
        <v>0</v>
      </c>
      <c r="I5839" s="83"/>
      <c r="J5839" s="84"/>
      <c r="K5839" s="85"/>
      <c r="L5839" s="85"/>
      <c r="M5839" s="87">
        <f>J5839+K5839+L5839</f>
        <v>0</v>
      </c>
      <c r="N5839" s="13"/>
      <c r="O5839" s="6"/>
      <c r="P5839" s="6"/>
      <c r="Q5839" s="6"/>
      <c r="R5839" s="7"/>
      <c r="S5839" s="20"/>
      <c r="T5839" s="22"/>
      <c r="U5839" s="91"/>
    </row>
    <row r="5840" spans="1:21">
      <c r="A5840" s="17"/>
      <c r="B5840" s="56">
        <f>WEEKDAY(C5840,2)</f>
        <v>4</v>
      </c>
      <c r="C5840" s="17">
        <f>IF(A5860="",C5839,A5860)</f>
        <v>45008</v>
      </c>
      <c r="D5840" s="12" t="str">
        <f>YEAR(C5840)&amp;"/"&amp;TEXT(WEEKNUM(C5840,21),"00")</f>
        <v>2023/12</v>
      </c>
      <c r="H5840">
        <f>CONVERT((G5839-F5839)*24,"hr","mn")</f>
        <v>0</v>
      </c>
      <c r="M5840">
        <f>J5839+K5839+L5839</f>
        <v>0</v>
      </c>
      <c r="N5840" s="14"/>
      <c r="O5840" s="3"/>
      <c r="P5840" s="3"/>
      <c r="Q5840" s="3"/>
      <c r="R5840" s="8"/>
      <c r="S5840" s="21"/>
      <c r="T5840" s="4"/>
      <c r="U5840" s="92"/>
    </row>
    <row r="5841" spans="1:21">
      <c r="A5841" s="17"/>
      <c r="B5841" s="56">
        <f>WEEKDAY(C5841,2)</f>
        <v>4</v>
      </c>
      <c r="C5841" s="17">
        <f>IF(A5861="",C5840,A5861)</f>
        <v>45008</v>
      </c>
      <c r="D5841" s="12" t="str">
        <f>YEAR(C5841)&amp;"/"&amp;TEXT(WEEKNUM(C5841,21),"00")</f>
        <v>2023/12</v>
      </c>
      <c r="H5841">
        <f>CONVERT((G5839-F5839)*24,"hr","mn")</f>
        <v>0</v>
      </c>
      <c r="M5841">
        <f>J5839+K5839+L5839</f>
        <v>0</v>
      </c>
      <c r="N5841" s="58"/>
      <c r="O5841" s="59"/>
      <c r="P5841" s="59"/>
      <c r="Q5841" s="59"/>
      <c r="R5841" s="60"/>
      <c r="S5841" s="21"/>
      <c r="T5841" s="4"/>
      <c r="U5841" s="93"/>
    </row>
    <row r="5842" spans="1:21" ht="15" customHeight="1" thickBot="1">
      <c r="A5842" s="17"/>
      <c r="B5842" s="56">
        <f>WEEKDAY(C5842,2)</f>
        <v>4</v>
      </c>
      <c r="C5842" s="17">
        <f>IF(A5862="",C5841,A5862)</f>
        <v>45008</v>
      </c>
      <c r="D5842" s="12" t="str">
        <f>YEAR(C5842)&amp;"/"&amp;TEXT(WEEKNUM(C5842,21),"00")</f>
        <v>2023/12</v>
      </c>
      <c r="H5842">
        <f>CONVERT((G5839-F5839)*24,"hr","mn")</f>
        <v>0</v>
      </c>
      <c r="M5842">
        <f>J5839+K5839+L5839</f>
        <v>0</v>
      </c>
      <c r="N5842" s="15"/>
      <c r="O5842" s="9"/>
      <c r="P5842" s="9"/>
      <c r="Q5842" s="9"/>
      <c r="R5842" s="10"/>
      <c r="S5842" s="19"/>
      <c r="T5842" s="23"/>
      <c r="U5842" s="94"/>
    </row>
    <row r="5843" spans="1:21">
      <c r="A5843" s="17">
        <v>45008</v>
      </c>
      <c r="B5843" s="56">
        <f>WEEKDAY(C5843,2)</f>
        <v>4</v>
      </c>
      <c r="C5843" s="17">
        <f>IF(A5863="",C5842,A5863)</f>
        <v>45008</v>
      </c>
      <c r="D5843" s="12" t="str">
        <f>YEAR(C5843)&amp;"/"&amp;TEXT(WEEKNUM(C5843,21),"00")</f>
        <v>2023/12</v>
      </c>
      <c r="E5843" s="79" t="s">
        <v>52</v>
      </c>
      <c r="F5843" s="80">
        <v>0.20833333333333329</v>
      </c>
      <c r="G5843" s="80">
        <v>0.25</v>
      </c>
      <c r="H5843" s="87">
        <f>CONVERT((G5843-F5843)*24,"hr","mn")</f>
        <v>60.000000000000071</v>
      </c>
      <c r="I5843" s="83">
        <v>6</v>
      </c>
      <c r="J5843" s="84"/>
      <c r="K5843" s="85"/>
      <c r="L5843" s="85">
        <v>2</v>
      </c>
      <c r="M5843" s="87">
        <f>J5843+K5843+L5843</f>
        <v>2</v>
      </c>
      <c r="N5843" s="13"/>
      <c r="O5843" s="6"/>
      <c r="P5843" s="6"/>
      <c r="Q5843" s="6">
        <v>23</v>
      </c>
      <c r="R5843" s="7"/>
      <c r="S5843" s="20"/>
      <c r="T5843" s="22" t="s">
        <v>25</v>
      </c>
      <c r="U5843" s="91"/>
    </row>
    <row r="5844" spans="1:21">
      <c r="A5844" s="17">
        <v>45008</v>
      </c>
      <c r="B5844" s="56">
        <f>WEEKDAY(C5844,2)</f>
        <v>4</v>
      </c>
      <c r="C5844" s="17">
        <f>IF(A5864="",C5843,A5864)</f>
        <v>45008</v>
      </c>
      <c r="D5844" s="12" t="str">
        <f>YEAR(C5844)&amp;"/"&amp;TEXT(WEEKNUM(C5844,21),"00")</f>
        <v>2023/12</v>
      </c>
      <c r="E5844" t="s">
        <v>52</v>
      </c>
      <c r="F5844" s="114">
        <v>0.20833333333333329</v>
      </c>
      <c r="G5844" s="114">
        <v>0.25</v>
      </c>
      <c r="H5844">
        <f>CONVERT((G5843-F5843)*24,"hr","mn")</f>
        <v>60.000000000000071</v>
      </c>
      <c r="I5844">
        <v>6</v>
      </c>
      <c r="L5844">
        <v>2</v>
      </c>
      <c r="M5844">
        <f>J5843+K5843+L5843</f>
        <v>2</v>
      </c>
      <c r="N5844" s="14"/>
      <c r="O5844" s="3">
        <v>3</v>
      </c>
      <c r="P5844" s="3"/>
      <c r="Q5844" s="3"/>
      <c r="R5844" s="8"/>
      <c r="S5844" s="21" t="s">
        <v>31</v>
      </c>
      <c r="T5844" s="4" t="s">
        <v>71</v>
      </c>
      <c r="U5844" s="92" t="s">
        <v>946</v>
      </c>
    </row>
    <row r="5845" spans="1:21">
      <c r="A5845" s="17">
        <v>45008</v>
      </c>
      <c r="B5845" s="56">
        <f>WEEKDAY(C5845,2)</f>
        <v>4</v>
      </c>
      <c r="C5845" s="17">
        <f>IF(A5865="",C5844,A5865)</f>
        <v>45008</v>
      </c>
      <c r="D5845" s="12" t="str">
        <f>YEAR(C5845)&amp;"/"&amp;TEXT(WEEKNUM(C5845,21),"00")</f>
        <v>2023/12</v>
      </c>
      <c r="E5845" t="s">
        <v>52</v>
      </c>
      <c r="F5845" s="114">
        <v>0.20833333333333329</v>
      </c>
      <c r="G5845" s="114">
        <v>0.25</v>
      </c>
      <c r="H5845">
        <f>CONVERT((G5843-F5843)*24,"hr","mn")</f>
        <v>60.000000000000071</v>
      </c>
      <c r="I5845">
        <v>6</v>
      </c>
      <c r="L5845">
        <v>2</v>
      </c>
      <c r="M5845">
        <f>J5843+K5843+L5843</f>
        <v>2</v>
      </c>
      <c r="N5845" s="58"/>
      <c r="O5845" s="59"/>
      <c r="P5845" s="59"/>
      <c r="Q5845" s="59"/>
      <c r="R5845" s="60"/>
      <c r="S5845" s="21" t="s">
        <v>78</v>
      </c>
      <c r="T5845" s="4" t="s">
        <v>29</v>
      </c>
      <c r="U5845" s="93" t="s">
        <v>947</v>
      </c>
    </row>
    <row r="5846" spans="1:21" ht="15" customHeight="1" thickBot="1">
      <c r="A5846" s="17">
        <v>45008</v>
      </c>
      <c r="B5846" s="56">
        <f>WEEKDAY(C5846,2)</f>
        <v>4</v>
      </c>
      <c r="C5846" s="17">
        <f>IF(A5866="",C5845,A5866)</f>
        <v>45008</v>
      </c>
      <c r="D5846" s="12" t="str">
        <f>YEAR(C5846)&amp;"/"&amp;TEXT(WEEKNUM(C5846,21),"00")</f>
        <v>2023/12</v>
      </c>
      <c r="E5846" t="s">
        <v>52</v>
      </c>
      <c r="F5846" s="114">
        <v>0.20833333333333329</v>
      </c>
      <c r="G5846" s="114">
        <v>0.25</v>
      </c>
      <c r="H5846">
        <f>CONVERT((G5843-F5843)*24,"hr","mn")</f>
        <v>60.000000000000071</v>
      </c>
      <c r="I5846">
        <v>6</v>
      </c>
      <c r="L5846">
        <v>2</v>
      </c>
      <c r="M5846">
        <f>J5843+K5843+L5843</f>
        <v>2</v>
      </c>
      <c r="N5846" s="15"/>
      <c r="O5846" s="9"/>
      <c r="P5846" s="9"/>
      <c r="Q5846" s="9"/>
      <c r="R5846" s="10"/>
      <c r="S5846" s="19"/>
      <c r="T5846" s="23"/>
      <c r="U5846" s="94"/>
    </row>
    <row r="5847" spans="1:21">
      <c r="A5847" s="17">
        <v>45008</v>
      </c>
      <c r="B5847" s="56">
        <f>WEEKDAY(C5847,2)</f>
        <v>4</v>
      </c>
      <c r="C5847" s="17">
        <f>IF(A5867="",C5846,A5867)</f>
        <v>45008</v>
      </c>
      <c r="D5847" s="12" t="str">
        <f>YEAR(C5847)&amp;"/"&amp;TEXT(WEEKNUM(C5847,21),"00")</f>
        <v>2023/12</v>
      </c>
      <c r="E5847" s="79" t="s">
        <v>52</v>
      </c>
      <c r="F5847" s="80">
        <v>0.25</v>
      </c>
      <c r="G5847" s="80">
        <v>0.29166666666666669</v>
      </c>
      <c r="H5847" s="87">
        <f>CONVERT((G5847-F5847)*24,"hr","mn")</f>
        <v>60.000000000000028</v>
      </c>
      <c r="I5847" s="83">
        <v>6</v>
      </c>
      <c r="J5847" s="84"/>
      <c r="K5847" s="85">
        <v>5</v>
      </c>
      <c r="L5847" s="85">
        <v>4</v>
      </c>
      <c r="M5847" s="87">
        <f>J5847+K5847+L5847</f>
        <v>9</v>
      </c>
      <c r="N5847" s="13"/>
      <c r="O5847" s="6">
        <v>3</v>
      </c>
      <c r="P5847" s="6"/>
      <c r="Q5847" s="6"/>
      <c r="R5847" s="7"/>
      <c r="S5847" s="20" t="s">
        <v>28</v>
      </c>
      <c r="T5847" s="22" t="s">
        <v>29</v>
      </c>
      <c r="U5847" s="91"/>
    </row>
    <row r="5848" spans="1:21">
      <c r="A5848" s="17">
        <v>45008</v>
      </c>
      <c r="B5848" s="56">
        <f>WEEKDAY(C5848,2)</f>
        <v>4</v>
      </c>
      <c r="C5848" s="17">
        <f>IF(A5868="",C5847,A5868)</f>
        <v>45008</v>
      </c>
      <c r="D5848" s="12" t="str">
        <f>YEAR(C5848)&amp;"/"&amp;TEXT(WEEKNUM(C5848,21),"00")</f>
        <v>2023/12</v>
      </c>
      <c r="E5848" t="s">
        <v>52</v>
      </c>
      <c r="F5848" s="114">
        <v>0.25</v>
      </c>
      <c r="G5848" s="114">
        <v>0.29166666666666669</v>
      </c>
      <c r="H5848">
        <f>CONVERT((G5847-F5847)*24,"hr","mn")</f>
        <v>60.000000000000028</v>
      </c>
      <c r="I5848">
        <v>6</v>
      </c>
      <c r="K5848">
        <v>5</v>
      </c>
      <c r="L5848">
        <v>4</v>
      </c>
      <c r="M5848">
        <f>J5847+K5847+L5847</f>
        <v>9</v>
      </c>
      <c r="N5848" s="14"/>
      <c r="O5848" s="3">
        <v>5</v>
      </c>
      <c r="P5848" s="3"/>
      <c r="Q5848" s="3"/>
      <c r="R5848" s="8"/>
      <c r="S5848" s="21" t="s">
        <v>93</v>
      </c>
      <c r="T5848" s="4" t="s">
        <v>73</v>
      </c>
      <c r="U5848" s="92"/>
    </row>
    <row r="5849" spans="1:21">
      <c r="A5849" s="17">
        <v>45008</v>
      </c>
      <c r="B5849" s="56">
        <f>WEEKDAY(C5849,2)</f>
        <v>4</v>
      </c>
      <c r="C5849" s="17">
        <f>IF(A5869="",C5848,A5869)</f>
        <v>45008</v>
      </c>
      <c r="D5849" s="12" t="str">
        <f>YEAR(C5849)&amp;"/"&amp;TEXT(WEEKNUM(C5849,21),"00")</f>
        <v>2023/12</v>
      </c>
      <c r="E5849" t="s">
        <v>52</v>
      </c>
      <c r="F5849" s="114">
        <v>0.25</v>
      </c>
      <c r="G5849" s="114">
        <v>0.29166666666666669</v>
      </c>
      <c r="H5849">
        <f>CONVERT((G5847-F5847)*24,"hr","mn")</f>
        <v>60.000000000000028</v>
      </c>
      <c r="I5849">
        <v>6</v>
      </c>
      <c r="K5849">
        <v>5</v>
      </c>
      <c r="L5849">
        <v>4</v>
      </c>
      <c r="M5849">
        <f>J5847+K5847+L5847</f>
        <v>9</v>
      </c>
      <c r="N5849" s="58"/>
      <c r="O5849" s="59">
        <v>3</v>
      </c>
      <c r="P5849" s="59"/>
      <c r="Q5849" s="59"/>
      <c r="R5849" s="60"/>
      <c r="S5849" s="21" t="s">
        <v>93</v>
      </c>
      <c r="T5849" s="4" t="s">
        <v>23</v>
      </c>
      <c r="U5849" s="93" t="s">
        <v>555</v>
      </c>
    </row>
    <row r="5850" spans="1:21" ht="15" customHeight="1" thickBot="1">
      <c r="A5850" s="17">
        <v>45008</v>
      </c>
      <c r="B5850" s="56">
        <f>WEEKDAY(C5850,2)</f>
        <v>4</v>
      </c>
      <c r="C5850" s="17">
        <f>IF(A5870="",C5849,A5870)</f>
        <v>45008</v>
      </c>
      <c r="D5850" s="12" t="str">
        <f>YEAR(C5850)&amp;"/"&amp;TEXT(WEEKNUM(C5850,21),"00")</f>
        <v>2023/12</v>
      </c>
      <c r="E5850" t="s">
        <v>52</v>
      </c>
      <c r="F5850" s="114">
        <v>0.25</v>
      </c>
      <c r="G5850" s="114">
        <v>0.29166666666666669</v>
      </c>
      <c r="H5850">
        <f>CONVERT((G5847-F5847)*24,"hr","mn")</f>
        <v>60.000000000000028</v>
      </c>
      <c r="I5850">
        <v>6</v>
      </c>
      <c r="K5850">
        <v>5</v>
      </c>
      <c r="L5850">
        <v>4</v>
      </c>
      <c r="M5850">
        <f>J5847+K5847+L5847</f>
        <v>9</v>
      </c>
      <c r="N5850" s="15"/>
      <c r="O5850" s="9"/>
      <c r="P5850" s="9"/>
      <c r="Q5850" s="9"/>
      <c r="R5850" s="10"/>
      <c r="S5850" s="19"/>
      <c r="T5850" s="23"/>
      <c r="U5850" s="94"/>
    </row>
    <row r="5851" spans="1:21">
      <c r="A5851" s="17">
        <v>45008</v>
      </c>
      <c r="B5851" s="56">
        <f>WEEKDAY(C5851,2)</f>
        <v>4</v>
      </c>
      <c r="C5851" s="17">
        <f>IF(A5871="",C5850,A5871)</f>
        <v>45008</v>
      </c>
      <c r="D5851" s="12" t="str">
        <f>YEAR(C5851)&amp;"/"&amp;TEXT(WEEKNUM(C5851,21),"00")</f>
        <v>2023/12</v>
      </c>
      <c r="E5851" s="79" t="s">
        <v>52</v>
      </c>
      <c r="F5851" s="80">
        <v>0.29166666666666669</v>
      </c>
      <c r="G5851" s="80">
        <v>0.33333333333333331</v>
      </c>
      <c r="H5851" s="87">
        <f>CONVERT((G5851-F5851)*24,"hr","mn")</f>
        <v>59.99999999999995</v>
      </c>
      <c r="I5851" s="83">
        <v>6</v>
      </c>
      <c r="J5851" s="84"/>
      <c r="K5851" s="85"/>
      <c r="L5851" s="85">
        <v>6</v>
      </c>
      <c r="M5851" s="87">
        <f>J5851+K5851+L5851</f>
        <v>6</v>
      </c>
      <c r="N5851" s="13"/>
      <c r="O5851" s="6">
        <v>4</v>
      </c>
      <c r="P5851" s="6"/>
      <c r="Q5851" s="6"/>
      <c r="R5851" s="7"/>
      <c r="S5851" s="20" t="s">
        <v>43</v>
      </c>
      <c r="T5851" s="22" t="s">
        <v>29</v>
      </c>
      <c r="U5851" s="91"/>
    </row>
    <row r="5852" spans="1:21">
      <c r="A5852" s="17">
        <v>45008</v>
      </c>
      <c r="B5852" s="56">
        <f>WEEKDAY(C5852,2)</f>
        <v>4</v>
      </c>
      <c r="C5852" s="17">
        <f>IF(A5872="",C5851,A5872)</f>
        <v>45008</v>
      </c>
      <c r="D5852" s="12" t="str">
        <f>YEAR(C5852)&amp;"/"&amp;TEXT(WEEKNUM(C5852,21),"00")</f>
        <v>2023/12</v>
      </c>
      <c r="E5852" t="s">
        <v>52</v>
      </c>
      <c r="F5852" s="114">
        <v>0.29166666666666669</v>
      </c>
      <c r="G5852" s="114">
        <v>0.33333333333333331</v>
      </c>
      <c r="H5852">
        <f>CONVERT((G5851-F5851)*24,"hr","mn")</f>
        <v>59.99999999999995</v>
      </c>
      <c r="I5852">
        <v>6</v>
      </c>
      <c r="L5852">
        <v>6</v>
      </c>
      <c r="M5852">
        <f>J5851+K5851+L5851</f>
        <v>6</v>
      </c>
      <c r="N5852" s="14"/>
      <c r="O5852" s="3">
        <v>5</v>
      </c>
      <c r="P5852" s="3"/>
      <c r="Q5852" s="3"/>
      <c r="R5852" s="8"/>
      <c r="S5852" s="21" t="s">
        <v>140</v>
      </c>
      <c r="T5852" s="4" t="s">
        <v>73</v>
      </c>
      <c r="U5852" s="92"/>
    </row>
    <row r="5853" spans="1:21">
      <c r="A5853" s="17">
        <v>45008</v>
      </c>
      <c r="B5853" s="56">
        <f>WEEKDAY(C5853,2)</f>
        <v>4</v>
      </c>
      <c r="C5853" s="17">
        <f>IF(A5873="",C5852,A5873)</f>
        <v>45008</v>
      </c>
      <c r="D5853" s="12" t="str">
        <f>YEAR(C5853)&amp;"/"&amp;TEXT(WEEKNUM(C5853,21),"00")</f>
        <v>2023/12</v>
      </c>
      <c r="E5853" t="s">
        <v>52</v>
      </c>
      <c r="F5853" s="114">
        <v>0.29166666666666669</v>
      </c>
      <c r="G5853" s="114">
        <v>0.33333333333333331</v>
      </c>
      <c r="H5853">
        <f>CONVERT((G5851-F5851)*24,"hr","mn")</f>
        <v>59.99999999999995</v>
      </c>
      <c r="I5853">
        <v>6</v>
      </c>
      <c r="L5853">
        <v>6</v>
      </c>
      <c r="M5853">
        <f>J5851+K5851+L5851</f>
        <v>6</v>
      </c>
      <c r="N5853" s="58"/>
      <c r="O5853" s="59">
        <v>5</v>
      </c>
      <c r="P5853" s="59"/>
      <c r="Q5853" s="59"/>
      <c r="R5853" s="60"/>
      <c r="S5853" s="21" t="s">
        <v>36</v>
      </c>
      <c r="T5853" s="4" t="s">
        <v>121</v>
      </c>
      <c r="U5853" s="93"/>
    </row>
    <row r="5854" spans="1:21" ht="15" customHeight="1" thickBot="1">
      <c r="A5854" s="17">
        <v>45008</v>
      </c>
      <c r="B5854" s="56">
        <f>WEEKDAY(C5854,2)</f>
        <v>4</v>
      </c>
      <c r="C5854" s="17">
        <f>IF(A5874="",C5853,A5874)</f>
        <v>45008</v>
      </c>
      <c r="D5854" s="12" t="str">
        <f>YEAR(C5854)&amp;"/"&amp;TEXT(WEEKNUM(C5854,21),"00")</f>
        <v>2023/12</v>
      </c>
      <c r="E5854" t="s">
        <v>52</v>
      </c>
      <c r="F5854" s="114">
        <v>0.29166666666666669</v>
      </c>
      <c r="G5854" s="114">
        <v>0.33333333333333331</v>
      </c>
      <c r="H5854">
        <f>CONVERT((G5851-F5851)*24,"hr","mn")</f>
        <v>59.99999999999995</v>
      </c>
      <c r="I5854">
        <v>6</v>
      </c>
      <c r="L5854">
        <v>6</v>
      </c>
      <c r="M5854">
        <f>J5851+K5851+L5851</f>
        <v>6</v>
      </c>
      <c r="N5854" s="15"/>
      <c r="O5854" s="9">
        <v>5</v>
      </c>
      <c r="P5854" s="9"/>
      <c r="Q5854" s="9"/>
      <c r="R5854" s="10"/>
      <c r="S5854" s="19" t="s">
        <v>31</v>
      </c>
      <c r="T5854" s="23" t="s">
        <v>71</v>
      </c>
      <c r="U5854" s="94" t="s">
        <v>946</v>
      </c>
    </row>
    <row r="5855" spans="1:21">
      <c r="A5855" s="17">
        <v>45008</v>
      </c>
      <c r="B5855" s="56">
        <f>WEEKDAY(C5855,2)</f>
        <v>4</v>
      </c>
      <c r="C5855" s="17">
        <f>IF(A5875="",C5854,A5875)</f>
        <v>45008</v>
      </c>
      <c r="D5855" s="12" t="str">
        <f>YEAR(C5855)&amp;"/"&amp;TEXT(WEEKNUM(C5855,21),"00")</f>
        <v>2023/12</v>
      </c>
      <c r="E5855" s="79" t="s">
        <v>52</v>
      </c>
      <c r="F5855" s="80">
        <v>0.33333333333333331</v>
      </c>
      <c r="G5855" s="80">
        <v>0.375</v>
      </c>
      <c r="H5855" s="87">
        <f>CONVERT((G5855-F5855)*24,"hr","mn")</f>
        <v>60.000000000000028</v>
      </c>
      <c r="I5855" s="83">
        <v>6</v>
      </c>
      <c r="J5855" s="84"/>
      <c r="K5855" s="85"/>
      <c r="L5855" s="85">
        <v>2</v>
      </c>
      <c r="M5855" s="87">
        <f>J5855+K5855+L5855</f>
        <v>2</v>
      </c>
      <c r="N5855" s="13"/>
      <c r="O5855" s="6">
        <v>7</v>
      </c>
      <c r="P5855" s="6"/>
      <c r="Q5855" s="6"/>
      <c r="R5855" s="7"/>
      <c r="S5855" s="20" t="s">
        <v>36</v>
      </c>
      <c r="T5855" s="22" t="s">
        <v>121</v>
      </c>
      <c r="U5855" s="91"/>
    </row>
    <row r="5856" spans="1:21">
      <c r="A5856" s="17">
        <v>45008</v>
      </c>
      <c r="B5856" s="56">
        <f>WEEKDAY(C5856,2)</f>
        <v>4</v>
      </c>
      <c r="C5856" s="17">
        <f>IF(A5876="",C5855,A5876)</f>
        <v>45008</v>
      </c>
      <c r="D5856" s="12" t="str">
        <f>YEAR(C5856)&amp;"/"&amp;TEXT(WEEKNUM(C5856,21),"00")</f>
        <v>2023/12</v>
      </c>
      <c r="E5856" t="s">
        <v>52</v>
      </c>
      <c r="F5856" s="114">
        <v>0.33333333333333331</v>
      </c>
      <c r="G5856" s="114">
        <v>0.375</v>
      </c>
      <c r="H5856">
        <f>CONVERT((G5855-F5855)*24,"hr","mn")</f>
        <v>60.000000000000028</v>
      </c>
      <c r="I5856">
        <v>6</v>
      </c>
      <c r="L5856">
        <v>2</v>
      </c>
      <c r="M5856">
        <f>J5855+K5855+L5855</f>
        <v>2</v>
      </c>
      <c r="N5856" s="14"/>
      <c r="O5856" s="3">
        <v>5</v>
      </c>
      <c r="P5856" s="3"/>
      <c r="Q5856" s="3"/>
      <c r="R5856" s="8"/>
      <c r="S5856" s="21" t="s">
        <v>93</v>
      </c>
      <c r="T5856" s="4" t="s">
        <v>73</v>
      </c>
      <c r="U5856" s="92"/>
    </row>
    <row r="5857" spans="1:21">
      <c r="A5857" s="17">
        <v>45008</v>
      </c>
      <c r="B5857" s="56">
        <f>WEEKDAY(C5857,2)</f>
        <v>4</v>
      </c>
      <c r="C5857" s="17">
        <f>IF(A5877="",C5856,A5877)</f>
        <v>45008</v>
      </c>
      <c r="D5857" s="12" t="str">
        <f>YEAR(C5857)&amp;"/"&amp;TEXT(WEEKNUM(C5857,21),"00")</f>
        <v>2023/12</v>
      </c>
      <c r="E5857" t="s">
        <v>52</v>
      </c>
      <c r="F5857" s="114">
        <v>0.33333333333333331</v>
      </c>
      <c r="G5857" s="114">
        <v>0.375</v>
      </c>
      <c r="H5857">
        <f>CONVERT((G5855-F5855)*24,"hr","mn")</f>
        <v>60.000000000000028</v>
      </c>
      <c r="I5857">
        <v>6</v>
      </c>
      <c r="L5857">
        <v>2</v>
      </c>
      <c r="M5857">
        <f>J5855+K5855+L5855</f>
        <v>2</v>
      </c>
      <c r="N5857" s="58"/>
      <c r="O5857" s="59">
        <v>25</v>
      </c>
      <c r="P5857" s="59"/>
      <c r="Q5857" s="59"/>
      <c r="R5857" s="60"/>
      <c r="S5857" s="21" t="s">
        <v>44</v>
      </c>
      <c r="T5857" s="4" t="s">
        <v>110</v>
      </c>
      <c r="U5857" s="93" t="s">
        <v>502</v>
      </c>
    </row>
    <row r="5858" spans="1:21" ht="15" customHeight="1" thickBot="1">
      <c r="A5858" s="17">
        <v>45008</v>
      </c>
      <c r="B5858" s="56">
        <f>WEEKDAY(C5858,2)</f>
        <v>4</v>
      </c>
      <c r="C5858" s="17">
        <f>IF(A5878="",C5857,A5878)</f>
        <v>45008</v>
      </c>
      <c r="D5858" s="12" t="str">
        <f>YEAR(C5858)&amp;"/"&amp;TEXT(WEEKNUM(C5858,21),"00")</f>
        <v>2023/12</v>
      </c>
      <c r="E5858" t="s">
        <v>52</v>
      </c>
      <c r="F5858" s="114">
        <v>0.33333333333333331</v>
      </c>
      <c r="G5858" s="114">
        <v>0.375</v>
      </c>
      <c r="H5858">
        <f>CONVERT((G5855-F5855)*24,"hr","mn")</f>
        <v>60.000000000000028</v>
      </c>
      <c r="I5858">
        <v>6</v>
      </c>
      <c r="L5858">
        <v>2</v>
      </c>
      <c r="M5858">
        <f>J5855+K5855+L5855</f>
        <v>2</v>
      </c>
      <c r="N5858" s="15"/>
      <c r="O5858" s="9">
        <v>5</v>
      </c>
      <c r="P5858" s="9"/>
      <c r="Q5858" s="9"/>
      <c r="R5858" s="10"/>
      <c r="S5858" s="19" t="s">
        <v>140</v>
      </c>
      <c r="T5858" s="23" t="s">
        <v>73</v>
      </c>
      <c r="U5858" s="94"/>
    </row>
    <row r="5859" spans="1:21">
      <c r="A5859" s="17">
        <v>45008</v>
      </c>
      <c r="B5859" s="56">
        <f>WEEKDAY(C5859,2)</f>
        <v>4</v>
      </c>
      <c r="C5859" s="17">
        <f>IF(A5879="",C5858,A5879)</f>
        <v>45008</v>
      </c>
      <c r="D5859" s="12" t="str">
        <f>YEAR(C5859)&amp;"/"&amp;TEXT(WEEKNUM(C5859,21),"00")</f>
        <v>2023/12</v>
      </c>
      <c r="E5859" s="79" t="s">
        <v>52</v>
      </c>
      <c r="F5859" s="80">
        <v>0.39583333333333331</v>
      </c>
      <c r="G5859" s="80">
        <v>0.41666666666666669</v>
      </c>
      <c r="H5859" s="87">
        <f>CONVERT((G5859-F5859)*24,"hr","mn")</f>
        <v>30.000000000000053</v>
      </c>
      <c r="I5859" s="83">
        <v>6</v>
      </c>
      <c r="J5859" s="84"/>
      <c r="K5859" s="85"/>
      <c r="L5859" s="85"/>
      <c r="M5859" s="87">
        <f>J5859+K5859+L5859</f>
        <v>0</v>
      </c>
      <c r="N5859" s="13"/>
      <c r="O5859" s="6"/>
      <c r="P5859" s="6"/>
      <c r="Q5859" s="6">
        <v>30</v>
      </c>
      <c r="R5859" s="7"/>
      <c r="S5859" s="20"/>
      <c r="T5859" s="22" t="s">
        <v>39</v>
      </c>
      <c r="U5859" s="91"/>
    </row>
    <row r="5860" spans="1:21">
      <c r="A5860" s="17">
        <v>45008</v>
      </c>
      <c r="B5860" s="56">
        <f>WEEKDAY(C5860,2)</f>
        <v>4</v>
      </c>
      <c r="C5860" s="17">
        <f>IF(A5880="",C5859,A5880)</f>
        <v>45008</v>
      </c>
      <c r="D5860" s="12" t="str">
        <f>YEAR(C5860)&amp;"/"&amp;TEXT(WEEKNUM(C5860,21),"00")</f>
        <v>2023/12</v>
      </c>
      <c r="E5860" t="s">
        <v>52</v>
      </c>
      <c r="F5860" s="114">
        <v>0.39583333333333331</v>
      </c>
      <c r="G5860" s="114">
        <v>0.41666666666666669</v>
      </c>
      <c r="H5860">
        <f>CONVERT((G5859-F5859)*24,"hr","mn")</f>
        <v>30.000000000000053</v>
      </c>
      <c r="I5860">
        <v>6</v>
      </c>
      <c r="M5860">
        <f>J5859+K5859+L5859</f>
        <v>0</v>
      </c>
      <c r="N5860" s="14"/>
      <c r="O5860" s="3"/>
      <c r="P5860" s="3"/>
      <c r="Q5860" s="3"/>
      <c r="R5860" s="8"/>
      <c r="S5860" s="21"/>
      <c r="T5860" s="4"/>
      <c r="U5860" s="92"/>
    </row>
    <row r="5861" spans="1:21">
      <c r="A5861" s="17">
        <v>45008</v>
      </c>
      <c r="B5861" s="56">
        <f>WEEKDAY(C5861,2)</f>
        <v>4</v>
      </c>
      <c r="C5861" s="17">
        <f>IF(A5881="",C5860,A5881)</f>
        <v>45008</v>
      </c>
      <c r="D5861" s="12" t="str">
        <f>YEAR(C5861)&amp;"/"&amp;TEXT(WEEKNUM(C5861,21),"00")</f>
        <v>2023/12</v>
      </c>
      <c r="E5861" t="s">
        <v>52</v>
      </c>
      <c r="F5861" s="114">
        <v>0.39583333333333331</v>
      </c>
      <c r="G5861" s="114">
        <v>0.41666666666666669</v>
      </c>
      <c r="H5861">
        <f>CONVERT((G5859-F5859)*24,"hr","mn")</f>
        <v>30.000000000000053</v>
      </c>
      <c r="I5861">
        <v>6</v>
      </c>
      <c r="M5861">
        <f>J5859+K5859+L5859</f>
        <v>0</v>
      </c>
      <c r="N5861" s="58"/>
      <c r="O5861" s="59"/>
      <c r="P5861" s="59"/>
      <c r="Q5861" s="59"/>
      <c r="R5861" s="60"/>
      <c r="S5861" s="21"/>
      <c r="T5861" s="4"/>
      <c r="U5861" s="93"/>
    </row>
    <row r="5862" spans="1:21" ht="15" customHeight="1" thickBot="1">
      <c r="A5862" s="17">
        <v>45008</v>
      </c>
      <c r="B5862" s="56">
        <f>WEEKDAY(C5862,2)</f>
        <v>4</v>
      </c>
      <c r="C5862" s="17">
        <f>IF(A5882="",C5861,A5882)</f>
        <v>45008</v>
      </c>
      <c r="D5862" s="12" t="str">
        <f>YEAR(C5862)&amp;"/"&amp;TEXT(WEEKNUM(C5862,21),"00")</f>
        <v>2023/12</v>
      </c>
      <c r="E5862" t="s">
        <v>52</v>
      </c>
      <c r="F5862" s="114">
        <v>0.39583333333333331</v>
      </c>
      <c r="G5862" s="114">
        <v>0.41666666666666669</v>
      </c>
      <c r="H5862">
        <f>CONVERT((G5859-F5859)*24,"hr","mn")</f>
        <v>30.000000000000053</v>
      </c>
      <c r="I5862">
        <v>6</v>
      </c>
      <c r="M5862">
        <f>J5859+K5859+L5859</f>
        <v>0</v>
      </c>
      <c r="N5862" s="15"/>
      <c r="O5862" s="9"/>
      <c r="P5862" s="9"/>
      <c r="Q5862" s="9"/>
      <c r="R5862" s="10"/>
      <c r="S5862" s="19"/>
      <c r="T5862" s="23"/>
      <c r="U5862" s="94"/>
    </row>
    <row r="5863" spans="1:21">
      <c r="A5863" s="17">
        <v>45008</v>
      </c>
      <c r="B5863" s="56">
        <f>WEEKDAY(C5863,2)</f>
        <v>4</v>
      </c>
      <c r="C5863" s="17">
        <f>IF(A5883="",C5862,A5883)</f>
        <v>45008</v>
      </c>
      <c r="D5863" s="12" t="str">
        <f>YEAR(C5863)&amp;"/"&amp;TEXT(WEEKNUM(C5863,21),"00")</f>
        <v>2023/12</v>
      </c>
      <c r="E5863" s="79" t="s">
        <v>52</v>
      </c>
      <c r="F5863" s="80">
        <v>0.41666666666666669</v>
      </c>
      <c r="G5863" s="80">
        <v>0.45833333333333331</v>
      </c>
      <c r="H5863" s="87">
        <f>CONVERT((G5863-F5863)*24,"hr","mn")</f>
        <v>59.99999999999995</v>
      </c>
      <c r="I5863" s="83">
        <v>6</v>
      </c>
      <c r="J5863" s="84"/>
      <c r="K5863" s="85"/>
      <c r="L5863" s="85"/>
      <c r="M5863" s="87">
        <f>J5863+K5863+L5863</f>
        <v>0</v>
      </c>
      <c r="N5863" s="13"/>
      <c r="O5863" s="6"/>
      <c r="P5863" s="6"/>
      <c r="Q5863" s="6">
        <v>60</v>
      </c>
      <c r="R5863" s="7"/>
      <c r="S5863" s="20"/>
      <c r="T5863" s="22" t="s">
        <v>39</v>
      </c>
      <c r="U5863" s="91"/>
    </row>
    <row r="5864" spans="1:21">
      <c r="A5864" s="17">
        <v>45008</v>
      </c>
      <c r="B5864" s="56">
        <f>WEEKDAY(C5864,2)</f>
        <v>4</v>
      </c>
      <c r="C5864" s="17">
        <f>IF(A5884="",C5863,A5884)</f>
        <v>45008</v>
      </c>
      <c r="D5864" s="12" t="str">
        <f>YEAR(C5864)&amp;"/"&amp;TEXT(WEEKNUM(C5864,21),"00")</f>
        <v>2023/12</v>
      </c>
      <c r="E5864" t="s">
        <v>52</v>
      </c>
      <c r="F5864" s="114">
        <v>0.41666666666666669</v>
      </c>
      <c r="G5864" s="114">
        <v>0.45833333333333331</v>
      </c>
      <c r="H5864">
        <f>CONVERT((G5863-F5863)*24,"hr","mn")</f>
        <v>59.99999999999995</v>
      </c>
      <c r="I5864">
        <v>6</v>
      </c>
      <c r="M5864">
        <f>J5863+K5863+L5863</f>
        <v>0</v>
      </c>
      <c r="N5864" s="14"/>
      <c r="O5864" s="3"/>
      <c r="P5864" s="3"/>
      <c r="Q5864" s="3"/>
      <c r="R5864" s="8"/>
      <c r="S5864" s="21"/>
      <c r="T5864" s="4"/>
      <c r="U5864" s="92"/>
    </row>
    <row r="5865" spans="1:21">
      <c r="A5865" s="17">
        <v>45008</v>
      </c>
      <c r="B5865" s="56">
        <f>WEEKDAY(C5865,2)</f>
        <v>4</v>
      </c>
      <c r="C5865" s="17">
        <f>IF(A5885="",C5864,A5885)</f>
        <v>45008</v>
      </c>
      <c r="D5865" s="12" t="str">
        <f>YEAR(C5865)&amp;"/"&amp;TEXT(WEEKNUM(C5865,21),"00")</f>
        <v>2023/12</v>
      </c>
      <c r="E5865" t="s">
        <v>52</v>
      </c>
      <c r="F5865" s="114">
        <v>0.41666666666666669</v>
      </c>
      <c r="G5865" s="114">
        <v>0.45833333333333331</v>
      </c>
      <c r="H5865">
        <f>CONVERT((G5863-F5863)*24,"hr","mn")</f>
        <v>59.99999999999995</v>
      </c>
      <c r="I5865">
        <v>6</v>
      </c>
      <c r="M5865">
        <f>J5863+K5863+L5863</f>
        <v>0</v>
      </c>
      <c r="N5865" s="58"/>
      <c r="O5865" s="59"/>
      <c r="P5865" s="59"/>
      <c r="Q5865" s="59"/>
      <c r="R5865" s="60"/>
      <c r="S5865" s="21"/>
      <c r="T5865" s="4"/>
      <c r="U5865" s="93"/>
    </row>
    <row r="5866" spans="1:21" ht="15" customHeight="1" thickBot="1">
      <c r="A5866" s="17">
        <v>45008</v>
      </c>
      <c r="B5866" s="56">
        <f>WEEKDAY(C5866,2)</f>
        <v>4</v>
      </c>
      <c r="C5866" s="17">
        <f>IF(A5886="",C5865,A5886)</f>
        <v>45008</v>
      </c>
      <c r="D5866" s="12" t="str">
        <f>YEAR(C5866)&amp;"/"&amp;TEXT(WEEKNUM(C5866,21),"00")</f>
        <v>2023/12</v>
      </c>
      <c r="E5866" t="s">
        <v>52</v>
      </c>
      <c r="F5866" s="114">
        <v>0.41666666666666669</v>
      </c>
      <c r="G5866" s="114">
        <v>0.45833333333333331</v>
      </c>
      <c r="H5866">
        <f>CONVERT((G5863-F5863)*24,"hr","mn")</f>
        <v>59.99999999999995</v>
      </c>
      <c r="I5866">
        <v>6</v>
      </c>
      <c r="M5866">
        <f>J5863+K5863+L5863</f>
        <v>0</v>
      </c>
      <c r="N5866" s="15"/>
      <c r="O5866" s="9"/>
      <c r="P5866" s="9"/>
      <c r="Q5866" s="9"/>
      <c r="R5866" s="10"/>
      <c r="S5866" s="19"/>
      <c r="T5866" s="23"/>
      <c r="U5866" s="94"/>
    </row>
    <row r="5867" spans="1:21">
      <c r="A5867" s="17">
        <v>45008</v>
      </c>
      <c r="B5867" s="56">
        <f>WEEKDAY(C5867,2)</f>
        <v>4</v>
      </c>
      <c r="C5867" s="17">
        <f>IF(A5887="",C5866,A5887)</f>
        <v>45008</v>
      </c>
      <c r="D5867" s="12" t="str">
        <f>YEAR(C5867)&amp;"/"&amp;TEXT(WEEKNUM(C5867,21),"00")</f>
        <v>2023/12</v>
      </c>
      <c r="E5867" s="79" t="s">
        <v>52</v>
      </c>
      <c r="F5867" s="80">
        <v>0.45833333333333331</v>
      </c>
      <c r="G5867" s="80">
        <v>0.5</v>
      </c>
      <c r="H5867" s="87">
        <f>CONVERT((G5867-F5867)*24,"hr","mn")</f>
        <v>60.000000000000028</v>
      </c>
      <c r="I5867" s="83">
        <v>6</v>
      </c>
      <c r="J5867" s="84"/>
      <c r="K5867" s="85"/>
      <c r="L5867" s="85">
        <v>2</v>
      </c>
      <c r="M5867" s="87">
        <f>J5867+K5867+L5867</f>
        <v>2</v>
      </c>
      <c r="N5867" s="13"/>
      <c r="O5867" s="6"/>
      <c r="P5867" s="6"/>
      <c r="Q5867" s="6">
        <v>30</v>
      </c>
      <c r="R5867" s="7"/>
      <c r="S5867" s="20"/>
      <c r="T5867" s="22" t="s">
        <v>39</v>
      </c>
      <c r="U5867" s="91"/>
    </row>
    <row r="5868" spans="1:21">
      <c r="A5868" s="17">
        <v>45008</v>
      </c>
      <c r="B5868" s="56">
        <f>WEEKDAY(C5868,2)</f>
        <v>4</v>
      </c>
      <c r="C5868" s="17">
        <f>IF(A5888="",C5867,A5888)</f>
        <v>45008</v>
      </c>
      <c r="D5868" s="12" t="str">
        <f>YEAR(C5868)&amp;"/"&amp;TEXT(WEEKNUM(C5868,21),"00")</f>
        <v>2023/12</v>
      </c>
      <c r="E5868" t="s">
        <v>52</v>
      </c>
      <c r="F5868" s="114">
        <v>0.45833333333333331</v>
      </c>
      <c r="G5868" s="114">
        <v>0.5</v>
      </c>
      <c r="H5868">
        <f>CONVERT((G5867-F5867)*24,"hr","mn")</f>
        <v>60.000000000000028</v>
      </c>
      <c r="I5868">
        <v>6</v>
      </c>
      <c r="L5868">
        <v>2</v>
      </c>
      <c r="M5868">
        <f>J5867+K5867+L5867</f>
        <v>2</v>
      </c>
      <c r="N5868" s="14"/>
      <c r="O5868" s="3"/>
      <c r="P5868" s="3"/>
      <c r="Q5868" s="3">
        <v>15</v>
      </c>
      <c r="R5868" s="8"/>
      <c r="S5868" s="21"/>
      <c r="T5868" s="4" t="s">
        <v>77</v>
      </c>
      <c r="U5868" s="92" t="s">
        <v>948</v>
      </c>
    </row>
    <row r="5869" spans="1:21">
      <c r="A5869" s="17">
        <v>45008</v>
      </c>
      <c r="B5869" s="56">
        <f>WEEKDAY(C5869,2)</f>
        <v>4</v>
      </c>
      <c r="C5869" s="17">
        <f>IF(A5889="",C5868,A5889)</f>
        <v>45008</v>
      </c>
      <c r="D5869" s="12" t="str">
        <f>YEAR(C5869)&amp;"/"&amp;TEXT(WEEKNUM(C5869,21),"00")</f>
        <v>2023/12</v>
      </c>
      <c r="E5869" t="s">
        <v>52</v>
      </c>
      <c r="F5869" s="114">
        <v>0.45833333333333331</v>
      </c>
      <c r="G5869" s="114">
        <v>0.5</v>
      </c>
      <c r="H5869">
        <f>CONVERT((G5867-F5867)*24,"hr","mn")</f>
        <v>60.000000000000028</v>
      </c>
      <c r="I5869">
        <v>6</v>
      </c>
      <c r="L5869">
        <v>2</v>
      </c>
      <c r="M5869">
        <f>J5867+K5867+L5867</f>
        <v>2</v>
      </c>
      <c r="N5869" s="58"/>
      <c r="O5869" s="59"/>
      <c r="P5869" s="59"/>
      <c r="Q5869" s="59"/>
      <c r="R5869" s="60"/>
      <c r="S5869" s="21"/>
      <c r="T5869" s="4"/>
      <c r="U5869" s="93"/>
    </row>
    <row r="5870" spans="1:21" ht="15" customHeight="1" thickBot="1">
      <c r="A5870" s="17">
        <v>45008</v>
      </c>
      <c r="B5870" s="56">
        <f>WEEKDAY(C5870,2)</f>
        <v>4</v>
      </c>
      <c r="C5870" s="17">
        <f>IF(A5890="",C5869,A5890)</f>
        <v>45008</v>
      </c>
      <c r="D5870" s="12" t="str">
        <f>YEAR(C5870)&amp;"/"&amp;TEXT(WEEKNUM(C5870,21),"00")</f>
        <v>2023/12</v>
      </c>
      <c r="E5870" t="s">
        <v>52</v>
      </c>
      <c r="F5870" s="114">
        <v>0.45833333333333331</v>
      </c>
      <c r="G5870" s="114">
        <v>0.5</v>
      </c>
      <c r="H5870">
        <f>CONVERT((G5867-F5867)*24,"hr","mn")</f>
        <v>60.000000000000028</v>
      </c>
      <c r="I5870">
        <v>6</v>
      </c>
      <c r="L5870">
        <v>2</v>
      </c>
      <c r="M5870">
        <f>J5867+K5867+L5867</f>
        <v>2</v>
      </c>
      <c r="N5870" s="15"/>
      <c r="O5870" s="9"/>
      <c r="P5870" s="9"/>
      <c r="Q5870" s="9"/>
      <c r="R5870" s="10"/>
      <c r="S5870" s="19"/>
      <c r="T5870" s="23"/>
      <c r="U5870" s="94"/>
    </row>
    <row r="5871" spans="1:21">
      <c r="A5871" s="17">
        <v>45008</v>
      </c>
      <c r="B5871" s="56">
        <f>WEEKDAY(C5871,2)</f>
        <v>4</v>
      </c>
      <c r="C5871" s="17">
        <f>IF(A5891="",C5870,A5891)</f>
        <v>45008</v>
      </c>
      <c r="D5871" s="12" t="str">
        <f>YEAR(C5871)&amp;"/"&amp;TEXT(WEEKNUM(C5871,21),"00")</f>
        <v>2023/12</v>
      </c>
      <c r="E5871" s="79" t="s">
        <v>52</v>
      </c>
      <c r="F5871" s="80">
        <v>0.5</v>
      </c>
      <c r="G5871" s="80">
        <v>0.54166666666666663</v>
      </c>
      <c r="H5871" s="87">
        <f>CONVERT((G5871-F5871)*24,"hr","mn")</f>
        <v>59.99999999999995</v>
      </c>
      <c r="I5871" s="83">
        <v>6</v>
      </c>
      <c r="J5871" s="84"/>
      <c r="K5871" s="85"/>
      <c r="L5871" s="85">
        <v>2</v>
      </c>
      <c r="M5871" s="87">
        <f>J5871+K5871+L5871</f>
        <v>2</v>
      </c>
      <c r="N5871" s="13"/>
      <c r="O5871" s="6"/>
      <c r="P5871" s="6">
        <v>5</v>
      </c>
      <c r="Q5871" s="6"/>
      <c r="R5871" s="7"/>
      <c r="S5871" s="20" t="s">
        <v>36</v>
      </c>
      <c r="T5871" s="22" t="s">
        <v>121</v>
      </c>
      <c r="U5871" s="91" t="s">
        <v>949</v>
      </c>
    </row>
    <row r="5872" spans="1:21">
      <c r="A5872" s="17">
        <v>45008</v>
      </c>
      <c r="B5872" s="56">
        <f>WEEKDAY(C5872,2)</f>
        <v>4</v>
      </c>
      <c r="C5872" s="17">
        <f>IF(A5892="",C5871,A5892)</f>
        <v>45008</v>
      </c>
      <c r="D5872" s="12" t="str">
        <f>YEAR(C5872)&amp;"/"&amp;TEXT(WEEKNUM(C5872,21),"00")</f>
        <v>2023/12</v>
      </c>
      <c r="E5872" t="s">
        <v>52</v>
      </c>
      <c r="F5872" s="114">
        <v>0.5</v>
      </c>
      <c r="G5872" s="114">
        <v>0.54166666666666663</v>
      </c>
      <c r="H5872">
        <f>CONVERT((G5871-F5871)*24,"hr","mn")</f>
        <v>59.99999999999995</v>
      </c>
      <c r="I5872">
        <v>6</v>
      </c>
      <c r="L5872">
        <v>2</v>
      </c>
      <c r="M5872">
        <f>J5871+K5871+L5871</f>
        <v>2</v>
      </c>
      <c r="N5872" s="14"/>
      <c r="O5872" s="3">
        <v>3</v>
      </c>
      <c r="P5872" s="3"/>
      <c r="Q5872" s="3"/>
      <c r="R5872" s="8"/>
      <c r="S5872" s="21" t="s">
        <v>44</v>
      </c>
      <c r="T5872" s="4" t="s">
        <v>110</v>
      </c>
      <c r="U5872" s="92"/>
    </row>
    <row r="5873" spans="1:21">
      <c r="A5873" s="17">
        <v>45008</v>
      </c>
      <c r="B5873" s="56">
        <f>WEEKDAY(C5873,2)</f>
        <v>4</v>
      </c>
      <c r="C5873" s="17">
        <f>IF(A5893="",C5872,A5893)</f>
        <v>45008</v>
      </c>
      <c r="D5873" s="12" t="str">
        <f>YEAR(C5873)&amp;"/"&amp;TEXT(WEEKNUM(C5873,21),"00")</f>
        <v>2023/12</v>
      </c>
      <c r="E5873" t="s">
        <v>52</v>
      </c>
      <c r="F5873" s="114">
        <v>0.5</v>
      </c>
      <c r="G5873" s="114">
        <v>0.54166666666666663</v>
      </c>
      <c r="H5873">
        <f>CONVERT((G5871-F5871)*24,"hr","mn")</f>
        <v>59.99999999999995</v>
      </c>
      <c r="I5873">
        <v>6</v>
      </c>
      <c r="L5873">
        <v>2</v>
      </c>
      <c r="M5873">
        <f>J5871+K5871+L5871</f>
        <v>2</v>
      </c>
      <c r="N5873" s="58"/>
      <c r="O5873" s="59">
        <v>8</v>
      </c>
      <c r="P5873" s="59"/>
      <c r="Q5873" s="59"/>
      <c r="R5873" s="60"/>
      <c r="S5873" s="21" t="s">
        <v>93</v>
      </c>
      <c r="T5873" s="4" t="s">
        <v>73</v>
      </c>
      <c r="U5873" s="93"/>
    </row>
    <row r="5874" spans="1:21" ht="15" customHeight="1" thickBot="1">
      <c r="A5874" s="17">
        <v>45008</v>
      </c>
      <c r="B5874" s="56">
        <f>WEEKDAY(C5874,2)</f>
        <v>4</v>
      </c>
      <c r="C5874" s="17">
        <f>IF(A5894="",C5873,A5894)</f>
        <v>45008</v>
      </c>
      <c r="D5874" s="12" t="str">
        <f>YEAR(C5874)&amp;"/"&amp;TEXT(WEEKNUM(C5874,21),"00")</f>
        <v>2023/12</v>
      </c>
      <c r="E5874" t="s">
        <v>52</v>
      </c>
      <c r="F5874" s="114">
        <v>0.5</v>
      </c>
      <c r="G5874" s="114">
        <v>0.54166666666666663</v>
      </c>
      <c r="H5874">
        <f>CONVERT((G5871-F5871)*24,"hr","mn")</f>
        <v>59.99999999999995</v>
      </c>
      <c r="I5874">
        <v>6</v>
      </c>
      <c r="L5874">
        <v>2</v>
      </c>
      <c r="M5874">
        <f>J5871+K5871+L5871</f>
        <v>2</v>
      </c>
      <c r="N5874" s="15"/>
      <c r="O5874" s="9"/>
      <c r="P5874" s="9"/>
      <c r="Q5874" s="9"/>
      <c r="R5874" s="10"/>
      <c r="S5874" s="19"/>
      <c r="T5874" s="23"/>
      <c r="U5874" s="94"/>
    </row>
    <row r="5875" spans="1:21">
      <c r="A5875" s="17"/>
      <c r="B5875" s="56">
        <f>WEEKDAY(C5875,2)</f>
        <v>4</v>
      </c>
      <c r="C5875" s="17">
        <f>IF(A5895="",C5874,A5895)</f>
        <v>45008</v>
      </c>
      <c r="D5875" s="12" t="str">
        <f>YEAR(C5875)&amp;"/"&amp;TEXT(WEEKNUM(C5875,21),"00")</f>
        <v>2023/12</v>
      </c>
      <c r="E5875" s="79"/>
      <c r="F5875" s="80"/>
      <c r="G5875" s="80"/>
      <c r="H5875" s="87">
        <f>CONVERT((G5875-F5875)*24,"hr","mn")</f>
        <v>0</v>
      </c>
      <c r="I5875" s="83"/>
      <c r="J5875" s="84"/>
      <c r="K5875" s="85"/>
      <c r="L5875" s="85"/>
      <c r="M5875" s="87">
        <f>J5875+K5875+L5875</f>
        <v>0</v>
      </c>
      <c r="N5875" s="13"/>
      <c r="O5875" s="6"/>
      <c r="P5875" s="6"/>
      <c r="Q5875" s="6"/>
      <c r="R5875" s="7"/>
      <c r="S5875" s="20"/>
      <c r="T5875" s="22"/>
      <c r="U5875" s="91"/>
    </row>
    <row r="5876" spans="1:21">
      <c r="A5876" s="17"/>
      <c r="B5876" s="56">
        <f>WEEKDAY(C5876,2)</f>
        <v>4</v>
      </c>
      <c r="C5876" s="17">
        <f>IF(A5896="",C5875,A5896)</f>
        <v>45008</v>
      </c>
      <c r="D5876" s="12" t="str">
        <f>YEAR(C5876)&amp;"/"&amp;TEXT(WEEKNUM(C5876,21),"00")</f>
        <v>2023/12</v>
      </c>
      <c r="H5876">
        <f>CONVERT((G5875-F5875)*24,"hr","mn")</f>
        <v>0</v>
      </c>
      <c r="M5876">
        <f>J5875+K5875+L5875</f>
        <v>0</v>
      </c>
      <c r="N5876" s="14"/>
      <c r="O5876" s="3"/>
      <c r="P5876" s="3"/>
      <c r="Q5876" s="3"/>
      <c r="R5876" s="8"/>
      <c r="S5876" s="21"/>
      <c r="T5876" s="4"/>
      <c r="U5876" s="92"/>
    </row>
    <row r="5877" spans="1:21">
      <c r="A5877" s="17"/>
      <c r="B5877" s="56">
        <f>WEEKDAY(C5877,2)</f>
        <v>4</v>
      </c>
      <c r="C5877" s="17">
        <f>IF(A5897="",C5876,A5897)</f>
        <v>45008</v>
      </c>
      <c r="D5877" s="12" t="str">
        <f>YEAR(C5877)&amp;"/"&amp;TEXT(WEEKNUM(C5877,21),"00")</f>
        <v>2023/12</v>
      </c>
      <c r="H5877">
        <f>CONVERT((G5875-F5875)*24,"hr","mn")</f>
        <v>0</v>
      </c>
      <c r="M5877">
        <f>J5875+K5875+L5875</f>
        <v>0</v>
      </c>
      <c r="N5877" s="58"/>
      <c r="O5877" s="59"/>
      <c r="P5877" s="59"/>
      <c r="Q5877" s="59"/>
      <c r="R5877" s="60"/>
      <c r="S5877" s="21"/>
      <c r="T5877" s="4"/>
      <c r="U5877" s="93"/>
    </row>
    <row r="5878" spans="1:21" ht="15" customHeight="1" thickBot="1">
      <c r="A5878" s="17"/>
      <c r="B5878" s="56">
        <f>WEEKDAY(C5878,2)</f>
        <v>4</v>
      </c>
      <c r="C5878" s="17">
        <f>IF(A5898="",C5877,A5898)</f>
        <v>45008</v>
      </c>
      <c r="D5878" s="12" t="str">
        <f>YEAR(C5878)&amp;"/"&amp;TEXT(WEEKNUM(C5878,21),"00")</f>
        <v>2023/12</v>
      </c>
      <c r="H5878">
        <f>CONVERT((G5875-F5875)*24,"hr","mn")</f>
        <v>0</v>
      </c>
      <c r="M5878">
        <f>J5875+K5875+L5875</f>
        <v>0</v>
      </c>
      <c r="N5878" s="15"/>
      <c r="O5878" s="9"/>
      <c r="P5878" s="9"/>
      <c r="Q5878" s="9"/>
      <c r="R5878" s="10"/>
      <c r="S5878" s="19"/>
      <c r="T5878" s="23"/>
      <c r="U5878" s="94"/>
    </row>
    <row r="5879" spans="1:21">
      <c r="A5879" s="17">
        <v>45008</v>
      </c>
      <c r="B5879" s="56">
        <f>WEEKDAY(C5879,2)</f>
        <v>4</v>
      </c>
      <c r="C5879" s="17">
        <f>IF(A5899="",C5878,A5899)</f>
        <v>45008</v>
      </c>
      <c r="D5879" s="12" t="str">
        <f>YEAR(C5879)&amp;"/"&amp;TEXT(WEEKNUM(C5879,21),"00")</f>
        <v>2023/12</v>
      </c>
      <c r="E5879" s="79" t="s">
        <v>69</v>
      </c>
      <c r="F5879" s="80">
        <v>0.54166666666666663</v>
      </c>
      <c r="G5879" s="80">
        <v>0.58333333333333337</v>
      </c>
      <c r="H5879" s="87">
        <f>CONVERT((G5879-F5879)*24,"hr","mn")</f>
        <v>60.000000000000107</v>
      </c>
      <c r="I5879" s="83">
        <v>4</v>
      </c>
      <c r="J5879" s="84">
        <v>1</v>
      </c>
      <c r="K5879" s="85"/>
      <c r="L5879" s="85">
        <v>7</v>
      </c>
      <c r="M5879" s="87">
        <f>J5879+K5879+L5879</f>
        <v>8</v>
      </c>
      <c r="N5879" s="13"/>
      <c r="O5879" s="6"/>
      <c r="P5879" s="6"/>
      <c r="Q5879" s="6">
        <v>20</v>
      </c>
      <c r="R5879" s="7"/>
      <c r="S5879" s="20"/>
      <c r="T5879" s="22" t="s">
        <v>25</v>
      </c>
      <c r="U5879" s="91"/>
    </row>
    <row r="5880" spans="1:21">
      <c r="A5880" s="17">
        <v>45008</v>
      </c>
      <c r="B5880" s="56">
        <f>WEEKDAY(C5880,2)</f>
        <v>4</v>
      </c>
      <c r="C5880" s="17">
        <f>IF(A5900="",C5879,A5900)</f>
        <v>45008</v>
      </c>
      <c r="D5880" s="12" t="str">
        <f>YEAR(C5880)&amp;"/"&amp;TEXT(WEEKNUM(C5880,21),"00")</f>
        <v>2023/12</v>
      </c>
      <c r="E5880" t="s">
        <v>69</v>
      </c>
      <c r="F5880" s="114">
        <v>0.54166666666666663</v>
      </c>
      <c r="G5880" s="114">
        <v>0.58333333333333337</v>
      </c>
      <c r="H5880">
        <f>CONVERT((G5879-F5879)*24,"hr","mn")</f>
        <v>60.000000000000107</v>
      </c>
      <c r="I5880">
        <v>4</v>
      </c>
      <c r="J5880">
        <v>1</v>
      </c>
      <c r="L5880">
        <v>7</v>
      </c>
      <c r="M5880">
        <f>J5879+K5879+L5879</f>
        <v>8</v>
      </c>
      <c r="N5880" s="14"/>
      <c r="O5880" s="3"/>
      <c r="P5880" s="3">
        <v>5</v>
      </c>
      <c r="Q5880" s="3"/>
      <c r="R5880" s="8"/>
      <c r="S5880" s="21" t="s">
        <v>93</v>
      </c>
      <c r="T5880" s="4" t="s">
        <v>73</v>
      </c>
      <c r="U5880" s="92"/>
    </row>
    <row r="5881" spans="1:21">
      <c r="A5881" s="17">
        <v>45008</v>
      </c>
      <c r="B5881" s="56">
        <f>WEEKDAY(C5881,2)</f>
        <v>4</v>
      </c>
      <c r="C5881" s="17">
        <f>IF(A5901="",C5880,A5901)</f>
        <v>45008</v>
      </c>
      <c r="D5881" s="12" t="str">
        <f>YEAR(C5881)&amp;"/"&amp;TEXT(WEEKNUM(C5881,21),"00")</f>
        <v>2023/12</v>
      </c>
      <c r="E5881" t="s">
        <v>69</v>
      </c>
      <c r="F5881" s="114">
        <v>0.54166666666666663</v>
      </c>
      <c r="G5881" s="114">
        <v>0.58333333333333337</v>
      </c>
      <c r="H5881">
        <f>CONVERT((G5879-F5879)*24,"hr","mn")</f>
        <v>60.000000000000107</v>
      </c>
      <c r="I5881">
        <v>4</v>
      </c>
      <c r="J5881">
        <v>1</v>
      </c>
      <c r="L5881">
        <v>7</v>
      </c>
      <c r="M5881">
        <f>J5879+K5879+L5879</f>
        <v>8</v>
      </c>
      <c r="N5881" s="58"/>
      <c r="O5881" s="59"/>
      <c r="P5881" s="59"/>
      <c r="Q5881" s="59"/>
      <c r="R5881" s="60"/>
      <c r="S5881" s="21"/>
      <c r="T5881" s="4"/>
      <c r="U5881" s="93"/>
    </row>
    <row r="5882" spans="1:21" ht="15" customHeight="1" thickBot="1">
      <c r="A5882" s="17">
        <v>45008</v>
      </c>
      <c r="B5882" s="56">
        <f>WEEKDAY(C5882,2)</f>
        <v>4</v>
      </c>
      <c r="C5882" s="17">
        <f>IF(A5902="",C5881,A5902)</f>
        <v>45008</v>
      </c>
      <c r="D5882" s="12" t="str">
        <f>YEAR(C5882)&amp;"/"&amp;TEXT(WEEKNUM(C5882,21),"00")</f>
        <v>2023/12</v>
      </c>
      <c r="E5882" t="s">
        <v>69</v>
      </c>
      <c r="F5882" s="114">
        <v>0.54166666666666663</v>
      </c>
      <c r="G5882" s="114">
        <v>0.58333333333333337</v>
      </c>
      <c r="H5882">
        <f>CONVERT((G5879-F5879)*24,"hr","mn")</f>
        <v>60.000000000000107</v>
      </c>
      <c r="I5882">
        <v>4</v>
      </c>
      <c r="J5882">
        <v>1</v>
      </c>
      <c r="L5882">
        <v>7</v>
      </c>
      <c r="M5882">
        <f>J5879+K5879+L5879</f>
        <v>8</v>
      </c>
      <c r="N5882" s="15"/>
      <c r="O5882" s="9"/>
      <c r="P5882" s="9"/>
      <c r="Q5882" s="9"/>
      <c r="R5882" s="10"/>
      <c r="S5882" s="19"/>
      <c r="T5882" s="23"/>
      <c r="U5882" s="94"/>
    </row>
    <row r="5883" spans="1:21">
      <c r="A5883" s="17">
        <v>45008</v>
      </c>
      <c r="B5883" s="56">
        <f>WEEKDAY(C5883,2)</f>
        <v>4</v>
      </c>
      <c r="C5883" s="17">
        <f>IF(A5903="",C5882,A5903)</f>
        <v>45008</v>
      </c>
      <c r="D5883" s="12" t="str">
        <f>YEAR(C5883)&amp;"/"&amp;TEXT(WEEKNUM(C5883,21),"00")</f>
        <v>2023/12</v>
      </c>
      <c r="E5883" s="79" t="s">
        <v>69</v>
      </c>
      <c r="F5883" s="80">
        <v>0.58333333333333337</v>
      </c>
      <c r="G5883" s="80">
        <v>0.625</v>
      </c>
      <c r="H5883" s="87">
        <f>CONVERT((G5883-F5883)*24,"hr","mn")</f>
        <v>59.99999999999995</v>
      </c>
      <c r="I5883" s="83">
        <v>4</v>
      </c>
      <c r="J5883" s="84"/>
      <c r="K5883" s="85"/>
      <c r="L5883" s="85">
        <v>4</v>
      </c>
      <c r="M5883" s="87">
        <f>J5883+K5883+L5883</f>
        <v>4</v>
      </c>
      <c r="N5883" s="13"/>
      <c r="O5883" s="6"/>
      <c r="P5883" s="6">
        <v>15</v>
      </c>
      <c r="Q5883" s="6"/>
      <c r="R5883" s="7"/>
      <c r="S5883" s="20" t="s">
        <v>93</v>
      </c>
      <c r="T5883" s="22" t="s">
        <v>73</v>
      </c>
      <c r="U5883" s="91"/>
    </row>
    <row r="5884" spans="1:21">
      <c r="A5884" s="17">
        <v>45008</v>
      </c>
      <c r="B5884" s="56">
        <f>WEEKDAY(C5884,2)</f>
        <v>4</v>
      </c>
      <c r="C5884" s="17">
        <f>IF(A5904="",C5883,A5904)</f>
        <v>45008</v>
      </c>
      <c r="D5884" s="12" t="str">
        <f>YEAR(C5884)&amp;"/"&amp;TEXT(WEEKNUM(C5884,21),"00")</f>
        <v>2023/12</v>
      </c>
      <c r="E5884" t="s">
        <v>69</v>
      </c>
      <c r="F5884" s="114">
        <v>0.58333333333333337</v>
      </c>
      <c r="G5884" s="114">
        <v>0.625</v>
      </c>
      <c r="H5884">
        <f>CONVERT((G5883-F5883)*24,"hr","mn")</f>
        <v>59.99999999999995</v>
      </c>
      <c r="I5884">
        <v>4</v>
      </c>
      <c r="L5884">
        <v>4</v>
      </c>
      <c r="M5884">
        <f>J5883+K5883+L5883</f>
        <v>4</v>
      </c>
      <c r="N5884" s="14"/>
      <c r="O5884" s="3">
        <v>5</v>
      </c>
      <c r="P5884" s="3"/>
      <c r="Q5884" s="3"/>
      <c r="R5884" s="8"/>
      <c r="S5884" s="21" t="s">
        <v>49</v>
      </c>
      <c r="T5884" s="4" t="s">
        <v>29</v>
      </c>
      <c r="U5884" s="92"/>
    </row>
    <row r="5885" spans="1:21">
      <c r="A5885" s="17">
        <v>45008</v>
      </c>
      <c r="B5885" s="56">
        <f>WEEKDAY(C5885,2)</f>
        <v>4</v>
      </c>
      <c r="C5885" s="17">
        <f>IF(A5905="",C5884,A5905)</f>
        <v>45008</v>
      </c>
      <c r="D5885" s="12" t="str">
        <f>YEAR(C5885)&amp;"/"&amp;TEXT(WEEKNUM(C5885,21),"00")</f>
        <v>2023/12</v>
      </c>
      <c r="E5885" t="s">
        <v>69</v>
      </c>
      <c r="F5885" s="114">
        <v>0.58333333333333337</v>
      </c>
      <c r="G5885" s="114">
        <v>0.625</v>
      </c>
      <c r="H5885">
        <f>CONVERT((G5883-F5883)*24,"hr","mn")</f>
        <v>59.99999999999995</v>
      </c>
      <c r="I5885">
        <v>4</v>
      </c>
      <c r="L5885">
        <v>4</v>
      </c>
      <c r="M5885">
        <f>J5883+K5883+L5883</f>
        <v>4</v>
      </c>
      <c r="N5885" s="58"/>
      <c r="O5885" s="59">
        <v>15</v>
      </c>
      <c r="P5885" s="59"/>
      <c r="Q5885" s="59"/>
      <c r="R5885" s="60"/>
      <c r="S5885" s="21" t="s">
        <v>93</v>
      </c>
      <c r="T5885" s="4" t="s">
        <v>23</v>
      </c>
      <c r="U5885" s="92" t="s">
        <v>950</v>
      </c>
    </row>
    <row r="5886" spans="1:21" ht="15" customHeight="1" thickBot="1">
      <c r="A5886" s="17">
        <v>45008</v>
      </c>
      <c r="B5886" s="56">
        <f>WEEKDAY(C5886,2)</f>
        <v>4</v>
      </c>
      <c r="C5886" s="17">
        <f>IF(A5906="",C5885,A5906)</f>
        <v>45008</v>
      </c>
      <c r="D5886" s="12" t="str">
        <f>YEAR(C5886)&amp;"/"&amp;TEXT(WEEKNUM(C5886,21),"00")</f>
        <v>2023/12</v>
      </c>
      <c r="E5886" t="s">
        <v>69</v>
      </c>
      <c r="F5886" s="114">
        <v>0.58333333333333337</v>
      </c>
      <c r="G5886" s="114">
        <v>0.625</v>
      </c>
      <c r="H5886">
        <f>CONVERT((G5883-F5883)*24,"hr","mn")</f>
        <v>59.99999999999995</v>
      </c>
      <c r="I5886">
        <v>4</v>
      </c>
      <c r="L5886">
        <v>4</v>
      </c>
      <c r="M5886">
        <f>J5883+K5883+L5883</f>
        <v>4</v>
      </c>
      <c r="N5886" s="15"/>
      <c r="O5886" s="9"/>
      <c r="P5886" s="9"/>
      <c r="Q5886" s="9"/>
      <c r="R5886" s="10"/>
      <c r="S5886" s="19"/>
      <c r="T5886" s="23"/>
      <c r="U5886" s="94"/>
    </row>
    <row r="5887" spans="1:21">
      <c r="A5887" s="17">
        <v>45008</v>
      </c>
      <c r="B5887" s="56">
        <f>WEEKDAY(C5887,2)</f>
        <v>4</v>
      </c>
      <c r="C5887" s="17">
        <f>IF(A5907="",C5886,A5907)</f>
        <v>45008</v>
      </c>
      <c r="D5887" s="12" t="str">
        <f>YEAR(C5887)&amp;"/"&amp;TEXT(WEEKNUM(C5887,21),"00")</f>
        <v>2023/12</v>
      </c>
      <c r="E5887" s="79" t="s">
        <v>69</v>
      </c>
      <c r="F5887" s="80">
        <v>0.625</v>
      </c>
      <c r="G5887" s="80">
        <v>0.66666666666666663</v>
      </c>
      <c r="H5887" s="87">
        <f>CONVERT((G5887-F5887)*24,"hr","mn")</f>
        <v>59.99999999999995</v>
      </c>
      <c r="I5887" s="83">
        <v>4</v>
      </c>
      <c r="J5887" s="84"/>
      <c r="K5887" s="85">
        <v>2</v>
      </c>
      <c r="L5887" s="85"/>
      <c r="M5887" s="87">
        <f>J5887+K5887+L5887</f>
        <v>2</v>
      </c>
      <c r="N5887" s="13"/>
      <c r="O5887" s="6"/>
      <c r="P5887" s="6">
        <v>10</v>
      </c>
      <c r="Q5887" s="6"/>
      <c r="R5887" s="7"/>
      <c r="S5887" s="20" t="s">
        <v>93</v>
      </c>
      <c r="T5887" s="22" t="s">
        <v>73</v>
      </c>
      <c r="U5887" s="91"/>
    </row>
    <row r="5888" spans="1:21">
      <c r="A5888" s="17">
        <v>45008</v>
      </c>
      <c r="B5888" s="56">
        <f>WEEKDAY(C5888,2)</f>
        <v>4</v>
      </c>
      <c r="C5888" s="17">
        <f>IF(A5908="",C5887,A5908)</f>
        <v>45008</v>
      </c>
      <c r="D5888" s="12" t="str">
        <f>YEAR(C5888)&amp;"/"&amp;TEXT(WEEKNUM(C5888,21),"00")</f>
        <v>2023/12</v>
      </c>
      <c r="E5888" t="s">
        <v>69</v>
      </c>
      <c r="F5888" s="114">
        <v>0.625</v>
      </c>
      <c r="G5888" s="114">
        <v>0.66666666666666663</v>
      </c>
      <c r="H5888">
        <f>CONVERT((G5887-F5887)*24,"hr","mn")</f>
        <v>59.99999999999995</v>
      </c>
      <c r="I5888">
        <v>4</v>
      </c>
      <c r="K5888">
        <v>2</v>
      </c>
      <c r="M5888">
        <f>J5887+K5887+L5887</f>
        <v>2</v>
      </c>
      <c r="N5888" s="14"/>
      <c r="O5888" s="3">
        <v>40</v>
      </c>
      <c r="P5888" s="3"/>
      <c r="Q5888" s="3"/>
      <c r="R5888" s="8"/>
      <c r="S5888" s="21" t="s">
        <v>93</v>
      </c>
      <c r="T5888" s="4" t="s">
        <v>23</v>
      </c>
      <c r="U5888" s="92" t="s">
        <v>950</v>
      </c>
    </row>
    <row r="5889" spans="1:21">
      <c r="A5889" s="17">
        <v>45008</v>
      </c>
      <c r="B5889" s="56">
        <f>WEEKDAY(C5889,2)</f>
        <v>4</v>
      </c>
      <c r="C5889" s="17">
        <f>IF(A5909="",C5888,A5909)</f>
        <v>45008</v>
      </c>
      <c r="D5889" s="12" t="str">
        <f>YEAR(C5889)&amp;"/"&amp;TEXT(WEEKNUM(C5889,21),"00")</f>
        <v>2023/12</v>
      </c>
      <c r="E5889" t="s">
        <v>69</v>
      </c>
      <c r="F5889" s="114">
        <v>0.625</v>
      </c>
      <c r="G5889" s="114">
        <v>0.66666666666666663</v>
      </c>
      <c r="H5889">
        <f>CONVERT((G5887-F5887)*24,"hr","mn")</f>
        <v>59.99999999999995</v>
      </c>
      <c r="I5889">
        <v>4</v>
      </c>
      <c r="K5889">
        <v>2</v>
      </c>
      <c r="M5889">
        <f>J5887+K5887+L5887</f>
        <v>2</v>
      </c>
      <c r="N5889" s="58"/>
      <c r="O5889" s="59"/>
      <c r="P5889" s="59"/>
      <c r="Q5889" s="59"/>
      <c r="R5889" s="60"/>
      <c r="S5889" s="21"/>
      <c r="T5889" s="4"/>
      <c r="U5889" s="93"/>
    </row>
    <row r="5890" spans="1:21" ht="15" customHeight="1" thickBot="1">
      <c r="A5890" s="17">
        <v>45008</v>
      </c>
      <c r="B5890" s="56">
        <f>WEEKDAY(C5890,2)</f>
        <v>4</v>
      </c>
      <c r="C5890" s="17">
        <f>IF(A5910="",C5889,A5910)</f>
        <v>45008</v>
      </c>
      <c r="D5890" s="12" t="str">
        <f>YEAR(C5890)&amp;"/"&amp;TEXT(WEEKNUM(C5890,21),"00")</f>
        <v>2023/12</v>
      </c>
      <c r="E5890" t="s">
        <v>69</v>
      </c>
      <c r="F5890" s="114">
        <v>0.625</v>
      </c>
      <c r="G5890" s="114">
        <v>0.66666666666666663</v>
      </c>
      <c r="H5890">
        <f>CONVERT((G5887-F5887)*24,"hr","mn")</f>
        <v>59.99999999999995</v>
      </c>
      <c r="I5890">
        <v>4</v>
      </c>
      <c r="K5890">
        <v>2</v>
      </c>
      <c r="M5890">
        <f>J5887+K5887+L5887</f>
        <v>2</v>
      </c>
      <c r="N5890" s="15"/>
      <c r="O5890" s="9"/>
      <c r="P5890" s="9"/>
      <c r="Q5890" s="9"/>
      <c r="R5890" s="10"/>
      <c r="S5890" s="19"/>
      <c r="T5890" s="23"/>
      <c r="U5890" s="94"/>
    </row>
    <row r="5891" spans="1:21">
      <c r="A5891" s="17">
        <v>45008</v>
      </c>
      <c r="B5891" s="56">
        <f>WEEKDAY(C5891,2)</f>
        <v>4</v>
      </c>
      <c r="C5891" s="17">
        <f>IF(A5911="",C5890,A5911)</f>
        <v>45008</v>
      </c>
      <c r="D5891" s="12" t="str">
        <f>YEAR(C5891)&amp;"/"&amp;TEXT(WEEKNUM(C5891,21),"00")</f>
        <v>2023/12</v>
      </c>
      <c r="E5891" s="79" t="s">
        <v>69</v>
      </c>
      <c r="F5891" s="80">
        <v>0.66666666666666663</v>
      </c>
      <c r="G5891" s="80">
        <v>0.70833333333333337</v>
      </c>
      <c r="H5891" s="87">
        <f>CONVERT((G5891-F5891)*24,"hr","mn")</f>
        <v>60.000000000000107</v>
      </c>
      <c r="I5891" s="83">
        <v>4</v>
      </c>
      <c r="J5891" s="84"/>
      <c r="K5891" s="85">
        <v>4</v>
      </c>
      <c r="L5891" s="85"/>
      <c r="M5891" s="87">
        <f>J5891+K5891+L5891</f>
        <v>4</v>
      </c>
      <c r="N5891" s="13"/>
      <c r="O5891" s="6">
        <v>12</v>
      </c>
      <c r="P5891" s="6"/>
      <c r="Q5891" s="6"/>
      <c r="R5891" s="7"/>
      <c r="S5891" s="20" t="s">
        <v>93</v>
      </c>
      <c r="T5891" s="22" t="s">
        <v>23</v>
      </c>
      <c r="U5891" s="92" t="s">
        <v>950</v>
      </c>
    </row>
    <row r="5892" spans="1:21">
      <c r="A5892" s="17">
        <v>45008</v>
      </c>
      <c r="B5892" s="56">
        <f>WEEKDAY(C5892,2)</f>
        <v>4</v>
      </c>
      <c r="C5892" s="17">
        <f>IF(A5912="",C5891,A5912)</f>
        <v>45008</v>
      </c>
      <c r="D5892" s="12" t="str">
        <f>YEAR(C5892)&amp;"/"&amp;TEXT(WEEKNUM(C5892,21),"00")</f>
        <v>2023/12</v>
      </c>
      <c r="E5892" t="s">
        <v>69</v>
      </c>
      <c r="F5892" s="114">
        <v>0.66666666666666663</v>
      </c>
      <c r="G5892" s="114">
        <v>0.70833333333333337</v>
      </c>
      <c r="H5892">
        <f>CONVERT((G5891-F5891)*24,"hr","mn")</f>
        <v>60.000000000000107</v>
      </c>
      <c r="I5892">
        <v>4</v>
      </c>
      <c r="K5892">
        <v>4</v>
      </c>
      <c r="M5892">
        <f>J5891+K5891+L5891</f>
        <v>4</v>
      </c>
      <c r="N5892" s="14"/>
      <c r="O5892" s="3">
        <v>10</v>
      </c>
      <c r="P5892" s="3"/>
      <c r="Q5892" s="3"/>
      <c r="R5892" s="8"/>
      <c r="S5892" s="21" t="s">
        <v>36</v>
      </c>
      <c r="T5892" s="4" t="s">
        <v>121</v>
      </c>
      <c r="U5892" s="92" t="s">
        <v>951</v>
      </c>
    </row>
    <row r="5893" spans="1:21">
      <c r="A5893" s="17">
        <v>45008</v>
      </c>
      <c r="B5893" s="56">
        <f>WEEKDAY(C5893,2)</f>
        <v>4</v>
      </c>
      <c r="C5893" s="17">
        <f>IF(A5913="",C5892,A5913)</f>
        <v>45008</v>
      </c>
      <c r="D5893" s="12" t="str">
        <f>YEAR(C5893)&amp;"/"&amp;TEXT(WEEKNUM(C5893,21),"00")</f>
        <v>2023/12</v>
      </c>
      <c r="E5893" t="s">
        <v>69</v>
      </c>
      <c r="F5893" s="114">
        <v>0.66666666666666663</v>
      </c>
      <c r="G5893" s="114">
        <v>0.70833333333333337</v>
      </c>
      <c r="H5893">
        <f>CONVERT((G5891-F5891)*24,"hr","mn")</f>
        <v>60.000000000000107</v>
      </c>
      <c r="I5893">
        <v>4</v>
      </c>
      <c r="K5893">
        <v>4</v>
      </c>
      <c r="M5893">
        <f>J5891+K5891+L5891</f>
        <v>4</v>
      </c>
      <c r="N5893" s="58"/>
      <c r="O5893" s="59">
        <v>3</v>
      </c>
      <c r="P5893" s="59"/>
      <c r="Q5893" s="59"/>
      <c r="R5893" s="60"/>
      <c r="S5893" s="21" t="s">
        <v>895</v>
      </c>
      <c r="T5893" s="4" t="s">
        <v>110</v>
      </c>
      <c r="U5893" s="93"/>
    </row>
    <row r="5894" spans="1:21" ht="15" customHeight="1" thickBot="1">
      <c r="A5894" s="17">
        <v>45008</v>
      </c>
      <c r="B5894" s="56">
        <f>WEEKDAY(C5894,2)</f>
        <v>4</v>
      </c>
      <c r="C5894" s="17">
        <f>IF(A5914="",C5893,A5914)</f>
        <v>45008</v>
      </c>
      <c r="D5894" s="12" t="str">
        <f>YEAR(C5894)&amp;"/"&amp;TEXT(WEEKNUM(C5894,21),"00")</f>
        <v>2023/12</v>
      </c>
      <c r="E5894" t="s">
        <v>69</v>
      </c>
      <c r="F5894" s="114">
        <v>0.66666666666666663</v>
      </c>
      <c r="G5894" s="114">
        <v>0.70833333333333337</v>
      </c>
      <c r="H5894">
        <f>CONVERT((G5891-F5891)*24,"hr","mn")</f>
        <v>60.000000000000107</v>
      </c>
      <c r="I5894">
        <v>4</v>
      </c>
      <c r="K5894">
        <v>4</v>
      </c>
      <c r="M5894">
        <f>J5891+K5891+L5891</f>
        <v>4</v>
      </c>
      <c r="N5894" s="15"/>
      <c r="O5894" s="9"/>
      <c r="P5894" s="9"/>
      <c r="Q5894" s="9"/>
      <c r="R5894" s="10"/>
      <c r="S5894" s="19"/>
      <c r="T5894" s="23"/>
      <c r="U5894" s="94"/>
    </row>
    <row r="5895" spans="1:21">
      <c r="A5895" s="17">
        <v>45008</v>
      </c>
      <c r="B5895" s="56">
        <f>WEEKDAY(C5895,2)</f>
        <v>4</v>
      </c>
      <c r="C5895" s="17">
        <f>IF(A5915="",C5894,A5915)</f>
        <v>45008</v>
      </c>
      <c r="D5895" s="12" t="str">
        <f>YEAR(C5895)&amp;"/"&amp;TEXT(WEEKNUM(C5895,21),"00")</f>
        <v>2023/12</v>
      </c>
      <c r="E5895" s="79" t="s">
        <v>69</v>
      </c>
      <c r="F5895" s="80">
        <v>0.72916666666666663</v>
      </c>
      <c r="G5895" s="80">
        <v>0.75</v>
      </c>
      <c r="H5895" s="87">
        <f>CONVERT((G5895-F5895)*24,"hr","mn")</f>
        <v>30.000000000000053</v>
      </c>
      <c r="I5895" s="83">
        <v>4</v>
      </c>
      <c r="J5895" s="84"/>
      <c r="K5895" s="85">
        <v>2</v>
      </c>
      <c r="L5895" s="85"/>
      <c r="M5895" s="87">
        <f>J5895+K5895+L5895</f>
        <v>2</v>
      </c>
      <c r="N5895" s="13"/>
      <c r="O5895" s="6"/>
      <c r="P5895" s="6">
        <v>8</v>
      </c>
      <c r="Q5895" s="6"/>
      <c r="R5895" s="7"/>
      <c r="S5895" s="20" t="s">
        <v>93</v>
      </c>
      <c r="T5895" s="22" t="s">
        <v>73</v>
      </c>
      <c r="U5895" s="91"/>
    </row>
    <row r="5896" spans="1:21">
      <c r="A5896" s="17">
        <v>45008</v>
      </c>
      <c r="B5896" s="56">
        <f>WEEKDAY(C5896,2)</f>
        <v>4</v>
      </c>
      <c r="C5896" s="17">
        <f>IF(A5916="",C5895,A5916)</f>
        <v>45008</v>
      </c>
      <c r="D5896" s="12" t="str">
        <f>YEAR(C5896)&amp;"/"&amp;TEXT(WEEKNUM(C5896,21),"00")</f>
        <v>2023/12</v>
      </c>
      <c r="E5896" t="s">
        <v>69</v>
      </c>
      <c r="F5896" s="114">
        <v>0.72916666666666663</v>
      </c>
      <c r="G5896" s="114">
        <v>0.75</v>
      </c>
      <c r="H5896">
        <f>CONVERT((G5895-F5895)*24,"hr","mn")</f>
        <v>30.000000000000053</v>
      </c>
      <c r="I5896">
        <v>4</v>
      </c>
      <c r="K5896">
        <v>2</v>
      </c>
      <c r="M5896">
        <f>J5895+K5895+L5895</f>
        <v>2</v>
      </c>
      <c r="N5896" s="14"/>
      <c r="O5896" s="3">
        <v>5</v>
      </c>
      <c r="P5896" s="3"/>
      <c r="Q5896" s="3"/>
      <c r="R5896" s="8"/>
      <c r="S5896" s="21" t="s">
        <v>28</v>
      </c>
      <c r="T5896" s="4" t="s">
        <v>29</v>
      </c>
      <c r="U5896" s="92"/>
    </row>
    <row r="5897" spans="1:21">
      <c r="A5897" s="17">
        <v>45008</v>
      </c>
      <c r="B5897" s="56">
        <f>WEEKDAY(C5897,2)</f>
        <v>4</v>
      </c>
      <c r="C5897" s="17">
        <f>IF(A5917="",C5896,A5917)</f>
        <v>45008</v>
      </c>
      <c r="D5897" s="12" t="str">
        <f>YEAR(C5897)&amp;"/"&amp;TEXT(WEEKNUM(C5897,21),"00")</f>
        <v>2023/12</v>
      </c>
      <c r="E5897" t="s">
        <v>69</v>
      </c>
      <c r="F5897" s="114">
        <v>0.72916666666666663</v>
      </c>
      <c r="G5897" s="114">
        <v>0.75</v>
      </c>
      <c r="H5897">
        <f>CONVERT((G5895-F5895)*24,"hr","mn")</f>
        <v>30.000000000000053</v>
      </c>
      <c r="I5897">
        <v>4</v>
      </c>
      <c r="K5897">
        <v>2</v>
      </c>
      <c r="M5897">
        <f>J5895+K5895+L5895</f>
        <v>2</v>
      </c>
      <c r="N5897" s="58"/>
      <c r="O5897" s="59"/>
      <c r="P5897" s="59"/>
      <c r="Q5897" s="59"/>
      <c r="R5897" s="60"/>
      <c r="S5897" s="21"/>
      <c r="T5897" s="4"/>
      <c r="U5897" s="93"/>
    </row>
    <row r="5898" spans="1:21" ht="15" customHeight="1" thickBot="1">
      <c r="A5898" s="17">
        <v>45008</v>
      </c>
      <c r="B5898" s="56">
        <f>WEEKDAY(C5898,2)</f>
        <v>4</v>
      </c>
      <c r="C5898" s="17">
        <f>IF(A5918="",C5897,A5918)</f>
        <v>45008</v>
      </c>
      <c r="D5898" s="12" t="str">
        <f>YEAR(C5898)&amp;"/"&amp;TEXT(WEEKNUM(C5898,21),"00")</f>
        <v>2023/12</v>
      </c>
      <c r="E5898" t="s">
        <v>69</v>
      </c>
      <c r="F5898" s="114">
        <v>0.72916666666666663</v>
      </c>
      <c r="G5898" s="114">
        <v>0.75</v>
      </c>
      <c r="H5898">
        <f>CONVERT((G5895-F5895)*24,"hr","mn")</f>
        <v>30.000000000000053</v>
      </c>
      <c r="I5898">
        <v>4</v>
      </c>
      <c r="K5898">
        <v>2</v>
      </c>
      <c r="M5898">
        <f>J5895+K5895+L5895</f>
        <v>2</v>
      </c>
      <c r="N5898" s="15"/>
      <c r="O5898" s="9"/>
      <c r="P5898" s="9"/>
      <c r="Q5898" s="9"/>
      <c r="R5898" s="10"/>
      <c r="S5898" s="19"/>
      <c r="T5898" s="23"/>
      <c r="U5898" s="94"/>
    </row>
    <row r="5899" spans="1:21">
      <c r="A5899" s="17">
        <v>45008</v>
      </c>
      <c r="B5899" s="56">
        <f>WEEKDAY(C5899,2)</f>
        <v>4</v>
      </c>
      <c r="C5899" s="17">
        <f>IF(A5919="",C5898,A5919)</f>
        <v>45008</v>
      </c>
      <c r="D5899" s="12" t="str">
        <f>YEAR(C5899)&amp;"/"&amp;TEXT(WEEKNUM(C5899,21),"00")</f>
        <v>2023/12</v>
      </c>
      <c r="E5899" s="79" t="s">
        <v>69</v>
      </c>
      <c r="F5899" s="80">
        <v>0.75</v>
      </c>
      <c r="G5899" s="80">
        <v>0.79166666666666663</v>
      </c>
      <c r="H5899" s="87">
        <f>CONVERT((G5899-F5899)*24,"hr","mn")</f>
        <v>59.99999999999995</v>
      </c>
      <c r="I5899" s="83">
        <v>4</v>
      </c>
      <c r="J5899" s="84">
        <v>1</v>
      </c>
      <c r="K5899" s="85">
        <v>5</v>
      </c>
      <c r="L5899" s="85"/>
      <c r="M5899" s="87">
        <f>J5899+K5899+L5899</f>
        <v>6</v>
      </c>
      <c r="N5899" s="13"/>
      <c r="O5899" s="6"/>
      <c r="P5899" s="6">
        <v>10</v>
      </c>
      <c r="Q5899" s="6"/>
      <c r="R5899" s="7"/>
      <c r="S5899" s="20" t="s">
        <v>93</v>
      </c>
      <c r="T5899" s="22" t="s">
        <v>73</v>
      </c>
      <c r="U5899" s="91"/>
    </row>
    <row r="5900" spans="1:21">
      <c r="A5900" s="17">
        <v>45008</v>
      </c>
      <c r="B5900" s="56">
        <f>WEEKDAY(C5900,2)</f>
        <v>4</v>
      </c>
      <c r="C5900" s="17">
        <f>IF(A5920="",C5899,A5920)</f>
        <v>45008</v>
      </c>
      <c r="D5900" s="12" t="str">
        <f>YEAR(C5900)&amp;"/"&amp;TEXT(WEEKNUM(C5900,21),"00")</f>
        <v>2023/12</v>
      </c>
      <c r="E5900" t="s">
        <v>69</v>
      </c>
      <c r="F5900" s="114">
        <v>0.75</v>
      </c>
      <c r="G5900" s="114">
        <v>0.79166666666666663</v>
      </c>
      <c r="H5900">
        <f>CONVERT((G5899-F5899)*24,"hr","mn")</f>
        <v>59.99999999999995</v>
      </c>
      <c r="I5900">
        <v>4</v>
      </c>
      <c r="J5900">
        <v>1</v>
      </c>
      <c r="K5900">
        <v>5</v>
      </c>
      <c r="M5900">
        <f>J5899+K5899+L5899</f>
        <v>6</v>
      </c>
      <c r="N5900" s="14"/>
      <c r="O5900" s="3">
        <v>5</v>
      </c>
      <c r="P5900" s="3"/>
      <c r="Q5900" s="3"/>
      <c r="R5900" s="8"/>
      <c r="S5900" s="21" t="s">
        <v>31</v>
      </c>
      <c r="T5900" s="4" t="s">
        <v>34</v>
      </c>
      <c r="U5900" s="92"/>
    </row>
    <row r="5901" spans="1:21">
      <c r="A5901" s="17">
        <v>45008</v>
      </c>
      <c r="B5901" s="56">
        <f>WEEKDAY(C5901,2)</f>
        <v>4</v>
      </c>
      <c r="C5901" s="17">
        <f>IF(A5921="",C5900,A5921)</f>
        <v>45008</v>
      </c>
      <c r="D5901" s="12" t="str">
        <f>YEAR(C5901)&amp;"/"&amp;TEXT(WEEKNUM(C5901,21),"00")</f>
        <v>2023/12</v>
      </c>
      <c r="E5901" t="s">
        <v>69</v>
      </c>
      <c r="F5901" s="114">
        <v>0.75</v>
      </c>
      <c r="G5901" s="114">
        <v>0.79166666666666663</v>
      </c>
      <c r="H5901">
        <f>CONVERT((G5899-F5899)*24,"hr","mn")</f>
        <v>59.99999999999995</v>
      </c>
      <c r="I5901">
        <v>4</v>
      </c>
      <c r="J5901">
        <v>1</v>
      </c>
      <c r="K5901">
        <v>5</v>
      </c>
      <c r="M5901">
        <f>J5899+K5899+L5899</f>
        <v>6</v>
      </c>
      <c r="N5901" s="58"/>
      <c r="O5901" s="59">
        <v>5</v>
      </c>
      <c r="P5901" s="59"/>
      <c r="Q5901" s="59"/>
      <c r="R5901" s="60"/>
      <c r="S5901" s="21" t="s">
        <v>28</v>
      </c>
      <c r="T5901" s="4" t="s">
        <v>665</v>
      </c>
      <c r="U5901" s="93"/>
    </row>
    <row r="5902" spans="1:21" ht="15" customHeight="1" thickBot="1">
      <c r="A5902" s="17">
        <v>45008</v>
      </c>
      <c r="B5902" s="56">
        <f>WEEKDAY(C5902,2)</f>
        <v>4</v>
      </c>
      <c r="C5902" s="17">
        <f>IF(A5922="",C5901,A5922)</f>
        <v>45008</v>
      </c>
      <c r="D5902" s="12" t="str">
        <f>YEAR(C5902)&amp;"/"&amp;TEXT(WEEKNUM(C5902,21),"00")</f>
        <v>2023/12</v>
      </c>
      <c r="E5902" t="s">
        <v>69</v>
      </c>
      <c r="F5902" s="114">
        <v>0.75</v>
      </c>
      <c r="G5902" s="114">
        <v>0.79166666666666663</v>
      </c>
      <c r="H5902">
        <f>CONVERT((G5899-F5899)*24,"hr","mn")</f>
        <v>59.99999999999995</v>
      </c>
      <c r="I5902">
        <v>4</v>
      </c>
      <c r="J5902">
        <v>1</v>
      </c>
      <c r="K5902">
        <v>5</v>
      </c>
      <c r="M5902">
        <f>J5899+K5899+L5899</f>
        <v>6</v>
      </c>
      <c r="N5902" s="15"/>
      <c r="O5902" s="9">
        <v>10</v>
      </c>
      <c r="P5902" s="9"/>
      <c r="Q5902" s="9"/>
      <c r="R5902" s="10"/>
      <c r="S5902" s="19" t="s">
        <v>31</v>
      </c>
      <c r="T5902" s="23" t="s">
        <v>23</v>
      </c>
      <c r="U5902" s="94" t="s">
        <v>952</v>
      </c>
    </row>
    <row r="5903" spans="1:21" ht="15" customHeight="1" thickBot="1">
      <c r="A5903" s="17">
        <v>45008</v>
      </c>
      <c r="B5903" s="56">
        <f>WEEKDAY(C5903,2)</f>
        <v>4</v>
      </c>
      <c r="C5903" s="17">
        <f>IF(A5923="",C5902,A5923)</f>
        <v>45008</v>
      </c>
      <c r="D5903" s="12" t="str">
        <f>YEAR(C5903)&amp;"/"&amp;TEXT(WEEKNUM(C5903,21),"00")</f>
        <v>2023/12</v>
      </c>
      <c r="E5903" s="79" t="s">
        <v>69</v>
      </c>
      <c r="F5903" s="80">
        <v>0.79166666666666663</v>
      </c>
      <c r="G5903" s="80">
        <v>0.83333333333333337</v>
      </c>
      <c r="H5903" s="87">
        <f>CONVERT((G5903-F5903)*24,"hr","mn")</f>
        <v>60.000000000000107</v>
      </c>
      <c r="I5903" s="83">
        <v>4</v>
      </c>
      <c r="J5903" s="84"/>
      <c r="K5903" s="85">
        <v>8</v>
      </c>
      <c r="L5903" s="85"/>
      <c r="M5903" s="87">
        <f>J5903+K5903+L5903</f>
        <v>8</v>
      </c>
      <c r="N5903" s="13"/>
      <c r="O5903" s="6"/>
      <c r="P5903" s="6">
        <v>10</v>
      </c>
      <c r="Q5903" s="6"/>
      <c r="R5903" s="7"/>
      <c r="S5903" s="20" t="s">
        <v>93</v>
      </c>
      <c r="T5903" s="22" t="s">
        <v>73</v>
      </c>
      <c r="U5903" s="94"/>
    </row>
    <row r="5904" spans="1:21" ht="15" customHeight="1" thickBot="1">
      <c r="A5904" s="17">
        <v>45008</v>
      </c>
      <c r="B5904" s="56">
        <f>WEEKDAY(C5904,2)</f>
        <v>4</v>
      </c>
      <c r="C5904" s="17">
        <f>IF(A5924="",C5903,A5924)</f>
        <v>45008</v>
      </c>
      <c r="D5904" s="12" t="str">
        <f>YEAR(C5904)&amp;"/"&amp;TEXT(WEEKNUM(C5904,21),"00")</f>
        <v>2023/12</v>
      </c>
      <c r="E5904" t="s">
        <v>69</v>
      </c>
      <c r="F5904" s="114">
        <v>0.79166666666666663</v>
      </c>
      <c r="G5904" s="114">
        <v>0.83333333333333337</v>
      </c>
      <c r="H5904">
        <f>CONVERT((G5903-F5903)*24,"hr","mn")</f>
        <v>60.000000000000107</v>
      </c>
      <c r="I5904">
        <v>4</v>
      </c>
      <c r="K5904">
        <v>8</v>
      </c>
      <c r="M5904">
        <f>J5903+K5903+L5903</f>
        <v>8</v>
      </c>
      <c r="N5904" s="14"/>
      <c r="O5904" s="3">
        <v>10</v>
      </c>
      <c r="P5904" s="3"/>
      <c r="Q5904" s="3"/>
      <c r="R5904" s="8"/>
      <c r="S5904" s="21" t="s">
        <v>31</v>
      </c>
      <c r="T5904" s="4" t="s">
        <v>23</v>
      </c>
      <c r="U5904" s="94" t="s">
        <v>952</v>
      </c>
    </row>
    <row r="5905" spans="1:21">
      <c r="A5905" s="17">
        <v>45008</v>
      </c>
      <c r="B5905" s="56">
        <f>WEEKDAY(C5905,2)</f>
        <v>4</v>
      </c>
      <c r="C5905" s="17">
        <f>IF(A5925="",C5904,A5925)</f>
        <v>45008</v>
      </c>
      <c r="D5905" s="12" t="str">
        <f>YEAR(C5905)&amp;"/"&amp;TEXT(WEEKNUM(C5905,21),"00")</f>
        <v>2023/12</v>
      </c>
      <c r="E5905" t="s">
        <v>69</v>
      </c>
      <c r="F5905" s="114">
        <v>0.79166666666666663</v>
      </c>
      <c r="G5905" s="114">
        <v>0.83333333333333337</v>
      </c>
      <c r="H5905">
        <f>CONVERT((G5903-F5903)*24,"hr","mn")</f>
        <v>60.000000000000107</v>
      </c>
      <c r="I5905">
        <v>4</v>
      </c>
      <c r="K5905">
        <v>8</v>
      </c>
      <c r="M5905">
        <f>J5903+K5903+L5903</f>
        <v>8</v>
      </c>
      <c r="N5905" s="58"/>
      <c r="O5905" s="59">
        <v>6</v>
      </c>
      <c r="P5905" s="59"/>
      <c r="Q5905" s="59"/>
      <c r="R5905" s="60"/>
      <c r="S5905" s="21" t="s">
        <v>35</v>
      </c>
      <c r="T5905" s="4" t="s">
        <v>29</v>
      </c>
      <c r="U5905" s="93"/>
    </row>
    <row r="5906" spans="1:21" ht="15" customHeight="1" thickBot="1">
      <c r="A5906" s="17">
        <v>45008</v>
      </c>
      <c r="B5906" s="56">
        <f>WEEKDAY(C5906,2)</f>
        <v>4</v>
      </c>
      <c r="C5906" s="17">
        <f>IF(A5926="",C5905,A5926)</f>
        <v>45008</v>
      </c>
      <c r="D5906" s="12" t="str">
        <f>YEAR(C5906)&amp;"/"&amp;TEXT(WEEKNUM(C5906,21),"00")</f>
        <v>2023/12</v>
      </c>
      <c r="E5906" t="s">
        <v>69</v>
      </c>
      <c r="F5906" s="114">
        <v>0.79166666666666663</v>
      </c>
      <c r="G5906" s="114">
        <v>0.83333333333333337</v>
      </c>
      <c r="H5906">
        <f>CONVERT((G5903-F5903)*24,"hr","mn")</f>
        <v>60.000000000000107</v>
      </c>
      <c r="I5906">
        <v>4</v>
      </c>
      <c r="K5906">
        <v>8</v>
      </c>
      <c r="M5906">
        <f>J5903+K5903+L5903</f>
        <v>8</v>
      </c>
      <c r="N5906" s="15"/>
      <c r="O5906" s="9"/>
      <c r="P5906" s="9"/>
      <c r="Q5906" s="9"/>
      <c r="R5906" s="10"/>
      <c r="S5906" s="19"/>
      <c r="T5906" s="23"/>
      <c r="U5906" s="94"/>
    </row>
    <row r="5907" spans="1:21">
      <c r="A5907" s="17">
        <v>45008</v>
      </c>
      <c r="B5907" s="56">
        <f>WEEKDAY(C5907,2)</f>
        <v>5</v>
      </c>
      <c r="C5907" s="17">
        <f>IF(A5927="",C5906,A5927)</f>
        <v>45009</v>
      </c>
      <c r="D5907" s="12" t="str">
        <f>YEAR(C5907)&amp;"/"&amp;TEXT(WEEKNUM(C5907,21),"00")</f>
        <v>2023/12</v>
      </c>
      <c r="E5907" s="79" t="s">
        <v>69</v>
      </c>
      <c r="F5907" s="80">
        <v>0.83333333333333337</v>
      </c>
      <c r="G5907" s="80">
        <v>0.875</v>
      </c>
      <c r="H5907" s="87">
        <f>CONVERT((G5907-F5907)*24,"hr","mn")</f>
        <v>59.99999999999995</v>
      </c>
      <c r="I5907" s="83">
        <v>4</v>
      </c>
      <c r="J5907" s="84"/>
      <c r="K5907" s="85">
        <v>6</v>
      </c>
      <c r="L5907" s="85"/>
      <c r="M5907" s="87">
        <f>J5907+K5907+L5907</f>
        <v>6</v>
      </c>
      <c r="N5907" s="13"/>
      <c r="O5907" s="6">
        <v>8</v>
      </c>
      <c r="P5907" s="6"/>
      <c r="Q5907" s="6"/>
      <c r="R5907" s="7"/>
      <c r="S5907" s="20" t="s">
        <v>93</v>
      </c>
      <c r="T5907" s="22" t="s">
        <v>73</v>
      </c>
      <c r="U5907" s="91"/>
    </row>
    <row r="5908" spans="1:21">
      <c r="A5908" s="17">
        <v>45008</v>
      </c>
      <c r="B5908" s="56">
        <f>WEEKDAY(C5908,2)</f>
        <v>5</v>
      </c>
      <c r="C5908" s="17">
        <f>IF(A5928="",C5907,A5928)</f>
        <v>45009</v>
      </c>
      <c r="D5908" s="12" t="str">
        <f>YEAR(C5908)&amp;"/"&amp;TEXT(WEEKNUM(C5908,21),"00")</f>
        <v>2023/12</v>
      </c>
      <c r="E5908" t="s">
        <v>69</v>
      </c>
      <c r="F5908" s="114">
        <v>0.83333333333333337</v>
      </c>
      <c r="G5908" s="114">
        <v>0.875</v>
      </c>
      <c r="H5908">
        <f>CONVERT((G5907-F5907)*24,"hr","mn")</f>
        <v>59.99999999999995</v>
      </c>
      <c r="I5908">
        <v>4</v>
      </c>
      <c r="K5908">
        <v>6</v>
      </c>
      <c r="M5908">
        <f>J5907+K5907+L5907</f>
        <v>6</v>
      </c>
      <c r="N5908" s="14"/>
      <c r="O5908" s="3">
        <v>7</v>
      </c>
      <c r="P5908" s="3"/>
      <c r="Q5908" s="3"/>
      <c r="R5908" s="8"/>
      <c r="S5908" s="21" t="s">
        <v>36</v>
      </c>
      <c r="T5908" s="4" t="s">
        <v>121</v>
      </c>
      <c r="U5908" s="92"/>
    </row>
    <row r="5909" spans="1:21">
      <c r="A5909" s="17">
        <v>45008</v>
      </c>
      <c r="B5909" s="56">
        <f>WEEKDAY(C5909,2)</f>
        <v>5</v>
      </c>
      <c r="C5909" s="17">
        <f>IF(A5929="",C5908,A5929)</f>
        <v>45009</v>
      </c>
      <c r="D5909" s="12" t="str">
        <f>YEAR(C5909)&amp;"/"&amp;TEXT(WEEKNUM(C5909,21),"00")</f>
        <v>2023/12</v>
      </c>
      <c r="E5909" t="s">
        <v>69</v>
      </c>
      <c r="F5909" s="114">
        <v>0.83333333333333337</v>
      </c>
      <c r="G5909" s="114">
        <v>0.875</v>
      </c>
      <c r="H5909">
        <f>CONVERT((G5907-F5907)*24,"hr","mn")</f>
        <v>59.99999999999995</v>
      </c>
      <c r="I5909">
        <v>4</v>
      </c>
      <c r="K5909">
        <v>6</v>
      </c>
      <c r="M5909">
        <f>J5907+K5907+L5907</f>
        <v>6</v>
      </c>
      <c r="N5909" s="58"/>
      <c r="O5909" s="59">
        <v>8</v>
      </c>
      <c r="P5909" s="59"/>
      <c r="Q5909" s="59"/>
      <c r="R5909" s="60"/>
      <c r="S5909" s="21" t="s">
        <v>702</v>
      </c>
      <c r="T5909" s="4" t="s">
        <v>23</v>
      </c>
      <c r="U5909" s="93" t="s">
        <v>953</v>
      </c>
    </row>
    <row r="5910" spans="1:21" ht="15" customHeight="1" thickBot="1">
      <c r="A5910" s="17">
        <v>45008</v>
      </c>
      <c r="B5910" s="56">
        <f>WEEKDAY(C5910,2)</f>
        <v>5</v>
      </c>
      <c r="C5910" s="17">
        <f>IF(A5930="",C5909,A5930)</f>
        <v>45009</v>
      </c>
      <c r="D5910" s="12" t="str">
        <f>YEAR(C5910)&amp;"/"&amp;TEXT(WEEKNUM(C5910,21),"00")</f>
        <v>2023/12</v>
      </c>
      <c r="E5910" t="s">
        <v>69</v>
      </c>
      <c r="F5910" s="114">
        <v>0.83333333333333337</v>
      </c>
      <c r="G5910" s="114">
        <v>0.875</v>
      </c>
      <c r="H5910">
        <f>CONVERT((G5907-F5907)*24,"hr","mn")</f>
        <v>59.99999999999995</v>
      </c>
      <c r="I5910">
        <v>4</v>
      </c>
      <c r="K5910">
        <v>6</v>
      </c>
      <c r="M5910">
        <f>J5907+K5907+L5907</f>
        <v>6</v>
      </c>
      <c r="N5910" s="15"/>
      <c r="O5910" s="9"/>
      <c r="P5910" s="9"/>
      <c r="Q5910" s="9">
        <v>15</v>
      </c>
      <c r="R5910" s="10"/>
      <c r="S5910" s="19"/>
      <c r="T5910" s="23" t="s">
        <v>39</v>
      </c>
      <c r="U5910" s="94"/>
    </row>
    <row r="5911" spans="1:21">
      <c r="A5911" s="17"/>
      <c r="B5911" s="56">
        <f>WEEKDAY(C5911,2)</f>
        <v>5</v>
      </c>
      <c r="C5911" s="17">
        <f>IF(A5931="",C5910,A5931)</f>
        <v>45009</v>
      </c>
      <c r="D5911" s="12" t="str">
        <f>YEAR(C5911)&amp;"/"&amp;TEXT(WEEKNUM(C5911,21),"00")</f>
        <v>2023/12</v>
      </c>
      <c r="E5911" s="79"/>
      <c r="F5911" s="80"/>
      <c r="G5911" s="80"/>
      <c r="H5911" s="87">
        <f>CONVERT((G5911-F5911)*24,"hr","mn")</f>
        <v>0</v>
      </c>
      <c r="I5911" s="83"/>
      <c r="J5911" s="84"/>
      <c r="K5911" s="85"/>
      <c r="L5911" s="85"/>
      <c r="M5911" s="87">
        <f>J5911+K5911+L5911</f>
        <v>0</v>
      </c>
      <c r="N5911" s="13"/>
      <c r="O5911" s="6"/>
      <c r="P5911" s="6"/>
      <c r="Q5911" s="6"/>
      <c r="R5911" s="7"/>
      <c r="S5911" s="20"/>
      <c r="T5911" s="22"/>
      <c r="U5911" s="91"/>
    </row>
    <row r="5912" spans="1:21">
      <c r="A5912" s="17"/>
      <c r="B5912" s="56">
        <f>WEEKDAY(C5912,2)</f>
        <v>5</v>
      </c>
      <c r="C5912" s="17">
        <f>IF(A5932="",C5911,A5932)</f>
        <v>45009</v>
      </c>
      <c r="D5912" s="12" t="str">
        <f>YEAR(C5912)&amp;"/"&amp;TEXT(WEEKNUM(C5912,21),"00")</f>
        <v>2023/12</v>
      </c>
      <c r="H5912">
        <f>CONVERT((G5911-F5911)*24,"hr","mn")</f>
        <v>0</v>
      </c>
      <c r="M5912">
        <f>J5911+K5911+L5911</f>
        <v>0</v>
      </c>
      <c r="N5912" s="14"/>
      <c r="O5912" s="3"/>
      <c r="P5912" s="3"/>
      <c r="Q5912" s="3"/>
      <c r="R5912" s="8"/>
      <c r="S5912" s="21"/>
      <c r="T5912" s="4"/>
      <c r="U5912" s="92"/>
    </row>
    <row r="5913" spans="1:21">
      <c r="A5913" s="17"/>
      <c r="B5913" s="56">
        <f>WEEKDAY(C5913,2)</f>
        <v>5</v>
      </c>
      <c r="C5913" s="17">
        <f>IF(A5933="",C5912,A5933)</f>
        <v>45009</v>
      </c>
      <c r="D5913" s="12" t="str">
        <f>YEAR(C5913)&amp;"/"&amp;TEXT(WEEKNUM(C5913,21),"00")</f>
        <v>2023/12</v>
      </c>
      <c r="H5913">
        <f>CONVERT((G5911-F5911)*24,"hr","mn")</f>
        <v>0</v>
      </c>
      <c r="M5913">
        <f>J5911+K5911+L5911</f>
        <v>0</v>
      </c>
      <c r="N5913" s="58"/>
      <c r="O5913" s="59"/>
      <c r="P5913" s="59"/>
      <c r="Q5913" s="59"/>
      <c r="R5913" s="60"/>
      <c r="S5913" s="21"/>
      <c r="T5913" s="4"/>
      <c r="U5913" s="93"/>
    </row>
    <row r="5914" spans="1:21" ht="15" customHeight="1" thickBot="1">
      <c r="A5914" s="17"/>
      <c r="B5914" s="56">
        <f>WEEKDAY(C5914,2)</f>
        <v>5</v>
      </c>
      <c r="C5914" s="17">
        <f>IF(A5934="",C5913,A5934)</f>
        <v>45009</v>
      </c>
      <c r="D5914" s="12" t="str">
        <f>YEAR(C5914)&amp;"/"&amp;TEXT(WEEKNUM(C5914,21),"00")</f>
        <v>2023/12</v>
      </c>
      <c r="H5914">
        <f>CONVERT((G5911-F5911)*24,"hr","mn")</f>
        <v>0</v>
      </c>
      <c r="M5914">
        <f>J5911+K5911+L5911</f>
        <v>0</v>
      </c>
      <c r="N5914" s="15"/>
      <c r="O5914" s="9"/>
      <c r="P5914" s="9"/>
      <c r="Q5914" s="9"/>
      <c r="R5914" s="10"/>
      <c r="S5914" s="19"/>
      <c r="T5914" s="23"/>
      <c r="U5914" s="94"/>
    </row>
    <row r="5915" spans="1:21">
      <c r="A5915" s="17">
        <v>45008</v>
      </c>
      <c r="B5915" s="56">
        <f>WEEKDAY(C5915,2)</f>
        <v>5</v>
      </c>
      <c r="C5915" s="17">
        <f>IF(A5935="",C5914,A5935)</f>
        <v>45009</v>
      </c>
      <c r="D5915" s="12" t="str">
        <f>YEAR(C5915)&amp;"/"&amp;TEXT(WEEKNUM(C5915,21),"00")</f>
        <v>2023/12</v>
      </c>
      <c r="E5915" s="79" t="s">
        <v>46</v>
      </c>
      <c r="F5915" s="80">
        <v>0.875</v>
      </c>
      <c r="G5915" s="80">
        <v>0.91666666666666663</v>
      </c>
      <c r="H5915" s="87">
        <f>CONVERT((G5915-F5915)*24,"hr","mn")</f>
        <v>59.99999999999995</v>
      </c>
      <c r="I5915" s="83">
        <v>5</v>
      </c>
      <c r="J5915" s="84">
        <v>2</v>
      </c>
      <c r="K5915" s="85"/>
      <c r="L5915" s="85">
        <v>6</v>
      </c>
      <c r="M5915" s="87">
        <f>J5915+K5915+L5915</f>
        <v>8</v>
      </c>
      <c r="N5915" s="13"/>
      <c r="O5915" s="6"/>
      <c r="P5915" s="6"/>
      <c r="Q5915" s="6">
        <v>23</v>
      </c>
      <c r="R5915" s="7"/>
      <c r="S5915" s="20"/>
      <c r="T5915" s="22" t="s">
        <v>25</v>
      </c>
      <c r="U5915" s="91"/>
    </row>
    <row r="5916" spans="1:21">
      <c r="A5916" s="17">
        <v>45008</v>
      </c>
      <c r="B5916" s="56">
        <f>WEEKDAY(C5916,2)</f>
        <v>5</v>
      </c>
      <c r="C5916" s="17">
        <f>IF(A5936="",C5915,A5936)</f>
        <v>45009</v>
      </c>
      <c r="D5916" s="12" t="str">
        <f>YEAR(C5916)&amp;"/"&amp;TEXT(WEEKNUM(C5916,21),"00")</f>
        <v>2023/12</v>
      </c>
      <c r="E5916" t="s">
        <v>46</v>
      </c>
      <c r="F5916" s="114">
        <v>0.875</v>
      </c>
      <c r="G5916" s="114">
        <v>0.91666666666666663</v>
      </c>
      <c r="H5916">
        <f>CONVERT((G5915-F5915)*24,"hr","mn")</f>
        <v>59.99999999999995</v>
      </c>
      <c r="I5916">
        <v>5</v>
      </c>
      <c r="J5916">
        <v>2</v>
      </c>
      <c r="L5916">
        <v>6</v>
      </c>
      <c r="M5916">
        <f>J5915+K5915+L5915</f>
        <v>8</v>
      </c>
      <c r="N5916" s="14"/>
      <c r="O5916" s="3">
        <v>5</v>
      </c>
      <c r="P5916" s="3"/>
      <c r="Q5916" s="3"/>
      <c r="R5916" s="8"/>
      <c r="S5916" s="21" t="s">
        <v>31</v>
      </c>
      <c r="T5916" s="4" t="s">
        <v>29</v>
      </c>
      <c r="U5916" s="92"/>
    </row>
    <row r="5917" spans="1:21">
      <c r="A5917" s="17">
        <v>45008</v>
      </c>
      <c r="B5917" s="56">
        <f>WEEKDAY(C5917,2)</f>
        <v>5</v>
      </c>
      <c r="C5917" s="17">
        <f>IF(A5937="",C5916,A5937)</f>
        <v>45009</v>
      </c>
      <c r="D5917" s="12" t="str">
        <f>YEAR(C5917)&amp;"/"&amp;TEXT(WEEKNUM(C5917,21),"00")</f>
        <v>2023/12</v>
      </c>
      <c r="E5917" t="s">
        <v>46</v>
      </c>
      <c r="F5917" s="114">
        <v>0.875</v>
      </c>
      <c r="G5917" s="114">
        <v>0.91666666666666663</v>
      </c>
      <c r="H5917">
        <f>CONVERT((G5915-F5915)*24,"hr","mn")</f>
        <v>59.99999999999995</v>
      </c>
      <c r="I5917">
        <v>5</v>
      </c>
      <c r="J5917">
        <v>2</v>
      </c>
      <c r="L5917">
        <v>6</v>
      </c>
      <c r="M5917">
        <f>J5915+K5915+L5915</f>
        <v>8</v>
      </c>
      <c r="N5917" s="58"/>
      <c r="O5917" s="59"/>
      <c r="P5917" s="59"/>
      <c r="Q5917" s="59"/>
      <c r="R5917" s="60"/>
      <c r="S5917" s="21"/>
      <c r="T5917" s="4"/>
      <c r="U5917" s="93"/>
    </row>
    <row r="5918" spans="1:21" ht="15" customHeight="1" thickBot="1">
      <c r="A5918" s="17">
        <v>45008</v>
      </c>
      <c r="B5918" s="56">
        <f>WEEKDAY(C5918,2)</f>
        <v>5</v>
      </c>
      <c r="C5918" s="17">
        <f>IF(A5938="",C5917,A5938)</f>
        <v>45009</v>
      </c>
      <c r="D5918" s="12" t="str">
        <f>YEAR(C5918)&amp;"/"&amp;TEXT(WEEKNUM(C5918,21),"00")</f>
        <v>2023/12</v>
      </c>
      <c r="E5918" t="s">
        <v>46</v>
      </c>
      <c r="F5918" s="114">
        <v>0.875</v>
      </c>
      <c r="G5918" s="114">
        <v>0.91666666666666663</v>
      </c>
      <c r="H5918">
        <f>CONVERT((G5915-F5915)*24,"hr","mn")</f>
        <v>59.99999999999995</v>
      </c>
      <c r="I5918">
        <v>5</v>
      </c>
      <c r="J5918">
        <v>2</v>
      </c>
      <c r="L5918">
        <v>6</v>
      </c>
      <c r="M5918">
        <f>J5915+K5915+L5915</f>
        <v>8</v>
      </c>
      <c r="N5918" s="15"/>
      <c r="O5918" s="9"/>
      <c r="P5918" s="9"/>
      <c r="Q5918" s="9"/>
      <c r="R5918" s="10"/>
      <c r="S5918" s="19"/>
      <c r="T5918" s="23"/>
      <c r="U5918" s="94"/>
    </row>
    <row r="5919" spans="1:21">
      <c r="A5919" s="17">
        <v>45008</v>
      </c>
      <c r="B5919" s="56">
        <f>WEEKDAY(C5919,2)</f>
        <v>5</v>
      </c>
      <c r="C5919" s="17">
        <f>IF(A5939="",C5918,A5939)</f>
        <v>45009</v>
      </c>
      <c r="D5919" s="12" t="str">
        <f>YEAR(C5919)&amp;"/"&amp;TEXT(WEEKNUM(C5919,21),"00")</f>
        <v>2023/12</v>
      </c>
      <c r="E5919" s="79" t="s">
        <v>46</v>
      </c>
      <c r="F5919" s="80">
        <v>0.91666666666666663</v>
      </c>
      <c r="G5919" s="80">
        <v>0.95833333333333337</v>
      </c>
      <c r="H5919" s="87">
        <f>CONVERT((G5919-F5919)*24,"hr","mn")</f>
        <v>60.000000000000107</v>
      </c>
      <c r="I5919" s="83">
        <v>5</v>
      </c>
      <c r="J5919" s="84"/>
      <c r="K5919" s="85">
        <v>2</v>
      </c>
      <c r="L5919" s="85">
        <v>6</v>
      </c>
      <c r="M5919" s="87">
        <f>J5919+K5919+L5919</f>
        <v>8</v>
      </c>
      <c r="N5919" s="13"/>
      <c r="O5919" s="6">
        <v>5</v>
      </c>
      <c r="P5919" s="6"/>
      <c r="Q5919" s="6"/>
      <c r="R5919" s="7"/>
      <c r="S5919" s="20" t="s">
        <v>31</v>
      </c>
      <c r="T5919" s="22" t="s">
        <v>29</v>
      </c>
      <c r="U5919" s="91"/>
    </row>
    <row r="5920" spans="1:21">
      <c r="A5920" s="17">
        <v>45008</v>
      </c>
      <c r="B5920" s="56">
        <f>WEEKDAY(C5920,2)</f>
        <v>5</v>
      </c>
      <c r="C5920" s="17">
        <f>IF(A5940="",C5919,A5940)</f>
        <v>45009</v>
      </c>
      <c r="D5920" s="12" t="str">
        <f>YEAR(C5920)&amp;"/"&amp;TEXT(WEEKNUM(C5920,21),"00")</f>
        <v>2023/12</v>
      </c>
      <c r="E5920" t="s">
        <v>46</v>
      </c>
      <c r="F5920" s="114">
        <v>0.91666666666666663</v>
      </c>
      <c r="G5920" s="114">
        <v>0.95833333333333337</v>
      </c>
      <c r="H5920">
        <f>CONVERT((G5919-F5919)*24,"hr","mn")</f>
        <v>60.000000000000107</v>
      </c>
      <c r="I5920">
        <v>5</v>
      </c>
      <c r="K5920">
        <v>2</v>
      </c>
      <c r="L5920">
        <v>6</v>
      </c>
      <c r="M5920">
        <f>J5919+K5919+L5919</f>
        <v>8</v>
      </c>
      <c r="N5920" s="14"/>
      <c r="O5920" s="3"/>
      <c r="P5920" s="3">
        <v>8</v>
      </c>
      <c r="Q5920" s="3"/>
      <c r="R5920" s="8"/>
      <c r="S5920" s="21" t="s">
        <v>93</v>
      </c>
      <c r="T5920" s="4" t="s">
        <v>73</v>
      </c>
      <c r="U5920" s="92"/>
    </row>
    <row r="5921" spans="1:21">
      <c r="A5921" s="17">
        <v>45008</v>
      </c>
      <c r="B5921" s="56">
        <f>WEEKDAY(C5921,2)</f>
        <v>5</v>
      </c>
      <c r="C5921" s="17">
        <f>IF(A5941="",C5920,A5941)</f>
        <v>45009</v>
      </c>
      <c r="D5921" s="12" t="str">
        <f>YEAR(C5921)&amp;"/"&amp;TEXT(WEEKNUM(C5921,21),"00")</f>
        <v>2023/12</v>
      </c>
      <c r="E5921" t="s">
        <v>46</v>
      </c>
      <c r="F5921" s="114">
        <v>0.91666666666666663</v>
      </c>
      <c r="G5921" s="114">
        <v>0.95833333333333337</v>
      </c>
      <c r="H5921">
        <f>CONVERT((G5919-F5919)*24,"hr","mn")</f>
        <v>60.000000000000107</v>
      </c>
      <c r="I5921">
        <v>5</v>
      </c>
      <c r="K5921">
        <v>2</v>
      </c>
      <c r="L5921">
        <v>6</v>
      </c>
      <c r="M5921">
        <f>J5919+K5919+L5919</f>
        <v>8</v>
      </c>
      <c r="N5921" s="58"/>
      <c r="O5921" s="59">
        <v>10</v>
      </c>
      <c r="P5921" s="59"/>
      <c r="Q5921" s="59"/>
      <c r="R5921" s="60"/>
      <c r="S5921" s="21" t="s">
        <v>36</v>
      </c>
      <c r="T5921" s="4" t="s">
        <v>23</v>
      </c>
      <c r="U5921" s="93" t="s">
        <v>954</v>
      </c>
    </row>
    <row r="5922" spans="1:21" ht="15" customHeight="1" thickBot="1">
      <c r="A5922" s="17">
        <v>45008</v>
      </c>
      <c r="B5922" s="56">
        <f>WEEKDAY(C5922,2)</f>
        <v>5</v>
      </c>
      <c r="C5922" s="17">
        <f>IF(A5942="",C5921,A5942)</f>
        <v>45009</v>
      </c>
      <c r="D5922" s="12" t="str">
        <f>YEAR(C5922)&amp;"/"&amp;TEXT(WEEKNUM(C5922,21),"00")</f>
        <v>2023/12</v>
      </c>
      <c r="E5922" t="s">
        <v>46</v>
      </c>
      <c r="F5922" s="114">
        <v>0.91666666666666663</v>
      </c>
      <c r="G5922" s="114">
        <v>0.95833333333333337</v>
      </c>
      <c r="H5922">
        <f>CONVERT((G5919-F5919)*24,"hr","mn")</f>
        <v>60.000000000000107</v>
      </c>
      <c r="I5922">
        <v>5</v>
      </c>
      <c r="K5922">
        <v>2</v>
      </c>
      <c r="L5922">
        <v>6</v>
      </c>
      <c r="M5922">
        <f>J5919+K5919+L5919</f>
        <v>8</v>
      </c>
      <c r="N5922" s="15"/>
      <c r="O5922" s="9"/>
      <c r="P5922" s="9"/>
      <c r="Q5922" s="9"/>
      <c r="R5922" s="10"/>
      <c r="S5922" s="19"/>
      <c r="T5922" s="23"/>
      <c r="U5922" s="94"/>
    </row>
    <row r="5923" spans="1:21">
      <c r="A5923" s="17">
        <v>45008</v>
      </c>
      <c r="B5923" s="56">
        <f>WEEKDAY(C5923,2)</f>
        <v>5</v>
      </c>
      <c r="C5923" s="17">
        <f>IF(A5943="",C5922,A5943)</f>
        <v>45009</v>
      </c>
      <c r="D5923" s="12" t="str">
        <f>YEAR(C5923)&amp;"/"&amp;TEXT(WEEKNUM(C5923,21),"00")</f>
        <v>2023/12</v>
      </c>
      <c r="E5923" s="79" t="s">
        <v>46</v>
      </c>
      <c r="F5923" s="80">
        <v>0.95833333333333337</v>
      </c>
      <c r="G5923" s="80">
        <v>1</v>
      </c>
      <c r="H5923" s="87">
        <f>CONVERT((G5923-F5923)*24,"hr","mn")</f>
        <v>59.99999999999995</v>
      </c>
      <c r="I5923" s="83">
        <v>5</v>
      </c>
      <c r="J5923" s="84"/>
      <c r="K5923" s="85">
        <v>4</v>
      </c>
      <c r="L5923" s="85">
        <v>2</v>
      </c>
      <c r="M5923" s="87">
        <f>J5923+K5923+L5923</f>
        <v>6</v>
      </c>
      <c r="N5923" s="13"/>
      <c r="O5923" s="6"/>
      <c r="P5923" s="6">
        <v>8</v>
      </c>
      <c r="Q5923" s="6"/>
      <c r="R5923" s="7"/>
      <c r="S5923" s="20" t="s">
        <v>93</v>
      </c>
      <c r="T5923" s="22" t="s">
        <v>73</v>
      </c>
      <c r="U5923" s="91"/>
    </row>
    <row r="5924" spans="1:21">
      <c r="A5924" s="17">
        <v>45008</v>
      </c>
      <c r="B5924" s="56">
        <f>WEEKDAY(C5924,2)</f>
        <v>5</v>
      </c>
      <c r="C5924" s="17">
        <f>IF(A5944="",C5923,A5944)</f>
        <v>45009</v>
      </c>
      <c r="D5924" s="12" t="str">
        <f>YEAR(C5924)&amp;"/"&amp;TEXT(WEEKNUM(C5924,21),"00")</f>
        <v>2023/12</v>
      </c>
      <c r="E5924" t="s">
        <v>46</v>
      </c>
      <c r="F5924" s="114">
        <v>0.95833333333333337</v>
      </c>
      <c r="G5924" s="115">
        <v>1</v>
      </c>
      <c r="H5924">
        <f>CONVERT((G5923-F5923)*24,"hr","mn")</f>
        <v>59.99999999999995</v>
      </c>
      <c r="I5924">
        <v>5</v>
      </c>
      <c r="K5924">
        <v>4</v>
      </c>
      <c r="L5924">
        <v>2</v>
      </c>
      <c r="M5924">
        <f>J5923+K5923+L5923</f>
        <v>6</v>
      </c>
      <c r="N5924" s="14"/>
      <c r="O5924" s="3">
        <v>8</v>
      </c>
      <c r="P5924" s="3"/>
      <c r="Q5924" s="3"/>
      <c r="R5924" s="8"/>
      <c r="S5924" s="21" t="s">
        <v>36</v>
      </c>
      <c r="T5924" s="4" t="s">
        <v>23</v>
      </c>
      <c r="U5924" s="92" t="s">
        <v>955</v>
      </c>
    </row>
    <row r="5925" spans="1:21">
      <c r="A5925" s="17">
        <v>45008</v>
      </c>
      <c r="B5925" s="56">
        <f>WEEKDAY(C5925,2)</f>
        <v>5</v>
      </c>
      <c r="C5925" s="17">
        <f>IF(A5945="",C5924,A5945)</f>
        <v>45009</v>
      </c>
      <c r="D5925" s="12" t="str">
        <f>YEAR(C5925)&amp;"/"&amp;TEXT(WEEKNUM(C5925,21),"00")</f>
        <v>2023/12</v>
      </c>
      <c r="E5925" t="s">
        <v>46</v>
      </c>
      <c r="F5925" s="114">
        <v>0.95833333333333337</v>
      </c>
      <c r="G5925" s="115">
        <v>1</v>
      </c>
      <c r="H5925">
        <f>CONVERT((G5923-F5923)*24,"hr","mn")</f>
        <v>59.99999999999995</v>
      </c>
      <c r="I5925">
        <v>5</v>
      </c>
      <c r="K5925">
        <v>4</v>
      </c>
      <c r="L5925">
        <v>2</v>
      </c>
      <c r="M5925">
        <f>J5923+K5923+L5923</f>
        <v>6</v>
      </c>
      <c r="N5925" s="58"/>
      <c r="O5925" s="59">
        <v>5</v>
      </c>
      <c r="P5925" s="59"/>
      <c r="Q5925" s="59"/>
      <c r="R5925" s="60"/>
      <c r="S5925" s="21" t="s">
        <v>35</v>
      </c>
      <c r="T5925" s="4" t="s">
        <v>29</v>
      </c>
      <c r="U5925" s="93"/>
    </row>
    <row r="5926" spans="1:21" ht="15" customHeight="1" thickBot="1">
      <c r="A5926" s="17">
        <v>45008</v>
      </c>
      <c r="B5926" s="56">
        <f>WEEKDAY(C5926,2)</f>
        <v>5</v>
      </c>
      <c r="C5926" s="17">
        <f>IF(A5946="",C5925,A5946)</f>
        <v>45009</v>
      </c>
      <c r="D5926" s="12" t="str">
        <f>YEAR(C5926)&amp;"/"&amp;TEXT(WEEKNUM(C5926,21),"00")</f>
        <v>2023/12</v>
      </c>
      <c r="E5926" t="s">
        <v>46</v>
      </c>
      <c r="F5926" s="114">
        <v>0.95833333333333337</v>
      </c>
      <c r="G5926" s="115">
        <v>1</v>
      </c>
      <c r="H5926">
        <f>CONVERT((G5923-F5923)*24,"hr","mn")</f>
        <v>59.99999999999995</v>
      </c>
      <c r="I5926">
        <v>5</v>
      </c>
      <c r="K5926">
        <v>4</v>
      </c>
      <c r="L5926">
        <v>2</v>
      </c>
      <c r="M5926">
        <f>J5923+K5923+L5923</f>
        <v>6</v>
      </c>
      <c r="N5926" s="15"/>
      <c r="O5926" s="9">
        <v>5</v>
      </c>
      <c r="P5926" s="9"/>
      <c r="Q5926" s="9"/>
      <c r="R5926" s="10"/>
      <c r="S5926" s="19" t="s">
        <v>28</v>
      </c>
      <c r="T5926" s="23" t="s">
        <v>29</v>
      </c>
      <c r="U5926" s="94"/>
    </row>
    <row r="5927" spans="1:21">
      <c r="A5927" s="17">
        <v>45009</v>
      </c>
      <c r="B5927" s="56">
        <f>WEEKDAY(C5927,2)</f>
        <v>5</v>
      </c>
      <c r="C5927" s="17">
        <f>IF(A5947="",C5926,A5947)</f>
        <v>45009</v>
      </c>
      <c r="D5927" s="12" t="str">
        <f>YEAR(C5927)&amp;"/"&amp;TEXT(WEEKNUM(C5927,21),"00")</f>
        <v>2023/12</v>
      </c>
      <c r="E5927" s="79" t="s">
        <v>46</v>
      </c>
      <c r="F5927" s="80">
        <v>0</v>
      </c>
      <c r="G5927" s="80">
        <v>4.1666666666666657E-2</v>
      </c>
      <c r="H5927" s="87">
        <f>CONVERT((G5927-F5927)*24,"hr","mn")</f>
        <v>59.999999999999986</v>
      </c>
      <c r="I5927" s="83">
        <v>5</v>
      </c>
      <c r="J5927" s="84"/>
      <c r="K5927" s="85">
        <v>4</v>
      </c>
      <c r="L5927" s="85">
        <v>8</v>
      </c>
      <c r="M5927" s="87">
        <f>J5927+K5927+L5927</f>
        <v>12</v>
      </c>
      <c r="N5927" s="13"/>
      <c r="O5927" s="6">
        <v>5</v>
      </c>
      <c r="P5927" s="6"/>
      <c r="Q5927" s="6"/>
      <c r="R5927" s="7"/>
      <c r="S5927" s="20" t="s">
        <v>35</v>
      </c>
      <c r="T5927" s="22" t="s">
        <v>60</v>
      </c>
      <c r="U5927" s="91"/>
    </row>
    <row r="5928" spans="1:21">
      <c r="A5928" s="17">
        <v>45009</v>
      </c>
      <c r="B5928" s="56">
        <f>WEEKDAY(C5928,2)</f>
        <v>5</v>
      </c>
      <c r="C5928" s="17">
        <f>IF(A5948="",C5927,A5948)</f>
        <v>45009</v>
      </c>
      <c r="D5928" s="12" t="str">
        <f>YEAR(C5928)&amp;"/"&amp;TEXT(WEEKNUM(C5928,21),"00")</f>
        <v>2023/12</v>
      </c>
      <c r="E5928" t="s">
        <v>46</v>
      </c>
      <c r="F5928" s="114">
        <v>0</v>
      </c>
      <c r="G5928" s="114">
        <v>4.1666666666666657E-2</v>
      </c>
      <c r="H5928">
        <f>CONVERT((G5927-F5927)*24,"hr","mn")</f>
        <v>59.999999999999986</v>
      </c>
      <c r="I5928">
        <v>5</v>
      </c>
      <c r="K5928">
        <v>4</v>
      </c>
      <c r="L5928">
        <v>8</v>
      </c>
      <c r="M5928">
        <f>J5927+K5927+L5927</f>
        <v>12</v>
      </c>
      <c r="N5928" s="14"/>
      <c r="O5928" s="3">
        <v>5</v>
      </c>
      <c r="P5928" s="3"/>
      <c r="Q5928" s="3"/>
      <c r="R5928" s="8"/>
      <c r="S5928" s="21" t="s">
        <v>26</v>
      </c>
      <c r="T5928" s="4" t="s">
        <v>23</v>
      </c>
      <c r="U5928" s="92" t="s">
        <v>237</v>
      </c>
    </row>
    <row r="5929" spans="1:21">
      <c r="A5929" s="17">
        <v>45009</v>
      </c>
      <c r="B5929" s="56">
        <f>WEEKDAY(C5929,2)</f>
        <v>5</v>
      </c>
      <c r="C5929" s="17">
        <f>IF(A5949="",C5928,A5949)</f>
        <v>45009</v>
      </c>
      <c r="D5929" s="12" t="str">
        <f>YEAR(C5929)&amp;"/"&amp;TEXT(WEEKNUM(C5929,21),"00")</f>
        <v>2023/12</v>
      </c>
      <c r="E5929" t="s">
        <v>46</v>
      </c>
      <c r="F5929" s="114">
        <v>0</v>
      </c>
      <c r="G5929" s="114">
        <v>4.1666666666666657E-2</v>
      </c>
      <c r="H5929">
        <f>CONVERT((G5927-F5927)*24,"hr","mn")</f>
        <v>59.999999999999986</v>
      </c>
      <c r="I5929">
        <v>5</v>
      </c>
      <c r="K5929">
        <v>4</v>
      </c>
      <c r="L5929">
        <v>8</v>
      </c>
      <c r="M5929">
        <f>J5927+K5927+L5927</f>
        <v>12</v>
      </c>
      <c r="N5929" s="58"/>
      <c r="O5929" s="59">
        <v>5</v>
      </c>
      <c r="P5929" s="59"/>
      <c r="Q5929" s="59"/>
      <c r="R5929" s="60"/>
      <c r="S5929" s="21" t="s">
        <v>28</v>
      </c>
      <c r="T5929" s="4" t="s">
        <v>29</v>
      </c>
      <c r="U5929" s="93"/>
    </row>
    <row r="5930" spans="1:21" ht="15" customHeight="1" thickBot="1">
      <c r="A5930" s="17">
        <v>45009</v>
      </c>
      <c r="B5930" s="56">
        <f>WEEKDAY(C5930,2)</f>
        <v>5</v>
      </c>
      <c r="C5930" s="17">
        <f>IF(A5950="",C5929,A5950)</f>
        <v>45009</v>
      </c>
      <c r="D5930" s="12" t="str">
        <f>YEAR(C5930)&amp;"/"&amp;TEXT(WEEKNUM(C5930,21),"00")</f>
        <v>2023/12</v>
      </c>
      <c r="E5930" t="s">
        <v>46</v>
      </c>
      <c r="F5930" s="114">
        <v>0</v>
      </c>
      <c r="G5930" s="114">
        <v>4.1666666666666657E-2</v>
      </c>
      <c r="H5930">
        <f>CONVERT((G5927-F5927)*24,"hr","mn")</f>
        <v>59.999999999999986</v>
      </c>
      <c r="I5930">
        <v>5</v>
      </c>
      <c r="K5930">
        <v>4</v>
      </c>
      <c r="L5930">
        <v>8</v>
      </c>
      <c r="M5930">
        <f>J5927+K5927+L5927</f>
        <v>12</v>
      </c>
      <c r="N5930" s="15"/>
      <c r="O5930" s="9"/>
      <c r="P5930" s="9"/>
      <c r="Q5930" s="9"/>
      <c r="R5930" s="10"/>
      <c r="S5930" s="19"/>
      <c r="T5930" s="23"/>
      <c r="U5930" s="94"/>
    </row>
    <row r="5931" spans="1:21">
      <c r="A5931" s="17">
        <v>45009</v>
      </c>
      <c r="B5931" s="56">
        <f>WEEKDAY(C5931,2)</f>
        <v>5</v>
      </c>
      <c r="C5931" s="17">
        <f>IF(A5951="",C5930,A5951)</f>
        <v>45009</v>
      </c>
      <c r="D5931" s="12" t="str">
        <f>YEAR(C5931)&amp;"/"&amp;TEXT(WEEKNUM(C5931,21),"00")</f>
        <v>2023/12</v>
      </c>
      <c r="E5931" s="79" t="s">
        <v>46</v>
      </c>
      <c r="F5931" s="80">
        <v>6.25E-2</v>
      </c>
      <c r="G5931" s="80">
        <v>8.3333333333333329E-2</v>
      </c>
      <c r="H5931" s="87">
        <f>CONVERT((G5931-F5931)*24,"hr","mn")</f>
        <v>29.999999999999993</v>
      </c>
      <c r="I5931" s="83">
        <v>5</v>
      </c>
      <c r="J5931" s="84"/>
      <c r="K5931" s="85">
        <v>4</v>
      </c>
      <c r="L5931" s="85"/>
      <c r="M5931" s="87">
        <f>J5931+K5931+L5931</f>
        <v>4</v>
      </c>
      <c r="N5931" s="13"/>
      <c r="O5931" s="6">
        <v>10</v>
      </c>
      <c r="P5931" s="6"/>
      <c r="Q5931" s="6"/>
      <c r="R5931" s="7"/>
      <c r="S5931" s="20"/>
      <c r="T5931" s="22" t="s">
        <v>23</v>
      </c>
      <c r="U5931" s="91" t="s">
        <v>956</v>
      </c>
    </row>
    <row r="5932" spans="1:21">
      <c r="A5932" s="17">
        <v>45009</v>
      </c>
      <c r="B5932" s="56">
        <f>WEEKDAY(C5932,2)</f>
        <v>5</v>
      </c>
      <c r="C5932" s="17">
        <f>IF(A5952="",C5931,A5952)</f>
        <v>45009</v>
      </c>
      <c r="D5932" s="12" t="str">
        <f>YEAR(C5932)&amp;"/"&amp;TEXT(WEEKNUM(C5932,21),"00")</f>
        <v>2023/12</v>
      </c>
      <c r="E5932" t="s">
        <v>46</v>
      </c>
      <c r="F5932" s="114">
        <v>6.25E-2</v>
      </c>
      <c r="G5932" s="114">
        <v>8.3333333333333329E-2</v>
      </c>
      <c r="H5932">
        <f>CONVERT((G5931-F5931)*24,"hr","mn")</f>
        <v>29.999999999999993</v>
      </c>
      <c r="I5932">
        <v>5</v>
      </c>
      <c r="K5932">
        <v>4</v>
      </c>
      <c r="M5932">
        <f>J5931+K5931+L5931</f>
        <v>4</v>
      </c>
      <c r="N5932" s="14"/>
      <c r="O5932" s="3"/>
      <c r="P5932" s="3"/>
      <c r="Q5932" s="3"/>
      <c r="R5932" s="8"/>
      <c r="S5932" s="21"/>
      <c r="T5932" s="4"/>
      <c r="U5932" s="92"/>
    </row>
    <row r="5933" spans="1:21">
      <c r="A5933" s="17">
        <v>45009</v>
      </c>
      <c r="B5933" s="56">
        <f>WEEKDAY(C5933,2)</f>
        <v>5</v>
      </c>
      <c r="C5933" s="17">
        <f>IF(A5953="",C5932,A5953)</f>
        <v>45009</v>
      </c>
      <c r="D5933" s="12" t="str">
        <f>YEAR(C5933)&amp;"/"&amp;TEXT(WEEKNUM(C5933,21),"00")</f>
        <v>2023/12</v>
      </c>
      <c r="E5933" t="s">
        <v>46</v>
      </c>
      <c r="F5933" s="114">
        <v>6.25E-2</v>
      </c>
      <c r="G5933" s="114">
        <v>8.3333333333333329E-2</v>
      </c>
      <c r="H5933">
        <f>CONVERT((G5931-F5931)*24,"hr","mn")</f>
        <v>29.999999999999993</v>
      </c>
      <c r="I5933">
        <v>5</v>
      </c>
      <c r="K5933">
        <v>4</v>
      </c>
      <c r="M5933">
        <f>J5931+K5931+L5931</f>
        <v>4</v>
      </c>
      <c r="N5933" s="58"/>
      <c r="O5933" s="59"/>
      <c r="P5933" s="59"/>
      <c r="Q5933" s="59"/>
      <c r="R5933" s="60"/>
      <c r="S5933" s="21"/>
      <c r="T5933" s="4"/>
      <c r="U5933" s="93"/>
    </row>
    <row r="5934" spans="1:21" ht="15" customHeight="1" thickBot="1">
      <c r="A5934" s="17">
        <v>45009</v>
      </c>
      <c r="B5934" s="56">
        <f>WEEKDAY(C5934,2)</f>
        <v>5</v>
      </c>
      <c r="C5934" s="17">
        <f>IF(A5954="",C5933,A5954)</f>
        <v>45009</v>
      </c>
      <c r="D5934" s="12" t="str">
        <f>YEAR(C5934)&amp;"/"&amp;TEXT(WEEKNUM(C5934,21),"00")</f>
        <v>2023/12</v>
      </c>
      <c r="E5934" t="s">
        <v>46</v>
      </c>
      <c r="F5934" s="114">
        <v>6.25E-2</v>
      </c>
      <c r="G5934" s="114">
        <v>8.3333333333333329E-2</v>
      </c>
      <c r="H5934">
        <f>CONVERT((G5931-F5931)*24,"hr","mn")</f>
        <v>29.999999999999993</v>
      </c>
      <c r="I5934">
        <v>5</v>
      </c>
      <c r="K5934">
        <v>4</v>
      </c>
      <c r="M5934">
        <f>J5931+K5931+L5931</f>
        <v>4</v>
      </c>
      <c r="N5934" s="15"/>
      <c r="O5934" s="9"/>
      <c r="P5934" s="9"/>
      <c r="Q5934" s="9"/>
      <c r="R5934" s="10"/>
      <c r="S5934" s="19"/>
      <c r="T5934" s="23"/>
      <c r="U5934" s="94"/>
    </row>
    <row r="5935" spans="1:21">
      <c r="A5935" s="17">
        <v>45009</v>
      </c>
      <c r="B5935" s="56">
        <f>WEEKDAY(C5935,2)</f>
        <v>5</v>
      </c>
      <c r="C5935" s="17">
        <f>IF(A5955="",C5934,A5955)</f>
        <v>45009</v>
      </c>
      <c r="D5935" s="12" t="str">
        <f>YEAR(C5935)&amp;"/"&amp;TEXT(WEEKNUM(C5935,21),"00")</f>
        <v>2023/12</v>
      </c>
      <c r="E5935" s="79" t="s">
        <v>46</v>
      </c>
      <c r="F5935" s="80">
        <v>8.3333333333333329E-2</v>
      </c>
      <c r="G5935" s="80">
        <v>0.125</v>
      </c>
      <c r="H5935" s="87">
        <f>CONVERT((G5935-F5935)*24,"hr","mn")</f>
        <v>60</v>
      </c>
      <c r="I5935" s="83">
        <v>5</v>
      </c>
      <c r="J5935" s="84"/>
      <c r="K5935" s="85">
        <v>6</v>
      </c>
      <c r="L5935" s="85">
        <v>3</v>
      </c>
      <c r="M5935" s="87">
        <f>J5935+K5935+L5935</f>
        <v>9</v>
      </c>
      <c r="N5935" s="13"/>
      <c r="O5935" s="6">
        <v>8</v>
      </c>
      <c r="P5935" s="6"/>
      <c r="Q5935" s="6"/>
      <c r="R5935" s="7"/>
      <c r="S5935" s="20" t="s">
        <v>35</v>
      </c>
      <c r="T5935" s="22" t="s">
        <v>56</v>
      </c>
      <c r="U5935" s="91"/>
    </row>
    <row r="5936" spans="1:21">
      <c r="A5936" s="17">
        <v>45009</v>
      </c>
      <c r="B5936" s="56">
        <f>WEEKDAY(C5936,2)</f>
        <v>5</v>
      </c>
      <c r="C5936" s="17">
        <f>IF(A5956="",C5935,A5956)</f>
        <v>45009</v>
      </c>
      <c r="D5936" s="12" t="str">
        <f>YEAR(C5936)&amp;"/"&amp;TEXT(WEEKNUM(C5936,21),"00")</f>
        <v>2023/12</v>
      </c>
      <c r="E5936" t="s">
        <v>46</v>
      </c>
      <c r="F5936" s="114">
        <v>8.3333333333333329E-2</v>
      </c>
      <c r="G5936" s="114">
        <v>0.125</v>
      </c>
      <c r="H5936">
        <f>CONVERT((G5935-F5935)*24,"hr","mn")</f>
        <v>60</v>
      </c>
      <c r="I5936">
        <v>5</v>
      </c>
      <c r="K5936">
        <v>6</v>
      </c>
      <c r="L5936">
        <v>3</v>
      </c>
      <c r="M5936">
        <f>J5935+K5935+L5935</f>
        <v>9</v>
      </c>
      <c r="N5936" s="14"/>
      <c r="O5936" s="3">
        <v>5</v>
      </c>
      <c r="P5936" s="3"/>
      <c r="Q5936" s="3"/>
      <c r="R5936" s="8"/>
      <c r="S5936" s="21" t="s">
        <v>28</v>
      </c>
      <c r="T5936" s="4" t="s">
        <v>29</v>
      </c>
      <c r="U5936" s="92"/>
    </row>
    <row r="5937" spans="1:21">
      <c r="A5937" s="17">
        <v>45009</v>
      </c>
      <c r="B5937" s="56">
        <f>WEEKDAY(C5937,2)</f>
        <v>5</v>
      </c>
      <c r="C5937" s="17">
        <f>IF(A5957="",C5936,A5957)</f>
        <v>45009</v>
      </c>
      <c r="D5937" s="12" t="str">
        <f>YEAR(C5937)&amp;"/"&amp;TEXT(WEEKNUM(C5937,21),"00")</f>
        <v>2023/12</v>
      </c>
      <c r="E5937" t="s">
        <v>46</v>
      </c>
      <c r="F5937" s="114">
        <v>8.3333333333333329E-2</v>
      </c>
      <c r="G5937" s="114">
        <v>0.125</v>
      </c>
      <c r="H5937">
        <f>CONVERT((G5935-F5935)*24,"hr","mn")</f>
        <v>60</v>
      </c>
      <c r="I5937">
        <v>5</v>
      </c>
      <c r="K5937">
        <v>6</v>
      </c>
      <c r="L5937">
        <v>3</v>
      </c>
      <c r="M5937">
        <f>J5935+K5935+L5935</f>
        <v>9</v>
      </c>
      <c r="N5937" s="58"/>
      <c r="O5937" s="59">
        <v>8</v>
      </c>
      <c r="P5937" s="59"/>
      <c r="Q5937" s="59"/>
      <c r="R5937" s="60"/>
      <c r="S5937" s="21" t="s">
        <v>32</v>
      </c>
      <c r="T5937" s="4" t="s">
        <v>23</v>
      </c>
      <c r="U5937" s="93" t="s">
        <v>957</v>
      </c>
    </row>
    <row r="5938" spans="1:21" ht="15" customHeight="1" thickBot="1">
      <c r="A5938" s="17">
        <v>45009</v>
      </c>
      <c r="B5938" s="56">
        <f>WEEKDAY(C5938,2)</f>
        <v>5</v>
      </c>
      <c r="C5938" s="17">
        <f>IF(A5958="",C5937,A5958)</f>
        <v>45009</v>
      </c>
      <c r="D5938" s="12" t="str">
        <f>YEAR(C5938)&amp;"/"&amp;TEXT(WEEKNUM(C5938,21),"00")</f>
        <v>2023/12</v>
      </c>
      <c r="E5938" t="s">
        <v>46</v>
      </c>
      <c r="F5938" s="114">
        <v>8.3333333333333329E-2</v>
      </c>
      <c r="G5938" s="114">
        <v>0.125</v>
      </c>
      <c r="H5938">
        <f>CONVERT((G5935-F5935)*24,"hr","mn")</f>
        <v>60</v>
      </c>
      <c r="I5938">
        <v>5</v>
      </c>
      <c r="K5938">
        <v>6</v>
      </c>
      <c r="L5938">
        <v>3</v>
      </c>
      <c r="M5938">
        <f>J5935+K5935+L5935</f>
        <v>9</v>
      </c>
      <c r="N5938" s="15"/>
      <c r="O5938" s="9"/>
      <c r="P5938" s="9">
        <v>8</v>
      </c>
      <c r="Q5938" s="9"/>
      <c r="R5938" s="10"/>
      <c r="S5938" s="19" t="s">
        <v>93</v>
      </c>
      <c r="T5938" s="23" t="s">
        <v>73</v>
      </c>
      <c r="U5938" s="94"/>
    </row>
    <row r="5939" spans="1:21">
      <c r="A5939" s="17">
        <v>45009</v>
      </c>
      <c r="B5939" s="56">
        <f>WEEKDAY(C5939,2)</f>
        <v>5</v>
      </c>
      <c r="C5939" s="17">
        <f>IF(A5959="",C5938,A5959)</f>
        <v>45009</v>
      </c>
      <c r="D5939" s="12" t="str">
        <f>YEAR(C5939)&amp;"/"&amp;TEXT(WEEKNUM(C5939,21),"00")</f>
        <v>2023/12</v>
      </c>
      <c r="E5939" s="79" t="s">
        <v>46</v>
      </c>
      <c r="F5939" s="80">
        <v>0.125</v>
      </c>
      <c r="G5939" s="80">
        <v>0.16666666666666671</v>
      </c>
      <c r="H5939" s="87">
        <f>CONVERT((G5939-F5939)*24,"hr","mn")</f>
        <v>60.000000000000071</v>
      </c>
      <c r="I5939" s="83">
        <v>5</v>
      </c>
      <c r="J5939" s="84"/>
      <c r="K5939" s="85"/>
      <c r="L5939" s="85">
        <v>9</v>
      </c>
      <c r="M5939" s="87">
        <f>J5939+K5939+L5939</f>
        <v>9</v>
      </c>
      <c r="N5939" s="13"/>
      <c r="O5939" s="6">
        <v>5</v>
      </c>
      <c r="P5939" s="6"/>
      <c r="Q5939" s="6"/>
      <c r="R5939" s="7"/>
      <c r="S5939" s="20" t="s">
        <v>35</v>
      </c>
      <c r="T5939" s="22" t="s">
        <v>29</v>
      </c>
      <c r="U5939" s="91"/>
    </row>
    <row r="5940" spans="1:21">
      <c r="A5940" s="17">
        <v>45009</v>
      </c>
      <c r="B5940" s="56">
        <f>WEEKDAY(C5940,2)</f>
        <v>5</v>
      </c>
      <c r="C5940" s="17">
        <f>IF(A5960="",C5939,A5960)</f>
        <v>45009</v>
      </c>
      <c r="D5940" s="12" t="str">
        <f>YEAR(C5940)&amp;"/"&amp;TEXT(WEEKNUM(C5940,21),"00")</f>
        <v>2023/12</v>
      </c>
      <c r="E5940" t="s">
        <v>46</v>
      </c>
      <c r="F5940" s="114">
        <v>0.125</v>
      </c>
      <c r="G5940" s="114">
        <v>0.16666666666666671</v>
      </c>
      <c r="H5940">
        <f>CONVERT((G5939-F5939)*24,"hr","mn")</f>
        <v>60.000000000000071</v>
      </c>
      <c r="I5940">
        <v>5</v>
      </c>
      <c r="L5940">
        <v>9</v>
      </c>
      <c r="M5940">
        <f>J5939+K5939+L5939</f>
        <v>9</v>
      </c>
      <c r="N5940" s="14"/>
      <c r="O5940" s="3"/>
      <c r="P5940" s="3">
        <v>8</v>
      </c>
      <c r="Q5940" s="3"/>
      <c r="R5940" s="8"/>
      <c r="S5940" s="21" t="s">
        <v>93</v>
      </c>
      <c r="T5940" s="4" t="s">
        <v>73</v>
      </c>
      <c r="U5940" s="92"/>
    </row>
    <row r="5941" spans="1:21">
      <c r="A5941" s="17">
        <v>45009</v>
      </c>
      <c r="B5941" s="56">
        <f>WEEKDAY(C5941,2)</f>
        <v>5</v>
      </c>
      <c r="C5941" s="17">
        <f>IF(A5961="",C5940,A5961)</f>
        <v>45009</v>
      </c>
      <c r="D5941" s="12" t="str">
        <f>YEAR(C5941)&amp;"/"&amp;TEXT(WEEKNUM(C5941,21),"00")</f>
        <v>2023/12</v>
      </c>
      <c r="E5941" t="s">
        <v>46</v>
      </c>
      <c r="F5941" s="114">
        <v>0.125</v>
      </c>
      <c r="G5941" s="114">
        <v>0.16666666666666671</v>
      </c>
      <c r="H5941">
        <f>CONVERT((G5939-F5939)*24,"hr","mn")</f>
        <v>60.000000000000071</v>
      </c>
      <c r="I5941">
        <v>5</v>
      </c>
      <c r="L5941">
        <v>9</v>
      </c>
      <c r="M5941">
        <f>J5939+K5939+L5939</f>
        <v>9</v>
      </c>
      <c r="N5941" s="58"/>
      <c r="O5941" s="59"/>
      <c r="P5941" s="59"/>
      <c r="Q5941" s="59"/>
      <c r="R5941" s="60"/>
      <c r="S5941" s="21"/>
      <c r="T5941" s="4"/>
      <c r="U5941" s="93"/>
    </row>
    <row r="5942" spans="1:21" ht="15" customHeight="1" thickBot="1">
      <c r="A5942" s="17">
        <v>45009</v>
      </c>
      <c r="B5942" s="56">
        <f>WEEKDAY(C5942,2)</f>
        <v>5</v>
      </c>
      <c r="C5942" s="17">
        <f>IF(A5962="",C5941,A5962)</f>
        <v>45009</v>
      </c>
      <c r="D5942" s="12" t="str">
        <f>YEAR(C5942)&amp;"/"&amp;TEXT(WEEKNUM(C5942,21),"00")</f>
        <v>2023/12</v>
      </c>
      <c r="E5942" t="s">
        <v>46</v>
      </c>
      <c r="F5942" s="114">
        <v>0.125</v>
      </c>
      <c r="G5942" s="114">
        <v>0.16666666666666671</v>
      </c>
      <c r="H5942">
        <f>CONVERT((G5939-F5939)*24,"hr","mn")</f>
        <v>60.000000000000071</v>
      </c>
      <c r="I5942">
        <v>5</v>
      </c>
      <c r="L5942">
        <v>9</v>
      </c>
      <c r="M5942">
        <f>J5939+K5939+L5939</f>
        <v>9</v>
      </c>
      <c r="N5942" s="15"/>
      <c r="O5942" s="9"/>
      <c r="P5942" s="9"/>
      <c r="Q5942" s="9"/>
      <c r="R5942" s="10"/>
      <c r="S5942" s="19"/>
      <c r="T5942" s="23"/>
      <c r="U5942" s="94"/>
    </row>
    <row r="5943" spans="1:21">
      <c r="A5943" s="17">
        <v>45009</v>
      </c>
      <c r="B5943" s="56">
        <f>WEEKDAY(C5943,2)</f>
        <v>5</v>
      </c>
      <c r="C5943" s="17">
        <f>IF(A5963="",C5942,A5963)</f>
        <v>45009</v>
      </c>
      <c r="D5943" s="12" t="str">
        <f>YEAR(C5943)&amp;"/"&amp;TEXT(WEEKNUM(C5943,21),"00")</f>
        <v>2023/12</v>
      </c>
      <c r="E5943" s="79" t="s">
        <v>46</v>
      </c>
      <c r="F5943" s="80">
        <v>0.16666666666666671</v>
      </c>
      <c r="G5943" s="80">
        <v>0.20833333333333329</v>
      </c>
      <c r="H5943" s="87">
        <f>CONVERT((G5943-F5943)*24,"hr","mn")</f>
        <v>59.999999999999865</v>
      </c>
      <c r="I5943" s="83">
        <v>5</v>
      </c>
      <c r="J5943" s="84"/>
      <c r="K5943" s="85">
        <v>4</v>
      </c>
      <c r="L5943" s="85">
        <v>4</v>
      </c>
      <c r="M5943" s="87">
        <f>J5943+K5943+L5943</f>
        <v>8</v>
      </c>
      <c r="N5943" s="13"/>
      <c r="O5943" s="6">
        <v>10</v>
      </c>
      <c r="P5943" s="6"/>
      <c r="Q5943" s="6"/>
      <c r="R5943" s="7"/>
      <c r="S5943" s="20" t="s">
        <v>140</v>
      </c>
      <c r="T5943" s="22" t="s">
        <v>23</v>
      </c>
      <c r="U5943" s="91" t="s">
        <v>958</v>
      </c>
    </row>
    <row r="5944" spans="1:21">
      <c r="A5944" s="17">
        <v>45009</v>
      </c>
      <c r="B5944" s="56">
        <f>WEEKDAY(C5944,2)</f>
        <v>5</v>
      </c>
      <c r="C5944" s="17">
        <f>IF(A5964="",C5943,A5964)</f>
        <v>45009</v>
      </c>
      <c r="D5944" s="12" t="str">
        <f>YEAR(C5944)&amp;"/"&amp;TEXT(WEEKNUM(C5944,21),"00")</f>
        <v>2023/12</v>
      </c>
      <c r="E5944" t="s">
        <v>46</v>
      </c>
      <c r="F5944" s="114">
        <v>0.16666666666666671</v>
      </c>
      <c r="G5944" s="114">
        <v>0.20833333333333329</v>
      </c>
      <c r="H5944">
        <f>CONVERT((G5943-F5943)*24,"hr","mn")</f>
        <v>59.999999999999865</v>
      </c>
      <c r="I5944">
        <v>5</v>
      </c>
      <c r="K5944">
        <v>4</v>
      </c>
      <c r="L5944">
        <v>4</v>
      </c>
      <c r="M5944">
        <f>J5943+K5943+L5943</f>
        <v>8</v>
      </c>
      <c r="N5944" s="14"/>
      <c r="O5944" s="3">
        <v>5</v>
      </c>
      <c r="P5944" s="3"/>
      <c r="Q5944" s="3"/>
      <c r="R5944" s="8"/>
      <c r="S5944" s="21" t="s">
        <v>35</v>
      </c>
      <c r="T5944" s="4" t="s">
        <v>29</v>
      </c>
      <c r="U5944" s="92"/>
    </row>
    <row r="5945" spans="1:21">
      <c r="A5945" s="17">
        <v>45009</v>
      </c>
      <c r="B5945" s="56">
        <f>WEEKDAY(C5945,2)</f>
        <v>5</v>
      </c>
      <c r="C5945" s="17">
        <f>IF(A5965="",C5944,A5965)</f>
        <v>45009</v>
      </c>
      <c r="D5945" s="12" t="str">
        <f>YEAR(C5945)&amp;"/"&amp;TEXT(WEEKNUM(C5945,21),"00")</f>
        <v>2023/12</v>
      </c>
      <c r="E5945" t="s">
        <v>46</v>
      </c>
      <c r="F5945" s="114">
        <v>0.16666666666666671</v>
      </c>
      <c r="G5945" s="114">
        <v>0.20833333333333329</v>
      </c>
      <c r="H5945">
        <f>CONVERT((G5943-F5943)*24,"hr","mn")</f>
        <v>59.999999999999865</v>
      </c>
      <c r="I5945">
        <v>5</v>
      </c>
      <c r="K5945">
        <v>4</v>
      </c>
      <c r="L5945">
        <v>4</v>
      </c>
      <c r="M5945">
        <f>J5943+K5943+L5943</f>
        <v>8</v>
      </c>
      <c r="N5945" s="58"/>
      <c r="O5945" s="59"/>
      <c r="P5945" s="59"/>
      <c r="Q5945" s="59">
        <v>15</v>
      </c>
      <c r="R5945" s="60"/>
      <c r="S5945" s="21"/>
      <c r="T5945" s="4" t="s">
        <v>39</v>
      </c>
      <c r="U5945" s="93"/>
    </row>
    <row r="5946" spans="1:21" ht="15" customHeight="1" thickBot="1">
      <c r="A5946" s="17">
        <v>45009</v>
      </c>
      <c r="B5946" s="56">
        <f>WEEKDAY(C5946,2)</f>
        <v>5</v>
      </c>
      <c r="C5946" s="17">
        <f>IF(A5966="",C5945,A5966)</f>
        <v>45009</v>
      </c>
      <c r="D5946" s="12" t="str">
        <f>YEAR(C5946)&amp;"/"&amp;TEXT(WEEKNUM(C5946,21),"00")</f>
        <v>2023/12</v>
      </c>
      <c r="E5946" t="s">
        <v>46</v>
      </c>
      <c r="F5946" s="114">
        <v>0.16666666666666671</v>
      </c>
      <c r="G5946" s="114">
        <v>0.20833333333333329</v>
      </c>
      <c r="H5946">
        <f>CONVERT((G5943-F5943)*24,"hr","mn")</f>
        <v>59.999999999999865</v>
      </c>
      <c r="I5946">
        <v>5</v>
      </c>
      <c r="K5946">
        <v>4</v>
      </c>
      <c r="L5946">
        <v>4</v>
      </c>
      <c r="M5946">
        <f>J5943+K5943+L5943</f>
        <v>8</v>
      </c>
      <c r="N5946" s="15"/>
      <c r="O5946" s="9"/>
      <c r="P5946" s="9"/>
      <c r="Q5946" s="9"/>
      <c r="R5946" s="10"/>
      <c r="S5946" s="19"/>
      <c r="T5946" s="23"/>
      <c r="U5946" s="94"/>
    </row>
    <row r="5947" spans="1:21">
      <c r="A5947" s="17"/>
      <c r="B5947" s="56">
        <f>WEEKDAY(C5947,2)</f>
        <v>5</v>
      </c>
      <c r="C5947" s="17">
        <f>IF(A5967="",C5946,A5967)</f>
        <v>45009</v>
      </c>
      <c r="D5947" s="12" t="str">
        <f>YEAR(C5947)&amp;"/"&amp;TEXT(WEEKNUM(C5947,21),"00")</f>
        <v>2023/12</v>
      </c>
      <c r="E5947" s="79"/>
      <c r="F5947" s="80"/>
      <c r="G5947" s="80"/>
      <c r="H5947" s="87">
        <f>CONVERT((G5947-F5947)*24,"hr","mn")</f>
        <v>0</v>
      </c>
      <c r="I5947" s="83"/>
      <c r="J5947" s="84"/>
      <c r="K5947" s="85"/>
      <c r="L5947" s="85"/>
      <c r="M5947" s="87">
        <f>J5947+K5947+L5947</f>
        <v>0</v>
      </c>
      <c r="N5947" s="13"/>
      <c r="O5947" s="6"/>
      <c r="P5947" s="6"/>
      <c r="Q5947" s="6"/>
      <c r="R5947" s="7"/>
      <c r="S5947" s="20"/>
      <c r="T5947" s="22"/>
      <c r="U5947" s="91"/>
    </row>
    <row r="5948" spans="1:21">
      <c r="A5948" s="17"/>
      <c r="B5948" s="56">
        <f>WEEKDAY(C5948,2)</f>
        <v>5</v>
      </c>
      <c r="C5948" s="17">
        <f>IF(A5968="",C5947,A5968)</f>
        <v>45009</v>
      </c>
      <c r="D5948" s="12" t="str">
        <f>YEAR(C5948)&amp;"/"&amp;TEXT(WEEKNUM(C5948,21),"00")</f>
        <v>2023/12</v>
      </c>
      <c r="H5948">
        <f>CONVERT((G5947-F5947)*24,"hr","mn")</f>
        <v>0</v>
      </c>
      <c r="M5948">
        <f>J5947+K5947+L5947</f>
        <v>0</v>
      </c>
      <c r="N5948" s="14"/>
      <c r="O5948" s="3"/>
      <c r="P5948" s="3"/>
      <c r="Q5948" s="3"/>
      <c r="R5948" s="8"/>
      <c r="S5948" s="21"/>
      <c r="T5948" s="4"/>
      <c r="U5948" s="92"/>
    </row>
    <row r="5949" spans="1:21">
      <c r="A5949" s="17"/>
      <c r="B5949" s="56">
        <f>WEEKDAY(C5949,2)</f>
        <v>5</v>
      </c>
      <c r="C5949" s="17">
        <f>IF(A5969="",C5948,A5969)</f>
        <v>45009</v>
      </c>
      <c r="D5949" s="12" t="str">
        <f>YEAR(C5949)&amp;"/"&amp;TEXT(WEEKNUM(C5949,21),"00")</f>
        <v>2023/12</v>
      </c>
      <c r="H5949">
        <f>CONVERT((G5947-F5947)*24,"hr","mn")</f>
        <v>0</v>
      </c>
      <c r="M5949">
        <f>J5947+K5947+L5947</f>
        <v>0</v>
      </c>
      <c r="N5949" s="58"/>
      <c r="O5949" s="59"/>
      <c r="P5949" s="59"/>
      <c r="Q5949" s="59"/>
      <c r="R5949" s="60"/>
      <c r="S5949" s="21"/>
      <c r="T5949" s="4"/>
      <c r="U5949" s="93"/>
    </row>
    <row r="5950" spans="1:21" ht="15" customHeight="1" thickBot="1">
      <c r="A5950" s="17"/>
      <c r="B5950" s="56">
        <f>WEEKDAY(C5950,2)</f>
        <v>5</v>
      </c>
      <c r="C5950" s="17">
        <f>IF(A5970="",C5949,A5970)</f>
        <v>45009</v>
      </c>
      <c r="D5950" s="12" t="str">
        <f>YEAR(C5950)&amp;"/"&amp;TEXT(WEEKNUM(C5950,21),"00")</f>
        <v>2023/12</v>
      </c>
      <c r="H5950">
        <f>CONVERT((G5947-F5947)*24,"hr","mn")</f>
        <v>0</v>
      </c>
      <c r="M5950">
        <f>J5947+K5947+L5947</f>
        <v>0</v>
      </c>
      <c r="N5950" s="15"/>
      <c r="O5950" s="9"/>
      <c r="P5950" s="9"/>
      <c r="Q5950" s="9"/>
      <c r="R5950" s="10"/>
      <c r="S5950" s="19"/>
      <c r="T5950" s="23"/>
      <c r="U5950" s="94"/>
    </row>
    <row r="5951" spans="1:21">
      <c r="A5951" s="17">
        <v>45009</v>
      </c>
      <c r="B5951" s="56">
        <f>WEEKDAY(C5951,2)</f>
        <v>5</v>
      </c>
      <c r="C5951" s="17">
        <f>IF(A5971="",C5950,A5971)</f>
        <v>45009</v>
      </c>
      <c r="D5951" s="12" t="str">
        <f>YEAR(C5951)&amp;"/"&amp;TEXT(WEEKNUM(C5951,21),"00")</f>
        <v>2023/12</v>
      </c>
      <c r="E5951" s="79" t="s">
        <v>52</v>
      </c>
      <c r="F5951" s="80">
        <v>0.20833333333333329</v>
      </c>
      <c r="G5951" s="80">
        <v>0.25</v>
      </c>
      <c r="H5951" s="87">
        <f>CONVERT((G5951-F5951)*24,"hr","mn")</f>
        <v>60.000000000000071</v>
      </c>
      <c r="I5951" s="83">
        <v>5</v>
      </c>
      <c r="J5951" s="84"/>
      <c r="K5951" s="85"/>
      <c r="L5951" s="85">
        <v>2</v>
      </c>
      <c r="M5951" s="87">
        <f>J5951+K5951+L5951</f>
        <v>2</v>
      </c>
      <c r="N5951" s="13"/>
      <c r="O5951" s="6"/>
      <c r="P5951" s="6"/>
      <c r="Q5951" s="6">
        <v>23</v>
      </c>
      <c r="R5951" s="7"/>
      <c r="S5951" s="20"/>
      <c r="T5951" s="22" t="s">
        <v>25</v>
      </c>
      <c r="U5951" s="91"/>
    </row>
    <row r="5952" spans="1:21">
      <c r="A5952" s="17">
        <v>45009</v>
      </c>
      <c r="B5952" s="56">
        <f>WEEKDAY(C5952,2)</f>
        <v>5</v>
      </c>
      <c r="C5952" s="17">
        <f>IF(A5972="",C5951,A5972)</f>
        <v>45009</v>
      </c>
      <c r="D5952" s="12" t="str">
        <f>YEAR(C5952)&amp;"/"&amp;TEXT(WEEKNUM(C5952,21),"00")</f>
        <v>2023/12</v>
      </c>
      <c r="E5952" t="s">
        <v>52</v>
      </c>
      <c r="F5952" s="114">
        <v>0.20833333333333329</v>
      </c>
      <c r="G5952" s="114">
        <v>0.25</v>
      </c>
      <c r="H5952">
        <f>CONVERT((G5951-F5951)*24,"hr","mn")</f>
        <v>60.000000000000071</v>
      </c>
      <c r="I5952">
        <v>5</v>
      </c>
      <c r="L5952">
        <v>2</v>
      </c>
      <c r="M5952">
        <f>J5951+K5951+L5951</f>
        <v>2</v>
      </c>
      <c r="N5952" s="14"/>
      <c r="O5952" s="3">
        <v>3</v>
      </c>
      <c r="P5952" s="3"/>
      <c r="Q5952" s="3"/>
      <c r="R5952" s="8"/>
      <c r="S5952" s="21" t="s">
        <v>44</v>
      </c>
      <c r="T5952" s="4" t="s">
        <v>110</v>
      </c>
      <c r="U5952" s="92"/>
    </row>
    <row r="5953" spans="1:21">
      <c r="A5953" s="17">
        <v>45009</v>
      </c>
      <c r="B5953" s="56">
        <f>WEEKDAY(C5953,2)</f>
        <v>5</v>
      </c>
      <c r="C5953" s="17">
        <f>IF(A5973="",C5952,A5973)</f>
        <v>45009</v>
      </c>
      <c r="D5953" s="12" t="str">
        <f>YEAR(C5953)&amp;"/"&amp;TEXT(WEEKNUM(C5953,21),"00")</f>
        <v>2023/12</v>
      </c>
      <c r="E5953" t="s">
        <v>52</v>
      </c>
      <c r="F5953" s="114">
        <v>0.20833333333333329</v>
      </c>
      <c r="G5953" s="114">
        <v>0.25</v>
      </c>
      <c r="H5953">
        <f>CONVERT((G5951-F5951)*24,"hr","mn")</f>
        <v>60.000000000000071</v>
      </c>
      <c r="I5953">
        <v>5</v>
      </c>
      <c r="L5953">
        <v>2</v>
      </c>
      <c r="M5953">
        <f>J5951+K5951+L5951</f>
        <v>2</v>
      </c>
      <c r="N5953" s="58"/>
      <c r="O5953" s="59">
        <v>5</v>
      </c>
      <c r="P5953" s="59"/>
      <c r="Q5953" s="59"/>
      <c r="R5953" s="60"/>
      <c r="S5953" s="21" t="s">
        <v>44</v>
      </c>
      <c r="T5953" s="4" t="s">
        <v>23</v>
      </c>
      <c r="U5953" s="93" t="s">
        <v>555</v>
      </c>
    </row>
    <row r="5954" spans="1:21" ht="15" customHeight="1" thickBot="1">
      <c r="A5954" s="17">
        <v>45009</v>
      </c>
      <c r="B5954" s="56">
        <f>WEEKDAY(C5954,2)</f>
        <v>5</v>
      </c>
      <c r="C5954" s="17">
        <f>IF(A5974="",C5953,A5974)</f>
        <v>45009</v>
      </c>
      <c r="D5954" s="12" t="str">
        <f>YEAR(C5954)&amp;"/"&amp;TEXT(WEEKNUM(C5954,21),"00")</f>
        <v>2023/12</v>
      </c>
      <c r="E5954" t="s">
        <v>52</v>
      </c>
      <c r="F5954" s="114">
        <v>0.20833333333333329</v>
      </c>
      <c r="G5954" s="114">
        <v>0.25</v>
      </c>
      <c r="H5954">
        <f>CONVERT((G5951-F5951)*24,"hr","mn")</f>
        <v>60.000000000000071</v>
      </c>
      <c r="I5954">
        <v>5</v>
      </c>
      <c r="L5954">
        <v>2</v>
      </c>
      <c r="M5954">
        <f>J5951+K5951+L5951</f>
        <v>2</v>
      </c>
      <c r="N5954" s="15"/>
      <c r="O5954" s="9">
        <v>5</v>
      </c>
      <c r="P5954" s="9"/>
      <c r="Q5954" s="9"/>
      <c r="R5954" s="10"/>
      <c r="S5954" s="19" t="s">
        <v>35</v>
      </c>
      <c r="T5954" s="23" t="s">
        <v>29</v>
      </c>
      <c r="U5954" s="94" t="s">
        <v>180</v>
      </c>
    </row>
    <row r="5955" spans="1:21">
      <c r="A5955" s="17">
        <v>45009</v>
      </c>
      <c r="B5955" s="56">
        <f>WEEKDAY(C5955,2)</f>
        <v>5</v>
      </c>
      <c r="C5955" s="17">
        <f>IF(A5975="",C5954,A5975)</f>
        <v>45009</v>
      </c>
      <c r="D5955" s="12" t="str">
        <f>YEAR(C5955)&amp;"/"&amp;TEXT(WEEKNUM(C5955,21),"00")</f>
        <v>2023/12</v>
      </c>
      <c r="E5955" s="79" t="s">
        <v>52</v>
      </c>
      <c r="F5955" s="80">
        <v>0.25</v>
      </c>
      <c r="G5955" s="80">
        <v>0.29166666666666669</v>
      </c>
      <c r="H5955" s="87">
        <f>CONVERT((G5955-F5955)*24,"hr","mn")</f>
        <v>60.000000000000028</v>
      </c>
      <c r="I5955" s="83">
        <v>5</v>
      </c>
      <c r="J5955" s="84"/>
      <c r="K5955" s="85"/>
      <c r="L5955" s="85">
        <v>6</v>
      </c>
      <c r="M5955" s="87">
        <f>J5955+K5955+L5955</f>
        <v>6</v>
      </c>
      <c r="N5955" s="13"/>
      <c r="O5955" s="6">
        <v>2</v>
      </c>
      <c r="P5955" s="6"/>
      <c r="Q5955" s="6"/>
      <c r="R5955" s="7"/>
      <c r="S5955" s="20" t="s">
        <v>93</v>
      </c>
      <c r="T5955" s="22" t="s">
        <v>73</v>
      </c>
      <c r="U5955" s="91"/>
    </row>
    <row r="5956" spans="1:21">
      <c r="A5956" s="17">
        <v>45009</v>
      </c>
      <c r="B5956" s="56">
        <f>WEEKDAY(C5956,2)</f>
        <v>5</v>
      </c>
      <c r="C5956" s="17">
        <f>IF(A5976="",C5955,A5976)</f>
        <v>45009</v>
      </c>
      <c r="D5956" s="12" t="str">
        <f>YEAR(C5956)&amp;"/"&amp;TEXT(WEEKNUM(C5956,21),"00")</f>
        <v>2023/12</v>
      </c>
      <c r="E5956" t="s">
        <v>52</v>
      </c>
      <c r="F5956" s="114">
        <v>0.25</v>
      </c>
      <c r="G5956" s="114">
        <v>0.29166666666666669</v>
      </c>
      <c r="H5956">
        <f>CONVERT((G5955-F5955)*24,"hr","mn")</f>
        <v>60.000000000000028</v>
      </c>
      <c r="I5956">
        <v>5</v>
      </c>
      <c r="L5956">
        <v>6</v>
      </c>
      <c r="M5956">
        <f>J5955+K5955+L5955</f>
        <v>6</v>
      </c>
      <c r="N5956" s="14"/>
      <c r="O5956" s="3"/>
      <c r="P5956" s="3"/>
      <c r="Q5956" s="3"/>
      <c r="R5956" s="8"/>
      <c r="S5956" s="21"/>
      <c r="T5956" s="4"/>
      <c r="U5956" s="92"/>
    </row>
    <row r="5957" spans="1:21">
      <c r="A5957" s="17">
        <v>45009</v>
      </c>
      <c r="B5957" s="56">
        <f>WEEKDAY(C5957,2)</f>
        <v>5</v>
      </c>
      <c r="C5957" s="17">
        <f>IF(A5977="",C5956,A5977)</f>
        <v>45009</v>
      </c>
      <c r="D5957" s="12" t="str">
        <f>YEAR(C5957)&amp;"/"&amp;TEXT(WEEKNUM(C5957,21),"00")</f>
        <v>2023/12</v>
      </c>
      <c r="E5957" t="s">
        <v>52</v>
      </c>
      <c r="F5957" s="114">
        <v>0.25</v>
      </c>
      <c r="G5957" s="114">
        <v>0.29166666666666669</v>
      </c>
      <c r="H5957">
        <f>CONVERT((G5955-F5955)*24,"hr","mn")</f>
        <v>60.000000000000028</v>
      </c>
      <c r="I5957">
        <v>5</v>
      </c>
      <c r="L5957">
        <v>6</v>
      </c>
      <c r="M5957">
        <f>J5955+K5955+L5955</f>
        <v>6</v>
      </c>
      <c r="N5957" s="58"/>
      <c r="O5957" s="59"/>
      <c r="P5957" s="59"/>
      <c r="Q5957" s="59"/>
      <c r="R5957" s="60"/>
      <c r="S5957" s="21"/>
      <c r="T5957" s="4"/>
      <c r="U5957" s="93"/>
    </row>
    <row r="5958" spans="1:21" ht="15" customHeight="1" thickBot="1">
      <c r="A5958" s="17">
        <v>45009</v>
      </c>
      <c r="B5958" s="56">
        <f>WEEKDAY(C5958,2)</f>
        <v>5</v>
      </c>
      <c r="C5958" s="17">
        <f>IF(A5978="",C5957,A5978)</f>
        <v>45009</v>
      </c>
      <c r="D5958" s="12" t="str">
        <f>YEAR(C5958)&amp;"/"&amp;TEXT(WEEKNUM(C5958,21),"00")</f>
        <v>2023/12</v>
      </c>
      <c r="E5958" t="s">
        <v>52</v>
      </c>
      <c r="F5958" s="114">
        <v>0.25</v>
      </c>
      <c r="G5958" s="114">
        <v>0.29166666666666669</v>
      </c>
      <c r="H5958">
        <f>CONVERT((G5955-F5955)*24,"hr","mn")</f>
        <v>60.000000000000028</v>
      </c>
      <c r="I5958">
        <v>5</v>
      </c>
      <c r="L5958">
        <v>6</v>
      </c>
      <c r="M5958">
        <f>J5955+K5955+L5955</f>
        <v>6</v>
      </c>
      <c r="N5958" s="15"/>
      <c r="O5958" s="9">
        <v>15</v>
      </c>
      <c r="P5958" s="9"/>
      <c r="Q5958" s="9"/>
      <c r="R5958" s="10"/>
      <c r="S5958" s="19" t="s">
        <v>31</v>
      </c>
      <c r="T5958" s="23" t="s">
        <v>29</v>
      </c>
      <c r="U5958" s="94" t="s">
        <v>959</v>
      </c>
    </row>
    <row r="5959" spans="1:21">
      <c r="A5959" s="17">
        <v>45009</v>
      </c>
      <c r="B5959" s="56">
        <f>WEEKDAY(C5959,2)</f>
        <v>5</v>
      </c>
      <c r="C5959" s="17">
        <f>IF(A5979="",C5958,A5979)</f>
        <v>45009</v>
      </c>
      <c r="D5959" s="12" t="str">
        <f>YEAR(C5959)&amp;"/"&amp;TEXT(WEEKNUM(C5959,21),"00")</f>
        <v>2023/12</v>
      </c>
      <c r="E5959" s="79" t="s">
        <v>52</v>
      </c>
      <c r="F5959" s="80">
        <v>0.29166666666666669</v>
      </c>
      <c r="G5959" s="80">
        <v>0.33333333333333331</v>
      </c>
      <c r="H5959" s="87">
        <f>CONVERT((G5959-F5959)*24,"hr","mn")</f>
        <v>59.99999999999995</v>
      </c>
      <c r="I5959" s="83">
        <v>4</v>
      </c>
      <c r="J5959" s="84"/>
      <c r="K5959" s="85"/>
      <c r="L5959" s="85">
        <v>10</v>
      </c>
      <c r="M5959" s="87">
        <f>J5959+K5959+L5959</f>
        <v>10</v>
      </c>
      <c r="N5959" s="13"/>
      <c r="O5959" s="6">
        <v>5</v>
      </c>
      <c r="P5959" s="6"/>
      <c r="Q5959" s="6"/>
      <c r="R5959" s="7"/>
      <c r="S5959" s="20" t="s">
        <v>140</v>
      </c>
      <c r="T5959" s="22" t="s">
        <v>73</v>
      </c>
      <c r="U5959" s="91" t="s">
        <v>180</v>
      </c>
    </row>
    <row r="5960" spans="1:21">
      <c r="A5960" s="17">
        <v>45009</v>
      </c>
      <c r="B5960" s="56">
        <f>WEEKDAY(C5960,2)</f>
        <v>5</v>
      </c>
      <c r="C5960" s="17">
        <f>IF(A5980="",C5959,A5980)</f>
        <v>45009</v>
      </c>
      <c r="D5960" s="12" t="str">
        <f>YEAR(C5960)&amp;"/"&amp;TEXT(WEEKNUM(C5960,21),"00")</f>
        <v>2023/12</v>
      </c>
      <c r="E5960" t="s">
        <v>52</v>
      </c>
      <c r="F5960" s="114">
        <v>0.29166666666666669</v>
      </c>
      <c r="G5960" s="114">
        <v>0.33333333333333331</v>
      </c>
      <c r="H5960">
        <f>CONVERT((G5959-F5959)*24,"hr","mn")</f>
        <v>59.99999999999995</v>
      </c>
      <c r="I5960">
        <v>4</v>
      </c>
      <c r="L5960">
        <v>10</v>
      </c>
      <c r="M5960">
        <f>J5959+K5959+L5959</f>
        <v>10</v>
      </c>
      <c r="N5960" s="14"/>
      <c r="O5960" s="3"/>
      <c r="P5960" s="3"/>
      <c r="Q5960" s="3"/>
      <c r="R5960" s="8"/>
      <c r="S5960" s="21" t="s">
        <v>264</v>
      </c>
      <c r="T5960" s="4" t="s">
        <v>23</v>
      </c>
      <c r="U5960" s="92" t="s">
        <v>960</v>
      </c>
    </row>
    <row r="5961" spans="1:21">
      <c r="A5961" s="17">
        <v>45009</v>
      </c>
      <c r="B5961" s="56">
        <f>WEEKDAY(C5961,2)</f>
        <v>5</v>
      </c>
      <c r="C5961" s="17">
        <f>IF(A5981="",C5960,A5981)</f>
        <v>45009</v>
      </c>
      <c r="D5961" s="12" t="str">
        <f>YEAR(C5961)&amp;"/"&amp;TEXT(WEEKNUM(C5961,21),"00")</f>
        <v>2023/12</v>
      </c>
      <c r="E5961" t="s">
        <v>52</v>
      </c>
      <c r="F5961" s="114">
        <v>0.29166666666666669</v>
      </c>
      <c r="G5961" s="114">
        <v>0.33333333333333331</v>
      </c>
      <c r="H5961">
        <f>CONVERT((G5959-F5959)*24,"hr","mn")</f>
        <v>59.99999999999995</v>
      </c>
      <c r="I5961">
        <v>4</v>
      </c>
      <c r="L5961">
        <v>10</v>
      </c>
      <c r="M5961">
        <f>J5959+K5959+L5959</f>
        <v>10</v>
      </c>
      <c r="N5961" s="58"/>
      <c r="O5961" s="59"/>
      <c r="P5961" s="59"/>
      <c r="Q5961" s="59"/>
      <c r="R5961" s="60"/>
      <c r="S5961" s="21"/>
      <c r="T5961" s="4"/>
      <c r="U5961" s="93"/>
    </row>
    <row r="5962" spans="1:21" ht="15" customHeight="1" thickBot="1">
      <c r="A5962" s="17">
        <v>45009</v>
      </c>
      <c r="B5962" s="56">
        <f>WEEKDAY(C5962,2)</f>
        <v>5</v>
      </c>
      <c r="C5962" s="17">
        <f>IF(A5982="",C5961,A5982)</f>
        <v>45009</v>
      </c>
      <c r="D5962" s="12" t="str">
        <f>YEAR(C5962)&amp;"/"&amp;TEXT(WEEKNUM(C5962,21),"00")</f>
        <v>2023/12</v>
      </c>
      <c r="E5962" t="s">
        <v>52</v>
      </c>
      <c r="F5962" s="114">
        <v>0.29166666666666669</v>
      </c>
      <c r="G5962" s="114">
        <v>0.33333333333333331</v>
      </c>
      <c r="H5962">
        <f>CONVERT((G5959-F5959)*24,"hr","mn")</f>
        <v>59.99999999999995</v>
      </c>
      <c r="I5962">
        <v>4</v>
      </c>
      <c r="L5962">
        <v>10</v>
      </c>
      <c r="M5962">
        <f>J5959+K5959+L5959</f>
        <v>10</v>
      </c>
      <c r="N5962" s="15"/>
      <c r="O5962" s="9"/>
      <c r="P5962" s="9"/>
      <c r="Q5962" s="9"/>
      <c r="R5962" s="10"/>
      <c r="S5962" s="19"/>
      <c r="T5962" s="23"/>
      <c r="U5962" s="94"/>
    </row>
    <row r="5963" spans="1:21">
      <c r="A5963" s="17">
        <v>45009</v>
      </c>
      <c r="B5963" s="56">
        <f>WEEKDAY(C5963,2)</f>
        <v>5</v>
      </c>
      <c r="C5963" s="17">
        <f>IF(A5983="",C5962,A5983)</f>
        <v>45009</v>
      </c>
      <c r="D5963" s="12" t="str">
        <f>YEAR(C5963)&amp;"/"&amp;TEXT(WEEKNUM(C5963,21),"00")</f>
        <v>2023/12</v>
      </c>
      <c r="E5963" s="79" t="s">
        <v>52</v>
      </c>
      <c r="F5963" s="80">
        <v>0.33333333333333331</v>
      </c>
      <c r="G5963" s="80">
        <v>0.375</v>
      </c>
      <c r="H5963" s="87">
        <f>CONVERT((G5963-F5963)*24,"hr","mn")</f>
        <v>60.000000000000028</v>
      </c>
      <c r="I5963" s="83">
        <v>3</v>
      </c>
      <c r="J5963" s="84"/>
      <c r="K5963" s="85"/>
      <c r="L5963" s="85">
        <v>6</v>
      </c>
      <c r="M5963" s="87">
        <f>J5963+K5963+L5963</f>
        <v>6</v>
      </c>
      <c r="N5963" s="13"/>
      <c r="O5963" s="6">
        <v>28</v>
      </c>
      <c r="P5963" s="6"/>
      <c r="Q5963" s="6"/>
      <c r="R5963" s="7"/>
      <c r="S5963" s="20" t="s">
        <v>32</v>
      </c>
      <c r="T5963" s="22" t="s">
        <v>23</v>
      </c>
      <c r="U5963" s="91" t="s">
        <v>961</v>
      </c>
    </row>
    <row r="5964" spans="1:21">
      <c r="A5964" s="17">
        <v>45009</v>
      </c>
      <c r="B5964" s="56">
        <f>WEEKDAY(C5964,2)</f>
        <v>5</v>
      </c>
      <c r="C5964" s="17">
        <f>IF(A5984="",C5963,A5984)</f>
        <v>45009</v>
      </c>
      <c r="D5964" s="12" t="str">
        <f>YEAR(C5964)&amp;"/"&amp;TEXT(WEEKNUM(C5964,21),"00")</f>
        <v>2023/12</v>
      </c>
      <c r="E5964" t="s">
        <v>52</v>
      </c>
      <c r="F5964" s="114">
        <v>0.33333333333333331</v>
      </c>
      <c r="G5964" s="114">
        <v>0.375</v>
      </c>
      <c r="H5964">
        <f>CONVERT((G5963-F5963)*24,"hr","mn")</f>
        <v>60.000000000000028</v>
      </c>
      <c r="I5964">
        <v>3</v>
      </c>
      <c r="L5964">
        <v>6</v>
      </c>
      <c r="M5964">
        <f>J5963+K5963+L5963</f>
        <v>6</v>
      </c>
      <c r="N5964" s="14">
        <v>12</v>
      </c>
      <c r="O5964" s="3"/>
      <c r="P5964" s="3"/>
      <c r="Q5964" s="3"/>
      <c r="R5964" s="8"/>
      <c r="S5964" s="21"/>
      <c r="T5964" s="4"/>
      <c r="U5964" s="92" t="s">
        <v>962</v>
      </c>
    </row>
    <row r="5965" spans="1:21">
      <c r="A5965" s="17">
        <v>45009</v>
      </c>
      <c r="B5965" s="56">
        <f>WEEKDAY(C5965,2)</f>
        <v>5</v>
      </c>
      <c r="C5965" s="17">
        <f>IF(A5985="",C5964,A5985)</f>
        <v>45009</v>
      </c>
      <c r="D5965" s="12" t="str">
        <f>YEAR(C5965)&amp;"/"&amp;TEXT(WEEKNUM(C5965,21),"00")</f>
        <v>2023/12</v>
      </c>
      <c r="E5965" t="s">
        <v>52</v>
      </c>
      <c r="F5965" s="114">
        <v>0.33333333333333331</v>
      </c>
      <c r="G5965" s="114">
        <v>0.375</v>
      </c>
      <c r="H5965">
        <f>CONVERT((G5963-F5963)*24,"hr","mn")</f>
        <v>60.000000000000028</v>
      </c>
      <c r="I5965">
        <v>3</v>
      </c>
      <c r="L5965">
        <v>6</v>
      </c>
      <c r="M5965">
        <f>J5963+K5963+L5963</f>
        <v>6</v>
      </c>
      <c r="N5965" s="58"/>
      <c r="O5965" s="59"/>
      <c r="P5965" s="59"/>
      <c r="Q5965" s="59"/>
      <c r="R5965" s="60"/>
      <c r="S5965" s="21"/>
      <c r="T5965" s="4"/>
      <c r="U5965" s="93"/>
    </row>
    <row r="5966" spans="1:21" ht="15" customHeight="1" thickBot="1">
      <c r="A5966" s="17">
        <v>45009</v>
      </c>
      <c r="B5966" s="56">
        <f>WEEKDAY(C5966,2)</f>
        <v>5</v>
      </c>
      <c r="C5966" s="17">
        <f>IF(A5986="",C5965,A5986)</f>
        <v>45009</v>
      </c>
      <c r="D5966" s="12" t="str">
        <f>YEAR(C5966)&amp;"/"&amp;TEXT(WEEKNUM(C5966,21),"00")</f>
        <v>2023/12</v>
      </c>
      <c r="E5966" t="s">
        <v>52</v>
      </c>
      <c r="F5966" s="114">
        <v>0.33333333333333331</v>
      </c>
      <c r="G5966" s="114">
        <v>0.375</v>
      </c>
      <c r="H5966">
        <f>CONVERT((G5963-F5963)*24,"hr","mn")</f>
        <v>60.000000000000028</v>
      </c>
      <c r="I5966">
        <v>3</v>
      </c>
      <c r="L5966">
        <v>6</v>
      </c>
      <c r="M5966">
        <f>J5963+K5963+L5963</f>
        <v>6</v>
      </c>
      <c r="N5966" s="15"/>
      <c r="O5966" s="9"/>
      <c r="P5966" s="9"/>
      <c r="Q5966" s="9"/>
      <c r="R5966" s="10"/>
      <c r="S5966" s="19"/>
      <c r="T5966" s="23"/>
      <c r="U5966" s="94"/>
    </row>
    <row r="5967" spans="1:21">
      <c r="A5967" s="17">
        <v>45009</v>
      </c>
      <c r="B5967" s="56">
        <f>WEEKDAY(C5967,2)</f>
        <v>5</v>
      </c>
      <c r="C5967" s="17">
        <f>IF(A5987="",C5966,A5987)</f>
        <v>45009</v>
      </c>
      <c r="D5967" s="12" t="str">
        <f>YEAR(C5967)&amp;"/"&amp;TEXT(WEEKNUM(C5967,21),"00")</f>
        <v>2023/12</v>
      </c>
      <c r="E5967" s="79" t="s">
        <v>52</v>
      </c>
      <c r="F5967" s="80">
        <v>0.39583333333333331</v>
      </c>
      <c r="G5967" s="80">
        <v>0.41666666666666669</v>
      </c>
      <c r="H5967" s="87">
        <f>CONVERT((G5967-F5967)*24,"hr","mn")</f>
        <v>30.000000000000053</v>
      </c>
      <c r="I5967" s="83">
        <v>4</v>
      </c>
      <c r="J5967" s="84"/>
      <c r="K5967" s="85"/>
      <c r="L5967" s="85">
        <v>6</v>
      </c>
      <c r="M5967" s="87">
        <f>J5967+K5967+L5967</f>
        <v>6</v>
      </c>
      <c r="N5967" s="13"/>
      <c r="O5967" s="6"/>
      <c r="P5967" s="6"/>
      <c r="Q5967" s="6">
        <v>9</v>
      </c>
      <c r="R5967" s="7"/>
      <c r="S5967" s="20" t="s">
        <v>287</v>
      </c>
      <c r="T5967" s="22" t="s">
        <v>56</v>
      </c>
      <c r="U5967" s="91"/>
    </row>
    <row r="5968" spans="1:21">
      <c r="A5968" s="17">
        <v>45009</v>
      </c>
      <c r="B5968" s="56">
        <f>WEEKDAY(C5968,2)</f>
        <v>5</v>
      </c>
      <c r="C5968" s="17">
        <f>IF(A5988="",C5967,A5988)</f>
        <v>45009</v>
      </c>
      <c r="D5968" s="12" t="str">
        <f>YEAR(C5968)&amp;"/"&amp;TEXT(WEEKNUM(C5968,21),"00")</f>
        <v>2023/12</v>
      </c>
      <c r="E5968" t="s">
        <v>52</v>
      </c>
      <c r="F5968" s="114">
        <v>0.39583333333333331</v>
      </c>
      <c r="G5968" s="114">
        <v>0.41666666666666669</v>
      </c>
      <c r="H5968">
        <f>CONVERT((G5967-F5967)*24,"hr","mn")</f>
        <v>30.000000000000053</v>
      </c>
      <c r="I5968">
        <v>4</v>
      </c>
      <c r="L5968">
        <v>6</v>
      </c>
      <c r="M5968">
        <f>J5967+K5967+L5967</f>
        <v>6</v>
      </c>
      <c r="N5968" s="14"/>
      <c r="O5968" s="3">
        <v>3</v>
      </c>
      <c r="P5968" s="3"/>
      <c r="Q5968" s="3"/>
      <c r="R5968" s="8"/>
      <c r="S5968" s="21" t="s">
        <v>28</v>
      </c>
      <c r="T5968" s="4" t="s">
        <v>23</v>
      </c>
      <c r="U5968" s="92" t="s">
        <v>271</v>
      </c>
    </row>
    <row r="5969" spans="1:21">
      <c r="A5969" s="17">
        <v>45009</v>
      </c>
      <c r="B5969" s="56">
        <f>WEEKDAY(C5969,2)</f>
        <v>5</v>
      </c>
      <c r="C5969" s="17">
        <f>IF(A5989="",C5968,A5989)</f>
        <v>45009</v>
      </c>
      <c r="D5969" s="12" t="str">
        <f>YEAR(C5969)&amp;"/"&amp;TEXT(WEEKNUM(C5969,21),"00")</f>
        <v>2023/12</v>
      </c>
      <c r="E5969" t="s">
        <v>52</v>
      </c>
      <c r="F5969" s="114">
        <v>0.39583333333333331</v>
      </c>
      <c r="G5969" s="114">
        <v>0.41666666666666669</v>
      </c>
      <c r="H5969">
        <f>CONVERT((G5967-F5967)*24,"hr","mn")</f>
        <v>30.000000000000053</v>
      </c>
      <c r="I5969">
        <v>4</v>
      </c>
      <c r="L5969">
        <v>6</v>
      </c>
      <c r="M5969">
        <f>J5967+K5967+L5967</f>
        <v>6</v>
      </c>
      <c r="N5969" s="58"/>
      <c r="O5969" s="59"/>
      <c r="P5969" s="59">
        <v>5</v>
      </c>
      <c r="Q5969" s="59"/>
      <c r="R5969" s="60"/>
      <c r="S5969" s="21" t="s">
        <v>26</v>
      </c>
      <c r="T5969" s="4" t="s">
        <v>241</v>
      </c>
      <c r="U5969" s="93" t="s">
        <v>963</v>
      </c>
    </row>
    <row r="5970" spans="1:21" ht="15" customHeight="1" thickBot="1">
      <c r="A5970" s="17">
        <v>45009</v>
      </c>
      <c r="B5970" s="56">
        <f>WEEKDAY(C5970,2)</f>
        <v>5</v>
      </c>
      <c r="C5970" s="17">
        <f>IF(A5990="",C5969,A5990)</f>
        <v>45009</v>
      </c>
      <c r="D5970" s="12" t="str">
        <f>YEAR(C5970)&amp;"/"&amp;TEXT(WEEKNUM(C5970,21),"00")</f>
        <v>2023/12</v>
      </c>
      <c r="E5970" t="s">
        <v>52</v>
      </c>
      <c r="F5970" s="114">
        <v>0.39583333333333331</v>
      </c>
      <c r="G5970" s="114">
        <v>0.41666666666666669</v>
      </c>
      <c r="H5970">
        <f>CONVERT((G5967-F5967)*24,"hr","mn")</f>
        <v>30.000000000000053</v>
      </c>
      <c r="I5970">
        <v>4</v>
      </c>
      <c r="L5970">
        <v>6</v>
      </c>
      <c r="M5970">
        <f>J5967+K5967+L5967</f>
        <v>6</v>
      </c>
      <c r="N5970" s="15"/>
      <c r="O5970" s="9">
        <v>3</v>
      </c>
      <c r="P5970" s="9"/>
      <c r="Q5970" s="9"/>
      <c r="R5970" s="10"/>
      <c r="S5970" s="19" t="s">
        <v>35</v>
      </c>
      <c r="T5970" s="23" t="s">
        <v>29</v>
      </c>
      <c r="U5970" s="94"/>
    </row>
    <row r="5971" spans="1:21">
      <c r="A5971" s="17">
        <v>45009</v>
      </c>
      <c r="B5971" s="56">
        <f>WEEKDAY(C5971,2)</f>
        <v>5</v>
      </c>
      <c r="C5971" s="17">
        <f>IF(A5991="",C5970,A5991)</f>
        <v>45009</v>
      </c>
      <c r="D5971" s="12" t="str">
        <f>YEAR(C5971)&amp;"/"&amp;TEXT(WEEKNUM(C5971,21),"00")</f>
        <v>2023/12</v>
      </c>
      <c r="E5971" s="79" t="s">
        <v>52</v>
      </c>
      <c r="F5971" s="80">
        <v>0.41666666666666669</v>
      </c>
      <c r="G5971" s="80">
        <v>0.45833333333333331</v>
      </c>
      <c r="H5971" s="87">
        <f>CONVERT((G5971-F5971)*24,"hr","mn")</f>
        <v>59.99999999999995</v>
      </c>
      <c r="I5971" s="83">
        <v>4</v>
      </c>
      <c r="J5971" s="84"/>
      <c r="K5971" s="85">
        <v>6</v>
      </c>
      <c r="L5971" s="85">
        <v>4</v>
      </c>
      <c r="M5971" s="87">
        <f>J5971+K5971+L5971</f>
        <v>10</v>
      </c>
      <c r="N5971" s="13"/>
      <c r="O5971" s="6">
        <v>3</v>
      </c>
      <c r="P5971" s="6"/>
      <c r="Q5971" s="6"/>
      <c r="R5971" s="7"/>
      <c r="S5971" s="20" t="s">
        <v>28</v>
      </c>
      <c r="T5971" s="22" t="s">
        <v>23</v>
      </c>
      <c r="U5971" s="91" t="s">
        <v>271</v>
      </c>
    </row>
    <row r="5972" spans="1:21">
      <c r="A5972" s="17">
        <v>45009</v>
      </c>
      <c r="B5972" s="56">
        <f>WEEKDAY(C5972,2)</f>
        <v>5</v>
      </c>
      <c r="C5972" s="17">
        <f>IF(A5992="",C5971,A5992)</f>
        <v>45009</v>
      </c>
      <c r="D5972" s="12" t="str">
        <f>YEAR(C5972)&amp;"/"&amp;TEXT(WEEKNUM(C5972,21),"00")</f>
        <v>2023/12</v>
      </c>
      <c r="E5972" t="s">
        <v>52</v>
      </c>
      <c r="F5972" s="114">
        <v>0.41666666666666669</v>
      </c>
      <c r="G5972" s="114">
        <v>0.45833333333333331</v>
      </c>
      <c r="H5972">
        <f>CONVERT((G5971-F5971)*24,"hr","mn")</f>
        <v>59.99999999999995</v>
      </c>
      <c r="I5972">
        <v>4</v>
      </c>
      <c r="K5972">
        <v>6</v>
      </c>
      <c r="L5972">
        <v>4</v>
      </c>
      <c r="M5972">
        <f>J5971+K5971+L5971</f>
        <v>10</v>
      </c>
      <c r="N5972" s="14"/>
      <c r="O5972" s="3"/>
      <c r="P5972" s="3">
        <v>3</v>
      </c>
      <c r="Q5972" s="3"/>
      <c r="R5972" s="8"/>
      <c r="S5972" s="21" t="s">
        <v>93</v>
      </c>
      <c r="T5972" s="4" t="s">
        <v>73</v>
      </c>
      <c r="U5972" s="92" t="s">
        <v>487</v>
      </c>
    </row>
    <row r="5973" spans="1:21">
      <c r="A5973" s="17">
        <v>45009</v>
      </c>
      <c r="B5973" s="56">
        <f>WEEKDAY(C5973,2)</f>
        <v>5</v>
      </c>
      <c r="C5973" s="17">
        <f>IF(A5993="",C5972,A5993)</f>
        <v>45009</v>
      </c>
      <c r="D5973" s="12" t="str">
        <f>YEAR(C5973)&amp;"/"&amp;TEXT(WEEKNUM(C5973,21),"00")</f>
        <v>2023/12</v>
      </c>
      <c r="E5973" t="s">
        <v>52</v>
      </c>
      <c r="F5973" s="114">
        <v>0.41666666666666669</v>
      </c>
      <c r="G5973" s="114">
        <v>0.45833333333333331</v>
      </c>
      <c r="H5973">
        <f>CONVERT((G5971-F5971)*24,"hr","mn")</f>
        <v>59.99999999999995</v>
      </c>
      <c r="I5973">
        <v>4</v>
      </c>
      <c r="K5973">
        <v>6</v>
      </c>
      <c r="L5973">
        <v>4</v>
      </c>
      <c r="M5973">
        <f>J5971+K5971+L5971</f>
        <v>10</v>
      </c>
      <c r="N5973" s="58"/>
      <c r="O5973" s="59"/>
      <c r="P5973" s="59"/>
      <c r="Q5973" s="59"/>
      <c r="R5973" s="60"/>
      <c r="S5973" s="21"/>
      <c r="T5973" s="4"/>
      <c r="U5973" s="93"/>
    </row>
    <row r="5974" spans="1:21" ht="15" customHeight="1" thickBot="1">
      <c r="A5974" s="17">
        <v>45009</v>
      </c>
      <c r="B5974" s="56">
        <f>WEEKDAY(C5974,2)</f>
        <v>5</v>
      </c>
      <c r="C5974" s="17">
        <f>IF(A5994="",C5973,A5994)</f>
        <v>45009</v>
      </c>
      <c r="D5974" s="12" t="str">
        <f>YEAR(C5974)&amp;"/"&amp;TEXT(WEEKNUM(C5974,21),"00")</f>
        <v>2023/12</v>
      </c>
      <c r="E5974" t="s">
        <v>52</v>
      </c>
      <c r="F5974" s="114">
        <v>0.41666666666666669</v>
      </c>
      <c r="G5974" s="114">
        <v>0.45833333333333331</v>
      </c>
      <c r="H5974">
        <f>CONVERT((G5971-F5971)*24,"hr","mn")</f>
        <v>59.99999999999995</v>
      </c>
      <c r="I5974">
        <v>4</v>
      </c>
      <c r="K5974">
        <v>6</v>
      </c>
      <c r="L5974">
        <v>4</v>
      </c>
      <c r="M5974">
        <f>J5971+K5971+L5971</f>
        <v>10</v>
      </c>
      <c r="N5974" s="15"/>
      <c r="O5974" s="9"/>
      <c r="P5974" s="9"/>
      <c r="Q5974" s="9"/>
      <c r="R5974" s="10"/>
      <c r="S5974" s="19"/>
      <c r="T5974" s="23"/>
      <c r="U5974" s="94"/>
    </row>
    <row r="5975" spans="1:21">
      <c r="A5975" s="17">
        <v>45009</v>
      </c>
      <c r="B5975" s="56">
        <f>WEEKDAY(C5975,2)</f>
        <v>5</v>
      </c>
      <c r="C5975" s="17">
        <f>IF(A5995="",C5974,A5995)</f>
        <v>45009</v>
      </c>
      <c r="D5975" s="12" t="str">
        <f>YEAR(C5975)&amp;"/"&amp;TEXT(WEEKNUM(C5975,21),"00")</f>
        <v>2023/12</v>
      </c>
      <c r="E5975" s="79" t="s">
        <v>52</v>
      </c>
      <c r="F5975" s="80">
        <v>0.45833333333333331</v>
      </c>
      <c r="G5975" s="80">
        <v>0.5</v>
      </c>
      <c r="H5975" s="87">
        <f>CONVERT((G5975-F5975)*24,"hr","mn")</f>
        <v>60.000000000000028</v>
      </c>
      <c r="I5975" s="83">
        <v>4</v>
      </c>
      <c r="J5975" s="84"/>
      <c r="K5975" s="85">
        <v>8</v>
      </c>
      <c r="L5975" s="85"/>
      <c r="M5975" s="87">
        <f>J5975+K5975+L5975</f>
        <v>8</v>
      </c>
      <c r="N5975" s="13"/>
      <c r="O5975" s="6"/>
      <c r="P5975" s="6">
        <v>7</v>
      </c>
      <c r="Q5975" s="6"/>
      <c r="R5975" s="7"/>
      <c r="S5975" s="20" t="s">
        <v>93</v>
      </c>
      <c r="T5975" s="22" t="s">
        <v>73</v>
      </c>
      <c r="U5975" s="92" t="s">
        <v>487</v>
      </c>
    </row>
    <row r="5976" spans="1:21">
      <c r="A5976" s="17">
        <v>45009</v>
      </c>
      <c r="B5976" s="56">
        <f>WEEKDAY(C5976,2)</f>
        <v>5</v>
      </c>
      <c r="C5976" s="17">
        <f>IF(A5996="",C5975,A5996)</f>
        <v>45009</v>
      </c>
      <c r="D5976" s="12" t="str">
        <f>YEAR(C5976)&amp;"/"&amp;TEXT(WEEKNUM(C5976,21),"00")</f>
        <v>2023/12</v>
      </c>
      <c r="E5976" t="s">
        <v>52</v>
      </c>
      <c r="F5976" s="114">
        <v>0.45833333333333331</v>
      </c>
      <c r="G5976" s="114">
        <v>0.5</v>
      </c>
      <c r="H5976">
        <f>CONVERT((G5975-F5975)*24,"hr","mn")</f>
        <v>60.000000000000028</v>
      </c>
      <c r="I5976">
        <v>4</v>
      </c>
      <c r="K5976">
        <v>8</v>
      </c>
      <c r="M5976">
        <f>J5975+K5975+L5975</f>
        <v>8</v>
      </c>
      <c r="N5976" s="14"/>
      <c r="O5976" s="3"/>
      <c r="P5976" s="3">
        <v>3</v>
      </c>
      <c r="Q5976" s="3"/>
      <c r="R5976" s="8"/>
      <c r="S5976" s="21" t="s">
        <v>895</v>
      </c>
      <c r="T5976" s="4" t="s">
        <v>110</v>
      </c>
      <c r="U5976" s="92" t="s">
        <v>487</v>
      </c>
    </row>
    <row r="5977" spans="1:21">
      <c r="A5977" s="17">
        <v>45009</v>
      </c>
      <c r="B5977" s="56">
        <f>WEEKDAY(C5977,2)</f>
        <v>5</v>
      </c>
      <c r="C5977" s="17">
        <f>IF(A5997="",C5976,A5997)</f>
        <v>45009</v>
      </c>
      <c r="D5977" s="12" t="str">
        <f>YEAR(C5977)&amp;"/"&amp;TEXT(WEEKNUM(C5977,21),"00")</f>
        <v>2023/12</v>
      </c>
      <c r="E5977" t="s">
        <v>52</v>
      </c>
      <c r="F5977" s="114">
        <v>0.45833333333333331</v>
      </c>
      <c r="G5977" s="114">
        <v>0.5</v>
      </c>
      <c r="H5977">
        <f>CONVERT((G5975-F5975)*24,"hr","mn")</f>
        <v>60.000000000000028</v>
      </c>
      <c r="I5977">
        <v>4</v>
      </c>
      <c r="K5977">
        <v>8</v>
      </c>
      <c r="M5977">
        <f>J5975+K5975+L5975</f>
        <v>8</v>
      </c>
      <c r="N5977" s="58"/>
      <c r="O5977" s="59">
        <v>5</v>
      </c>
      <c r="P5977" s="59"/>
      <c r="Q5977" s="59"/>
      <c r="R5977" s="60"/>
      <c r="S5977" s="21" t="s">
        <v>43</v>
      </c>
      <c r="T5977" s="4" t="s">
        <v>56</v>
      </c>
      <c r="U5977" s="93"/>
    </row>
    <row r="5978" spans="1:21" ht="15" customHeight="1" thickBot="1">
      <c r="A5978" s="17">
        <v>45009</v>
      </c>
      <c r="B5978" s="56">
        <f>WEEKDAY(C5978,2)</f>
        <v>5</v>
      </c>
      <c r="C5978" s="17">
        <f>IF(A5998="",C5977,A5998)</f>
        <v>45009</v>
      </c>
      <c r="D5978" s="12" t="str">
        <f>YEAR(C5978)&amp;"/"&amp;TEXT(WEEKNUM(C5978,21),"00")</f>
        <v>2023/12</v>
      </c>
      <c r="E5978" t="s">
        <v>52</v>
      </c>
      <c r="F5978" s="114">
        <v>0.45833333333333331</v>
      </c>
      <c r="G5978" s="114">
        <v>0.5</v>
      </c>
      <c r="H5978">
        <f>CONVERT((G5975-F5975)*24,"hr","mn")</f>
        <v>60.000000000000028</v>
      </c>
      <c r="I5978">
        <v>4</v>
      </c>
      <c r="K5978">
        <v>8</v>
      </c>
      <c r="M5978">
        <f>J5975+K5975+L5975</f>
        <v>8</v>
      </c>
      <c r="N5978" s="15"/>
      <c r="O5978" s="9"/>
      <c r="P5978" s="9"/>
      <c r="Q5978" s="9"/>
      <c r="R5978" s="10"/>
      <c r="S5978" s="19"/>
      <c r="T5978" s="23"/>
      <c r="U5978" s="94"/>
    </row>
    <row r="5979" spans="1:21">
      <c r="A5979" s="17">
        <v>45009</v>
      </c>
      <c r="B5979" s="56">
        <f>WEEKDAY(C5979,2)</f>
        <v>5</v>
      </c>
      <c r="C5979" s="17">
        <f>IF(A5999="",C5978,A5999)</f>
        <v>45009</v>
      </c>
      <c r="D5979" s="12" t="str">
        <f>YEAR(C5979)&amp;"/"&amp;TEXT(WEEKNUM(C5979,21),"00")</f>
        <v>2023/12</v>
      </c>
      <c r="E5979" s="79" t="s">
        <v>52</v>
      </c>
      <c r="F5979" s="80">
        <v>0.5</v>
      </c>
      <c r="G5979" s="80">
        <v>0.54166666666666663</v>
      </c>
      <c r="H5979" s="87">
        <f>CONVERT((G5979-F5979)*24,"hr","mn")</f>
        <v>59.99999999999995</v>
      </c>
      <c r="I5979" s="83">
        <v>4</v>
      </c>
      <c r="J5979" s="84"/>
      <c r="K5979" s="85">
        <v>10</v>
      </c>
      <c r="L5979" s="85"/>
      <c r="M5979" s="87">
        <f>J5979+K5979+L5979</f>
        <v>10</v>
      </c>
      <c r="N5979" s="13"/>
      <c r="O5979" s="6">
        <v>5</v>
      </c>
      <c r="P5979" s="6"/>
      <c r="Q5979" s="6"/>
      <c r="R5979" s="7"/>
      <c r="S5979" s="20" t="s">
        <v>32</v>
      </c>
      <c r="T5979" s="22" t="s">
        <v>23</v>
      </c>
      <c r="U5979" s="91" t="s">
        <v>964</v>
      </c>
    </row>
    <row r="5980" spans="1:21">
      <c r="A5980" s="17">
        <v>45009</v>
      </c>
      <c r="B5980" s="56">
        <f>WEEKDAY(C5980,2)</f>
        <v>5</v>
      </c>
      <c r="C5980" s="17">
        <f>IF(A6000="",C5979,A6000)</f>
        <v>45009</v>
      </c>
      <c r="D5980" s="12" t="str">
        <f>YEAR(C5980)&amp;"/"&amp;TEXT(WEEKNUM(C5980,21),"00")</f>
        <v>2023/12</v>
      </c>
      <c r="E5980" t="s">
        <v>52</v>
      </c>
      <c r="F5980" s="114">
        <v>0.5</v>
      </c>
      <c r="G5980" s="114">
        <v>0.54166666666666663</v>
      </c>
      <c r="H5980">
        <f>CONVERT((G5979-F5979)*24,"hr","mn")</f>
        <v>59.99999999999995</v>
      </c>
      <c r="I5980">
        <v>4</v>
      </c>
      <c r="K5980">
        <v>10</v>
      </c>
      <c r="M5980">
        <f>J5979+K5979+L5979</f>
        <v>10</v>
      </c>
      <c r="N5980" s="14"/>
      <c r="O5980" s="3"/>
      <c r="P5980" s="3"/>
      <c r="Q5980" s="3"/>
      <c r="R5980" s="8"/>
      <c r="S5980" s="21"/>
      <c r="T5980" s="4"/>
      <c r="U5980" s="92"/>
    </row>
    <row r="5981" spans="1:21">
      <c r="A5981" s="17">
        <v>45009</v>
      </c>
      <c r="B5981" s="56">
        <f>WEEKDAY(C5981,2)</f>
        <v>5</v>
      </c>
      <c r="C5981" s="17">
        <f>IF(A6001="",C5980,A6001)</f>
        <v>45009</v>
      </c>
      <c r="D5981" s="12" t="str">
        <f>YEAR(C5981)&amp;"/"&amp;TEXT(WEEKNUM(C5981,21),"00")</f>
        <v>2023/12</v>
      </c>
      <c r="E5981" t="s">
        <v>52</v>
      </c>
      <c r="F5981" s="114">
        <v>0.5</v>
      </c>
      <c r="G5981" s="114">
        <v>0.54166666666666663</v>
      </c>
      <c r="H5981">
        <f>CONVERT((G5979-F5979)*24,"hr","mn")</f>
        <v>59.99999999999995</v>
      </c>
      <c r="I5981">
        <v>4</v>
      </c>
      <c r="K5981">
        <v>10</v>
      </c>
      <c r="M5981">
        <f>J5979+K5979+L5979</f>
        <v>10</v>
      </c>
      <c r="N5981" s="58"/>
      <c r="O5981" s="59"/>
      <c r="P5981" s="59"/>
      <c r="Q5981" s="59"/>
      <c r="R5981" s="60"/>
      <c r="S5981" s="21"/>
      <c r="T5981" s="4"/>
      <c r="U5981" s="93"/>
    </row>
    <row r="5982" spans="1:21" ht="15" customHeight="1" thickBot="1">
      <c r="A5982" s="17">
        <v>45009</v>
      </c>
      <c r="B5982" s="56">
        <f>WEEKDAY(C5982,2)</f>
        <v>5</v>
      </c>
      <c r="C5982" s="17">
        <f>IF(A6002="",C5981,A6002)</f>
        <v>45009</v>
      </c>
      <c r="D5982" s="12" t="str">
        <f>YEAR(C5982)&amp;"/"&amp;TEXT(WEEKNUM(C5982,21),"00")</f>
        <v>2023/12</v>
      </c>
      <c r="E5982" t="s">
        <v>52</v>
      </c>
      <c r="F5982" s="114">
        <v>0.5</v>
      </c>
      <c r="G5982" s="114">
        <v>0.54166666666666663</v>
      </c>
      <c r="H5982">
        <f>CONVERT((G5979-F5979)*24,"hr","mn")</f>
        <v>59.99999999999995</v>
      </c>
      <c r="I5982">
        <v>4</v>
      </c>
      <c r="K5982">
        <v>10</v>
      </c>
      <c r="M5982">
        <f>J5979+K5979+L5979</f>
        <v>10</v>
      </c>
      <c r="N5982" s="15"/>
      <c r="O5982" s="9"/>
      <c r="P5982" s="9"/>
      <c r="Q5982" s="9">
        <v>15</v>
      </c>
      <c r="R5982" s="10"/>
      <c r="S5982" s="19"/>
      <c r="T5982" s="23" t="s">
        <v>39</v>
      </c>
      <c r="U5982" s="94"/>
    </row>
    <row r="5983" spans="1:21">
      <c r="A5983" s="17"/>
      <c r="B5983" s="56">
        <f>WEEKDAY(C5983,2)</f>
        <v>5</v>
      </c>
      <c r="C5983" s="17">
        <f>IF(A6003="",C5982,A6003)</f>
        <v>45009</v>
      </c>
      <c r="D5983" s="12" t="str">
        <f>YEAR(C5983)&amp;"/"&amp;TEXT(WEEKNUM(C5983,21),"00")</f>
        <v>2023/12</v>
      </c>
      <c r="E5983" s="79"/>
      <c r="F5983" s="80"/>
      <c r="G5983" s="80"/>
      <c r="H5983" s="87">
        <f>CONVERT((G5983-F5983)*24,"hr","mn")</f>
        <v>0</v>
      </c>
      <c r="I5983" s="83"/>
      <c r="J5983" s="84"/>
      <c r="K5983" s="85"/>
      <c r="L5983" s="85"/>
      <c r="M5983" s="87">
        <f>J5983+K5983+L5983</f>
        <v>0</v>
      </c>
      <c r="N5983" s="13"/>
      <c r="O5983" s="6"/>
      <c r="P5983" s="6"/>
      <c r="Q5983" s="6"/>
      <c r="R5983" s="7"/>
      <c r="S5983" s="20"/>
      <c r="T5983" s="22"/>
      <c r="U5983" s="91"/>
    </row>
    <row r="5984" spans="1:21">
      <c r="A5984" s="17"/>
      <c r="B5984" s="56">
        <f>WEEKDAY(C5984,2)</f>
        <v>5</v>
      </c>
      <c r="C5984" s="17">
        <f>IF(A6004="",C5983,A6004)</f>
        <v>45009</v>
      </c>
      <c r="D5984" s="12" t="str">
        <f>YEAR(C5984)&amp;"/"&amp;TEXT(WEEKNUM(C5984,21),"00")</f>
        <v>2023/12</v>
      </c>
      <c r="H5984">
        <f>CONVERT((G5983-F5983)*24,"hr","mn")</f>
        <v>0</v>
      </c>
      <c r="M5984">
        <f>J5983+K5983+L5983</f>
        <v>0</v>
      </c>
      <c r="N5984" s="14"/>
      <c r="O5984" s="3"/>
      <c r="P5984" s="3"/>
      <c r="Q5984" s="3"/>
      <c r="R5984" s="8"/>
      <c r="S5984" s="21"/>
      <c r="T5984" s="4"/>
      <c r="U5984" s="92"/>
    </row>
    <row r="5985" spans="1:21">
      <c r="A5985" s="17"/>
      <c r="B5985" s="56">
        <f>WEEKDAY(C5985,2)</f>
        <v>5</v>
      </c>
      <c r="C5985" s="17">
        <f>IF(A6005="",C5984,A6005)</f>
        <v>45009</v>
      </c>
      <c r="D5985" s="12" t="str">
        <f>YEAR(C5985)&amp;"/"&amp;TEXT(WEEKNUM(C5985,21),"00")</f>
        <v>2023/12</v>
      </c>
      <c r="H5985">
        <f>CONVERT((G5983-F5983)*24,"hr","mn")</f>
        <v>0</v>
      </c>
      <c r="M5985">
        <f>J5983+K5983+L5983</f>
        <v>0</v>
      </c>
      <c r="N5985" s="58"/>
      <c r="O5985" s="59"/>
      <c r="P5985" s="59"/>
      <c r="Q5985" s="59"/>
      <c r="R5985" s="60"/>
      <c r="S5985" s="21"/>
      <c r="T5985" s="4"/>
      <c r="U5985" s="93"/>
    </row>
    <row r="5986" spans="1:21" ht="15" customHeight="1" thickBot="1">
      <c r="A5986" s="17"/>
      <c r="B5986" s="56">
        <f>WEEKDAY(C5986,2)</f>
        <v>5</v>
      </c>
      <c r="C5986" s="17">
        <f>IF(A6006="",C5985,A6006)</f>
        <v>45009</v>
      </c>
      <c r="D5986" s="12" t="str">
        <f>YEAR(C5986)&amp;"/"&amp;TEXT(WEEKNUM(C5986,21),"00")</f>
        <v>2023/12</v>
      </c>
      <c r="H5986">
        <f>CONVERT((G5983-F5983)*24,"hr","mn")</f>
        <v>0</v>
      </c>
      <c r="M5986">
        <f>J5983+K5983+L5983</f>
        <v>0</v>
      </c>
      <c r="N5986" s="15"/>
      <c r="O5986" s="9"/>
      <c r="P5986" s="9"/>
      <c r="Q5986" s="9"/>
      <c r="R5986" s="10"/>
      <c r="S5986" s="19"/>
      <c r="T5986" s="23"/>
      <c r="U5986" s="94"/>
    </row>
    <row r="5987" spans="1:21">
      <c r="A5987" s="17">
        <v>45009</v>
      </c>
      <c r="B5987" s="56">
        <f>WEEKDAY(C5987,2)</f>
        <v>5</v>
      </c>
      <c r="C5987" s="17">
        <f>IF(A6007="",C5986,A6007)</f>
        <v>45009</v>
      </c>
      <c r="D5987" s="12" t="str">
        <f>YEAR(C5987)&amp;"/"&amp;TEXT(WEEKNUM(C5987,21),"00")</f>
        <v>2023/12</v>
      </c>
      <c r="E5987" s="79" t="s">
        <v>69</v>
      </c>
      <c r="F5987" s="80">
        <v>0.54166666666666663</v>
      </c>
      <c r="G5987" s="80">
        <v>0.58333333333333337</v>
      </c>
      <c r="H5987" s="87">
        <f>CONVERT((G5987-F5987)*24,"hr","mn")</f>
        <v>60.000000000000107</v>
      </c>
      <c r="I5987" s="83">
        <v>4</v>
      </c>
      <c r="J5987" s="84"/>
      <c r="K5987" s="85">
        <v>6</v>
      </c>
      <c r="L5987" s="85"/>
      <c r="M5987" s="87">
        <f>J5987+K5987+L5987</f>
        <v>6</v>
      </c>
      <c r="N5987" s="13"/>
      <c r="O5987" s="6"/>
      <c r="P5987" s="6"/>
      <c r="Q5987" s="6">
        <v>20</v>
      </c>
      <c r="R5987" s="7"/>
      <c r="S5987" s="20"/>
      <c r="T5987" s="22" t="s">
        <v>25</v>
      </c>
      <c r="U5987" s="91"/>
    </row>
    <row r="5988" spans="1:21">
      <c r="A5988" s="17">
        <v>45009</v>
      </c>
      <c r="B5988" s="56">
        <f>WEEKDAY(C5988,2)</f>
        <v>5</v>
      </c>
      <c r="C5988" s="17">
        <f>IF(A6008="",C5987,A6008)</f>
        <v>45009</v>
      </c>
      <c r="D5988" s="12" t="str">
        <f>YEAR(C5988)&amp;"/"&amp;TEXT(WEEKNUM(C5988,21),"00")</f>
        <v>2023/12</v>
      </c>
      <c r="E5988" t="s">
        <v>69</v>
      </c>
      <c r="F5988" s="114">
        <v>0.54166666666666663</v>
      </c>
      <c r="G5988" s="114">
        <v>0.58333333333333337</v>
      </c>
      <c r="H5988">
        <f>CONVERT((G5987-F5987)*24,"hr","mn")</f>
        <v>60.000000000000107</v>
      </c>
      <c r="I5988">
        <v>4</v>
      </c>
      <c r="K5988">
        <v>6</v>
      </c>
      <c r="M5988">
        <f>J5987+K5987+L5987</f>
        <v>6</v>
      </c>
      <c r="N5988" s="14"/>
      <c r="O5988" s="3"/>
      <c r="P5988" s="3">
        <v>8</v>
      </c>
      <c r="Q5988" s="3"/>
      <c r="R5988" s="8"/>
      <c r="S5988" s="21" t="s">
        <v>93</v>
      </c>
      <c r="T5988" s="4" t="s">
        <v>73</v>
      </c>
      <c r="U5988" s="92"/>
    </row>
    <row r="5989" spans="1:21">
      <c r="A5989" s="17">
        <v>45009</v>
      </c>
      <c r="B5989" s="56">
        <f>WEEKDAY(C5989,2)</f>
        <v>5</v>
      </c>
      <c r="C5989" s="17">
        <f>IF(A6009="",C5988,A6009)</f>
        <v>45009</v>
      </c>
      <c r="D5989" s="12" t="str">
        <f>YEAR(C5989)&amp;"/"&amp;TEXT(WEEKNUM(C5989,21),"00")</f>
        <v>2023/12</v>
      </c>
      <c r="E5989" t="s">
        <v>69</v>
      </c>
      <c r="F5989" s="114">
        <v>0.54166666666666663</v>
      </c>
      <c r="G5989" s="114">
        <v>0.58333333333333337</v>
      </c>
      <c r="H5989">
        <f>CONVERT((G5987-F5987)*24,"hr","mn")</f>
        <v>60.000000000000107</v>
      </c>
      <c r="I5989">
        <v>4</v>
      </c>
      <c r="K5989">
        <v>6</v>
      </c>
      <c r="M5989">
        <f>J5987+K5987+L5987</f>
        <v>6</v>
      </c>
      <c r="N5989" s="58"/>
      <c r="O5989" s="59"/>
      <c r="P5989" s="59"/>
      <c r="Q5989" s="59"/>
      <c r="R5989" s="60"/>
      <c r="S5989" s="21"/>
      <c r="T5989" s="4"/>
      <c r="U5989" s="93"/>
    </row>
    <row r="5990" spans="1:21" ht="15" customHeight="1" thickBot="1">
      <c r="A5990" s="17">
        <v>45009</v>
      </c>
      <c r="B5990" s="56">
        <f>WEEKDAY(C5990,2)</f>
        <v>5</v>
      </c>
      <c r="C5990" s="17">
        <f>IF(A6010="",C5989,A6010)</f>
        <v>45009</v>
      </c>
      <c r="D5990" s="12" t="str">
        <f>YEAR(C5990)&amp;"/"&amp;TEXT(WEEKNUM(C5990,21),"00")</f>
        <v>2023/12</v>
      </c>
      <c r="E5990" t="s">
        <v>69</v>
      </c>
      <c r="F5990" s="114">
        <v>0.54166666666666663</v>
      </c>
      <c r="G5990" s="114">
        <v>0.58333333333333337</v>
      </c>
      <c r="H5990">
        <f>CONVERT((G5987-F5987)*24,"hr","mn")</f>
        <v>60.000000000000107</v>
      </c>
      <c r="I5990">
        <v>4</v>
      </c>
      <c r="K5990">
        <v>6</v>
      </c>
      <c r="M5990">
        <f>J5987+K5987+L5987</f>
        <v>6</v>
      </c>
      <c r="N5990" s="15"/>
      <c r="O5990" s="9"/>
      <c r="P5990" s="9"/>
      <c r="Q5990" s="9"/>
      <c r="R5990" s="10"/>
      <c r="S5990" s="19"/>
      <c r="T5990" s="23"/>
      <c r="U5990" s="94"/>
    </row>
    <row r="5991" spans="1:21">
      <c r="A5991" s="17">
        <v>45009</v>
      </c>
      <c r="B5991" s="56">
        <f>WEEKDAY(C5991,2)</f>
        <v>5</v>
      </c>
      <c r="C5991" s="17">
        <f>IF(A6011="",C5990,A6011)</f>
        <v>45009</v>
      </c>
      <c r="D5991" s="12" t="str">
        <f>YEAR(C5991)&amp;"/"&amp;TEXT(WEEKNUM(C5991,21),"00")</f>
        <v>2023/12</v>
      </c>
      <c r="E5991" s="79" t="s">
        <v>69</v>
      </c>
      <c r="F5991" s="80">
        <v>0.58333333333333337</v>
      </c>
      <c r="G5991" s="80">
        <v>0.625</v>
      </c>
      <c r="H5991" s="87">
        <f>CONVERT((G5991-F5991)*24,"hr","mn")</f>
        <v>59.99999999999995</v>
      </c>
      <c r="I5991" s="83">
        <v>4</v>
      </c>
      <c r="J5991" s="84"/>
      <c r="K5991" s="85">
        <v>12</v>
      </c>
      <c r="L5991" s="85"/>
      <c r="M5991" s="87">
        <f>J5991+K5991+L5991</f>
        <v>12</v>
      </c>
      <c r="N5991" s="13"/>
      <c r="O5991" s="6"/>
      <c r="P5991" s="6">
        <v>8</v>
      </c>
      <c r="Q5991" s="6"/>
      <c r="R5991" s="7"/>
      <c r="S5991" s="20" t="s">
        <v>93</v>
      </c>
      <c r="T5991" s="22" t="s">
        <v>73</v>
      </c>
      <c r="U5991" s="91"/>
    </row>
    <row r="5992" spans="1:21">
      <c r="A5992" s="17">
        <v>45009</v>
      </c>
      <c r="B5992" s="56">
        <f>WEEKDAY(C5992,2)</f>
        <v>5</v>
      </c>
      <c r="C5992" s="17">
        <f>IF(A6012="",C5991,A6012)</f>
        <v>45009</v>
      </c>
      <c r="D5992" s="12" t="str">
        <f>YEAR(C5992)&amp;"/"&amp;TEXT(WEEKNUM(C5992,21),"00")</f>
        <v>2023/12</v>
      </c>
      <c r="E5992" t="s">
        <v>69</v>
      </c>
      <c r="F5992" s="114">
        <v>0.58333333333333337</v>
      </c>
      <c r="G5992" s="114">
        <v>0.625</v>
      </c>
      <c r="H5992">
        <f>CONVERT((G5991-F5991)*24,"hr","mn")</f>
        <v>59.99999999999995</v>
      </c>
      <c r="I5992">
        <v>4</v>
      </c>
      <c r="K5992">
        <v>12</v>
      </c>
      <c r="M5992">
        <f>J5991+K5991+L5991</f>
        <v>12</v>
      </c>
      <c r="N5992" s="14"/>
      <c r="O5992" s="3"/>
      <c r="P5992" s="3"/>
      <c r="Q5992" s="3"/>
      <c r="R5992" s="8"/>
      <c r="S5992" s="21"/>
      <c r="T5992" s="4"/>
      <c r="U5992" s="92"/>
    </row>
    <row r="5993" spans="1:21">
      <c r="A5993" s="17">
        <v>45009</v>
      </c>
      <c r="B5993" s="56">
        <f>WEEKDAY(C5993,2)</f>
        <v>5</v>
      </c>
      <c r="C5993" s="17">
        <f>IF(A6013="",C5992,A6013)</f>
        <v>45009</v>
      </c>
      <c r="D5993" s="12" t="str">
        <f>YEAR(C5993)&amp;"/"&amp;TEXT(WEEKNUM(C5993,21),"00")</f>
        <v>2023/12</v>
      </c>
      <c r="E5993" t="s">
        <v>69</v>
      </c>
      <c r="F5993" s="114">
        <v>0.58333333333333337</v>
      </c>
      <c r="G5993" s="114">
        <v>0.625</v>
      </c>
      <c r="H5993">
        <f>CONVERT((G5991-F5991)*24,"hr","mn")</f>
        <v>59.99999999999995</v>
      </c>
      <c r="I5993">
        <v>4</v>
      </c>
      <c r="K5993">
        <v>12</v>
      </c>
      <c r="M5993">
        <f>J5991+K5991+L5991</f>
        <v>12</v>
      </c>
      <c r="N5993" s="58"/>
      <c r="O5993" s="59"/>
      <c r="P5993" s="59"/>
      <c r="Q5993" s="59"/>
      <c r="R5993" s="60"/>
      <c r="S5993" s="21"/>
      <c r="T5993" s="4"/>
      <c r="U5993" s="93"/>
    </row>
    <row r="5994" spans="1:21" ht="15" customHeight="1" thickBot="1">
      <c r="A5994" s="17">
        <v>45009</v>
      </c>
      <c r="B5994" s="56">
        <f>WEEKDAY(C5994,2)</f>
        <v>5</v>
      </c>
      <c r="C5994" s="17">
        <f>IF(A6014="",C5993,A6014)</f>
        <v>45009</v>
      </c>
      <c r="D5994" s="12" t="str">
        <f>YEAR(C5994)&amp;"/"&amp;TEXT(WEEKNUM(C5994,21),"00")</f>
        <v>2023/12</v>
      </c>
      <c r="E5994" t="s">
        <v>69</v>
      </c>
      <c r="F5994" s="114">
        <v>0.58333333333333337</v>
      </c>
      <c r="G5994" s="114">
        <v>0.625</v>
      </c>
      <c r="H5994">
        <f>CONVERT((G5991-F5991)*24,"hr","mn")</f>
        <v>59.99999999999995</v>
      </c>
      <c r="I5994">
        <v>4</v>
      </c>
      <c r="K5994">
        <v>12</v>
      </c>
      <c r="M5994">
        <f>J5991+K5991+L5991</f>
        <v>12</v>
      </c>
      <c r="N5994" s="15"/>
      <c r="O5994" s="9"/>
      <c r="P5994" s="9"/>
      <c r="Q5994" s="9"/>
      <c r="R5994" s="10"/>
      <c r="S5994" s="19"/>
      <c r="T5994" s="23"/>
      <c r="U5994" s="94"/>
    </row>
    <row r="5995" spans="1:21">
      <c r="A5995" s="17">
        <v>45009</v>
      </c>
      <c r="B5995" s="56">
        <f>WEEKDAY(C5995,2)</f>
        <v>5</v>
      </c>
      <c r="C5995" s="17">
        <f>IF(A6015="",C5994,A6015)</f>
        <v>45009</v>
      </c>
      <c r="D5995" s="12" t="str">
        <f>YEAR(C5995)&amp;"/"&amp;TEXT(WEEKNUM(C5995,21),"00")</f>
        <v>2023/12</v>
      </c>
      <c r="E5995" s="79" t="s">
        <v>69</v>
      </c>
      <c r="F5995" s="80">
        <v>0.625</v>
      </c>
      <c r="G5995" s="80">
        <v>0.66666666666666663</v>
      </c>
      <c r="H5995" s="87">
        <f>CONVERT((G5995-F5995)*24,"hr","mn")</f>
        <v>59.99999999999995</v>
      </c>
      <c r="I5995" s="83">
        <v>4</v>
      </c>
      <c r="J5995" s="84"/>
      <c r="K5995" s="85">
        <v>4</v>
      </c>
      <c r="L5995" s="85"/>
      <c r="M5995" s="87">
        <f>J5995+K5995+L5995</f>
        <v>4</v>
      </c>
      <c r="N5995" s="13"/>
      <c r="O5995" s="6">
        <v>35</v>
      </c>
      <c r="P5995" s="6"/>
      <c r="Q5995" s="6"/>
      <c r="R5995" s="7"/>
      <c r="S5995" s="20" t="s">
        <v>93</v>
      </c>
      <c r="T5995" s="22" t="s">
        <v>23</v>
      </c>
      <c r="U5995" s="91" t="s">
        <v>965</v>
      </c>
    </row>
    <row r="5996" spans="1:21">
      <c r="A5996" s="17">
        <v>45009</v>
      </c>
      <c r="B5996" s="56">
        <f>WEEKDAY(C5996,2)</f>
        <v>5</v>
      </c>
      <c r="C5996" s="17">
        <f>IF(A6016="",C5995,A6016)</f>
        <v>45009</v>
      </c>
      <c r="D5996" s="12" t="str">
        <f>YEAR(C5996)&amp;"/"&amp;TEXT(WEEKNUM(C5996,21),"00")</f>
        <v>2023/12</v>
      </c>
      <c r="E5996" t="s">
        <v>69</v>
      </c>
      <c r="F5996" s="114">
        <v>0.625</v>
      </c>
      <c r="G5996" s="114">
        <v>0.66666666666666663</v>
      </c>
      <c r="H5996">
        <f>CONVERT((G5995-F5995)*24,"hr","mn")</f>
        <v>59.99999999999995</v>
      </c>
      <c r="I5996">
        <v>4</v>
      </c>
      <c r="K5996">
        <v>4</v>
      </c>
      <c r="M5996">
        <f>J5995+K5995+L5995</f>
        <v>4</v>
      </c>
      <c r="N5996" s="14"/>
      <c r="O5996" s="3"/>
      <c r="P5996" s="3"/>
      <c r="Q5996" s="3"/>
      <c r="R5996" s="8"/>
      <c r="S5996" s="21"/>
      <c r="T5996" s="4"/>
      <c r="U5996" s="92"/>
    </row>
    <row r="5997" spans="1:21">
      <c r="A5997" s="17">
        <v>45009</v>
      </c>
      <c r="B5997" s="56">
        <f>WEEKDAY(C5997,2)</f>
        <v>5</v>
      </c>
      <c r="C5997" s="17">
        <f>IF(A6017="",C5996,A6017)</f>
        <v>45009</v>
      </c>
      <c r="D5997" s="12" t="str">
        <f>YEAR(C5997)&amp;"/"&amp;TEXT(WEEKNUM(C5997,21),"00")</f>
        <v>2023/12</v>
      </c>
      <c r="E5997" t="s">
        <v>69</v>
      </c>
      <c r="F5997" s="114">
        <v>0.625</v>
      </c>
      <c r="G5997" s="114">
        <v>0.66666666666666663</v>
      </c>
      <c r="H5997">
        <f>CONVERT((G5995-F5995)*24,"hr","mn")</f>
        <v>59.99999999999995</v>
      </c>
      <c r="I5997">
        <v>4</v>
      </c>
      <c r="K5997">
        <v>4</v>
      </c>
      <c r="M5997">
        <f>J5995+K5995+L5995</f>
        <v>4</v>
      </c>
      <c r="N5997" s="58"/>
      <c r="O5997" s="59"/>
      <c r="P5997" s="59"/>
      <c r="Q5997" s="59"/>
      <c r="R5997" s="60"/>
      <c r="S5997" s="21"/>
      <c r="T5997" s="4"/>
      <c r="U5997" s="93"/>
    </row>
    <row r="5998" spans="1:21" ht="15" customHeight="1" thickBot="1">
      <c r="A5998" s="17">
        <v>45009</v>
      </c>
      <c r="B5998" s="56">
        <f>WEEKDAY(C5998,2)</f>
        <v>5</v>
      </c>
      <c r="C5998" s="17">
        <f>IF(A6018="",C5997,A6018)</f>
        <v>45009</v>
      </c>
      <c r="D5998" s="12" t="str">
        <f>YEAR(C5998)&amp;"/"&amp;TEXT(WEEKNUM(C5998,21),"00")</f>
        <v>2023/12</v>
      </c>
      <c r="E5998" t="s">
        <v>69</v>
      </c>
      <c r="F5998" s="114">
        <v>0.625</v>
      </c>
      <c r="G5998" s="114">
        <v>0.66666666666666663</v>
      </c>
      <c r="H5998">
        <f>CONVERT((G5995-F5995)*24,"hr","mn")</f>
        <v>59.99999999999995</v>
      </c>
      <c r="I5998">
        <v>4</v>
      </c>
      <c r="K5998">
        <v>4</v>
      </c>
      <c r="M5998">
        <f>J5995+K5995+L5995</f>
        <v>4</v>
      </c>
      <c r="N5998" s="15"/>
      <c r="O5998" s="9"/>
      <c r="P5998" s="9"/>
      <c r="Q5998" s="9"/>
      <c r="R5998" s="10"/>
      <c r="S5998" s="19"/>
      <c r="T5998" s="23"/>
      <c r="U5998" s="94"/>
    </row>
    <row r="5999" spans="1:21">
      <c r="A5999" s="17">
        <v>45009</v>
      </c>
      <c r="B5999" s="56">
        <f>WEEKDAY(C5999,2)</f>
        <v>5</v>
      </c>
      <c r="C5999" s="17">
        <f>IF(A6019="",C5998,A6019)</f>
        <v>45009</v>
      </c>
      <c r="D5999" s="12" t="str">
        <f>YEAR(C5999)&amp;"/"&amp;TEXT(WEEKNUM(C5999,21),"00")</f>
        <v>2023/12</v>
      </c>
      <c r="E5999" s="79" t="s">
        <v>69</v>
      </c>
      <c r="F5999" s="80">
        <v>0.66666666666666663</v>
      </c>
      <c r="G5999" s="80">
        <v>0.70833333333333337</v>
      </c>
      <c r="H5999" s="87">
        <f>CONVERT((G5999-F5999)*24,"hr","mn")</f>
        <v>60.000000000000107</v>
      </c>
      <c r="I5999" s="83">
        <v>4</v>
      </c>
      <c r="J5999" s="84"/>
      <c r="K5999" s="85">
        <v>3</v>
      </c>
      <c r="L5999" s="85"/>
      <c r="M5999" s="87">
        <f>J5999+K5999+L5999</f>
        <v>3</v>
      </c>
      <c r="N5999" s="13"/>
      <c r="O5999" s="6">
        <v>35</v>
      </c>
      <c r="P5999" s="6"/>
      <c r="Q5999" s="6"/>
      <c r="R5999" s="7"/>
      <c r="S5999" s="20" t="s">
        <v>93</v>
      </c>
      <c r="T5999" s="22" t="s">
        <v>23</v>
      </c>
      <c r="U5999" s="91" t="s">
        <v>965</v>
      </c>
    </row>
    <row r="6000" spans="1:21">
      <c r="A6000" s="17">
        <v>45009</v>
      </c>
      <c r="B6000" s="56">
        <f>WEEKDAY(C6000,2)</f>
        <v>5</v>
      </c>
      <c r="C6000" s="17">
        <f>IF(A6020="",C5999,A6020)</f>
        <v>45009</v>
      </c>
      <c r="D6000" s="12" t="str">
        <f>YEAR(C6000)&amp;"/"&amp;TEXT(WEEKNUM(C6000,21),"00")</f>
        <v>2023/12</v>
      </c>
      <c r="E6000" t="s">
        <v>69</v>
      </c>
      <c r="F6000" s="114">
        <v>0.66666666666666663</v>
      </c>
      <c r="G6000" s="114">
        <v>0.70833333333333337</v>
      </c>
      <c r="H6000">
        <f>CONVERT((G5999-F5999)*24,"hr","mn")</f>
        <v>60.000000000000107</v>
      </c>
      <c r="I6000">
        <v>4</v>
      </c>
      <c r="K6000">
        <v>3</v>
      </c>
      <c r="M6000">
        <f>J5999+K5999+L5999</f>
        <v>3</v>
      </c>
      <c r="N6000" s="14"/>
      <c r="O6000" s="3">
        <v>5</v>
      </c>
      <c r="P6000" s="3"/>
      <c r="Q6000" s="3"/>
      <c r="R6000" s="8"/>
      <c r="S6000" s="21" t="s">
        <v>35</v>
      </c>
      <c r="T6000" s="4" t="s">
        <v>29</v>
      </c>
      <c r="U6000" s="92"/>
    </row>
    <row r="6001" spans="1:21">
      <c r="A6001" s="17">
        <v>45009</v>
      </c>
      <c r="B6001" s="56">
        <f>WEEKDAY(C6001,2)</f>
        <v>5</v>
      </c>
      <c r="C6001" s="17">
        <f>IF(A6021="",C6000,A6021)</f>
        <v>45009</v>
      </c>
      <c r="D6001" s="12" t="str">
        <f>YEAR(C6001)&amp;"/"&amp;TEXT(WEEKNUM(C6001,21),"00")</f>
        <v>2023/12</v>
      </c>
      <c r="E6001" t="s">
        <v>69</v>
      </c>
      <c r="F6001" s="114">
        <v>0.66666666666666663</v>
      </c>
      <c r="G6001" s="114">
        <v>0.70833333333333337</v>
      </c>
      <c r="H6001">
        <f>CONVERT((G5999-F5999)*24,"hr","mn")</f>
        <v>60.000000000000107</v>
      </c>
      <c r="I6001">
        <v>4</v>
      </c>
      <c r="K6001">
        <v>3</v>
      </c>
      <c r="M6001">
        <f>J5999+K5999+L5999</f>
        <v>3</v>
      </c>
      <c r="N6001" s="58"/>
      <c r="O6001" s="59"/>
      <c r="P6001" s="59"/>
      <c r="Q6001" s="59"/>
      <c r="R6001" s="60"/>
      <c r="S6001" s="21"/>
      <c r="T6001" s="4"/>
      <c r="U6001" s="93"/>
    </row>
    <row r="6002" spans="1:21" ht="15" customHeight="1" thickBot="1">
      <c r="A6002" s="17">
        <v>45009</v>
      </c>
      <c r="B6002" s="56">
        <f>WEEKDAY(C6002,2)</f>
        <v>5</v>
      </c>
      <c r="C6002" s="17">
        <f>IF(A6022="",C6001,A6022)</f>
        <v>45009</v>
      </c>
      <c r="D6002" s="12" t="str">
        <f>YEAR(C6002)&amp;"/"&amp;TEXT(WEEKNUM(C6002,21),"00")</f>
        <v>2023/12</v>
      </c>
      <c r="E6002" t="s">
        <v>69</v>
      </c>
      <c r="F6002" s="114">
        <v>0.66666666666666663</v>
      </c>
      <c r="G6002" s="114">
        <v>0.70833333333333337</v>
      </c>
      <c r="H6002">
        <f>CONVERT((G5999-F5999)*24,"hr","mn")</f>
        <v>60.000000000000107</v>
      </c>
      <c r="I6002">
        <v>4</v>
      </c>
      <c r="K6002">
        <v>3</v>
      </c>
      <c r="M6002">
        <f>J5999+K5999+L5999</f>
        <v>3</v>
      </c>
      <c r="N6002" s="15"/>
      <c r="O6002" s="9"/>
      <c r="P6002" s="9"/>
      <c r="Q6002" s="9"/>
      <c r="R6002" s="10"/>
      <c r="S6002" s="19"/>
      <c r="T6002" s="23"/>
      <c r="U6002" s="94"/>
    </row>
    <row r="6003" spans="1:21">
      <c r="A6003" s="17">
        <v>45009</v>
      </c>
      <c r="B6003" s="56">
        <f>WEEKDAY(C6003,2)</f>
        <v>7</v>
      </c>
      <c r="C6003" s="17">
        <f>IF(A6023="",C6002,A6023)</f>
        <v>45011</v>
      </c>
      <c r="D6003" s="12" t="str">
        <f>YEAR(C6003)&amp;"/"&amp;TEXT(WEEKNUM(C6003,21),"00")</f>
        <v>2023/12</v>
      </c>
      <c r="E6003" s="79" t="s">
        <v>69</v>
      </c>
      <c r="F6003" s="80">
        <v>0.72916666666666663</v>
      </c>
      <c r="G6003" s="80">
        <v>0.75</v>
      </c>
      <c r="H6003" s="87">
        <f>CONVERT((G6003-F6003)*24,"hr","mn")</f>
        <v>30.000000000000053</v>
      </c>
      <c r="I6003" s="83">
        <v>4</v>
      </c>
      <c r="J6003" s="84"/>
      <c r="K6003" s="85">
        <v>3</v>
      </c>
      <c r="L6003" s="85"/>
      <c r="M6003" s="87">
        <f>J6003+K6003+L6003</f>
        <v>3</v>
      </c>
      <c r="N6003" s="13"/>
      <c r="O6003" s="6">
        <v>5</v>
      </c>
      <c r="P6003" s="6"/>
      <c r="Q6003" s="6"/>
      <c r="R6003" s="7"/>
      <c r="S6003" s="20" t="s">
        <v>31</v>
      </c>
      <c r="T6003" s="22" t="s">
        <v>34</v>
      </c>
      <c r="U6003" s="91"/>
    </row>
    <row r="6004" spans="1:21">
      <c r="A6004" s="17">
        <v>45009</v>
      </c>
      <c r="B6004" s="56">
        <f>WEEKDAY(C6004,2)</f>
        <v>7</v>
      </c>
      <c r="C6004" s="17">
        <f>IF(A6024="",C6003,A6024)</f>
        <v>45011</v>
      </c>
      <c r="D6004" s="12" t="str">
        <f>YEAR(C6004)&amp;"/"&amp;TEXT(WEEKNUM(C6004,21),"00")</f>
        <v>2023/12</v>
      </c>
      <c r="E6004" t="s">
        <v>69</v>
      </c>
      <c r="F6004" s="114">
        <v>0.72916666666666663</v>
      </c>
      <c r="G6004" s="114">
        <v>0.75</v>
      </c>
      <c r="H6004">
        <f>CONVERT((G6003-F6003)*24,"hr","mn")</f>
        <v>30.000000000000053</v>
      </c>
      <c r="I6004">
        <v>4</v>
      </c>
      <c r="K6004">
        <v>3</v>
      </c>
      <c r="M6004">
        <f>J6003+K6003+L6003</f>
        <v>3</v>
      </c>
      <c r="N6004" s="14"/>
      <c r="O6004" s="3"/>
      <c r="P6004" s="3"/>
      <c r="Q6004" s="3"/>
      <c r="R6004" s="8"/>
      <c r="S6004" s="21"/>
      <c r="T6004" s="4"/>
      <c r="U6004" s="92"/>
    </row>
    <row r="6005" spans="1:21">
      <c r="A6005" s="17">
        <v>45009</v>
      </c>
      <c r="B6005" s="56">
        <f>WEEKDAY(C6005,2)</f>
        <v>7</v>
      </c>
      <c r="C6005" s="17">
        <f>IF(A6025="",C6004,A6025)</f>
        <v>45011</v>
      </c>
      <c r="D6005" s="12" t="str">
        <f>YEAR(C6005)&amp;"/"&amp;TEXT(WEEKNUM(C6005,21),"00")</f>
        <v>2023/12</v>
      </c>
      <c r="E6005" t="s">
        <v>69</v>
      </c>
      <c r="F6005" s="114">
        <v>0.72916666666666663</v>
      </c>
      <c r="G6005" s="114">
        <v>0.75</v>
      </c>
      <c r="H6005">
        <f>CONVERT((G6003-F6003)*24,"hr","mn")</f>
        <v>30.000000000000053</v>
      </c>
      <c r="I6005">
        <v>4</v>
      </c>
      <c r="K6005">
        <v>3</v>
      </c>
      <c r="M6005">
        <f>J6003+K6003+L6003</f>
        <v>3</v>
      </c>
      <c r="N6005" s="58"/>
      <c r="O6005" s="59"/>
      <c r="P6005" s="59"/>
      <c r="Q6005" s="59"/>
      <c r="R6005" s="60"/>
      <c r="S6005" s="21"/>
      <c r="T6005" s="4"/>
      <c r="U6005" s="93"/>
    </row>
    <row r="6006" spans="1:21" ht="15" customHeight="1" thickBot="1">
      <c r="A6006" s="17">
        <v>45009</v>
      </c>
      <c r="B6006" s="56">
        <f>WEEKDAY(C6006,2)</f>
        <v>7</v>
      </c>
      <c r="C6006" s="17">
        <f>IF(A6026="",C6005,A6026)</f>
        <v>45011</v>
      </c>
      <c r="D6006" s="12" t="str">
        <f>YEAR(C6006)&amp;"/"&amp;TEXT(WEEKNUM(C6006,21),"00")</f>
        <v>2023/12</v>
      </c>
      <c r="E6006" t="s">
        <v>69</v>
      </c>
      <c r="F6006" s="114">
        <v>0.72916666666666663</v>
      </c>
      <c r="G6006" s="114">
        <v>0.75</v>
      </c>
      <c r="H6006">
        <f>CONVERT((G6003-F6003)*24,"hr","mn")</f>
        <v>30.000000000000053</v>
      </c>
      <c r="I6006">
        <v>4</v>
      </c>
      <c r="K6006">
        <v>3</v>
      </c>
      <c r="M6006">
        <f>J6003+K6003+L6003</f>
        <v>3</v>
      </c>
      <c r="N6006" s="15"/>
      <c r="O6006" s="9"/>
      <c r="P6006" s="9"/>
      <c r="Q6006" s="9"/>
      <c r="R6006" s="10"/>
      <c r="S6006" s="19"/>
      <c r="T6006" s="23"/>
      <c r="U6006" s="94"/>
    </row>
    <row r="6007" spans="1:21">
      <c r="A6007" s="17">
        <v>45009</v>
      </c>
      <c r="B6007" s="56">
        <f>WEEKDAY(C6007,2)</f>
        <v>7</v>
      </c>
      <c r="C6007" s="17">
        <f>IF(A6027="",C6006,A6027)</f>
        <v>45011</v>
      </c>
      <c r="D6007" s="12" t="str">
        <f>YEAR(C6007)&amp;"/"&amp;TEXT(WEEKNUM(C6007,21),"00")</f>
        <v>2023/12</v>
      </c>
      <c r="E6007" s="79" t="s">
        <v>69</v>
      </c>
      <c r="F6007" s="80">
        <v>0.75</v>
      </c>
      <c r="G6007" s="80">
        <v>0.79166666666666663</v>
      </c>
      <c r="H6007" s="87">
        <f>CONVERT((G6007-F6007)*24,"hr","mn")</f>
        <v>59.99999999999995</v>
      </c>
      <c r="I6007" s="83">
        <v>4</v>
      </c>
      <c r="J6007" s="84"/>
      <c r="K6007" s="85"/>
      <c r="L6007" s="85">
        <v>9</v>
      </c>
      <c r="M6007" s="87">
        <f>J6007+K6007+L6007</f>
        <v>9</v>
      </c>
      <c r="N6007" s="13"/>
      <c r="O6007" s="6"/>
      <c r="P6007" s="6">
        <v>8</v>
      </c>
      <c r="Q6007" s="6"/>
      <c r="R6007" s="7"/>
      <c r="S6007" s="20" t="s">
        <v>93</v>
      </c>
      <c r="T6007" s="22" t="s">
        <v>73</v>
      </c>
      <c r="U6007" s="91"/>
    </row>
    <row r="6008" spans="1:21">
      <c r="A6008" s="17">
        <v>45009</v>
      </c>
      <c r="B6008" s="56">
        <f>WEEKDAY(C6008,2)</f>
        <v>7</v>
      </c>
      <c r="C6008" s="17">
        <f>IF(A6028="",C6007,A6028)</f>
        <v>45011</v>
      </c>
      <c r="D6008" s="12" t="str">
        <f>YEAR(C6008)&amp;"/"&amp;TEXT(WEEKNUM(C6008,21),"00")</f>
        <v>2023/12</v>
      </c>
      <c r="E6008" t="s">
        <v>69</v>
      </c>
      <c r="F6008" s="114">
        <v>0.75</v>
      </c>
      <c r="G6008" s="114">
        <v>0.79166666666666663</v>
      </c>
      <c r="H6008">
        <f>CONVERT((G6007-F6007)*24,"hr","mn")</f>
        <v>59.99999999999995</v>
      </c>
      <c r="I6008">
        <v>4</v>
      </c>
      <c r="L6008">
        <v>9</v>
      </c>
      <c r="M6008">
        <f>J6007+K6007+L6007</f>
        <v>9</v>
      </c>
      <c r="N6008" s="14"/>
      <c r="O6008" s="3">
        <v>5</v>
      </c>
      <c r="P6008" s="3"/>
      <c r="Q6008" s="3"/>
      <c r="R6008" s="8"/>
      <c r="S6008" s="21" t="s">
        <v>28</v>
      </c>
      <c r="T6008" s="4" t="s">
        <v>29</v>
      </c>
      <c r="U6008" s="92"/>
    </row>
    <row r="6009" spans="1:21">
      <c r="A6009" s="17">
        <v>45009</v>
      </c>
      <c r="B6009" s="56">
        <f>WEEKDAY(C6009,2)</f>
        <v>7</v>
      </c>
      <c r="C6009" s="17">
        <f>IF(A6029="",C6008,A6029)</f>
        <v>45011</v>
      </c>
      <c r="D6009" s="12" t="str">
        <f>YEAR(C6009)&amp;"/"&amp;TEXT(WEEKNUM(C6009,21),"00")</f>
        <v>2023/12</v>
      </c>
      <c r="E6009" t="s">
        <v>69</v>
      </c>
      <c r="F6009" s="114">
        <v>0.75</v>
      </c>
      <c r="G6009" s="114">
        <v>0.79166666666666663</v>
      </c>
      <c r="H6009">
        <f>CONVERT((G6007-F6007)*24,"hr","mn")</f>
        <v>59.99999999999995</v>
      </c>
      <c r="I6009">
        <v>4</v>
      </c>
      <c r="L6009">
        <v>9</v>
      </c>
      <c r="M6009">
        <f>J6007+K6007+L6007</f>
        <v>9</v>
      </c>
      <c r="N6009" s="58"/>
      <c r="O6009" s="59"/>
      <c r="P6009" s="59"/>
      <c r="Q6009" s="59"/>
      <c r="R6009" s="60"/>
      <c r="S6009" s="21"/>
      <c r="T6009" s="4"/>
      <c r="U6009" s="93"/>
    </row>
    <row r="6010" spans="1:21" ht="15" customHeight="1" thickBot="1">
      <c r="A6010" s="17">
        <v>45009</v>
      </c>
      <c r="B6010" s="56">
        <f>WEEKDAY(C6010,2)</f>
        <v>7</v>
      </c>
      <c r="C6010" s="17">
        <f>IF(A6030="",C6009,A6030)</f>
        <v>45011</v>
      </c>
      <c r="D6010" s="12" t="str">
        <f>YEAR(C6010)&amp;"/"&amp;TEXT(WEEKNUM(C6010,21),"00")</f>
        <v>2023/12</v>
      </c>
      <c r="E6010" t="s">
        <v>69</v>
      </c>
      <c r="F6010" s="114">
        <v>0.75</v>
      </c>
      <c r="G6010" s="114">
        <v>0.79166666666666663</v>
      </c>
      <c r="H6010">
        <f>CONVERT((G6007-F6007)*24,"hr","mn")</f>
        <v>59.99999999999995</v>
      </c>
      <c r="I6010">
        <v>4</v>
      </c>
      <c r="L6010">
        <v>9</v>
      </c>
      <c r="M6010">
        <f>J6007+K6007+L6007</f>
        <v>9</v>
      </c>
      <c r="N6010" s="15"/>
      <c r="O6010" s="9"/>
      <c r="P6010" s="9"/>
      <c r="Q6010" s="9"/>
      <c r="R6010" s="10"/>
      <c r="S6010" s="19"/>
      <c r="T6010" s="23"/>
      <c r="U6010" s="94"/>
    </row>
    <row r="6011" spans="1:21">
      <c r="A6011" s="17">
        <v>45009</v>
      </c>
      <c r="B6011" s="56">
        <f>WEEKDAY(C6011,2)</f>
        <v>7</v>
      </c>
      <c r="C6011" s="17">
        <f>IF(A6031="",C6010,A6031)</f>
        <v>45011</v>
      </c>
      <c r="D6011" s="12" t="str">
        <f>YEAR(C6011)&amp;"/"&amp;TEXT(WEEKNUM(C6011,21),"00")</f>
        <v>2023/12</v>
      </c>
      <c r="E6011" s="79" t="s">
        <v>69</v>
      </c>
      <c r="F6011" s="80">
        <v>0.79166666666666663</v>
      </c>
      <c r="G6011" s="80">
        <v>0.83333333333333337</v>
      </c>
      <c r="H6011" s="87">
        <f>CONVERT((G6011-F6011)*24,"hr","mn")</f>
        <v>60.000000000000107</v>
      </c>
      <c r="I6011" s="83">
        <v>4</v>
      </c>
      <c r="J6011" s="84"/>
      <c r="K6011" s="85"/>
      <c r="L6011" s="85">
        <v>8</v>
      </c>
      <c r="M6011" s="87">
        <f>J6011+K6011+L6011</f>
        <v>8</v>
      </c>
      <c r="N6011" s="13"/>
      <c r="O6011" s="6">
        <v>5</v>
      </c>
      <c r="P6011" s="6"/>
      <c r="Q6011" s="6"/>
      <c r="R6011" s="7"/>
      <c r="S6011" s="20" t="s">
        <v>43</v>
      </c>
      <c r="T6011" s="22" t="s">
        <v>56</v>
      </c>
      <c r="U6011" s="91"/>
    </row>
    <row r="6012" spans="1:21">
      <c r="A6012" s="17">
        <v>45009</v>
      </c>
      <c r="B6012" s="56">
        <f>WEEKDAY(C6012,2)</f>
        <v>7</v>
      </c>
      <c r="C6012" s="17">
        <f>IF(A6032="",C6011,A6032)</f>
        <v>45011</v>
      </c>
      <c r="D6012" s="12" t="str">
        <f>YEAR(C6012)&amp;"/"&amp;TEXT(WEEKNUM(C6012,21),"00")</f>
        <v>2023/12</v>
      </c>
      <c r="E6012" t="s">
        <v>69</v>
      </c>
      <c r="F6012" s="114">
        <v>0.79166666666666663</v>
      </c>
      <c r="G6012" s="114">
        <v>0.83333333333333337</v>
      </c>
      <c r="H6012">
        <f>CONVERT((G6011-F6011)*24,"hr","mn")</f>
        <v>60.000000000000107</v>
      </c>
      <c r="I6012">
        <v>4</v>
      </c>
      <c r="L6012">
        <v>8</v>
      </c>
      <c r="M6012">
        <f>J6011+K6011+L6011</f>
        <v>8</v>
      </c>
      <c r="N6012" s="14"/>
      <c r="O6012" s="3">
        <v>10</v>
      </c>
      <c r="P6012" s="3"/>
      <c r="Q6012" s="3"/>
      <c r="R6012" s="8"/>
      <c r="S6012" s="21" t="s">
        <v>93</v>
      </c>
      <c r="T6012" s="4" t="s">
        <v>439</v>
      </c>
      <c r="U6012" s="92"/>
    </row>
    <row r="6013" spans="1:21">
      <c r="A6013" s="17">
        <v>45009</v>
      </c>
      <c r="B6013" s="56">
        <f>WEEKDAY(C6013,2)</f>
        <v>7</v>
      </c>
      <c r="C6013" s="17">
        <f>IF(A6033="",C6012,A6033)</f>
        <v>45011</v>
      </c>
      <c r="D6013" s="12" t="str">
        <f>YEAR(C6013)&amp;"/"&amp;TEXT(WEEKNUM(C6013,21),"00")</f>
        <v>2023/12</v>
      </c>
      <c r="E6013" t="s">
        <v>69</v>
      </c>
      <c r="F6013" s="114">
        <v>0.79166666666666663</v>
      </c>
      <c r="G6013" s="114">
        <v>0.83333333333333337</v>
      </c>
      <c r="H6013">
        <f>CONVERT((G6011-F6011)*24,"hr","mn")</f>
        <v>60.000000000000107</v>
      </c>
      <c r="I6013">
        <v>4</v>
      </c>
      <c r="L6013">
        <v>8</v>
      </c>
      <c r="M6013">
        <f>J6011+K6011+L6011</f>
        <v>8</v>
      </c>
      <c r="N6013" s="58"/>
      <c r="O6013" s="59"/>
      <c r="P6013" s="59"/>
      <c r="Q6013" s="59"/>
      <c r="R6013" s="60"/>
      <c r="S6013" s="21"/>
      <c r="T6013" s="4"/>
      <c r="U6013" s="93"/>
    </row>
    <row r="6014" spans="1:21" ht="15" customHeight="1" thickBot="1">
      <c r="A6014" s="17">
        <v>45009</v>
      </c>
      <c r="B6014" s="56">
        <f>WEEKDAY(C6014,2)</f>
        <v>7</v>
      </c>
      <c r="C6014" s="17">
        <f>IF(A6034="",C6013,A6034)</f>
        <v>45011</v>
      </c>
      <c r="D6014" s="12" t="str">
        <f>YEAR(C6014)&amp;"/"&amp;TEXT(WEEKNUM(C6014,21),"00")</f>
        <v>2023/12</v>
      </c>
      <c r="E6014" t="s">
        <v>69</v>
      </c>
      <c r="F6014" s="114">
        <v>0.79166666666666663</v>
      </c>
      <c r="G6014" s="114">
        <v>0.83333333333333337</v>
      </c>
      <c r="H6014">
        <f>CONVERT((G6011-F6011)*24,"hr","mn")</f>
        <v>60.000000000000107</v>
      </c>
      <c r="I6014">
        <v>4</v>
      </c>
      <c r="L6014">
        <v>8</v>
      </c>
      <c r="M6014">
        <f>J6011+K6011+L6011</f>
        <v>8</v>
      </c>
      <c r="N6014" s="15"/>
      <c r="O6014" s="9"/>
      <c r="P6014" s="9"/>
      <c r="Q6014" s="9"/>
      <c r="R6014" s="10"/>
      <c r="S6014" s="19"/>
      <c r="T6014" s="23"/>
      <c r="U6014" s="94"/>
    </row>
    <row r="6015" spans="1:21">
      <c r="A6015" s="17">
        <v>45009</v>
      </c>
      <c r="B6015" s="56">
        <f>WEEKDAY(C6015,2)</f>
        <v>1</v>
      </c>
      <c r="C6015" s="17">
        <f>IF(A6035="",C6014,A6035)</f>
        <v>45012</v>
      </c>
      <c r="D6015" s="12" t="str">
        <f>YEAR(C6015)&amp;"/"&amp;TEXT(WEEKNUM(C6015,21),"00")</f>
        <v>2023/13</v>
      </c>
      <c r="E6015" s="79" t="s">
        <v>69</v>
      </c>
      <c r="F6015" s="80">
        <v>0.83333333333333337</v>
      </c>
      <c r="G6015" s="80">
        <v>0.875</v>
      </c>
      <c r="H6015" s="87">
        <f>CONVERT((G6015-F6015)*24,"hr","mn")</f>
        <v>59.99999999999995</v>
      </c>
      <c r="I6015" s="83">
        <v>4</v>
      </c>
      <c r="J6015" s="84"/>
      <c r="K6015" s="85"/>
      <c r="L6015" s="85">
        <v>2</v>
      </c>
      <c r="M6015" s="87">
        <f>J6015+K6015+L6015</f>
        <v>2</v>
      </c>
      <c r="N6015" s="13"/>
      <c r="O6015" s="6">
        <v>8</v>
      </c>
      <c r="P6015" s="6"/>
      <c r="Q6015" s="6"/>
      <c r="R6015" s="7"/>
      <c r="S6015" s="20" t="s">
        <v>32</v>
      </c>
      <c r="T6015" s="22" t="s">
        <v>121</v>
      </c>
      <c r="U6015" s="91"/>
    </row>
    <row r="6016" spans="1:21">
      <c r="A6016" s="17">
        <v>45009</v>
      </c>
      <c r="B6016" s="56">
        <f>WEEKDAY(C6016,2)</f>
        <v>1</v>
      </c>
      <c r="C6016" s="17">
        <f>IF(A6036="",C6015,A6036)</f>
        <v>45012</v>
      </c>
      <c r="D6016" s="12" t="str">
        <f>YEAR(C6016)&amp;"/"&amp;TEXT(WEEKNUM(C6016,21),"00")</f>
        <v>2023/13</v>
      </c>
      <c r="E6016" t="s">
        <v>69</v>
      </c>
      <c r="F6016" s="114">
        <v>0.83333333333333337</v>
      </c>
      <c r="G6016" s="114">
        <v>0.875</v>
      </c>
      <c r="H6016">
        <f>CONVERT((G6015-F6015)*24,"hr","mn")</f>
        <v>59.99999999999995</v>
      </c>
      <c r="I6016">
        <v>4</v>
      </c>
      <c r="L6016">
        <v>2</v>
      </c>
      <c r="M6016">
        <f>J6015+K6015+L6015</f>
        <v>2</v>
      </c>
      <c r="N6016" s="14"/>
      <c r="O6016" s="3">
        <v>12</v>
      </c>
      <c r="P6016" s="3"/>
      <c r="Q6016" s="3"/>
      <c r="R6016" s="8"/>
      <c r="S6016" s="21" t="s">
        <v>120</v>
      </c>
      <c r="T6016" s="4" t="s">
        <v>110</v>
      </c>
      <c r="U6016" s="92"/>
    </row>
    <row r="6017" spans="1:21">
      <c r="A6017" s="17">
        <v>45009</v>
      </c>
      <c r="B6017" s="56">
        <f>WEEKDAY(C6017,2)</f>
        <v>1</v>
      </c>
      <c r="C6017" s="17">
        <f>IF(A6037="",C6016,A6037)</f>
        <v>45012</v>
      </c>
      <c r="D6017" s="12" t="str">
        <f>YEAR(C6017)&amp;"/"&amp;TEXT(WEEKNUM(C6017,21),"00")</f>
        <v>2023/13</v>
      </c>
      <c r="E6017" t="s">
        <v>69</v>
      </c>
      <c r="F6017" s="114">
        <v>0.83333333333333337</v>
      </c>
      <c r="G6017" s="114">
        <v>0.875</v>
      </c>
      <c r="H6017">
        <f>CONVERT((G6015-F6015)*24,"hr","mn")</f>
        <v>59.99999999999995</v>
      </c>
      <c r="I6017">
        <v>4</v>
      </c>
      <c r="L6017">
        <v>2</v>
      </c>
      <c r="M6017">
        <f>J6015+K6015+L6015</f>
        <v>2</v>
      </c>
      <c r="N6017" s="58"/>
      <c r="O6017" s="59">
        <v>5</v>
      </c>
      <c r="P6017" s="59"/>
      <c r="Q6017" s="59"/>
      <c r="R6017" s="60"/>
      <c r="S6017" s="21" t="s">
        <v>31</v>
      </c>
      <c r="T6017" s="4" t="s">
        <v>34</v>
      </c>
      <c r="U6017" s="93"/>
    </row>
    <row r="6018" spans="1:21" ht="15" customHeight="1" thickBot="1">
      <c r="A6018" s="17">
        <v>45009</v>
      </c>
      <c r="B6018" s="56">
        <f>WEEKDAY(C6018,2)</f>
        <v>1</v>
      </c>
      <c r="C6018" s="17">
        <f>IF(A6038="",C6017,A6038)</f>
        <v>45012</v>
      </c>
      <c r="D6018" s="12" t="str">
        <f>YEAR(C6018)&amp;"/"&amp;TEXT(WEEKNUM(C6018,21),"00")</f>
        <v>2023/13</v>
      </c>
      <c r="E6018" t="s">
        <v>69</v>
      </c>
      <c r="F6018" s="114">
        <v>0.83333333333333337</v>
      </c>
      <c r="G6018" s="114">
        <v>0.875</v>
      </c>
      <c r="H6018">
        <f>CONVERT((G6015-F6015)*24,"hr","mn")</f>
        <v>59.99999999999995</v>
      </c>
      <c r="I6018">
        <v>4</v>
      </c>
      <c r="L6018">
        <v>2</v>
      </c>
      <c r="M6018">
        <f>J6015+K6015+L6015</f>
        <v>2</v>
      </c>
      <c r="N6018" s="15"/>
      <c r="O6018" s="9"/>
      <c r="P6018" s="9"/>
      <c r="Q6018" s="9">
        <v>15</v>
      </c>
      <c r="R6018" s="10"/>
      <c r="S6018" s="19"/>
      <c r="T6018" s="23" t="s">
        <v>39</v>
      </c>
      <c r="U6018" s="94"/>
    </row>
    <row r="6019" spans="1:21">
      <c r="A6019" s="17"/>
      <c r="B6019" s="56">
        <f>WEEKDAY(C6019,2)</f>
        <v>1</v>
      </c>
      <c r="C6019" s="17">
        <f>IF(A6039="",C6018,A6039)</f>
        <v>45012</v>
      </c>
      <c r="D6019" s="12" t="str">
        <f>YEAR(C6019)&amp;"/"&amp;TEXT(WEEKNUM(C6019,21),"00")</f>
        <v>2023/13</v>
      </c>
      <c r="E6019" s="79"/>
      <c r="F6019" s="80"/>
      <c r="G6019" s="80"/>
      <c r="H6019" s="87">
        <f>CONVERT((G6019-F6019)*24,"hr","mn")</f>
        <v>0</v>
      </c>
      <c r="I6019" s="83"/>
      <c r="J6019" s="84"/>
      <c r="K6019" s="85"/>
      <c r="L6019" s="85"/>
      <c r="M6019" s="87">
        <f>J6019+K6019+L6019</f>
        <v>0</v>
      </c>
      <c r="N6019" s="13"/>
      <c r="O6019" s="6"/>
      <c r="P6019" s="6"/>
      <c r="Q6019" s="6"/>
      <c r="R6019" s="7"/>
      <c r="S6019" s="20"/>
      <c r="T6019" s="22"/>
      <c r="U6019" s="91"/>
    </row>
    <row r="6020" spans="1:21">
      <c r="A6020" s="17"/>
      <c r="B6020" s="56">
        <f>WEEKDAY(C6020,2)</f>
        <v>1</v>
      </c>
      <c r="C6020" s="17">
        <f>IF(A6040="",C6019,A6040)</f>
        <v>45012</v>
      </c>
      <c r="D6020" s="12" t="str">
        <f>YEAR(C6020)&amp;"/"&amp;TEXT(WEEKNUM(C6020,21),"00")</f>
        <v>2023/13</v>
      </c>
      <c r="H6020">
        <f>CONVERT((G6019-F6019)*24,"hr","mn")</f>
        <v>0</v>
      </c>
      <c r="M6020">
        <f>J6019+K6019+L6019</f>
        <v>0</v>
      </c>
      <c r="N6020" s="14"/>
      <c r="O6020" s="3"/>
      <c r="P6020" s="3"/>
      <c r="Q6020" s="3"/>
      <c r="R6020" s="8"/>
      <c r="S6020" s="21"/>
      <c r="T6020" s="4"/>
      <c r="U6020" s="92"/>
    </row>
    <row r="6021" spans="1:21">
      <c r="A6021" s="17"/>
      <c r="B6021" s="56">
        <f>WEEKDAY(C6021,2)</f>
        <v>1</v>
      </c>
      <c r="C6021" s="17">
        <f>IF(A6041="",C6020,A6041)</f>
        <v>45012</v>
      </c>
      <c r="D6021" s="12" t="str">
        <f>YEAR(C6021)&amp;"/"&amp;TEXT(WEEKNUM(C6021,21),"00")</f>
        <v>2023/13</v>
      </c>
      <c r="H6021">
        <f>CONVERT((G6019-F6019)*24,"hr","mn")</f>
        <v>0</v>
      </c>
      <c r="M6021">
        <f>J6019+K6019+L6019</f>
        <v>0</v>
      </c>
      <c r="N6021" s="58"/>
      <c r="O6021" s="59"/>
      <c r="P6021" s="59"/>
      <c r="Q6021" s="59"/>
      <c r="R6021" s="60"/>
      <c r="S6021" s="21"/>
      <c r="T6021" s="4"/>
      <c r="U6021" s="93"/>
    </row>
    <row r="6022" spans="1:21" ht="15" customHeight="1" thickBot="1">
      <c r="A6022" s="17"/>
      <c r="B6022" s="56">
        <f>WEEKDAY(C6022,2)</f>
        <v>1</v>
      </c>
      <c r="C6022" s="17">
        <f>IF(A6042="",C6021,A6042)</f>
        <v>45012</v>
      </c>
      <c r="D6022" s="12" t="str">
        <f>YEAR(C6022)&amp;"/"&amp;TEXT(WEEKNUM(C6022,21),"00")</f>
        <v>2023/13</v>
      </c>
      <c r="H6022">
        <f>CONVERT((G6019-F6019)*24,"hr","mn")</f>
        <v>0</v>
      </c>
      <c r="M6022">
        <f>J6019+K6019+L6019</f>
        <v>0</v>
      </c>
      <c r="N6022" s="15"/>
      <c r="O6022" s="9"/>
      <c r="P6022" s="9"/>
      <c r="Q6022" s="9"/>
      <c r="R6022" s="10"/>
      <c r="S6022" s="19"/>
      <c r="T6022" s="23"/>
      <c r="U6022" s="94"/>
    </row>
    <row r="6023" spans="1:21">
      <c r="A6023" s="17">
        <v>45011</v>
      </c>
      <c r="B6023" s="56">
        <f>WEEKDAY(C6023,2)</f>
        <v>1</v>
      </c>
      <c r="C6023" s="17">
        <f>IF(A6043="",C6022,A6043)</f>
        <v>45012</v>
      </c>
      <c r="D6023" s="12" t="str">
        <f>YEAR(C6023)&amp;"/"&amp;TEXT(WEEKNUM(C6023,21),"00")</f>
        <v>2023/13</v>
      </c>
      <c r="E6023" s="79" t="s">
        <v>46</v>
      </c>
      <c r="F6023" s="80">
        <v>0.875</v>
      </c>
      <c r="G6023" s="80">
        <v>0.91666666666666663</v>
      </c>
      <c r="H6023" s="87">
        <f>CONVERT((G6023-F6023)*24,"hr","mn")</f>
        <v>59.99999999999995</v>
      </c>
      <c r="I6023" s="83">
        <v>4</v>
      </c>
      <c r="J6023" s="84"/>
      <c r="K6023" s="85"/>
      <c r="L6023" s="85">
        <v>5</v>
      </c>
      <c r="M6023" s="87">
        <f>J6023+K6023+L6023</f>
        <v>5</v>
      </c>
      <c r="N6023" s="13"/>
      <c r="O6023" s="6"/>
      <c r="P6023" s="6"/>
      <c r="Q6023" s="6">
        <v>23</v>
      </c>
      <c r="R6023" s="7"/>
      <c r="S6023" s="20"/>
      <c r="T6023" s="22" t="s">
        <v>25</v>
      </c>
      <c r="U6023" s="91"/>
    </row>
    <row r="6024" spans="1:21">
      <c r="A6024" s="17">
        <v>45011</v>
      </c>
      <c r="B6024" s="56">
        <f>WEEKDAY(C6024,2)</f>
        <v>1</v>
      </c>
      <c r="C6024" s="17">
        <f>IF(A6044="",C6023,A6044)</f>
        <v>45012</v>
      </c>
      <c r="D6024" s="12" t="str">
        <f>YEAR(C6024)&amp;"/"&amp;TEXT(WEEKNUM(C6024,21),"00")</f>
        <v>2023/13</v>
      </c>
      <c r="E6024" t="s">
        <v>46</v>
      </c>
      <c r="F6024" s="114">
        <v>0.875</v>
      </c>
      <c r="G6024" s="114">
        <v>0.91666666666666663</v>
      </c>
      <c r="H6024">
        <f>CONVERT((G6023-F6023)*24,"hr","mn")</f>
        <v>59.99999999999995</v>
      </c>
      <c r="I6024">
        <v>4</v>
      </c>
      <c r="L6024">
        <v>5</v>
      </c>
      <c r="M6024">
        <f>J6023+K6023+L6023</f>
        <v>5</v>
      </c>
      <c r="N6024" s="14"/>
      <c r="O6024" s="3">
        <v>5</v>
      </c>
      <c r="P6024" s="3"/>
      <c r="Q6024" s="3"/>
      <c r="R6024" s="8"/>
      <c r="S6024" s="21" t="s">
        <v>966</v>
      </c>
      <c r="T6024" s="4" t="s">
        <v>110</v>
      </c>
      <c r="U6024" s="92"/>
    </row>
    <row r="6025" spans="1:21">
      <c r="A6025" s="17">
        <v>45011</v>
      </c>
      <c r="B6025" s="56">
        <f>WEEKDAY(C6025,2)</f>
        <v>1</v>
      </c>
      <c r="C6025" s="17">
        <f>IF(A6045="",C6024,A6045)</f>
        <v>45012</v>
      </c>
      <c r="D6025" s="12" t="str">
        <f>YEAR(C6025)&amp;"/"&amp;TEXT(WEEKNUM(C6025,21),"00")</f>
        <v>2023/13</v>
      </c>
      <c r="E6025" t="s">
        <v>46</v>
      </c>
      <c r="F6025" s="114">
        <v>0.875</v>
      </c>
      <c r="G6025" s="114">
        <v>0.91666666666666663</v>
      </c>
      <c r="H6025">
        <f>CONVERT((G6023-F6023)*24,"hr","mn")</f>
        <v>59.99999999999995</v>
      </c>
      <c r="I6025">
        <v>4</v>
      </c>
      <c r="L6025">
        <v>5</v>
      </c>
      <c r="M6025">
        <f>J6023+K6023+L6023</f>
        <v>5</v>
      </c>
      <c r="N6025" s="58"/>
      <c r="O6025" s="59">
        <v>3</v>
      </c>
      <c r="P6025" s="59"/>
      <c r="Q6025" s="59"/>
      <c r="R6025" s="60"/>
      <c r="S6025" s="21" t="s">
        <v>28</v>
      </c>
      <c r="T6025" s="4" t="s">
        <v>60</v>
      </c>
      <c r="U6025" s="93"/>
    </row>
    <row r="6026" spans="1:21" ht="15" customHeight="1" thickBot="1">
      <c r="A6026" s="17">
        <v>45011</v>
      </c>
      <c r="B6026" s="56">
        <f>WEEKDAY(C6026,2)</f>
        <v>1</v>
      </c>
      <c r="C6026" s="17">
        <f>IF(A6046="",C6025,A6046)</f>
        <v>45012</v>
      </c>
      <c r="D6026" s="12" t="str">
        <f>YEAR(C6026)&amp;"/"&amp;TEXT(WEEKNUM(C6026,21),"00")</f>
        <v>2023/13</v>
      </c>
      <c r="E6026" t="s">
        <v>46</v>
      </c>
      <c r="F6026" s="114">
        <v>0.875</v>
      </c>
      <c r="G6026" s="114">
        <v>0.91666666666666663</v>
      </c>
      <c r="H6026">
        <f>CONVERT((G6023-F6023)*24,"hr","mn")</f>
        <v>59.99999999999995</v>
      </c>
      <c r="I6026">
        <v>4</v>
      </c>
      <c r="L6026">
        <v>5</v>
      </c>
      <c r="M6026">
        <f>J6023+K6023+L6023</f>
        <v>5</v>
      </c>
      <c r="N6026" s="15"/>
      <c r="O6026" s="9"/>
      <c r="P6026" s="9"/>
      <c r="Q6026" s="9"/>
      <c r="R6026" s="10"/>
      <c r="S6026" s="19"/>
      <c r="T6026" s="23"/>
      <c r="U6026" s="94"/>
    </row>
    <row r="6027" spans="1:21">
      <c r="A6027" s="17">
        <v>45011</v>
      </c>
      <c r="B6027" s="56">
        <f>WEEKDAY(C6027,2)</f>
        <v>1</v>
      </c>
      <c r="C6027" s="17">
        <f>IF(A6047="",C6026,A6047)</f>
        <v>45012</v>
      </c>
      <c r="D6027" s="12" t="str">
        <f>YEAR(C6027)&amp;"/"&amp;TEXT(WEEKNUM(C6027,21),"00")</f>
        <v>2023/13</v>
      </c>
      <c r="E6027" s="79" t="s">
        <v>46</v>
      </c>
      <c r="F6027" s="80">
        <v>0.91666666666666663</v>
      </c>
      <c r="G6027" s="80">
        <v>0.95833333333333337</v>
      </c>
      <c r="H6027" s="87">
        <f>CONVERT((G6027-F6027)*24,"hr","mn")</f>
        <v>60.000000000000107</v>
      </c>
      <c r="I6027" s="83">
        <v>4</v>
      </c>
      <c r="J6027" s="84">
        <v>1</v>
      </c>
      <c r="K6027" s="85"/>
      <c r="L6027" s="85">
        <v>9</v>
      </c>
      <c r="M6027" s="87">
        <f>J6027+K6027+L6027</f>
        <v>10</v>
      </c>
      <c r="N6027" s="13"/>
      <c r="O6027" s="6"/>
      <c r="P6027" s="6"/>
      <c r="Q6027" s="6"/>
      <c r="R6027" s="7"/>
      <c r="S6027" s="20" t="s">
        <v>136</v>
      </c>
      <c r="T6027" s="22" t="s">
        <v>23</v>
      </c>
      <c r="U6027" s="91" t="s">
        <v>967</v>
      </c>
    </row>
    <row r="6028" spans="1:21">
      <c r="A6028" s="17">
        <v>45011</v>
      </c>
      <c r="B6028" s="56">
        <f>WEEKDAY(C6028,2)</f>
        <v>1</v>
      </c>
      <c r="C6028" s="17">
        <f>IF(A6048="",C6027,A6048)</f>
        <v>45012</v>
      </c>
      <c r="D6028" s="12" t="str">
        <f>YEAR(C6028)&amp;"/"&amp;TEXT(WEEKNUM(C6028,21),"00")</f>
        <v>2023/13</v>
      </c>
      <c r="E6028" t="s">
        <v>46</v>
      </c>
      <c r="F6028" s="114">
        <v>0.91666666666666663</v>
      </c>
      <c r="G6028" s="114">
        <v>0.95833333333333337</v>
      </c>
      <c r="H6028">
        <f>CONVERT((G6027-F6027)*24,"hr","mn")</f>
        <v>60.000000000000107</v>
      </c>
      <c r="I6028">
        <v>4</v>
      </c>
      <c r="J6028">
        <v>1</v>
      </c>
      <c r="L6028">
        <v>9</v>
      </c>
      <c r="M6028">
        <f>J6027+K6027+L6027</f>
        <v>10</v>
      </c>
      <c r="N6028" s="14"/>
      <c r="O6028" s="3">
        <v>20</v>
      </c>
      <c r="P6028" s="3"/>
      <c r="Q6028" s="3"/>
      <c r="R6028" s="8"/>
      <c r="S6028" s="21" t="s">
        <v>968</v>
      </c>
      <c r="T6028" s="4" t="s">
        <v>45</v>
      </c>
      <c r="U6028" s="92" t="s">
        <v>969</v>
      </c>
    </row>
    <row r="6029" spans="1:21">
      <c r="A6029" s="17">
        <v>45011</v>
      </c>
      <c r="B6029" s="56">
        <f>WEEKDAY(C6029,2)</f>
        <v>1</v>
      </c>
      <c r="C6029" s="17">
        <f>IF(A6049="",C6028,A6049)</f>
        <v>45012</v>
      </c>
      <c r="D6029" s="12" t="str">
        <f>YEAR(C6029)&amp;"/"&amp;TEXT(WEEKNUM(C6029,21),"00")</f>
        <v>2023/13</v>
      </c>
      <c r="E6029" t="s">
        <v>46</v>
      </c>
      <c r="F6029" s="114">
        <v>0.91666666666666663</v>
      </c>
      <c r="G6029" s="114">
        <v>0.95833333333333337</v>
      </c>
      <c r="H6029">
        <f>CONVERT((G6027-F6027)*24,"hr","mn")</f>
        <v>60.000000000000107</v>
      </c>
      <c r="I6029">
        <v>4</v>
      </c>
      <c r="J6029">
        <v>1</v>
      </c>
      <c r="L6029">
        <v>9</v>
      </c>
      <c r="M6029">
        <f>J6027+K6027+L6027</f>
        <v>10</v>
      </c>
      <c r="N6029" s="58"/>
      <c r="O6029" s="59"/>
      <c r="P6029" s="59"/>
      <c r="Q6029" s="59"/>
      <c r="R6029" s="60"/>
      <c r="S6029" s="21"/>
      <c r="T6029" s="4"/>
      <c r="U6029" s="93"/>
    </row>
    <row r="6030" spans="1:21" ht="15" customHeight="1" thickBot="1">
      <c r="A6030" s="17">
        <v>45011</v>
      </c>
      <c r="B6030" s="56">
        <f>WEEKDAY(C6030,2)</f>
        <v>1</v>
      </c>
      <c r="C6030" s="17">
        <f>IF(A6050="",C6029,A6050)</f>
        <v>45012</v>
      </c>
      <c r="D6030" s="12" t="str">
        <f>YEAR(C6030)&amp;"/"&amp;TEXT(WEEKNUM(C6030,21),"00")</f>
        <v>2023/13</v>
      </c>
      <c r="E6030" t="s">
        <v>46</v>
      </c>
      <c r="F6030" s="114">
        <v>0.91666666666666663</v>
      </c>
      <c r="G6030" s="114">
        <v>0.95833333333333337</v>
      </c>
      <c r="H6030">
        <f>CONVERT((G6027-F6027)*24,"hr","mn")</f>
        <v>60.000000000000107</v>
      </c>
      <c r="I6030">
        <v>4</v>
      </c>
      <c r="J6030">
        <v>1</v>
      </c>
      <c r="L6030">
        <v>9</v>
      </c>
      <c r="M6030">
        <f>J6027+K6027+L6027</f>
        <v>10</v>
      </c>
      <c r="N6030" s="15"/>
      <c r="O6030" s="9"/>
      <c r="P6030" s="9"/>
      <c r="Q6030" s="9"/>
      <c r="R6030" s="10"/>
      <c r="S6030" s="19"/>
      <c r="T6030" s="23"/>
      <c r="U6030" s="94"/>
    </row>
    <row r="6031" spans="1:21">
      <c r="A6031" s="17">
        <v>45011</v>
      </c>
      <c r="B6031" s="56">
        <f>WEEKDAY(C6031,2)</f>
        <v>1</v>
      </c>
      <c r="C6031" s="17">
        <f>IF(A6051="",C6030,A6051)</f>
        <v>45012</v>
      </c>
      <c r="D6031" s="12" t="str">
        <f>YEAR(C6031)&amp;"/"&amp;TEXT(WEEKNUM(C6031,21),"00")</f>
        <v>2023/13</v>
      </c>
      <c r="E6031" s="79" t="s">
        <v>46</v>
      </c>
      <c r="F6031" s="80">
        <v>0.95833333333333337</v>
      </c>
      <c r="G6031" s="80">
        <v>1</v>
      </c>
      <c r="H6031" s="87">
        <f>CONVERT((G6031-F6031)*24,"hr","mn")</f>
        <v>59.99999999999995</v>
      </c>
      <c r="I6031" s="83">
        <v>4</v>
      </c>
      <c r="J6031" s="84">
        <v>1</v>
      </c>
      <c r="K6031" s="85"/>
      <c r="L6031" s="85"/>
      <c r="M6031" s="87">
        <f>J6031+K6031+L6031</f>
        <v>1</v>
      </c>
      <c r="N6031" s="13"/>
      <c r="O6031" s="6">
        <v>5</v>
      </c>
      <c r="P6031" s="6"/>
      <c r="Q6031" s="6"/>
      <c r="R6031" s="7"/>
      <c r="S6031" s="20" t="s">
        <v>43</v>
      </c>
      <c r="T6031" s="22" t="s">
        <v>56</v>
      </c>
      <c r="U6031" s="91"/>
    </row>
    <row r="6032" spans="1:21">
      <c r="A6032" s="17">
        <v>45011</v>
      </c>
      <c r="B6032" s="56">
        <f>WEEKDAY(C6032,2)</f>
        <v>1</v>
      </c>
      <c r="C6032" s="17">
        <f>IF(A6052="",C6031,A6052)</f>
        <v>45012</v>
      </c>
      <c r="D6032" s="12" t="str">
        <f>YEAR(C6032)&amp;"/"&amp;TEXT(WEEKNUM(C6032,21),"00")</f>
        <v>2023/13</v>
      </c>
      <c r="E6032" t="s">
        <v>46</v>
      </c>
      <c r="F6032" s="114">
        <v>0.95833333333333337</v>
      </c>
      <c r="G6032" s="115">
        <v>1</v>
      </c>
      <c r="H6032">
        <f>CONVERT((G6031-F6031)*24,"hr","mn")</f>
        <v>59.99999999999995</v>
      </c>
      <c r="I6032">
        <v>4</v>
      </c>
      <c r="J6032">
        <v>1</v>
      </c>
      <c r="M6032">
        <f>J6031+K6031+L6031</f>
        <v>1</v>
      </c>
      <c r="N6032" s="14"/>
      <c r="O6032" s="3">
        <v>42</v>
      </c>
      <c r="P6032" s="3"/>
      <c r="Q6032" s="3"/>
      <c r="R6032" s="8"/>
      <c r="S6032" s="21" t="s">
        <v>970</v>
      </c>
      <c r="T6032" s="4" t="s">
        <v>23</v>
      </c>
      <c r="U6032" s="92" t="s">
        <v>971</v>
      </c>
    </row>
    <row r="6033" spans="1:21">
      <c r="A6033" s="17">
        <v>45011</v>
      </c>
      <c r="B6033" s="56">
        <f>WEEKDAY(C6033,2)</f>
        <v>1</v>
      </c>
      <c r="C6033" s="17">
        <f>IF(A6053="",C6032,A6053)</f>
        <v>45012</v>
      </c>
      <c r="D6033" s="12" t="str">
        <f>YEAR(C6033)&amp;"/"&amp;TEXT(WEEKNUM(C6033,21),"00")</f>
        <v>2023/13</v>
      </c>
      <c r="E6033" t="s">
        <v>46</v>
      </c>
      <c r="F6033" s="114">
        <v>0.95833333333333337</v>
      </c>
      <c r="G6033" s="115">
        <v>1</v>
      </c>
      <c r="H6033">
        <f>CONVERT((G6031-F6031)*24,"hr","mn")</f>
        <v>59.99999999999995</v>
      </c>
      <c r="I6033">
        <v>4</v>
      </c>
      <c r="J6033">
        <v>1</v>
      </c>
      <c r="M6033">
        <f>J6031+K6031+L6031</f>
        <v>1</v>
      </c>
      <c r="N6033" s="58"/>
      <c r="O6033" s="59"/>
      <c r="P6033" s="59"/>
      <c r="Q6033" s="59"/>
      <c r="R6033" s="60"/>
      <c r="S6033" s="21"/>
      <c r="T6033" s="4"/>
      <c r="U6033" s="93"/>
    </row>
    <row r="6034" spans="1:21" ht="15" customHeight="1" thickBot="1">
      <c r="A6034" s="17">
        <v>45011</v>
      </c>
      <c r="B6034" s="56">
        <f>WEEKDAY(C6034,2)</f>
        <v>1</v>
      </c>
      <c r="C6034" s="17">
        <f>IF(A6054="",C6033,A6054)</f>
        <v>45012</v>
      </c>
      <c r="D6034" s="12" t="str">
        <f>YEAR(C6034)&amp;"/"&amp;TEXT(WEEKNUM(C6034,21),"00")</f>
        <v>2023/13</v>
      </c>
      <c r="E6034" t="s">
        <v>46</v>
      </c>
      <c r="F6034" s="114">
        <v>0.95833333333333337</v>
      </c>
      <c r="G6034" s="115">
        <v>1</v>
      </c>
      <c r="H6034">
        <f>CONVERT((G6031-F6031)*24,"hr","mn")</f>
        <v>59.99999999999995</v>
      </c>
      <c r="I6034">
        <v>4</v>
      </c>
      <c r="J6034">
        <v>1</v>
      </c>
      <c r="M6034">
        <f>J6031+K6031+L6031</f>
        <v>1</v>
      </c>
      <c r="N6034" s="15"/>
      <c r="O6034" s="9"/>
      <c r="P6034" s="9"/>
      <c r="Q6034" s="9"/>
      <c r="R6034" s="10"/>
      <c r="S6034" s="19"/>
      <c r="T6034" s="23"/>
      <c r="U6034" s="94"/>
    </row>
    <row r="6035" spans="1:21">
      <c r="A6035" s="17">
        <v>45012</v>
      </c>
      <c r="B6035" s="56">
        <f>WEEKDAY(C6035,2)</f>
        <v>1</v>
      </c>
      <c r="C6035" s="17">
        <f>IF(A6055="",C6034,A6055)</f>
        <v>45012</v>
      </c>
      <c r="D6035" s="12" t="str">
        <f>YEAR(C6035)&amp;"/"&amp;TEXT(WEEKNUM(C6035,21),"00")</f>
        <v>2023/13</v>
      </c>
      <c r="E6035" s="79" t="s">
        <v>46</v>
      </c>
      <c r="F6035" s="80">
        <v>0</v>
      </c>
      <c r="G6035" s="80">
        <v>4.1666666666666657E-2</v>
      </c>
      <c r="H6035" s="87">
        <f>CONVERT((G6035-F6035)*24,"hr","mn")</f>
        <v>59.999999999999986</v>
      </c>
      <c r="I6035" s="83">
        <v>4</v>
      </c>
      <c r="J6035" s="84"/>
      <c r="K6035" s="85"/>
      <c r="L6035" s="85"/>
      <c r="M6035" s="87">
        <f>J6035+K6035+L6035</f>
        <v>0</v>
      </c>
      <c r="N6035" s="13"/>
      <c r="O6035" s="6">
        <v>60</v>
      </c>
      <c r="P6035" s="6"/>
      <c r="Q6035" s="6"/>
      <c r="R6035" s="7"/>
      <c r="S6035" s="20" t="s">
        <v>970</v>
      </c>
      <c r="T6035" s="22" t="s">
        <v>23</v>
      </c>
      <c r="U6035" s="91" t="s">
        <v>971</v>
      </c>
    </row>
    <row r="6036" spans="1:21">
      <c r="A6036" s="17">
        <v>45012</v>
      </c>
      <c r="B6036" s="56">
        <f>WEEKDAY(C6036,2)</f>
        <v>1</v>
      </c>
      <c r="C6036" s="17">
        <f>IF(A6056="",C6035,A6056)</f>
        <v>45012</v>
      </c>
      <c r="D6036" s="12" t="str">
        <f>YEAR(C6036)&amp;"/"&amp;TEXT(WEEKNUM(C6036,21),"00")</f>
        <v>2023/13</v>
      </c>
      <c r="E6036" t="s">
        <v>46</v>
      </c>
      <c r="F6036" s="114">
        <v>0</v>
      </c>
      <c r="G6036" s="114">
        <v>4.1666666666666657E-2</v>
      </c>
      <c r="H6036">
        <f>CONVERT((G6035-F6035)*24,"hr","mn")</f>
        <v>59.999999999999986</v>
      </c>
      <c r="I6036">
        <v>4</v>
      </c>
      <c r="M6036">
        <f>J6035+K6035+L6035</f>
        <v>0</v>
      </c>
      <c r="N6036" s="14"/>
      <c r="O6036" s="3"/>
      <c r="P6036" s="3"/>
      <c r="Q6036" s="3"/>
      <c r="R6036" s="8"/>
      <c r="S6036" s="21"/>
      <c r="T6036" s="4"/>
      <c r="U6036" s="92"/>
    </row>
    <row r="6037" spans="1:21">
      <c r="A6037" s="17">
        <v>45012</v>
      </c>
      <c r="B6037" s="56">
        <f>WEEKDAY(C6037,2)</f>
        <v>1</v>
      </c>
      <c r="C6037" s="17">
        <f>IF(A6057="",C6036,A6057)</f>
        <v>45012</v>
      </c>
      <c r="D6037" s="12" t="str">
        <f>YEAR(C6037)&amp;"/"&amp;TEXT(WEEKNUM(C6037,21),"00")</f>
        <v>2023/13</v>
      </c>
      <c r="E6037" t="s">
        <v>46</v>
      </c>
      <c r="F6037" s="114">
        <v>0</v>
      </c>
      <c r="G6037" s="114">
        <v>4.1666666666666657E-2</v>
      </c>
      <c r="H6037">
        <f>CONVERT((G6035-F6035)*24,"hr","mn")</f>
        <v>59.999999999999986</v>
      </c>
      <c r="I6037">
        <v>4</v>
      </c>
      <c r="M6037">
        <f>J6035+K6035+L6035</f>
        <v>0</v>
      </c>
      <c r="N6037" s="58"/>
      <c r="O6037" s="59"/>
      <c r="P6037" s="59"/>
      <c r="Q6037" s="59"/>
      <c r="R6037" s="60"/>
      <c r="S6037" s="21"/>
      <c r="T6037" s="4"/>
      <c r="U6037" s="93"/>
    </row>
    <row r="6038" spans="1:21" ht="15" customHeight="1" thickBot="1">
      <c r="A6038" s="17">
        <v>45012</v>
      </c>
      <c r="B6038" s="56">
        <f>WEEKDAY(C6038,2)</f>
        <v>1</v>
      </c>
      <c r="C6038" s="17">
        <f>IF(A6058="",C6037,A6058)</f>
        <v>45012</v>
      </c>
      <c r="D6038" s="12" t="str">
        <f>YEAR(C6038)&amp;"/"&amp;TEXT(WEEKNUM(C6038,21),"00")</f>
        <v>2023/13</v>
      </c>
      <c r="E6038" t="s">
        <v>46</v>
      </c>
      <c r="F6038" s="114">
        <v>0</v>
      </c>
      <c r="G6038" s="114">
        <v>4.1666666666666657E-2</v>
      </c>
      <c r="H6038">
        <f>CONVERT((G6035-F6035)*24,"hr","mn")</f>
        <v>59.999999999999986</v>
      </c>
      <c r="I6038">
        <v>4</v>
      </c>
      <c r="M6038">
        <f>J6035+K6035+L6035</f>
        <v>0</v>
      </c>
      <c r="N6038" s="15"/>
      <c r="O6038" s="9"/>
      <c r="P6038" s="9"/>
      <c r="Q6038" s="9"/>
      <c r="R6038" s="10"/>
      <c r="S6038" s="19"/>
      <c r="T6038" s="23"/>
      <c r="U6038" s="94"/>
    </row>
    <row r="6039" spans="1:21">
      <c r="A6039" s="17">
        <v>45012</v>
      </c>
      <c r="B6039" s="56">
        <f>WEEKDAY(C6039,2)</f>
        <v>1</v>
      </c>
      <c r="C6039" s="17">
        <f>IF(A6059="",C6038,A6059)</f>
        <v>45012</v>
      </c>
      <c r="D6039" s="12" t="str">
        <f>YEAR(C6039)&amp;"/"&amp;TEXT(WEEKNUM(C6039,21),"00")</f>
        <v>2023/13</v>
      </c>
      <c r="E6039" s="79" t="s">
        <v>46</v>
      </c>
      <c r="F6039" s="80">
        <v>6.25E-2</v>
      </c>
      <c r="G6039" s="80">
        <v>8.3333333333333329E-2</v>
      </c>
      <c r="H6039" s="87">
        <f>CONVERT((G6039-F6039)*24,"hr","mn")</f>
        <v>29.999999999999993</v>
      </c>
      <c r="I6039" s="83">
        <v>4</v>
      </c>
      <c r="J6039" s="84">
        <v>1</v>
      </c>
      <c r="K6039" s="85"/>
      <c r="L6039" s="85">
        <v>6</v>
      </c>
      <c r="M6039" s="87">
        <f>J6039+K6039+L6039</f>
        <v>7</v>
      </c>
      <c r="N6039" s="13"/>
      <c r="O6039" s="6">
        <v>15</v>
      </c>
      <c r="P6039" s="6"/>
      <c r="Q6039" s="6"/>
      <c r="R6039" s="7"/>
      <c r="S6039" s="20" t="s">
        <v>44</v>
      </c>
      <c r="T6039" s="22" t="s">
        <v>45</v>
      </c>
      <c r="U6039" s="91"/>
    </row>
    <row r="6040" spans="1:21">
      <c r="A6040" s="17">
        <v>45012</v>
      </c>
      <c r="B6040" s="56">
        <f>WEEKDAY(C6040,2)</f>
        <v>1</v>
      </c>
      <c r="C6040" s="17">
        <f>IF(A6060="",C6039,A6060)</f>
        <v>45012</v>
      </c>
      <c r="D6040" s="12" t="str">
        <f>YEAR(C6040)&amp;"/"&amp;TEXT(WEEKNUM(C6040,21),"00")</f>
        <v>2023/13</v>
      </c>
      <c r="E6040" t="s">
        <v>46</v>
      </c>
      <c r="F6040" s="114">
        <v>6.25E-2</v>
      </c>
      <c r="G6040" s="114">
        <v>8.3333333333333329E-2</v>
      </c>
      <c r="H6040">
        <f>CONVERT((G6039-F6039)*24,"hr","mn")</f>
        <v>29.999999999999993</v>
      </c>
      <c r="I6040">
        <v>4</v>
      </c>
      <c r="J6040">
        <v>1</v>
      </c>
      <c r="L6040">
        <v>6</v>
      </c>
      <c r="M6040">
        <f>J6039+K6039+L6039</f>
        <v>7</v>
      </c>
      <c r="N6040" s="14"/>
      <c r="O6040" s="3"/>
      <c r="P6040" s="3"/>
      <c r="Q6040" s="3"/>
      <c r="R6040" s="8"/>
      <c r="S6040" s="21"/>
      <c r="T6040" s="4"/>
      <c r="U6040" s="92"/>
    </row>
    <row r="6041" spans="1:21">
      <c r="A6041" s="17">
        <v>45012</v>
      </c>
      <c r="B6041" s="56">
        <f>WEEKDAY(C6041,2)</f>
        <v>1</v>
      </c>
      <c r="C6041" s="17">
        <f>IF(A6061="",C6040,A6061)</f>
        <v>45012</v>
      </c>
      <c r="D6041" s="12" t="str">
        <f>YEAR(C6041)&amp;"/"&amp;TEXT(WEEKNUM(C6041,21),"00")</f>
        <v>2023/13</v>
      </c>
      <c r="E6041" t="s">
        <v>46</v>
      </c>
      <c r="F6041" s="114">
        <v>6.25E-2</v>
      </c>
      <c r="G6041" s="114">
        <v>8.3333333333333329E-2</v>
      </c>
      <c r="H6041">
        <f>CONVERT((G6039-F6039)*24,"hr","mn")</f>
        <v>29.999999999999993</v>
      </c>
      <c r="I6041">
        <v>4</v>
      </c>
      <c r="J6041">
        <v>1</v>
      </c>
      <c r="L6041">
        <v>6</v>
      </c>
      <c r="M6041">
        <f>J6039+K6039+L6039</f>
        <v>7</v>
      </c>
      <c r="N6041" s="58"/>
      <c r="O6041" s="59"/>
      <c r="P6041" s="59"/>
      <c r="Q6041" s="59"/>
      <c r="R6041" s="60"/>
      <c r="S6041" s="21"/>
      <c r="T6041" s="4"/>
      <c r="U6041" s="93"/>
    </row>
    <row r="6042" spans="1:21" ht="15" customHeight="1" thickBot="1">
      <c r="A6042" s="17">
        <v>45012</v>
      </c>
      <c r="B6042" s="56">
        <f>WEEKDAY(C6042,2)</f>
        <v>1</v>
      </c>
      <c r="C6042" s="17">
        <f>IF(A6062="",C6041,A6062)</f>
        <v>45012</v>
      </c>
      <c r="D6042" s="12" t="str">
        <f>YEAR(C6042)&amp;"/"&amp;TEXT(WEEKNUM(C6042,21),"00")</f>
        <v>2023/13</v>
      </c>
      <c r="E6042" t="s">
        <v>46</v>
      </c>
      <c r="F6042" s="114">
        <v>6.25E-2</v>
      </c>
      <c r="G6042" s="114">
        <v>8.3333333333333329E-2</v>
      </c>
      <c r="H6042">
        <f>CONVERT((G6039-F6039)*24,"hr","mn")</f>
        <v>29.999999999999993</v>
      </c>
      <c r="I6042">
        <v>4</v>
      </c>
      <c r="J6042">
        <v>1</v>
      </c>
      <c r="L6042">
        <v>6</v>
      </c>
      <c r="M6042">
        <f>J6039+K6039+L6039</f>
        <v>7</v>
      </c>
      <c r="N6042" s="15"/>
      <c r="O6042" s="9"/>
      <c r="P6042" s="9"/>
      <c r="Q6042" s="9"/>
      <c r="R6042" s="10"/>
      <c r="S6042" s="19"/>
      <c r="T6042" s="23"/>
      <c r="U6042" s="94"/>
    </row>
    <row r="6043" spans="1:21">
      <c r="A6043" s="17">
        <v>45012</v>
      </c>
      <c r="B6043" s="56">
        <f>WEEKDAY(C6043,2)</f>
        <v>1</v>
      </c>
      <c r="C6043" s="17">
        <f>IF(A6063="",C6042,A6063)</f>
        <v>45012</v>
      </c>
      <c r="D6043" s="12" t="str">
        <f>YEAR(C6043)&amp;"/"&amp;TEXT(WEEKNUM(C6043,21),"00")</f>
        <v>2023/13</v>
      </c>
      <c r="E6043" s="79" t="s">
        <v>46</v>
      </c>
      <c r="F6043" s="80">
        <v>8.3333333333333329E-2</v>
      </c>
      <c r="G6043" s="80">
        <v>0.125</v>
      </c>
      <c r="H6043" s="87">
        <f>CONVERT((G6043-F6043)*24,"hr","mn")</f>
        <v>60</v>
      </c>
      <c r="I6043" s="83">
        <v>4</v>
      </c>
      <c r="J6043" s="84">
        <v>1</v>
      </c>
      <c r="K6043" s="85"/>
      <c r="L6043" s="85">
        <v>8</v>
      </c>
      <c r="M6043" s="87">
        <f>J6043+K6043+L6043</f>
        <v>9</v>
      </c>
      <c r="N6043" s="13"/>
      <c r="O6043" s="6">
        <v>7</v>
      </c>
      <c r="P6043" s="6"/>
      <c r="Q6043" s="6"/>
      <c r="R6043" s="7"/>
      <c r="S6043" s="20" t="s">
        <v>28</v>
      </c>
      <c r="T6043" s="22" t="s">
        <v>23</v>
      </c>
      <c r="U6043" s="91" t="s">
        <v>972</v>
      </c>
    </row>
    <row r="6044" spans="1:21">
      <c r="A6044" s="17">
        <v>45012</v>
      </c>
      <c r="B6044" s="56">
        <f>WEEKDAY(C6044,2)</f>
        <v>1</v>
      </c>
      <c r="C6044" s="17">
        <f>IF(A6064="",C6043,A6064)</f>
        <v>45012</v>
      </c>
      <c r="D6044" s="12" t="str">
        <f>YEAR(C6044)&amp;"/"&amp;TEXT(WEEKNUM(C6044,21),"00")</f>
        <v>2023/13</v>
      </c>
      <c r="E6044" t="s">
        <v>46</v>
      </c>
      <c r="F6044" s="114">
        <v>8.3333333333333329E-2</v>
      </c>
      <c r="G6044" s="114">
        <v>0.125</v>
      </c>
      <c r="H6044">
        <f>CONVERT((G6043-F6043)*24,"hr","mn")</f>
        <v>60</v>
      </c>
      <c r="I6044">
        <v>4</v>
      </c>
      <c r="J6044">
        <v>1</v>
      </c>
      <c r="L6044">
        <v>8</v>
      </c>
      <c r="M6044">
        <f>J6043+K6043+L6043</f>
        <v>9</v>
      </c>
      <c r="N6044" s="14"/>
      <c r="O6044" s="3">
        <v>15</v>
      </c>
      <c r="P6044" s="3"/>
      <c r="Q6044" s="3"/>
      <c r="R6044" s="8"/>
      <c r="S6044" s="21" t="s">
        <v>44</v>
      </c>
      <c r="T6044" s="4" t="s">
        <v>45</v>
      </c>
      <c r="U6044" s="92" t="s">
        <v>973</v>
      </c>
    </row>
    <row r="6045" spans="1:21">
      <c r="A6045" s="17">
        <v>45012</v>
      </c>
      <c r="B6045" s="56">
        <f>WEEKDAY(C6045,2)</f>
        <v>1</v>
      </c>
      <c r="C6045" s="17">
        <f>IF(A6065="",C6044,A6065)</f>
        <v>45012</v>
      </c>
      <c r="D6045" s="12" t="str">
        <f>YEAR(C6045)&amp;"/"&amp;TEXT(WEEKNUM(C6045,21),"00")</f>
        <v>2023/13</v>
      </c>
      <c r="E6045" t="s">
        <v>46</v>
      </c>
      <c r="F6045" s="114">
        <v>8.3333333333333329E-2</v>
      </c>
      <c r="G6045" s="114">
        <v>0.125</v>
      </c>
      <c r="H6045">
        <f>CONVERT((G6043-F6043)*24,"hr","mn")</f>
        <v>60</v>
      </c>
      <c r="I6045">
        <v>4</v>
      </c>
      <c r="J6045">
        <v>1</v>
      </c>
      <c r="L6045">
        <v>8</v>
      </c>
      <c r="M6045">
        <f>J6043+K6043+L6043</f>
        <v>9</v>
      </c>
      <c r="N6045" s="58"/>
      <c r="O6045" s="59">
        <v>3</v>
      </c>
      <c r="P6045" s="59"/>
      <c r="Q6045" s="59"/>
      <c r="R6045" s="60"/>
      <c r="S6045" s="21" t="s">
        <v>49</v>
      </c>
      <c r="T6045" s="4" t="s">
        <v>29</v>
      </c>
      <c r="U6045" s="93"/>
    </row>
    <row r="6046" spans="1:21" ht="15" customHeight="1" thickBot="1">
      <c r="A6046" s="17">
        <v>45012</v>
      </c>
      <c r="B6046" s="56">
        <f>WEEKDAY(C6046,2)</f>
        <v>1</v>
      </c>
      <c r="C6046" s="17">
        <f>IF(A6066="",C6045,A6066)</f>
        <v>45012</v>
      </c>
      <c r="D6046" s="12" t="str">
        <f>YEAR(C6046)&amp;"/"&amp;TEXT(WEEKNUM(C6046,21),"00")</f>
        <v>2023/13</v>
      </c>
      <c r="E6046" t="s">
        <v>46</v>
      </c>
      <c r="F6046" s="114">
        <v>8.3333333333333329E-2</v>
      </c>
      <c r="G6046" s="114">
        <v>0.125</v>
      </c>
      <c r="H6046">
        <f>CONVERT((G6043-F6043)*24,"hr","mn")</f>
        <v>60</v>
      </c>
      <c r="I6046">
        <v>4</v>
      </c>
      <c r="J6046">
        <v>1</v>
      </c>
      <c r="L6046">
        <v>8</v>
      </c>
      <c r="M6046">
        <f>J6043+K6043+L6043</f>
        <v>9</v>
      </c>
      <c r="N6046" s="15"/>
      <c r="O6046" s="9"/>
      <c r="P6046" s="9"/>
      <c r="Q6046" s="9"/>
      <c r="R6046" s="10"/>
      <c r="S6046" s="19"/>
      <c r="T6046" s="23"/>
      <c r="U6046" s="94"/>
    </row>
    <row r="6047" spans="1:21">
      <c r="A6047" s="17">
        <v>45012</v>
      </c>
      <c r="B6047" s="56">
        <f>WEEKDAY(C6047,2)</f>
        <v>1</v>
      </c>
      <c r="C6047" s="17">
        <f>IF(A6067="",C6046,A6067)</f>
        <v>45012</v>
      </c>
      <c r="D6047" s="12" t="str">
        <f>YEAR(C6047)&amp;"/"&amp;TEXT(WEEKNUM(C6047,21),"00")</f>
        <v>2023/13</v>
      </c>
      <c r="E6047" s="79" t="s">
        <v>46</v>
      </c>
      <c r="F6047" s="80">
        <v>0.125</v>
      </c>
      <c r="G6047" s="80">
        <v>0.16666666666666671</v>
      </c>
      <c r="H6047" s="87">
        <f>CONVERT((G6047-F6047)*24,"hr","mn")</f>
        <v>60.000000000000071</v>
      </c>
      <c r="I6047" s="83">
        <v>4</v>
      </c>
      <c r="J6047" s="84">
        <v>1</v>
      </c>
      <c r="K6047" s="85"/>
      <c r="L6047" s="85">
        <v>6</v>
      </c>
      <c r="M6047" s="87">
        <f>J6047+K6047+L6047</f>
        <v>7</v>
      </c>
      <c r="N6047" s="13"/>
      <c r="O6047" s="6">
        <v>5</v>
      </c>
      <c r="P6047" s="6"/>
      <c r="Q6047" s="6"/>
      <c r="R6047" s="7"/>
      <c r="S6047" s="20" t="s">
        <v>28</v>
      </c>
      <c r="T6047" s="22" t="s">
        <v>23</v>
      </c>
      <c r="U6047" s="91" t="s">
        <v>271</v>
      </c>
    </row>
    <row r="6048" spans="1:21">
      <c r="A6048" s="17">
        <v>45012</v>
      </c>
      <c r="B6048" s="56">
        <f>WEEKDAY(C6048,2)</f>
        <v>1</v>
      </c>
      <c r="C6048" s="17">
        <f>IF(A6068="",C6047,A6068)</f>
        <v>45012</v>
      </c>
      <c r="D6048" s="12" t="str">
        <f>YEAR(C6048)&amp;"/"&amp;TEXT(WEEKNUM(C6048,21),"00")</f>
        <v>2023/13</v>
      </c>
      <c r="E6048" t="s">
        <v>46</v>
      </c>
      <c r="F6048" s="114">
        <v>0.125</v>
      </c>
      <c r="G6048" s="114">
        <v>0.16666666666666671</v>
      </c>
      <c r="H6048">
        <f>CONVERT((G6047-F6047)*24,"hr","mn")</f>
        <v>60.000000000000071</v>
      </c>
      <c r="I6048">
        <v>4</v>
      </c>
      <c r="J6048">
        <v>1</v>
      </c>
      <c r="L6048">
        <v>6</v>
      </c>
      <c r="M6048">
        <f>J6047+K6047+L6047</f>
        <v>7</v>
      </c>
      <c r="N6048" s="14"/>
      <c r="O6048" s="3">
        <v>5</v>
      </c>
      <c r="P6048" s="3"/>
      <c r="Q6048" s="3"/>
      <c r="R6048" s="8"/>
      <c r="S6048" s="21" t="s">
        <v>31</v>
      </c>
      <c r="T6048" s="4" t="s">
        <v>23</v>
      </c>
      <c r="U6048" s="92" t="s">
        <v>697</v>
      </c>
    </row>
    <row r="6049" spans="1:21">
      <c r="A6049" s="17">
        <v>45012</v>
      </c>
      <c r="B6049" s="56">
        <f>WEEKDAY(C6049,2)</f>
        <v>1</v>
      </c>
      <c r="C6049" s="17">
        <f>IF(A6069="",C6048,A6069)</f>
        <v>45012</v>
      </c>
      <c r="D6049" s="12" t="str">
        <f>YEAR(C6049)&amp;"/"&amp;TEXT(WEEKNUM(C6049,21),"00")</f>
        <v>2023/13</v>
      </c>
      <c r="E6049" t="s">
        <v>46</v>
      </c>
      <c r="F6049" s="114">
        <v>0.125</v>
      </c>
      <c r="G6049" s="114">
        <v>0.16666666666666671</v>
      </c>
      <c r="H6049">
        <f>CONVERT((G6047-F6047)*24,"hr","mn")</f>
        <v>60.000000000000071</v>
      </c>
      <c r="I6049">
        <v>4</v>
      </c>
      <c r="J6049">
        <v>1</v>
      </c>
      <c r="L6049">
        <v>6</v>
      </c>
      <c r="M6049">
        <f>J6047+K6047+L6047</f>
        <v>7</v>
      </c>
      <c r="N6049" s="58"/>
      <c r="O6049" s="59">
        <v>3</v>
      </c>
      <c r="P6049" s="59"/>
      <c r="Q6049" s="59"/>
      <c r="R6049" s="60"/>
      <c r="S6049" s="21" t="s">
        <v>44</v>
      </c>
      <c r="T6049" s="4" t="s">
        <v>73</v>
      </c>
      <c r="U6049" s="93"/>
    </row>
    <row r="6050" spans="1:21" ht="15" customHeight="1" thickBot="1">
      <c r="A6050" s="17">
        <v>45012</v>
      </c>
      <c r="B6050" s="56">
        <f>WEEKDAY(C6050,2)</f>
        <v>1</v>
      </c>
      <c r="C6050" s="17">
        <f>IF(A6070="",C6049,A6070)</f>
        <v>45012</v>
      </c>
      <c r="D6050" s="12" t="str">
        <f>YEAR(C6050)&amp;"/"&amp;TEXT(WEEKNUM(C6050,21),"00")</f>
        <v>2023/13</v>
      </c>
      <c r="E6050" t="s">
        <v>46</v>
      </c>
      <c r="F6050" s="114">
        <v>0.125</v>
      </c>
      <c r="G6050" s="114">
        <v>0.16666666666666671</v>
      </c>
      <c r="H6050">
        <f>CONVERT((G6047-F6047)*24,"hr","mn")</f>
        <v>60.000000000000071</v>
      </c>
      <c r="I6050">
        <v>4</v>
      </c>
      <c r="J6050">
        <v>1</v>
      </c>
      <c r="L6050">
        <v>6</v>
      </c>
      <c r="M6050">
        <f>J6047+K6047+L6047</f>
        <v>7</v>
      </c>
      <c r="N6050" s="15"/>
      <c r="O6050" s="9">
        <v>15</v>
      </c>
      <c r="P6050" s="9"/>
      <c r="Q6050" s="9"/>
      <c r="R6050" s="10"/>
      <c r="S6050" s="19" t="s">
        <v>44</v>
      </c>
      <c r="T6050" s="23" t="s">
        <v>45</v>
      </c>
      <c r="U6050" s="94" t="s">
        <v>973</v>
      </c>
    </row>
    <row r="6051" spans="1:21">
      <c r="A6051" s="17">
        <v>45012</v>
      </c>
      <c r="B6051" s="56">
        <f>WEEKDAY(C6051,2)</f>
        <v>1</v>
      </c>
      <c r="C6051" s="17">
        <f>IF(A6071="",C6050,A6071)</f>
        <v>45012</v>
      </c>
      <c r="D6051" s="12" t="str">
        <f>YEAR(C6051)&amp;"/"&amp;TEXT(WEEKNUM(C6051,21),"00")</f>
        <v>2023/13</v>
      </c>
      <c r="E6051" s="79" t="s">
        <v>46</v>
      </c>
      <c r="F6051" s="80">
        <v>0.16666666666666671</v>
      </c>
      <c r="G6051" s="80">
        <v>0.20833333333333329</v>
      </c>
      <c r="H6051" s="87">
        <f>CONVERT((G6051-F6051)*24,"hr","mn")</f>
        <v>59.999999999999865</v>
      </c>
      <c r="I6051" s="83">
        <v>4</v>
      </c>
      <c r="J6051" s="84"/>
      <c r="K6051" s="85"/>
      <c r="L6051" s="85">
        <v>4</v>
      </c>
      <c r="M6051" s="87">
        <f>J6051+K6051+L6051</f>
        <v>4</v>
      </c>
      <c r="N6051" s="13"/>
      <c r="O6051" s="6">
        <v>5</v>
      </c>
      <c r="P6051" s="6"/>
      <c r="Q6051" s="6"/>
      <c r="R6051" s="7"/>
      <c r="S6051" s="20" t="s">
        <v>43</v>
      </c>
      <c r="T6051" s="22" t="s">
        <v>29</v>
      </c>
      <c r="U6051" s="91"/>
    </row>
    <row r="6052" spans="1:21">
      <c r="A6052" s="17">
        <v>45012</v>
      </c>
      <c r="B6052" s="56">
        <f>WEEKDAY(C6052,2)</f>
        <v>1</v>
      </c>
      <c r="C6052" s="17">
        <f>IF(A6072="",C6051,A6072)</f>
        <v>45012</v>
      </c>
      <c r="D6052" s="12" t="str">
        <f>YEAR(C6052)&amp;"/"&amp;TEXT(WEEKNUM(C6052,21),"00")</f>
        <v>2023/13</v>
      </c>
      <c r="E6052" t="s">
        <v>46</v>
      </c>
      <c r="F6052" s="114">
        <v>0.16666666666666671</v>
      </c>
      <c r="G6052" s="114">
        <v>0.20833333333333329</v>
      </c>
      <c r="H6052">
        <f>CONVERT((G6051-F6051)*24,"hr","mn")</f>
        <v>59.999999999999865</v>
      </c>
      <c r="I6052">
        <v>4</v>
      </c>
      <c r="L6052">
        <v>4</v>
      </c>
      <c r="M6052">
        <f>J6051+K6051+L6051</f>
        <v>4</v>
      </c>
      <c r="N6052" s="14"/>
      <c r="O6052" s="3">
        <v>3</v>
      </c>
      <c r="P6052" s="3"/>
      <c r="Q6052" s="3"/>
      <c r="R6052" s="8"/>
      <c r="S6052" s="21" t="s">
        <v>35</v>
      </c>
      <c r="T6052" s="4" t="s">
        <v>29</v>
      </c>
      <c r="U6052" s="92"/>
    </row>
    <row r="6053" spans="1:21">
      <c r="A6053" s="17">
        <v>45012</v>
      </c>
      <c r="B6053" s="56">
        <f>WEEKDAY(C6053,2)</f>
        <v>1</v>
      </c>
      <c r="C6053" s="17">
        <f>IF(A6073="",C6052,A6073)</f>
        <v>45012</v>
      </c>
      <c r="D6053" s="12" t="str">
        <f>YEAR(C6053)&amp;"/"&amp;TEXT(WEEKNUM(C6053,21),"00")</f>
        <v>2023/13</v>
      </c>
      <c r="E6053" t="s">
        <v>46</v>
      </c>
      <c r="F6053" s="114">
        <v>0.16666666666666671</v>
      </c>
      <c r="G6053" s="114">
        <v>0.20833333333333329</v>
      </c>
      <c r="H6053">
        <f>CONVERT((G6051-F6051)*24,"hr","mn")</f>
        <v>59.999999999999865</v>
      </c>
      <c r="I6053">
        <v>4</v>
      </c>
      <c r="L6053">
        <v>4</v>
      </c>
      <c r="M6053">
        <f>J6051+K6051+L6051</f>
        <v>4</v>
      </c>
      <c r="N6053" s="58"/>
      <c r="O6053" s="59">
        <v>3</v>
      </c>
      <c r="P6053" s="59"/>
      <c r="Q6053" s="59"/>
      <c r="R6053" s="60"/>
      <c r="S6053" s="21" t="s">
        <v>32</v>
      </c>
      <c r="T6053" s="4" t="s">
        <v>23</v>
      </c>
      <c r="U6053" s="93" t="s">
        <v>974</v>
      </c>
    </row>
    <row r="6054" spans="1:21" ht="15" customHeight="1" thickBot="1">
      <c r="A6054" s="17">
        <v>45012</v>
      </c>
      <c r="B6054" s="56">
        <f>WEEKDAY(C6054,2)</f>
        <v>1</v>
      </c>
      <c r="C6054" s="17">
        <f>IF(A6074="",C6053,A6074)</f>
        <v>45012</v>
      </c>
      <c r="D6054" s="12" t="str">
        <f>YEAR(C6054)&amp;"/"&amp;TEXT(WEEKNUM(C6054,21),"00")</f>
        <v>2023/13</v>
      </c>
      <c r="E6054" t="s">
        <v>46</v>
      </c>
      <c r="F6054" s="114">
        <v>0.16666666666666671</v>
      </c>
      <c r="G6054" s="114">
        <v>0.20833333333333329</v>
      </c>
      <c r="H6054">
        <f>CONVERT((G6051-F6051)*24,"hr","mn")</f>
        <v>59.999999999999865</v>
      </c>
      <c r="I6054">
        <v>4</v>
      </c>
      <c r="L6054">
        <v>4</v>
      </c>
      <c r="M6054">
        <f>J6051+K6051+L6051</f>
        <v>4</v>
      </c>
      <c r="N6054" s="15"/>
      <c r="O6054" s="9"/>
      <c r="P6054" s="9"/>
      <c r="Q6054" s="9">
        <v>15</v>
      </c>
      <c r="R6054" s="10"/>
      <c r="S6054" s="19"/>
      <c r="T6054" s="23" t="s">
        <v>39</v>
      </c>
      <c r="U6054" s="94"/>
    </row>
    <row r="6055" spans="1:21">
      <c r="A6055" s="17"/>
      <c r="B6055" s="56">
        <f>WEEKDAY(C6055,2)</f>
        <v>1</v>
      </c>
      <c r="C6055" s="17">
        <f>IF(A6075="",C6054,A6075)</f>
        <v>45012</v>
      </c>
      <c r="D6055" s="12" t="str">
        <f>YEAR(C6055)&amp;"/"&amp;TEXT(WEEKNUM(C6055,21),"00")</f>
        <v>2023/13</v>
      </c>
      <c r="E6055" s="79"/>
      <c r="F6055" s="80"/>
      <c r="G6055" s="80"/>
      <c r="H6055" s="87">
        <f>CONVERT((G6055-F6055)*24,"hr","mn")</f>
        <v>0</v>
      </c>
      <c r="I6055" s="83"/>
      <c r="J6055" s="84"/>
      <c r="K6055" s="85"/>
      <c r="L6055" s="85"/>
      <c r="M6055" s="87">
        <f>J6055+K6055+L6055</f>
        <v>0</v>
      </c>
      <c r="N6055" s="13"/>
      <c r="O6055" s="6"/>
      <c r="P6055" s="6"/>
      <c r="Q6055" s="6"/>
      <c r="R6055" s="7"/>
      <c r="S6055" s="20"/>
      <c r="T6055" s="22"/>
      <c r="U6055" s="91"/>
    </row>
    <row r="6056" spans="1:21">
      <c r="A6056" s="17"/>
      <c r="B6056" s="56">
        <f>WEEKDAY(C6056,2)</f>
        <v>1</v>
      </c>
      <c r="C6056" s="17">
        <f>IF(A6076="",C6055,A6076)</f>
        <v>45012</v>
      </c>
      <c r="D6056" s="12" t="str">
        <f>YEAR(C6056)&amp;"/"&amp;TEXT(WEEKNUM(C6056,21),"00")</f>
        <v>2023/13</v>
      </c>
      <c r="H6056">
        <f>CONVERT((G6055-F6055)*24,"hr","mn")</f>
        <v>0</v>
      </c>
      <c r="M6056">
        <f>J6055+K6055+L6055</f>
        <v>0</v>
      </c>
      <c r="N6056" s="14"/>
      <c r="O6056" s="3"/>
      <c r="P6056" s="3"/>
      <c r="Q6056" s="3"/>
      <c r="R6056" s="8"/>
      <c r="S6056" s="21"/>
      <c r="T6056" s="4"/>
      <c r="U6056" s="92"/>
    </row>
    <row r="6057" spans="1:21">
      <c r="A6057" s="17"/>
      <c r="B6057" s="56">
        <f>WEEKDAY(C6057,2)</f>
        <v>1</v>
      </c>
      <c r="C6057" s="17">
        <f>IF(A6077="",C6056,A6077)</f>
        <v>45012</v>
      </c>
      <c r="D6057" s="12" t="str">
        <f>YEAR(C6057)&amp;"/"&amp;TEXT(WEEKNUM(C6057,21),"00")</f>
        <v>2023/13</v>
      </c>
      <c r="H6057">
        <f>CONVERT((G6055-F6055)*24,"hr","mn")</f>
        <v>0</v>
      </c>
      <c r="M6057">
        <f>J6055+K6055+L6055</f>
        <v>0</v>
      </c>
      <c r="N6057" s="58"/>
      <c r="O6057" s="59"/>
      <c r="P6057" s="59"/>
      <c r="Q6057" s="59"/>
      <c r="R6057" s="60"/>
      <c r="S6057" s="21"/>
      <c r="T6057" s="4"/>
      <c r="U6057" s="93"/>
    </row>
    <row r="6058" spans="1:21" ht="15" customHeight="1" thickBot="1">
      <c r="A6058" s="17"/>
      <c r="B6058" s="56">
        <f>WEEKDAY(C6058,2)</f>
        <v>1</v>
      </c>
      <c r="C6058" s="17">
        <f>IF(A6078="",C6057,A6078)</f>
        <v>45012</v>
      </c>
      <c r="D6058" s="12" t="str">
        <f>YEAR(C6058)&amp;"/"&amp;TEXT(WEEKNUM(C6058,21),"00")</f>
        <v>2023/13</v>
      </c>
      <c r="H6058">
        <f>CONVERT((G6055-F6055)*24,"hr","mn")</f>
        <v>0</v>
      </c>
      <c r="M6058">
        <f>J6055+K6055+L6055</f>
        <v>0</v>
      </c>
      <c r="N6058" s="15"/>
      <c r="O6058" s="9"/>
      <c r="P6058" s="9"/>
      <c r="Q6058" s="9"/>
      <c r="R6058" s="10"/>
      <c r="S6058" s="19"/>
      <c r="T6058" s="23"/>
      <c r="U6058" s="94"/>
    </row>
    <row r="6059" spans="1:21">
      <c r="A6059" s="17">
        <v>45012</v>
      </c>
      <c r="B6059" s="56">
        <f>WEEKDAY(C6059,2)</f>
        <v>1</v>
      </c>
      <c r="C6059" s="17">
        <f>IF(A6079="",C6058,A6079)</f>
        <v>45012</v>
      </c>
      <c r="D6059" s="12" t="str">
        <f>YEAR(C6059)&amp;"/"&amp;TEXT(WEEKNUM(C6059,21),"00")</f>
        <v>2023/13</v>
      </c>
      <c r="E6059" s="79" t="s">
        <v>52</v>
      </c>
      <c r="F6059" s="80">
        <v>0.20833333333333329</v>
      </c>
      <c r="G6059" s="80">
        <v>0.25</v>
      </c>
      <c r="H6059" s="87">
        <f>CONVERT((G6059-F6059)*24,"hr","mn")</f>
        <v>60.000000000000071</v>
      </c>
      <c r="I6059" s="83">
        <v>3</v>
      </c>
      <c r="J6059" s="84"/>
      <c r="K6059" s="85"/>
      <c r="L6059" s="85">
        <v>6</v>
      </c>
      <c r="M6059" s="87">
        <f>J6059+K6059+L6059</f>
        <v>6</v>
      </c>
      <c r="N6059" s="13"/>
      <c r="O6059" s="6"/>
      <c r="P6059" s="6"/>
      <c r="Q6059" s="6">
        <v>20</v>
      </c>
      <c r="R6059" s="7"/>
      <c r="S6059" s="20"/>
      <c r="T6059" s="22" t="s">
        <v>25</v>
      </c>
      <c r="U6059" s="91" t="s">
        <v>975</v>
      </c>
    </row>
    <row r="6060" spans="1:21">
      <c r="A6060" s="17">
        <v>45012</v>
      </c>
      <c r="B6060" s="56">
        <f>WEEKDAY(C6060,2)</f>
        <v>1</v>
      </c>
      <c r="C6060" s="17">
        <f>IF(A6080="",C6059,A6080)</f>
        <v>45012</v>
      </c>
      <c r="D6060" s="12" t="str">
        <f>YEAR(C6060)&amp;"/"&amp;TEXT(WEEKNUM(C6060,21),"00")</f>
        <v>2023/13</v>
      </c>
      <c r="E6060" t="s">
        <v>52</v>
      </c>
      <c r="F6060" s="114">
        <v>0.20833333333333329</v>
      </c>
      <c r="G6060" s="114">
        <v>0.25</v>
      </c>
      <c r="H6060">
        <f>CONVERT((G6059-F6059)*24,"hr","mn")</f>
        <v>60.000000000000071</v>
      </c>
      <c r="I6060">
        <v>3</v>
      </c>
      <c r="L6060">
        <v>6</v>
      </c>
      <c r="M6060">
        <f>J6059+K6059+L6059</f>
        <v>6</v>
      </c>
      <c r="N6060" s="14"/>
      <c r="O6060" s="3">
        <v>5</v>
      </c>
      <c r="P6060" s="3"/>
      <c r="Q6060" s="3"/>
      <c r="R6060" s="8"/>
      <c r="S6060" s="21" t="s">
        <v>31</v>
      </c>
      <c r="T6060" s="4" t="s">
        <v>29</v>
      </c>
      <c r="U6060" s="92"/>
    </row>
    <row r="6061" spans="1:21">
      <c r="A6061" s="17">
        <v>45012</v>
      </c>
      <c r="B6061" s="56">
        <f>WEEKDAY(C6061,2)</f>
        <v>1</v>
      </c>
      <c r="C6061" s="17">
        <f>IF(A6081="",C6060,A6081)</f>
        <v>45012</v>
      </c>
      <c r="D6061" s="12" t="str">
        <f>YEAR(C6061)&amp;"/"&amp;TEXT(WEEKNUM(C6061,21),"00")</f>
        <v>2023/13</v>
      </c>
      <c r="E6061" t="s">
        <v>52</v>
      </c>
      <c r="F6061" s="114">
        <v>0.20833333333333329</v>
      </c>
      <c r="G6061" s="114">
        <v>0.25</v>
      </c>
      <c r="H6061">
        <f>CONVERT((G6059-F6059)*24,"hr","mn")</f>
        <v>60.000000000000071</v>
      </c>
      <c r="I6061">
        <v>3</v>
      </c>
      <c r="L6061">
        <v>6</v>
      </c>
      <c r="M6061">
        <f>J6059+K6059+L6059</f>
        <v>6</v>
      </c>
      <c r="N6061" s="58"/>
      <c r="O6061" s="59"/>
      <c r="P6061" s="59"/>
      <c r="Q6061" s="59"/>
      <c r="R6061" s="60"/>
      <c r="S6061" s="21"/>
      <c r="T6061" s="4"/>
      <c r="U6061" s="93"/>
    </row>
    <row r="6062" spans="1:21" ht="15" customHeight="1" thickBot="1">
      <c r="A6062" s="17">
        <v>45012</v>
      </c>
      <c r="B6062" s="56">
        <f>WEEKDAY(C6062,2)</f>
        <v>1</v>
      </c>
      <c r="C6062" s="17">
        <f>IF(A6082="",C6061,A6082)</f>
        <v>45012</v>
      </c>
      <c r="D6062" s="12" t="str">
        <f>YEAR(C6062)&amp;"/"&amp;TEXT(WEEKNUM(C6062,21),"00")</f>
        <v>2023/13</v>
      </c>
      <c r="E6062" t="s">
        <v>52</v>
      </c>
      <c r="F6062" s="114">
        <v>0.20833333333333329</v>
      </c>
      <c r="G6062" s="114">
        <v>0.25</v>
      </c>
      <c r="H6062">
        <f>CONVERT((G6059-F6059)*24,"hr","mn")</f>
        <v>60.000000000000071</v>
      </c>
      <c r="I6062">
        <v>3</v>
      </c>
      <c r="L6062">
        <v>6</v>
      </c>
      <c r="M6062">
        <f>J6059+K6059+L6059</f>
        <v>6</v>
      </c>
      <c r="N6062" s="15"/>
      <c r="O6062" s="9"/>
      <c r="P6062" s="9"/>
      <c r="Q6062" s="9"/>
      <c r="R6062" s="10"/>
      <c r="S6062" s="19"/>
      <c r="T6062" s="23"/>
      <c r="U6062" s="94"/>
    </row>
    <row r="6063" spans="1:21">
      <c r="A6063" s="17">
        <v>45012</v>
      </c>
      <c r="B6063" s="56">
        <f>WEEKDAY(C6063,2)</f>
        <v>1</v>
      </c>
      <c r="C6063" s="17">
        <f>IF(A6083="",C6062,A6083)</f>
        <v>45012</v>
      </c>
      <c r="D6063" s="12" t="str">
        <f>YEAR(C6063)&amp;"/"&amp;TEXT(WEEKNUM(C6063,21),"00")</f>
        <v>2023/13</v>
      </c>
      <c r="E6063" s="79" t="s">
        <v>52</v>
      </c>
      <c r="F6063" s="80">
        <v>0.25</v>
      </c>
      <c r="G6063" s="80">
        <v>0.29166666666666669</v>
      </c>
      <c r="H6063" s="87">
        <f>CONVERT((G6063-F6063)*24,"hr","mn")</f>
        <v>60.000000000000028</v>
      </c>
      <c r="I6063" s="83">
        <v>3</v>
      </c>
      <c r="J6063" s="84">
        <v>1</v>
      </c>
      <c r="K6063" s="85"/>
      <c r="L6063" s="85">
        <v>6</v>
      </c>
      <c r="M6063" s="87">
        <f>J6063+K6063+L6063</f>
        <v>7</v>
      </c>
      <c r="N6063" s="13"/>
      <c r="O6063" s="6"/>
      <c r="P6063" s="6"/>
      <c r="Q6063" s="6">
        <v>10</v>
      </c>
      <c r="R6063" s="7"/>
      <c r="S6063" s="20"/>
      <c r="T6063" s="22" t="s">
        <v>23</v>
      </c>
      <c r="U6063" s="91" t="s">
        <v>624</v>
      </c>
    </row>
    <row r="6064" spans="1:21">
      <c r="A6064" s="17">
        <v>45012</v>
      </c>
      <c r="B6064" s="56">
        <f>WEEKDAY(C6064,2)</f>
        <v>1</v>
      </c>
      <c r="C6064" s="17">
        <f>IF(A6084="",C6063,A6084)</f>
        <v>45012</v>
      </c>
      <c r="D6064" s="12" t="str">
        <f>YEAR(C6064)&amp;"/"&amp;TEXT(WEEKNUM(C6064,21),"00")</f>
        <v>2023/13</v>
      </c>
      <c r="E6064" t="s">
        <v>52</v>
      </c>
      <c r="F6064" s="114">
        <v>0.25</v>
      </c>
      <c r="G6064" s="114">
        <v>0.29166666666666669</v>
      </c>
      <c r="H6064">
        <f>CONVERT((G6063-F6063)*24,"hr","mn")</f>
        <v>60.000000000000028</v>
      </c>
      <c r="I6064">
        <v>3</v>
      </c>
      <c r="J6064">
        <v>1</v>
      </c>
      <c r="L6064">
        <v>6</v>
      </c>
      <c r="M6064">
        <f>J6063+K6063+L6063</f>
        <v>7</v>
      </c>
      <c r="N6064" s="14"/>
      <c r="O6064" s="3">
        <v>15</v>
      </c>
      <c r="P6064" s="3"/>
      <c r="Q6064" s="3"/>
      <c r="R6064" s="8"/>
      <c r="S6064" s="21" t="s">
        <v>36</v>
      </c>
      <c r="T6064" s="4" t="s">
        <v>121</v>
      </c>
      <c r="U6064" s="92" t="s">
        <v>976</v>
      </c>
    </row>
    <row r="6065" spans="1:21">
      <c r="A6065" s="17">
        <v>45012</v>
      </c>
      <c r="B6065" s="56">
        <f>WEEKDAY(C6065,2)</f>
        <v>1</v>
      </c>
      <c r="C6065" s="17">
        <f>IF(A6085="",C6064,A6085)</f>
        <v>45012</v>
      </c>
      <c r="D6065" s="12" t="str">
        <f>YEAR(C6065)&amp;"/"&amp;TEXT(WEEKNUM(C6065,21),"00")</f>
        <v>2023/13</v>
      </c>
      <c r="E6065" t="s">
        <v>52</v>
      </c>
      <c r="F6065" s="114">
        <v>0.25</v>
      </c>
      <c r="G6065" s="114">
        <v>0.29166666666666669</v>
      </c>
      <c r="H6065">
        <f>CONVERT((G6063-F6063)*24,"hr","mn")</f>
        <v>60.000000000000028</v>
      </c>
      <c r="I6065">
        <v>3</v>
      </c>
      <c r="J6065">
        <v>1</v>
      </c>
      <c r="L6065">
        <v>6</v>
      </c>
      <c r="M6065">
        <f>J6063+K6063+L6063</f>
        <v>7</v>
      </c>
      <c r="N6065" s="58"/>
      <c r="O6065" s="59"/>
      <c r="P6065" s="59"/>
      <c r="Q6065" s="59"/>
      <c r="R6065" s="60"/>
      <c r="S6065" s="21"/>
      <c r="T6065" s="4"/>
      <c r="U6065" s="93"/>
    </row>
    <row r="6066" spans="1:21" ht="15" customHeight="1" thickBot="1">
      <c r="A6066" s="17">
        <v>45012</v>
      </c>
      <c r="B6066" s="56">
        <f>WEEKDAY(C6066,2)</f>
        <v>1</v>
      </c>
      <c r="C6066" s="17">
        <f>IF(A6086="",C6065,A6086)</f>
        <v>45012</v>
      </c>
      <c r="D6066" s="12" t="str">
        <f>YEAR(C6066)&amp;"/"&amp;TEXT(WEEKNUM(C6066,21),"00")</f>
        <v>2023/13</v>
      </c>
      <c r="E6066" t="s">
        <v>52</v>
      </c>
      <c r="F6066" s="114">
        <v>0.25</v>
      </c>
      <c r="G6066" s="114">
        <v>0.29166666666666669</v>
      </c>
      <c r="H6066">
        <f>CONVERT((G6063-F6063)*24,"hr","mn")</f>
        <v>60.000000000000028</v>
      </c>
      <c r="I6066">
        <v>3</v>
      </c>
      <c r="J6066">
        <v>1</v>
      </c>
      <c r="L6066">
        <v>6</v>
      </c>
      <c r="M6066">
        <f>J6063+K6063+L6063</f>
        <v>7</v>
      </c>
      <c r="N6066" s="15"/>
      <c r="O6066" s="9"/>
      <c r="P6066" s="9"/>
      <c r="Q6066" s="9"/>
      <c r="R6066" s="10"/>
      <c r="S6066" s="19"/>
      <c r="T6066" s="23"/>
      <c r="U6066" s="94"/>
    </row>
    <row r="6067" spans="1:21">
      <c r="A6067" s="17">
        <v>45012</v>
      </c>
      <c r="B6067" s="56">
        <f>WEEKDAY(C6067,2)</f>
        <v>1</v>
      </c>
      <c r="C6067" s="17">
        <f>IF(A6087="",C6066,A6087)</f>
        <v>45012</v>
      </c>
      <c r="D6067" s="12" t="str">
        <f>YEAR(C6067)&amp;"/"&amp;TEXT(WEEKNUM(C6067,21),"00")</f>
        <v>2023/13</v>
      </c>
      <c r="E6067" s="79" t="s">
        <v>52</v>
      </c>
      <c r="F6067" s="80">
        <v>0.29166666666666669</v>
      </c>
      <c r="G6067" s="80">
        <v>0.33333333333333331</v>
      </c>
      <c r="H6067" s="87">
        <f>CONVERT((G6067-F6067)*24,"hr","mn")</f>
        <v>59.99999999999995</v>
      </c>
      <c r="I6067" s="83">
        <v>3</v>
      </c>
      <c r="J6067" s="84">
        <v>1</v>
      </c>
      <c r="K6067" s="85"/>
      <c r="L6067" s="85">
        <v>7</v>
      </c>
      <c r="M6067" s="87">
        <f>J6067+K6067+L6067</f>
        <v>8</v>
      </c>
      <c r="N6067" s="13"/>
      <c r="O6067" s="6">
        <v>10</v>
      </c>
      <c r="P6067" s="6"/>
      <c r="Q6067" s="6"/>
      <c r="R6067" s="7"/>
      <c r="S6067" s="20" t="s">
        <v>32</v>
      </c>
      <c r="T6067" s="22" t="s">
        <v>121</v>
      </c>
      <c r="U6067" s="91" t="s">
        <v>977</v>
      </c>
    </row>
    <row r="6068" spans="1:21">
      <c r="A6068" s="17">
        <v>45012</v>
      </c>
      <c r="B6068" s="56">
        <f>WEEKDAY(C6068,2)</f>
        <v>1</v>
      </c>
      <c r="C6068" s="17">
        <f>IF(A6088="",C6067,A6088)</f>
        <v>45012</v>
      </c>
      <c r="D6068" s="12" t="str">
        <f>YEAR(C6068)&amp;"/"&amp;TEXT(WEEKNUM(C6068,21),"00")</f>
        <v>2023/13</v>
      </c>
      <c r="E6068" t="s">
        <v>52</v>
      </c>
      <c r="F6068" s="114">
        <v>0.29166666666666669</v>
      </c>
      <c r="G6068" s="114">
        <v>0.33333333333333331</v>
      </c>
      <c r="H6068">
        <f>CONVERT((G6067-F6067)*24,"hr","mn")</f>
        <v>59.99999999999995</v>
      </c>
      <c r="I6068">
        <v>3</v>
      </c>
      <c r="J6068">
        <v>1</v>
      </c>
      <c r="L6068">
        <v>7</v>
      </c>
      <c r="M6068">
        <f>J6067+K6067+L6067</f>
        <v>8</v>
      </c>
      <c r="N6068" s="14"/>
      <c r="O6068" s="3"/>
      <c r="P6068" s="3">
        <v>5</v>
      </c>
      <c r="Q6068" s="3"/>
      <c r="R6068" s="8"/>
      <c r="S6068" s="21" t="s">
        <v>93</v>
      </c>
      <c r="T6068" s="4" t="s">
        <v>73</v>
      </c>
      <c r="U6068" s="92"/>
    </row>
    <row r="6069" spans="1:21">
      <c r="A6069" s="17">
        <v>45012</v>
      </c>
      <c r="B6069" s="56">
        <f>WEEKDAY(C6069,2)</f>
        <v>1</v>
      </c>
      <c r="C6069" s="17">
        <f>IF(A6089="",C6068,A6089)</f>
        <v>45012</v>
      </c>
      <c r="D6069" s="12" t="str">
        <f>YEAR(C6069)&amp;"/"&amp;TEXT(WEEKNUM(C6069,21),"00")</f>
        <v>2023/13</v>
      </c>
      <c r="E6069" t="s">
        <v>52</v>
      </c>
      <c r="F6069" s="114">
        <v>0.29166666666666669</v>
      </c>
      <c r="G6069" s="114">
        <v>0.33333333333333331</v>
      </c>
      <c r="H6069">
        <f>CONVERT((G6067-F6067)*24,"hr","mn")</f>
        <v>59.99999999999995</v>
      </c>
      <c r="I6069">
        <v>3</v>
      </c>
      <c r="J6069">
        <v>1</v>
      </c>
      <c r="L6069">
        <v>7</v>
      </c>
      <c r="M6069">
        <f>J6067+K6067+L6067</f>
        <v>8</v>
      </c>
      <c r="N6069" s="58"/>
      <c r="O6069" s="59">
        <v>15</v>
      </c>
      <c r="P6069" s="59"/>
      <c r="Q6069" s="59"/>
      <c r="R6069" s="60"/>
      <c r="S6069" s="21" t="s">
        <v>36</v>
      </c>
      <c r="T6069" s="4" t="s">
        <v>121</v>
      </c>
      <c r="U6069" s="93" t="s">
        <v>905</v>
      </c>
    </row>
    <row r="6070" spans="1:21" ht="15" customHeight="1" thickBot="1">
      <c r="A6070" s="17">
        <v>45012</v>
      </c>
      <c r="B6070" s="56">
        <f>WEEKDAY(C6070,2)</f>
        <v>1</v>
      </c>
      <c r="C6070" s="17">
        <f>IF(A6090="",C6069,A6090)</f>
        <v>45012</v>
      </c>
      <c r="D6070" s="12" t="str">
        <f>YEAR(C6070)&amp;"/"&amp;TEXT(WEEKNUM(C6070,21),"00")</f>
        <v>2023/13</v>
      </c>
      <c r="E6070" t="s">
        <v>52</v>
      </c>
      <c r="F6070" s="114">
        <v>0.29166666666666669</v>
      </c>
      <c r="G6070" s="114">
        <v>0.33333333333333331</v>
      </c>
      <c r="H6070">
        <f>CONVERT((G6067-F6067)*24,"hr","mn")</f>
        <v>59.99999999999995</v>
      </c>
      <c r="I6070">
        <v>3</v>
      </c>
      <c r="J6070">
        <v>1</v>
      </c>
      <c r="L6070">
        <v>7</v>
      </c>
      <c r="M6070">
        <f>J6067+K6067+L6067</f>
        <v>8</v>
      </c>
      <c r="N6070" s="15"/>
      <c r="O6070" s="9"/>
      <c r="P6070" s="9"/>
      <c r="Q6070" s="9"/>
      <c r="R6070" s="10"/>
      <c r="S6070" s="19"/>
      <c r="T6070" s="23"/>
      <c r="U6070" s="94"/>
    </row>
    <row r="6071" spans="1:21">
      <c r="A6071" s="17">
        <v>45012</v>
      </c>
      <c r="B6071" s="56">
        <f>WEEKDAY(C6071,2)</f>
        <v>1</v>
      </c>
      <c r="C6071" s="17">
        <f>IF(A6091="",C6070,A6091)</f>
        <v>45012</v>
      </c>
      <c r="D6071" s="12" t="str">
        <f>YEAR(C6071)&amp;"/"&amp;TEXT(WEEKNUM(C6071,21),"00")</f>
        <v>2023/13</v>
      </c>
      <c r="E6071" s="79" t="s">
        <v>52</v>
      </c>
      <c r="F6071" s="80">
        <v>0.33333333333333331</v>
      </c>
      <c r="G6071" s="80">
        <v>0.375</v>
      </c>
      <c r="H6071" s="87">
        <f>CONVERT((G6071-F6071)*24,"hr","mn")</f>
        <v>60.000000000000028</v>
      </c>
      <c r="I6071" s="83">
        <v>3</v>
      </c>
      <c r="J6071" s="84"/>
      <c r="K6071" s="85"/>
      <c r="L6071" s="85">
        <v>5</v>
      </c>
      <c r="M6071" s="87">
        <f>J6071+K6071+L6071</f>
        <v>5</v>
      </c>
      <c r="N6071" s="13"/>
      <c r="O6071" s="6">
        <v>5</v>
      </c>
      <c r="P6071" s="6"/>
      <c r="Q6071" s="6"/>
      <c r="R6071" s="7"/>
      <c r="S6071" s="20" t="s">
        <v>31</v>
      </c>
      <c r="T6071" s="22" t="s">
        <v>56</v>
      </c>
      <c r="U6071" s="91"/>
    </row>
    <row r="6072" spans="1:21">
      <c r="A6072" s="17">
        <v>45012</v>
      </c>
      <c r="B6072" s="56">
        <f>WEEKDAY(C6072,2)</f>
        <v>1</v>
      </c>
      <c r="C6072" s="17">
        <f>IF(A6092="",C6071,A6092)</f>
        <v>45012</v>
      </c>
      <c r="D6072" s="12" t="str">
        <f>YEAR(C6072)&amp;"/"&amp;TEXT(WEEKNUM(C6072,21),"00")</f>
        <v>2023/13</v>
      </c>
      <c r="E6072" t="s">
        <v>52</v>
      </c>
      <c r="F6072" s="114">
        <v>0.33333333333333331</v>
      </c>
      <c r="G6072" s="114">
        <v>0.375</v>
      </c>
      <c r="H6072">
        <f>CONVERT((G6071-F6071)*24,"hr","mn")</f>
        <v>60.000000000000028</v>
      </c>
      <c r="I6072">
        <v>3</v>
      </c>
      <c r="L6072">
        <v>5</v>
      </c>
      <c r="M6072">
        <f>J6071+K6071+L6071</f>
        <v>5</v>
      </c>
      <c r="N6072" s="14"/>
      <c r="O6072" s="3">
        <v>5</v>
      </c>
      <c r="P6072" s="3"/>
      <c r="Q6072" s="3"/>
      <c r="R6072" s="8"/>
      <c r="S6072" s="21" t="s">
        <v>35</v>
      </c>
      <c r="T6072" s="4" t="s">
        <v>34</v>
      </c>
      <c r="U6072" s="92"/>
    </row>
    <row r="6073" spans="1:21">
      <c r="A6073" s="17">
        <v>45012</v>
      </c>
      <c r="B6073" s="56">
        <f>WEEKDAY(C6073,2)</f>
        <v>1</v>
      </c>
      <c r="C6073" s="17">
        <f>IF(A6093="",C6072,A6093)</f>
        <v>45012</v>
      </c>
      <c r="D6073" s="12" t="str">
        <f>YEAR(C6073)&amp;"/"&amp;TEXT(WEEKNUM(C6073,21),"00")</f>
        <v>2023/13</v>
      </c>
      <c r="E6073" t="s">
        <v>52</v>
      </c>
      <c r="F6073" s="114">
        <v>0.33333333333333331</v>
      </c>
      <c r="G6073" s="114">
        <v>0.375</v>
      </c>
      <c r="H6073">
        <f>CONVERT((G6071-F6071)*24,"hr","mn")</f>
        <v>60.000000000000028</v>
      </c>
      <c r="I6073">
        <v>3</v>
      </c>
      <c r="L6073">
        <v>5</v>
      </c>
      <c r="M6073">
        <f>J6071+K6071+L6071</f>
        <v>5</v>
      </c>
      <c r="N6073" s="58"/>
      <c r="O6073" s="59"/>
      <c r="P6073" s="59">
        <v>8</v>
      </c>
      <c r="Q6073" s="59"/>
      <c r="R6073" s="60"/>
      <c r="S6073" s="21" t="s">
        <v>93</v>
      </c>
      <c r="T6073" s="4" t="s">
        <v>73</v>
      </c>
      <c r="U6073" s="93"/>
    </row>
    <row r="6074" spans="1:21" ht="15" customHeight="1" thickBot="1">
      <c r="A6074" s="17">
        <v>45012</v>
      </c>
      <c r="B6074" s="56">
        <f>WEEKDAY(C6074,2)</f>
        <v>1</v>
      </c>
      <c r="C6074" s="17">
        <f>IF(A6094="",C6073,A6094)</f>
        <v>45012</v>
      </c>
      <c r="D6074" s="12" t="str">
        <f>YEAR(C6074)&amp;"/"&amp;TEXT(WEEKNUM(C6074,21),"00")</f>
        <v>2023/13</v>
      </c>
      <c r="E6074" t="s">
        <v>52</v>
      </c>
      <c r="F6074" s="114">
        <v>0.33333333333333331</v>
      </c>
      <c r="G6074" s="114">
        <v>0.375</v>
      </c>
      <c r="H6074">
        <f>CONVERT((G6071-F6071)*24,"hr","mn")</f>
        <v>60.000000000000028</v>
      </c>
      <c r="I6074">
        <v>3</v>
      </c>
      <c r="L6074">
        <v>5</v>
      </c>
      <c r="M6074">
        <f>J6071+K6071+L6071</f>
        <v>5</v>
      </c>
      <c r="N6074" s="15"/>
      <c r="O6074" s="9"/>
      <c r="P6074" s="9"/>
      <c r="Q6074" s="9"/>
      <c r="R6074" s="10"/>
      <c r="S6074" s="19"/>
      <c r="T6074" s="23"/>
      <c r="U6074" s="94"/>
    </row>
    <row r="6075" spans="1:21">
      <c r="A6075" s="17">
        <v>45012</v>
      </c>
      <c r="B6075" s="56">
        <f>WEEKDAY(C6075,2)</f>
        <v>1</v>
      </c>
      <c r="C6075" s="17">
        <f>IF(A6095="",C6074,A6095)</f>
        <v>45012</v>
      </c>
      <c r="D6075" s="12" t="str">
        <f>YEAR(C6075)&amp;"/"&amp;TEXT(WEEKNUM(C6075,21),"00")</f>
        <v>2023/13</v>
      </c>
      <c r="E6075" s="79" t="s">
        <v>52</v>
      </c>
      <c r="F6075" s="80">
        <v>0.39583333333333331</v>
      </c>
      <c r="G6075" s="80">
        <v>0.41666666666666669</v>
      </c>
      <c r="H6075" s="87">
        <f>CONVERT((G6075-F6075)*24,"hr","mn")</f>
        <v>30.000000000000053</v>
      </c>
      <c r="I6075" s="83">
        <v>3</v>
      </c>
      <c r="J6075" s="84"/>
      <c r="K6075" s="85"/>
      <c r="L6075" s="85">
        <v>0</v>
      </c>
      <c r="M6075" s="87">
        <f>J6075+K6075+L6075</f>
        <v>0</v>
      </c>
      <c r="N6075" s="13"/>
      <c r="O6075" s="6">
        <v>8</v>
      </c>
      <c r="P6075" s="6"/>
      <c r="Q6075" s="6"/>
      <c r="R6075" s="7"/>
      <c r="S6075" s="20" t="s">
        <v>36</v>
      </c>
      <c r="T6075" s="22" t="s">
        <v>121</v>
      </c>
      <c r="U6075" s="91" t="s">
        <v>61</v>
      </c>
    </row>
    <row r="6076" spans="1:21">
      <c r="A6076" s="17">
        <v>45012</v>
      </c>
      <c r="B6076" s="56">
        <f>WEEKDAY(C6076,2)</f>
        <v>1</v>
      </c>
      <c r="C6076" s="17">
        <f>IF(A6096="",C6075,A6096)</f>
        <v>45012</v>
      </c>
      <c r="D6076" s="12" t="str">
        <f>YEAR(C6076)&amp;"/"&amp;TEXT(WEEKNUM(C6076,21),"00")</f>
        <v>2023/13</v>
      </c>
      <c r="E6076" t="s">
        <v>52</v>
      </c>
      <c r="F6076" s="114">
        <v>0.39583333333333331</v>
      </c>
      <c r="G6076" s="114">
        <v>0.41666666666666669</v>
      </c>
      <c r="H6076">
        <f>CONVERT((G6075-F6075)*24,"hr","mn")</f>
        <v>30.000000000000053</v>
      </c>
      <c r="I6076">
        <v>3</v>
      </c>
      <c r="L6076">
        <v>0</v>
      </c>
      <c r="M6076">
        <f>J6075+K6075+L6075</f>
        <v>0</v>
      </c>
      <c r="N6076" s="14"/>
      <c r="O6076" s="3"/>
      <c r="P6076" s="3"/>
      <c r="Q6076" s="3"/>
      <c r="R6076" s="8">
        <v>10</v>
      </c>
      <c r="S6076" s="21" t="s">
        <v>67</v>
      </c>
      <c r="T6076" s="4" t="s">
        <v>23</v>
      </c>
      <c r="U6076" s="92" t="s">
        <v>978</v>
      </c>
    </row>
    <row r="6077" spans="1:21">
      <c r="A6077" s="17">
        <v>45012</v>
      </c>
      <c r="B6077" s="56">
        <f>WEEKDAY(C6077,2)</f>
        <v>1</v>
      </c>
      <c r="C6077" s="17">
        <f>IF(A6097="",C6076,A6097)</f>
        <v>45012</v>
      </c>
      <c r="D6077" s="12" t="str">
        <f>YEAR(C6077)&amp;"/"&amp;TEXT(WEEKNUM(C6077,21),"00")</f>
        <v>2023/13</v>
      </c>
      <c r="E6077" t="s">
        <v>52</v>
      </c>
      <c r="F6077" s="114">
        <v>0.39583333333333331</v>
      </c>
      <c r="G6077" s="114">
        <v>0.41666666666666669</v>
      </c>
      <c r="H6077">
        <f>CONVERT((G6075-F6075)*24,"hr","mn")</f>
        <v>30.000000000000053</v>
      </c>
      <c r="I6077">
        <v>3</v>
      </c>
      <c r="L6077">
        <v>0</v>
      </c>
      <c r="M6077">
        <f>J6075+K6075+L6075</f>
        <v>0</v>
      </c>
      <c r="N6077" s="58"/>
      <c r="O6077" s="59">
        <v>5</v>
      </c>
      <c r="P6077" s="59"/>
      <c r="Q6077" s="59"/>
      <c r="R6077" s="60"/>
      <c r="S6077" s="21" t="s">
        <v>28</v>
      </c>
      <c r="T6077" s="4" t="s">
        <v>29</v>
      </c>
      <c r="U6077" s="93"/>
    </row>
    <row r="6078" spans="1:21" ht="15" customHeight="1" thickBot="1">
      <c r="A6078" s="17">
        <v>45012</v>
      </c>
      <c r="B6078" s="56">
        <f>WEEKDAY(C6078,2)</f>
        <v>1</v>
      </c>
      <c r="C6078" s="17">
        <f>IF(A6098="",C6077,A6098)</f>
        <v>45012</v>
      </c>
      <c r="D6078" s="12" t="str">
        <f>YEAR(C6078)&amp;"/"&amp;TEXT(WEEKNUM(C6078,21),"00")</f>
        <v>2023/13</v>
      </c>
      <c r="E6078" t="s">
        <v>52</v>
      </c>
      <c r="F6078" s="114">
        <v>0.39583333333333331</v>
      </c>
      <c r="G6078" s="114">
        <v>0.41666666666666669</v>
      </c>
      <c r="H6078">
        <f>CONVERT((G6075-F6075)*24,"hr","mn")</f>
        <v>30.000000000000053</v>
      </c>
      <c r="I6078">
        <v>3</v>
      </c>
      <c r="L6078">
        <v>0</v>
      </c>
      <c r="M6078">
        <f>J6075+K6075+L6075</f>
        <v>0</v>
      </c>
      <c r="N6078" s="15"/>
      <c r="O6078" s="9"/>
      <c r="P6078" s="9"/>
      <c r="Q6078" s="9"/>
      <c r="R6078" s="10"/>
      <c r="S6078" s="19"/>
      <c r="T6078" s="23"/>
      <c r="U6078" s="94"/>
    </row>
    <row r="6079" spans="1:21">
      <c r="A6079" s="17">
        <v>45012</v>
      </c>
      <c r="B6079" s="56">
        <f>WEEKDAY(C6079,2)</f>
        <v>1</v>
      </c>
      <c r="C6079" s="17">
        <f>IF(A6099="",C6078,A6099)</f>
        <v>45012</v>
      </c>
      <c r="D6079" s="12" t="str">
        <f>YEAR(C6079)&amp;"/"&amp;TEXT(WEEKNUM(C6079,21),"00")</f>
        <v>2023/13</v>
      </c>
      <c r="E6079" s="79" t="s">
        <v>52</v>
      </c>
      <c r="F6079" s="80">
        <v>0.41666666666666669</v>
      </c>
      <c r="G6079" s="80">
        <v>0.45833333333333331</v>
      </c>
      <c r="H6079" s="87">
        <f>CONVERT((G6079-F6079)*24,"hr","mn")</f>
        <v>59.99999999999995</v>
      </c>
      <c r="I6079" s="83">
        <v>3</v>
      </c>
      <c r="J6079" s="84"/>
      <c r="K6079" s="85"/>
      <c r="L6079" s="85">
        <v>5</v>
      </c>
      <c r="M6079" s="87">
        <f>J6079+K6079+L6079</f>
        <v>5</v>
      </c>
      <c r="N6079" s="13"/>
      <c r="O6079" s="6">
        <v>29</v>
      </c>
      <c r="P6079" s="6"/>
      <c r="Q6079" s="6"/>
      <c r="R6079" s="7"/>
      <c r="S6079" s="20" t="s">
        <v>36</v>
      </c>
      <c r="T6079" s="22" t="s">
        <v>121</v>
      </c>
      <c r="U6079" s="91" t="s">
        <v>61</v>
      </c>
    </row>
    <row r="6080" spans="1:21">
      <c r="A6080" s="17">
        <v>45012</v>
      </c>
      <c r="B6080" s="56">
        <f>WEEKDAY(C6080,2)</f>
        <v>1</v>
      </c>
      <c r="C6080" s="17">
        <f>IF(A6100="",C6079,A6100)</f>
        <v>45012</v>
      </c>
      <c r="D6080" s="12" t="str">
        <f>YEAR(C6080)&amp;"/"&amp;TEXT(WEEKNUM(C6080,21),"00")</f>
        <v>2023/13</v>
      </c>
      <c r="E6080" t="s">
        <v>52</v>
      </c>
      <c r="F6080" s="114">
        <v>0.41666666666666669</v>
      </c>
      <c r="G6080" s="114">
        <v>0.45833333333333331</v>
      </c>
      <c r="H6080">
        <f>CONVERT((G6079-F6079)*24,"hr","mn")</f>
        <v>59.99999999999995</v>
      </c>
      <c r="I6080">
        <v>3</v>
      </c>
      <c r="L6080">
        <v>5</v>
      </c>
      <c r="M6080">
        <f>J6079+K6079+L6079</f>
        <v>5</v>
      </c>
      <c r="N6080" s="14"/>
      <c r="O6080" s="3"/>
      <c r="P6080" s="3">
        <v>4</v>
      </c>
      <c r="Q6080" s="3"/>
      <c r="R6080" s="8"/>
      <c r="S6080" s="21" t="s">
        <v>93</v>
      </c>
      <c r="T6080" s="4" t="s">
        <v>73</v>
      </c>
      <c r="U6080" s="92" t="s">
        <v>979</v>
      </c>
    </row>
    <row r="6081" spans="1:21">
      <c r="A6081" s="17">
        <v>45012</v>
      </c>
      <c r="B6081" s="56">
        <f>WEEKDAY(C6081,2)</f>
        <v>1</v>
      </c>
      <c r="C6081" s="17">
        <f>IF(A6101="",C6080,A6101)</f>
        <v>45012</v>
      </c>
      <c r="D6081" s="12" t="str">
        <f>YEAR(C6081)&amp;"/"&amp;TEXT(WEEKNUM(C6081,21),"00")</f>
        <v>2023/13</v>
      </c>
      <c r="E6081" t="s">
        <v>52</v>
      </c>
      <c r="F6081" s="114">
        <v>0.41666666666666669</v>
      </c>
      <c r="G6081" s="114">
        <v>0.45833333333333331</v>
      </c>
      <c r="H6081">
        <f>CONVERT((G6079-F6079)*24,"hr","mn")</f>
        <v>59.99999999999995</v>
      </c>
      <c r="I6081">
        <v>3</v>
      </c>
      <c r="L6081">
        <v>5</v>
      </c>
      <c r="M6081">
        <f>J6079+K6079+L6079</f>
        <v>5</v>
      </c>
      <c r="N6081" s="58"/>
      <c r="O6081" s="59"/>
      <c r="P6081" s="59"/>
      <c r="Q6081" s="59"/>
      <c r="R6081" s="60"/>
      <c r="S6081" s="21"/>
      <c r="T6081" s="4"/>
      <c r="U6081" s="93"/>
    </row>
    <row r="6082" spans="1:21" ht="15" customHeight="1" thickBot="1">
      <c r="A6082" s="17">
        <v>45012</v>
      </c>
      <c r="B6082" s="56">
        <f>WEEKDAY(C6082,2)</f>
        <v>1</v>
      </c>
      <c r="C6082" s="17">
        <f>IF(A6102="",C6081,A6102)</f>
        <v>45012</v>
      </c>
      <c r="D6082" s="12" t="str">
        <f>YEAR(C6082)&amp;"/"&amp;TEXT(WEEKNUM(C6082,21),"00")</f>
        <v>2023/13</v>
      </c>
      <c r="E6082" t="s">
        <v>52</v>
      </c>
      <c r="F6082" s="114">
        <v>0.41666666666666669</v>
      </c>
      <c r="G6082" s="114">
        <v>0.45833333333333331</v>
      </c>
      <c r="H6082">
        <f>CONVERT((G6079-F6079)*24,"hr","mn")</f>
        <v>59.99999999999995</v>
      </c>
      <c r="I6082">
        <v>3</v>
      </c>
      <c r="L6082">
        <v>5</v>
      </c>
      <c r="M6082">
        <f>J6079+K6079+L6079</f>
        <v>5</v>
      </c>
      <c r="N6082" s="15"/>
      <c r="O6082" s="9"/>
      <c r="P6082" s="9"/>
      <c r="Q6082" s="9"/>
      <c r="R6082" s="10"/>
      <c r="S6082" s="19"/>
      <c r="T6082" s="23"/>
      <c r="U6082" s="94"/>
    </row>
    <row r="6083" spans="1:21">
      <c r="A6083" s="17">
        <v>45012</v>
      </c>
      <c r="B6083" s="56">
        <f>WEEKDAY(C6083,2)</f>
        <v>1</v>
      </c>
      <c r="C6083" s="17">
        <f>IF(A6103="",C6082,A6103)</f>
        <v>45012</v>
      </c>
      <c r="D6083" s="12" t="str">
        <f>YEAR(C6083)&amp;"/"&amp;TEXT(WEEKNUM(C6083,21),"00")</f>
        <v>2023/13</v>
      </c>
      <c r="E6083" s="79" t="s">
        <v>52</v>
      </c>
      <c r="F6083" s="80">
        <v>0.45833333333333331</v>
      </c>
      <c r="G6083" s="80">
        <v>0.5</v>
      </c>
      <c r="H6083" s="87">
        <f>CONVERT((G6083-F6083)*24,"hr","mn")</f>
        <v>60.000000000000028</v>
      </c>
      <c r="I6083" s="83">
        <v>3</v>
      </c>
      <c r="J6083" s="84"/>
      <c r="K6083" s="85"/>
      <c r="L6083" s="85">
        <v>0</v>
      </c>
      <c r="M6083" s="87">
        <f>J6083+K6083+L6083</f>
        <v>0</v>
      </c>
      <c r="N6083" s="13"/>
      <c r="O6083" s="6">
        <v>25</v>
      </c>
      <c r="P6083" s="6"/>
      <c r="Q6083" s="6"/>
      <c r="R6083" s="7"/>
      <c r="S6083" s="20" t="s">
        <v>36</v>
      </c>
      <c r="T6083" s="22" t="s">
        <v>23</v>
      </c>
      <c r="U6083" s="91" t="s">
        <v>980</v>
      </c>
    </row>
    <row r="6084" spans="1:21">
      <c r="A6084" s="17">
        <v>45012</v>
      </c>
      <c r="B6084" s="56">
        <f>WEEKDAY(C6084,2)</f>
        <v>1</v>
      </c>
      <c r="C6084" s="17">
        <f>IF(A6104="",C6083,A6104)</f>
        <v>45012</v>
      </c>
      <c r="D6084" s="12" t="str">
        <f>YEAR(C6084)&amp;"/"&amp;TEXT(WEEKNUM(C6084,21),"00")</f>
        <v>2023/13</v>
      </c>
      <c r="E6084" t="s">
        <v>52</v>
      </c>
      <c r="F6084" s="114">
        <v>0.45833333333333331</v>
      </c>
      <c r="G6084" s="114">
        <v>0.5</v>
      </c>
      <c r="H6084">
        <f>CONVERT((G6083-F6083)*24,"hr","mn")</f>
        <v>60.000000000000028</v>
      </c>
      <c r="I6084">
        <v>3</v>
      </c>
      <c r="L6084">
        <v>0</v>
      </c>
      <c r="M6084">
        <f>J6083+K6083+L6083</f>
        <v>0</v>
      </c>
      <c r="N6084" s="14"/>
      <c r="O6084" s="3">
        <v>5</v>
      </c>
      <c r="P6084" s="3"/>
      <c r="Q6084" s="3"/>
      <c r="R6084" s="8"/>
      <c r="S6084" s="21" t="s">
        <v>49</v>
      </c>
      <c r="T6084" s="4" t="s">
        <v>56</v>
      </c>
      <c r="U6084" s="92"/>
    </row>
    <row r="6085" spans="1:21">
      <c r="A6085" s="17">
        <v>45012</v>
      </c>
      <c r="B6085" s="56">
        <f>WEEKDAY(C6085,2)</f>
        <v>1</v>
      </c>
      <c r="C6085" s="17">
        <f>IF(A6105="",C6084,A6105)</f>
        <v>45012</v>
      </c>
      <c r="D6085" s="12" t="str">
        <f>YEAR(C6085)&amp;"/"&amp;TEXT(WEEKNUM(C6085,21),"00")</f>
        <v>2023/13</v>
      </c>
      <c r="E6085" t="s">
        <v>52</v>
      </c>
      <c r="F6085" s="114">
        <v>0.45833333333333331</v>
      </c>
      <c r="G6085" s="114">
        <v>0.5</v>
      </c>
      <c r="H6085">
        <f>CONVERT((G6083-F6083)*24,"hr","mn")</f>
        <v>60.000000000000028</v>
      </c>
      <c r="I6085">
        <v>3</v>
      </c>
      <c r="L6085">
        <v>0</v>
      </c>
      <c r="M6085">
        <f>J6083+K6083+L6083</f>
        <v>0</v>
      </c>
      <c r="N6085" s="58"/>
      <c r="O6085" s="59"/>
      <c r="P6085" s="59"/>
      <c r="Q6085" s="59">
        <v>12</v>
      </c>
      <c r="R6085" s="60"/>
      <c r="S6085" s="21" t="s">
        <v>293</v>
      </c>
      <c r="T6085" s="4" t="s">
        <v>23</v>
      </c>
      <c r="U6085" s="93" t="s">
        <v>981</v>
      </c>
    </row>
    <row r="6086" spans="1:21" ht="15" customHeight="1" thickBot="1">
      <c r="A6086" s="17">
        <v>45012</v>
      </c>
      <c r="B6086" s="56">
        <f>WEEKDAY(C6086,2)</f>
        <v>1</v>
      </c>
      <c r="C6086" s="17">
        <f>IF(A6106="",C6085,A6106)</f>
        <v>45012</v>
      </c>
      <c r="D6086" s="12" t="str">
        <f>YEAR(C6086)&amp;"/"&amp;TEXT(WEEKNUM(C6086,21),"00")</f>
        <v>2023/13</v>
      </c>
      <c r="E6086" t="s">
        <v>52</v>
      </c>
      <c r="F6086" s="114">
        <v>0.45833333333333331</v>
      </c>
      <c r="G6086" s="114">
        <v>0.5</v>
      </c>
      <c r="H6086">
        <f>CONVERT((G6083-F6083)*24,"hr","mn")</f>
        <v>60.000000000000028</v>
      </c>
      <c r="I6086">
        <v>3</v>
      </c>
      <c r="L6086">
        <v>0</v>
      </c>
      <c r="M6086">
        <f>J6083+K6083+L6083</f>
        <v>0</v>
      </c>
      <c r="N6086" s="15"/>
      <c r="O6086" s="9">
        <v>18</v>
      </c>
      <c r="P6086" s="9"/>
      <c r="Q6086" s="9"/>
      <c r="R6086" s="10"/>
      <c r="S6086" s="19" t="s">
        <v>36</v>
      </c>
      <c r="T6086" s="23" t="s">
        <v>23</v>
      </c>
      <c r="U6086" s="91" t="s">
        <v>980</v>
      </c>
    </row>
    <row r="6087" spans="1:21">
      <c r="A6087" s="17">
        <v>45012</v>
      </c>
      <c r="B6087" s="56">
        <f>WEEKDAY(C6087,2)</f>
        <v>1</v>
      </c>
      <c r="C6087" s="17">
        <f>IF(A6107="",C6086,A6107)</f>
        <v>45012</v>
      </c>
      <c r="D6087" s="12" t="str">
        <f>YEAR(C6087)&amp;"/"&amp;TEXT(WEEKNUM(C6087,21),"00")</f>
        <v>2023/13</v>
      </c>
      <c r="E6087" s="79" t="s">
        <v>52</v>
      </c>
      <c r="F6087" s="80">
        <v>0.5</v>
      </c>
      <c r="G6087" s="80">
        <v>0.54166666666666663</v>
      </c>
      <c r="H6087" s="87">
        <f>CONVERT((G6087-F6087)*24,"hr","mn")</f>
        <v>59.99999999999995</v>
      </c>
      <c r="I6087" s="83">
        <v>3</v>
      </c>
      <c r="J6087" s="84"/>
      <c r="K6087" s="85"/>
      <c r="L6087" s="85">
        <v>2</v>
      </c>
      <c r="M6087" s="87">
        <f>J6087+K6087+L6087</f>
        <v>2</v>
      </c>
      <c r="N6087" s="13"/>
      <c r="O6087" s="6">
        <v>50</v>
      </c>
      <c r="P6087" s="6"/>
      <c r="Q6087" s="6"/>
      <c r="R6087" s="7"/>
      <c r="S6087" s="20" t="s">
        <v>36</v>
      </c>
      <c r="T6087" s="22" t="s">
        <v>23</v>
      </c>
      <c r="U6087" s="91" t="s">
        <v>982</v>
      </c>
    </row>
    <row r="6088" spans="1:21">
      <c r="A6088" s="17">
        <v>45012</v>
      </c>
      <c r="B6088" s="56">
        <f>WEEKDAY(C6088,2)</f>
        <v>1</v>
      </c>
      <c r="C6088" s="17">
        <f>IF(A6108="",C6087,A6108)</f>
        <v>45012</v>
      </c>
      <c r="D6088" s="12" t="str">
        <f>YEAR(C6088)&amp;"/"&amp;TEXT(WEEKNUM(C6088,21),"00")</f>
        <v>2023/13</v>
      </c>
      <c r="E6088" t="s">
        <v>52</v>
      </c>
      <c r="F6088" s="114">
        <v>0.5</v>
      </c>
      <c r="G6088" s="114">
        <v>0.54166666666666663</v>
      </c>
      <c r="H6088">
        <f>CONVERT((G6087-F6087)*24,"hr","mn")</f>
        <v>59.99999999999995</v>
      </c>
      <c r="I6088">
        <v>3</v>
      </c>
      <c r="L6088">
        <v>2</v>
      </c>
      <c r="M6088">
        <f>J6087+K6087+L6087</f>
        <v>2</v>
      </c>
      <c r="N6088" s="14"/>
      <c r="O6088" s="3"/>
      <c r="P6088" s="3"/>
      <c r="Q6088" s="3"/>
      <c r="R6088" s="8"/>
      <c r="S6088" s="21"/>
      <c r="T6088" s="4"/>
      <c r="U6088" s="92"/>
    </row>
    <row r="6089" spans="1:21">
      <c r="A6089" s="17">
        <v>45012</v>
      </c>
      <c r="B6089" s="56">
        <f>WEEKDAY(C6089,2)</f>
        <v>1</v>
      </c>
      <c r="C6089" s="17">
        <f>IF(A6109="",C6088,A6109)</f>
        <v>45012</v>
      </c>
      <c r="D6089" s="12" t="str">
        <f>YEAR(C6089)&amp;"/"&amp;TEXT(WEEKNUM(C6089,21),"00")</f>
        <v>2023/13</v>
      </c>
      <c r="E6089" t="s">
        <v>52</v>
      </c>
      <c r="F6089" s="114">
        <v>0.5</v>
      </c>
      <c r="G6089" s="114">
        <v>0.54166666666666663</v>
      </c>
      <c r="H6089">
        <f>CONVERT((G6087-F6087)*24,"hr","mn")</f>
        <v>59.99999999999995</v>
      </c>
      <c r="I6089">
        <v>3</v>
      </c>
      <c r="L6089">
        <v>2</v>
      </c>
      <c r="M6089">
        <f>J6087+K6087+L6087</f>
        <v>2</v>
      </c>
      <c r="N6089" s="58"/>
      <c r="O6089" s="59"/>
      <c r="P6089" s="59"/>
      <c r="Q6089" s="59"/>
      <c r="R6089" s="60"/>
      <c r="S6089" s="21"/>
      <c r="T6089" s="4"/>
      <c r="U6089" s="93"/>
    </row>
    <row r="6090" spans="1:21" ht="15" customHeight="1" thickBot="1">
      <c r="A6090" s="17">
        <v>45012</v>
      </c>
      <c r="B6090" s="56">
        <f>WEEKDAY(C6090,2)</f>
        <v>1</v>
      </c>
      <c r="C6090" s="17">
        <f>IF(A6110="",C6089,A6110)</f>
        <v>45012</v>
      </c>
      <c r="D6090" s="12" t="str">
        <f>YEAR(C6090)&amp;"/"&amp;TEXT(WEEKNUM(C6090,21),"00")</f>
        <v>2023/13</v>
      </c>
      <c r="E6090" t="s">
        <v>52</v>
      </c>
      <c r="F6090" s="114">
        <v>0.5</v>
      </c>
      <c r="G6090" s="114">
        <v>0.54166666666666663</v>
      </c>
      <c r="H6090">
        <f>CONVERT((G6087-F6087)*24,"hr","mn")</f>
        <v>59.99999999999995</v>
      </c>
      <c r="I6090">
        <v>3</v>
      </c>
      <c r="L6090">
        <v>2</v>
      </c>
      <c r="M6090">
        <f>J6087+K6087+L6087</f>
        <v>2</v>
      </c>
      <c r="N6090" s="15"/>
      <c r="O6090" s="9"/>
      <c r="P6090" s="9"/>
      <c r="Q6090" s="9"/>
      <c r="R6090" s="10"/>
      <c r="S6090" s="19"/>
      <c r="T6090" s="23"/>
      <c r="U6090" s="94"/>
    </row>
    <row r="6091" spans="1:21">
      <c r="A6091" s="17"/>
      <c r="B6091" s="56">
        <f>WEEKDAY(C6091,2)</f>
        <v>1</v>
      </c>
      <c r="C6091" s="17">
        <f>IF(A6111="",C6090,A6111)</f>
        <v>45012</v>
      </c>
      <c r="D6091" s="12" t="str">
        <f>YEAR(C6091)&amp;"/"&amp;TEXT(WEEKNUM(C6091,21),"00")</f>
        <v>2023/13</v>
      </c>
      <c r="E6091" s="79"/>
      <c r="F6091" s="80"/>
      <c r="G6091" s="80"/>
      <c r="H6091" s="87">
        <f>CONVERT((G6091-F6091)*24,"hr","mn")</f>
        <v>0</v>
      </c>
      <c r="I6091" s="83"/>
      <c r="J6091" s="84"/>
      <c r="K6091" s="85"/>
      <c r="L6091" s="85"/>
      <c r="M6091" s="87">
        <f>J6091+K6091+L6091</f>
        <v>0</v>
      </c>
      <c r="N6091" s="13"/>
      <c r="O6091" s="6"/>
      <c r="P6091" s="6"/>
      <c r="Q6091" s="6"/>
      <c r="R6091" s="7"/>
      <c r="S6091" s="20"/>
      <c r="T6091" s="22"/>
      <c r="U6091" s="91"/>
    </row>
    <row r="6092" spans="1:21">
      <c r="A6092" s="17"/>
      <c r="B6092" s="56">
        <f>WEEKDAY(C6092,2)</f>
        <v>1</v>
      </c>
      <c r="C6092" s="17">
        <f>IF(A6112="",C6091,A6112)</f>
        <v>45012</v>
      </c>
      <c r="D6092" s="12" t="str">
        <f>YEAR(C6092)&amp;"/"&amp;TEXT(WEEKNUM(C6092,21),"00")</f>
        <v>2023/13</v>
      </c>
      <c r="H6092">
        <f>CONVERT((G6091-F6091)*24,"hr","mn")</f>
        <v>0</v>
      </c>
      <c r="M6092">
        <f>J6091+K6091+L6091</f>
        <v>0</v>
      </c>
      <c r="N6092" s="14"/>
      <c r="O6092" s="3"/>
      <c r="P6092" s="3"/>
      <c r="Q6092" s="3"/>
      <c r="R6092" s="8"/>
      <c r="S6092" s="21"/>
      <c r="T6092" s="4"/>
      <c r="U6092" s="92"/>
    </row>
    <row r="6093" spans="1:21">
      <c r="A6093" s="17"/>
      <c r="B6093" s="56">
        <f>WEEKDAY(C6093,2)</f>
        <v>1</v>
      </c>
      <c r="C6093" s="17">
        <f>IF(A6113="",C6092,A6113)</f>
        <v>45012</v>
      </c>
      <c r="D6093" s="12" t="str">
        <f>YEAR(C6093)&amp;"/"&amp;TEXT(WEEKNUM(C6093,21),"00")</f>
        <v>2023/13</v>
      </c>
      <c r="H6093">
        <f>CONVERT((G6091-F6091)*24,"hr","mn")</f>
        <v>0</v>
      </c>
      <c r="M6093">
        <f>J6091+K6091+L6091</f>
        <v>0</v>
      </c>
      <c r="N6093" s="58"/>
      <c r="O6093" s="59"/>
      <c r="P6093" s="59"/>
      <c r="Q6093" s="59"/>
      <c r="R6093" s="60"/>
      <c r="S6093" s="21"/>
      <c r="T6093" s="4"/>
      <c r="U6093" s="93"/>
    </row>
    <row r="6094" spans="1:21" ht="15" customHeight="1" thickBot="1">
      <c r="A6094" s="17"/>
      <c r="B6094" s="56">
        <f>WEEKDAY(C6094,2)</f>
        <v>1</v>
      </c>
      <c r="C6094" s="17">
        <f>IF(A6114="",C6093,A6114)</f>
        <v>45012</v>
      </c>
      <c r="D6094" s="12" t="str">
        <f>YEAR(C6094)&amp;"/"&amp;TEXT(WEEKNUM(C6094,21),"00")</f>
        <v>2023/13</v>
      </c>
      <c r="H6094">
        <f>CONVERT((G6091-F6091)*24,"hr","mn")</f>
        <v>0</v>
      </c>
      <c r="M6094">
        <f>J6091+K6091+L6091</f>
        <v>0</v>
      </c>
      <c r="N6094" s="15"/>
      <c r="O6094" s="9"/>
      <c r="P6094" s="9"/>
      <c r="Q6094" s="9"/>
      <c r="R6094" s="10"/>
      <c r="S6094" s="19"/>
      <c r="T6094" s="23"/>
      <c r="U6094" s="94"/>
    </row>
    <row r="6095" spans="1:21">
      <c r="A6095" s="17">
        <v>45012</v>
      </c>
      <c r="B6095" s="56">
        <f>WEEKDAY(C6095,2)</f>
        <v>1</v>
      </c>
      <c r="C6095" s="17">
        <f>IF(A6115="",C6094,A6115)</f>
        <v>45012</v>
      </c>
      <c r="D6095" s="12" t="str">
        <f>YEAR(C6095)&amp;"/"&amp;TEXT(WEEKNUM(C6095,21),"00")</f>
        <v>2023/13</v>
      </c>
      <c r="E6095" s="79" t="s">
        <v>69</v>
      </c>
      <c r="F6095" s="80">
        <v>0.54166666666666663</v>
      </c>
      <c r="G6095" s="80">
        <v>0.58333333333333337</v>
      </c>
      <c r="H6095" s="87">
        <f>CONVERT((G6095-F6095)*24,"hr","mn")</f>
        <v>60.000000000000107</v>
      </c>
      <c r="I6095" s="83">
        <v>4</v>
      </c>
      <c r="J6095" s="84"/>
      <c r="K6095" s="85"/>
      <c r="L6095" s="85">
        <v>4</v>
      </c>
      <c r="M6095" s="87">
        <f>J6095+K6095+L6095</f>
        <v>4</v>
      </c>
      <c r="N6095" s="13"/>
      <c r="O6095" s="6"/>
      <c r="P6095" s="6"/>
      <c r="Q6095" s="6">
        <v>23</v>
      </c>
      <c r="R6095" s="7"/>
      <c r="S6095" s="20"/>
      <c r="T6095" s="22" t="s">
        <v>25</v>
      </c>
      <c r="U6095" s="91" t="s">
        <v>97</v>
      </c>
    </row>
    <row r="6096" spans="1:21">
      <c r="A6096" s="17">
        <v>45012</v>
      </c>
      <c r="B6096" s="56">
        <f>WEEKDAY(C6096,2)</f>
        <v>1</v>
      </c>
      <c r="C6096" s="17">
        <f>IF(A6116="",C6095,A6116)</f>
        <v>45012</v>
      </c>
      <c r="D6096" s="12" t="str">
        <f>YEAR(C6096)&amp;"/"&amp;TEXT(WEEKNUM(C6096,21),"00")</f>
        <v>2023/13</v>
      </c>
      <c r="E6096" t="s">
        <v>69</v>
      </c>
      <c r="F6096" s="114">
        <v>0.54166666666666663</v>
      </c>
      <c r="G6096" s="114">
        <v>0.58333333333333337</v>
      </c>
      <c r="H6096">
        <f>CONVERT((G6095-F6095)*24,"hr","mn")</f>
        <v>60.000000000000107</v>
      </c>
      <c r="I6096">
        <v>4</v>
      </c>
      <c r="L6096">
        <v>4</v>
      </c>
      <c r="M6096">
        <f>J6095+K6095+L6095</f>
        <v>4</v>
      </c>
      <c r="N6096" s="14"/>
      <c r="O6096" s="3">
        <v>8</v>
      </c>
      <c r="P6096" s="3"/>
      <c r="Q6096" s="3"/>
      <c r="R6096" s="8"/>
      <c r="S6096" s="21" t="s">
        <v>32</v>
      </c>
      <c r="T6096" s="4" t="s">
        <v>224</v>
      </c>
      <c r="U6096" s="92"/>
    </row>
    <row r="6097" spans="1:21">
      <c r="A6097" s="17">
        <v>45012</v>
      </c>
      <c r="B6097" s="56">
        <f>WEEKDAY(C6097,2)</f>
        <v>1</v>
      </c>
      <c r="C6097" s="17">
        <f>IF(A6117="",C6096,A6117)</f>
        <v>45012</v>
      </c>
      <c r="D6097" s="12" t="str">
        <f>YEAR(C6097)&amp;"/"&amp;TEXT(WEEKNUM(C6097,21),"00")</f>
        <v>2023/13</v>
      </c>
      <c r="E6097" t="s">
        <v>69</v>
      </c>
      <c r="F6097" s="114">
        <v>0.54166666666666663</v>
      </c>
      <c r="G6097" s="114">
        <v>0.58333333333333337</v>
      </c>
      <c r="H6097">
        <f>CONVERT((G6095-F6095)*24,"hr","mn")</f>
        <v>60.000000000000107</v>
      </c>
      <c r="I6097">
        <v>4</v>
      </c>
      <c r="L6097">
        <v>4</v>
      </c>
      <c r="M6097">
        <f>J6095+K6095+L6095</f>
        <v>4</v>
      </c>
      <c r="N6097" s="58"/>
      <c r="O6097" s="59">
        <v>8</v>
      </c>
      <c r="P6097" s="59"/>
      <c r="Q6097" s="59"/>
      <c r="R6097" s="60"/>
      <c r="S6097" s="21" t="s">
        <v>28</v>
      </c>
      <c r="T6097" s="4" t="s">
        <v>23</v>
      </c>
      <c r="U6097" s="93" t="s">
        <v>64</v>
      </c>
    </row>
    <row r="6098" spans="1:21" ht="15" customHeight="1" thickBot="1">
      <c r="A6098" s="17">
        <v>45012</v>
      </c>
      <c r="B6098" s="56">
        <f>WEEKDAY(C6098,2)</f>
        <v>1</v>
      </c>
      <c r="C6098" s="17">
        <f>IF(A6118="",C6097,A6118)</f>
        <v>45012</v>
      </c>
      <c r="D6098" s="12" t="str">
        <f>YEAR(C6098)&amp;"/"&amp;TEXT(WEEKNUM(C6098,21),"00")</f>
        <v>2023/13</v>
      </c>
      <c r="E6098" t="s">
        <v>69</v>
      </c>
      <c r="F6098" s="114">
        <v>0.54166666666666663</v>
      </c>
      <c r="G6098" s="114">
        <v>0.58333333333333337</v>
      </c>
      <c r="H6098">
        <f>CONVERT((G6095-F6095)*24,"hr","mn")</f>
        <v>60.000000000000107</v>
      </c>
      <c r="I6098">
        <v>4</v>
      </c>
      <c r="L6098">
        <v>4</v>
      </c>
      <c r="M6098">
        <f>J6095+K6095+L6095</f>
        <v>4</v>
      </c>
      <c r="N6098" s="15"/>
      <c r="O6098" s="9"/>
      <c r="P6098" s="9">
        <v>8</v>
      </c>
      <c r="Q6098" s="9"/>
      <c r="R6098" s="10"/>
      <c r="S6098" s="19" t="s">
        <v>93</v>
      </c>
      <c r="T6098" s="23" t="s">
        <v>73</v>
      </c>
      <c r="U6098" s="94"/>
    </row>
    <row r="6099" spans="1:21">
      <c r="A6099" s="17">
        <v>45012</v>
      </c>
      <c r="B6099" s="56">
        <f>WEEKDAY(C6099,2)</f>
        <v>1</v>
      </c>
      <c r="C6099" s="17">
        <f>IF(A6119="",C6098,A6119)</f>
        <v>45012</v>
      </c>
      <c r="D6099" s="12" t="str">
        <f>YEAR(C6099)&amp;"/"&amp;TEXT(WEEKNUM(C6099,21),"00")</f>
        <v>2023/13</v>
      </c>
      <c r="E6099" s="79" t="s">
        <v>69</v>
      </c>
      <c r="F6099" s="80">
        <v>0.58333333333333337</v>
      </c>
      <c r="G6099" s="80">
        <v>0.625</v>
      </c>
      <c r="H6099" s="87">
        <f>CONVERT((G6099-F6099)*24,"hr","mn")</f>
        <v>59.99999999999995</v>
      </c>
      <c r="I6099" s="83">
        <v>4</v>
      </c>
      <c r="J6099" s="84">
        <v>1</v>
      </c>
      <c r="K6099" s="85"/>
      <c r="L6099" s="85">
        <v>8</v>
      </c>
      <c r="M6099" s="87">
        <f>J6099+K6099+L6099</f>
        <v>9</v>
      </c>
      <c r="N6099" s="13"/>
      <c r="O6099" s="6">
        <v>8</v>
      </c>
      <c r="P6099" s="6"/>
      <c r="Q6099" s="6"/>
      <c r="R6099" s="7"/>
      <c r="S6099" s="20" t="s">
        <v>57</v>
      </c>
      <c r="T6099" s="22" t="s">
        <v>56</v>
      </c>
      <c r="U6099" s="91" t="s">
        <v>97</v>
      </c>
    </row>
    <row r="6100" spans="1:21">
      <c r="A6100" s="17">
        <v>45012</v>
      </c>
      <c r="B6100" s="56">
        <f>WEEKDAY(C6100,2)</f>
        <v>1</v>
      </c>
      <c r="C6100" s="17">
        <f>IF(A6120="",C6099,A6120)</f>
        <v>45012</v>
      </c>
      <c r="D6100" s="12" t="str">
        <f>YEAR(C6100)&amp;"/"&amp;TEXT(WEEKNUM(C6100,21),"00")</f>
        <v>2023/13</v>
      </c>
      <c r="E6100" t="s">
        <v>69</v>
      </c>
      <c r="F6100" s="114">
        <v>0.58333333333333337</v>
      </c>
      <c r="G6100" s="114">
        <v>0.625</v>
      </c>
      <c r="H6100">
        <f>CONVERT((G6099-F6099)*24,"hr","mn")</f>
        <v>59.99999999999995</v>
      </c>
      <c r="I6100">
        <v>4</v>
      </c>
      <c r="J6100">
        <v>1</v>
      </c>
      <c r="L6100">
        <v>8</v>
      </c>
      <c r="M6100">
        <f>J6099+K6099+L6099</f>
        <v>9</v>
      </c>
      <c r="N6100" s="14"/>
      <c r="O6100" s="3"/>
      <c r="P6100" s="3">
        <v>8</v>
      </c>
      <c r="Q6100" s="3"/>
      <c r="R6100" s="8"/>
      <c r="S6100" s="21" t="s">
        <v>93</v>
      </c>
      <c r="T6100" s="4" t="s">
        <v>73</v>
      </c>
      <c r="U6100" s="92"/>
    </row>
    <row r="6101" spans="1:21">
      <c r="A6101" s="17">
        <v>45012</v>
      </c>
      <c r="B6101" s="56">
        <f>WEEKDAY(C6101,2)</f>
        <v>1</v>
      </c>
      <c r="C6101" s="17">
        <f>IF(A6121="",C6100,A6121)</f>
        <v>45012</v>
      </c>
      <c r="D6101" s="12" t="str">
        <f>YEAR(C6101)&amp;"/"&amp;TEXT(WEEKNUM(C6101,21),"00")</f>
        <v>2023/13</v>
      </c>
      <c r="E6101" t="s">
        <v>69</v>
      </c>
      <c r="F6101" s="114">
        <v>0.58333333333333337</v>
      </c>
      <c r="G6101" s="114">
        <v>0.625</v>
      </c>
      <c r="H6101">
        <f>CONVERT((G6099-F6099)*24,"hr","mn")</f>
        <v>59.99999999999995</v>
      </c>
      <c r="I6101">
        <v>4</v>
      </c>
      <c r="J6101">
        <v>1</v>
      </c>
      <c r="L6101">
        <v>8</v>
      </c>
      <c r="M6101">
        <f>J6099+K6099+L6099</f>
        <v>9</v>
      </c>
      <c r="N6101" s="58"/>
      <c r="O6101" s="59">
        <v>10</v>
      </c>
      <c r="P6101" s="59"/>
      <c r="Q6101" s="59"/>
      <c r="R6101" s="60"/>
      <c r="S6101" s="21" t="s">
        <v>36</v>
      </c>
      <c r="T6101" s="4" t="s">
        <v>23</v>
      </c>
      <c r="U6101" s="93" t="s">
        <v>983</v>
      </c>
    </row>
    <row r="6102" spans="1:21" ht="15" customHeight="1" thickBot="1">
      <c r="A6102" s="17">
        <v>45012</v>
      </c>
      <c r="B6102" s="56">
        <f>WEEKDAY(C6102,2)</f>
        <v>1</v>
      </c>
      <c r="C6102" s="17">
        <f>IF(A6122="",C6101,A6122)</f>
        <v>45012</v>
      </c>
      <c r="D6102" s="12" t="str">
        <f>YEAR(C6102)&amp;"/"&amp;TEXT(WEEKNUM(C6102,21),"00")</f>
        <v>2023/13</v>
      </c>
      <c r="E6102" t="s">
        <v>69</v>
      </c>
      <c r="F6102" s="114">
        <v>0.58333333333333337</v>
      </c>
      <c r="G6102" s="114">
        <v>0.625</v>
      </c>
      <c r="H6102">
        <f>CONVERT((G6099-F6099)*24,"hr","mn")</f>
        <v>59.99999999999995</v>
      </c>
      <c r="I6102">
        <v>4</v>
      </c>
      <c r="J6102">
        <v>1</v>
      </c>
      <c r="L6102">
        <v>8</v>
      </c>
      <c r="M6102">
        <f>J6099+K6099+L6099</f>
        <v>9</v>
      </c>
      <c r="N6102" s="15"/>
      <c r="O6102" s="9"/>
      <c r="P6102" s="9"/>
      <c r="Q6102" s="9"/>
      <c r="R6102" s="10"/>
      <c r="S6102" s="19"/>
      <c r="T6102" s="23"/>
      <c r="U6102" s="94"/>
    </row>
    <row r="6103" spans="1:21">
      <c r="A6103" s="17">
        <v>45012</v>
      </c>
      <c r="B6103" s="56">
        <f>WEEKDAY(C6103,2)</f>
        <v>1</v>
      </c>
      <c r="C6103" s="17">
        <f>IF(A6123="",C6102,A6123)</f>
        <v>45012</v>
      </c>
      <c r="D6103" s="12" t="str">
        <f>YEAR(C6103)&amp;"/"&amp;TEXT(WEEKNUM(C6103,21),"00")</f>
        <v>2023/13</v>
      </c>
      <c r="E6103" s="79" t="s">
        <v>69</v>
      </c>
      <c r="F6103" s="80">
        <v>0.625</v>
      </c>
      <c r="G6103" s="80">
        <v>0.66666666666666663</v>
      </c>
      <c r="H6103" s="87">
        <f>CONVERT((G6103-F6103)*24,"hr","mn")</f>
        <v>59.99999999999995</v>
      </c>
      <c r="I6103" s="83">
        <v>4</v>
      </c>
      <c r="J6103" s="84"/>
      <c r="K6103" s="85"/>
      <c r="L6103" s="85">
        <v>4</v>
      </c>
      <c r="M6103" s="87">
        <f>J6103+K6103+L6103</f>
        <v>4</v>
      </c>
      <c r="N6103" s="13"/>
      <c r="O6103" s="6">
        <v>8</v>
      </c>
      <c r="P6103" s="6"/>
      <c r="Q6103" s="6"/>
      <c r="R6103" s="7"/>
      <c r="S6103" s="20" t="s">
        <v>35</v>
      </c>
      <c r="T6103" s="22" t="s">
        <v>56</v>
      </c>
      <c r="U6103" s="91" t="s">
        <v>97</v>
      </c>
    </row>
    <row r="6104" spans="1:21">
      <c r="A6104" s="17">
        <v>45012</v>
      </c>
      <c r="B6104" s="56">
        <f>WEEKDAY(C6104,2)</f>
        <v>1</v>
      </c>
      <c r="C6104" s="17">
        <f>IF(A6124="",C6103,A6124)</f>
        <v>45012</v>
      </c>
      <c r="D6104" s="12" t="str">
        <f>YEAR(C6104)&amp;"/"&amp;TEXT(WEEKNUM(C6104,21),"00")</f>
        <v>2023/13</v>
      </c>
      <c r="E6104" t="s">
        <v>69</v>
      </c>
      <c r="F6104" s="114">
        <v>0.625</v>
      </c>
      <c r="G6104" s="114">
        <v>0.66666666666666663</v>
      </c>
      <c r="H6104">
        <f>CONVERT((G6103-F6103)*24,"hr","mn")</f>
        <v>59.99999999999995</v>
      </c>
      <c r="I6104">
        <v>4</v>
      </c>
      <c r="L6104">
        <v>4</v>
      </c>
      <c r="M6104">
        <f>J6103+K6103+L6103</f>
        <v>4</v>
      </c>
      <c r="N6104" s="14"/>
      <c r="O6104" s="3">
        <v>10</v>
      </c>
      <c r="P6104" s="3"/>
      <c r="Q6104" s="3"/>
      <c r="R6104" s="8"/>
      <c r="S6104" s="21" t="s">
        <v>26</v>
      </c>
      <c r="T6104" s="4" t="s">
        <v>23</v>
      </c>
      <c r="U6104" s="92" t="s">
        <v>984</v>
      </c>
    </row>
    <row r="6105" spans="1:21">
      <c r="A6105" s="17">
        <v>45012</v>
      </c>
      <c r="B6105" s="56">
        <f>WEEKDAY(C6105,2)</f>
        <v>1</v>
      </c>
      <c r="C6105" s="17">
        <f>IF(A6125="",C6104,A6125)</f>
        <v>45012</v>
      </c>
      <c r="D6105" s="12" t="str">
        <f>YEAR(C6105)&amp;"/"&amp;TEXT(WEEKNUM(C6105,21),"00")</f>
        <v>2023/13</v>
      </c>
      <c r="E6105" t="s">
        <v>69</v>
      </c>
      <c r="F6105" s="114">
        <v>0.625</v>
      </c>
      <c r="G6105" s="114">
        <v>0.66666666666666663</v>
      </c>
      <c r="H6105">
        <f>CONVERT((G6103-F6103)*24,"hr","mn")</f>
        <v>59.99999999999995</v>
      </c>
      <c r="I6105">
        <v>4</v>
      </c>
      <c r="L6105">
        <v>4</v>
      </c>
      <c r="M6105">
        <f>J6103+K6103+L6103</f>
        <v>4</v>
      </c>
      <c r="N6105" s="58"/>
      <c r="O6105" s="59"/>
      <c r="P6105" s="59"/>
      <c r="Q6105" s="59"/>
      <c r="R6105" s="60"/>
      <c r="S6105" s="21"/>
      <c r="T6105" s="4"/>
      <c r="U6105" s="93"/>
    </row>
    <row r="6106" spans="1:21" ht="15" customHeight="1" thickBot="1">
      <c r="A6106" s="17">
        <v>45012</v>
      </c>
      <c r="B6106" s="56">
        <f>WEEKDAY(C6106,2)</f>
        <v>1</v>
      </c>
      <c r="C6106" s="17">
        <f>IF(A6126="",C6105,A6126)</f>
        <v>45012</v>
      </c>
      <c r="D6106" s="12" t="str">
        <f>YEAR(C6106)&amp;"/"&amp;TEXT(WEEKNUM(C6106,21),"00")</f>
        <v>2023/13</v>
      </c>
      <c r="E6106" t="s">
        <v>69</v>
      </c>
      <c r="F6106" s="114">
        <v>0.625</v>
      </c>
      <c r="G6106" s="114">
        <v>0.66666666666666663</v>
      </c>
      <c r="H6106">
        <f>CONVERT((G6103-F6103)*24,"hr","mn")</f>
        <v>59.99999999999995</v>
      </c>
      <c r="I6106">
        <v>4</v>
      </c>
      <c r="L6106">
        <v>4</v>
      </c>
      <c r="M6106">
        <f>J6103+K6103+L6103</f>
        <v>4</v>
      </c>
      <c r="N6106" s="15"/>
      <c r="O6106" s="9"/>
      <c r="P6106" s="9"/>
      <c r="Q6106" s="9"/>
      <c r="R6106" s="10"/>
      <c r="S6106" s="19"/>
      <c r="T6106" s="23"/>
      <c r="U6106" s="94"/>
    </row>
    <row r="6107" spans="1:21">
      <c r="A6107" s="17">
        <v>45012</v>
      </c>
      <c r="B6107" s="56">
        <f>WEEKDAY(C6107,2)</f>
        <v>1</v>
      </c>
      <c r="C6107" s="17">
        <f>IF(A6127="",C6106,A6127)</f>
        <v>45012</v>
      </c>
      <c r="D6107" s="12" t="str">
        <f>YEAR(C6107)&amp;"/"&amp;TEXT(WEEKNUM(C6107,21),"00")</f>
        <v>2023/13</v>
      </c>
      <c r="E6107" s="79" t="s">
        <v>69</v>
      </c>
      <c r="F6107" s="80">
        <v>0.66666666666666663</v>
      </c>
      <c r="G6107" s="80">
        <v>0.70833333333333337</v>
      </c>
      <c r="H6107" s="87">
        <f>CONVERT((G6107-F6107)*24,"hr","mn")</f>
        <v>60.000000000000107</v>
      </c>
      <c r="I6107" s="83">
        <v>4</v>
      </c>
      <c r="J6107" s="84"/>
      <c r="K6107" s="85">
        <v>6</v>
      </c>
      <c r="L6107" s="85">
        <v>5</v>
      </c>
      <c r="M6107" s="87">
        <f>J6107+K6107+L6107</f>
        <v>11</v>
      </c>
      <c r="N6107" s="13"/>
      <c r="O6107" s="6">
        <v>5</v>
      </c>
      <c r="P6107" s="6"/>
      <c r="Q6107" s="6"/>
      <c r="R6107" s="7"/>
      <c r="S6107" s="20" t="s">
        <v>28</v>
      </c>
      <c r="T6107" s="22" t="s">
        <v>29</v>
      </c>
      <c r="U6107" s="91" t="s">
        <v>97</v>
      </c>
    </row>
    <row r="6108" spans="1:21">
      <c r="A6108" s="17">
        <v>45012</v>
      </c>
      <c r="B6108" s="56">
        <f>WEEKDAY(C6108,2)</f>
        <v>1</v>
      </c>
      <c r="C6108" s="17">
        <f>IF(A6128="",C6107,A6128)</f>
        <v>45012</v>
      </c>
      <c r="D6108" s="12" t="str">
        <f>YEAR(C6108)&amp;"/"&amp;TEXT(WEEKNUM(C6108,21),"00")</f>
        <v>2023/13</v>
      </c>
      <c r="E6108" t="s">
        <v>69</v>
      </c>
      <c r="F6108" s="114">
        <v>0.66666666666666663</v>
      </c>
      <c r="G6108" s="114">
        <v>0.70833333333333337</v>
      </c>
      <c r="H6108">
        <f>CONVERT((G6107-F6107)*24,"hr","mn")</f>
        <v>60.000000000000107</v>
      </c>
      <c r="I6108">
        <v>4</v>
      </c>
      <c r="K6108">
        <v>6</v>
      </c>
      <c r="L6108">
        <v>5</v>
      </c>
      <c r="M6108">
        <f>J6107+K6107+L6107</f>
        <v>11</v>
      </c>
      <c r="N6108" s="14"/>
      <c r="O6108" s="3">
        <v>5</v>
      </c>
      <c r="P6108" s="3"/>
      <c r="Q6108" s="3"/>
      <c r="R6108" s="8"/>
      <c r="S6108" s="21" t="s">
        <v>35</v>
      </c>
      <c r="T6108" s="4" t="s">
        <v>29</v>
      </c>
      <c r="U6108" s="92"/>
    </row>
    <row r="6109" spans="1:21">
      <c r="A6109" s="17">
        <v>45012</v>
      </c>
      <c r="B6109" s="56">
        <f>WEEKDAY(C6109,2)</f>
        <v>1</v>
      </c>
      <c r="C6109" s="17">
        <f>IF(A6129="",C6108,A6129)</f>
        <v>45012</v>
      </c>
      <c r="D6109" s="12" t="str">
        <f>YEAR(C6109)&amp;"/"&amp;TEXT(WEEKNUM(C6109,21),"00")</f>
        <v>2023/13</v>
      </c>
      <c r="E6109" t="s">
        <v>69</v>
      </c>
      <c r="F6109" s="114">
        <v>0.66666666666666663</v>
      </c>
      <c r="G6109" s="114">
        <v>0.70833333333333337</v>
      </c>
      <c r="H6109">
        <f>CONVERT((G6107-F6107)*24,"hr","mn")</f>
        <v>60.000000000000107</v>
      </c>
      <c r="I6109">
        <v>4</v>
      </c>
      <c r="K6109">
        <v>6</v>
      </c>
      <c r="L6109">
        <v>5</v>
      </c>
      <c r="M6109">
        <f>J6107+K6107+L6107</f>
        <v>11</v>
      </c>
      <c r="N6109" s="58"/>
      <c r="O6109" s="59"/>
      <c r="P6109" s="59"/>
      <c r="Q6109" s="59"/>
      <c r="R6109" s="60"/>
      <c r="S6109" s="21"/>
      <c r="T6109" s="4"/>
      <c r="U6109" s="93"/>
    </row>
    <row r="6110" spans="1:21" ht="15" customHeight="1" thickBot="1">
      <c r="A6110" s="17">
        <v>45012</v>
      </c>
      <c r="B6110" s="56">
        <f>WEEKDAY(C6110,2)</f>
        <v>1</v>
      </c>
      <c r="C6110" s="17">
        <f>IF(A6130="",C6109,A6130)</f>
        <v>45012</v>
      </c>
      <c r="D6110" s="12" t="str">
        <f>YEAR(C6110)&amp;"/"&amp;TEXT(WEEKNUM(C6110,21),"00")</f>
        <v>2023/13</v>
      </c>
      <c r="E6110" t="s">
        <v>69</v>
      </c>
      <c r="F6110" s="114">
        <v>0.66666666666666663</v>
      </c>
      <c r="G6110" s="114">
        <v>0.70833333333333337</v>
      </c>
      <c r="H6110">
        <f>CONVERT((G6107-F6107)*24,"hr","mn")</f>
        <v>60.000000000000107</v>
      </c>
      <c r="I6110">
        <v>4</v>
      </c>
      <c r="K6110">
        <v>6</v>
      </c>
      <c r="L6110">
        <v>5</v>
      </c>
      <c r="M6110">
        <f>J6107+K6107+L6107</f>
        <v>11</v>
      </c>
      <c r="N6110" s="15"/>
      <c r="O6110" s="9"/>
      <c r="P6110" s="9"/>
      <c r="Q6110" s="9"/>
      <c r="R6110" s="10"/>
      <c r="S6110" s="19"/>
      <c r="T6110" s="23"/>
      <c r="U6110" s="94"/>
    </row>
    <row r="6111" spans="1:21">
      <c r="A6111" s="17">
        <v>45012</v>
      </c>
      <c r="B6111" s="56">
        <f>WEEKDAY(C6111,2)</f>
        <v>1</v>
      </c>
      <c r="C6111" s="17">
        <f>IF(A6131="",C6110,A6131)</f>
        <v>45012</v>
      </c>
      <c r="D6111" s="12" t="str">
        <f>YEAR(C6111)&amp;"/"&amp;TEXT(WEEKNUM(C6111,21),"00")</f>
        <v>2023/13</v>
      </c>
      <c r="E6111" s="79" t="s">
        <v>69</v>
      </c>
      <c r="F6111" s="80">
        <v>0.72916666666666663</v>
      </c>
      <c r="G6111" s="80">
        <v>0.75</v>
      </c>
      <c r="H6111" s="87">
        <f>CONVERT((G6111-F6111)*24,"hr","mn")</f>
        <v>30.000000000000053</v>
      </c>
      <c r="I6111" s="83">
        <v>4</v>
      </c>
      <c r="J6111" s="84"/>
      <c r="K6111" s="85">
        <v>1</v>
      </c>
      <c r="L6111" s="85"/>
      <c r="M6111" s="87">
        <f>J6111+K6111+L6111</f>
        <v>1</v>
      </c>
      <c r="N6111" s="13"/>
      <c r="O6111" s="6">
        <v>5</v>
      </c>
      <c r="P6111" s="6"/>
      <c r="Q6111" s="6"/>
      <c r="R6111" s="7"/>
      <c r="S6111" s="20" t="s">
        <v>28</v>
      </c>
      <c r="T6111" s="22" t="s">
        <v>29</v>
      </c>
      <c r="U6111" s="91"/>
    </row>
    <row r="6112" spans="1:21">
      <c r="A6112" s="17">
        <v>45012</v>
      </c>
      <c r="B6112" s="56">
        <f>WEEKDAY(C6112,2)</f>
        <v>1</v>
      </c>
      <c r="C6112" s="17">
        <f>IF(A6132="",C6111,A6132)</f>
        <v>45012</v>
      </c>
      <c r="D6112" s="12" t="str">
        <f>YEAR(C6112)&amp;"/"&amp;TEXT(WEEKNUM(C6112,21),"00")</f>
        <v>2023/13</v>
      </c>
      <c r="E6112" t="s">
        <v>69</v>
      </c>
      <c r="F6112" s="114">
        <v>0.72916666666666663</v>
      </c>
      <c r="G6112" s="114">
        <v>0.75</v>
      </c>
      <c r="H6112">
        <f>CONVERT((G6111-F6111)*24,"hr","mn")</f>
        <v>30.000000000000053</v>
      </c>
      <c r="I6112">
        <v>4</v>
      </c>
      <c r="K6112">
        <v>1</v>
      </c>
      <c r="M6112">
        <f>J6111+K6111+L6111</f>
        <v>1</v>
      </c>
      <c r="N6112" s="14"/>
      <c r="O6112" s="3">
        <v>25</v>
      </c>
      <c r="P6112" s="3"/>
      <c r="Q6112" s="3"/>
      <c r="R6112" s="8"/>
      <c r="S6112" s="21" t="s">
        <v>67</v>
      </c>
      <c r="T6112" s="4" t="s">
        <v>23</v>
      </c>
      <c r="U6112" s="92" t="s">
        <v>985</v>
      </c>
    </row>
    <row r="6113" spans="1:21">
      <c r="A6113" s="17">
        <v>45012</v>
      </c>
      <c r="B6113" s="56">
        <f>WEEKDAY(C6113,2)</f>
        <v>1</v>
      </c>
      <c r="C6113" s="17">
        <f>IF(A6133="",C6112,A6133)</f>
        <v>45012</v>
      </c>
      <c r="D6113" s="12" t="str">
        <f>YEAR(C6113)&amp;"/"&amp;TEXT(WEEKNUM(C6113,21),"00")</f>
        <v>2023/13</v>
      </c>
      <c r="E6113" t="s">
        <v>69</v>
      </c>
      <c r="F6113" s="114">
        <v>0.72916666666666663</v>
      </c>
      <c r="G6113" s="114">
        <v>0.75</v>
      </c>
      <c r="H6113">
        <f>CONVERT((G6111-F6111)*24,"hr","mn")</f>
        <v>30.000000000000053</v>
      </c>
      <c r="I6113">
        <v>4</v>
      </c>
      <c r="K6113">
        <v>1</v>
      </c>
      <c r="M6113">
        <f>J6111+K6111+L6111</f>
        <v>1</v>
      </c>
      <c r="N6113" s="58"/>
      <c r="O6113" s="59"/>
      <c r="P6113" s="59"/>
      <c r="Q6113" s="59"/>
      <c r="R6113" s="60"/>
      <c r="S6113" s="21"/>
      <c r="T6113" s="4"/>
      <c r="U6113" s="93"/>
    </row>
    <row r="6114" spans="1:21" ht="15" customHeight="1" thickBot="1">
      <c r="A6114" s="17">
        <v>45012</v>
      </c>
      <c r="B6114" s="56">
        <f>WEEKDAY(C6114,2)</f>
        <v>1</v>
      </c>
      <c r="C6114" s="17">
        <f>IF(A6134="",C6113,A6134)</f>
        <v>45012</v>
      </c>
      <c r="D6114" s="12" t="str">
        <f>YEAR(C6114)&amp;"/"&amp;TEXT(WEEKNUM(C6114,21),"00")</f>
        <v>2023/13</v>
      </c>
      <c r="E6114" t="s">
        <v>69</v>
      </c>
      <c r="F6114" s="114">
        <v>0.72916666666666663</v>
      </c>
      <c r="G6114" s="114">
        <v>0.75</v>
      </c>
      <c r="H6114">
        <f>CONVERT((G6111-F6111)*24,"hr","mn")</f>
        <v>30.000000000000053</v>
      </c>
      <c r="I6114">
        <v>4</v>
      </c>
      <c r="K6114">
        <v>1</v>
      </c>
      <c r="M6114">
        <f>J6111+K6111+L6111</f>
        <v>1</v>
      </c>
      <c r="N6114" s="15"/>
      <c r="O6114" s="9"/>
      <c r="P6114" s="9"/>
      <c r="Q6114" s="9"/>
      <c r="R6114" s="10"/>
      <c r="S6114" s="19"/>
      <c r="T6114" s="23"/>
      <c r="U6114" s="94"/>
    </row>
    <row r="6115" spans="1:21">
      <c r="A6115" s="17">
        <v>45012</v>
      </c>
      <c r="B6115" s="56">
        <f>WEEKDAY(C6115,2)</f>
        <v>1</v>
      </c>
      <c r="C6115" s="17">
        <f>IF(A6135="",C6114,A6135)</f>
        <v>45012</v>
      </c>
      <c r="D6115" s="12" t="str">
        <f>YEAR(C6115)&amp;"/"&amp;TEXT(WEEKNUM(C6115,21),"00")</f>
        <v>2023/13</v>
      </c>
      <c r="E6115" s="79" t="s">
        <v>69</v>
      </c>
      <c r="F6115" s="80">
        <v>0.75</v>
      </c>
      <c r="G6115" s="80">
        <v>0.79166666666666663</v>
      </c>
      <c r="H6115" s="87">
        <f>CONVERT((G6115-F6115)*24,"hr","mn")</f>
        <v>59.99999999999995</v>
      </c>
      <c r="I6115" s="83">
        <v>4</v>
      </c>
      <c r="J6115" s="84"/>
      <c r="K6115" s="85">
        <v>3</v>
      </c>
      <c r="L6115" s="85">
        <v>4</v>
      </c>
      <c r="M6115" s="87">
        <f>J6115+K6115+L6115</f>
        <v>7</v>
      </c>
      <c r="N6115" s="13"/>
      <c r="O6115" s="6">
        <v>10</v>
      </c>
      <c r="P6115" s="6"/>
      <c r="Q6115" s="6"/>
      <c r="R6115" s="7"/>
      <c r="S6115" s="20" t="s">
        <v>67</v>
      </c>
      <c r="T6115" s="22" t="s">
        <v>23</v>
      </c>
      <c r="U6115" s="92" t="s">
        <v>986</v>
      </c>
    </row>
    <row r="6116" spans="1:21">
      <c r="A6116" s="17">
        <v>45012</v>
      </c>
      <c r="B6116" s="56">
        <f>WEEKDAY(C6116,2)</f>
        <v>1</v>
      </c>
      <c r="C6116" s="17">
        <f>IF(A6136="",C6115,A6136)</f>
        <v>45012</v>
      </c>
      <c r="D6116" s="12" t="str">
        <f>YEAR(C6116)&amp;"/"&amp;TEXT(WEEKNUM(C6116,21),"00")</f>
        <v>2023/13</v>
      </c>
      <c r="E6116" t="s">
        <v>69</v>
      </c>
      <c r="F6116" s="114">
        <v>0.75</v>
      </c>
      <c r="G6116" s="114">
        <v>0.79166666666666663</v>
      </c>
      <c r="H6116">
        <f>CONVERT((G6115-F6115)*24,"hr","mn")</f>
        <v>59.99999999999995</v>
      </c>
      <c r="I6116">
        <v>4</v>
      </c>
      <c r="K6116">
        <v>3</v>
      </c>
      <c r="L6116">
        <v>4</v>
      </c>
      <c r="M6116">
        <f>J6115+K6115+L6115</f>
        <v>7</v>
      </c>
      <c r="N6116" s="14"/>
      <c r="O6116" s="3">
        <v>8</v>
      </c>
      <c r="P6116" s="3"/>
      <c r="Q6116" s="3"/>
      <c r="R6116" s="8"/>
      <c r="S6116" s="21" t="s">
        <v>32</v>
      </c>
      <c r="T6116" s="4" t="s">
        <v>23</v>
      </c>
      <c r="U6116" s="92" t="s">
        <v>303</v>
      </c>
    </row>
    <row r="6117" spans="1:21">
      <c r="A6117" s="17">
        <v>45012</v>
      </c>
      <c r="B6117" s="56">
        <f>WEEKDAY(C6117,2)</f>
        <v>1</v>
      </c>
      <c r="C6117" s="17">
        <f>IF(A6137="",C6116,A6137)</f>
        <v>45012</v>
      </c>
      <c r="D6117" s="12" t="str">
        <f>YEAR(C6117)&amp;"/"&amp;TEXT(WEEKNUM(C6117,21),"00")</f>
        <v>2023/13</v>
      </c>
      <c r="E6117" t="s">
        <v>69</v>
      </c>
      <c r="F6117" s="114">
        <v>0.75</v>
      </c>
      <c r="G6117" s="114">
        <v>0.79166666666666663</v>
      </c>
      <c r="H6117">
        <f>CONVERT((G6115-F6115)*24,"hr","mn")</f>
        <v>59.99999999999995</v>
      </c>
      <c r="I6117">
        <v>4</v>
      </c>
      <c r="K6117">
        <v>3</v>
      </c>
      <c r="L6117">
        <v>4</v>
      </c>
      <c r="M6117">
        <f>J6115+K6115+L6115</f>
        <v>7</v>
      </c>
      <c r="N6117" s="58"/>
      <c r="O6117" s="59">
        <v>5</v>
      </c>
      <c r="P6117" s="59"/>
      <c r="Q6117" s="59"/>
      <c r="R6117" s="60"/>
      <c r="S6117" s="21" t="s">
        <v>43</v>
      </c>
      <c r="T6117" s="4" t="s">
        <v>29</v>
      </c>
      <c r="U6117" s="93"/>
    </row>
    <row r="6118" spans="1:21" ht="15" customHeight="1" thickBot="1">
      <c r="A6118" s="17">
        <v>45012</v>
      </c>
      <c r="B6118" s="56">
        <f>WEEKDAY(C6118,2)</f>
        <v>1</v>
      </c>
      <c r="C6118" s="17">
        <f>IF(A6138="",C6117,A6138)</f>
        <v>45012</v>
      </c>
      <c r="D6118" s="12" t="str">
        <f>YEAR(C6118)&amp;"/"&amp;TEXT(WEEKNUM(C6118,21),"00")</f>
        <v>2023/13</v>
      </c>
      <c r="E6118" t="s">
        <v>69</v>
      </c>
      <c r="F6118" s="114">
        <v>0.75</v>
      </c>
      <c r="G6118" s="114">
        <v>0.79166666666666663</v>
      </c>
      <c r="H6118">
        <f>CONVERT((G6115-F6115)*24,"hr","mn")</f>
        <v>59.99999999999995</v>
      </c>
      <c r="I6118">
        <v>4</v>
      </c>
      <c r="K6118">
        <v>3</v>
      </c>
      <c r="L6118">
        <v>4</v>
      </c>
      <c r="M6118">
        <f>J6115+K6115+L6115</f>
        <v>7</v>
      </c>
      <c r="N6118" s="15"/>
      <c r="O6118" s="9"/>
      <c r="P6118" s="9">
        <v>8</v>
      </c>
      <c r="Q6118" s="9"/>
      <c r="R6118" s="10"/>
      <c r="S6118" s="19" t="s">
        <v>93</v>
      </c>
      <c r="T6118" s="23" t="s">
        <v>73</v>
      </c>
      <c r="U6118" s="94"/>
    </row>
    <row r="6119" spans="1:21">
      <c r="A6119" s="17">
        <v>45012</v>
      </c>
      <c r="B6119" s="56">
        <f>WEEKDAY(C6119,2)</f>
        <v>1</v>
      </c>
      <c r="C6119" s="17">
        <f>IF(A6139="",C6118,A6139)</f>
        <v>45012</v>
      </c>
      <c r="D6119" s="12" t="str">
        <f>YEAR(C6119)&amp;"/"&amp;TEXT(WEEKNUM(C6119,21),"00")</f>
        <v>2023/13</v>
      </c>
      <c r="E6119" s="79" t="s">
        <v>69</v>
      </c>
      <c r="F6119" s="80">
        <v>0.79166666666666663</v>
      </c>
      <c r="G6119" s="80">
        <v>0.83333333333333337</v>
      </c>
      <c r="H6119" s="87">
        <f>CONVERT((G6119-F6119)*24,"hr","mn")</f>
        <v>60.000000000000107</v>
      </c>
      <c r="I6119" s="83">
        <v>4</v>
      </c>
      <c r="J6119" s="84"/>
      <c r="K6119" s="85">
        <v>1</v>
      </c>
      <c r="L6119" s="85">
        <v>5</v>
      </c>
      <c r="M6119" s="87">
        <f>J6119+K6119+L6119</f>
        <v>6</v>
      </c>
      <c r="N6119" s="13"/>
      <c r="O6119" s="6">
        <v>8</v>
      </c>
      <c r="P6119" s="6"/>
      <c r="Q6119" s="6"/>
      <c r="R6119" s="7"/>
      <c r="S6119" s="20" t="s">
        <v>57</v>
      </c>
      <c r="T6119" s="22" t="s">
        <v>56</v>
      </c>
      <c r="U6119" s="91"/>
    </row>
    <row r="6120" spans="1:21">
      <c r="A6120" s="17">
        <v>45012</v>
      </c>
      <c r="B6120" s="56">
        <f>WEEKDAY(C6120,2)</f>
        <v>1</v>
      </c>
      <c r="C6120" s="17">
        <f>IF(A6140="",C6119,A6140)</f>
        <v>45012</v>
      </c>
      <c r="D6120" s="12" t="str">
        <f>YEAR(C6120)&amp;"/"&amp;TEXT(WEEKNUM(C6120,21),"00")</f>
        <v>2023/13</v>
      </c>
      <c r="E6120" t="s">
        <v>69</v>
      </c>
      <c r="F6120" s="114">
        <v>0.79166666666666663</v>
      </c>
      <c r="G6120" s="114">
        <v>0.83333333333333337</v>
      </c>
      <c r="H6120">
        <f>CONVERT((G6119-F6119)*24,"hr","mn")</f>
        <v>60.000000000000107</v>
      </c>
      <c r="I6120">
        <v>4</v>
      </c>
      <c r="K6120">
        <v>1</v>
      </c>
      <c r="L6120">
        <v>5</v>
      </c>
      <c r="M6120">
        <f>J6119+K6119+L6119</f>
        <v>6</v>
      </c>
      <c r="N6120" s="14"/>
      <c r="O6120" s="3"/>
      <c r="P6120" s="3">
        <v>8</v>
      </c>
      <c r="Q6120" s="3"/>
      <c r="R6120" s="8"/>
      <c r="S6120" s="21" t="s">
        <v>93</v>
      </c>
      <c r="T6120" s="4" t="s">
        <v>73</v>
      </c>
      <c r="U6120" s="92"/>
    </row>
    <row r="6121" spans="1:21">
      <c r="A6121" s="17">
        <v>45012</v>
      </c>
      <c r="B6121" s="56">
        <f>WEEKDAY(C6121,2)</f>
        <v>1</v>
      </c>
      <c r="C6121" s="17">
        <f>IF(A6141="",C6120,A6141)</f>
        <v>45012</v>
      </c>
      <c r="D6121" s="12" t="str">
        <f>YEAR(C6121)&amp;"/"&amp;TEXT(WEEKNUM(C6121,21),"00")</f>
        <v>2023/13</v>
      </c>
      <c r="E6121" t="s">
        <v>69</v>
      </c>
      <c r="F6121" s="114">
        <v>0.79166666666666663</v>
      </c>
      <c r="G6121" s="114">
        <v>0.83333333333333337</v>
      </c>
      <c r="H6121">
        <f>CONVERT((G6119-F6119)*24,"hr","mn")</f>
        <v>60.000000000000107</v>
      </c>
      <c r="I6121">
        <v>4</v>
      </c>
      <c r="K6121">
        <v>1</v>
      </c>
      <c r="L6121">
        <v>5</v>
      </c>
      <c r="M6121">
        <f>J6119+K6119+L6119</f>
        <v>6</v>
      </c>
      <c r="N6121" s="58"/>
      <c r="O6121" s="59">
        <v>5</v>
      </c>
      <c r="P6121" s="59"/>
      <c r="Q6121" s="59"/>
      <c r="R6121" s="60"/>
      <c r="S6121" s="21" t="s">
        <v>28</v>
      </c>
      <c r="T6121" s="4" t="s">
        <v>29</v>
      </c>
      <c r="U6121" s="93"/>
    </row>
    <row r="6122" spans="1:21" ht="15" customHeight="1" thickBot="1">
      <c r="A6122" s="17">
        <v>45012</v>
      </c>
      <c r="B6122" s="56">
        <f>WEEKDAY(C6122,2)</f>
        <v>1</v>
      </c>
      <c r="C6122" s="17">
        <f>IF(A6142="",C6121,A6142)</f>
        <v>45012</v>
      </c>
      <c r="D6122" s="12" t="str">
        <f>YEAR(C6122)&amp;"/"&amp;TEXT(WEEKNUM(C6122,21),"00")</f>
        <v>2023/13</v>
      </c>
      <c r="E6122" t="s">
        <v>69</v>
      </c>
      <c r="F6122" s="114">
        <v>0.79166666666666663</v>
      </c>
      <c r="G6122" s="114">
        <v>0.83333333333333337</v>
      </c>
      <c r="H6122">
        <f>CONVERT((G6119-F6119)*24,"hr","mn")</f>
        <v>60.000000000000107</v>
      </c>
      <c r="I6122">
        <v>4</v>
      </c>
      <c r="K6122">
        <v>1</v>
      </c>
      <c r="L6122">
        <v>5</v>
      </c>
      <c r="M6122">
        <f>J6119+K6119+L6119</f>
        <v>6</v>
      </c>
      <c r="N6122" s="15"/>
      <c r="O6122" s="9"/>
      <c r="P6122" s="9"/>
      <c r="Q6122" s="9"/>
      <c r="R6122" s="10"/>
      <c r="S6122" s="19"/>
      <c r="T6122" s="23"/>
      <c r="U6122" s="94"/>
    </row>
    <row r="6123" spans="1:21">
      <c r="A6123" s="17">
        <v>45012</v>
      </c>
      <c r="B6123" s="56">
        <f>WEEKDAY(C6123,2)</f>
        <v>2</v>
      </c>
      <c r="C6123" s="17">
        <f>IF(A6143="",C6122,A6143)</f>
        <v>45013</v>
      </c>
      <c r="D6123" s="12" t="str">
        <f>YEAR(C6123)&amp;"/"&amp;TEXT(WEEKNUM(C6123,21),"00")</f>
        <v>2023/13</v>
      </c>
      <c r="E6123" s="79" t="s">
        <v>69</v>
      </c>
      <c r="F6123" s="80">
        <v>0.83333333333333337</v>
      </c>
      <c r="G6123" s="80">
        <v>0.875</v>
      </c>
      <c r="H6123" s="87">
        <f>CONVERT((G6123-F6123)*24,"hr","mn")</f>
        <v>59.99999999999995</v>
      </c>
      <c r="I6123" s="83">
        <v>4</v>
      </c>
      <c r="J6123" s="84"/>
      <c r="K6123" s="85"/>
      <c r="L6123" s="85">
        <v>8</v>
      </c>
      <c r="M6123" s="87">
        <f>J6123+K6123+L6123</f>
        <v>8</v>
      </c>
      <c r="N6123" s="13"/>
      <c r="O6123" s="6">
        <v>5</v>
      </c>
      <c r="P6123" s="6"/>
      <c r="Q6123" s="6"/>
      <c r="R6123" s="7"/>
      <c r="S6123" s="20" t="s">
        <v>28</v>
      </c>
      <c r="T6123" s="22" t="s">
        <v>29</v>
      </c>
      <c r="U6123" s="91"/>
    </row>
    <row r="6124" spans="1:21">
      <c r="A6124" s="17">
        <v>45012</v>
      </c>
      <c r="B6124" s="56">
        <f>WEEKDAY(C6124,2)</f>
        <v>2</v>
      </c>
      <c r="C6124" s="17">
        <f>IF(A6144="",C6123,A6144)</f>
        <v>45013</v>
      </c>
      <c r="D6124" s="12" t="str">
        <f>YEAR(C6124)&amp;"/"&amp;TEXT(WEEKNUM(C6124,21),"00")</f>
        <v>2023/13</v>
      </c>
      <c r="E6124" t="s">
        <v>69</v>
      </c>
      <c r="F6124" s="114">
        <v>0.83333333333333337</v>
      </c>
      <c r="G6124" s="114">
        <v>0.875</v>
      </c>
      <c r="H6124">
        <f>CONVERT((G6123-F6123)*24,"hr","mn")</f>
        <v>59.99999999999995</v>
      </c>
      <c r="I6124">
        <v>4</v>
      </c>
      <c r="L6124">
        <v>8</v>
      </c>
      <c r="M6124">
        <f>J6123+K6123+L6123</f>
        <v>8</v>
      </c>
      <c r="N6124" s="14"/>
      <c r="O6124" s="3">
        <v>5</v>
      </c>
      <c r="P6124" s="3"/>
      <c r="Q6124" s="3"/>
      <c r="R6124" s="8"/>
      <c r="S6124" s="21" t="s">
        <v>32</v>
      </c>
      <c r="T6124" s="4" t="s">
        <v>89</v>
      </c>
      <c r="U6124" s="92"/>
    </row>
    <row r="6125" spans="1:21">
      <c r="A6125" s="17">
        <v>45012</v>
      </c>
      <c r="B6125" s="56">
        <f>WEEKDAY(C6125,2)</f>
        <v>2</v>
      </c>
      <c r="C6125" s="17">
        <f>IF(A6145="",C6124,A6145)</f>
        <v>45013</v>
      </c>
      <c r="D6125" s="12" t="str">
        <f>YEAR(C6125)&amp;"/"&amp;TEXT(WEEKNUM(C6125,21),"00")</f>
        <v>2023/13</v>
      </c>
      <c r="E6125" t="s">
        <v>69</v>
      </c>
      <c r="F6125" s="114">
        <v>0.83333333333333337</v>
      </c>
      <c r="G6125" s="114">
        <v>0.875</v>
      </c>
      <c r="H6125">
        <f>CONVERT((G6123-F6123)*24,"hr","mn")</f>
        <v>59.99999999999995</v>
      </c>
      <c r="I6125">
        <v>4</v>
      </c>
      <c r="L6125">
        <v>8</v>
      </c>
      <c r="M6125">
        <f>J6123+K6123+L6123</f>
        <v>8</v>
      </c>
      <c r="N6125" s="58"/>
      <c r="O6125" s="59"/>
      <c r="P6125" s="59"/>
      <c r="Q6125" s="59">
        <v>15</v>
      </c>
      <c r="R6125" s="60"/>
      <c r="S6125" s="21"/>
      <c r="T6125" s="4" t="s">
        <v>39</v>
      </c>
      <c r="U6125" s="93"/>
    </row>
    <row r="6126" spans="1:21" ht="15" customHeight="1" thickBot="1">
      <c r="A6126" s="17">
        <v>45012</v>
      </c>
      <c r="B6126" s="56">
        <f>WEEKDAY(C6126,2)</f>
        <v>2</v>
      </c>
      <c r="C6126" s="17">
        <f>IF(A6146="",C6125,A6146)</f>
        <v>45013</v>
      </c>
      <c r="D6126" s="12" t="str">
        <f>YEAR(C6126)&amp;"/"&amp;TEXT(WEEKNUM(C6126,21),"00")</f>
        <v>2023/13</v>
      </c>
      <c r="E6126" t="s">
        <v>69</v>
      </c>
      <c r="F6126" s="114">
        <v>0.83333333333333337</v>
      </c>
      <c r="G6126" s="114">
        <v>0.875</v>
      </c>
      <c r="H6126">
        <f>CONVERT((G6123-F6123)*24,"hr","mn")</f>
        <v>59.99999999999995</v>
      </c>
      <c r="I6126">
        <v>4</v>
      </c>
      <c r="L6126">
        <v>8</v>
      </c>
      <c r="M6126">
        <f>J6123+K6123+L6123</f>
        <v>8</v>
      </c>
      <c r="N6126" s="15"/>
      <c r="O6126" s="9"/>
      <c r="P6126" s="9"/>
      <c r="Q6126" s="9"/>
      <c r="R6126" s="10"/>
      <c r="S6126" s="19"/>
      <c r="T6126" s="23"/>
      <c r="U6126" s="94"/>
    </row>
    <row r="6127" spans="1:21">
      <c r="A6127" s="17"/>
      <c r="B6127" s="56">
        <f>WEEKDAY(C6127,2)</f>
        <v>2</v>
      </c>
      <c r="C6127" s="17">
        <f>IF(A6147="",C6126,A6147)</f>
        <v>45013</v>
      </c>
      <c r="D6127" s="12" t="str">
        <f>YEAR(C6127)&amp;"/"&amp;TEXT(WEEKNUM(C6127,21),"00")</f>
        <v>2023/13</v>
      </c>
      <c r="E6127" s="79"/>
      <c r="F6127" s="80"/>
      <c r="G6127" s="80"/>
      <c r="H6127" s="87">
        <f>CONVERT((G6127-F6127)*24,"hr","mn")</f>
        <v>0</v>
      </c>
      <c r="I6127" s="83"/>
      <c r="J6127" s="84"/>
      <c r="K6127" s="85"/>
      <c r="L6127" s="85"/>
      <c r="M6127" s="87">
        <f>J6127+K6127+L6127</f>
        <v>0</v>
      </c>
      <c r="N6127" s="13"/>
      <c r="O6127" s="6"/>
      <c r="P6127" s="6"/>
      <c r="Q6127" s="6"/>
      <c r="R6127" s="7"/>
      <c r="S6127" s="20"/>
      <c r="T6127" s="22"/>
      <c r="U6127" s="91"/>
    </row>
    <row r="6128" spans="1:21">
      <c r="A6128" s="17"/>
      <c r="B6128" s="56">
        <f>WEEKDAY(C6128,2)</f>
        <v>2</v>
      </c>
      <c r="C6128" s="17">
        <f>IF(A6148="",C6127,A6148)</f>
        <v>45013</v>
      </c>
      <c r="D6128" s="12" t="str">
        <f>YEAR(C6128)&amp;"/"&amp;TEXT(WEEKNUM(C6128,21),"00")</f>
        <v>2023/13</v>
      </c>
      <c r="H6128">
        <f>CONVERT((G6127-F6127)*24,"hr","mn")</f>
        <v>0</v>
      </c>
      <c r="M6128">
        <f>J6127+K6127+L6127</f>
        <v>0</v>
      </c>
      <c r="N6128" s="14"/>
      <c r="O6128" s="3"/>
      <c r="P6128" s="3"/>
      <c r="Q6128" s="3"/>
      <c r="R6128" s="8"/>
      <c r="S6128" s="21"/>
      <c r="T6128" s="4"/>
      <c r="U6128" s="92"/>
    </row>
    <row r="6129" spans="1:21">
      <c r="A6129" s="17"/>
      <c r="B6129" s="56">
        <f>WEEKDAY(C6129,2)</f>
        <v>2</v>
      </c>
      <c r="C6129" s="17">
        <f>IF(A6149="",C6128,A6149)</f>
        <v>45013</v>
      </c>
      <c r="D6129" s="12" t="str">
        <f>YEAR(C6129)&amp;"/"&amp;TEXT(WEEKNUM(C6129,21),"00")</f>
        <v>2023/13</v>
      </c>
      <c r="H6129">
        <f>CONVERT((G6127-F6127)*24,"hr","mn")</f>
        <v>0</v>
      </c>
      <c r="M6129">
        <f>J6127+K6127+L6127</f>
        <v>0</v>
      </c>
      <c r="N6129" s="58"/>
      <c r="O6129" s="59"/>
      <c r="P6129" s="59"/>
      <c r="Q6129" s="59"/>
      <c r="R6129" s="60"/>
      <c r="S6129" s="21"/>
      <c r="T6129" s="4"/>
      <c r="U6129" s="93"/>
    </row>
    <row r="6130" spans="1:21" ht="15" customHeight="1" thickBot="1">
      <c r="A6130" s="17"/>
      <c r="B6130" s="56">
        <f>WEEKDAY(C6130,2)</f>
        <v>2</v>
      </c>
      <c r="C6130" s="17">
        <f>IF(A6150="",C6129,A6150)</f>
        <v>45013</v>
      </c>
      <c r="D6130" s="12" t="str">
        <f>YEAR(C6130)&amp;"/"&amp;TEXT(WEEKNUM(C6130,21),"00")</f>
        <v>2023/13</v>
      </c>
      <c r="H6130">
        <f>CONVERT((G6127-F6127)*24,"hr","mn")</f>
        <v>0</v>
      </c>
      <c r="M6130">
        <f>J6127+K6127+L6127</f>
        <v>0</v>
      </c>
      <c r="N6130" s="15"/>
      <c r="O6130" s="9"/>
      <c r="P6130" s="9"/>
      <c r="Q6130" s="9"/>
      <c r="R6130" s="10"/>
      <c r="S6130" s="19"/>
      <c r="T6130" s="23"/>
      <c r="U6130" s="94"/>
    </row>
    <row r="6131" spans="1:21">
      <c r="A6131" s="17">
        <v>45012</v>
      </c>
      <c r="B6131" s="56">
        <f>WEEKDAY(C6131,2)</f>
        <v>2</v>
      </c>
      <c r="C6131" s="17">
        <f>IF(A6151="",C6130,A6151)</f>
        <v>45013</v>
      </c>
      <c r="D6131" s="12" t="str">
        <f>YEAR(C6131)&amp;"/"&amp;TEXT(WEEKNUM(C6131,21),"00")</f>
        <v>2023/13</v>
      </c>
      <c r="E6131" s="79" t="s">
        <v>46</v>
      </c>
      <c r="F6131" s="80">
        <v>0.875</v>
      </c>
      <c r="G6131" s="80">
        <v>0.91666666666666663</v>
      </c>
      <c r="H6131" s="87">
        <f>CONVERT((G6131-F6131)*24,"hr","mn")</f>
        <v>59.99999999999995</v>
      </c>
      <c r="I6131" s="83">
        <v>4</v>
      </c>
      <c r="J6131" s="84"/>
      <c r="K6131" s="85"/>
      <c r="L6131" s="85">
        <v>4</v>
      </c>
      <c r="M6131" s="87">
        <f>J6131+K6131+L6131</f>
        <v>4</v>
      </c>
      <c r="N6131" s="13"/>
      <c r="O6131" s="6"/>
      <c r="P6131" s="6"/>
      <c r="Q6131" s="6">
        <v>23</v>
      </c>
      <c r="R6131" s="7"/>
      <c r="S6131" s="20"/>
      <c r="T6131" s="22" t="s">
        <v>25</v>
      </c>
      <c r="U6131" s="91"/>
    </row>
    <row r="6132" spans="1:21">
      <c r="A6132" s="17">
        <v>45012</v>
      </c>
      <c r="B6132" s="56">
        <f>WEEKDAY(C6132,2)</f>
        <v>2</v>
      </c>
      <c r="C6132" s="17">
        <f>IF(A6152="",C6131,A6152)</f>
        <v>45013</v>
      </c>
      <c r="D6132" s="12" t="str">
        <f>YEAR(C6132)&amp;"/"&amp;TEXT(WEEKNUM(C6132,21),"00")</f>
        <v>2023/13</v>
      </c>
      <c r="E6132" t="s">
        <v>46</v>
      </c>
      <c r="F6132" s="114">
        <v>0.875</v>
      </c>
      <c r="G6132" s="114">
        <v>0.91666666666666663</v>
      </c>
      <c r="H6132">
        <f>CONVERT((G6131-F6131)*24,"hr","mn")</f>
        <v>59.99999999999995</v>
      </c>
      <c r="I6132">
        <v>4</v>
      </c>
      <c r="L6132">
        <v>4</v>
      </c>
      <c r="M6132">
        <f>J6131+K6131+L6131</f>
        <v>4</v>
      </c>
      <c r="N6132" s="14"/>
      <c r="O6132" s="3">
        <v>3</v>
      </c>
      <c r="P6132" s="3"/>
      <c r="Q6132" s="3"/>
      <c r="R6132" s="8"/>
      <c r="S6132" s="21" t="s">
        <v>43</v>
      </c>
      <c r="T6132" s="4" t="s">
        <v>29</v>
      </c>
      <c r="U6132" s="92"/>
    </row>
    <row r="6133" spans="1:21">
      <c r="A6133" s="17">
        <v>45012</v>
      </c>
      <c r="B6133" s="56">
        <f>WEEKDAY(C6133,2)</f>
        <v>2</v>
      </c>
      <c r="C6133" s="17">
        <f>IF(A6153="",C6132,A6153)</f>
        <v>45013</v>
      </c>
      <c r="D6133" s="12" t="str">
        <f>YEAR(C6133)&amp;"/"&amp;TEXT(WEEKNUM(C6133,21),"00")</f>
        <v>2023/13</v>
      </c>
      <c r="E6133" t="s">
        <v>46</v>
      </c>
      <c r="F6133" s="114">
        <v>0.875</v>
      </c>
      <c r="G6133" s="114">
        <v>0.91666666666666663</v>
      </c>
      <c r="H6133">
        <f>CONVERT((G6131-F6131)*24,"hr","mn")</f>
        <v>59.99999999999995</v>
      </c>
      <c r="I6133">
        <v>4</v>
      </c>
      <c r="L6133">
        <v>4</v>
      </c>
      <c r="M6133">
        <f>J6131+K6131+L6131</f>
        <v>4</v>
      </c>
      <c r="N6133" s="58"/>
      <c r="O6133" s="59"/>
      <c r="P6133" s="59"/>
      <c r="Q6133" s="59"/>
      <c r="R6133" s="60"/>
      <c r="S6133" s="21"/>
      <c r="T6133" s="4"/>
      <c r="U6133" s="93"/>
    </row>
    <row r="6134" spans="1:21" ht="15" customHeight="1" thickBot="1">
      <c r="A6134" s="17">
        <v>45012</v>
      </c>
      <c r="B6134" s="56">
        <f>WEEKDAY(C6134,2)</f>
        <v>2</v>
      </c>
      <c r="C6134" s="17">
        <f>IF(A6154="",C6133,A6154)</f>
        <v>45013</v>
      </c>
      <c r="D6134" s="12" t="str">
        <f>YEAR(C6134)&amp;"/"&amp;TEXT(WEEKNUM(C6134,21),"00")</f>
        <v>2023/13</v>
      </c>
      <c r="E6134" t="s">
        <v>46</v>
      </c>
      <c r="F6134" s="114">
        <v>0.875</v>
      </c>
      <c r="G6134" s="114">
        <v>0.91666666666666663</v>
      </c>
      <c r="H6134">
        <f>CONVERT((G6131-F6131)*24,"hr","mn")</f>
        <v>59.99999999999995</v>
      </c>
      <c r="I6134">
        <v>4</v>
      </c>
      <c r="L6134">
        <v>4</v>
      </c>
      <c r="M6134">
        <f>J6131+K6131+L6131</f>
        <v>4</v>
      </c>
      <c r="N6134" s="15"/>
      <c r="O6134" s="9"/>
      <c r="P6134" s="9"/>
      <c r="Q6134" s="9"/>
      <c r="R6134" s="10"/>
      <c r="S6134" s="19"/>
      <c r="T6134" s="23"/>
      <c r="U6134" s="94"/>
    </row>
    <row r="6135" spans="1:21">
      <c r="A6135" s="17">
        <v>45012</v>
      </c>
      <c r="B6135" s="56">
        <f>WEEKDAY(C6135,2)</f>
        <v>2</v>
      </c>
      <c r="C6135" s="17">
        <f>IF(A6155="",C6134,A6155)</f>
        <v>45013</v>
      </c>
      <c r="D6135" s="12" t="str">
        <f>YEAR(C6135)&amp;"/"&amp;TEXT(WEEKNUM(C6135,21),"00")</f>
        <v>2023/13</v>
      </c>
      <c r="E6135" s="79" t="s">
        <v>46</v>
      </c>
      <c r="F6135" s="80">
        <v>0.91666666666666663</v>
      </c>
      <c r="G6135" s="80">
        <v>0.95833333333333337</v>
      </c>
      <c r="H6135" s="87">
        <f>CONVERT((G6135-F6135)*24,"hr","mn")</f>
        <v>60.000000000000107</v>
      </c>
      <c r="I6135" s="83">
        <v>4</v>
      </c>
      <c r="J6135" s="84"/>
      <c r="K6135" s="85">
        <v>4</v>
      </c>
      <c r="L6135" s="85">
        <v>10</v>
      </c>
      <c r="M6135" s="87">
        <f>J6135+K6135+L6135</f>
        <v>14</v>
      </c>
      <c r="N6135" s="13"/>
      <c r="O6135" s="6"/>
      <c r="P6135" s="6"/>
      <c r="Q6135" s="6"/>
      <c r="R6135" s="7"/>
      <c r="S6135" s="20"/>
      <c r="T6135" s="22"/>
      <c r="U6135" s="91"/>
    </row>
    <row r="6136" spans="1:21">
      <c r="A6136" s="17">
        <v>45012</v>
      </c>
      <c r="B6136" s="56">
        <f>WEEKDAY(C6136,2)</f>
        <v>2</v>
      </c>
      <c r="C6136" s="17">
        <f>IF(A6156="",C6135,A6156)</f>
        <v>45013</v>
      </c>
      <c r="D6136" s="12" t="str">
        <f>YEAR(C6136)&amp;"/"&amp;TEXT(WEEKNUM(C6136,21),"00")</f>
        <v>2023/13</v>
      </c>
      <c r="E6136" t="s">
        <v>46</v>
      </c>
      <c r="F6136" s="114">
        <v>0.91666666666666663</v>
      </c>
      <c r="G6136" s="114">
        <v>0.95833333333333337</v>
      </c>
      <c r="H6136">
        <f>CONVERT((G6135-F6135)*24,"hr","mn")</f>
        <v>60.000000000000107</v>
      </c>
      <c r="I6136">
        <v>4</v>
      </c>
      <c r="K6136">
        <v>4</v>
      </c>
      <c r="L6136">
        <v>10</v>
      </c>
      <c r="M6136">
        <f>J6135+K6135+L6135</f>
        <v>14</v>
      </c>
      <c r="N6136" s="14"/>
      <c r="O6136" s="3"/>
      <c r="P6136" s="3"/>
      <c r="Q6136" s="3"/>
      <c r="R6136" s="8"/>
      <c r="S6136" s="21"/>
      <c r="T6136" s="4"/>
      <c r="U6136" s="92"/>
    </row>
    <row r="6137" spans="1:21">
      <c r="A6137" s="17">
        <v>45012</v>
      </c>
      <c r="B6137" s="56">
        <f>WEEKDAY(C6137,2)</f>
        <v>2</v>
      </c>
      <c r="C6137" s="17">
        <f>IF(A6157="",C6136,A6157)</f>
        <v>45013</v>
      </c>
      <c r="D6137" s="12" t="str">
        <f>YEAR(C6137)&amp;"/"&amp;TEXT(WEEKNUM(C6137,21),"00")</f>
        <v>2023/13</v>
      </c>
      <c r="E6137" t="s">
        <v>46</v>
      </c>
      <c r="F6137" s="114">
        <v>0.91666666666666663</v>
      </c>
      <c r="G6137" s="114">
        <v>0.95833333333333337</v>
      </c>
      <c r="H6137">
        <f>CONVERT((G6135-F6135)*24,"hr","mn")</f>
        <v>60.000000000000107</v>
      </c>
      <c r="I6137">
        <v>4</v>
      </c>
      <c r="K6137">
        <v>4</v>
      </c>
      <c r="L6137">
        <v>10</v>
      </c>
      <c r="M6137">
        <f>J6135+K6135+L6135</f>
        <v>14</v>
      </c>
      <c r="N6137" s="58"/>
      <c r="O6137" s="59"/>
      <c r="P6137" s="59"/>
      <c r="Q6137" s="59"/>
      <c r="R6137" s="60"/>
      <c r="S6137" s="21"/>
      <c r="T6137" s="4"/>
      <c r="U6137" s="93"/>
    </row>
    <row r="6138" spans="1:21" ht="15" customHeight="1" thickBot="1">
      <c r="A6138" s="17">
        <v>45012</v>
      </c>
      <c r="B6138" s="56">
        <f>WEEKDAY(C6138,2)</f>
        <v>2</v>
      </c>
      <c r="C6138" s="17">
        <f>IF(A6158="",C6137,A6158)</f>
        <v>45013</v>
      </c>
      <c r="D6138" s="12" t="str">
        <f>YEAR(C6138)&amp;"/"&amp;TEXT(WEEKNUM(C6138,21),"00")</f>
        <v>2023/13</v>
      </c>
      <c r="E6138" t="s">
        <v>46</v>
      </c>
      <c r="F6138" s="114">
        <v>0.91666666666666663</v>
      </c>
      <c r="G6138" s="114">
        <v>0.95833333333333337</v>
      </c>
      <c r="H6138">
        <f>CONVERT((G6135-F6135)*24,"hr","mn")</f>
        <v>60.000000000000107</v>
      </c>
      <c r="I6138">
        <v>4</v>
      </c>
      <c r="K6138">
        <v>4</v>
      </c>
      <c r="L6138">
        <v>10</v>
      </c>
      <c r="M6138">
        <f>J6135+K6135+L6135</f>
        <v>14</v>
      </c>
      <c r="N6138" s="15"/>
      <c r="O6138" s="9"/>
      <c r="P6138" s="9"/>
      <c r="Q6138" s="9"/>
      <c r="R6138" s="10"/>
      <c r="S6138" s="19"/>
      <c r="T6138" s="23"/>
      <c r="U6138" s="94"/>
    </row>
    <row r="6139" spans="1:21">
      <c r="A6139" s="17">
        <v>45012</v>
      </c>
      <c r="B6139" s="56">
        <f>WEEKDAY(C6139,2)</f>
        <v>2</v>
      </c>
      <c r="C6139" s="17">
        <f>IF(A6159="",C6138,A6159)</f>
        <v>45013</v>
      </c>
      <c r="D6139" s="12" t="str">
        <f>YEAR(C6139)&amp;"/"&amp;TEXT(WEEKNUM(C6139,21),"00")</f>
        <v>2023/13</v>
      </c>
      <c r="E6139" s="79" t="s">
        <v>46</v>
      </c>
      <c r="F6139" s="80">
        <v>0.95833333333333337</v>
      </c>
      <c r="G6139" s="80">
        <v>1</v>
      </c>
      <c r="H6139" s="87">
        <f>CONVERT((G6139-F6139)*24,"hr","mn")</f>
        <v>59.99999999999995</v>
      </c>
      <c r="I6139" s="83">
        <v>4</v>
      </c>
      <c r="J6139" s="84"/>
      <c r="K6139" s="85">
        <v>2</v>
      </c>
      <c r="L6139" s="85">
        <v>6</v>
      </c>
      <c r="M6139" s="87">
        <f>J6139+K6139+L6139</f>
        <v>8</v>
      </c>
      <c r="N6139" s="13"/>
      <c r="O6139" s="6"/>
      <c r="P6139" s="6">
        <v>5</v>
      </c>
      <c r="Q6139" s="6"/>
      <c r="R6139" s="7"/>
      <c r="S6139" s="20" t="s">
        <v>93</v>
      </c>
      <c r="T6139" s="22" t="s">
        <v>73</v>
      </c>
      <c r="U6139" s="91" t="s">
        <v>487</v>
      </c>
    </row>
    <row r="6140" spans="1:21">
      <c r="A6140" s="17">
        <v>45012</v>
      </c>
      <c r="B6140" s="56">
        <f>WEEKDAY(C6140,2)</f>
        <v>2</v>
      </c>
      <c r="C6140" s="17">
        <f>IF(A6160="",C6139,A6160)</f>
        <v>45013</v>
      </c>
      <c r="D6140" s="12" t="str">
        <f>YEAR(C6140)&amp;"/"&amp;TEXT(WEEKNUM(C6140,21),"00")</f>
        <v>2023/13</v>
      </c>
      <c r="E6140" t="s">
        <v>46</v>
      </c>
      <c r="F6140" s="114">
        <v>0.95833333333333337</v>
      </c>
      <c r="G6140" s="115">
        <v>1</v>
      </c>
      <c r="H6140">
        <f>CONVERT((G6139-F6139)*24,"hr","mn")</f>
        <v>59.99999999999995</v>
      </c>
      <c r="I6140">
        <v>4</v>
      </c>
      <c r="K6140">
        <v>2</v>
      </c>
      <c r="L6140">
        <v>6</v>
      </c>
      <c r="M6140">
        <f>J6139+K6139+L6139</f>
        <v>8</v>
      </c>
      <c r="N6140" s="14"/>
      <c r="O6140" s="3"/>
      <c r="P6140" s="3"/>
      <c r="Q6140" s="3"/>
      <c r="R6140" s="8"/>
      <c r="S6140" s="21"/>
      <c r="T6140" s="4"/>
      <c r="U6140" s="92"/>
    </row>
    <row r="6141" spans="1:21">
      <c r="A6141" s="17">
        <v>45012</v>
      </c>
      <c r="B6141" s="56">
        <f>WEEKDAY(C6141,2)</f>
        <v>2</v>
      </c>
      <c r="C6141" s="17">
        <f>IF(A6161="",C6140,A6161)</f>
        <v>45013</v>
      </c>
      <c r="D6141" s="12" t="str">
        <f>YEAR(C6141)&amp;"/"&amp;TEXT(WEEKNUM(C6141,21),"00")</f>
        <v>2023/13</v>
      </c>
      <c r="E6141" t="s">
        <v>46</v>
      </c>
      <c r="F6141" s="114">
        <v>0.95833333333333337</v>
      </c>
      <c r="G6141" s="115">
        <v>1</v>
      </c>
      <c r="H6141">
        <f>CONVERT((G6139-F6139)*24,"hr","mn")</f>
        <v>59.99999999999995</v>
      </c>
      <c r="I6141">
        <v>4</v>
      </c>
      <c r="K6141">
        <v>2</v>
      </c>
      <c r="L6141">
        <v>6</v>
      </c>
      <c r="M6141">
        <f>J6139+K6139+L6139</f>
        <v>8</v>
      </c>
      <c r="N6141" s="58"/>
      <c r="O6141" s="59"/>
      <c r="P6141" s="59"/>
      <c r="Q6141" s="59"/>
      <c r="R6141" s="60"/>
      <c r="S6141" s="21"/>
      <c r="T6141" s="4"/>
      <c r="U6141" s="93"/>
    </row>
    <row r="6142" spans="1:21" ht="15" customHeight="1" thickBot="1">
      <c r="A6142" s="17">
        <v>45012</v>
      </c>
      <c r="B6142" s="56">
        <f>WEEKDAY(C6142,2)</f>
        <v>2</v>
      </c>
      <c r="C6142" s="17">
        <f>IF(A6162="",C6141,A6162)</f>
        <v>45013</v>
      </c>
      <c r="D6142" s="12" t="str">
        <f>YEAR(C6142)&amp;"/"&amp;TEXT(WEEKNUM(C6142,21),"00")</f>
        <v>2023/13</v>
      </c>
      <c r="E6142" t="s">
        <v>46</v>
      </c>
      <c r="F6142" s="114">
        <v>0.95833333333333337</v>
      </c>
      <c r="G6142" s="115">
        <v>1</v>
      </c>
      <c r="H6142">
        <f>CONVERT((G6139-F6139)*24,"hr","mn")</f>
        <v>59.99999999999995</v>
      </c>
      <c r="I6142">
        <v>4</v>
      </c>
      <c r="K6142">
        <v>2</v>
      </c>
      <c r="L6142">
        <v>6</v>
      </c>
      <c r="M6142">
        <f>J6139+K6139+L6139</f>
        <v>8</v>
      </c>
      <c r="N6142" s="15"/>
      <c r="O6142" s="9"/>
      <c r="P6142" s="9"/>
      <c r="Q6142" s="9"/>
      <c r="R6142" s="10"/>
      <c r="S6142" s="19"/>
      <c r="T6142" s="23"/>
      <c r="U6142" s="94"/>
    </row>
    <row r="6143" spans="1:21">
      <c r="A6143" s="17">
        <v>45013</v>
      </c>
      <c r="B6143" s="56">
        <f>WEEKDAY(C6143,2)</f>
        <v>2</v>
      </c>
      <c r="C6143" s="17">
        <f>IF(A6163="",C6142,A6163)</f>
        <v>45013</v>
      </c>
      <c r="D6143" s="12" t="str">
        <f>YEAR(C6143)&amp;"/"&amp;TEXT(WEEKNUM(C6143,21),"00")</f>
        <v>2023/13</v>
      </c>
      <c r="E6143" s="79" t="s">
        <v>46</v>
      </c>
      <c r="F6143" s="80">
        <v>0</v>
      </c>
      <c r="G6143" s="80">
        <v>4.1666666666666657E-2</v>
      </c>
      <c r="H6143" s="87">
        <f>CONVERT((G6143-F6143)*24,"hr","mn")</f>
        <v>59.999999999999986</v>
      </c>
      <c r="I6143" s="83">
        <v>4</v>
      </c>
      <c r="J6143" s="84"/>
      <c r="K6143" s="85"/>
      <c r="L6143" s="85">
        <v>6</v>
      </c>
      <c r="M6143" s="87">
        <f>J6143+K6143+L6143</f>
        <v>6</v>
      </c>
      <c r="N6143" s="13"/>
      <c r="O6143" s="6"/>
      <c r="P6143" s="6"/>
      <c r="Q6143" s="6">
        <v>9</v>
      </c>
      <c r="R6143" s="7"/>
      <c r="S6143" s="20" t="s">
        <v>287</v>
      </c>
      <c r="T6143" s="22" t="s">
        <v>56</v>
      </c>
      <c r="U6143" s="91"/>
    </row>
    <row r="6144" spans="1:21">
      <c r="A6144" s="17">
        <v>45013</v>
      </c>
      <c r="B6144" s="56">
        <f>WEEKDAY(C6144,2)</f>
        <v>2</v>
      </c>
      <c r="C6144" s="17">
        <f>IF(A6164="",C6143,A6164)</f>
        <v>45013</v>
      </c>
      <c r="D6144" s="12" t="str">
        <f>YEAR(C6144)&amp;"/"&amp;TEXT(WEEKNUM(C6144,21),"00")</f>
        <v>2023/13</v>
      </c>
      <c r="E6144" t="s">
        <v>46</v>
      </c>
      <c r="F6144" s="114">
        <v>0</v>
      </c>
      <c r="G6144" s="114">
        <v>4.1666666666666657E-2</v>
      </c>
      <c r="H6144">
        <f>CONVERT((G6143-F6143)*24,"hr","mn")</f>
        <v>59.999999999999986</v>
      </c>
      <c r="I6144">
        <v>4</v>
      </c>
      <c r="L6144">
        <v>6</v>
      </c>
      <c r="M6144">
        <f>J6143+K6143+L6143</f>
        <v>6</v>
      </c>
      <c r="N6144" s="14"/>
      <c r="O6144" s="3">
        <v>3</v>
      </c>
      <c r="P6144" s="3"/>
      <c r="Q6144" s="3"/>
      <c r="R6144" s="8"/>
      <c r="S6144" s="21" t="s">
        <v>43</v>
      </c>
      <c r="T6144" s="4" t="s">
        <v>29</v>
      </c>
      <c r="U6144" s="92"/>
    </row>
    <row r="6145" spans="1:21">
      <c r="A6145" s="17">
        <v>45013</v>
      </c>
      <c r="B6145" s="56">
        <f>WEEKDAY(C6145,2)</f>
        <v>2</v>
      </c>
      <c r="C6145" s="17">
        <f>IF(A6165="",C6144,A6165)</f>
        <v>45013</v>
      </c>
      <c r="D6145" s="12" t="str">
        <f>YEAR(C6145)&amp;"/"&amp;TEXT(WEEKNUM(C6145,21),"00")</f>
        <v>2023/13</v>
      </c>
      <c r="E6145" t="s">
        <v>46</v>
      </c>
      <c r="F6145" s="114">
        <v>0</v>
      </c>
      <c r="G6145" s="114">
        <v>4.1666666666666657E-2</v>
      </c>
      <c r="H6145">
        <f>CONVERT((G6143-F6143)*24,"hr","mn")</f>
        <v>59.999999999999986</v>
      </c>
      <c r="I6145">
        <v>4</v>
      </c>
      <c r="L6145">
        <v>6</v>
      </c>
      <c r="M6145">
        <f>J6143+K6143+L6143</f>
        <v>6</v>
      </c>
      <c r="N6145" s="58"/>
      <c r="O6145" s="59">
        <v>5</v>
      </c>
      <c r="P6145" s="59"/>
      <c r="Q6145" s="59"/>
      <c r="R6145" s="60"/>
      <c r="S6145" s="21" t="s">
        <v>43</v>
      </c>
      <c r="T6145" s="4" t="s">
        <v>56</v>
      </c>
      <c r="U6145" s="93"/>
    </row>
    <row r="6146" spans="1:21" ht="15" customHeight="1" thickBot="1">
      <c r="A6146" s="17">
        <v>45013</v>
      </c>
      <c r="B6146" s="56">
        <f>WEEKDAY(C6146,2)</f>
        <v>2</v>
      </c>
      <c r="C6146" s="17">
        <f>IF(A6166="",C6145,A6166)</f>
        <v>45013</v>
      </c>
      <c r="D6146" s="12" t="str">
        <f>YEAR(C6146)&amp;"/"&amp;TEXT(WEEKNUM(C6146,21),"00")</f>
        <v>2023/13</v>
      </c>
      <c r="E6146" t="s">
        <v>46</v>
      </c>
      <c r="F6146" s="114">
        <v>0</v>
      </c>
      <c r="G6146" s="114">
        <v>4.1666666666666657E-2</v>
      </c>
      <c r="H6146">
        <f>CONVERT((G6143-F6143)*24,"hr","mn")</f>
        <v>59.999999999999986</v>
      </c>
      <c r="I6146">
        <v>4</v>
      </c>
      <c r="L6146">
        <v>6</v>
      </c>
      <c r="M6146">
        <f>J6143+K6143+L6143</f>
        <v>6</v>
      </c>
      <c r="N6146" s="15"/>
      <c r="O6146" s="9">
        <v>4</v>
      </c>
      <c r="P6146" s="9"/>
      <c r="Q6146" s="9"/>
      <c r="R6146" s="10"/>
      <c r="S6146" s="19" t="s">
        <v>93</v>
      </c>
      <c r="T6146" s="23" t="s">
        <v>110</v>
      </c>
      <c r="U6146" s="94"/>
    </row>
    <row r="6147" spans="1:21">
      <c r="A6147" s="17">
        <v>45013</v>
      </c>
      <c r="B6147" s="56">
        <f>WEEKDAY(C6147,2)</f>
        <v>2</v>
      </c>
      <c r="C6147" s="17">
        <f>IF(A6167="",C6146,A6167)</f>
        <v>45013</v>
      </c>
      <c r="D6147" s="12" t="str">
        <f>YEAR(C6147)&amp;"/"&amp;TEXT(WEEKNUM(C6147,21),"00")</f>
        <v>2023/13</v>
      </c>
      <c r="E6147" s="79" t="s">
        <v>46</v>
      </c>
      <c r="F6147" s="80">
        <v>6.25E-2</v>
      </c>
      <c r="G6147" s="80">
        <v>8.3333333333333329E-2</v>
      </c>
      <c r="H6147" s="87">
        <f>CONVERT((G6147-F6147)*24,"hr","mn")</f>
        <v>29.999999999999993</v>
      </c>
      <c r="I6147" s="83">
        <v>4</v>
      </c>
      <c r="J6147" s="84"/>
      <c r="K6147" s="85"/>
      <c r="L6147" s="85">
        <v>4</v>
      </c>
      <c r="M6147" s="87">
        <f>J6147+K6147+L6147</f>
        <v>4</v>
      </c>
      <c r="N6147" s="13"/>
      <c r="O6147" s="6">
        <v>7</v>
      </c>
      <c r="P6147" s="6"/>
      <c r="Q6147" s="6"/>
      <c r="R6147" s="7"/>
      <c r="S6147" s="20" t="s">
        <v>43</v>
      </c>
      <c r="T6147" s="22" t="s">
        <v>29</v>
      </c>
      <c r="U6147" s="91" t="s">
        <v>180</v>
      </c>
    </row>
    <row r="6148" spans="1:21">
      <c r="A6148" s="17">
        <v>45013</v>
      </c>
      <c r="B6148" s="56">
        <f>WEEKDAY(C6148,2)</f>
        <v>2</v>
      </c>
      <c r="C6148" s="17">
        <f>IF(A6168="",C6147,A6168)</f>
        <v>45013</v>
      </c>
      <c r="D6148" s="12" t="str">
        <f>YEAR(C6148)&amp;"/"&amp;TEXT(WEEKNUM(C6148,21),"00")</f>
        <v>2023/13</v>
      </c>
      <c r="E6148" t="s">
        <v>46</v>
      </c>
      <c r="F6148" s="114">
        <v>6.25E-2</v>
      </c>
      <c r="G6148" s="114">
        <v>8.3333333333333329E-2</v>
      </c>
      <c r="H6148">
        <f>CONVERT((G6147-F6147)*24,"hr","mn")</f>
        <v>29.999999999999993</v>
      </c>
      <c r="I6148">
        <v>4</v>
      </c>
      <c r="L6148">
        <v>4</v>
      </c>
      <c r="M6148">
        <f>J6147+K6147+L6147</f>
        <v>4</v>
      </c>
      <c r="N6148" s="14"/>
      <c r="O6148" s="3"/>
      <c r="P6148" s="3"/>
      <c r="Q6148" s="3"/>
      <c r="R6148" s="8"/>
      <c r="S6148" s="21"/>
      <c r="T6148" s="4"/>
      <c r="U6148" s="92"/>
    </row>
    <row r="6149" spans="1:21">
      <c r="A6149" s="17">
        <v>45013</v>
      </c>
      <c r="B6149" s="56">
        <f>WEEKDAY(C6149,2)</f>
        <v>2</v>
      </c>
      <c r="C6149" s="17">
        <f>IF(A6169="",C6148,A6169)</f>
        <v>45013</v>
      </c>
      <c r="D6149" s="12" t="str">
        <f>YEAR(C6149)&amp;"/"&amp;TEXT(WEEKNUM(C6149,21),"00")</f>
        <v>2023/13</v>
      </c>
      <c r="E6149" t="s">
        <v>46</v>
      </c>
      <c r="F6149" s="114">
        <v>6.25E-2</v>
      </c>
      <c r="G6149" s="114">
        <v>8.3333333333333329E-2</v>
      </c>
      <c r="H6149">
        <f>CONVERT((G6147-F6147)*24,"hr","mn")</f>
        <v>29.999999999999993</v>
      </c>
      <c r="I6149">
        <v>4</v>
      </c>
      <c r="L6149">
        <v>4</v>
      </c>
      <c r="M6149">
        <f>J6147+K6147+L6147</f>
        <v>4</v>
      </c>
      <c r="N6149" s="58"/>
      <c r="O6149" s="59"/>
      <c r="P6149" s="59"/>
      <c r="Q6149" s="59"/>
      <c r="R6149" s="60"/>
      <c r="S6149" s="21"/>
      <c r="T6149" s="4"/>
      <c r="U6149" s="93"/>
    </row>
    <row r="6150" spans="1:21" ht="15" customHeight="1" thickBot="1">
      <c r="A6150" s="17">
        <v>45013</v>
      </c>
      <c r="B6150" s="56">
        <f>WEEKDAY(C6150,2)</f>
        <v>2</v>
      </c>
      <c r="C6150" s="17">
        <f>IF(A6170="",C6149,A6170)</f>
        <v>45013</v>
      </c>
      <c r="D6150" s="12" t="str">
        <f>YEAR(C6150)&amp;"/"&amp;TEXT(WEEKNUM(C6150,21),"00")</f>
        <v>2023/13</v>
      </c>
      <c r="E6150" t="s">
        <v>46</v>
      </c>
      <c r="F6150" s="114">
        <v>6.25E-2</v>
      </c>
      <c r="G6150" s="114">
        <v>8.3333333333333329E-2</v>
      </c>
      <c r="H6150">
        <f>CONVERT((G6147-F6147)*24,"hr","mn")</f>
        <v>29.999999999999993</v>
      </c>
      <c r="I6150">
        <v>4</v>
      </c>
      <c r="L6150">
        <v>4</v>
      </c>
      <c r="M6150">
        <f>J6147+K6147+L6147</f>
        <v>4</v>
      </c>
      <c r="N6150" s="15"/>
      <c r="O6150" s="9"/>
      <c r="P6150" s="9"/>
      <c r="Q6150" s="9"/>
      <c r="R6150" s="10"/>
      <c r="S6150" s="19"/>
      <c r="T6150" s="23"/>
      <c r="U6150" s="94"/>
    </row>
    <row r="6151" spans="1:21">
      <c r="A6151" s="17">
        <v>45013</v>
      </c>
      <c r="B6151" s="56">
        <f>WEEKDAY(C6151,2)</f>
        <v>2</v>
      </c>
      <c r="C6151" s="17">
        <f>IF(A6171="",C6150,A6171)</f>
        <v>45013</v>
      </c>
      <c r="D6151" s="12" t="str">
        <f>YEAR(C6151)&amp;"/"&amp;TEXT(WEEKNUM(C6151,21),"00")</f>
        <v>2023/13</v>
      </c>
      <c r="E6151" s="79" t="s">
        <v>46</v>
      </c>
      <c r="F6151" s="80">
        <v>8.3333333333333329E-2</v>
      </c>
      <c r="G6151" s="80">
        <v>0.125</v>
      </c>
      <c r="H6151" s="87">
        <f>CONVERT((G6151-F6151)*24,"hr","mn")</f>
        <v>60</v>
      </c>
      <c r="I6151" s="83">
        <v>4</v>
      </c>
      <c r="J6151" s="84"/>
      <c r="K6151" s="85"/>
      <c r="L6151" s="85">
        <v>10</v>
      </c>
      <c r="M6151" s="87">
        <f>J6151+K6151+L6151</f>
        <v>10</v>
      </c>
      <c r="N6151" s="13"/>
      <c r="O6151" s="6">
        <v>3</v>
      </c>
      <c r="P6151" s="6"/>
      <c r="Q6151" s="6"/>
      <c r="R6151" s="7"/>
      <c r="S6151" s="20" t="s">
        <v>35</v>
      </c>
      <c r="T6151" s="22" t="s">
        <v>29</v>
      </c>
      <c r="U6151" s="91"/>
    </row>
    <row r="6152" spans="1:21">
      <c r="A6152" s="17">
        <v>45013</v>
      </c>
      <c r="B6152" s="56">
        <f>WEEKDAY(C6152,2)</f>
        <v>2</v>
      </c>
      <c r="C6152" s="17">
        <f>IF(A6172="",C6151,A6172)</f>
        <v>45013</v>
      </c>
      <c r="D6152" s="12" t="str">
        <f>YEAR(C6152)&amp;"/"&amp;TEXT(WEEKNUM(C6152,21),"00")</f>
        <v>2023/13</v>
      </c>
      <c r="E6152" t="s">
        <v>46</v>
      </c>
      <c r="F6152" s="114">
        <v>8.3333333333333329E-2</v>
      </c>
      <c r="G6152" s="114">
        <v>0.125</v>
      </c>
      <c r="H6152">
        <f>CONVERT((G6151-F6151)*24,"hr","mn")</f>
        <v>60</v>
      </c>
      <c r="I6152">
        <v>4</v>
      </c>
      <c r="L6152">
        <v>10</v>
      </c>
      <c r="M6152">
        <f>J6151+K6151+L6151</f>
        <v>10</v>
      </c>
      <c r="N6152" s="14"/>
      <c r="O6152" s="3"/>
      <c r="P6152" s="3">
        <v>5</v>
      </c>
      <c r="Q6152" s="3"/>
      <c r="R6152" s="8"/>
      <c r="S6152" s="21" t="s">
        <v>93</v>
      </c>
      <c r="T6152" s="4" t="s">
        <v>73</v>
      </c>
      <c r="U6152" s="92" t="s">
        <v>487</v>
      </c>
    </row>
    <row r="6153" spans="1:21">
      <c r="A6153" s="17">
        <v>45013</v>
      </c>
      <c r="B6153" s="56">
        <f>WEEKDAY(C6153,2)</f>
        <v>2</v>
      </c>
      <c r="C6153" s="17">
        <f>IF(A6173="",C6152,A6173)</f>
        <v>45013</v>
      </c>
      <c r="D6153" s="12" t="str">
        <f>YEAR(C6153)&amp;"/"&amp;TEXT(WEEKNUM(C6153,21),"00")</f>
        <v>2023/13</v>
      </c>
      <c r="E6153" t="s">
        <v>46</v>
      </c>
      <c r="F6153" s="114">
        <v>8.3333333333333329E-2</v>
      </c>
      <c r="G6153" s="114">
        <v>0.125</v>
      </c>
      <c r="H6153">
        <f>CONVERT((G6151-F6151)*24,"hr","mn")</f>
        <v>60</v>
      </c>
      <c r="I6153">
        <v>4</v>
      </c>
      <c r="L6153">
        <v>10</v>
      </c>
      <c r="M6153">
        <f>J6151+K6151+L6151</f>
        <v>10</v>
      </c>
      <c r="N6153" s="58"/>
      <c r="O6153" s="59"/>
      <c r="P6153" s="59"/>
      <c r="Q6153" s="59"/>
      <c r="R6153" s="60"/>
      <c r="S6153" s="21"/>
      <c r="T6153" s="4"/>
      <c r="U6153" s="93"/>
    </row>
    <row r="6154" spans="1:21" ht="15" customHeight="1" thickBot="1">
      <c r="A6154" s="17">
        <v>45013</v>
      </c>
      <c r="B6154" s="56">
        <f>WEEKDAY(C6154,2)</f>
        <v>2</v>
      </c>
      <c r="C6154" s="17">
        <f>IF(A6174="",C6153,A6174)</f>
        <v>45013</v>
      </c>
      <c r="D6154" s="12" t="str">
        <f>YEAR(C6154)&amp;"/"&amp;TEXT(WEEKNUM(C6154,21),"00")</f>
        <v>2023/13</v>
      </c>
      <c r="E6154" t="s">
        <v>46</v>
      </c>
      <c r="F6154" s="114">
        <v>8.3333333333333329E-2</v>
      </c>
      <c r="G6154" s="114">
        <v>0.125</v>
      </c>
      <c r="H6154">
        <f>CONVERT((G6151-F6151)*24,"hr","mn")</f>
        <v>60</v>
      </c>
      <c r="I6154">
        <v>4</v>
      </c>
      <c r="L6154">
        <v>10</v>
      </c>
      <c r="M6154">
        <f>J6151+K6151+L6151</f>
        <v>10</v>
      </c>
      <c r="N6154" s="15"/>
      <c r="O6154" s="9"/>
      <c r="P6154" s="9"/>
      <c r="Q6154" s="9"/>
      <c r="R6154" s="10"/>
      <c r="S6154" s="19"/>
      <c r="T6154" s="23"/>
      <c r="U6154" s="94"/>
    </row>
    <row r="6155" spans="1:21">
      <c r="A6155" s="17">
        <v>45013</v>
      </c>
      <c r="B6155" s="56">
        <f>WEEKDAY(C6155,2)</f>
        <v>2</v>
      </c>
      <c r="C6155" s="17">
        <f>IF(A6175="",C6154,A6175)</f>
        <v>45013</v>
      </c>
      <c r="D6155" s="12" t="str">
        <f>YEAR(C6155)&amp;"/"&amp;TEXT(WEEKNUM(C6155,21),"00")</f>
        <v>2023/13</v>
      </c>
      <c r="E6155" s="79" t="s">
        <v>46</v>
      </c>
      <c r="F6155" s="80">
        <v>0.125</v>
      </c>
      <c r="G6155" s="80">
        <v>0.16666666666666671</v>
      </c>
      <c r="H6155" s="87">
        <f>CONVERT((G6155-F6155)*24,"hr","mn")</f>
        <v>60.000000000000071</v>
      </c>
      <c r="I6155" s="83">
        <v>4</v>
      </c>
      <c r="J6155" s="84"/>
      <c r="K6155" s="85"/>
      <c r="L6155" s="85">
        <v>8</v>
      </c>
      <c r="M6155" s="87">
        <f>J6155+K6155+L6155</f>
        <v>8</v>
      </c>
      <c r="N6155" s="13"/>
      <c r="O6155" s="6">
        <v>5</v>
      </c>
      <c r="P6155" s="6"/>
      <c r="Q6155" s="6"/>
      <c r="R6155" s="7"/>
      <c r="S6155" s="20" t="s">
        <v>35</v>
      </c>
      <c r="T6155" s="22" t="s">
        <v>23</v>
      </c>
      <c r="U6155" s="91" t="s">
        <v>208</v>
      </c>
    </row>
    <row r="6156" spans="1:21">
      <c r="A6156" s="17">
        <v>45013</v>
      </c>
      <c r="B6156" s="56">
        <f>WEEKDAY(C6156,2)</f>
        <v>2</v>
      </c>
      <c r="C6156" s="17">
        <f>IF(A6176="",C6155,A6176)</f>
        <v>45013</v>
      </c>
      <c r="D6156" s="12" t="str">
        <f>YEAR(C6156)&amp;"/"&amp;TEXT(WEEKNUM(C6156,21),"00")</f>
        <v>2023/13</v>
      </c>
      <c r="E6156" t="s">
        <v>46</v>
      </c>
      <c r="F6156" s="114">
        <v>0.125</v>
      </c>
      <c r="G6156" s="114">
        <v>0.16666666666666671</v>
      </c>
      <c r="H6156">
        <f>CONVERT((G6155-F6155)*24,"hr","mn")</f>
        <v>60.000000000000071</v>
      </c>
      <c r="I6156">
        <v>4</v>
      </c>
      <c r="L6156">
        <v>8</v>
      </c>
      <c r="M6156">
        <f>J6155+K6155+L6155</f>
        <v>8</v>
      </c>
      <c r="N6156" s="14"/>
      <c r="O6156" s="3"/>
      <c r="P6156" s="3">
        <v>3</v>
      </c>
      <c r="Q6156" s="3"/>
      <c r="R6156" s="8"/>
      <c r="S6156" s="21" t="s">
        <v>93</v>
      </c>
      <c r="T6156" s="4" t="s">
        <v>23</v>
      </c>
      <c r="U6156" s="92" t="s">
        <v>555</v>
      </c>
    </row>
    <row r="6157" spans="1:21">
      <c r="A6157" s="17">
        <v>45013</v>
      </c>
      <c r="B6157" s="56">
        <f>WEEKDAY(C6157,2)</f>
        <v>2</v>
      </c>
      <c r="C6157" s="17">
        <f>IF(A6177="",C6156,A6177)</f>
        <v>45013</v>
      </c>
      <c r="D6157" s="12" t="str">
        <f>YEAR(C6157)&amp;"/"&amp;TEXT(WEEKNUM(C6157,21),"00")</f>
        <v>2023/13</v>
      </c>
      <c r="E6157" t="s">
        <v>46</v>
      </c>
      <c r="F6157" s="114">
        <v>0.125</v>
      </c>
      <c r="G6157" s="114">
        <v>0.16666666666666671</v>
      </c>
      <c r="H6157">
        <f>CONVERT((G6155-F6155)*24,"hr","mn")</f>
        <v>60.000000000000071</v>
      </c>
      <c r="I6157">
        <v>4</v>
      </c>
      <c r="L6157">
        <v>8</v>
      </c>
      <c r="M6157">
        <f>J6155+K6155+L6155</f>
        <v>8</v>
      </c>
      <c r="N6157" s="58"/>
      <c r="O6157" s="59"/>
      <c r="P6157" s="59"/>
      <c r="Q6157" s="59"/>
      <c r="R6157" s="60"/>
      <c r="S6157" s="21"/>
      <c r="T6157" s="4"/>
      <c r="U6157" s="93"/>
    </row>
    <row r="6158" spans="1:21" ht="15" customHeight="1" thickBot="1">
      <c r="A6158" s="17">
        <v>45013</v>
      </c>
      <c r="B6158" s="56">
        <f>WEEKDAY(C6158,2)</f>
        <v>2</v>
      </c>
      <c r="C6158" s="17">
        <f>IF(A6178="",C6157,A6178)</f>
        <v>45013</v>
      </c>
      <c r="D6158" s="12" t="str">
        <f>YEAR(C6158)&amp;"/"&amp;TEXT(WEEKNUM(C6158,21),"00")</f>
        <v>2023/13</v>
      </c>
      <c r="E6158" t="s">
        <v>46</v>
      </c>
      <c r="F6158" s="114">
        <v>0.125</v>
      </c>
      <c r="G6158" s="114">
        <v>0.16666666666666671</v>
      </c>
      <c r="H6158">
        <f>CONVERT((G6155-F6155)*24,"hr","mn")</f>
        <v>60.000000000000071</v>
      </c>
      <c r="I6158">
        <v>4</v>
      </c>
      <c r="L6158">
        <v>8</v>
      </c>
      <c r="M6158">
        <f>J6155+K6155+L6155</f>
        <v>8</v>
      </c>
      <c r="N6158" s="15"/>
      <c r="O6158" s="9"/>
      <c r="P6158" s="9"/>
      <c r="Q6158" s="9"/>
      <c r="R6158" s="10"/>
      <c r="S6158" s="19"/>
      <c r="T6158" s="23"/>
      <c r="U6158" s="94"/>
    </row>
    <row r="6159" spans="1:21">
      <c r="A6159" s="17">
        <v>45013</v>
      </c>
      <c r="B6159" s="56">
        <f>WEEKDAY(C6159,2)</f>
        <v>2</v>
      </c>
      <c r="C6159" s="17">
        <f>IF(A6179="",C6158,A6179)</f>
        <v>45013</v>
      </c>
      <c r="D6159" s="12" t="str">
        <f>YEAR(C6159)&amp;"/"&amp;TEXT(WEEKNUM(C6159,21),"00")</f>
        <v>2023/13</v>
      </c>
      <c r="E6159" s="79" t="s">
        <v>46</v>
      </c>
      <c r="F6159" s="80">
        <v>0.16666666666666671</v>
      </c>
      <c r="G6159" s="80">
        <v>0.20833333333333329</v>
      </c>
      <c r="H6159" s="87">
        <f>CONVERT((G6159-F6159)*24,"hr","mn")</f>
        <v>59.999999999999865</v>
      </c>
      <c r="I6159" s="83">
        <v>4</v>
      </c>
      <c r="J6159" s="84"/>
      <c r="K6159" s="85">
        <v>10</v>
      </c>
      <c r="L6159" s="85"/>
      <c r="M6159" s="87">
        <f>J6159+K6159+L6159</f>
        <v>10</v>
      </c>
      <c r="N6159" s="13"/>
      <c r="O6159" s="6"/>
      <c r="P6159" s="6">
        <v>5</v>
      </c>
      <c r="Q6159" s="6"/>
      <c r="R6159" s="7"/>
      <c r="S6159" s="20" t="s">
        <v>93</v>
      </c>
      <c r="T6159" s="22" t="s">
        <v>73</v>
      </c>
      <c r="U6159" s="91" t="s">
        <v>987</v>
      </c>
    </row>
    <row r="6160" spans="1:21">
      <c r="A6160" s="17">
        <v>45013</v>
      </c>
      <c r="B6160" s="56">
        <f>WEEKDAY(C6160,2)</f>
        <v>2</v>
      </c>
      <c r="C6160" s="17">
        <f>IF(A6180="",C6159,A6180)</f>
        <v>45013</v>
      </c>
      <c r="D6160" s="12" t="str">
        <f>YEAR(C6160)&amp;"/"&amp;TEXT(WEEKNUM(C6160,21),"00")</f>
        <v>2023/13</v>
      </c>
      <c r="E6160" t="s">
        <v>46</v>
      </c>
      <c r="F6160" s="114">
        <v>0.16666666666666671</v>
      </c>
      <c r="G6160" s="114">
        <v>0.20833333333333329</v>
      </c>
      <c r="H6160">
        <f>CONVERT((G6159-F6159)*24,"hr","mn")</f>
        <v>59.999999999999865</v>
      </c>
      <c r="I6160">
        <v>4</v>
      </c>
      <c r="K6160">
        <v>10</v>
      </c>
      <c r="M6160">
        <f>J6159+K6159+L6159</f>
        <v>10</v>
      </c>
      <c r="N6160" s="14"/>
      <c r="O6160" s="3"/>
      <c r="P6160" s="3"/>
      <c r="Q6160" s="3"/>
      <c r="R6160" s="8"/>
      <c r="S6160" s="21"/>
      <c r="T6160" s="4"/>
      <c r="U6160" s="92"/>
    </row>
    <row r="6161" spans="1:21">
      <c r="A6161" s="17">
        <v>45013</v>
      </c>
      <c r="B6161" s="56">
        <f>WEEKDAY(C6161,2)</f>
        <v>2</v>
      </c>
      <c r="C6161" s="17">
        <f>IF(A6181="",C6160,A6181)</f>
        <v>45013</v>
      </c>
      <c r="D6161" s="12" t="str">
        <f>YEAR(C6161)&amp;"/"&amp;TEXT(WEEKNUM(C6161,21),"00")</f>
        <v>2023/13</v>
      </c>
      <c r="E6161" t="s">
        <v>46</v>
      </c>
      <c r="F6161" s="114">
        <v>0.16666666666666671</v>
      </c>
      <c r="G6161" s="114">
        <v>0.20833333333333329</v>
      </c>
      <c r="H6161">
        <f>CONVERT((G6159-F6159)*24,"hr","mn")</f>
        <v>59.999999999999865</v>
      </c>
      <c r="I6161">
        <v>4</v>
      </c>
      <c r="K6161">
        <v>10</v>
      </c>
      <c r="M6161">
        <f>J6159+K6159+L6159</f>
        <v>10</v>
      </c>
      <c r="N6161" s="58"/>
      <c r="O6161" s="59"/>
      <c r="P6161" s="59"/>
      <c r="Q6161" s="59"/>
      <c r="R6161" s="60"/>
      <c r="S6161" s="21"/>
      <c r="T6161" s="4"/>
      <c r="U6161" s="93"/>
    </row>
    <row r="6162" spans="1:21" ht="15" customHeight="1" thickBot="1">
      <c r="A6162" s="17">
        <v>45013</v>
      </c>
      <c r="B6162" s="56">
        <f>WEEKDAY(C6162,2)</f>
        <v>2</v>
      </c>
      <c r="C6162" s="17">
        <f>IF(A6182="",C6161,A6182)</f>
        <v>45013</v>
      </c>
      <c r="D6162" s="12" t="str">
        <f>YEAR(C6162)&amp;"/"&amp;TEXT(WEEKNUM(C6162,21),"00")</f>
        <v>2023/13</v>
      </c>
      <c r="E6162" t="s">
        <v>46</v>
      </c>
      <c r="F6162" s="114">
        <v>0.16666666666666671</v>
      </c>
      <c r="G6162" s="114">
        <v>0.20833333333333329</v>
      </c>
      <c r="H6162">
        <f>CONVERT((G6159-F6159)*24,"hr","mn")</f>
        <v>59.999999999999865</v>
      </c>
      <c r="I6162">
        <v>4</v>
      </c>
      <c r="K6162">
        <v>10</v>
      </c>
      <c r="M6162">
        <f>J6159+K6159+L6159</f>
        <v>10</v>
      </c>
      <c r="N6162" s="15"/>
      <c r="O6162" s="9"/>
      <c r="P6162" s="9"/>
      <c r="Q6162" s="9">
        <v>15</v>
      </c>
      <c r="R6162" s="10"/>
      <c r="S6162" s="19"/>
      <c r="T6162" s="23" t="s">
        <v>39</v>
      </c>
      <c r="U6162" s="94"/>
    </row>
    <row r="6163" spans="1:21">
      <c r="A6163" s="17"/>
      <c r="B6163" s="56">
        <f>WEEKDAY(C6163,2)</f>
        <v>2</v>
      </c>
      <c r="C6163" s="17">
        <f>IF(A6183="",C6162,A6183)</f>
        <v>45013</v>
      </c>
      <c r="D6163" s="12" t="str">
        <f>YEAR(C6163)&amp;"/"&amp;TEXT(WEEKNUM(C6163,21),"00")</f>
        <v>2023/13</v>
      </c>
      <c r="E6163" s="79"/>
      <c r="F6163" s="80"/>
      <c r="G6163" s="80"/>
      <c r="H6163" s="87">
        <f>CONVERT((G6163-F6163)*24,"hr","mn")</f>
        <v>0</v>
      </c>
      <c r="I6163" s="83"/>
      <c r="J6163" s="84"/>
      <c r="K6163" s="85"/>
      <c r="L6163" s="85"/>
      <c r="M6163" s="87">
        <f>J6163+K6163+L6163</f>
        <v>0</v>
      </c>
      <c r="N6163" s="13"/>
      <c r="O6163" s="6"/>
      <c r="P6163" s="6"/>
      <c r="Q6163" s="6"/>
      <c r="R6163" s="7"/>
      <c r="S6163" s="20"/>
      <c r="T6163" s="22"/>
      <c r="U6163" s="91"/>
    </row>
    <row r="6164" spans="1:21">
      <c r="A6164" s="17"/>
      <c r="B6164" s="56">
        <f>WEEKDAY(C6164,2)</f>
        <v>2</v>
      </c>
      <c r="C6164" s="17">
        <f>IF(A6184="",C6163,A6184)</f>
        <v>45013</v>
      </c>
      <c r="D6164" s="12" t="str">
        <f>YEAR(C6164)&amp;"/"&amp;TEXT(WEEKNUM(C6164,21),"00")</f>
        <v>2023/13</v>
      </c>
      <c r="H6164">
        <f>CONVERT((G6163-F6163)*24,"hr","mn")</f>
        <v>0</v>
      </c>
      <c r="M6164">
        <f>J6163+K6163+L6163</f>
        <v>0</v>
      </c>
      <c r="N6164" s="14"/>
      <c r="O6164" s="3"/>
      <c r="P6164" s="3"/>
      <c r="Q6164" s="3"/>
      <c r="R6164" s="8"/>
      <c r="S6164" s="21"/>
      <c r="T6164" s="4"/>
      <c r="U6164" s="92"/>
    </row>
    <row r="6165" spans="1:21">
      <c r="A6165" s="17"/>
      <c r="B6165" s="56">
        <f>WEEKDAY(C6165,2)</f>
        <v>2</v>
      </c>
      <c r="C6165" s="17">
        <f>IF(A6185="",C6164,A6185)</f>
        <v>45013</v>
      </c>
      <c r="D6165" s="12" t="str">
        <f>YEAR(C6165)&amp;"/"&amp;TEXT(WEEKNUM(C6165,21),"00")</f>
        <v>2023/13</v>
      </c>
      <c r="H6165">
        <f>CONVERT((G6163-F6163)*24,"hr","mn")</f>
        <v>0</v>
      </c>
      <c r="M6165">
        <f>J6163+K6163+L6163</f>
        <v>0</v>
      </c>
      <c r="N6165" s="58"/>
      <c r="O6165" s="59"/>
      <c r="P6165" s="59"/>
      <c r="Q6165" s="59"/>
      <c r="R6165" s="60"/>
      <c r="S6165" s="21"/>
      <c r="T6165" s="4"/>
      <c r="U6165" s="93"/>
    </row>
    <row r="6166" spans="1:21" ht="15" customHeight="1" thickBot="1">
      <c r="A6166" s="17"/>
      <c r="B6166" s="56">
        <f>WEEKDAY(C6166,2)</f>
        <v>2</v>
      </c>
      <c r="C6166" s="17">
        <f>IF(A6186="",C6165,A6186)</f>
        <v>45013</v>
      </c>
      <c r="D6166" s="12" t="str">
        <f>YEAR(C6166)&amp;"/"&amp;TEXT(WEEKNUM(C6166,21),"00")</f>
        <v>2023/13</v>
      </c>
      <c r="H6166">
        <f>CONVERT((G6163-F6163)*24,"hr","mn")</f>
        <v>0</v>
      </c>
      <c r="M6166">
        <f>J6163+K6163+L6163</f>
        <v>0</v>
      </c>
      <c r="N6166" s="15"/>
      <c r="O6166" s="9"/>
      <c r="P6166" s="9"/>
      <c r="Q6166" s="9"/>
      <c r="R6166" s="10"/>
      <c r="S6166" s="19"/>
      <c r="T6166" s="23"/>
      <c r="U6166" s="94"/>
    </row>
    <row r="6167" spans="1:21">
      <c r="A6167" s="17">
        <v>45013</v>
      </c>
      <c r="B6167" s="56">
        <f>WEEKDAY(C6167,2)</f>
        <v>2</v>
      </c>
      <c r="C6167" s="17">
        <f>IF(A6187="",C6166,A6187)</f>
        <v>45013</v>
      </c>
      <c r="D6167" s="12" t="str">
        <f>YEAR(C6167)&amp;"/"&amp;TEXT(WEEKNUM(C6167,21),"00")</f>
        <v>2023/13</v>
      </c>
      <c r="E6167" s="79" t="s">
        <v>52</v>
      </c>
      <c r="F6167" s="80">
        <v>0.20833333333333329</v>
      </c>
      <c r="G6167" s="80">
        <v>0.25</v>
      </c>
      <c r="H6167" s="87">
        <f>CONVERT((G6167-F6167)*24,"hr","mn")</f>
        <v>60.000000000000071</v>
      </c>
      <c r="I6167" s="83">
        <v>4</v>
      </c>
      <c r="J6167" s="84"/>
      <c r="K6167" s="85">
        <v>11</v>
      </c>
      <c r="L6167" s="85"/>
      <c r="M6167" s="87">
        <f>J6167+K6167+L6167</f>
        <v>11</v>
      </c>
      <c r="N6167" s="13"/>
      <c r="O6167" s="6"/>
      <c r="P6167" s="6"/>
      <c r="Q6167" s="6">
        <v>20</v>
      </c>
      <c r="R6167" s="7"/>
      <c r="S6167" s="20"/>
      <c r="T6167" s="22" t="s">
        <v>25</v>
      </c>
      <c r="U6167" s="91"/>
    </row>
    <row r="6168" spans="1:21">
      <c r="A6168" s="17">
        <v>45013</v>
      </c>
      <c r="B6168" s="56">
        <f>WEEKDAY(C6168,2)</f>
        <v>2</v>
      </c>
      <c r="C6168" s="17">
        <f>IF(A6188="",C6167,A6188)</f>
        <v>45013</v>
      </c>
      <c r="D6168" s="12" t="str">
        <f>YEAR(C6168)&amp;"/"&amp;TEXT(WEEKNUM(C6168,21),"00")</f>
        <v>2023/13</v>
      </c>
      <c r="E6168" t="s">
        <v>52</v>
      </c>
      <c r="F6168" s="114">
        <v>0.20833333333333329</v>
      </c>
      <c r="G6168" s="114">
        <v>0.25</v>
      </c>
      <c r="H6168">
        <f>CONVERT((G6167-F6167)*24,"hr","mn")</f>
        <v>60.000000000000071</v>
      </c>
      <c r="I6168">
        <v>4</v>
      </c>
      <c r="K6168">
        <v>11</v>
      </c>
      <c r="M6168">
        <f>J6167+K6167+L6167</f>
        <v>11</v>
      </c>
      <c r="N6168" s="14"/>
      <c r="O6168" s="3"/>
      <c r="P6168" s="3"/>
      <c r="Q6168" s="3"/>
      <c r="R6168" s="8"/>
      <c r="S6168" s="21"/>
      <c r="T6168" s="4"/>
      <c r="U6168" s="92"/>
    </row>
    <row r="6169" spans="1:21">
      <c r="A6169" s="17">
        <v>45013</v>
      </c>
      <c r="B6169" s="56">
        <f>WEEKDAY(C6169,2)</f>
        <v>2</v>
      </c>
      <c r="C6169" s="17">
        <f>IF(A6189="",C6168,A6189)</f>
        <v>45013</v>
      </c>
      <c r="D6169" s="12" t="str">
        <f>YEAR(C6169)&amp;"/"&amp;TEXT(WEEKNUM(C6169,21),"00")</f>
        <v>2023/13</v>
      </c>
      <c r="E6169" t="s">
        <v>52</v>
      </c>
      <c r="F6169" s="114">
        <v>0.20833333333333329</v>
      </c>
      <c r="G6169" s="114">
        <v>0.25</v>
      </c>
      <c r="H6169">
        <f>CONVERT((G6167-F6167)*24,"hr","mn")</f>
        <v>60.000000000000071</v>
      </c>
      <c r="I6169">
        <v>4</v>
      </c>
      <c r="K6169">
        <v>11</v>
      </c>
      <c r="M6169">
        <f>J6167+K6167+L6167</f>
        <v>11</v>
      </c>
      <c r="N6169" s="58"/>
      <c r="O6169" s="59"/>
      <c r="P6169" s="59"/>
      <c r="Q6169" s="59"/>
      <c r="R6169" s="60"/>
      <c r="S6169" s="21"/>
      <c r="T6169" s="4"/>
      <c r="U6169" s="93"/>
    </row>
    <row r="6170" spans="1:21" ht="15" customHeight="1" thickBot="1">
      <c r="A6170" s="17">
        <v>45013</v>
      </c>
      <c r="B6170" s="56">
        <f>WEEKDAY(C6170,2)</f>
        <v>2</v>
      </c>
      <c r="C6170" s="17">
        <f>IF(A6190="",C6169,A6190)</f>
        <v>45013</v>
      </c>
      <c r="D6170" s="12" t="str">
        <f>YEAR(C6170)&amp;"/"&amp;TEXT(WEEKNUM(C6170,21),"00")</f>
        <v>2023/13</v>
      </c>
      <c r="E6170" t="s">
        <v>52</v>
      </c>
      <c r="F6170" s="114">
        <v>0.20833333333333329</v>
      </c>
      <c r="G6170" s="114">
        <v>0.25</v>
      </c>
      <c r="H6170">
        <f>CONVERT((G6167-F6167)*24,"hr","mn")</f>
        <v>60.000000000000071</v>
      </c>
      <c r="I6170">
        <v>4</v>
      </c>
      <c r="K6170">
        <v>11</v>
      </c>
      <c r="M6170">
        <f>J6167+K6167+L6167</f>
        <v>11</v>
      </c>
      <c r="N6170" s="15"/>
      <c r="O6170" s="9"/>
      <c r="P6170" s="9"/>
      <c r="Q6170" s="9"/>
      <c r="R6170" s="10"/>
      <c r="S6170" s="19"/>
      <c r="T6170" s="23"/>
      <c r="U6170" s="94"/>
    </row>
    <row r="6171" spans="1:21">
      <c r="A6171" s="17">
        <v>45013</v>
      </c>
      <c r="B6171" s="56">
        <f>WEEKDAY(C6171,2)</f>
        <v>2</v>
      </c>
      <c r="C6171" s="17">
        <f>IF(A6191="",C6170,A6191)</f>
        <v>45013</v>
      </c>
      <c r="D6171" s="12" t="str">
        <f>YEAR(C6171)&amp;"/"&amp;TEXT(WEEKNUM(C6171,21),"00")</f>
        <v>2023/13</v>
      </c>
      <c r="E6171" s="79" t="s">
        <v>52</v>
      </c>
      <c r="F6171" s="80">
        <v>0.25</v>
      </c>
      <c r="G6171" s="80">
        <v>0.29166666666666669</v>
      </c>
      <c r="H6171" s="87">
        <f>CONVERT((G6171-F6171)*24,"hr","mn")</f>
        <v>60.000000000000028</v>
      </c>
      <c r="I6171" s="83">
        <v>4</v>
      </c>
      <c r="J6171" s="84"/>
      <c r="K6171" s="85">
        <v>10</v>
      </c>
      <c r="L6171" s="85"/>
      <c r="M6171" s="87">
        <f>J6171+K6171+L6171</f>
        <v>10</v>
      </c>
      <c r="N6171" s="13"/>
      <c r="O6171" s="6"/>
      <c r="P6171" s="6">
        <v>4</v>
      </c>
      <c r="Q6171" s="6"/>
      <c r="R6171" s="7"/>
      <c r="S6171" s="20" t="s">
        <v>93</v>
      </c>
      <c r="T6171" s="22" t="s">
        <v>73</v>
      </c>
      <c r="U6171" s="91"/>
    </row>
    <row r="6172" spans="1:21">
      <c r="A6172" s="17">
        <v>45013</v>
      </c>
      <c r="B6172" s="56">
        <f>WEEKDAY(C6172,2)</f>
        <v>2</v>
      </c>
      <c r="C6172" s="17">
        <f>IF(A6192="",C6171,A6192)</f>
        <v>45013</v>
      </c>
      <c r="D6172" s="12" t="str">
        <f>YEAR(C6172)&amp;"/"&amp;TEXT(WEEKNUM(C6172,21),"00")</f>
        <v>2023/13</v>
      </c>
      <c r="E6172" t="s">
        <v>52</v>
      </c>
      <c r="F6172" s="114">
        <v>0.25</v>
      </c>
      <c r="G6172" s="114">
        <v>0.29166666666666669</v>
      </c>
      <c r="H6172">
        <f>CONVERT((G6171-F6171)*24,"hr","mn")</f>
        <v>60.000000000000028</v>
      </c>
      <c r="I6172">
        <v>4</v>
      </c>
      <c r="K6172">
        <v>10</v>
      </c>
      <c r="M6172">
        <f>J6171+K6171+L6171</f>
        <v>10</v>
      </c>
      <c r="N6172" s="14"/>
      <c r="O6172" s="3">
        <v>5</v>
      </c>
      <c r="P6172" s="3"/>
      <c r="Q6172" s="3"/>
      <c r="R6172" s="8"/>
      <c r="S6172" s="21" t="s">
        <v>988</v>
      </c>
      <c r="T6172" s="4" t="s">
        <v>23</v>
      </c>
      <c r="U6172" s="92" t="s">
        <v>989</v>
      </c>
    </row>
    <row r="6173" spans="1:21">
      <c r="A6173" s="17">
        <v>45013</v>
      </c>
      <c r="B6173" s="56">
        <f>WEEKDAY(C6173,2)</f>
        <v>2</v>
      </c>
      <c r="C6173" s="17">
        <f>IF(A6193="",C6172,A6193)</f>
        <v>45013</v>
      </c>
      <c r="D6173" s="12" t="str">
        <f>YEAR(C6173)&amp;"/"&amp;TEXT(WEEKNUM(C6173,21),"00")</f>
        <v>2023/13</v>
      </c>
      <c r="E6173" t="s">
        <v>52</v>
      </c>
      <c r="F6173" s="114">
        <v>0.25</v>
      </c>
      <c r="G6173" s="114">
        <v>0.29166666666666669</v>
      </c>
      <c r="H6173">
        <f>CONVERT((G6171-F6171)*24,"hr","mn")</f>
        <v>60.000000000000028</v>
      </c>
      <c r="I6173">
        <v>4</v>
      </c>
      <c r="K6173">
        <v>10</v>
      </c>
      <c r="M6173">
        <f>J6171+K6171+L6171</f>
        <v>10</v>
      </c>
      <c r="N6173" s="58"/>
      <c r="O6173" s="59"/>
      <c r="P6173" s="59"/>
      <c r="Q6173" s="59"/>
      <c r="R6173" s="60"/>
      <c r="S6173" s="21"/>
      <c r="T6173" s="4"/>
      <c r="U6173" s="93"/>
    </row>
    <row r="6174" spans="1:21" ht="15" customHeight="1" thickBot="1">
      <c r="A6174" s="17">
        <v>45013</v>
      </c>
      <c r="B6174" s="56">
        <f>WEEKDAY(C6174,2)</f>
        <v>2</v>
      </c>
      <c r="C6174" s="17">
        <f>IF(A6194="",C6173,A6194)</f>
        <v>45013</v>
      </c>
      <c r="D6174" s="12" t="str">
        <f>YEAR(C6174)&amp;"/"&amp;TEXT(WEEKNUM(C6174,21),"00")</f>
        <v>2023/13</v>
      </c>
      <c r="E6174" t="s">
        <v>52</v>
      </c>
      <c r="F6174" s="114">
        <v>0.25</v>
      </c>
      <c r="G6174" s="114">
        <v>0.29166666666666669</v>
      </c>
      <c r="H6174">
        <f>CONVERT((G6171-F6171)*24,"hr","mn")</f>
        <v>60.000000000000028</v>
      </c>
      <c r="I6174">
        <v>4</v>
      </c>
      <c r="K6174">
        <v>10</v>
      </c>
      <c r="M6174">
        <f>J6171+K6171+L6171</f>
        <v>10</v>
      </c>
      <c r="N6174" s="15"/>
      <c r="O6174" s="9"/>
      <c r="P6174" s="9"/>
      <c r="Q6174" s="9"/>
      <c r="R6174" s="10"/>
      <c r="S6174" s="19"/>
      <c r="T6174" s="23"/>
      <c r="U6174" s="94"/>
    </row>
    <row r="6175" spans="1:21">
      <c r="A6175" s="17">
        <v>45013</v>
      </c>
      <c r="B6175" s="56">
        <f>WEEKDAY(C6175,2)</f>
        <v>2</v>
      </c>
      <c r="C6175" s="17">
        <f>IF(A6195="",C6174,A6195)</f>
        <v>45013</v>
      </c>
      <c r="D6175" s="12" t="str">
        <f>YEAR(C6175)&amp;"/"&amp;TEXT(WEEKNUM(C6175,21),"00")</f>
        <v>2023/13</v>
      </c>
      <c r="E6175" s="79" t="s">
        <v>52</v>
      </c>
      <c r="F6175" s="80">
        <v>0.29166666666666669</v>
      </c>
      <c r="G6175" s="80">
        <v>0.33333333333333331</v>
      </c>
      <c r="H6175" s="87">
        <f>CONVERT((G6175-F6175)*24,"hr","mn")</f>
        <v>59.99999999999995</v>
      </c>
      <c r="I6175" s="83">
        <v>4</v>
      </c>
      <c r="J6175" s="84"/>
      <c r="K6175" s="85"/>
      <c r="L6175" s="85">
        <v>6</v>
      </c>
      <c r="M6175" s="87">
        <f>J6175+K6175+L6175</f>
        <v>6</v>
      </c>
      <c r="N6175" s="13"/>
      <c r="O6175" s="6"/>
      <c r="P6175" s="6"/>
      <c r="Q6175" s="6">
        <v>4</v>
      </c>
      <c r="R6175" s="7"/>
      <c r="S6175" s="20" t="s">
        <v>31</v>
      </c>
      <c r="T6175" s="22" t="s">
        <v>34</v>
      </c>
      <c r="U6175" s="91"/>
    </row>
    <row r="6176" spans="1:21">
      <c r="A6176" s="17">
        <v>45013</v>
      </c>
      <c r="B6176" s="56">
        <f>WEEKDAY(C6176,2)</f>
        <v>2</v>
      </c>
      <c r="C6176" s="17">
        <f>IF(A6196="",C6175,A6196)</f>
        <v>45013</v>
      </c>
      <c r="D6176" s="12" t="str">
        <f>YEAR(C6176)&amp;"/"&amp;TEXT(WEEKNUM(C6176,21),"00")</f>
        <v>2023/13</v>
      </c>
      <c r="E6176" t="s">
        <v>52</v>
      </c>
      <c r="F6176" s="114">
        <v>0.29166666666666669</v>
      </c>
      <c r="G6176" s="114">
        <v>0.33333333333333331</v>
      </c>
      <c r="H6176">
        <f>CONVERT((G6175-F6175)*24,"hr","mn")</f>
        <v>59.99999999999995</v>
      </c>
      <c r="I6176">
        <v>4</v>
      </c>
      <c r="L6176">
        <v>6</v>
      </c>
      <c r="M6176">
        <f>J6175+K6175+L6175</f>
        <v>6</v>
      </c>
      <c r="N6176" s="14"/>
      <c r="O6176" s="3">
        <v>5</v>
      </c>
      <c r="P6176" s="3"/>
      <c r="Q6176" s="3"/>
      <c r="R6176" s="8"/>
      <c r="S6176" s="21" t="s">
        <v>28</v>
      </c>
      <c r="T6176" s="4" t="s">
        <v>29</v>
      </c>
      <c r="U6176" s="92"/>
    </row>
    <row r="6177" spans="1:21">
      <c r="A6177" s="17">
        <v>45013</v>
      </c>
      <c r="B6177" s="56">
        <f>WEEKDAY(C6177,2)</f>
        <v>2</v>
      </c>
      <c r="C6177" s="17">
        <f>IF(A6197="",C6176,A6197)</f>
        <v>45013</v>
      </c>
      <c r="D6177" s="12" t="str">
        <f>YEAR(C6177)&amp;"/"&amp;TEXT(WEEKNUM(C6177,21),"00")</f>
        <v>2023/13</v>
      </c>
      <c r="E6177" t="s">
        <v>52</v>
      </c>
      <c r="F6177" s="114">
        <v>0.29166666666666669</v>
      </c>
      <c r="G6177" s="114">
        <v>0.33333333333333331</v>
      </c>
      <c r="H6177">
        <f>CONVERT((G6175-F6175)*24,"hr","mn")</f>
        <v>59.99999999999995</v>
      </c>
      <c r="I6177">
        <v>4</v>
      </c>
      <c r="L6177">
        <v>6</v>
      </c>
      <c r="M6177">
        <f>J6175+K6175+L6175</f>
        <v>6</v>
      </c>
      <c r="N6177" s="58"/>
      <c r="O6177" s="59"/>
      <c r="P6177" s="59"/>
      <c r="Q6177" s="59"/>
      <c r="R6177" s="60"/>
      <c r="S6177" s="21"/>
      <c r="T6177" s="4"/>
      <c r="U6177" s="93"/>
    </row>
    <row r="6178" spans="1:21" ht="15" customHeight="1" thickBot="1">
      <c r="A6178" s="17">
        <v>45013</v>
      </c>
      <c r="B6178" s="56">
        <f>WEEKDAY(C6178,2)</f>
        <v>2</v>
      </c>
      <c r="C6178" s="17">
        <f>IF(A6198="",C6177,A6198)</f>
        <v>45013</v>
      </c>
      <c r="D6178" s="12" t="str">
        <f>YEAR(C6178)&amp;"/"&amp;TEXT(WEEKNUM(C6178,21),"00")</f>
        <v>2023/13</v>
      </c>
      <c r="E6178" t="s">
        <v>52</v>
      </c>
      <c r="F6178" s="114">
        <v>0.29166666666666669</v>
      </c>
      <c r="G6178" s="114">
        <v>0.33333333333333331</v>
      </c>
      <c r="H6178">
        <f>CONVERT((G6175-F6175)*24,"hr","mn")</f>
        <v>59.99999999999995</v>
      </c>
      <c r="I6178">
        <v>4</v>
      </c>
      <c r="L6178">
        <v>6</v>
      </c>
      <c r="M6178">
        <f>J6175+K6175+L6175</f>
        <v>6</v>
      </c>
      <c r="N6178" s="15"/>
      <c r="O6178" s="9"/>
      <c r="P6178" s="9"/>
      <c r="Q6178" s="9"/>
      <c r="R6178" s="10"/>
      <c r="S6178" s="19"/>
      <c r="T6178" s="23"/>
      <c r="U6178" s="94"/>
    </row>
    <row r="6179" spans="1:21">
      <c r="A6179" s="17">
        <v>45013</v>
      </c>
      <c r="B6179" s="56">
        <f>WEEKDAY(C6179,2)</f>
        <v>2</v>
      </c>
      <c r="C6179" s="17">
        <f>IF(A6199="",C6178,A6199)</f>
        <v>45013</v>
      </c>
      <c r="D6179" s="12" t="str">
        <f>YEAR(C6179)&amp;"/"&amp;TEXT(WEEKNUM(C6179,21),"00")</f>
        <v>2023/13</v>
      </c>
      <c r="E6179" s="79" t="s">
        <v>52</v>
      </c>
      <c r="F6179" s="80">
        <v>0.33333333333333331</v>
      </c>
      <c r="G6179" s="80">
        <v>0.375</v>
      </c>
      <c r="H6179" s="87">
        <f>CONVERT((G6179-F6179)*24,"hr","mn")</f>
        <v>60.000000000000028</v>
      </c>
      <c r="I6179" s="83">
        <v>4</v>
      </c>
      <c r="J6179" s="84"/>
      <c r="K6179" s="85"/>
      <c r="L6179" s="85">
        <v>10</v>
      </c>
      <c r="M6179" s="87">
        <f>J6179+K6179+L6179</f>
        <v>10</v>
      </c>
      <c r="N6179" s="13"/>
      <c r="O6179" s="6">
        <v>10</v>
      </c>
      <c r="P6179" s="6"/>
      <c r="Q6179" s="6"/>
      <c r="R6179" s="7"/>
      <c r="S6179" s="20" t="s">
        <v>32</v>
      </c>
      <c r="T6179" s="22" t="s">
        <v>121</v>
      </c>
      <c r="U6179" s="91" t="s">
        <v>990</v>
      </c>
    </row>
    <row r="6180" spans="1:21">
      <c r="A6180" s="17">
        <v>45013</v>
      </c>
      <c r="B6180" s="56">
        <f>WEEKDAY(C6180,2)</f>
        <v>2</v>
      </c>
      <c r="C6180" s="17">
        <f>IF(A6200="",C6179,A6200)</f>
        <v>45013</v>
      </c>
      <c r="D6180" s="12" t="str">
        <f>YEAR(C6180)&amp;"/"&amp;TEXT(WEEKNUM(C6180,21),"00")</f>
        <v>2023/13</v>
      </c>
      <c r="E6180" t="s">
        <v>52</v>
      </c>
      <c r="F6180" s="114">
        <v>0.33333333333333331</v>
      </c>
      <c r="G6180" s="114">
        <v>0.375</v>
      </c>
      <c r="H6180">
        <f>CONVERT((G6179-F6179)*24,"hr","mn")</f>
        <v>60.000000000000028</v>
      </c>
      <c r="I6180">
        <v>4</v>
      </c>
      <c r="L6180">
        <v>10</v>
      </c>
      <c r="M6180">
        <f>J6179+K6179+L6179</f>
        <v>10</v>
      </c>
      <c r="N6180" s="14"/>
      <c r="O6180" s="3"/>
      <c r="P6180" s="3"/>
      <c r="Q6180" s="3"/>
      <c r="R6180" s="8"/>
      <c r="S6180" s="21"/>
      <c r="T6180" s="4"/>
      <c r="U6180" s="92"/>
    </row>
    <row r="6181" spans="1:21">
      <c r="A6181" s="17">
        <v>45013</v>
      </c>
      <c r="B6181" s="56">
        <f>WEEKDAY(C6181,2)</f>
        <v>2</v>
      </c>
      <c r="C6181" s="17">
        <f>IF(A6201="",C6180,A6201)</f>
        <v>45013</v>
      </c>
      <c r="D6181" s="12" t="str">
        <f>YEAR(C6181)&amp;"/"&amp;TEXT(WEEKNUM(C6181,21),"00")</f>
        <v>2023/13</v>
      </c>
      <c r="E6181" t="s">
        <v>52</v>
      </c>
      <c r="F6181" s="114">
        <v>0.33333333333333331</v>
      </c>
      <c r="G6181" s="114">
        <v>0.375</v>
      </c>
      <c r="H6181">
        <f>CONVERT((G6179-F6179)*24,"hr","mn")</f>
        <v>60.000000000000028</v>
      </c>
      <c r="I6181">
        <v>4</v>
      </c>
      <c r="L6181">
        <v>10</v>
      </c>
      <c r="M6181">
        <f>J6179+K6179+L6179</f>
        <v>10</v>
      </c>
      <c r="N6181" s="58"/>
      <c r="O6181" s="59"/>
      <c r="P6181" s="59"/>
      <c r="Q6181" s="59"/>
      <c r="R6181" s="60"/>
      <c r="S6181" s="21"/>
      <c r="T6181" s="4"/>
      <c r="U6181" s="93"/>
    </row>
    <row r="6182" spans="1:21" ht="15" customHeight="1" thickBot="1">
      <c r="A6182" s="17">
        <v>45013</v>
      </c>
      <c r="B6182" s="56">
        <f>WEEKDAY(C6182,2)</f>
        <v>2</v>
      </c>
      <c r="C6182" s="17">
        <f>IF(A6202="",C6181,A6202)</f>
        <v>45013</v>
      </c>
      <c r="D6182" s="12" t="str">
        <f>YEAR(C6182)&amp;"/"&amp;TEXT(WEEKNUM(C6182,21),"00")</f>
        <v>2023/13</v>
      </c>
      <c r="E6182" t="s">
        <v>52</v>
      </c>
      <c r="F6182" s="114">
        <v>0.33333333333333331</v>
      </c>
      <c r="G6182" s="114">
        <v>0.375</v>
      </c>
      <c r="H6182">
        <f>CONVERT((G6179-F6179)*24,"hr","mn")</f>
        <v>60.000000000000028</v>
      </c>
      <c r="I6182">
        <v>4</v>
      </c>
      <c r="L6182">
        <v>10</v>
      </c>
      <c r="M6182">
        <f>J6179+K6179+L6179</f>
        <v>10</v>
      </c>
      <c r="N6182" s="15"/>
      <c r="O6182" s="9"/>
      <c r="P6182" s="9"/>
      <c r="Q6182" s="9"/>
      <c r="R6182" s="10"/>
      <c r="S6182" s="19"/>
      <c r="T6182" s="23"/>
      <c r="U6182" s="94"/>
    </row>
    <row r="6183" spans="1:21">
      <c r="A6183" s="17">
        <v>45013</v>
      </c>
      <c r="B6183" s="56">
        <f>WEEKDAY(C6183,2)</f>
        <v>2</v>
      </c>
      <c r="C6183" s="17">
        <f>IF(A6203="",C6182,A6203)</f>
        <v>45013</v>
      </c>
      <c r="D6183" s="12" t="str">
        <f>YEAR(C6183)&amp;"/"&amp;TEXT(WEEKNUM(C6183,21),"00")</f>
        <v>2023/13</v>
      </c>
      <c r="E6183" s="79" t="s">
        <v>52</v>
      </c>
      <c r="F6183" s="80">
        <v>0.39583333333333331</v>
      </c>
      <c r="G6183" s="80">
        <v>0.41666666666666669</v>
      </c>
      <c r="H6183" s="87">
        <f>CONVERT((G6183-F6183)*24,"hr","mn")</f>
        <v>30.000000000000053</v>
      </c>
      <c r="I6183" s="83">
        <v>4</v>
      </c>
      <c r="J6183" s="84"/>
      <c r="K6183" s="85">
        <v>2</v>
      </c>
      <c r="L6183" s="85"/>
      <c r="M6183" s="87">
        <f>J6183+K6183+L6183</f>
        <v>2</v>
      </c>
      <c r="N6183" s="13"/>
      <c r="O6183" s="6">
        <v>10</v>
      </c>
      <c r="P6183" s="6"/>
      <c r="Q6183" s="6"/>
      <c r="R6183" s="7"/>
      <c r="S6183" s="20" t="s">
        <v>991</v>
      </c>
      <c r="T6183" s="22" t="s">
        <v>56</v>
      </c>
      <c r="U6183" s="91"/>
    </row>
    <row r="6184" spans="1:21">
      <c r="A6184" s="17">
        <v>45013</v>
      </c>
      <c r="B6184" s="56">
        <f>WEEKDAY(C6184,2)</f>
        <v>2</v>
      </c>
      <c r="C6184" s="17">
        <f>IF(A6204="",C6183,A6204)</f>
        <v>45013</v>
      </c>
      <c r="D6184" s="12" t="str">
        <f>YEAR(C6184)&amp;"/"&amp;TEXT(WEEKNUM(C6184,21),"00")</f>
        <v>2023/13</v>
      </c>
      <c r="E6184" t="s">
        <v>52</v>
      </c>
      <c r="F6184" s="114">
        <v>0.39583333333333331</v>
      </c>
      <c r="G6184" s="114">
        <v>0.41666666666666669</v>
      </c>
      <c r="H6184">
        <f>CONVERT((G6183-F6183)*24,"hr","mn")</f>
        <v>30.000000000000053</v>
      </c>
      <c r="I6184">
        <v>4</v>
      </c>
      <c r="K6184">
        <v>2</v>
      </c>
      <c r="M6184">
        <f>J6183+K6183+L6183</f>
        <v>2</v>
      </c>
      <c r="N6184" s="14"/>
      <c r="O6184" s="3">
        <v>5</v>
      </c>
      <c r="P6184" s="3"/>
      <c r="Q6184" s="3"/>
      <c r="R6184" s="8"/>
      <c r="S6184" s="21" t="s">
        <v>28</v>
      </c>
      <c r="T6184" s="4" t="s">
        <v>29</v>
      </c>
      <c r="U6184" s="92"/>
    </row>
    <row r="6185" spans="1:21">
      <c r="A6185" s="17">
        <v>45013</v>
      </c>
      <c r="B6185" s="56">
        <f>WEEKDAY(C6185,2)</f>
        <v>2</v>
      </c>
      <c r="C6185" s="17">
        <f>IF(A6205="",C6184,A6205)</f>
        <v>45013</v>
      </c>
      <c r="D6185" s="12" t="str">
        <f>YEAR(C6185)&amp;"/"&amp;TEXT(WEEKNUM(C6185,21),"00")</f>
        <v>2023/13</v>
      </c>
      <c r="E6185" t="s">
        <v>52</v>
      </c>
      <c r="F6185" s="114">
        <v>0.39583333333333331</v>
      </c>
      <c r="G6185" s="114">
        <v>0.41666666666666669</v>
      </c>
      <c r="H6185">
        <f>CONVERT((G6183-F6183)*24,"hr","mn")</f>
        <v>30.000000000000053</v>
      </c>
      <c r="I6185">
        <v>4</v>
      </c>
      <c r="K6185">
        <v>2</v>
      </c>
      <c r="M6185">
        <f>J6183+K6183+L6183</f>
        <v>2</v>
      </c>
      <c r="N6185" s="58"/>
      <c r="O6185" s="59">
        <v>5</v>
      </c>
      <c r="P6185" s="59"/>
      <c r="Q6185" s="59"/>
      <c r="R6185" s="60"/>
      <c r="S6185" s="21" t="s">
        <v>93</v>
      </c>
      <c r="T6185" s="4" t="s">
        <v>23</v>
      </c>
      <c r="U6185" s="93" t="s">
        <v>630</v>
      </c>
    </row>
    <row r="6186" spans="1:21" ht="15" customHeight="1" thickBot="1">
      <c r="A6186" s="17">
        <v>45013</v>
      </c>
      <c r="B6186" s="56">
        <f>WEEKDAY(C6186,2)</f>
        <v>2</v>
      </c>
      <c r="C6186" s="17">
        <f>IF(A6206="",C6185,A6206)</f>
        <v>45013</v>
      </c>
      <c r="D6186" s="12" t="str">
        <f>YEAR(C6186)&amp;"/"&amp;TEXT(WEEKNUM(C6186,21),"00")</f>
        <v>2023/13</v>
      </c>
      <c r="E6186" t="s">
        <v>52</v>
      </c>
      <c r="F6186" s="114">
        <v>0.39583333333333331</v>
      </c>
      <c r="G6186" s="114">
        <v>0.41666666666666669</v>
      </c>
      <c r="H6186">
        <f>CONVERT((G6183-F6183)*24,"hr","mn")</f>
        <v>30.000000000000053</v>
      </c>
      <c r="I6186">
        <v>4</v>
      </c>
      <c r="K6186">
        <v>2</v>
      </c>
      <c r="M6186">
        <f>J6183+K6183+L6183</f>
        <v>2</v>
      </c>
      <c r="N6186" s="15"/>
      <c r="O6186" s="9"/>
      <c r="P6186" s="9"/>
      <c r="Q6186" s="9"/>
      <c r="R6186" s="10"/>
      <c r="S6186" s="19"/>
      <c r="T6186" s="23"/>
      <c r="U6186" s="94"/>
    </row>
    <row r="6187" spans="1:21">
      <c r="A6187" s="17">
        <v>45013</v>
      </c>
      <c r="B6187" s="56">
        <f>WEEKDAY(C6187,2)</f>
        <v>2</v>
      </c>
      <c r="C6187" s="17">
        <f>IF(A6207="",C6186,A6207)</f>
        <v>45013</v>
      </c>
      <c r="D6187" s="12" t="str">
        <f>YEAR(C6187)&amp;"/"&amp;TEXT(WEEKNUM(C6187,21),"00")</f>
        <v>2023/13</v>
      </c>
      <c r="E6187" s="79" t="s">
        <v>52</v>
      </c>
      <c r="F6187" s="80">
        <v>0.41666666666666669</v>
      </c>
      <c r="G6187" s="80">
        <v>0.45833333333333331</v>
      </c>
      <c r="H6187" s="87">
        <f>CONVERT((G6187-F6187)*24,"hr","mn")</f>
        <v>59.99999999999995</v>
      </c>
      <c r="I6187" s="83">
        <v>4</v>
      </c>
      <c r="J6187" s="84"/>
      <c r="K6187" s="85">
        <v>6</v>
      </c>
      <c r="L6187" s="85"/>
      <c r="M6187" s="87">
        <f>J6187+K6187+L6187</f>
        <v>6</v>
      </c>
      <c r="N6187" s="13"/>
      <c r="O6187" s="6">
        <v>5</v>
      </c>
      <c r="P6187" s="6"/>
      <c r="Q6187" s="6"/>
      <c r="R6187" s="7"/>
      <c r="S6187" s="20" t="s">
        <v>32</v>
      </c>
      <c r="T6187" s="22" t="s">
        <v>121</v>
      </c>
      <c r="U6187" s="91"/>
    </row>
    <row r="6188" spans="1:21">
      <c r="A6188" s="17">
        <v>45013</v>
      </c>
      <c r="B6188" s="56">
        <f>WEEKDAY(C6188,2)</f>
        <v>2</v>
      </c>
      <c r="C6188" s="17">
        <f>IF(A6208="",C6187,A6208)</f>
        <v>45013</v>
      </c>
      <c r="D6188" s="12" t="str">
        <f>YEAR(C6188)&amp;"/"&amp;TEXT(WEEKNUM(C6188,21),"00")</f>
        <v>2023/13</v>
      </c>
      <c r="E6188" t="s">
        <v>52</v>
      </c>
      <c r="F6188" s="114">
        <v>0.41666666666666669</v>
      </c>
      <c r="G6188" s="114">
        <v>0.45833333333333331</v>
      </c>
      <c r="H6188">
        <f>CONVERT((G6187-F6187)*24,"hr","mn")</f>
        <v>59.99999999999995</v>
      </c>
      <c r="I6188">
        <v>4</v>
      </c>
      <c r="K6188">
        <v>6</v>
      </c>
      <c r="M6188">
        <f>J6187+K6187+L6187</f>
        <v>6</v>
      </c>
      <c r="N6188" s="14"/>
      <c r="O6188" s="3"/>
      <c r="P6188" s="3">
        <v>10</v>
      </c>
      <c r="Q6188" s="3"/>
      <c r="R6188" s="8"/>
      <c r="S6188" s="21" t="s">
        <v>93</v>
      </c>
      <c r="T6188" s="4" t="s">
        <v>73</v>
      </c>
      <c r="U6188" s="92"/>
    </row>
    <row r="6189" spans="1:21">
      <c r="A6189" s="17">
        <v>45013</v>
      </c>
      <c r="B6189" s="56">
        <f>WEEKDAY(C6189,2)</f>
        <v>2</v>
      </c>
      <c r="C6189" s="17">
        <f>IF(A6209="",C6188,A6209)</f>
        <v>45013</v>
      </c>
      <c r="D6189" s="12" t="str">
        <f>YEAR(C6189)&amp;"/"&amp;TEXT(WEEKNUM(C6189,21),"00")</f>
        <v>2023/13</v>
      </c>
      <c r="E6189" t="s">
        <v>52</v>
      </c>
      <c r="F6189" s="114">
        <v>0.41666666666666669</v>
      </c>
      <c r="G6189" s="114">
        <v>0.45833333333333331</v>
      </c>
      <c r="H6189">
        <f>CONVERT((G6187-F6187)*24,"hr","mn")</f>
        <v>59.99999999999995</v>
      </c>
      <c r="I6189">
        <v>4</v>
      </c>
      <c r="K6189">
        <v>6</v>
      </c>
      <c r="M6189">
        <f>J6187+K6187+L6187</f>
        <v>6</v>
      </c>
      <c r="N6189" s="58"/>
      <c r="O6189" s="59"/>
      <c r="P6189" s="59"/>
      <c r="Q6189" s="59"/>
      <c r="R6189" s="60"/>
      <c r="S6189" s="21"/>
      <c r="T6189" s="4"/>
      <c r="U6189" s="93"/>
    </row>
    <row r="6190" spans="1:21" ht="15" customHeight="1" thickBot="1">
      <c r="A6190" s="17">
        <v>45013</v>
      </c>
      <c r="B6190" s="56">
        <f>WEEKDAY(C6190,2)</f>
        <v>2</v>
      </c>
      <c r="C6190" s="17">
        <f>IF(A6210="",C6189,A6210)</f>
        <v>45013</v>
      </c>
      <c r="D6190" s="12" t="str">
        <f>YEAR(C6190)&amp;"/"&amp;TEXT(WEEKNUM(C6190,21),"00")</f>
        <v>2023/13</v>
      </c>
      <c r="E6190" t="s">
        <v>52</v>
      </c>
      <c r="F6190" s="114">
        <v>0.41666666666666669</v>
      </c>
      <c r="G6190" s="114">
        <v>0.45833333333333331</v>
      </c>
      <c r="H6190">
        <f>CONVERT((G6187-F6187)*24,"hr","mn")</f>
        <v>59.99999999999995</v>
      </c>
      <c r="I6190">
        <v>4</v>
      </c>
      <c r="K6190">
        <v>6</v>
      </c>
      <c r="M6190">
        <f>J6187+K6187+L6187</f>
        <v>6</v>
      </c>
      <c r="N6190" s="15"/>
      <c r="O6190" s="9"/>
      <c r="P6190" s="9"/>
      <c r="Q6190" s="9"/>
      <c r="R6190" s="10"/>
      <c r="S6190" s="19"/>
      <c r="T6190" s="23"/>
      <c r="U6190" s="94"/>
    </row>
    <row r="6191" spans="1:21">
      <c r="A6191" s="17">
        <v>45013</v>
      </c>
      <c r="B6191" s="56">
        <f>WEEKDAY(C6191,2)</f>
        <v>2</v>
      </c>
      <c r="C6191" s="17">
        <f>IF(A6211="",C6190,A6211)</f>
        <v>45013</v>
      </c>
      <c r="D6191" s="12" t="str">
        <f>YEAR(C6191)&amp;"/"&amp;TEXT(WEEKNUM(C6191,21),"00")</f>
        <v>2023/13</v>
      </c>
      <c r="E6191" s="79" t="s">
        <v>52</v>
      </c>
      <c r="F6191" s="80">
        <v>0.45833333333333331</v>
      </c>
      <c r="G6191" s="80">
        <v>0.5</v>
      </c>
      <c r="H6191" s="87">
        <f>CONVERT((G6191-F6191)*24,"hr","mn")</f>
        <v>60.000000000000028</v>
      </c>
      <c r="I6191" s="83">
        <v>4</v>
      </c>
      <c r="J6191" s="84">
        <v>1</v>
      </c>
      <c r="K6191" s="85">
        <v>9</v>
      </c>
      <c r="L6191" s="85"/>
      <c r="M6191" s="87">
        <f>J6191+K6191+L6191</f>
        <v>10</v>
      </c>
      <c r="N6191" s="13"/>
      <c r="O6191" s="6"/>
      <c r="P6191" s="6">
        <v>12</v>
      </c>
      <c r="Q6191" s="6"/>
      <c r="R6191" s="7"/>
      <c r="S6191" s="20" t="s">
        <v>93</v>
      </c>
      <c r="T6191" s="22" t="s">
        <v>73</v>
      </c>
      <c r="U6191" s="91"/>
    </row>
    <row r="6192" spans="1:21">
      <c r="A6192" s="17">
        <v>45013</v>
      </c>
      <c r="B6192" s="56">
        <f>WEEKDAY(C6192,2)</f>
        <v>2</v>
      </c>
      <c r="C6192" s="17">
        <f>IF(A6212="",C6191,A6212)</f>
        <v>45013</v>
      </c>
      <c r="D6192" s="12" t="str">
        <f>YEAR(C6192)&amp;"/"&amp;TEXT(WEEKNUM(C6192,21),"00")</f>
        <v>2023/13</v>
      </c>
      <c r="E6192" t="s">
        <v>52</v>
      </c>
      <c r="F6192" s="114">
        <v>0.45833333333333331</v>
      </c>
      <c r="G6192" s="114">
        <v>0.5</v>
      </c>
      <c r="H6192">
        <f>CONVERT((G6191-F6191)*24,"hr","mn")</f>
        <v>60.000000000000028</v>
      </c>
      <c r="I6192">
        <v>4</v>
      </c>
      <c r="J6192">
        <v>1</v>
      </c>
      <c r="K6192">
        <v>9</v>
      </c>
      <c r="M6192">
        <f>J6191+K6191+L6191</f>
        <v>10</v>
      </c>
      <c r="N6192" s="14"/>
      <c r="O6192" s="3">
        <v>5</v>
      </c>
      <c r="P6192" s="3"/>
      <c r="Q6192" s="3"/>
      <c r="R6192" s="8"/>
      <c r="S6192" s="21" t="s">
        <v>44</v>
      </c>
      <c r="T6192" s="4" t="s">
        <v>23</v>
      </c>
      <c r="U6192" s="92" t="s">
        <v>992</v>
      </c>
    </row>
    <row r="6193" spans="1:21">
      <c r="A6193" s="17">
        <v>45013</v>
      </c>
      <c r="B6193" s="56">
        <f>WEEKDAY(C6193,2)</f>
        <v>2</v>
      </c>
      <c r="C6193" s="17">
        <f>IF(A6213="",C6192,A6213)</f>
        <v>45013</v>
      </c>
      <c r="D6193" s="12" t="str">
        <f>YEAR(C6193)&amp;"/"&amp;TEXT(WEEKNUM(C6193,21),"00")</f>
        <v>2023/13</v>
      </c>
      <c r="E6193" t="s">
        <v>52</v>
      </c>
      <c r="F6193" s="114">
        <v>0.45833333333333331</v>
      </c>
      <c r="G6193" s="114">
        <v>0.5</v>
      </c>
      <c r="H6193">
        <f>CONVERT((G6191-F6191)*24,"hr","mn")</f>
        <v>60.000000000000028</v>
      </c>
      <c r="I6193">
        <v>4</v>
      </c>
      <c r="J6193">
        <v>1</v>
      </c>
      <c r="K6193">
        <v>9</v>
      </c>
      <c r="M6193">
        <f>J6191+K6191+L6191</f>
        <v>10</v>
      </c>
      <c r="N6193" s="58"/>
      <c r="O6193" s="59"/>
      <c r="P6193" s="59"/>
      <c r="Q6193" s="59"/>
      <c r="R6193" s="60"/>
      <c r="S6193" s="21"/>
      <c r="T6193" s="4"/>
      <c r="U6193" s="93"/>
    </row>
    <row r="6194" spans="1:21" ht="15" customHeight="1" thickBot="1">
      <c r="A6194" s="17">
        <v>45013</v>
      </c>
      <c r="B6194" s="56">
        <f>WEEKDAY(C6194,2)</f>
        <v>2</v>
      </c>
      <c r="C6194" s="17">
        <f>IF(A6214="",C6193,A6214)</f>
        <v>45013</v>
      </c>
      <c r="D6194" s="12" t="str">
        <f>YEAR(C6194)&amp;"/"&amp;TEXT(WEEKNUM(C6194,21),"00")</f>
        <v>2023/13</v>
      </c>
      <c r="E6194" t="s">
        <v>52</v>
      </c>
      <c r="F6194" s="114">
        <v>0.45833333333333331</v>
      </c>
      <c r="G6194" s="114">
        <v>0.5</v>
      </c>
      <c r="H6194">
        <f>CONVERT((G6191-F6191)*24,"hr","mn")</f>
        <v>60.000000000000028</v>
      </c>
      <c r="I6194">
        <v>4</v>
      </c>
      <c r="J6194">
        <v>1</v>
      </c>
      <c r="K6194">
        <v>9</v>
      </c>
      <c r="M6194">
        <f>J6191+K6191+L6191</f>
        <v>10</v>
      </c>
      <c r="N6194" s="15"/>
      <c r="O6194" s="9"/>
      <c r="P6194" s="9"/>
      <c r="Q6194" s="9"/>
      <c r="R6194" s="10"/>
      <c r="S6194" s="19"/>
      <c r="T6194" s="23"/>
      <c r="U6194" s="94"/>
    </row>
    <row r="6195" spans="1:21">
      <c r="A6195" s="17">
        <v>45013</v>
      </c>
      <c r="B6195" s="56">
        <f>WEEKDAY(C6195,2)</f>
        <v>2</v>
      </c>
      <c r="C6195" s="17">
        <f>IF(A6215="",C6194,A6215)</f>
        <v>45013</v>
      </c>
      <c r="D6195" s="12" t="str">
        <f>YEAR(C6195)&amp;"/"&amp;TEXT(WEEKNUM(C6195,21),"00")</f>
        <v>2023/13</v>
      </c>
      <c r="E6195" s="79" t="s">
        <v>52</v>
      </c>
      <c r="F6195" s="80">
        <v>0.5</v>
      </c>
      <c r="G6195" s="80">
        <v>0.54166666666666663</v>
      </c>
      <c r="H6195" s="87">
        <f>CONVERT((G6195-F6195)*24,"hr","mn")</f>
        <v>59.99999999999995</v>
      </c>
      <c r="I6195" s="83">
        <v>4</v>
      </c>
      <c r="J6195" s="84"/>
      <c r="K6195" s="85">
        <v>8</v>
      </c>
      <c r="L6195" s="85"/>
      <c r="M6195" s="87">
        <f>J6195+K6195+L6195</f>
        <v>8</v>
      </c>
      <c r="N6195" s="13"/>
      <c r="O6195" s="6">
        <v>5</v>
      </c>
      <c r="P6195" s="6"/>
      <c r="Q6195" s="6"/>
      <c r="R6195" s="7"/>
      <c r="S6195" s="20" t="s">
        <v>43</v>
      </c>
      <c r="T6195" s="22" t="s">
        <v>29</v>
      </c>
      <c r="U6195" s="91"/>
    </row>
    <row r="6196" spans="1:21">
      <c r="A6196" s="17">
        <v>45013</v>
      </c>
      <c r="B6196" s="56">
        <f>WEEKDAY(C6196,2)</f>
        <v>2</v>
      </c>
      <c r="C6196" s="17">
        <f>IF(A6216="",C6195,A6216)</f>
        <v>45013</v>
      </c>
      <c r="D6196" s="12" t="str">
        <f>YEAR(C6196)&amp;"/"&amp;TEXT(WEEKNUM(C6196,21),"00")</f>
        <v>2023/13</v>
      </c>
      <c r="E6196" t="s">
        <v>52</v>
      </c>
      <c r="F6196" s="114">
        <v>0.5</v>
      </c>
      <c r="G6196" s="114">
        <v>0.54166666666666663</v>
      </c>
      <c r="H6196">
        <f>CONVERT((G6195-F6195)*24,"hr","mn")</f>
        <v>59.99999999999995</v>
      </c>
      <c r="I6196">
        <v>4</v>
      </c>
      <c r="K6196">
        <v>8</v>
      </c>
      <c r="M6196">
        <f>J6195+K6195+L6195</f>
        <v>8</v>
      </c>
      <c r="N6196" s="14"/>
      <c r="O6196" s="3"/>
      <c r="P6196" s="3">
        <v>8</v>
      </c>
      <c r="Q6196" s="3"/>
      <c r="R6196" s="8"/>
      <c r="S6196" s="21" t="s">
        <v>93</v>
      </c>
      <c r="T6196" s="4" t="s">
        <v>73</v>
      </c>
      <c r="U6196" s="92"/>
    </row>
    <row r="6197" spans="1:21">
      <c r="A6197" s="17">
        <v>45013</v>
      </c>
      <c r="B6197" s="56">
        <f>WEEKDAY(C6197,2)</f>
        <v>2</v>
      </c>
      <c r="C6197" s="17">
        <f>IF(A6217="",C6196,A6217)</f>
        <v>45013</v>
      </c>
      <c r="D6197" s="12" t="str">
        <f>YEAR(C6197)&amp;"/"&amp;TEXT(WEEKNUM(C6197,21),"00")</f>
        <v>2023/13</v>
      </c>
      <c r="E6197" t="s">
        <v>52</v>
      </c>
      <c r="F6197" s="114">
        <v>0.5</v>
      </c>
      <c r="G6197" s="114">
        <v>0.54166666666666663</v>
      </c>
      <c r="H6197">
        <f>CONVERT((G6195-F6195)*24,"hr","mn")</f>
        <v>59.99999999999995</v>
      </c>
      <c r="I6197">
        <v>4</v>
      </c>
      <c r="K6197">
        <v>8</v>
      </c>
      <c r="M6197">
        <f>J6195+K6195+L6195</f>
        <v>8</v>
      </c>
      <c r="N6197" s="58"/>
      <c r="O6197" s="59"/>
      <c r="P6197" s="59"/>
      <c r="Q6197" s="59"/>
      <c r="R6197" s="60"/>
      <c r="S6197" s="21"/>
      <c r="T6197" s="4"/>
      <c r="U6197" s="93"/>
    </row>
    <row r="6198" spans="1:21" ht="15" customHeight="1" thickBot="1">
      <c r="A6198" s="17">
        <v>45013</v>
      </c>
      <c r="B6198" s="56">
        <f>WEEKDAY(C6198,2)</f>
        <v>2</v>
      </c>
      <c r="C6198" s="17">
        <f>IF(A6218="",C6197,A6218)</f>
        <v>45013</v>
      </c>
      <c r="D6198" s="12" t="str">
        <f>YEAR(C6198)&amp;"/"&amp;TEXT(WEEKNUM(C6198,21),"00")</f>
        <v>2023/13</v>
      </c>
      <c r="E6198" t="s">
        <v>52</v>
      </c>
      <c r="F6198" s="114">
        <v>0.5</v>
      </c>
      <c r="G6198" s="114">
        <v>0.54166666666666663</v>
      </c>
      <c r="H6198">
        <f>CONVERT((G6195-F6195)*24,"hr","mn")</f>
        <v>59.99999999999995</v>
      </c>
      <c r="I6198">
        <v>4</v>
      </c>
      <c r="K6198">
        <v>8</v>
      </c>
      <c r="M6198">
        <f>J6195+K6195+L6195</f>
        <v>8</v>
      </c>
      <c r="N6198" s="15"/>
      <c r="O6198" s="9"/>
      <c r="P6198" s="9"/>
      <c r="Q6198" s="9">
        <v>15</v>
      </c>
      <c r="R6198" s="10"/>
      <c r="S6198" s="19"/>
      <c r="T6198" s="23" t="s">
        <v>39</v>
      </c>
      <c r="U6198" s="94"/>
    </row>
    <row r="6199" spans="1:21">
      <c r="A6199" s="17"/>
      <c r="B6199" s="56">
        <f>WEEKDAY(C6199,2)</f>
        <v>2</v>
      </c>
      <c r="C6199" s="17">
        <f>IF(A6219="",C6198,A6219)</f>
        <v>45013</v>
      </c>
      <c r="D6199" s="12" t="str">
        <f>YEAR(C6199)&amp;"/"&amp;TEXT(WEEKNUM(C6199,21),"00")</f>
        <v>2023/13</v>
      </c>
      <c r="E6199" s="79"/>
      <c r="F6199" s="80"/>
      <c r="G6199" s="80"/>
      <c r="H6199" s="87">
        <f>CONVERT((G6199-F6199)*24,"hr","mn")</f>
        <v>0</v>
      </c>
      <c r="I6199" s="83"/>
      <c r="J6199" s="84"/>
      <c r="K6199" s="85"/>
      <c r="L6199" s="85"/>
      <c r="M6199" s="87">
        <f>J6199+K6199+L6199</f>
        <v>0</v>
      </c>
      <c r="N6199" s="13"/>
      <c r="O6199" s="6"/>
      <c r="P6199" s="6"/>
      <c r="Q6199" s="6"/>
      <c r="R6199" s="7"/>
      <c r="S6199" s="20"/>
      <c r="T6199" s="22"/>
      <c r="U6199" s="91"/>
    </row>
    <row r="6200" spans="1:21">
      <c r="A6200" s="17"/>
      <c r="B6200" s="56">
        <f>WEEKDAY(C6200,2)</f>
        <v>2</v>
      </c>
      <c r="C6200" s="17">
        <f>IF(A6220="",C6199,A6220)</f>
        <v>45013</v>
      </c>
      <c r="D6200" s="12" t="str">
        <f>YEAR(C6200)&amp;"/"&amp;TEXT(WEEKNUM(C6200,21),"00")</f>
        <v>2023/13</v>
      </c>
      <c r="H6200">
        <f>CONVERT((G6199-F6199)*24,"hr","mn")</f>
        <v>0</v>
      </c>
      <c r="M6200">
        <f>J6199+K6199+L6199</f>
        <v>0</v>
      </c>
      <c r="N6200" s="14"/>
      <c r="O6200" s="3"/>
      <c r="P6200" s="3"/>
      <c r="Q6200" s="3"/>
      <c r="R6200" s="8"/>
      <c r="S6200" s="21"/>
      <c r="T6200" s="4"/>
      <c r="U6200" s="92"/>
    </row>
    <row r="6201" spans="1:21">
      <c r="A6201" s="17"/>
      <c r="B6201" s="56">
        <f>WEEKDAY(C6201,2)</f>
        <v>2</v>
      </c>
      <c r="C6201" s="17">
        <f>IF(A6221="",C6200,A6221)</f>
        <v>45013</v>
      </c>
      <c r="D6201" s="12" t="str">
        <f>YEAR(C6201)&amp;"/"&amp;TEXT(WEEKNUM(C6201,21),"00")</f>
        <v>2023/13</v>
      </c>
      <c r="H6201">
        <f>CONVERT((G6199-F6199)*24,"hr","mn")</f>
        <v>0</v>
      </c>
      <c r="M6201">
        <f>J6199+K6199+L6199</f>
        <v>0</v>
      </c>
      <c r="N6201" s="58"/>
      <c r="O6201" s="59"/>
      <c r="P6201" s="59"/>
      <c r="Q6201" s="59"/>
      <c r="R6201" s="60"/>
      <c r="S6201" s="21"/>
      <c r="T6201" s="4"/>
      <c r="U6201" s="93"/>
    </row>
    <row r="6202" spans="1:21" ht="15" customHeight="1" thickBot="1">
      <c r="A6202" s="17"/>
      <c r="B6202" s="56">
        <f>WEEKDAY(C6202,2)</f>
        <v>2</v>
      </c>
      <c r="C6202" s="17">
        <f>IF(A6222="",C6201,A6222)</f>
        <v>45013</v>
      </c>
      <c r="D6202" s="12" t="str">
        <f>YEAR(C6202)&amp;"/"&amp;TEXT(WEEKNUM(C6202,21),"00")</f>
        <v>2023/13</v>
      </c>
      <c r="H6202">
        <f>CONVERT((G6199-F6199)*24,"hr","mn")</f>
        <v>0</v>
      </c>
      <c r="M6202">
        <f>J6199+K6199+L6199</f>
        <v>0</v>
      </c>
      <c r="N6202" s="15"/>
      <c r="O6202" s="9"/>
      <c r="P6202" s="9"/>
      <c r="Q6202" s="9"/>
      <c r="R6202" s="10"/>
      <c r="S6202" s="19"/>
      <c r="T6202" s="23"/>
      <c r="U6202" s="94"/>
    </row>
    <row r="6203" spans="1:21">
      <c r="A6203" s="17">
        <v>45013</v>
      </c>
      <c r="B6203" s="56">
        <f>WEEKDAY(C6203,2)</f>
        <v>2</v>
      </c>
      <c r="C6203" s="17">
        <f>IF(A6223="",C6202,A6223)</f>
        <v>45013</v>
      </c>
      <c r="D6203" s="12" t="str">
        <f>YEAR(C6203)&amp;"/"&amp;TEXT(WEEKNUM(C6203,21),"00")</f>
        <v>2023/13</v>
      </c>
      <c r="E6203" s="79" t="s">
        <v>69</v>
      </c>
      <c r="F6203" s="80">
        <v>0.54166666666666663</v>
      </c>
      <c r="G6203" s="80">
        <v>0.58333333333333337</v>
      </c>
      <c r="H6203" s="87">
        <f>CONVERT((G6203-F6203)*24,"hr","mn")</f>
        <v>60.000000000000107</v>
      </c>
      <c r="I6203" s="83">
        <v>3</v>
      </c>
      <c r="J6203" s="84"/>
      <c r="K6203" s="85">
        <v>5</v>
      </c>
      <c r="L6203" s="85"/>
      <c r="M6203" s="87">
        <f>J6203+K6203+L6203</f>
        <v>5</v>
      </c>
      <c r="N6203" s="13"/>
      <c r="O6203" s="6"/>
      <c r="P6203" s="6"/>
      <c r="Q6203" s="6">
        <v>23</v>
      </c>
      <c r="R6203" s="7"/>
      <c r="S6203" s="20"/>
      <c r="T6203" s="22" t="s">
        <v>25</v>
      </c>
      <c r="U6203" s="91" t="s">
        <v>139</v>
      </c>
    </row>
    <row r="6204" spans="1:21">
      <c r="A6204" s="17">
        <v>45013</v>
      </c>
      <c r="B6204" s="56">
        <f>WEEKDAY(C6204,2)</f>
        <v>2</v>
      </c>
      <c r="C6204" s="17">
        <f>IF(A6224="",C6203,A6224)</f>
        <v>45013</v>
      </c>
      <c r="D6204" s="12" t="str">
        <f>YEAR(C6204)&amp;"/"&amp;TEXT(WEEKNUM(C6204,21),"00")</f>
        <v>2023/13</v>
      </c>
      <c r="E6204" t="s">
        <v>69</v>
      </c>
      <c r="F6204" s="114">
        <v>0.54166666666666663</v>
      </c>
      <c r="G6204" s="114">
        <v>0.58333333333333337</v>
      </c>
      <c r="H6204">
        <f>CONVERT((G6203-F6203)*24,"hr","mn")</f>
        <v>60.000000000000107</v>
      </c>
      <c r="I6204">
        <v>3</v>
      </c>
      <c r="K6204">
        <v>5</v>
      </c>
      <c r="M6204">
        <f>J6203+K6203+L6203</f>
        <v>5</v>
      </c>
      <c r="N6204" s="14"/>
      <c r="O6204" s="3"/>
      <c r="P6204" s="3">
        <v>8</v>
      </c>
      <c r="Q6204" s="3"/>
      <c r="R6204" s="8"/>
      <c r="S6204" s="21" t="s">
        <v>93</v>
      </c>
      <c r="T6204" s="4" t="s">
        <v>73</v>
      </c>
      <c r="U6204" s="92"/>
    </row>
    <row r="6205" spans="1:21">
      <c r="A6205" s="17">
        <v>45013</v>
      </c>
      <c r="B6205" s="56">
        <f>WEEKDAY(C6205,2)</f>
        <v>2</v>
      </c>
      <c r="C6205" s="17">
        <f>IF(A6225="",C6204,A6225)</f>
        <v>45013</v>
      </c>
      <c r="D6205" s="12" t="str">
        <f>YEAR(C6205)&amp;"/"&amp;TEXT(WEEKNUM(C6205,21),"00")</f>
        <v>2023/13</v>
      </c>
      <c r="E6205" t="s">
        <v>69</v>
      </c>
      <c r="F6205" s="114">
        <v>0.54166666666666663</v>
      </c>
      <c r="G6205" s="114">
        <v>0.58333333333333337</v>
      </c>
      <c r="H6205">
        <f>CONVERT((G6203-F6203)*24,"hr","mn")</f>
        <v>60.000000000000107</v>
      </c>
      <c r="I6205">
        <v>3</v>
      </c>
      <c r="K6205">
        <v>5</v>
      </c>
      <c r="M6205">
        <f>J6203+K6203+L6203</f>
        <v>5</v>
      </c>
      <c r="N6205" s="58"/>
      <c r="O6205" s="59">
        <v>5</v>
      </c>
      <c r="P6205" s="59"/>
      <c r="Q6205" s="59"/>
      <c r="R6205" s="60"/>
      <c r="S6205" s="21" t="s">
        <v>93</v>
      </c>
      <c r="T6205" s="4" t="s">
        <v>23</v>
      </c>
      <c r="U6205" s="93" t="s">
        <v>993</v>
      </c>
    </row>
    <row r="6206" spans="1:21" ht="15" customHeight="1" thickBot="1">
      <c r="A6206" s="17">
        <v>45013</v>
      </c>
      <c r="B6206" s="56">
        <f>WEEKDAY(C6206,2)</f>
        <v>2</v>
      </c>
      <c r="C6206" s="17">
        <f>IF(A6226="",C6205,A6226)</f>
        <v>45013</v>
      </c>
      <c r="D6206" s="12" t="str">
        <f>YEAR(C6206)&amp;"/"&amp;TEXT(WEEKNUM(C6206,21),"00")</f>
        <v>2023/13</v>
      </c>
      <c r="E6206" t="s">
        <v>69</v>
      </c>
      <c r="F6206" s="114">
        <v>0.54166666666666663</v>
      </c>
      <c r="G6206" s="114">
        <v>0.58333333333333337</v>
      </c>
      <c r="H6206">
        <f>CONVERT((G6203-F6203)*24,"hr","mn")</f>
        <v>60.000000000000107</v>
      </c>
      <c r="I6206">
        <v>3</v>
      </c>
      <c r="K6206">
        <v>5</v>
      </c>
      <c r="M6206">
        <f>J6203+K6203+L6203</f>
        <v>5</v>
      </c>
      <c r="N6206" s="15"/>
      <c r="O6206" s="9"/>
      <c r="P6206" s="9"/>
      <c r="Q6206" s="9"/>
      <c r="R6206" s="10"/>
      <c r="S6206" s="19"/>
      <c r="T6206" s="23"/>
      <c r="U6206" s="94"/>
    </row>
    <row r="6207" spans="1:21">
      <c r="A6207" s="17">
        <v>45013</v>
      </c>
      <c r="B6207" s="56">
        <f>WEEKDAY(C6207,2)</f>
        <v>2</v>
      </c>
      <c r="C6207" s="17">
        <f>IF(A6227="",C6206,A6227)</f>
        <v>45013</v>
      </c>
      <c r="D6207" s="12" t="str">
        <f>YEAR(C6207)&amp;"/"&amp;TEXT(WEEKNUM(C6207,21),"00")</f>
        <v>2023/13</v>
      </c>
      <c r="E6207" s="79" t="s">
        <v>69</v>
      </c>
      <c r="F6207" s="80">
        <v>0.58333333333333337</v>
      </c>
      <c r="G6207" s="80">
        <v>0.625</v>
      </c>
      <c r="H6207" s="87">
        <f>CONVERT((G6207-F6207)*24,"hr","mn")</f>
        <v>59.99999999999995</v>
      </c>
      <c r="I6207" s="83">
        <v>3</v>
      </c>
      <c r="J6207" s="84">
        <v>1</v>
      </c>
      <c r="K6207" s="85">
        <v>8</v>
      </c>
      <c r="L6207" s="85">
        <v>2</v>
      </c>
      <c r="M6207" s="87">
        <f>J6207+K6207+L6207</f>
        <v>11</v>
      </c>
      <c r="N6207" s="13"/>
      <c r="O6207" s="6">
        <v>8</v>
      </c>
      <c r="P6207" s="6"/>
      <c r="Q6207" s="6"/>
      <c r="R6207" s="7"/>
      <c r="S6207" s="20" t="s">
        <v>32</v>
      </c>
      <c r="T6207" s="22" t="s">
        <v>23</v>
      </c>
      <c r="U6207" s="91" t="s">
        <v>994</v>
      </c>
    </row>
    <row r="6208" spans="1:21">
      <c r="A6208" s="17">
        <v>45013</v>
      </c>
      <c r="B6208" s="56">
        <f>WEEKDAY(C6208,2)</f>
        <v>2</v>
      </c>
      <c r="C6208" s="17">
        <f>IF(A6228="",C6207,A6228)</f>
        <v>45013</v>
      </c>
      <c r="D6208" s="12" t="str">
        <f>YEAR(C6208)&amp;"/"&amp;TEXT(WEEKNUM(C6208,21),"00")</f>
        <v>2023/13</v>
      </c>
      <c r="E6208" t="s">
        <v>69</v>
      </c>
      <c r="F6208" s="114">
        <v>0.58333333333333337</v>
      </c>
      <c r="G6208" s="114">
        <v>0.625</v>
      </c>
      <c r="H6208">
        <f>CONVERT((G6207-F6207)*24,"hr","mn")</f>
        <v>59.99999999999995</v>
      </c>
      <c r="I6208">
        <v>3</v>
      </c>
      <c r="J6208">
        <v>1</v>
      </c>
      <c r="K6208">
        <v>8</v>
      </c>
      <c r="L6208">
        <v>2</v>
      </c>
      <c r="M6208">
        <f>J6207+K6207+L6207</f>
        <v>11</v>
      </c>
      <c r="N6208" s="14"/>
      <c r="O6208" s="3"/>
      <c r="P6208" s="3">
        <v>8</v>
      </c>
      <c r="Q6208" s="3"/>
      <c r="R6208" s="8"/>
      <c r="S6208" s="21" t="s">
        <v>93</v>
      </c>
      <c r="T6208" s="4" t="s">
        <v>73</v>
      </c>
      <c r="U6208" s="92"/>
    </row>
    <row r="6209" spans="1:21">
      <c r="A6209" s="17">
        <v>45013</v>
      </c>
      <c r="B6209" s="56">
        <f>WEEKDAY(C6209,2)</f>
        <v>2</v>
      </c>
      <c r="C6209" s="17">
        <f>IF(A6229="",C6208,A6229)</f>
        <v>45013</v>
      </c>
      <c r="D6209" s="12" t="str">
        <f>YEAR(C6209)&amp;"/"&amp;TEXT(WEEKNUM(C6209,21),"00")</f>
        <v>2023/13</v>
      </c>
      <c r="E6209" t="s">
        <v>69</v>
      </c>
      <c r="F6209" s="114">
        <v>0.58333333333333337</v>
      </c>
      <c r="G6209" s="114">
        <v>0.625</v>
      </c>
      <c r="H6209">
        <f>CONVERT((G6207-F6207)*24,"hr","mn")</f>
        <v>59.99999999999995</v>
      </c>
      <c r="I6209">
        <v>3</v>
      </c>
      <c r="J6209">
        <v>1</v>
      </c>
      <c r="K6209">
        <v>8</v>
      </c>
      <c r="L6209">
        <v>2</v>
      </c>
      <c r="M6209">
        <f>J6207+K6207+L6207</f>
        <v>11</v>
      </c>
      <c r="N6209" s="58"/>
      <c r="O6209" s="59"/>
      <c r="P6209" s="59"/>
      <c r="Q6209" s="59"/>
      <c r="R6209" s="60"/>
      <c r="S6209" s="21"/>
      <c r="T6209" s="4"/>
      <c r="U6209" s="93"/>
    </row>
    <row r="6210" spans="1:21" ht="15" customHeight="1" thickBot="1">
      <c r="A6210" s="17">
        <v>45013</v>
      </c>
      <c r="B6210" s="56">
        <f>WEEKDAY(C6210,2)</f>
        <v>2</v>
      </c>
      <c r="C6210" s="17">
        <f>IF(A6230="",C6209,A6230)</f>
        <v>45013</v>
      </c>
      <c r="D6210" s="12" t="str">
        <f>YEAR(C6210)&amp;"/"&amp;TEXT(WEEKNUM(C6210,21),"00")</f>
        <v>2023/13</v>
      </c>
      <c r="E6210" t="s">
        <v>69</v>
      </c>
      <c r="F6210" s="114">
        <v>0.58333333333333337</v>
      </c>
      <c r="G6210" s="114">
        <v>0.625</v>
      </c>
      <c r="H6210">
        <f>CONVERT((G6207-F6207)*24,"hr","mn")</f>
        <v>59.99999999999995</v>
      </c>
      <c r="I6210">
        <v>3</v>
      </c>
      <c r="J6210">
        <v>1</v>
      </c>
      <c r="K6210">
        <v>8</v>
      </c>
      <c r="L6210">
        <v>2</v>
      </c>
      <c r="M6210">
        <f>J6207+K6207+L6207</f>
        <v>11</v>
      </c>
      <c r="N6210" s="15"/>
      <c r="O6210" s="9"/>
      <c r="P6210" s="9"/>
      <c r="Q6210" s="9"/>
      <c r="R6210" s="10"/>
      <c r="S6210" s="19"/>
      <c r="T6210" s="23"/>
      <c r="U6210" s="94"/>
    </row>
    <row r="6211" spans="1:21">
      <c r="A6211" s="17">
        <v>45013</v>
      </c>
      <c r="B6211" s="56">
        <f>WEEKDAY(C6211,2)</f>
        <v>2</v>
      </c>
      <c r="C6211" s="17">
        <f>IF(A6231="",C6210,A6231)</f>
        <v>45013</v>
      </c>
      <c r="D6211" s="12" t="str">
        <f>YEAR(C6211)&amp;"/"&amp;TEXT(WEEKNUM(C6211,21),"00")</f>
        <v>2023/13</v>
      </c>
      <c r="E6211" s="79" t="s">
        <v>69</v>
      </c>
      <c r="F6211" s="80">
        <v>0.625</v>
      </c>
      <c r="G6211" s="80">
        <v>0.66666666666666663</v>
      </c>
      <c r="H6211" s="87">
        <f>CONVERT((G6211-F6211)*24,"hr","mn")</f>
        <v>59.99999999999995</v>
      </c>
      <c r="I6211" s="83">
        <v>3</v>
      </c>
      <c r="J6211" s="84"/>
      <c r="K6211" s="85">
        <v>4</v>
      </c>
      <c r="L6211" s="85"/>
      <c r="M6211" s="87">
        <f>J6211+K6211+L6211</f>
        <v>4</v>
      </c>
      <c r="N6211" s="13"/>
      <c r="O6211" s="6"/>
      <c r="P6211" s="6">
        <v>8</v>
      </c>
      <c r="Q6211" s="6"/>
      <c r="R6211" s="7"/>
      <c r="S6211" s="20" t="s">
        <v>93</v>
      </c>
      <c r="T6211" s="22" t="s">
        <v>73</v>
      </c>
      <c r="U6211" s="91"/>
    </row>
    <row r="6212" spans="1:21">
      <c r="A6212" s="17">
        <v>45013</v>
      </c>
      <c r="B6212" s="56">
        <f>WEEKDAY(C6212,2)</f>
        <v>2</v>
      </c>
      <c r="C6212" s="17">
        <f>IF(A6232="",C6211,A6232)</f>
        <v>45013</v>
      </c>
      <c r="D6212" s="12" t="str">
        <f>YEAR(C6212)&amp;"/"&amp;TEXT(WEEKNUM(C6212,21),"00")</f>
        <v>2023/13</v>
      </c>
      <c r="E6212" t="s">
        <v>69</v>
      </c>
      <c r="F6212" s="114">
        <v>0.625</v>
      </c>
      <c r="G6212" s="114">
        <v>0.66666666666666663</v>
      </c>
      <c r="H6212">
        <f>CONVERT((G6211-F6211)*24,"hr","mn")</f>
        <v>59.99999999999995</v>
      </c>
      <c r="I6212">
        <v>3</v>
      </c>
      <c r="K6212">
        <v>4</v>
      </c>
      <c r="M6212">
        <f>J6211+K6211+L6211</f>
        <v>4</v>
      </c>
      <c r="N6212" s="14"/>
      <c r="O6212" s="3"/>
      <c r="P6212" s="3"/>
      <c r="Q6212" s="3">
        <v>25</v>
      </c>
      <c r="R6212" s="8"/>
      <c r="S6212" s="21" t="s">
        <v>35</v>
      </c>
      <c r="T6212" s="4" t="s">
        <v>29</v>
      </c>
      <c r="U6212" s="92" t="s">
        <v>995</v>
      </c>
    </row>
    <row r="6213" spans="1:21">
      <c r="A6213" s="17">
        <v>45013</v>
      </c>
      <c r="B6213" s="56">
        <f>WEEKDAY(C6213,2)</f>
        <v>2</v>
      </c>
      <c r="C6213" s="17">
        <f>IF(A6233="",C6212,A6233)</f>
        <v>45013</v>
      </c>
      <c r="D6213" s="12" t="str">
        <f>YEAR(C6213)&amp;"/"&amp;TEXT(WEEKNUM(C6213,21),"00")</f>
        <v>2023/13</v>
      </c>
      <c r="E6213" t="s">
        <v>69</v>
      </c>
      <c r="F6213" s="114">
        <v>0.625</v>
      </c>
      <c r="G6213" s="114">
        <v>0.66666666666666663</v>
      </c>
      <c r="H6213">
        <f>CONVERT((G6211-F6211)*24,"hr","mn")</f>
        <v>59.99999999999995</v>
      </c>
      <c r="I6213">
        <v>3</v>
      </c>
      <c r="K6213">
        <v>4</v>
      </c>
      <c r="M6213">
        <f>J6211+K6211+L6211</f>
        <v>4</v>
      </c>
      <c r="N6213" s="58"/>
      <c r="O6213" s="59"/>
      <c r="P6213" s="59"/>
      <c r="Q6213" s="59"/>
      <c r="R6213" s="60"/>
      <c r="S6213" s="21"/>
      <c r="T6213" s="4"/>
      <c r="U6213" s="93"/>
    </row>
    <row r="6214" spans="1:21" ht="15" customHeight="1" thickBot="1">
      <c r="A6214" s="17">
        <v>45013</v>
      </c>
      <c r="B6214" s="56">
        <f>WEEKDAY(C6214,2)</f>
        <v>2</v>
      </c>
      <c r="C6214" s="17">
        <f>IF(A6234="",C6213,A6234)</f>
        <v>45013</v>
      </c>
      <c r="D6214" s="12" t="str">
        <f>YEAR(C6214)&amp;"/"&amp;TEXT(WEEKNUM(C6214,21),"00")</f>
        <v>2023/13</v>
      </c>
      <c r="E6214" t="s">
        <v>69</v>
      </c>
      <c r="F6214" s="114">
        <v>0.625</v>
      </c>
      <c r="G6214" s="114">
        <v>0.66666666666666663</v>
      </c>
      <c r="H6214">
        <f>CONVERT((G6211-F6211)*24,"hr","mn")</f>
        <v>59.99999999999995</v>
      </c>
      <c r="I6214">
        <v>3</v>
      </c>
      <c r="K6214">
        <v>4</v>
      </c>
      <c r="M6214">
        <f>J6211+K6211+L6211</f>
        <v>4</v>
      </c>
      <c r="N6214" s="15"/>
      <c r="O6214" s="9"/>
      <c r="P6214" s="9"/>
      <c r="Q6214" s="9"/>
      <c r="R6214" s="10"/>
      <c r="S6214" s="19"/>
      <c r="T6214" s="23"/>
      <c r="U6214" s="94"/>
    </row>
    <row r="6215" spans="1:21">
      <c r="A6215" s="17">
        <v>45013</v>
      </c>
      <c r="B6215" s="56">
        <f>WEEKDAY(C6215,2)</f>
        <v>2</v>
      </c>
      <c r="C6215" s="17">
        <f>IF(A6235="",C6214,A6235)</f>
        <v>45013</v>
      </c>
      <c r="D6215" s="12" t="str">
        <f>YEAR(C6215)&amp;"/"&amp;TEXT(WEEKNUM(C6215,21),"00")</f>
        <v>2023/13</v>
      </c>
      <c r="E6215" s="79" t="s">
        <v>69</v>
      </c>
      <c r="F6215" s="80">
        <v>0.66666666666666663</v>
      </c>
      <c r="G6215" s="80">
        <v>0.70833333333333337</v>
      </c>
      <c r="H6215" s="87">
        <f>CONVERT((G6215-F6215)*24,"hr","mn")</f>
        <v>60.000000000000107</v>
      </c>
      <c r="I6215" s="83">
        <v>3</v>
      </c>
      <c r="J6215" s="84"/>
      <c r="K6215" s="85">
        <v>7</v>
      </c>
      <c r="L6215" s="85"/>
      <c r="M6215" s="87">
        <f>J6215+K6215+L6215</f>
        <v>7</v>
      </c>
      <c r="N6215" s="13"/>
      <c r="O6215" s="6"/>
      <c r="P6215" s="6">
        <v>8</v>
      </c>
      <c r="Q6215" s="6"/>
      <c r="R6215" s="7"/>
      <c r="S6215" s="20" t="s">
        <v>93</v>
      </c>
      <c r="T6215" s="22" t="s">
        <v>73</v>
      </c>
      <c r="U6215" s="91"/>
    </row>
    <row r="6216" spans="1:21">
      <c r="A6216" s="17">
        <v>45013</v>
      </c>
      <c r="B6216" s="56">
        <f>WEEKDAY(C6216,2)</f>
        <v>2</v>
      </c>
      <c r="C6216" s="17">
        <f>IF(A6236="",C6215,A6236)</f>
        <v>45013</v>
      </c>
      <c r="D6216" s="12" t="str">
        <f>YEAR(C6216)&amp;"/"&amp;TEXT(WEEKNUM(C6216,21),"00")</f>
        <v>2023/13</v>
      </c>
      <c r="E6216" t="s">
        <v>69</v>
      </c>
      <c r="F6216" s="114">
        <v>0.66666666666666663</v>
      </c>
      <c r="G6216" s="114">
        <v>0.70833333333333337</v>
      </c>
      <c r="H6216">
        <f>CONVERT((G6215-F6215)*24,"hr","mn")</f>
        <v>60.000000000000107</v>
      </c>
      <c r="I6216">
        <v>3</v>
      </c>
      <c r="K6216">
        <v>7</v>
      </c>
      <c r="M6216">
        <f>J6215+K6215+L6215</f>
        <v>7</v>
      </c>
      <c r="N6216" s="14"/>
      <c r="O6216" s="3">
        <v>5</v>
      </c>
      <c r="P6216" s="3"/>
      <c r="Q6216" s="3"/>
      <c r="R6216" s="8"/>
      <c r="S6216" s="21" t="s">
        <v>35</v>
      </c>
      <c r="T6216" s="4" t="s">
        <v>29</v>
      </c>
      <c r="U6216" s="92"/>
    </row>
    <row r="6217" spans="1:21">
      <c r="A6217" s="17">
        <v>45013</v>
      </c>
      <c r="B6217" s="56">
        <f>WEEKDAY(C6217,2)</f>
        <v>2</v>
      </c>
      <c r="C6217" s="17">
        <f>IF(A6237="",C6216,A6237)</f>
        <v>45013</v>
      </c>
      <c r="D6217" s="12" t="str">
        <f>YEAR(C6217)&amp;"/"&amp;TEXT(WEEKNUM(C6217,21),"00")</f>
        <v>2023/13</v>
      </c>
      <c r="E6217" t="s">
        <v>69</v>
      </c>
      <c r="F6217" s="114">
        <v>0.66666666666666663</v>
      </c>
      <c r="G6217" s="114">
        <v>0.70833333333333337</v>
      </c>
      <c r="H6217">
        <f>CONVERT((G6215-F6215)*24,"hr","mn")</f>
        <v>60.000000000000107</v>
      </c>
      <c r="I6217">
        <v>3</v>
      </c>
      <c r="K6217">
        <v>7</v>
      </c>
      <c r="M6217">
        <f>J6215+K6215+L6215</f>
        <v>7</v>
      </c>
      <c r="N6217" s="58"/>
      <c r="O6217" s="59">
        <v>8</v>
      </c>
      <c r="P6217" s="59"/>
      <c r="Q6217" s="59"/>
      <c r="R6217" s="60"/>
      <c r="S6217" s="21" t="s">
        <v>57</v>
      </c>
      <c r="T6217" s="4" t="s">
        <v>56</v>
      </c>
      <c r="U6217" s="93"/>
    </row>
    <row r="6218" spans="1:21" ht="15" customHeight="1" thickBot="1">
      <c r="A6218" s="17">
        <v>45013</v>
      </c>
      <c r="B6218" s="56">
        <f>WEEKDAY(C6218,2)</f>
        <v>2</v>
      </c>
      <c r="C6218" s="17">
        <f>IF(A6238="",C6217,A6238)</f>
        <v>45013</v>
      </c>
      <c r="D6218" s="12" t="str">
        <f>YEAR(C6218)&amp;"/"&amp;TEXT(WEEKNUM(C6218,21),"00")</f>
        <v>2023/13</v>
      </c>
      <c r="E6218" t="s">
        <v>69</v>
      </c>
      <c r="F6218" s="114">
        <v>0.66666666666666663</v>
      </c>
      <c r="G6218" s="114">
        <v>0.70833333333333337</v>
      </c>
      <c r="H6218">
        <f>CONVERT((G6215-F6215)*24,"hr","mn")</f>
        <v>60.000000000000107</v>
      </c>
      <c r="I6218">
        <v>3</v>
      </c>
      <c r="K6218">
        <v>7</v>
      </c>
      <c r="M6218">
        <f>J6215+K6215+L6215</f>
        <v>7</v>
      </c>
      <c r="N6218" s="15"/>
      <c r="O6218" s="9"/>
      <c r="P6218" s="9"/>
      <c r="Q6218" s="9"/>
      <c r="R6218" s="10"/>
      <c r="S6218" s="19"/>
      <c r="T6218" s="23"/>
      <c r="U6218" s="94"/>
    </row>
    <row r="6219" spans="1:21">
      <c r="A6219" s="17">
        <v>45013</v>
      </c>
      <c r="B6219" s="56">
        <f>WEEKDAY(C6219,2)</f>
        <v>2</v>
      </c>
      <c r="C6219" s="17">
        <f>IF(A6239="",C6218,A6239)</f>
        <v>45013</v>
      </c>
      <c r="D6219" s="12" t="str">
        <f>YEAR(C6219)&amp;"/"&amp;TEXT(WEEKNUM(C6219,21),"00")</f>
        <v>2023/13</v>
      </c>
      <c r="E6219" s="79" t="s">
        <v>69</v>
      </c>
      <c r="F6219" s="80">
        <v>0.72916666666666663</v>
      </c>
      <c r="G6219" s="80">
        <v>0.75</v>
      </c>
      <c r="H6219" s="87">
        <f>CONVERT((G6219-F6219)*24,"hr","mn")</f>
        <v>30.000000000000053</v>
      </c>
      <c r="I6219" s="83">
        <v>3</v>
      </c>
      <c r="J6219" s="84"/>
      <c r="K6219" s="85">
        <v>5</v>
      </c>
      <c r="L6219" s="85"/>
      <c r="M6219" s="87">
        <f>J6219+K6219+L6219</f>
        <v>5</v>
      </c>
      <c r="N6219" s="13"/>
      <c r="O6219" s="6">
        <v>5</v>
      </c>
      <c r="P6219" s="6"/>
      <c r="Q6219" s="6"/>
      <c r="R6219" s="7"/>
      <c r="S6219" s="20" t="s">
        <v>49</v>
      </c>
      <c r="T6219" s="22" t="s">
        <v>29</v>
      </c>
      <c r="U6219" s="91"/>
    </row>
    <row r="6220" spans="1:21">
      <c r="A6220" s="17">
        <v>45013</v>
      </c>
      <c r="B6220" s="56">
        <f>WEEKDAY(C6220,2)</f>
        <v>2</v>
      </c>
      <c r="C6220" s="17">
        <f>IF(A6240="",C6219,A6240)</f>
        <v>45013</v>
      </c>
      <c r="D6220" s="12" t="str">
        <f>YEAR(C6220)&amp;"/"&amp;TEXT(WEEKNUM(C6220,21),"00")</f>
        <v>2023/13</v>
      </c>
      <c r="E6220" t="s">
        <v>69</v>
      </c>
      <c r="F6220" s="114">
        <v>0.72916666666666663</v>
      </c>
      <c r="G6220" s="114">
        <v>0.75</v>
      </c>
      <c r="H6220">
        <f>CONVERT((G6219-F6219)*24,"hr","mn")</f>
        <v>30.000000000000053</v>
      </c>
      <c r="I6220">
        <v>3</v>
      </c>
      <c r="K6220">
        <v>5</v>
      </c>
      <c r="M6220">
        <f>J6219+K6219+L6219</f>
        <v>5</v>
      </c>
      <c r="N6220" s="14"/>
      <c r="O6220" s="3"/>
      <c r="P6220" s="3"/>
      <c r="Q6220" s="3"/>
      <c r="R6220" s="8"/>
      <c r="S6220" s="21"/>
      <c r="T6220" s="4"/>
      <c r="U6220" s="92"/>
    </row>
    <row r="6221" spans="1:21">
      <c r="A6221" s="17">
        <v>45013</v>
      </c>
      <c r="B6221" s="56">
        <f>WEEKDAY(C6221,2)</f>
        <v>2</v>
      </c>
      <c r="C6221" s="17">
        <f>IF(A6241="",C6220,A6241)</f>
        <v>45013</v>
      </c>
      <c r="D6221" s="12" t="str">
        <f>YEAR(C6221)&amp;"/"&amp;TEXT(WEEKNUM(C6221,21),"00")</f>
        <v>2023/13</v>
      </c>
      <c r="E6221" t="s">
        <v>69</v>
      </c>
      <c r="F6221" s="114">
        <v>0.72916666666666663</v>
      </c>
      <c r="G6221" s="114">
        <v>0.75</v>
      </c>
      <c r="H6221">
        <f>CONVERT((G6219-F6219)*24,"hr","mn")</f>
        <v>30.000000000000053</v>
      </c>
      <c r="I6221">
        <v>3</v>
      </c>
      <c r="K6221">
        <v>5</v>
      </c>
      <c r="M6221">
        <f>J6219+K6219+L6219</f>
        <v>5</v>
      </c>
      <c r="N6221" s="58"/>
      <c r="O6221" s="59"/>
      <c r="P6221" s="59"/>
      <c r="Q6221" s="59"/>
      <c r="R6221" s="60"/>
      <c r="S6221" s="21"/>
      <c r="T6221" s="4"/>
      <c r="U6221" s="93"/>
    </row>
    <row r="6222" spans="1:21" ht="15" customHeight="1" thickBot="1">
      <c r="A6222" s="17">
        <v>45013</v>
      </c>
      <c r="B6222" s="56">
        <f>WEEKDAY(C6222,2)</f>
        <v>2</v>
      </c>
      <c r="C6222" s="17">
        <f>IF(A6242="",C6221,A6242)</f>
        <v>45013</v>
      </c>
      <c r="D6222" s="12" t="str">
        <f>YEAR(C6222)&amp;"/"&amp;TEXT(WEEKNUM(C6222,21),"00")</f>
        <v>2023/13</v>
      </c>
      <c r="E6222" t="s">
        <v>69</v>
      </c>
      <c r="F6222" s="114">
        <v>0.72916666666666663</v>
      </c>
      <c r="G6222" s="114">
        <v>0.75</v>
      </c>
      <c r="H6222">
        <f>CONVERT((G6219-F6219)*24,"hr","mn")</f>
        <v>30.000000000000053</v>
      </c>
      <c r="I6222">
        <v>3</v>
      </c>
      <c r="K6222">
        <v>5</v>
      </c>
      <c r="M6222">
        <f>J6219+K6219+L6219</f>
        <v>5</v>
      </c>
      <c r="N6222" s="15"/>
      <c r="O6222" s="9"/>
      <c r="P6222" s="9"/>
      <c r="Q6222" s="9"/>
      <c r="R6222" s="10"/>
      <c r="S6222" s="19"/>
      <c r="T6222" s="23"/>
      <c r="U6222" s="94"/>
    </row>
    <row r="6223" spans="1:21">
      <c r="A6223" s="17">
        <v>45013</v>
      </c>
      <c r="B6223" s="56">
        <f>WEEKDAY(C6223,2)</f>
        <v>2</v>
      </c>
      <c r="C6223" s="17">
        <f>IF(A6243="",C6222,A6243)</f>
        <v>45013</v>
      </c>
      <c r="D6223" s="12" t="str">
        <f>YEAR(C6223)&amp;"/"&amp;TEXT(WEEKNUM(C6223,21),"00")</f>
        <v>2023/13</v>
      </c>
      <c r="E6223" s="79" t="s">
        <v>69</v>
      </c>
      <c r="F6223" s="80">
        <v>0.75</v>
      </c>
      <c r="G6223" s="80">
        <v>0.79166666666666663</v>
      </c>
      <c r="H6223" s="87">
        <f>CONVERT((G6223-F6223)*24,"hr","mn")</f>
        <v>59.99999999999995</v>
      </c>
      <c r="I6223" s="83">
        <v>3</v>
      </c>
      <c r="J6223" s="84"/>
      <c r="K6223" s="85">
        <v>2</v>
      </c>
      <c r="L6223" s="85">
        <v>6</v>
      </c>
      <c r="M6223" s="87">
        <f>J6223+K6223+L6223</f>
        <v>8</v>
      </c>
      <c r="N6223" s="13"/>
      <c r="O6223" s="6"/>
      <c r="P6223" s="6">
        <v>8</v>
      </c>
      <c r="Q6223" s="6"/>
      <c r="R6223" s="7"/>
      <c r="S6223" s="20" t="s">
        <v>93</v>
      </c>
      <c r="T6223" s="22" t="s">
        <v>73</v>
      </c>
      <c r="U6223" s="91"/>
    </row>
    <row r="6224" spans="1:21">
      <c r="A6224" s="17">
        <v>45013</v>
      </c>
      <c r="B6224" s="56">
        <f>WEEKDAY(C6224,2)</f>
        <v>2</v>
      </c>
      <c r="C6224" s="17">
        <f>IF(A6244="",C6223,A6244)</f>
        <v>45013</v>
      </c>
      <c r="D6224" s="12" t="str">
        <f>YEAR(C6224)&amp;"/"&amp;TEXT(WEEKNUM(C6224,21),"00")</f>
        <v>2023/13</v>
      </c>
      <c r="E6224" t="s">
        <v>69</v>
      </c>
      <c r="F6224" s="114">
        <v>0.75</v>
      </c>
      <c r="G6224" s="114">
        <v>0.79166666666666663</v>
      </c>
      <c r="H6224">
        <f>CONVERT((G6223-F6223)*24,"hr","mn")</f>
        <v>59.99999999999995</v>
      </c>
      <c r="I6224">
        <v>3</v>
      </c>
      <c r="K6224">
        <v>2</v>
      </c>
      <c r="L6224">
        <v>6</v>
      </c>
      <c r="M6224">
        <f>J6223+K6223+L6223</f>
        <v>8</v>
      </c>
      <c r="N6224" s="14"/>
      <c r="O6224" s="3">
        <v>8</v>
      </c>
      <c r="P6224" s="3"/>
      <c r="Q6224" s="3"/>
      <c r="R6224" s="8"/>
      <c r="S6224" s="21" t="s">
        <v>35</v>
      </c>
      <c r="T6224" s="4" t="s">
        <v>56</v>
      </c>
      <c r="U6224" s="92"/>
    </row>
    <row r="6225" spans="1:21">
      <c r="A6225" s="17">
        <v>45013</v>
      </c>
      <c r="B6225" s="56">
        <f>WEEKDAY(C6225,2)</f>
        <v>2</v>
      </c>
      <c r="C6225" s="17">
        <f>IF(A6245="",C6224,A6245)</f>
        <v>45013</v>
      </c>
      <c r="D6225" s="12" t="str">
        <f>YEAR(C6225)&amp;"/"&amp;TEXT(WEEKNUM(C6225,21),"00")</f>
        <v>2023/13</v>
      </c>
      <c r="E6225" t="s">
        <v>69</v>
      </c>
      <c r="F6225" s="114">
        <v>0.75</v>
      </c>
      <c r="G6225" s="114">
        <v>0.79166666666666663</v>
      </c>
      <c r="H6225">
        <f>CONVERT((G6223-F6223)*24,"hr","mn")</f>
        <v>59.99999999999995</v>
      </c>
      <c r="I6225">
        <v>3</v>
      </c>
      <c r="K6225">
        <v>2</v>
      </c>
      <c r="L6225">
        <v>6</v>
      </c>
      <c r="M6225">
        <f>J6223+K6223+L6223</f>
        <v>8</v>
      </c>
      <c r="N6225" s="58"/>
      <c r="O6225" s="59">
        <v>5</v>
      </c>
      <c r="P6225" s="59"/>
      <c r="Q6225" s="59"/>
      <c r="R6225" s="60"/>
      <c r="S6225" s="21" t="s">
        <v>31</v>
      </c>
      <c r="T6225" s="4" t="s">
        <v>29</v>
      </c>
      <c r="U6225" s="93"/>
    </row>
    <row r="6226" spans="1:21" ht="15" customHeight="1" thickBot="1">
      <c r="A6226" s="17">
        <v>45013</v>
      </c>
      <c r="B6226" s="56">
        <f>WEEKDAY(C6226,2)</f>
        <v>2</v>
      </c>
      <c r="C6226" s="17">
        <f>IF(A6246="",C6225,A6246)</f>
        <v>45013</v>
      </c>
      <c r="D6226" s="12" t="str">
        <f>YEAR(C6226)&amp;"/"&amp;TEXT(WEEKNUM(C6226,21),"00")</f>
        <v>2023/13</v>
      </c>
      <c r="E6226" t="s">
        <v>69</v>
      </c>
      <c r="F6226" s="114">
        <v>0.75</v>
      </c>
      <c r="G6226" s="114">
        <v>0.79166666666666663</v>
      </c>
      <c r="H6226">
        <f>CONVERT((G6223-F6223)*24,"hr","mn")</f>
        <v>59.99999999999995</v>
      </c>
      <c r="I6226">
        <v>3</v>
      </c>
      <c r="K6226">
        <v>2</v>
      </c>
      <c r="L6226">
        <v>6</v>
      </c>
      <c r="M6226">
        <f>J6223+K6223+L6223</f>
        <v>8</v>
      </c>
      <c r="N6226" s="15"/>
      <c r="O6226" s="9"/>
      <c r="P6226" s="9"/>
      <c r="Q6226" s="9"/>
      <c r="R6226" s="10"/>
      <c r="S6226" s="19"/>
      <c r="T6226" s="23"/>
      <c r="U6226" s="94"/>
    </row>
    <row r="6227" spans="1:21">
      <c r="A6227" s="17">
        <v>45013</v>
      </c>
      <c r="B6227" s="56">
        <f>WEEKDAY(C6227,2)</f>
        <v>2</v>
      </c>
      <c r="C6227" s="17">
        <f>IF(A6247="",C6226,A6247)</f>
        <v>45013</v>
      </c>
      <c r="D6227" s="12" t="str">
        <f>YEAR(C6227)&amp;"/"&amp;TEXT(WEEKNUM(C6227,21),"00")</f>
        <v>2023/13</v>
      </c>
      <c r="E6227" s="79" t="s">
        <v>69</v>
      </c>
      <c r="F6227" s="80">
        <v>0.79166666666666663</v>
      </c>
      <c r="G6227" s="80">
        <v>0.83333333333333337</v>
      </c>
      <c r="H6227" s="87">
        <f>CONVERT((G6227-F6227)*24,"hr","mn")</f>
        <v>60.000000000000107</v>
      </c>
      <c r="I6227" s="83">
        <v>3</v>
      </c>
      <c r="J6227" s="84"/>
      <c r="K6227" s="85"/>
      <c r="L6227" s="85">
        <v>6</v>
      </c>
      <c r="M6227" s="87">
        <f>J6227+K6227+L6227</f>
        <v>6</v>
      </c>
      <c r="N6227" s="13"/>
      <c r="O6227" s="6">
        <v>15</v>
      </c>
      <c r="P6227" s="6"/>
      <c r="Q6227" s="6"/>
      <c r="R6227" s="7"/>
      <c r="S6227" s="20" t="s">
        <v>120</v>
      </c>
      <c r="T6227" s="22" t="s">
        <v>110</v>
      </c>
      <c r="U6227" s="91" t="s">
        <v>166</v>
      </c>
    </row>
    <row r="6228" spans="1:21">
      <c r="A6228" s="17">
        <v>45013</v>
      </c>
      <c r="B6228" s="56">
        <f>WEEKDAY(C6228,2)</f>
        <v>2</v>
      </c>
      <c r="C6228" s="17">
        <f>IF(A6248="",C6227,A6248)</f>
        <v>45013</v>
      </c>
      <c r="D6228" s="12" t="str">
        <f>YEAR(C6228)&amp;"/"&amp;TEXT(WEEKNUM(C6228,21),"00")</f>
        <v>2023/13</v>
      </c>
      <c r="E6228" t="s">
        <v>69</v>
      </c>
      <c r="F6228" s="114">
        <v>0.79166666666666663</v>
      </c>
      <c r="G6228" s="114">
        <v>0.83333333333333337</v>
      </c>
      <c r="H6228">
        <f>CONVERT((G6227-F6227)*24,"hr","mn")</f>
        <v>60.000000000000107</v>
      </c>
      <c r="I6228">
        <v>3</v>
      </c>
      <c r="L6228">
        <v>6</v>
      </c>
      <c r="M6228">
        <f>J6227+K6227+L6227</f>
        <v>6</v>
      </c>
      <c r="N6228" s="14"/>
      <c r="O6228" s="3">
        <v>5</v>
      </c>
      <c r="P6228" s="3"/>
      <c r="Q6228" s="3"/>
      <c r="R6228" s="8"/>
      <c r="S6228" s="21" t="s">
        <v>35</v>
      </c>
      <c r="T6228" s="4" t="s">
        <v>29</v>
      </c>
      <c r="U6228" s="92"/>
    </row>
    <row r="6229" spans="1:21">
      <c r="A6229" s="17">
        <v>45013</v>
      </c>
      <c r="B6229" s="56">
        <f>WEEKDAY(C6229,2)</f>
        <v>2</v>
      </c>
      <c r="C6229" s="17">
        <f>IF(A6249="",C6228,A6249)</f>
        <v>45013</v>
      </c>
      <c r="D6229" s="12" t="str">
        <f>YEAR(C6229)&amp;"/"&amp;TEXT(WEEKNUM(C6229,21),"00")</f>
        <v>2023/13</v>
      </c>
      <c r="E6229" t="s">
        <v>69</v>
      </c>
      <c r="F6229" s="114">
        <v>0.79166666666666663</v>
      </c>
      <c r="G6229" s="114">
        <v>0.83333333333333337</v>
      </c>
      <c r="H6229">
        <f>CONVERT((G6227-F6227)*24,"hr","mn")</f>
        <v>60.000000000000107</v>
      </c>
      <c r="I6229">
        <v>3</v>
      </c>
      <c r="L6229">
        <v>6</v>
      </c>
      <c r="M6229">
        <f>J6227+K6227+L6227</f>
        <v>6</v>
      </c>
      <c r="N6229" s="58"/>
      <c r="O6229" s="59"/>
      <c r="P6229" s="59">
        <v>8</v>
      </c>
      <c r="Q6229" s="59"/>
      <c r="R6229" s="60"/>
      <c r="S6229" s="21" t="s">
        <v>93</v>
      </c>
      <c r="T6229" s="4" t="s">
        <v>73</v>
      </c>
      <c r="U6229" s="93"/>
    </row>
    <row r="6230" spans="1:21" ht="15" customHeight="1" thickBot="1">
      <c r="A6230" s="17">
        <v>45013</v>
      </c>
      <c r="B6230" s="56">
        <f>WEEKDAY(C6230,2)</f>
        <v>2</v>
      </c>
      <c r="C6230" s="17">
        <f>IF(A6250="",C6229,A6250)</f>
        <v>45013</v>
      </c>
      <c r="D6230" s="12" t="str">
        <f>YEAR(C6230)&amp;"/"&amp;TEXT(WEEKNUM(C6230,21),"00")</f>
        <v>2023/13</v>
      </c>
      <c r="E6230" t="s">
        <v>69</v>
      </c>
      <c r="F6230" s="114">
        <v>0.79166666666666663</v>
      </c>
      <c r="G6230" s="114">
        <v>0.83333333333333337</v>
      </c>
      <c r="H6230">
        <f>CONVERT((G6227-F6227)*24,"hr","mn")</f>
        <v>60.000000000000107</v>
      </c>
      <c r="I6230">
        <v>3</v>
      </c>
      <c r="L6230">
        <v>6</v>
      </c>
      <c r="M6230">
        <f>J6227+K6227+L6227</f>
        <v>6</v>
      </c>
      <c r="N6230" s="15"/>
      <c r="O6230" s="9">
        <v>8</v>
      </c>
      <c r="P6230" s="9"/>
      <c r="Q6230" s="9"/>
      <c r="R6230" s="10"/>
      <c r="S6230" s="19" t="s">
        <v>43</v>
      </c>
      <c r="T6230" s="23" t="s">
        <v>56</v>
      </c>
      <c r="U6230" s="94"/>
    </row>
    <row r="6231" spans="1:21">
      <c r="A6231" s="17">
        <v>45013</v>
      </c>
      <c r="B6231" s="56">
        <f>WEEKDAY(C6231,2)</f>
        <v>2</v>
      </c>
      <c r="C6231" s="17">
        <f>IF(A6251="",C6230,A6251)</f>
        <v>45013</v>
      </c>
      <c r="D6231" s="12" t="str">
        <f>YEAR(C6231)&amp;"/"&amp;TEXT(WEEKNUM(C6231,21),"00")</f>
        <v>2023/13</v>
      </c>
      <c r="E6231" s="79" t="s">
        <v>69</v>
      </c>
      <c r="F6231" s="80">
        <v>0.83333333333333337</v>
      </c>
      <c r="G6231" s="80">
        <v>0.875</v>
      </c>
      <c r="H6231" s="87">
        <f>CONVERT((G6231-F6231)*24,"hr","mn")</f>
        <v>59.99999999999995</v>
      </c>
      <c r="I6231" s="83">
        <v>3</v>
      </c>
      <c r="J6231" s="84"/>
      <c r="K6231" s="85">
        <v>2</v>
      </c>
      <c r="L6231" s="85">
        <v>4</v>
      </c>
      <c r="M6231" s="87">
        <f>J6231+K6231+L6231</f>
        <v>6</v>
      </c>
      <c r="N6231" s="13"/>
      <c r="O6231" s="6">
        <v>10</v>
      </c>
      <c r="P6231" s="6"/>
      <c r="Q6231" s="6"/>
      <c r="R6231" s="7"/>
      <c r="S6231" s="20" t="s">
        <v>36</v>
      </c>
      <c r="T6231" s="22" t="s">
        <v>23</v>
      </c>
      <c r="U6231" s="91" t="s">
        <v>996</v>
      </c>
    </row>
    <row r="6232" spans="1:21">
      <c r="A6232" s="17">
        <v>45013</v>
      </c>
      <c r="B6232" s="56">
        <f>WEEKDAY(C6232,2)</f>
        <v>2</v>
      </c>
      <c r="C6232" s="17">
        <f>IF(A6252="",C6231,A6252)</f>
        <v>45013</v>
      </c>
      <c r="D6232" s="12" t="str">
        <f>YEAR(C6232)&amp;"/"&amp;TEXT(WEEKNUM(C6232,21),"00")</f>
        <v>2023/13</v>
      </c>
      <c r="E6232" t="s">
        <v>69</v>
      </c>
      <c r="F6232" s="114">
        <v>0.83333333333333337</v>
      </c>
      <c r="G6232" s="114">
        <v>0.875</v>
      </c>
      <c r="H6232">
        <f>CONVERT((G6231-F6231)*24,"hr","mn")</f>
        <v>59.99999999999995</v>
      </c>
      <c r="I6232">
        <v>3</v>
      </c>
      <c r="K6232">
        <v>2</v>
      </c>
      <c r="L6232">
        <v>4</v>
      </c>
      <c r="M6232">
        <f>J6231+K6231+L6231</f>
        <v>6</v>
      </c>
      <c r="N6232" s="14"/>
      <c r="O6232" s="3"/>
      <c r="P6232" s="3">
        <v>8</v>
      </c>
      <c r="Q6232" s="3"/>
      <c r="R6232" s="8"/>
      <c r="S6232" s="21" t="s">
        <v>93</v>
      </c>
      <c r="T6232" s="4" t="s">
        <v>73</v>
      </c>
      <c r="U6232" s="92"/>
    </row>
    <row r="6233" spans="1:21">
      <c r="A6233" s="17">
        <v>45013</v>
      </c>
      <c r="B6233" s="56">
        <f>WEEKDAY(C6233,2)</f>
        <v>2</v>
      </c>
      <c r="C6233" s="17">
        <f>IF(A6253="",C6232,A6253)</f>
        <v>45013</v>
      </c>
      <c r="D6233" s="12" t="str">
        <f>YEAR(C6233)&amp;"/"&amp;TEXT(WEEKNUM(C6233,21),"00")</f>
        <v>2023/13</v>
      </c>
      <c r="E6233" t="s">
        <v>69</v>
      </c>
      <c r="F6233" s="114">
        <v>0.83333333333333337</v>
      </c>
      <c r="G6233" s="114">
        <v>0.875</v>
      </c>
      <c r="H6233">
        <f>CONVERT((G6231-F6231)*24,"hr","mn")</f>
        <v>59.99999999999995</v>
      </c>
      <c r="I6233">
        <v>3</v>
      </c>
      <c r="K6233">
        <v>2</v>
      </c>
      <c r="L6233">
        <v>4</v>
      </c>
      <c r="M6233">
        <f>J6231+K6231+L6231</f>
        <v>6</v>
      </c>
      <c r="N6233" s="58"/>
      <c r="O6233" s="59"/>
      <c r="P6233" s="59"/>
      <c r="Q6233" s="59">
        <v>15</v>
      </c>
      <c r="R6233" s="60"/>
      <c r="S6233" s="21"/>
      <c r="T6233" s="4" t="s">
        <v>39</v>
      </c>
      <c r="U6233" s="93"/>
    </row>
    <row r="6234" spans="1:21" ht="15" customHeight="1" thickBot="1">
      <c r="A6234" s="17">
        <v>45013</v>
      </c>
      <c r="B6234" s="56">
        <f>WEEKDAY(C6234,2)</f>
        <v>2</v>
      </c>
      <c r="C6234" s="17">
        <f>IF(A6254="",C6233,A6254)</f>
        <v>45013</v>
      </c>
      <c r="D6234" s="12" t="str">
        <f>YEAR(C6234)&amp;"/"&amp;TEXT(WEEKNUM(C6234,21),"00")</f>
        <v>2023/13</v>
      </c>
      <c r="E6234" t="s">
        <v>69</v>
      </c>
      <c r="F6234" s="114">
        <v>0.83333333333333337</v>
      </c>
      <c r="G6234" s="114">
        <v>0.875</v>
      </c>
      <c r="H6234">
        <f>CONVERT((G6231-F6231)*24,"hr","mn")</f>
        <v>59.99999999999995</v>
      </c>
      <c r="I6234">
        <v>3</v>
      </c>
      <c r="K6234">
        <v>2</v>
      </c>
      <c r="L6234">
        <v>4</v>
      </c>
      <c r="M6234">
        <f>J6231+K6231+L6231</f>
        <v>6</v>
      </c>
      <c r="N6234" s="15"/>
      <c r="O6234" s="9"/>
      <c r="P6234" s="9"/>
      <c r="Q6234" s="9"/>
      <c r="R6234" s="10"/>
      <c r="S6234" s="19"/>
      <c r="T6234" s="23"/>
      <c r="U6234" s="94"/>
    </row>
    <row r="6235" spans="1:21">
      <c r="A6235" s="17"/>
      <c r="B6235" s="56">
        <f>WEEKDAY(C6235,2)</f>
        <v>3</v>
      </c>
      <c r="C6235" s="17">
        <f>IF(A6255="",C6234,A6255)</f>
        <v>45014</v>
      </c>
      <c r="D6235" s="12" t="str">
        <f>YEAR(C6235)&amp;"/"&amp;TEXT(WEEKNUM(C6235,21),"00")</f>
        <v>2023/13</v>
      </c>
      <c r="E6235" s="79"/>
      <c r="F6235" s="80"/>
      <c r="G6235" s="80"/>
      <c r="H6235" s="87">
        <f>CONVERT((G6235-F6235)*24,"hr","mn")</f>
        <v>0</v>
      </c>
      <c r="I6235" s="83"/>
      <c r="J6235" s="84"/>
      <c r="K6235" s="85"/>
      <c r="L6235" s="85"/>
      <c r="M6235" s="87">
        <f>J6235+K6235+L6235</f>
        <v>0</v>
      </c>
      <c r="N6235" s="13"/>
      <c r="O6235" s="6"/>
      <c r="P6235" s="6"/>
      <c r="Q6235" s="6"/>
      <c r="R6235" s="7"/>
      <c r="S6235" s="20"/>
      <c r="T6235" s="22"/>
      <c r="U6235" s="91"/>
    </row>
    <row r="6236" spans="1:21">
      <c r="A6236" s="17"/>
      <c r="B6236" s="56">
        <f>WEEKDAY(C6236,2)</f>
        <v>3</v>
      </c>
      <c r="C6236" s="17">
        <f>IF(A6256="",C6235,A6256)</f>
        <v>45014</v>
      </c>
      <c r="D6236" s="12" t="str">
        <f>YEAR(C6236)&amp;"/"&amp;TEXT(WEEKNUM(C6236,21),"00")</f>
        <v>2023/13</v>
      </c>
      <c r="H6236">
        <f>CONVERT((G6235-F6235)*24,"hr","mn")</f>
        <v>0</v>
      </c>
      <c r="M6236">
        <f>J6235+K6235+L6235</f>
        <v>0</v>
      </c>
      <c r="N6236" s="14"/>
      <c r="O6236" s="3"/>
      <c r="P6236" s="3"/>
      <c r="Q6236" s="3"/>
      <c r="R6236" s="8"/>
      <c r="S6236" s="21"/>
      <c r="T6236" s="4"/>
      <c r="U6236" s="92"/>
    </row>
    <row r="6237" spans="1:21">
      <c r="A6237" s="17"/>
      <c r="B6237" s="56">
        <f>WEEKDAY(C6237,2)</f>
        <v>3</v>
      </c>
      <c r="C6237" s="17">
        <f>IF(A6257="",C6236,A6257)</f>
        <v>45014</v>
      </c>
      <c r="D6237" s="12" t="str">
        <f>YEAR(C6237)&amp;"/"&amp;TEXT(WEEKNUM(C6237,21),"00")</f>
        <v>2023/13</v>
      </c>
      <c r="H6237">
        <f>CONVERT((G6235-F6235)*24,"hr","mn")</f>
        <v>0</v>
      </c>
      <c r="M6237">
        <f>J6235+K6235+L6235</f>
        <v>0</v>
      </c>
      <c r="N6237" s="58"/>
      <c r="O6237" s="59"/>
      <c r="P6237" s="59"/>
      <c r="Q6237" s="59"/>
      <c r="R6237" s="60"/>
      <c r="S6237" s="21"/>
      <c r="T6237" s="4"/>
      <c r="U6237" s="93"/>
    </row>
    <row r="6238" spans="1:21" ht="15" customHeight="1" thickBot="1">
      <c r="A6238" s="17"/>
      <c r="B6238" s="56">
        <f>WEEKDAY(C6238,2)</f>
        <v>3</v>
      </c>
      <c r="C6238" s="17">
        <f>IF(A6258="",C6237,A6258)</f>
        <v>45014</v>
      </c>
      <c r="D6238" s="12" t="str">
        <f>YEAR(C6238)&amp;"/"&amp;TEXT(WEEKNUM(C6238,21),"00")</f>
        <v>2023/13</v>
      </c>
      <c r="H6238">
        <f>CONVERT((G6235-F6235)*24,"hr","mn")</f>
        <v>0</v>
      </c>
      <c r="M6238">
        <f>J6235+K6235+L6235</f>
        <v>0</v>
      </c>
      <c r="N6238" s="15"/>
      <c r="O6238" s="9"/>
      <c r="P6238" s="9"/>
      <c r="Q6238" s="9"/>
      <c r="R6238" s="10"/>
      <c r="S6238" s="19"/>
      <c r="T6238" s="23"/>
      <c r="U6238" s="94"/>
    </row>
    <row r="6239" spans="1:21">
      <c r="A6239" s="17">
        <v>45013</v>
      </c>
      <c r="B6239" s="56">
        <f>WEEKDAY(C6239,2)</f>
        <v>3</v>
      </c>
      <c r="C6239" s="17">
        <f>IF(A6259="",C6238,A6259)</f>
        <v>45014</v>
      </c>
      <c r="D6239" s="12" t="str">
        <f>YEAR(C6239)&amp;"/"&amp;TEXT(WEEKNUM(C6239,21),"00")</f>
        <v>2023/13</v>
      </c>
      <c r="E6239" s="79" t="s">
        <v>46</v>
      </c>
      <c r="F6239" s="80">
        <v>0.875</v>
      </c>
      <c r="G6239" s="80">
        <v>0.91666666666666663</v>
      </c>
      <c r="H6239" s="87">
        <f>CONVERT((G6239-F6239)*24,"hr","mn")</f>
        <v>59.99999999999995</v>
      </c>
      <c r="I6239" s="83">
        <v>4</v>
      </c>
      <c r="J6239" s="84"/>
      <c r="K6239" s="85">
        <v>5</v>
      </c>
      <c r="L6239" s="85">
        <v>2</v>
      </c>
      <c r="M6239" s="87">
        <f>J6239+K6239+L6239</f>
        <v>7</v>
      </c>
      <c r="N6239" s="13"/>
      <c r="O6239" s="6"/>
      <c r="P6239" s="6"/>
      <c r="Q6239" s="6">
        <v>23</v>
      </c>
      <c r="R6239" s="7"/>
      <c r="S6239" s="20"/>
      <c r="T6239" s="22" t="s">
        <v>25</v>
      </c>
      <c r="U6239" s="91"/>
    </row>
    <row r="6240" spans="1:21">
      <c r="A6240" s="17">
        <v>45013</v>
      </c>
      <c r="B6240" s="56">
        <f>WEEKDAY(C6240,2)</f>
        <v>3</v>
      </c>
      <c r="C6240" s="17">
        <f>IF(A6260="",C6239,A6260)</f>
        <v>45014</v>
      </c>
      <c r="D6240" s="12" t="str">
        <f>YEAR(C6240)&amp;"/"&amp;TEXT(WEEKNUM(C6240,21),"00")</f>
        <v>2023/13</v>
      </c>
      <c r="E6240" t="s">
        <v>46</v>
      </c>
      <c r="F6240" s="114">
        <v>0.875</v>
      </c>
      <c r="G6240" s="114">
        <v>0.91666666666666663</v>
      </c>
      <c r="H6240">
        <f>CONVERT((G6239-F6239)*24,"hr","mn")</f>
        <v>59.99999999999995</v>
      </c>
      <c r="I6240">
        <v>4</v>
      </c>
      <c r="K6240">
        <v>5</v>
      </c>
      <c r="L6240">
        <v>2</v>
      </c>
      <c r="M6240">
        <f>J6239+K6239+L6239</f>
        <v>7</v>
      </c>
      <c r="N6240" s="14"/>
      <c r="O6240" s="3"/>
      <c r="P6240" s="3">
        <v>3</v>
      </c>
      <c r="Q6240" s="3"/>
      <c r="R6240" s="8"/>
      <c r="S6240" s="21" t="s">
        <v>93</v>
      </c>
      <c r="T6240" s="4" t="s">
        <v>73</v>
      </c>
      <c r="U6240" s="92" t="s">
        <v>949</v>
      </c>
    </row>
    <row r="6241" spans="1:21">
      <c r="A6241" s="17">
        <v>45013</v>
      </c>
      <c r="B6241" s="56">
        <f>WEEKDAY(C6241,2)</f>
        <v>3</v>
      </c>
      <c r="C6241" s="17">
        <f>IF(A6261="",C6240,A6261)</f>
        <v>45014</v>
      </c>
      <c r="D6241" s="12" t="str">
        <f>YEAR(C6241)&amp;"/"&amp;TEXT(WEEKNUM(C6241,21),"00")</f>
        <v>2023/13</v>
      </c>
      <c r="E6241" t="s">
        <v>46</v>
      </c>
      <c r="F6241" s="114">
        <v>0.875</v>
      </c>
      <c r="G6241" s="114">
        <v>0.91666666666666663</v>
      </c>
      <c r="H6241">
        <f>CONVERT((G6239-F6239)*24,"hr","mn")</f>
        <v>59.99999999999995</v>
      </c>
      <c r="I6241">
        <v>4</v>
      </c>
      <c r="K6241">
        <v>5</v>
      </c>
      <c r="L6241">
        <v>2</v>
      </c>
      <c r="M6241">
        <f>J6239+K6239+L6239</f>
        <v>7</v>
      </c>
      <c r="N6241" s="58"/>
      <c r="O6241" s="59"/>
      <c r="P6241" s="59"/>
      <c r="Q6241" s="59"/>
      <c r="R6241" s="60"/>
      <c r="S6241" s="21"/>
      <c r="T6241" s="4"/>
      <c r="U6241" s="93"/>
    </row>
    <row r="6242" spans="1:21" ht="15" customHeight="1" thickBot="1">
      <c r="A6242" s="17">
        <v>45013</v>
      </c>
      <c r="B6242" s="56">
        <f>WEEKDAY(C6242,2)</f>
        <v>3</v>
      </c>
      <c r="C6242" s="17">
        <f>IF(A6262="",C6241,A6262)</f>
        <v>45014</v>
      </c>
      <c r="D6242" s="12" t="str">
        <f>YEAR(C6242)&amp;"/"&amp;TEXT(WEEKNUM(C6242,21),"00")</f>
        <v>2023/13</v>
      </c>
      <c r="E6242" t="s">
        <v>46</v>
      </c>
      <c r="F6242" s="114">
        <v>0.875</v>
      </c>
      <c r="G6242" s="114">
        <v>0.91666666666666663</v>
      </c>
      <c r="H6242">
        <f>CONVERT((G6239-F6239)*24,"hr","mn")</f>
        <v>59.99999999999995</v>
      </c>
      <c r="I6242">
        <v>4</v>
      </c>
      <c r="K6242">
        <v>5</v>
      </c>
      <c r="L6242">
        <v>2</v>
      </c>
      <c r="M6242">
        <f>J6239+K6239+L6239</f>
        <v>7</v>
      </c>
      <c r="N6242" s="15"/>
      <c r="O6242" s="9"/>
      <c r="P6242" s="9"/>
      <c r="Q6242" s="9"/>
      <c r="R6242" s="10"/>
      <c r="S6242" s="19"/>
      <c r="T6242" s="23"/>
      <c r="U6242" s="94"/>
    </row>
    <row r="6243" spans="1:21">
      <c r="A6243" s="17">
        <v>45013</v>
      </c>
      <c r="B6243" s="56">
        <f>WEEKDAY(C6243,2)</f>
        <v>3</v>
      </c>
      <c r="C6243" s="17">
        <f>IF(A6263="",C6242,A6263)</f>
        <v>45014</v>
      </c>
      <c r="D6243" s="12" t="str">
        <f>YEAR(C6243)&amp;"/"&amp;TEXT(WEEKNUM(C6243,21),"00")</f>
        <v>2023/13</v>
      </c>
      <c r="E6243" s="79" t="s">
        <v>46</v>
      </c>
      <c r="F6243" s="80">
        <v>0.91666666666666663</v>
      </c>
      <c r="G6243" s="80">
        <v>0.95833333333333337</v>
      </c>
      <c r="H6243" s="87">
        <f>CONVERT((G6243-F6243)*24,"hr","mn")</f>
        <v>60.000000000000107</v>
      </c>
      <c r="I6243" s="83">
        <v>4</v>
      </c>
      <c r="J6243" s="84"/>
      <c r="K6243" s="85"/>
      <c r="L6243" s="85">
        <v>10</v>
      </c>
      <c r="M6243" s="87">
        <f>J6243+K6243+L6243</f>
        <v>10</v>
      </c>
      <c r="N6243" s="13"/>
      <c r="O6243" s="6"/>
      <c r="P6243" s="6">
        <v>3</v>
      </c>
      <c r="Q6243" s="6"/>
      <c r="R6243" s="7"/>
      <c r="S6243" s="21" t="s">
        <v>93</v>
      </c>
      <c r="T6243" s="4" t="s">
        <v>73</v>
      </c>
      <c r="U6243" s="92" t="s">
        <v>949</v>
      </c>
    </row>
    <row r="6244" spans="1:21">
      <c r="A6244" s="17">
        <v>45013</v>
      </c>
      <c r="B6244" s="56">
        <f>WEEKDAY(C6244,2)</f>
        <v>3</v>
      </c>
      <c r="C6244" s="17">
        <f>IF(A6264="",C6243,A6264)</f>
        <v>45014</v>
      </c>
      <c r="D6244" s="12" t="str">
        <f>YEAR(C6244)&amp;"/"&amp;TEXT(WEEKNUM(C6244,21),"00")</f>
        <v>2023/13</v>
      </c>
      <c r="E6244" t="s">
        <v>46</v>
      </c>
      <c r="F6244" s="114">
        <v>0.91666666666666663</v>
      </c>
      <c r="G6244" s="114">
        <v>0.95833333333333337</v>
      </c>
      <c r="H6244">
        <f>CONVERT((G6243-F6243)*24,"hr","mn")</f>
        <v>60.000000000000107</v>
      </c>
      <c r="I6244">
        <v>4</v>
      </c>
      <c r="L6244">
        <v>10</v>
      </c>
      <c r="M6244">
        <f>J6243+K6243+L6243</f>
        <v>10</v>
      </c>
      <c r="N6244" s="14"/>
      <c r="O6244" s="3">
        <v>3</v>
      </c>
      <c r="P6244" s="3"/>
      <c r="Q6244" s="3"/>
      <c r="R6244" s="8"/>
      <c r="S6244" s="21" t="s">
        <v>28</v>
      </c>
      <c r="T6244" s="4" t="s">
        <v>29</v>
      </c>
      <c r="U6244" s="92"/>
    </row>
    <row r="6245" spans="1:21">
      <c r="A6245" s="17">
        <v>45013</v>
      </c>
      <c r="B6245" s="56">
        <f>WEEKDAY(C6245,2)</f>
        <v>3</v>
      </c>
      <c r="C6245" s="17">
        <f>IF(A6265="",C6244,A6265)</f>
        <v>45014</v>
      </c>
      <c r="D6245" s="12" t="str">
        <f>YEAR(C6245)&amp;"/"&amp;TEXT(WEEKNUM(C6245,21),"00")</f>
        <v>2023/13</v>
      </c>
      <c r="E6245" t="s">
        <v>46</v>
      </c>
      <c r="F6245" s="114">
        <v>0.91666666666666663</v>
      </c>
      <c r="G6245" s="114">
        <v>0.95833333333333337</v>
      </c>
      <c r="H6245">
        <f>CONVERT((G6243-F6243)*24,"hr","mn")</f>
        <v>60.000000000000107</v>
      </c>
      <c r="I6245">
        <v>4</v>
      </c>
      <c r="L6245">
        <v>10</v>
      </c>
      <c r="M6245">
        <f>J6243+K6243+L6243</f>
        <v>10</v>
      </c>
      <c r="N6245" s="58"/>
      <c r="O6245" s="59"/>
      <c r="P6245" s="59">
        <v>3</v>
      </c>
      <c r="Q6245" s="59"/>
      <c r="R6245" s="60"/>
      <c r="S6245" s="21" t="s">
        <v>93</v>
      </c>
      <c r="T6245" s="4" t="s">
        <v>23</v>
      </c>
      <c r="U6245" s="93" t="s">
        <v>555</v>
      </c>
    </row>
    <row r="6246" spans="1:21" ht="15" customHeight="1" thickBot="1">
      <c r="A6246" s="17">
        <v>45013</v>
      </c>
      <c r="B6246" s="56">
        <f>WEEKDAY(C6246,2)</f>
        <v>3</v>
      </c>
      <c r="C6246" s="17">
        <f>IF(A6266="",C6245,A6266)</f>
        <v>45014</v>
      </c>
      <c r="D6246" s="12" t="str">
        <f>YEAR(C6246)&amp;"/"&amp;TEXT(WEEKNUM(C6246,21),"00")</f>
        <v>2023/13</v>
      </c>
      <c r="E6246" t="s">
        <v>46</v>
      </c>
      <c r="F6246" s="114">
        <v>0.91666666666666663</v>
      </c>
      <c r="G6246" s="114">
        <v>0.95833333333333337</v>
      </c>
      <c r="H6246">
        <f>CONVERT((G6243-F6243)*24,"hr","mn")</f>
        <v>60.000000000000107</v>
      </c>
      <c r="I6246">
        <v>4</v>
      </c>
      <c r="L6246">
        <v>10</v>
      </c>
      <c r="M6246">
        <f>J6243+K6243+L6243</f>
        <v>10</v>
      </c>
      <c r="N6246" s="15"/>
      <c r="O6246" s="9"/>
      <c r="P6246" s="9"/>
      <c r="Q6246" s="9"/>
      <c r="R6246" s="10">
        <v>10</v>
      </c>
      <c r="S6246" s="19" t="s">
        <v>100</v>
      </c>
      <c r="T6246" s="23" t="s">
        <v>80</v>
      </c>
      <c r="U6246" s="94"/>
    </row>
    <row r="6247" spans="1:21">
      <c r="A6247" s="17">
        <v>45013</v>
      </c>
      <c r="B6247" s="56">
        <f>WEEKDAY(C6247,2)</f>
        <v>3</v>
      </c>
      <c r="C6247" s="17">
        <f>IF(A6267="",C6246,A6267)</f>
        <v>45014</v>
      </c>
      <c r="D6247" s="12" t="str">
        <f>YEAR(C6247)&amp;"/"&amp;TEXT(WEEKNUM(C6247,21),"00")</f>
        <v>2023/13</v>
      </c>
      <c r="E6247" s="79" t="s">
        <v>46</v>
      </c>
      <c r="F6247" s="80">
        <v>0.95833333333333337</v>
      </c>
      <c r="G6247" s="80">
        <v>1</v>
      </c>
      <c r="H6247" s="87">
        <f>CONVERT((G6247-F6247)*24,"hr","mn")</f>
        <v>59.99999999999995</v>
      </c>
      <c r="I6247" s="83">
        <v>4</v>
      </c>
      <c r="J6247" s="84"/>
      <c r="K6247" s="85"/>
      <c r="L6247" s="85">
        <v>6</v>
      </c>
      <c r="M6247" s="87">
        <f>J6247+K6247+L6247</f>
        <v>6</v>
      </c>
      <c r="N6247" s="13"/>
      <c r="O6247" s="6">
        <v>10</v>
      </c>
      <c r="P6247" s="6"/>
      <c r="Q6247" s="6"/>
      <c r="R6247" s="7"/>
      <c r="S6247" s="20" t="s">
        <v>36</v>
      </c>
      <c r="T6247" s="22" t="s">
        <v>121</v>
      </c>
      <c r="U6247" s="91" t="s">
        <v>949</v>
      </c>
    </row>
    <row r="6248" spans="1:21">
      <c r="A6248" s="17">
        <v>45013</v>
      </c>
      <c r="B6248" s="56">
        <f>WEEKDAY(C6248,2)</f>
        <v>3</v>
      </c>
      <c r="C6248" s="17">
        <f>IF(A6268="",C6247,A6268)</f>
        <v>45014</v>
      </c>
      <c r="D6248" s="12" t="str">
        <f>YEAR(C6248)&amp;"/"&amp;TEXT(WEEKNUM(C6248,21),"00")</f>
        <v>2023/13</v>
      </c>
      <c r="E6248" t="s">
        <v>46</v>
      </c>
      <c r="F6248" s="114">
        <v>0.95833333333333337</v>
      </c>
      <c r="G6248" s="115">
        <v>1</v>
      </c>
      <c r="H6248">
        <f>CONVERT((G6247-F6247)*24,"hr","mn")</f>
        <v>59.99999999999995</v>
      </c>
      <c r="I6248">
        <v>4</v>
      </c>
      <c r="L6248">
        <v>6</v>
      </c>
      <c r="M6248">
        <f>J6247+K6247+L6247</f>
        <v>6</v>
      </c>
      <c r="N6248" s="14"/>
      <c r="O6248" s="3">
        <v>3</v>
      </c>
      <c r="P6248" s="3"/>
      <c r="Q6248" s="3"/>
      <c r="R6248" s="8"/>
      <c r="S6248" s="21" t="s">
        <v>213</v>
      </c>
      <c r="T6248" s="4" t="s">
        <v>110</v>
      </c>
      <c r="U6248" s="92"/>
    </row>
    <row r="6249" spans="1:21">
      <c r="A6249" s="17">
        <v>45013</v>
      </c>
      <c r="B6249" s="56">
        <f>WEEKDAY(C6249,2)</f>
        <v>3</v>
      </c>
      <c r="C6249" s="17">
        <f>IF(A6269="",C6248,A6269)</f>
        <v>45014</v>
      </c>
      <c r="D6249" s="12" t="str">
        <f>YEAR(C6249)&amp;"/"&amp;TEXT(WEEKNUM(C6249,21),"00")</f>
        <v>2023/13</v>
      </c>
      <c r="E6249" t="s">
        <v>46</v>
      </c>
      <c r="F6249" s="114">
        <v>0.95833333333333337</v>
      </c>
      <c r="G6249" s="115">
        <v>1</v>
      </c>
      <c r="H6249">
        <f>CONVERT((G6247-F6247)*24,"hr","mn")</f>
        <v>59.99999999999995</v>
      </c>
      <c r="I6249">
        <v>4</v>
      </c>
      <c r="L6249">
        <v>6</v>
      </c>
      <c r="M6249">
        <f>J6247+K6247+L6247</f>
        <v>6</v>
      </c>
      <c r="N6249" s="58"/>
      <c r="O6249" s="59">
        <v>6</v>
      </c>
      <c r="P6249" s="59"/>
      <c r="Q6249" s="59"/>
      <c r="R6249" s="60"/>
      <c r="S6249" s="21" t="s">
        <v>35</v>
      </c>
      <c r="T6249" s="4" t="s">
        <v>23</v>
      </c>
      <c r="U6249" s="93" t="s">
        <v>997</v>
      </c>
    </row>
    <row r="6250" spans="1:21" ht="15" customHeight="1" thickBot="1">
      <c r="A6250" s="17">
        <v>45013</v>
      </c>
      <c r="B6250" s="56">
        <f>WEEKDAY(C6250,2)</f>
        <v>3</v>
      </c>
      <c r="C6250" s="17">
        <f>IF(A6270="",C6249,A6270)</f>
        <v>45014</v>
      </c>
      <c r="D6250" s="12" t="str">
        <f>YEAR(C6250)&amp;"/"&amp;TEXT(WEEKNUM(C6250,21),"00")</f>
        <v>2023/13</v>
      </c>
      <c r="E6250" t="s">
        <v>46</v>
      </c>
      <c r="F6250" s="114">
        <v>0.95833333333333337</v>
      </c>
      <c r="G6250" s="115">
        <v>1</v>
      </c>
      <c r="H6250">
        <f>CONVERT((G6247-F6247)*24,"hr","mn")</f>
        <v>59.99999999999995</v>
      </c>
      <c r="I6250">
        <v>4</v>
      </c>
      <c r="L6250">
        <v>6</v>
      </c>
      <c r="M6250">
        <f>J6247+K6247+L6247</f>
        <v>6</v>
      </c>
      <c r="N6250" s="15"/>
      <c r="O6250" s="9"/>
      <c r="P6250" s="9"/>
      <c r="Q6250" s="9"/>
      <c r="R6250" s="10"/>
      <c r="S6250" s="19"/>
      <c r="T6250" s="23"/>
      <c r="U6250" s="94"/>
    </row>
    <row r="6251" spans="1:21">
      <c r="A6251" s="17">
        <v>45013</v>
      </c>
      <c r="B6251" s="56">
        <f>WEEKDAY(C6251,2)</f>
        <v>3</v>
      </c>
      <c r="C6251" s="17">
        <f>IF(A6271="",C6250,A6271)</f>
        <v>45014</v>
      </c>
      <c r="D6251" s="12" t="str">
        <f>YEAR(C6251)&amp;"/"&amp;TEXT(WEEKNUM(C6251,21),"00")</f>
        <v>2023/13</v>
      </c>
      <c r="E6251" s="79" t="s">
        <v>46</v>
      </c>
      <c r="F6251" s="80">
        <v>0</v>
      </c>
      <c r="G6251" s="80">
        <v>4.1666666666666657E-2</v>
      </c>
      <c r="H6251" s="87">
        <f>CONVERT((G6251-F6251)*24,"hr","mn")</f>
        <v>59.999999999999986</v>
      </c>
      <c r="I6251" s="83">
        <v>4</v>
      </c>
      <c r="J6251" s="84"/>
      <c r="K6251" s="85"/>
      <c r="L6251" s="85">
        <v>8</v>
      </c>
      <c r="M6251" s="87">
        <f>J6251+K6251+L6251</f>
        <v>8</v>
      </c>
      <c r="N6251" s="13"/>
      <c r="O6251" s="6">
        <v>5</v>
      </c>
      <c r="P6251" s="6"/>
      <c r="Q6251" s="6"/>
      <c r="R6251" s="7"/>
      <c r="S6251" s="20" t="s">
        <v>35</v>
      </c>
      <c r="T6251" s="22" t="s">
        <v>29</v>
      </c>
      <c r="U6251" s="91" t="s">
        <v>208</v>
      </c>
    </row>
    <row r="6252" spans="1:21">
      <c r="A6252" s="17">
        <v>45013</v>
      </c>
      <c r="B6252" s="56">
        <f>WEEKDAY(C6252,2)</f>
        <v>3</v>
      </c>
      <c r="C6252" s="17">
        <f>IF(A6272="",C6251,A6272)</f>
        <v>45014</v>
      </c>
      <c r="D6252" s="12" t="str">
        <f>YEAR(C6252)&amp;"/"&amp;TEXT(WEEKNUM(C6252,21),"00")</f>
        <v>2023/13</v>
      </c>
      <c r="E6252" t="s">
        <v>46</v>
      </c>
      <c r="F6252" s="114">
        <v>0</v>
      </c>
      <c r="G6252" s="114">
        <v>4.1666666666666657E-2</v>
      </c>
      <c r="H6252">
        <f>CONVERT((G6251-F6251)*24,"hr","mn")</f>
        <v>59.999999999999986</v>
      </c>
      <c r="I6252">
        <v>4</v>
      </c>
      <c r="L6252">
        <v>8</v>
      </c>
      <c r="M6252">
        <f>J6251+K6251+L6251</f>
        <v>8</v>
      </c>
      <c r="N6252" s="14"/>
      <c r="O6252" s="3">
        <v>5</v>
      </c>
      <c r="P6252" s="3"/>
      <c r="Q6252" s="3"/>
      <c r="R6252" s="8"/>
      <c r="S6252" s="21" t="s">
        <v>160</v>
      </c>
      <c r="T6252" s="4" t="s">
        <v>110</v>
      </c>
      <c r="U6252" s="92" t="s">
        <v>180</v>
      </c>
    </row>
    <row r="6253" spans="1:21">
      <c r="A6253" s="17">
        <v>45013</v>
      </c>
      <c r="B6253" s="56">
        <f>WEEKDAY(C6253,2)</f>
        <v>3</v>
      </c>
      <c r="C6253" s="17">
        <f>IF(A6273="",C6252,A6273)</f>
        <v>45014</v>
      </c>
      <c r="D6253" s="12" t="str">
        <f>YEAR(C6253)&amp;"/"&amp;TEXT(WEEKNUM(C6253,21),"00")</f>
        <v>2023/13</v>
      </c>
      <c r="E6253" t="s">
        <v>46</v>
      </c>
      <c r="F6253" s="114">
        <v>0</v>
      </c>
      <c r="G6253" s="114">
        <v>4.1666666666666657E-2</v>
      </c>
      <c r="H6253">
        <f>CONVERT((G6251-F6251)*24,"hr","mn")</f>
        <v>59.999999999999986</v>
      </c>
      <c r="I6253">
        <v>4</v>
      </c>
      <c r="L6253">
        <v>8</v>
      </c>
      <c r="M6253">
        <f>J6251+K6251+L6251</f>
        <v>8</v>
      </c>
      <c r="N6253" s="58"/>
      <c r="O6253" s="59"/>
      <c r="P6253" s="59"/>
      <c r="Q6253" s="59"/>
      <c r="R6253" s="60"/>
      <c r="S6253" s="21"/>
      <c r="T6253" s="4"/>
      <c r="U6253" s="93"/>
    </row>
    <row r="6254" spans="1:21" ht="15" customHeight="1" thickBot="1">
      <c r="A6254" s="17">
        <v>45013</v>
      </c>
      <c r="B6254" s="56">
        <f>WEEKDAY(C6254,2)</f>
        <v>3</v>
      </c>
      <c r="C6254" s="17">
        <f>IF(A6274="",C6253,A6274)</f>
        <v>45014</v>
      </c>
      <c r="D6254" s="12" t="str">
        <f>YEAR(C6254)&amp;"/"&amp;TEXT(WEEKNUM(C6254,21),"00")</f>
        <v>2023/13</v>
      </c>
      <c r="E6254" t="s">
        <v>46</v>
      </c>
      <c r="F6254" s="114">
        <v>0</v>
      </c>
      <c r="G6254" s="114">
        <v>4.1666666666666657E-2</v>
      </c>
      <c r="H6254">
        <f>CONVERT((G6251-F6251)*24,"hr","mn")</f>
        <v>59.999999999999986</v>
      </c>
      <c r="I6254">
        <v>4</v>
      </c>
      <c r="L6254">
        <v>8</v>
      </c>
      <c r="M6254">
        <f>J6251+K6251+L6251</f>
        <v>8</v>
      </c>
      <c r="N6254" s="15"/>
      <c r="O6254" s="9"/>
      <c r="P6254" s="9"/>
      <c r="Q6254" s="9"/>
      <c r="R6254" s="10"/>
      <c r="S6254" s="19"/>
      <c r="T6254" s="23"/>
      <c r="U6254" s="94"/>
    </row>
    <row r="6255" spans="1:21">
      <c r="A6255" s="17">
        <v>45014</v>
      </c>
      <c r="B6255" s="56">
        <f>WEEKDAY(C6255,2)</f>
        <v>3</v>
      </c>
      <c r="C6255" s="17">
        <f>IF(A6275="",C6254,A6275)</f>
        <v>45014</v>
      </c>
      <c r="D6255" s="12" t="str">
        <f>YEAR(C6255)&amp;"/"&amp;TEXT(WEEKNUM(C6255,21),"00")</f>
        <v>2023/13</v>
      </c>
      <c r="E6255" s="79" t="s">
        <v>46</v>
      </c>
      <c r="F6255" s="80">
        <v>6.25E-2</v>
      </c>
      <c r="G6255" s="80">
        <v>8.3333333333333329E-2</v>
      </c>
      <c r="H6255" s="87">
        <f>CONVERT((G6255-F6255)*24,"hr","mn")</f>
        <v>29.999999999999993</v>
      </c>
      <c r="I6255" s="83">
        <v>4</v>
      </c>
      <c r="J6255" s="84"/>
      <c r="K6255" s="85"/>
      <c r="L6255" s="85">
        <v>4</v>
      </c>
      <c r="M6255" s="87">
        <f>J6255+K6255+L6255</f>
        <v>4</v>
      </c>
      <c r="N6255" s="13"/>
      <c r="O6255" s="6"/>
      <c r="P6255" s="6"/>
      <c r="Q6255" s="6">
        <v>9</v>
      </c>
      <c r="R6255" s="7"/>
      <c r="S6255" s="20" t="s">
        <v>287</v>
      </c>
      <c r="T6255" s="22" t="s">
        <v>56</v>
      </c>
      <c r="U6255" s="91"/>
    </row>
    <row r="6256" spans="1:21">
      <c r="A6256" s="17">
        <v>45014</v>
      </c>
      <c r="B6256" s="56">
        <f>WEEKDAY(C6256,2)</f>
        <v>3</v>
      </c>
      <c r="C6256" s="17">
        <f>IF(A6276="",C6255,A6276)</f>
        <v>45014</v>
      </c>
      <c r="D6256" s="12" t="str">
        <f>YEAR(C6256)&amp;"/"&amp;TEXT(WEEKNUM(C6256,21),"00")</f>
        <v>2023/13</v>
      </c>
      <c r="E6256" t="s">
        <v>46</v>
      </c>
      <c r="F6256" s="114">
        <v>6.25E-2</v>
      </c>
      <c r="G6256" s="114">
        <v>8.3333333333333329E-2</v>
      </c>
      <c r="H6256">
        <f>CONVERT((G6255-F6255)*24,"hr","mn")</f>
        <v>29.999999999999993</v>
      </c>
      <c r="I6256">
        <v>4</v>
      </c>
      <c r="L6256">
        <v>4</v>
      </c>
      <c r="M6256">
        <f>J6255+K6255+L6255</f>
        <v>4</v>
      </c>
      <c r="N6256" s="14"/>
      <c r="O6256" s="3"/>
      <c r="P6256" s="3">
        <v>5</v>
      </c>
      <c r="Q6256" s="3"/>
      <c r="R6256" s="8"/>
      <c r="S6256" s="21" t="s">
        <v>93</v>
      </c>
      <c r="T6256" s="4" t="s">
        <v>73</v>
      </c>
      <c r="U6256" s="92" t="s">
        <v>487</v>
      </c>
    </row>
    <row r="6257" spans="1:21">
      <c r="A6257" s="17">
        <v>45014</v>
      </c>
      <c r="B6257" s="56">
        <f>WEEKDAY(C6257,2)</f>
        <v>3</v>
      </c>
      <c r="C6257" s="17">
        <f>IF(A6277="",C6256,A6277)</f>
        <v>45014</v>
      </c>
      <c r="D6257" s="12" t="str">
        <f>YEAR(C6257)&amp;"/"&amp;TEXT(WEEKNUM(C6257,21),"00")</f>
        <v>2023/13</v>
      </c>
      <c r="E6257" t="s">
        <v>46</v>
      </c>
      <c r="F6257" s="114">
        <v>6.25E-2</v>
      </c>
      <c r="G6257" s="114">
        <v>8.3333333333333329E-2</v>
      </c>
      <c r="H6257">
        <f>CONVERT((G6255-F6255)*24,"hr","mn")</f>
        <v>29.999999999999993</v>
      </c>
      <c r="I6257">
        <v>4</v>
      </c>
      <c r="L6257">
        <v>4</v>
      </c>
      <c r="M6257">
        <f>J6255+K6255+L6255</f>
        <v>4</v>
      </c>
      <c r="N6257" s="58"/>
      <c r="O6257" s="59">
        <v>3</v>
      </c>
      <c r="P6257" s="59"/>
      <c r="Q6257" s="59"/>
      <c r="R6257" s="60"/>
      <c r="S6257" s="21" t="s">
        <v>31</v>
      </c>
      <c r="T6257" s="4" t="s">
        <v>29</v>
      </c>
      <c r="U6257" s="93"/>
    </row>
    <row r="6258" spans="1:21" ht="15" customHeight="1" thickBot="1">
      <c r="A6258" s="17">
        <v>45014</v>
      </c>
      <c r="B6258" s="56">
        <f>WEEKDAY(C6258,2)</f>
        <v>3</v>
      </c>
      <c r="C6258" s="17">
        <f>IF(A6278="",C6257,A6278)</f>
        <v>45014</v>
      </c>
      <c r="D6258" s="12" t="str">
        <f>YEAR(C6258)&amp;"/"&amp;TEXT(WEEKNUM(C6258,21),"00")</f>
        <v>2023/13</v>
      </c>
      <c r="E6258" t="s">
        <v>46</v>
      </c>
      <c r="F6258" s="114">
        <v>6.25E-2</v>
      </c>
      <c r="G6258" s="114">
        <v>8.3333333333333329E-2</v>
      </c>
      <c r="H6258">
        <f>CONVERT((G6255-F6255)*24,"hr","mn")</f>
        <v>29.999999999999993</v>
      </c>
      <c r="I6258">
        <v>4</v>
      </c>
      <c r="L6258">
        <v>4</v>
      </c>
      <c r="M6258">
        <f>J6255+K6255+L6255</f>
        <v>4</v>
      </c>
      <c r="N6258" s="15"/>
      <c r="O6258" s="9"/>
      <c r="P6258" s="9"/>
      <c r="Q6258" s="9"/>
      <c r="R6258" s="10"/>
      <c r="S6258" s="19"/>
      <c r="T6258" s="23"/>
      <c r="U6258" s="94"/>
    </row>
    <row r="6259" spans="1:21">
      <c r="A6259" s="17">
        <v>45014</v>
      </c>
      <c r="B6259" s="56">
        <f>WEEKDAY(C6259,2)</f>
        <v>3</v>
      </c>
      <c r="C6259" s="17">
        <f>IF(A6279="",C6258,A6279)</f>
        <v>45014</v>
      </c>
      <c r="D6259" s="12" t="str">
        <f>YEAR(C6259)&amp;"/"&amp;TEXT(WEEKNUM(C6259,21),"00")</f>
        <v>2023/13</v>
      </c>
      <c r="E6259" s="79" t="s">
        <v>46</v>
      </c>
      <c r="F6259" s="80">
        <v>8.3333333333333329E-2</v>
      </c>
      <c r="G6259" s="80">
        <v>0.125</v>
      </c>
      <c r="H6259" s="87">
        <f>CONVERT((G6259-F6259)*24,"hr","mn")</f>
        <v>60</v>
      </c>
      <c r="I6259" s="83">
        <v>4</v>
      </c>
      <c r="J6259" s="84"/>
      <c r="K6259" s="85">
        <v>10</v>
      </c>
      <c r="L6259" s="85">
        <v>1</v>
      </c>
      <c r="M6259" s="87">
        <f>J6259+K6259+L6259</f>
        <v>11</v>
      </c>
      <c r="N6259" s="13"/>
      <c r="O6259" s="6"/>
      <c r="P6259" s="6">
        <v>5</v>
      </c>
      <c r="Q6259" s="6"/>
      <c r="R6259" s="7"/>
      <c r="S6259" s="20" t="s">
        <v>93</v>
      </c>
      <c r="T6259" s="22" t="s">
        <v>73</v>
      </c>
      <c r="U6259" s="91" t="s">
        <v>487</v>
      </c>
    </row>
    <row r="6260" spans="1:21">
      <c r="A6260" s="17">
        <v>45014</v>
      </c>
      <c r="B6260" s="56">
        <f>WEEKDAY(C6260,2)</f>
        <v>3</v>
      </c>
      <c r="C6260" s="17">
        <f>IF(A6280="",C6259,A6280)</f>
        <v>45014</v>
      </c>
      <c r="D6260" s="12" t="str">
        <f>YEAR(C6260)&amp;"/"&amp;TEXT(WEEKNUM(C6260,21),"00")</f>
        <v>2023/13</v>
      </c>
      <c r="E6260" t="s">
        <v>46</v>
      </c>
      <c r="F6260" s="114">
        <v>8.3333333333333329E-2</v>
      </c>
      <c r="G6260" s="114">
        <v>0.125</v>
      </c>
      <c r="H6260">
        <f>CONVERT((G6259-F6259)*24,"hr","mn")</f>
        <v>60</v>
      </c>
      <c r="I6260">
        <v>4</v>
      </c>
      <c r="K6260">
        <v>10</v>
      </c>
      <c r="L6260">
        <v>1</v>
      </c>
      <c r="M6260">
        <f>J6259+K6259+L6259</f>
        <v>11</v>
      </c>
      <c r="N6260" s="14"/>
      <c r="O6260" s="3">
        <v>5</v>
      </c>
      <c r="P6260" s="3"/>
      <c r="Q6260" s="3"/>
      <c r="R6260" s="8"/>
      <c r="S6260" s="21" t="s">
        <v>43</v>
      </c>
      <c r="T6260" s="4" t="s">
        <v>56</v>
      </c>
      <c r="U6260" s="92"/>
    </row>
    <row r="6261" spans="1:21">
      <c r="A6261" s="17">
        <v>45014</v>
      </c>
      <c r="B6261" s="56">
        <f>WEEKDAY(C6261,2)</f>
        <v>3</v>
      </c>
      <c r="C6261" s="17">
        <f>IF(A6281="",C6260,A6281)</f>
        <v>45014</v>
      </c>
      <c r="D6261" s="12" t="str">
        <f>YEAR(C6261)&amp;"/"&amp;TEXT(WEEKNUM(C6261,21),"00")</f>
        <v>2023/13</v>
      </c>
      <c r="E6261" t="s">
        <v>46</v>
      </c>
      <c r="F6261" s="114">
        <v>8.3333333333333329E-2</v>
      </c>
      <c r="G6261" s="114">
        <v>0.125</v>
      </c>
      <c r="H6261">
        <f>CONVERT((G6259-F6259)*24,"hr","mn")</f>
        <v>60</v>
      </c>
      <c r="I6261">
        <v>4</v>
      </c>
      <c r="K6261">
        <v>10</v>
      </c>
      <c r="L6261">
        <v>1</v>
      </c>
      <c r="M6261">
        <f>J6259+K6259+L6259</f>
        <v>11</v>
      </c>
      <c r="N6261" s="58"/>
      <c r="O6261" s="59"/>
      <c r="P6261" s="59"/>
      <c r="Q6261" s="59"/>
      <c r="R6261" s="60"/>
      <c r="S6261" s="21"/>
      <c r="T6261" s="4"/>
      <c r="U6261" s="93"/>
    </row>
    <row r="6262" spans="1:21" ht="15" customHeight="1" thickBot="1">
      <c r="A6262" s="17">
        <v>45014</v>
      </c>
      <c r="B6262" s="56">
        <f>WEEKDAY(C6262,2)</f>
        <v>3</v>
      </c>
      <c r="C6262" s="17">
        <f>IF(A6282="",C6261,A6282)</f>
        <v>45014</v>
      </c>
      <c r="D6262" s="12" t="str">
        <f>YEAR(C6262)&amp;"/"&amp;TEXT(WEEKNUM(C6262,21),"00")</f>
        <v>2023/13</v>
      </c>
      <c r="E6262" t="s">
        <v>46</v>
      </c>
      <c r="F6262" s="114">
        <v>8.3333333333333329E-2</v>
      </c>
      <c r="G6262" s="114">
        <v>0.125</v>
      </c>
      <c r="H6262">
        <f>CONVERT((G6259-F6259)*24,"hr","mn")</f>
        <v>60</v>
      </c>
      <c r="I6262">
        <v>4</v>
      </c>
      <c r="K6262">
        <v>10</v>
      </c>
      <c r="L6262">
        <v>1</v>
      </c>
      <c r="M6262">
        <f>J6259+K6259+L6259</f>
        <v>11</v>
      </c>
      <c r="N6262" s="15"/>
      <c r="O6262" s="9"/>
      <c r="P6262" s="9"/>
      <c r="Q6262" s="9"/>
      <c r="R6262" s="10"/>
      <c r="S6262" s="19"/>
      <c r="T6262" s="23"/>
      <c r="U6262" s="94"/>
    </row>
    <row r="6263" spans="1:21">
      <c r="A6263" s="17">
        <v>45014</v>
      </c>
      <c r="B6263" s="56">
        <f>WEEKDAY(C6263,2)</f>
        <v>3</v>
      </c>
      <c r="C6263" s="17">
        <f>IF(A6283="",C6262,A6283)</f>
        <v>45014</v>
      </c>
      <c r="D6263" s="12" t="str">
        <f>YEAR(C6263)&amp;"/"&amp;TEXT(WEEKNUM(C6263,21),"00")</f>
        <v>2023/13</v>
      </c>
      <c r="E6263" s="79" t="s">
        <v>46</v>
      </c>
      <c r="F6263" s="80">
        <v>0.125</v>
      </c>
      <c r="G6263" s="80">
        <v>0.16666666666666671</v>
      </c>
      <c r="H6263" s="87">
        <f>CONVERT((G6263-F6263)*24,"hr","mn")</f>
        <v>60.000000000000071</v>
      </c>
      <c r="I6263" s="83">
        <v>4</v>
      </c>
      <c r="J6263" s="84"/>
      <c r="K6263" s="85">
        <v>7</v>
      </c>
      <c r="L6263" s="85"/>
      <c r="M6263" s="87">
        <f>J6263+K6263+L6263</f>
        <v>7</v>
      </c>
      <c r="N6263" s="13"/>
      <c r="O6263" s="6"/>
      <c r="P6263" s="6">
        <v>3</v>
      </c>
      <c r="Q6263" s="6"/>
      <c r="R6263" s="7"/>
      <c r="S6263" s="20" t="s">
        <v>93</v>
      </c>
      <c r="T6263" s="22" t="s">
        <v>73</v>
      </c>
      <c r="U6263" s="91" t="s">
        <v>487</v>
      </c>
    </row>
    <row r="6264" spans="1:21">
      <c r="A6264" s="17">
        <v>45014</v>
      </c>
      <c r="B6264" s="56">
        <f>WEEKDAY(C6264,2)</f>
        <v>3</v>
      </c>
      <c r="C6264" s="17">
        <f>IF(A6284="",C6263,A6284)</f>
        <v>45014</v>
      </c>
      <c r="D6264" s="12" t="str">
        <f>YEAR(C6264)&amp;"/"&amp;TEXT(WEEKNUM(C6264,21),"00")</f>
        <v>2023/13</v>
      </c>
      <c r="E6264" t="s">
        <v>46</v>
      </c>
      <c r="F6264" s="114">
        <v>0.125</v>
      </c>
      <c r="G6264" s="114">
        <v>0.16666666666666671</v>
      </c>
      <c r="H6264">
        <f>CONVERT((G6263-F6263)*24,"hr","mn")</f>
        <v>60.000000000000071</v>
      </c>
      <c r="I6264">
        <v>4</v>
      </c>
      <c r="K6264">
        <v>7</v>
      </c>
      <c r="M6264">
        <f>J6263+K6263+L6263</f>
        <v>7</v>
      </c>
      <c r="N6264" s="14"/>
      <c r="O6264" s="3">
        <v>5</v>
      </c>
      <c r="P6264" s="3"/>
      <c r="Q6264" s="3"/>
      <c r="R6264" s="8"/>
      <c r="S6264" s="21" t="s">
        <v>31</v>
      </c>
      <c r="T6264" s="4" t="s">
        <v>29</v>
      </c>
      <c r="U6264" s="92" t="s">
        <v>180</v>
      </c>
    </row>
    <row r="6265" spans="1:21">
      <c r="A6265" s="17">
        <v>45014</v>
      </c>
      <c r="B6265" s="56">
        <f>WEEKDAY(C6265,2)</f>
        <v>3</v>
      </c>
      <c r="C6265" s="17">
        <f>IF(A6285="",C6264,A6285)</f>
        <v>45014</v>
      </c>
      <c r="D6265" s="12" t="str">
        <f>YEAR(C6265)&amp;"/"&amp;TEXT(WEEKNUM(C6265,21),"00")</f>
        <v>2023/13</v>
      </c>
      <c r="E6265" t="s">
        <v>46</v>
      </c>
      <c r="F6265" s="114">
        <v>0.125</v>
      </c>
      <c r="G6265" s="114">
        <v>0.16666666666666671</v>
      </c>
      <c r="H6265">
        <f>CONVERT((G6263-F6263)*24,"hr","mn")</f>
        <v>60.000000000000071</v>
      </c>
      <c r="I6265">
        <v>4</v>
      </c>
      <c r="K6265">
        <v>7</v>
      </c>
      <c r="M6265">
        <f>J6263+K6263+L6263</f>
        <v>7</v>
      </c>
      <c r="N6265" s="58"/>
      <c r="O6265" s="59">
        <v>10</v>
      </c>
      <c r="P6265" s="59"/>
      <c r="Q6265" s="59"/>
      <c r="R6265" s="60"/>
      <c r="S6265" s="21" t="s">
        <v>516</v>
      </c>
      <c r="T6265" s="4" t="s">
        <v>110</v>
      </c>
      <c r="U6265" s="93"/>
    </row>
    <row r="6266" spans="1:21" ht="15" customHeight="1" thickBot="1">
      <c r="A6266" s="17">
        <v>45014</v>
      </c>
      <c r="B6266" s="56">
        <f>WEEKDAY(C6266,2)</f>
        <v>3</v>
      </c>
      <c r="C6266" s="17">
        <f>IF(A6286="",C6265,A6286)</f>
        <v>45014</v>
      </c>
      <c r="D6266" s="12" t="str">
        <f>YEAR(C6266)&amp;"/"&amp;TEXT(WEEKNUM(C6266,21),"00")</f>
        <v>2023/13</v>
      </c>
      <c r="E6266" t="s">
        <v>46</v>
      </c>
      <c r="F6266" s="114">
        <v>0.125</v>
      </c>
      <c r="G6266" s="114">
        <v>0.16666666666666671</v>
      </c>
      <c r="H6266">
        <f>CONVERT((G6263-F6263)*24,"hr","mn")</f>
        <v>60.000000000000071</v>
      </c>
      <c r="I6266">
        <v>4</v>
      </c>
      <c r="K6266">
        <v>7</v>
      </c>
      <c r="M6266">
        <f>J6263+K6263+L6263</f>
        <v>7</v>
      </c>
      <c r="N6266" s="15"/>
      <c r="O6266" s="9"/>
      <c r="P6266" s="9"/>
      <c r="Q6266" s="9"/>
      <c r="R6266" s="10"/>
      <c r="S6266" s="19"/>
      <c r="T6266" s="23"/>
      <c r="U6266" s="94"/>
    </row>
    <row r="6267" spans="1:21">
      <c r="A6267" s="17">
        <v>45014</v>
      </c>
      <c r="B6267" s="56">
        <f>WEEKDAY(C6267,2)</f>
        <v>3</v>
      </c>
      <c r="C6267" s="17">
        <f>IF(A6287="",C6266,A6287)</f>
        <v>45014</v>
      </c>
      <c r="D6267" s="12" t="str">
        <f>YEAR(C6267)&amp;"/"&amp;TEXT(WEEKNUM(C6267,21),"00")</f>
        <v>2023/13</v>
      </c>
      <c r="E6267" s="79" t="s">
        <v>46</v>
      </c>
      <c r="F6267" s="80">
        <v>0.16666666666666671</v>
      </c>
      <c r="G6267" s="80">
        <v>0.20833333333333329</v>
      </c>
      <c r="H6267" s="87">
        <f>CONVERT((G6267-F6267)*24,"hr","mn")</f>
        <v>59.999999999999865</v>
      </c>
      <c r="I6267" s="83">
        <v>4</v>
      </c>
      <c r="J6267" s="84"/>
      <c r="K6267" s="85">
        <v>4</v>
      </c>
      <c r="L6267" s="85">
        <v>4</v>
      </c>
      <c r="M6267" s="87">
        <f>J6267+K6267+L6267</f>
        <v>8</v>
      </c>
      <c r="N6267" s="13"/>
      <c r="O6267" s="6">
        <v>7</v>
      </c>
      <c r="P6267" s="6"/>
      <c r="Q6267" s="6"/>
      <c r="R6267" s="7"/>
      <c r="S6267" s="20" t="s">
        <v>28</v>
      </c>
      <c r="T6267" s="22" t="s">
        <v>29</v>
      </c>
      <c r="U6267" s="91"/>
    </row>
    <row r="6268" spans="1:21">
      <c r="A6268" s="17">
        <v>45014</v>
      </c>
      <c r="B6268" s="56">
        <f>WEEKDAY(C6268,2)</f>
        <v>3</v>
      </c>
      <c r="C6268" s="17">
        <f>IF(A6288="",C6267,A6288)</f>
        <v>45014</v>
      </c>
      <c r="D6268" s="12" t="str">
        <f>YEAR(C6268)&amp;"/"&amp;TEXT(WEEKNUM(C6268,21),"00")</f>
        <v>2023/13</v>
      </c>
      <c r="E6268" t="s">
        <v>46</v>
      </c>
      <c r="F6268" s="114">
        <v>0.16666666666666671</v>
      </c>
      <c r="G6268" s="114">
        <v>0.20833333333333329</v>
      </c>
      <c r="H6268">
        <f>CONVERT((G6267-F6267)*24,"hr","mn")</f>
        <v>59.999999999999865</v>
      </c>
      <c r="I6268">
        <v>4</v>
      </c>
      <c r="K6268">
        <v>4</v>
      </c>
      <c r="L6268">
        <v>4</v>
      </c>
      <c r="M6268">
        <f>J6267+K6267+L6267</f>
        <v>8</v>
      </c>
      <c r="N6268" s="14"/>
      <c r="O6268" s="3">
        <v>3</v>
      </c>
      <c r="P6268" s="3"/>
      <c r="Q6268" s="3"/>
      <c r="R6268" s="8"/>
      <c r="S6268" s="21" t="s">
        <v>35</v>
      </c>
      <c r="T6268" s="4" t="s">
        <v>23</v>
      </c>
      <c r="U6268" s="92" t="s">
        <v>271</v>
      </c>
    </row>
    <row r="6269" spans="1:21">
      <c r="A6269" s="17">
        <v>45014</v>
      </c>
      <c r="B6269" s="56">
        <f>WEEKDAY(C6269,2)</f>
        <v>3</v>
      </c>
      <c r="C6269" s="17">
        <f>IF(A6289="",C6268,A6289)</f>
        <v>45014</v>
      </c>
      <c r="D6269" s="12" t="str">
        <f>YEAR(C6269)&amp;"/"&amp;TEXT(WEEKNUM(C6269,21),"00")</f>
        <v>2023/13</v>
      </c>
      <c r="E6269" t="s">
        <v>46</v>
      </c>
      <c r="F6269" s="114">
        <v>0.16666666666666671</v>
      </c>
      <c r="G6269" s="114">
        <v>0.20833333333333329</v>
      </c>
      <c r="H6269">
        <f>CONVERT((G6267-F6267)*24,"hr","mn")</f>
        <v>59.999999999999865</v>
      </c>
      <c r="I6269">
        <v>4</v>
      </c>
      <c r="K6269">
        <v>4</v>
      </c>
      <c r="L6269">
        <v>4</v>
      </c>
      <c r="M6269">
        <f>J6267+K6267+L6267</f>
        <v>8</v>
      </c>
      <c r="N6269" s="58"/>
      <c r="O6269" s="59"/>
      <c r="P6269" s="59"/>
      <c r="Q6269" s="59"/>
      <c r="R6269" s="60"/>
      <c r="S6269" s="21"/>
      <c r="T6269" s="4"/>
      <c r="U6269" s="93"/>
    </row>
    <row r="6270" spans="1:21" ht="15" customHeight="1" thickBot="1">
      <c r="A6270" s="17">
        <v>45014</v>
      </c>
      <c r="B6270" s="56">
        <f>WEEKDAY(C6270,2)</f>
        <v>3</v>
      </c>
      <c r="C6270" s="17">
        <f>IF(A6290="",C6269,A6290)</f>
        <v>45014</v>
      </c>
      <c r="D6270" s="12" t="str">
        <f>YEAR(C6270)&amp;"/"&amp;TEXT(WEEKNUM(C6270,21),"00")</f>
        <v>2023/13</v>
      </c>
      <c r="E6270" t="s">
        <v>46</v>
      </c>
      <c r="F6270" s="114">
        <v>0.16666666666666671</v>
      </c>
      <c r="G6270" s="114">
        <v>0.20833333333333329</v>
      </c>
      <c r="H6270">
        <f>CONVERT((G6267-F6267)*24,"hr","mn")</f>
        <v>59.999999999999865</v>
      </c>
      <c r="I6270">
        <v>4</v>
      </c>
      <c r="K6270">
        <v>4</v>
      </c>
      <c r="L6270">
        <v>4</v>
      </c>
      <c r="M6270">
        <f>J6267+K6267+L6267</f>
        <v>8</v>
      </c>
      <c r="N6270" s="15"/>
      <c r="O6270" s="9"/>
      <c r="P6270" s="9"/>
      <c r="Q6270" s="9">
        <v>15</v>
      </c>
      <c r="R6270" s="10"/>
      <c r="S6270" s="19"/>
      <c r="T6270" s="23" t="s">
        <v>39</v>
      </c>
      <c r="U6270" s="94"/>
    </row>
    <row r="6271" spans="1:21">
      <c r="A6271" s="17"/>
      <c r="B6271" s="56">
        <f>WEEKDAY(C6271,2)</f>
        <v>3</v>
      </c>
      <c r="C6271" s="17">
        <f>IF(A6291="",C6270,A6291)</f>
        <v>45014</v>
      </c>
      <c r="D6271" s="12" t="str">
        <f>YEAR(C6271)&amp;"/"&amp;TEXT(WEEKNUM(C6271,21),"00")</f>
        <v>2023/13</v>
      </c>
      <c r="E6271" s="79"/>
      <c r="F6271" s="80"/>
      <c r="G6271" s="80"/>
      <c r="H6271" s="87">
        <f>CONVERT((G6271-F6271)*24,"hr","mn")</f>
        <v>0</v>
      </c>
      <c r="I6271" s="83"/>
      <c r="J6271" s="84"/>
      <c r="K6271" s="85"/>
      <c r="L6271" s="85"/>
      <c r="M6271" s="87">
        <f>J6271+K6271+L6271</f>
        <v>0</v>
      </c>
      <c r="N6271" s="13"/>
      <c r="O6271" s="6"/>
      <c r="P6271" s="6"/>
      <c r="Q6271" s="6"/>
      <c r="R6271" s="7"/>
      <c r="S6271" s="20"/>
      <c r="T6271" s="22"/>
      <c r="U6271" s="91"/>
    </row>
    <row r="6272" spans="1:21">
      <c r="A6272" s="17"/>
      <c r="B6272" s="56">
        <f>WEEKDAY(C6272,2)</f>
        <v>3</v>
      </c>
      <c r="C6272" s="17">
        <f>IF(A6292="",C6271,A6292)</f>
        <v>45014</v>
      </c>
      <c r="D6272" s="12" t="str">
        <f>YEAR(C6272)&amp;"/"&amp;TEXT(WEEKNUM(C6272,21),"00")</f>
        <v>2023/13</v>
      </c>
      <c r="H6272">
        <f>CONVERT((G6271-F6271)*24,"hr","mn")</f>
        <v>0</v>
      </c>
      <c r="M6272">
        <f>J6271+K6271+L6271</f>
        <v>0</v>
      </c>
      <c r="N6272" s="14"/>
      <c r="O6272" s="3"/>
      <c r="P6272" s="3"/>
      <c r="Q6272" s="3"/>
      <c r="R6272" s="8"/>
      <c r="S6272" s="21"/>
      <c r="T6272" s="4"/>
      <c r="U6272" s="92"/>
    </row>
    <row r="6273" spans="1:21">
      <c r="A6273" s="17"/>
      <c r="B6273" s="56">
        <f>WEEKDAY(C6273,2)</f>
        <v>3</v>
      </c>
      <c r="C6273" s="17">
        <f>IF(A6293="",C6272,A6293)</f>
        <v>45014</v>
      </c>
      <c r="D6273" s="12" t="str">
        <f>YEAR(C6273)&amp;"/"&amp;TEXT(WEEKNUM(C6273,21),"00")</f>
        <v>2023/13</v>
      </c>
      <c r="H6273">
        <f>CONVERT((G6271-F6271)*24,"hr","mn")</f>
        <v>0</v>
      </c>
      <c r="M6273">
        <f>J6271+K6271+L6271</f>
        <v>0</v>
      </c>
      <c r="N6273" s="58"/>
      <c r="O6273" s="59"/>
      <c r="P6273" s="59"/>
      <c r="Q6273" s="59"/>
      <c r="R6273" s="60"/>
      <c r="S6273" s="21"/>
      <c r="T6273" s="4"/>
      <c r="U6273" s="93"/>
    </row>
    <row r="6274" spans="1:21" ht="15" customHeight="1" thickBot="1">
      <c r="A6274" s="17"/>
      <c r="B6274" s="56">
        <f>WEEKDAY(C6274,2)</f>
        <v>3</v>
      </c>
      <c r="C6274" s="17">
        <f>IF(A6294="",C6273,A6294)</f>
        <v>45014</v>
      </c>
      <c r="D6274" s="12" t="str">
        <f>YEAR(C6274)&amp;"/"&amp;TEXT(WEEKNUM(C6274,21),"00")</f>
        <v>2023/13</v>
      </c>
      <c r="H6274">
        <f>CONVERT((G6271-F6271)*24,"hr","mn")</f>
        <v>0</v>
      </c>
      <c r="M6274">
        <f>J6271+K6271+L6271</f>
        <v>0</v>
      </c>
      <c r="N6274" s="15"/>
      <c r="O6274" s="9"/>
      <c r="P6274" s="9"/>
      <c r="Q6274" s="9"/>
      <c r="R6274" s="10"/>
      <c r="S6274" s="19"/>
      <c r="T6274" s="23"/>
      <c r="U6274" s="94"/>
    </row>
    <row r="6275" spans="1:21">
      <c r="A6275" s="17">
        <v>45014</v>
      </c>
      <c r="B6275" s="56">
        <f>WEEKDAY(C6275,2)</f>
        <v>3</v>
      </c>
      <c r="C6275" s="17">
        <f>IF(A6295="",C6274,A6295)</f>
        <v>45014</v>
      </c>
      <c r="D6275" s="12" t="str">
        <f>YEAR(C6275)&amp;"/"&amp;TEXT(WEEKNUM(C6275,21),"00")</f>
        <v>2023/13</v>
      </c>
      <c r="E6275" s="79" t="s">
        <v>52</v>
      </c>
      <c r="F6275" s="80">
        <v>0.20833333333333329</v>
      </c>
      <c r="G6275" s="80">
        <v>0.25</v>
      </c>
      <c r="H6275" s="87">
        <f>CONVERT((G6275-F6275)*24,"hr","mn")</f>
        <v>60.000000000000071</v>
      </c>
      <c r="I6275" s="83">
        <v>4</v>
      </c>
      <c r="J6275" s="84"/>
      <c r="K6275" s="85">
        <v>8</v>
      </c>
      <c r="L6275" s="85"/>
      <c r="M6275" s="87">
        <f>J6275+K6275+L6275</f>
        <v>8</v>
      </c>
      <c r="N6275" s="13"/>
      <c r="O6275" s="6"/>
      <c r="P6275" s="6"/>
      <c r="Q6275" s="6">
        <v>20</v>
      </c>
      <c r="R6275" s="7"/>
      <c r="S6275" s="20"/>
      <c r="T6275" s="22" t="s">
        <v>25</v>
      </c>
      <c r="U6275" s="91"/>
    </row>
    <row r="6276" spans="1:21">
      <c r="A6276" s="17">
        <v>45014</v>
      </c>
      <c r="B6276" s="56">
        <f>WEEKDAY(C6276,2)</f>
        <v>3</v>
      </c>
      <c r="C6276" s="17">
        <f>IF(A6296="",C6275,A6296)</f>
        <v>45014</v>
      </c>
      <c r="D6276" s="12" t="str">
        <f>YEAR(C6276)&amp;"/"&amp;TEXT(WEEKNUM(C6276,21),"00")</f>
        <v>2023/13</v>
      </c>
      <c r="E6276" t="s">
        <v>52</v>
      </c>
      <c r="F6276" s="114">
        <v>0.20833333333333329</v>
      </c>
      <c r="G6276" s="114">
        <v>0.25</v>
      </c>
      <c r="H6276">
        <f>CONVERT((G6275-F6275)*24,"hr","mn")</f>
        <v>60.000000000000071</v>
      </c>
      <c r="I6276">
        <v>4</v>
      </c>
      <c r="K6276">
        <v>8</v>
      </c>
      <c r="M6276">
        <f>J6275+K6275+L6275</f>
        <v>8</v>
      </c>
      <c r="N6276" s="14"/>
      <c r="O6276" s="3"/>
      <c r="P6276" s="3">
        <v>5</v>
      </c>
      <c r="Q6276" s="3"/>
      <c r="R6276" s="8"/>
      <c r="S6276" s="21" t="s">
        <v>93</v>
      </c>
      <c r="T6276" s="4" t="s">
        <v>73</v>
      </c>
      <c r="U6276" s="92"/>
    </row>
    <row r="6277" spans="1:21">
      <c r="A6277" s="17">
        <v>45014</v>
      </c>
      <c r="B6277" s="56">
        <f>WEEKDAY(C6277,2)</f>
        <v>3</v>
      </c>
      <c r="C6277" s="17">
        <f>IF(A6297="",C6276,A6297)</f>
        <v>45014</v>
      </c>
      <c r="D6277" s="12" t="str">
        <f>YEAR(C6277)&amp;"/"&amp;TEXT(WEEKNUM(C6277,21),"00")</f>
        <v>2023/13</v>
      </c>
      <c r="E6277" t="s">
        <v>52</v>
      </c>
      <c r="F6277" s="114">
        <v>0.20833333333333329</v>
      </c>
      <c r="G6277" s="114">
        <v>0.25</v>
      </c>
      <c r="H6277">
        <f>CONVERT((G6275-F6275)*24,"hr","mn")</f>
        <v>60.000000000000071</v>
      </c>
      <c r="I6277">
        <v>4</v>
      </c>
      <c r="K6277">
        <v>8</v>
      </c>
      <c r="M6277">
        <f>J6275+K6275+L6275</f>
        <v>8</v>
      </c>
      <c r="N6277" s="58"/>
      <c r="O6277" s="59"/>
      <c r="P6277" s="59"/>
      <c r="Q6277" s="59"/>
      <c r="R6277" s="60"/>
      <c r="S6277" s="21"/>
      <c r="T6277" s="4"/>
      <c r="U6277" s="93"/>
    </row>
    <row r="6278" spans="1:21" ht="15" customHeight="1" thickBot="1">
      <c r="A6278" s="17">
        <v>45014</v>
      </c>
      <c r="B6278" s="56">
        <f>WEEKDAY(C6278,2)</f>
        <v>3</v>
      </c>
      <c r="C6278" s="17">
        <f>IF(A6298="",C6277,A6298)</f>
        <v>45014</v>
      </c>
      <c r="D6278" s="12" t="str">
        <f>YEAR(C6278)&amp;"/"&amp;TEXT(WEEKNUM(C6278,21),"00")</f>
        <v>2023/13</v>
      </c>
      <c r="E6278" t="s">
        <v>52</v>
      </c>
      <c r="F6278" s="114">
        <v>0.20833333333333329</v>
      </c>
      <c r="G6278" s="114">
        <v>0.25</v>
      </c>
      <c r="H6278">
        <f>CONVERT((G6275-F6275)*24,"hr","mn")</f>
        <v>60.000000000000071</v>
      </c>
      <c r="I6278">
        <v>4</v>
      </c>
      <c r="K6278">
        <v>8</v>
      </c>
      <c r="M6278">
        <f>J6275+K6275+L6275</f>
        <v>8</v>
      </c>
      <c r="N6278" s="15"/>
      <c r="O6278" s="9"/>
      <c r="P6278" s="9"/>
      <c r="Q6278" s="9"/>
      <c r="R6278" s="10"/>
      <c r="S6278" s="19"/>
      <c r="T6278" s="23"/>
      <c r="U6278" s="94"/>
    </row>
    <row r="6279" spans="1:21">
      <c r="A6279" s="17">
        <v>45014</v>
      </c>
      <c r="B6279" s="56">
        <f>WEEKDAY(C6279,2)</f>
        <v>3</v>
      </c>
      <c r="C6279" s="17">
        <f>IF(A6299="",C6278,A6299)</f>
        <v>45014</v>
      </c>
      <c r="D6279" s="12" t="str">
        <f>YEAR(C6279)&amp;"/"&amp;TEXT(WEEKNUM(C6279,21),"00")</f>
        <v>2023/13</v>
      </c>
      <c r="E6279" s="79" t="s">
        <v>52</v>
      </c>
      <c r="F6279" s="80">
        <v>0.25</v>
      </c>
      <c r="G6279" s="80">
        <v>0.29166666666666669</v>
      </c>
      <c r="H6279" s="87">
        <f>CONVERT((G6279-F6279)*24,"hr","mn")</f>
        <v>60.000000000000028</v>
      </c>
      <c r="I6279" s="83">
        <v>4</v>
      </c>
      <c r="J6279" s="84"/>
      <c r="K6279" s="85">
        <v>6</v>
      </c>
      <c r="L6279" s="85"/>
      <c r="M6279" s="87">
        <f>J6279+K6279+L6279</f>
        <v>6</v>
      </c>
      <c r="N6279" s="13"/>
      <c r="O6279" s="6"/>
      <c r="P6279" s="6">
        <v>10</v>
      </c>
      <c r="Q6279" s="6"/>
      <c r="R6279" s="7"/>
      <c r="S6279" s="20" t="s">
        <v>93</v>
      </c>
      <c r="T6279" s="22" t="s">
        <v>73</v>
      </c>
      <c r="U6279" s="91" t="s">
        <v>630</v>
      </c>
    </row>
    <row r="6280" spans="1:21">
      <c r="A6280" s="17">
        <v>45014</v>
      </c>
      <c r="B6280" s="56">
        <f>WEEKDAY(C6280,2)</f>
        <v>3</v>
      </c>
      <c r="C6280" s="17">
        <f>IF(A6300="",C6279,A6300)</f>
        <v>45014</v>
      </c>
      <c r="D6280" s="12" t="str">
        <f>YEAR(C6280)&amp;"/"&amp;TEXT(WEEKNUM(C6280,21),"00")</f>
        <v>2023/13</v>
      </c>
      <c r="E6280" t="s">
        <v>52</v>
      </c>
      <c r="F6280" s="114">
        <v>0.25</v>
      </c>
      <c r="G6280" s="114">
        <v>0.29166666666666669</v>
      </c>
      <c r="H6280">
        <f>CONVERT((G6279-F6279)*24,"hr","mn")</f>
        <v>60.000000000000028</v>
      </c>
      <c r="I6280">
        <v>4</v>
      </c>
      <c r="K6280">
        <v>6</v>
      </c>
      <c r="M6280">
        <f>J6279+K6279+L6279</f>
        <v>6</v>
      </c>
      <c r="N6280" s="14"/>
      <c r="O6280" s="3">
        <v>4</v>
      </c>
      <c r="P6280" s="3"/>
      <c r="Q6280" s="3"/>
      <c r="R6280" s="8"/>
      <c r="S6280" s="21" t="s">
        <v>31</v>
      </c>
      <c r="T6280" s="4" t="s">
        <v>50</v>
      </c>
      <c r="U6280" s="92"/>
    </row>
    <row r="6281" spans="1:21">
      <c r="A6281" s="17">
        <v>45014</v>
      </c>
      <c r="B6281" s="56">
        <f>WEEKDAY(C6281,2)</f>
        <v>3</v>
      </c>
      <c r="C6281" s="17">
        <f>IF(A6301="",C6280,A6301)</f>
        <v>45014</v>
      </c>
      <c r="D6281" s="12" t="str">
        <f>YEAR(C6281)&amp;"/"&amp;TEXT(WEEKNUM(C6281,21),"00")</f>
        <v>2023/13</v>
      </c>
      <c r="E6281" t="s">
        <v>52</v>
      </c>
      <c r="F6281" s="114">
        <v>0.25</v>
      </c>
      <c r="G6281" s="114">
        <v>0.29166666666666669</v>
      </c>
      <c r="H6281">
        <f>CONVERT((G6279-F6279)*24,"hr","mn")</f>
        <v>60.000000000000028</v>
      </c>
      <c r="I6281">
        <v>4</v>
      </c>
      <c r="K6281">
        <v>6</v>
      </c>
      <c r="M6281">
        <f>J6279+K6279+L6279</f>
        <v>6</v>
      </c>
      <c r="N6281" s="58"/>
      <c r="O6281" s="59"/>
      <c r="P6281" s="59"/>
      <c r="Q6281" s="59"/>
      <c r="R6281" s="60">
        <v>10</v>
      </c>
      <c r="S6281" s="21" t="s">
        <v>67</v>
      </c>
      <c r="T6281" s="4" t="s">
        <v>344</v>
      </c>
      <c r="U6281" s="97" t="s">
        <v>998</v>
      </c>
    </row>
    <row r="6282" spans="1:21" ht="15" customHeight="1" thickBot="1">
      <c r="A6282" s="17">
        <v>45014</v>
      </c>
      <c r="B6282" s="56">
        <f>WEEKDAY(C6282,2)</f>
        <v>3</v>
      </c>
      <c r="C6282" s="17">
        <f>IF(A6302="",C6281,A6302)</f>
        <v>45014</v>
      </c>
      <c r="D6282" s="12" t="str">
        <f>YEAR(C6282)&amp;"/"&amp;TEXT(WEEKNUM(C6282,21),"00")</f>
        <v>2023/13</v>
      </c>
      <c r="E6282" t="s">
        <v>52</v>
      </c>
      <c r="F6282" s="114">
        <v>0.25</v>
      </c>
      <c r="G6282" s="114">
        <v>0.29166666666666669</v>
      </c>
      <c r="H6282">
        <f>CONVERT((G6279-F6279)*24,"hr","mn")</f>
        <v>60.000000000000028</v>
      </c>
      <c r="I6282">
        <v>4</v>
      </c>
      <c r="K6282">
        <v>6</v>
      </c>
      <c r="M6282">
        <f>J6279+K6279+L6279</f>
        <v>6</v>
      </c>
      <c r="N6282" s="15"/>
      <c r="O6282" s="9">
        <v>10</v>
      </c>
      <c r="P6282" s="9"/>
      <c r="Q6282" s="9"/>
      <c r="R6282" s="10"/>
      <c r="S6282" s="19" t="s">
        <v>93</v>
      </c>
      <c r="T6282" s="23" t="s">
        <v>23</v>
      </c>
      <c r="U6282" s="94" t="s">
        <v>999</v>
      </c>
    </row>
    <row r="6283" spans="1:21">
      <c r="A6283" s="17">
        <v>45014</v>
      </c>
      <c r="B6283" s="56">
        <f>WEEKDAY(C6283,2)</f>
        <v>3</v>
      </c>
      <c r="C6283" s="17">
        <f>IF(A6303="",C6282,A6303)</f>
        <v>45014</v>
      </c>
      <c r="D6283" s="12" t="str">
        <f>YEAR(C6283)&amp;"/"&amp;TEXT(WEEKNUM(C6283,21),"00")</f>
        <v>2023/13</v>
      </c>
      <c r="E6283" s="79" t="s">
        <v>52</v>
      </c>
      <c r="F6283" s="80">
        <v>0.29166666666666669</v>
      </c>
      <c r="G6283" s="80">
        <v>0.33333333333333331</v>
      </c>
      <c r="H6283" s="87">
        <f>CONVERT((G6283-F6283)*24,"hr","mn")</f>
        <v>59.99999999999995</v>
      </c>
      <c r="I6283" s="83">
        <v>4</v>
      </c>
      <c r="J6283" s="84"/>
      <c r="K6283" s="85"/>
      <c r="L6283" s="85">
        <v>5</v>
      </c>
      <c r="M6283" s="87">
        <f>J6283+K6283+L6283</f>
        <v>5</v>
      </c>
      <c r="N6283" s="13"/>
      <c r="O6283" s="6"/>
      <c r="P6283" s="6">
        <v>10</v>
      </c>
      <c r="Q6283" s="6"/>
      <c r="R6283" s="7"/>
      <c r="S6283" s="20" t="s">
        <v>93</v>
      </c>
      <c r="T6283" s="22" t="s">
        <v>73</v>
      </c>
      <c r="U6283" s="91" t="s">
        <v>905</v>
      </c>
    </row>
    <row r="6284" spans="1:21">
      <c r="A6284" s="17">
        <v>45014</v>
      </c>
      <c r="B6284" s="56">
        <f>WEEKDAY(C6284,2)</f>
        <v>3</v>
      </c>
      <c r="C6284" s="17">
        <f>IF(A6304="",C6283,A6304)</f>
        <v>45014</v>
      </c>
      <c r="D6284" s="12" t="str">
        <f>YEAR(C6284)&amp;"/"&amp;TEXT(WEEKNUM(C6284,21),"00")</f>
        <v>2023/13</v>
      </c>
      <c r="E6284" t="s">
        <v>52</v>
      </c>
      <c r="F6284" s="114">
        <v>0.29166666666666669</v>
      </c>
      <c r="G6284" s="114">
        <v>0.33333333333333331</v>
      </c>
      <c r="H6284">
        <f>CONVERT((G6283-F6283)*24,"hr","mn")</f>
        <v>59.99999999999995</v>
      </c>
      <c r="I6284">
        <v>4</v>
      </c>
      <c r="L6284">
        <v>5</v>
      </c>
      <c r="M6284">
        <f>J6283+K6283+L6283</f>
        <v>5</v>
      </c>
      <c r="N6284" s="14"/>
      <c r="O6284" s="3">
        <v>5</v>
      </c>
      <c r="P6284" s="3"/>
      <c r="Q6284" s="3"/>
      <c r="R6284" s="8"/>
      <c r="S6284" s="21" t="s">
        <v>49</v>
      </c>
      <c r="T6284" s="4" t="s">
        <v>29</v>
      </c>
      <c r="U6284" s="92"/>
    </row>
    <row r="6285" spans="1:21">
      <c r="A6285" s="17">
        <v>45014</v>
      </c>
      <c r="B6285" s="56">
        <f>WEEKDAY(C6285,2)</f>
        <v>3</v>
      </c>
      <c r="C6285" s="17">
        <f>IF(A6305="",C6284,A6305)</f>
        <v>45014</v>
      </c>
      <c r="D6285" s="12" t="str">
        <f>YEAR(C6285)&amp;"/"&amp;TEXT(WEEKNUM(C6285,21),"00")</f>
        <v>2023/13</v>
      </c>
      <c r="E6285" t="s">
        <v>52</v>
      </c>
      <c r="F6285" s="114">
        <v>0.29166666666666669</v>
      </c>
      <c r="G6285" s="114">
        <v>0.33333333333333331</v>
      </c>
      <c r="H6285">
        <f>CONVERT((G6283-F6283)*24,"hr","mn")</f>
        <v>59.99999999999995</v>
      </c>
      <c r="I6285">
        <v>4</v>
      </c>
      <c r="L6285">
        <v>5</v>
      </c>
      <c r="M6285">
        <f>J6283+K6283+L6283</f>
        <v>5</v>
      </c>
      <c r="N6285" s="58"/>
      <c r="O6285" s="59">
        <v>15</v>
      </c>
      <c r="P6285" s="59"/>
      <c r="Q6285" s="59"/>
      <c r="R6285" s="60"/>
      <c r="S6285" s="21" t="s">
        <v>231</v>
      </c>
      <c r="T6285" s="4" t="s">
        <v>23</v>
      </c>
      <c r="U6285" s="93" t="s">
        <v>1000</v>
      </c>
    </row>
    <row r="6286" spans="1:21" ht="15" customHeight="1" thickBot="1">
      <c r="A6286" s="17">
        <v>45014</v>
      </c>
      <c r="B6286" s="56">
        <f>WEEKDAY(C6286,2)</f>
        <v>3</v>
      </c>
      <c r="C6286" s="17">
        <f>IF(A6306="",C6285,A6306)</f>
        <v>45014</v>
      </c>
      <c r="D6286" s="12" t="str">
        <f>YEAR(C6286)&amp;"/"&amp;TEXT(WEEKNUM(C6286,21),"00")</f>
        <v>2023/13</v>
      </c>
      <c r="E6286" t="s">
        <v>52</v>
      </c>
      <c r="F6286" s="114">
        <v>0.29166666666666669</v>
      </c>
      <c r="G6286" s="114">
        <v>0.33333333333333331</v>
      </c>
      <c r="H6286">
        <f>CONVERT((G6283-F6283)*24,"hr","mn")</f>
        <v>59.99999999999995</v>
      </c>
      <c r="I6286">
        <v>4</v>
      </c>
      <c r="L6286">
        <v>5</v>
      </c>
      <c r="M6286">
        <f>J6283+K6283+L6283</f>
        <v>5</v>
      </c>
      <c r="N6286" s="15"/>
      <c r="O6286" s="9"/>
      <c r="P6286" s="9"/>
      <c r="Q6286" s="9"/>
      <c r="R6286" s="10"/>
      <c r="S6286" s="19"/>
      <c r="T6286" s="23"/>
      <c r="U6286" s="94"/>
    </row>
    <row r="6287" spans="1:21">
      <c r="A6287" s="17">
        <v>45014</v>
      </c>
      <c r="B6287" s="56">
        <f>WEEKDAY(C6287,2)</f>
        <v>3</v>
      </c>
      <c r="C6287" s="17">
        <f>IF(A6307="",C6286,A6307)</f>
        <v>45014</v>
      </c>
      <c r="D6287" s="12" t="str">
        <f>YEAR(C6287)&amp;"/"&amp;TEXT(WEEKNUM(C6287,21),"00")</f>
        <v>2023/13</v>
      </c>
      <c r="E6287" s="79" t="s">
        <v>52</v>
      </c>
      <c r="F6287" s="80">
        <v>0.33333333333333331</v>
      </c>
      <c r="G6287" s="80">
        <v>0.375</v>
      </c>
      <c r="H6287" s="87">
        <f>CONVERT((G6287-F6287)*24,"hr","mn")</f>
        <v>60.000000000000028</v>
      </c>
      <c r="I6287" s="83">
        <v>4</v>
      </c>
      <c r="J6287" s="84"/>
      <c r="K6287" s="85"/>
      <c r="L6287" s="85">
        <v>6</v>
      </c>
      <c r="M6287" s="87">
        <f>J6287+K6287+L6287</f>
        <v>6</v>
      </c>
      <c r="N6287" s="13"/>
      <c r="O6287" s="6">
        <v>5</v>
      </c>
      <c r="P6287" s="6"/>
      <c r="Q6287" s="6"/>
      <c r="R6287" s="7"/>
      <c r="S6287" s="20" t="s">
        <v>28</v>
      </c>
      <c r="T6287" s="22" t="s">
        <v>29</v>
      </c>
      <c r="U6287" s="91"/>
    </row>
    <row r="6288" spans="1:21">
      <c r="A6288" s="17">
        <v>45014</v>
      </c>
      <c r="B6288" s="56">
        <f>WEEKDAY(C6288,2)</f>
        <v>3</v>
      </c>
      <c r="C6288" s="17">
        <f>IF(A6308="",C6287,A6308)</f>
        <v>45014</v>
      </c>
      <c r="D6288" s="12" t="str">
        <f>YEAR(C6288)&amp;"/"&amp;TEXT(WEEKNUM(C6288,21),"00")</f>
        <v>2023/13</v>
      </c>
      <c r="E6288" t="s">
        <v>52</v>
      </c>
      <c r="F6288" s="114">
        <v>0.33333333333333331</v>
      </c>
      <c r="G6288" s="114">
        <v>0.375</v>
      </c>
      <c r="H6288">
        <f>CONVERT((G6287-F6287)*24,"hr","mn")</f>
        <v>60.000000000000028</v>
      </c>
      <c r="I6288">
        <v>4</v>
      </c>
      <c r="L6288">
        <v>6</v>
      </c>
      <c r="M6288">
        <f>J6287+K6287+L6287</f>
        <v>6</v>
      </c>
      <c r="N6288" s="14"/>
      <c r="O6288" s="3"/>
      <c r="P6288" s="3">
        <v>5</v>
      </c>
      <c r="Q6288" s="3"/>
      <c r="R6288" s="8"/>
      <c r="S6288" s="21" t="s">
        <v>93</v>
      </c>
      <c r="T6288" s="4" t="s">
        <v>73</v>
      </c>
      <c r="U6288" s="92"/>
    </row>
    <row r="6289" spans="1:21">
      <c r="A6289" s="17">
        <v>45014</v>
      </c>
      <c r="B6289" s="56">
        <f>WEEKDAY(C6289,2)</f>
        <v>3</v>
      </c>
      <c r="C6289" s="17">
        <f>IF(A6309="",C6288,A6309)</f>
        <v>45014</v>
      </c>
      <c r="D6289" s="12" t="str">
        <f>YEAR(C6289)&amp;"/"&amp;TEXT(WEEKNUM(C6289,21),"00")</f>
        <v>2023/13</v>
      </c>
      <c r="E6289" t="s">
        <v>52</v>
      </c>
      <c r="F6289" s="114">
        <v>0.33333333333333331</v>
      </c>
      <c r="G6289" s="114">
        <v>0.375</v>
      </c>
      <c r="H6289">
        <f>CONVERT((G6287-F6287)*24,"hr","mn")</f>
        <v>60.000000000000028</v>
      </c>
      <c r="I6289">
        <v>4</v>
      </c>
      <c r="L6289">
        <v>6</v>
      </c>
      <c r="M6289">
        <f>J6287+K6287+L6287</f>
        <v>6</v>
      </c>
      <c r="N6289" s="58"/>
      <c r="O6289" s="59">
        <v>15</v>
      </c>
      <c r="P6289" s="59"/>
      <c r="Q6289" s="59"/>
      <c r="R6289" s="60"/>
      <c r="S6289" s="21" t="s">
        <v>36</v>
      </c>
      <c r="T6289" s="4" t="s">
        <v>121</v>
      </c>
      <c r="U6289" s="93" t="s">
        <v>905</v>
      </c>
    </row>
    <row r="6290" spans="1:21" ht="15" customHeight="1" thickBot="1">
      <c r="A6290" s="17">
        <v>45014</v>
      </c>
      <c r="B6290" s="56">
        <f>WEEKDAY(C6290,2)</f>
        <v>3</v>
      </c>
      <c r="C6290" s="17">
        <f>IF(A6310="",C6289,A6310)</f>
        <v>45014</v>
      </c>
      <c r="D6290" s="12" t="str">
        <f>YEAR(C6290)&amp;"/"&amp;TEXT(WEEKNUM(C6290,21),"00")</f>
        <v>2023/13</v>
      </c>
      <c r="E6290" t="s">
        <v>52</v>
      </c>
      <c r="F6290" s="114">
        <v>0.33333333333333331</v>
      </c>
      <c r="G6290" s="114">
        <v>0.375</v>
      </c>
      <c r="H6290">
        <f>CONVERT((G6287-F6287)*24,"hr","mn")</f>
        <v>60.000000000000028</v>
      </c>
      <c r="I6290">
        <v>4</v>
      </c>
      <c r="L6290">
        <v>6</v>
      </c>
      <c r="M6290">
        <f>J6287+K6287+L6287</f>
        <v>6</v>
      </c>
      <c r="N6290" s="15"/>
      <c r="O6290" s="9"/>
      <c r="P6290" s="9"/>
      <c r="Q6290" s="9"/>
      <c r="R6290" s="10"/>
      <c r="S6290" s="19"/>
      <c r="T6290" s="23"/>
      <c r="U6290" s="94"/>
    </row>
    <row r="6291" spans="1:21">
      <c r="A6291" s="17">
        <v>45014</v>
      </c>
      <c r="B6291" s="56">
        <f>WEEKDAY(C6291,2)</f>
        <v>3</v>
      </c>
      <c r="C6291" s="17">
        <f>IF(A6311="",C6290,A6311)</f>
        <v>45014</v>
      </c>
      <c r="D6291" s="12" t="str">
        <f>YEAR(C6291)&amp;"/"&amp;TEXT(WEEKNUM(C6291,21),"00")</f>
        <v>2023/13</v>
      </c>
      <c r="E6291" s="79" t="s">
        <v>52</v>
      </c>
      <c r="F6291" s="80">
        <v>0.39583333333333331</v>
      </c>
      <c r="G6291" s="80">
        <v>0.41666666666666669</v>
      </c>
      <c r="H6291" s="87">
        <f>CONVERT((G6291-F6291)*24,"hr","mn")</f>
        <v>30.000000000000053</v>
      </c>
      <c r="I6291" s="83">
        <v>4</v>
      </c>
      <c r="J6291" s="84">
        <v>1</v>
      </c>
      <c r="K6291" s="85"/>
      <c r="L6291" s="85">
        <v>3</v>
      </c>
      <c r="M6291" s="87">
        <f>J6291+K6291+L6291</f>
        <v>4</v>
      </c>
      <c r="N6291" s="13"/>
      <c r="O6291" s="6"/>
      <c r="P6291" s="6"/>
      <c r="Q6291" s="6">
        <v>22</v>
      </c>
      <c r="R6291" s="7"/>
      <c r="S6291" s="20" t="s">
        <v>1001</v>
      </c>
      <c r="T6291" s="22" t="s">
        <v>23</v>
      </c>
      <c r="U6291" s="91" t="s">
        <v>1002</v>
      </c>
    </row>
    <row r="6292" spans="1:21">
      <c r="A6292" s="17">
        <v>45014</v>
      </c>
      <c r="B6292" s="56">
        <f>WEEKDAY(C6292,2)</f>
        <v>3</v>
      </c>
      <c r="C6292" s="17">
        <f>IF(A6312="",C6291,A6312)</f>
        <v>45014</v>
      </c>
      <c r="D6292" s="12" t="str">
        <f>YEAR(C6292)&amp;"/"&amp;TEXT(WEEKNUM(C6292,21),"00")</f>
        <v>2023/13</v>
      </c>
      <c r="E6292" t="s">
        <v>52</v>
      </c>
      <c r="F6292" s="114">
        <v>0.39583333333333331</v>
      </c>
      <c r="G6292" s="114">
        <v>0.41666666666666669</v>
      </c>
      <c r="H6292">
        <f>CONVERT((G6291-F6291)*24,"hr","mn")</f>
        <v>30.000000000000053</v>
      </c>
      <c r="I6292">
        <v>4</v>
      </c>
      <c r="J6292">
        <v>1</v>
      </c>
      <c r="L6292">
        <v>3</v>
      </c>
      <c r="M6292">
        <f>J6291+K6291+L6291</f>
        <v>4</v>
      </c>
      <c r="N6292" s="14"/>
      <c r="O6292" s="3"/>
      <c r="P6292" s="3"/>
      <c r="Q6292" s="3"/>
      <c r="R6292" s="8"/>
      <c r="S6292" s="21"/>
      <c r="T6292" s="4"/>
      <c r="U6292" s="92"/>
    </row>
    <row r="6293" spans="1:21">
      <c r="A6293" s="17">
        <v>45014</v>
      </c>
      <c r="B6293" s="56">
        <f>WEEKDAY(C6293,2)</f>
        <v>3</v>
      </c>
      <c r="C6293" s="17">
        <f>IF(A6313="",C6292,A6313)</f>
        <v>45014</v>
      </c>
      <c r="D6293" s="12" t="str">
        <f>YEAR(C6293)&amp;"/"&amp;TEXT(WEEKNUM(C6293,21),"00")</f>
        <v>2023/13</v>
      </c>
      <c r="E6293" t="s">
        <v>52</v>
      </c>
      <c r="F6293" s="114">
        <v>0.39583333333333331</v>
      </c>
      <c r="G6293" s="114">
        <v>0.41666666666666669</v>
      </c>
      <c r="H6293">
        <f>CONVERT((G6291-F6291)*24,"hr","mn")</f>
        <v>30.000000000000053</v>
      </c>
      <c r="I6293">
        <v>4</v>
      </c>
      <c r="J6293">
        <v>1</v>
      </c>
      <c r="L6293">
        <v>3</v>
      </c>
      <c r="M6293">
        <f>J6291+K6291+L6291</f>
        <v>4</v>
      </c>
      <c r="N6293" s="58"/>
      <c r="O6293" s="59"/>
      <c r="P6293" s="59"/>
      <c r="Q6293" s="59"/>
      <c r="R6293" s="60"/>
      <c r="S6293" s="21"/>
      <c r="T6293" s="4"/>
      <c r="U6293" s="93"/>
    </row>
    <row r="6294" spans="1:21" ht="15" customHeight="1" thickBot="1">
      <c r="A6294" s="17">
        <v>45014</v>
      </c>
      <c r="B6294" s="56">
        <f>WEEKDAY(C6294,2)</f>
        <v>3</v>
      </c>
      <c r="C6294" s="17">
        <f>IF(A6314="",C6293,A6314)</f>
        <v>45014</v>
      </c>
      <c r="D6294" s="12" t="str">
        <f>YEAR(C6294)&amp;"/"&amp;TEXT(WEEKNUM(C6294,21),"00")</f>
        <v>2023/13</v>
      </c>
      <c r="E6294" t="s">
        <v>52</v>
      </c>
      <c r="F6294" s="114">
        <v>0.39583333333333331</v>
      </c>
      <c r="G6294" s="114">
        <v>0.41666666666666669</v>
      </c>
      <c r="H6294">
        <f>CONVERT((G6291-F6291)*24,"hr","mn")</f>
        <v>30.000000000000053</v>
      </c>
      <c r="I6294">
        <v>4</v>
      </c>
      <c r="J6294">
        <v>1</v>
      </c>
      <c r="L6294">
        <v>3</v>
      </c>
      <c r="M6294">
        <f>J6291+K6291+L6291</f>
        <v>4</v>
      </c>
      <c r="N6294" s="15"/>
      <c r="O6294" s="9"/>
      <c r="P6294" s="9"/>
      <c r="Q6294" s="9"/>
      <c r="R6294" s="10"/>
      <c r="S6294" s="19"/>
      <c r="T6294" s="23"/>
      <c r="U6294" s="94"/>
    </row>
    <row r="6295" spans="1:21">
      <c r="A6295" s="17">
        <v>45014</v>
      </c>
      <c r="B6295" s="56">
        <f>WEEKDAY(C6295,2)</f>
        <v>3</v>
      </c>
      <c r="C6295" s="17">
        <f>IF(A6315="",C6294,A6315)</f>
        <v>45014</v>
      </c>
      <c r="D6295" s="12" t="str">
        <f>YEAR(C6295)&amp;"/"&amp;TEXT(WEEKNUM(C6295,21),"00")</f>
        <v>2023/13</v>
      </c>
      <c r="E6295" s="79" t="s">
        <v>52</v>
      </c>
      <c r="F6295" s="80">
        <v>0.41666666666666669</v>
      </c>
      <c r="G6295" s="80">
        <v>0.45833333333333331</v>
      </c>
      <c r="H6295" s="87">
        <f>CONVERT((G6295-F6295)*24,"hr","mn")</f>
        <v>59.99999999999995</v>
      </c>
      <c r="I6295" s="83">
        <v>4</v>
      </c>
      <c r="J6295" s="84"/>
      <c r="K6295" s="85">
        <v>7</v>
      </c>
      <c r="L6295" s="85"/>
      <c r="M6295" s="87">
        <f>J6295+K6295+L6295</f>
        <v>7</v>
      </c>
      <c r="N6295" s="13"/>
      <c r="O6295" s="6">
        <v>5</v>
      </c>
      <c r="P6295" s="6"/>
      <c r="Q6295" s="6"/>
      <c r="R6295" s="7"/>
      <c r="S6295" s="20" t="s">
        <v>35</v>
      </c>
      <c r="T6295" s="22" t="s">
        <v>34</v>
      </c>
      <c r="U6295" s="91"/>
    </row>
    <row r="6296" spans="1:21">
      <c r="A6296" s="17">
        <v>45014</v>
      </c>
      <c r="B6296" s="56">
        <f>WEEKDAY(C6296,2)</f>
        <v>3</v>
      </c>
      <c r="C6296" s="17">
        <f>IF(A6316="",C6295,A6316)</f>
        <v>45014</v>
      </c>
      <c r="D6296" s="12" t="str">
        <f>YEAR(C6296)&amp;"/"&amp;TEXT(WEEKNUM(C6296,21),"00")</f>
        <v>2023/13</v>
      </c>
      <c r="E6296" t="s">
        <v>52</v>
      </c>
      <c r="F6296" s="114">
        <v>0.41666666666666669</v>
      </c>
      <c r="G6296" s="114">
        <v>0.45833333333333331</v>
      </c>
      <c r="H6296">
        <f>CONVERT((G6295-F6295)*24,"hr","mn")</f>
        <v>59.99999999999995</v>
      </c>
      <c r="I6296">
        <v>4</v>
      </c>
      <c r="K6296">
        <v>7</v>
      </c>
      <c r="M6296">
        <f>J6295+K6295+L6295</f>
        <v>7</v>
      </c>
      <c r="N6296" s="14"/>
      <c r="O6296" s="3">
        <v>5</v>
      </c>
      <c r="P6296" s="3"/>
      <c r="Q6296" s="3"/>
      <c r="R6296" s="8"/>
      <c r="S6296" s="21" t="s">
        <v>43</v>
      </c>
      <c r="T6296" s="4" t="s">
        <v>29</v>
      </c>
      <c r="U6296" s="92"/>
    </row>
    <row r="6297" spans="1:21">
      <c r="A6297" s="17">
        <v>45014</v>
      </c>
      <c r="B6297" s="56">
        <f>WEEKDAY(C6297,2)</f>
        <v>3</v>
      </c>
      <c r="C6297" s="17">
        <f>IF(A6317="",C6296,A6317)</f>
        <v>45014</v>
      </c>
      <c r="D6297" s="12" t="str">
        <f>YEAR(C6297)&amp;"/"&amp;TEXT(WEEKNUM(C6297,21),"00")</f>
        <v>2023/13</v>
      </c>
      <c r="E6297" t="s">
        <v>52</v>
      </c>
      <c r="F6297" s="114">
        <v>0.41666666666666669</v>
      </c>
      <c r="G6297" s="114">
        <v>0.45833333333333331</v>
      </c>
      <c r="H6297">
        <f>CONVERT((G6295-F6295)*24,"hr","mn")</f>
        <v>59.99999999999995</v>
      </c>
      <c r="I6297">
        <v>4</v>
      </c>
      <c r="K6297">
        <v>7</v>
      </c>
      <c r="M6297">
        <f>J6295+K6295+L6295</f>
        <v>7</v>
      </c>
      <c r="N6297" s="58"/>
      <c r="O6297" s="59"/>
      <c r="P6297" s="59"/>
      <c r="Q6297" s="59"/>
      <c r="R6297" s="60"/>
      <c r="S6297" s="21"/>
      <c r="T6297" s="4"/>
      <c r="U6297" s="93"/>
    </row>
    <row r="6298" spans="1:21" ht="15" customHeight="1" thickBot="1">
      <c r="A6298" s="17">
        <v>45014</v>
      </c>
      <c r="B6298" s="56">
        <f>WEEKDAY(C6298,2)</f>
        <v>3</v>
      </c>
      <c r="C6298" s="17">
        <f>IF(A6318="",C6297,A6318)</f>
        <v>45014</v>
      </c>
      <c r="D6298" s="12" t="str">
        <f>YEAR(C6298)&amp;"/"&amp;TEXT(WEEKNUM(C6298,21),"00")</f>
        <v>2023/13</v>
      </c>
      <c r="E6298" t="s">
        <v>52</v>
      </c>
      <c r="F6298" s="114">
        <v>0.41666666666666669</v>
      </c>
      <c r="G6298" s="114">
        <v>0.45833333333333331</v>
      </c>
      <c r="H6298">
        <f>CONVERT((G6295-F6295)*24,"hr","mn")</f>
        <v>59.99999999999995</v>
      </c>
      <c r="I6298">
        <v>4</v>
      </c>
      <c r="K6298">
        <v>7</v>
      </c>
      <c r="M6298">
        <f>J6295+K6295+L6295</f>
        <v>7</v>
      </c>
      <c r="N6298" s="15"/>
      <c r="O6298" s="9"/>
      <c r="P6298" s="9"/>
      <c r="Q6298" s="9"/>
      <c r="R6298" s="10"/>
      <c r="S6298" s="19"/>
      <c r="T6298" s="23"/>
      <c r="U6298" s="94"/>
    </row>
    <row r="6299" spans="1:21">
      <c r="A6299" s="17">
        <v>45014</v>
      </c>
      <c r="B6299" s="56">
        <f>WEEKDAY(C6299,2)</f>
        <v>3</v>
      </c>
      <c r="C6299" s="17">
        <f>IF(A6319="",C6298,A6319)</f>
        <v>45014</v>
      </c>
      <c r="D6299" s="12" t="str">
        <f>YEAR(C6299)&amp;"/"&amp;TEXT(WEEKNUM(C6299,21),"00")</f>
        <v>2023/13</v>
      </c>
      <c r="E6299" s="79" t="s">
        <v>52</v>
      </c>
      <c r="F6299" s="80">
        <v>0.45833333333333331</v>
      </c>
      <c r="G6299" s="80">
        <v>0.5</v>
      </c>
      <c r="H6299" s="87">
        <f>CONVERT((G6299-F6299)*24,"hr","mn")</f>
        <v>60.000000000000028</v>
      </c>
      <c r="I6299" s="83">
        <v>4</v>
      </c>
      <c r="J6299" s="84"/>
      <c r="K6299" s="85">
        <v>8</v>
      </c>
      <c r="L6299" s="85"/>
      <c r="M6299" s="87">
        <f>J6299+K6299+L6299</f>
        <v>8</v>
      </c>
      <c r="N6299" s="13"/>
      <c r="O6299" s="6"/>
      <c r="P6299" s="6"/>
      <c r="Q6299" s="6">
        <v>12</v>
      </c>
      <c r="R6299" s="7"/>
      <c r="S6299" s="20" t="s">
        <v>93</v>
      </c>
      <c r="T6299" s="22" t="s">
        <v>23</v>
      </c>
      <c r="U6299" s="91" t="s">
        <v>1002</v>
      </c>
    </row>
    <row r="6300" spans="1:21">
      <c r="A6300" s="17">
        <v>45014</v>
      </c>
      <c r="B6300" s="56">
        <f>WEEKDAY(C6300,2)</f>
        <v>3</v>
      </c>
      <c r="C6300" s="17">
        <f>IF(A6320="",C6299,A6320)</f>
        <v>45014</v>
      </c>
      <c r="D6300" s="12" t="str">
        <f>YEAR(C6300)&amp;"/"&amp;TEXT(WEEKNUM(C6300,21),"00")</f>
        <v>2023/13</v>
      </c>
      <c r="E6300" t="s">
        <v>52</v>
      </c>
      <c r="F6300" s="114">
        <v>0.45833333333333331</v>
      </c>
      <c r="G6300" s="114">
        <v>0.5</v>
      </c>
      <c r="H6300">
        <f>CONVERT((G6299-F6299)*24,"hr","mn")</f>
        <v>60.000000000000028</v>
      </c>
      <c r="I6300">
        <v>4</v>
      </c>
      <c r="K6300">
        <v>8</v>
      </c>
      <c r="M6300">
        <f>J6299+K6299+L6299</f>
        <v>8</v>
      </c>
      <c r="N6300" s="14"/>
      <c r="O6300" s="3">
        <v>4</v>
      </c>
      <c r="P6300" s="3"/>
      <c r="Q6300" s="3"/>
      <c r="R6300" s="8"/>
      <c r="S6300" s="21" t="s">
        <v>31</v>
      </c>
      <c r="T6300" s="4" t="s">
        <v>23</v>
      </c>
      <c r="U6300" s="92" t="s">
        <v>952</v>
      </c>
    </row>
    <row r="6301" spans="1:21">
      <c r="A6301" s="17">
        <v>45014</v>
      </c>
      <c r="B6301" s="56">
        <f>WEEKDAY(C6301,2)</f>
        <v>3</v>
      </c>
      <c r="C6301" s="17">
        <f>IF(A6321="",C6300,A6321)</f>
        <v>45014</v>
      </c>
      <c r="D6301" s="12" t="str">
        <f>YEAR(C6301)&amp;"/"&amp;TEXT(WEEKNUM(C6301,21),"00")</f>
        <v>2023/13</v>
      </c>
      <c r="E6301" t="s">
        <v>52</v>
      </c>
      <c r="F6301" s="114">
        <v>0.45833333333333331</v>
      </c>
      <c r="G6301" s="114">
        <v>0.5</v>
      </c>
      <c r="H6301">
        <f>CONVERT((G6299-F6299)*24,"hr","mn")</f>
        <v>60.000000000000028</v>
      </c>
      <c r="I6301">
        <v>4</v>
      </c>
      <c r="K6301">
        <v>8</v>
      </c>
      <c r="M6301">
        <f>J6299+K6299+L6299</f>
        <v>8</v>
      </c>
      <c r="N6301" s="58"/>
      <c r="O6301" s="59"/>
      <c r="P6301" s="59"/>
      <c r="Q6301" s="59"/>
      <c r="R6301" s="60"/>
      <c r="S6301" s="21"/>
      <c r="T6301" s="4"/>
      <c r="U6301" s="93"/>
    </row>
    <row r="6302" spans="1:21" ht="15" customHeight="1" thickBot="1">
      <c r="A6302" s="17">
        <v>45014</v>
      </c>
      <c r="B6302" s="56">
        <f>WEEKDAY(C6302,2)</f>
        <v>3</v>
      </c>
      <c r="C6302" s="17">
        <f>IF(A6322="",C6301,A6322)</f>
        <v>45014</v>
      </c>
      <c r="D6302" s="12" t="str">
        <f>YEAR(C6302)&amp;"/"&amp;TEXT(WEEKNUM(C6302,21),"00")</f>
        <v>2023/13</v>
      </c>
      <c r="E6302" t="s">
        <v>52</v>
      </c>
      <c r="F6302" s="114">
        <v>0.45833333333333331</v>
      </c>
      <c r="G6302" s="114">
        <v>0.5</v>
      </c>
      <c r="H6302">
        <f>CONVERT((G6299-F6299)*24,"hr","mn")</f>
        <v>60.000000000000028</v>
      </c>
      <c r="I6302">
        <v>4</v>
      </c>
      <c r="K6302">
        <v>8</v>
      </c>
      <c r="M6302">
        <f>J6299+K6299+L6299</f>
        <v>8</v>
      </c>
      <c r="N6302" s="15"/>
      <c r="O6302" s="9"/>
      <c r="P6302" s="9"/>
      <c r="Q6302" s="9"/>
      <c r="R6302" s="10"/>
      <c r="S6302" s="19"/>
      <c r="T6302" s="23"/>
      <c r="U6302" s="94"/>
    </row>
    <row r="6303" spans="1:21">
      <c r="A6303" s="17">
        <v>45014</v>
      </c>
      <c r="B6303" s="56">
        <f>WEEKDAY(C6303,2)</f>
        <v>3</v>
      </c>
      <c r="C6303" s="17">
        <f>IF(A6323="",C6302,A6323)</f>
        <v>45014</v>
      </c>
      <c r="D6303" s="12" t="str">
        <f>YEAR(C6303)&amp;"/"&amp;TEXT(WEEKNUM(C6303,21),"00")</f>
        <v>2023/13</v>
      </c>
      <c r="E6303" s="79" t="s">
        <v>52</v>
      </c>
      <c r="F6303" s="80">
        <v>0.5</v>
      </c>
      <c r="G6303" s="80">
        <v>0.54166666666666663</v>
      </c>
      <c r="H6303" s="87">
        <f>CONVERT((G6303-F6303)*24,"hr","mn")</f>
        <v>59.99999999999995</v>
      </c>
      <c r="I6303" s="83">
        <v>4</v>
      </c>
      <c r="J6303" s="84"/>
      <c r="K6303" s="85">
        <v>8</v>
      </c>
      <c r="L6303" s="85"/>
      <c r="M6303" s="87">
        <f>J6303+K6303+L6303</f>
        <v>8</v>
      </c>
      <c r="N6303" s="13"/>
      <c r="O6303" s="6">
        <v>8</v>
      </c>
      <c r="P6303" s="6"/>
      <c r="Q6303" s="6"/>
      <c r="R6303" s="7"/>
      <c r="S6303" s="20" t="s">
        <v>93</v>
      </c>
      <c r="T6303" s="22" t="s">
        <v>23</v>
      </c>
      <c r="U6303" s="91" t="s">
        <v>630</v>
      </c>
    </row>
    <row r="6304" spans="1:21">
      <c r="A6304" s="17">
        <v>45014</v>
      </c>
      <c r="B6304" s="56">
        <f>WEEKDAY(C6304,2)</f>
        <v>3</v>
      </c>
      <c r="C6304" s="17">
        <f>IF(A6324="",C6303,A6324)</f>
        <v>45014</v>
      </c>
      <c r="D6304" s="12" t="str">
        <f>YEAR(C6304)&amp;"/"&amp;TEXT(WEEKNUM(C6304,21),"00")</f>
        <v>2023/13</v>
      </c>
      <c r="E6304" t="s">
        <v>52</v>
      </c>
      <c r="F6304" s="114">
        <v>0.5</v>
      </c>
      <c r="G6304" s="114">
        <v>0.54166666666666663</v>
      </c>
      <c r="H6304">
        <f>CONVERT((G6303-F6303)*24,"hr","mn")</f>
        <v>59.99999999999995</v>
      </c>
      <c r="I6304">
        <v>4</v>
      </c>
      <c r="K6304">
        <v>8</v>
      </c>
      <c r="M6304">
        <f>J6303+K6303+L6303</f>
        <v>8</v>
      </c>
      <c r="N6304" s="14"/>
      <c r="O6304" s="3"/>
      <c r="P6304" s="3"/>
      <c r="Q6304" s="3"/>
      <c r="R6304" s="8"/>
      <c r="S6304" s="21"/>
      <c r="T6304" s="4"/>
      <c r="U6304" s="92"/>
    </row>
    <row r="6305" spans="1:21">
      <c r="A6305" s="17">
        <v>45014</v>
      </c>
      <c r="B6305" s="56">
        <f>WEEKDAY(C6305,2)</f>
        <v>3</v>
      </c>
      <c r="C6305" s="17">
        <f>IF(A6325="",C6304,A6325)</f>
        <v>45014</v>
      </c>
      <c r="D6305" s="12" t="str">
        <f>YEAR(C6305)&amp;"/"&amp;TEXT(WEEKNUM(C6305,21),"00")</f>
        <v>2023/13</v>
      </c>
      <c r="E6305" t="s">
        <v>52</v>
      </c>
      <c r="F6305" s="114">
        <v>0.5</v>
      </c>
      <c r="G6305" s="114">
        <v>0.54166666666666663</v>
      </c>
      <c r="H6305">
        <f>CONVERT((G6303-F6303)*24,"hr","mn")</f>
        <v>59.99999999999995</v>
      </c>
      <c r="I6305">
        <v>4</v>
      </c>
      <c r="K6305">
        <v>8</v>
      </c>
      <c r="M6305">
        <f>J6303+K6303+L6303</f>
        <v>8</v>
      </c>
      <c r="N6305" s="58"/>
      <c r="O6305" s="59"/>
      <c r="P6305" s="59"/>
      <c r="Q6305" s="59"/>
      <c r="R6305" s="60"/>
      <c r="S6305" s="21"/>
      <c r="T6305" s="4"/>
      <c r="U6305" s="93"/>
    </row>
    <row r="6306" spans="1:21" ht="15" customHeight="1" thickBot="1">
      <c r="A6306" s="17">
        <v>45014</v>
      </c>
      <c r="B6306" s="56">
        <f>WEEKDAY(C6306,2)</f>
        <v>3</v>
      </c>
      <c r="C6306" s="17">
        <f>IF(A6326="",C6305,A6326)</f>
        <v>45014</v>
      </c>
      <c r="D6306" s="12" t="str">
        <f>YEAR(C6306)&amp;"/"&amp;TEXT(WEEKNUM(C6306,21),"00")</f>
        <v>2023/13</v>
      </c>
      <c r="E6306" t="s">
        <v>52</v>
      </c>
      <c r="F6306" s="114">
        <v>0.5</v>
      </c>
      <c r="G6306" s="114">
        <v>0.54166666666666663</v>
      </c>
      <c r="H6306">
        <f>CONVERT((G6303-F6303)*24,"hr","mn")</f>
        <v>59.99999999999995</v>
      </c>
      <c r="I6306">
        <v>4</v>
      </c>
      <c r="K6306">
        <v>8</v>
      </c>
      <c r="M6306">
        <f>J6303+K6303+L6303</f>
        <v>8</v>
      </c>
      <c r="N6306" s="15"/>
      <c r="O6306" s="9"/>
      <c r="P6306" s="9"/>
      <c r="Q6306" s="9">
        <v>15</v>
      </c>
      <c r="R6306" s="10"/>
      <c r="S6306" s="19"/>
      <c r="T6306" s="23" t="s">
        <v>39</v>
      </c>
      <c r="U6306" s="94"/>
    </row>
    <row r="6307" spans="1:21">
      <c r="A6307" s="17"/>
      <c r="B6307" s="56">
        <f>WEEKDAY(C6307,2)</f>
        <v>3</v>
      </c>
      <c r="C6307" s="17">
        <f>IF(A6327="",C6306,A6327)</f>
        <v>45014</v>
      </c>
      <c r="D6307" s="12" t="str">
        <f>YEAR(C6307)&amp;"/"&amp;TEXT(WEEKNUM(C6307,21),"00")</f>
        <v>2023/13</v>
      </c>
      <c r="E6307" s="79"/>
      <c r="F6307" s="80"/>
      <c r="G6307" s="80"/>
      <c r="H6307" s="87">
        <f>CONVERT((G6307-F6307)*24,"hr","mn")</f>
        <v>0</v>
      </c>
      <c r="I6307" s="83"/>
      <c r="J6307" s="84"/>
      <c r="K6307" s="85"/>
      <c r="L6307" s="85"/>
      <c r="M6307" s="87">
        <f>J6307+K6307+L6307</f>
        <v>0</v>
      </c>
      <c r="N6307" s="13"/>
      <c r="O6307" s="6"/>
      <c r="P6307" s="6"/>
      <c r="Q6307" s="6"/>
      <c r="R6307" s="7"/>
      <c r="S6307" s="20"/>
      <c r="T6307" s="22"/>
      <c r="U6307" s="91"/>
    </row>
    <row r="6308" spans="1:21">
      <c r="A6308" s="17"/>
      <c r="B6308" s="56">
        <f>WEEKDAY(C6308,2)</f>
        <v>3</v>
      </c>
      <c r="C6308" s="17">
        <f>IF(A6328="",C6307,A6328)</f>
        <v>45014</v>
      </c>
      <c r="D6308" s="12" t="str">
        <f>YEAR(C6308)&amp;"/"&amp;TEXT(WEEKNUM(C6308,21),"00")</f>
        <v>2023/13</v>
      </c>
      <c r="H6308">
        <f>CONVERT((G6307-F6307)*24,"hr","mn")</f>
        <v>0</v>
      </c>
      <c r="M6308">
        <f>J6307+K6307+L6307</f>
        <v>0</v>
      </c>
      <c r="N6308" s="14"/>
      <c r="O6308" s="3"/>
      <c r="P6308" s="3"/>
      <c r="Q6308" s="3"/>
      <c r="R6308" s="8"/>
      <c r="S6308" s="21"/>
      <c r="T6308" s="4"/>
      <c r="U6308" s="92"/>
    </row>
    <row r="6309" spans="1:21">
      <c r="A6309" s="17"/>
      <c r="B6309" s="56">
        <f>WEEKDAY(C6309,2)</f>
        <v>3</v>
      </c>
      <c r="C6309" s="17">
        <f>IF(A6329="",C6308,A6329)</f>
        <v>45014</v>
      </c>
      <c r="D6309" s="12" t="str">
        <f>YEAR(C6309)&amp;"/"&amp;TEXT(WEEKNUM(C6309,21),"00")</f>
        <v>2023/13</v>
      </c>
      <c r="H6309">
        <f>CONVERT((G6307-F6307)*24,"hr","mn")</f>
        <v>0</v>
      </c>
      <c r="M6309">
        <f>J6307+K6307+L6307</f>
        <v>0</v>
      </c>
      <c r="N6309" s="58"/>
      <c r="O6309" s="59"/>
      <c r="P6309" s="59"/>
      <c r="Q6309" s="59"/>
      <c r="R6309" s="60"/>
      <c r="S6309" s="21"/>
      <c r="T6309" s="4"/>
      <c r="U6309" s="93"/>
    </row>
    <row r="6310" spans="1:21" ht="15" customHeight="1" thickBot="1">
      <c r="A6310" s="17"/>
      <c r="B6310" s="56">
        <f>WEEKDAY(C6310,2)</f>
        <v>3</v>
      </c>
      <c r="C6310" s="17">
        <f>IF(A6330="",C6309,A6330)</f>
        <v>45014</v>
      </c>
      <c r="D6310" s="12" t="str">
        <f>YEAR(C6310)&amp;"/"&amp;TEXT(WEEKNUM(C6310,21),"00")</f>
        <v>2023/13</v>
      </c>
      <c r="H6310">
        <f>CONVERT((G6307-F6307)*24,"hr","mn")</f>
        <v>0</v>
      </c>
      <c r="M6310">
        <f>J6307+K6307+L6307</f>
        <v>0</v>
      </c>
      <c r="N6310" s="15"/>
      <c r="O6310" s="9"/>
      <c r="P6310" s="9"/>
      <c r="Q6310" s="9"/>
      <c r="R6310" s="10"/>
      <c r="S6310" s="19"/>
      <c r="T6310" s="23"/>
      <c r="U6310" s="94"/>
    </row>
    <row r="6311" spans="1:21">
      <c r="A6311" s="17">
        <v>45014</v>
      </c>
      <c r="B6311" s="56">
        <f>WEEKDAY(C6311,2)</f>
        <v>3</v>
      </c>
      <c r="C6311" s="17">
        <f>IF(A6331="",C6310,A6331)</f>
        <v>45014</v>
      </c>
      <c r="D6311" s="12" t="str">
        <f>YEAR(C6311)&amp;"/"&amp;TEXT(WEEKNUM(C6311,21),"00")</f>
        <v>2023/13</v>
      </c>
      <c r="E6311" s="79" t="s">
        <v>69</v>
      </c>
      <c r="F6311" s="80">
        <v>0.54166666666666663</v>
      </c>
      <c r="G6311" s="80">
        <v>0.58333333333333337</v>
      </c>
      <c r="H6311" s="87">
        <f>CONVERT((G6311-F6311)*24,"hr","mn")</f>
        <v>60.000000000000107</v>
      </c>
      <c r="I6311" s="83">
        <v>3</v>
      </c>
      <c r="J6311" s="84"/>
      <c r="K6311" s="85">
        <v>4</v>
      </c>
      <c r="L6311" s="85">
        <v>2</v>
      </c>
      <c r="M6311" s="87">
        <f>J6311+K6311+L6311</f>
        <v>6</v>
      </c>
      <c r="N6311" s="13"/>
      <c r="O6311" s="6"/>
      <c r="P6311" s="6"/>
      <c r="Q6311" s="6">
        <v>23</v>
      </c>
      <c r="R6311" s="7"/>
      <c r="S6311" s="20"/>
      <c r="T6311" s="22" t="s">
        <v>25</v>
      </c>
      <c r="U6311" s="91" t="s">
        <v>139</v>
      </c>
    </row>
    <row r="6312" spans="1:21">
      <c r="A6312" s="17">
        <v>45014</v>
      </c>
      <c r="B6312" s="56">
        <f>WEEKDAY(C6312,2)</f>
        <v>3</v>
      </c>
      <c r="C6312" s="17">
        <f>IF(A6332="",C6311,A6332)</f>
        <v>45014</v>
      </c>
      <c r="D6312" s="12" t="str">
        <f>YEAR(C6312)&amp;"/"&amp;TEXT(WEEKNUM(C6312,21),"00")</f>
        <v>2023/13</v>
      </c>
      <c r="E6312" t="s">
        <v>69</v>
      </c>
      <c r="F6312" s="114">
        <v>0.54166666666666663</v>
      </c>
      <c r="G6312" s="114">
        <v>0.58333333333333337</v>
      </c>
      <c r="H6312">
        <f>CONVERT((G6311-F6311)*24,"hr","mn")</f>
        <v>60.000000000000107</v>
      </c>
      <c r="I6312">
        <v>3</v>
      </c>
      <c r="K6312">
        <v>4</v>
      </c>
      <c r="L6312">
        <v>2</v>
      </c>
      <c r="M6312">
        <f>J6311+K6311+L6311</f>
        <v>6</v>
      </c>
      <c r="N6312" s="14"/>
      <c r="O6312" s="3">
        <v>5</v>
      </c>
      <c r="P6312" s="3"/>
      <c r="Q6312" s="3"/>
      <c r="R6312" s="8"/>
      <c r="S6312" s="21" t="s">
        <v>49</v>
      </c>
      <c r="T6312" s="4" t="s">
        <v>23</v>
      </c>
      <c r="U6312" s="92" t="s">
        <v>223</v>
      </c>
    </row>
    <row r="6313" spans="1:21">
      <c r="A6313" s="17">
        <v>45014</v>
      </c>
      <c r="B6313" s="56">
        <f>WEEKDAY(C6313,2)</f>
        <v>3</v>
      </c>
      <c r="C6313" s="17">
        <f>IF(A6333="",C6312,A6333)</f>
        <v>45014</v>
      </c>
      <c r="D6313" s="12" t="str">
        <f>YEAR(C6313)&amp;"/"&amp;TEXT(WEEKNUM(C6313,21),"00")</f>
        <v>2023/13</v>
      </c>
      <c r="E6313" t="s">
        <v>69</v>
      </c>
      <c r="F6313" s="114">
        <v>0.54166666666666663</v>
      </c>
      <c r="G6313" s="114">
        <v>0.58333333333333337</v>
      </c>
      <c r="H6313">
        <f>CONVERT((G6311-F6311)*24,"hr","mn")</f>
        <v>60.000000000000107</v>
      </c>
      <c r="I6313">
        <v>3</v>
      </c>
      <c r="K6313">
        <v>4</v>
      </c>
      <c r="L6313">
        <v>2</v>
      </c>
      <c r="M6313">
        <f>J6311+K6311+L6311</f>
        <v>6</v>
      </c>
      <c r="N6313" s="58"/>
      <c r="O6313" s="59"/>
      <c r="P6313" s="59"/>
      <c r="Q6313" s="59"/>
      <c r="R6313" s="60"/>
      <c r="S6313" s="21"/>
      <c r="T6313" s="4"/>
      <c r="U6313" s="93"/>
    </row>
    <row r="6314" spans="1:21" ht="15" customHeight="1" thickBot="1">
      <c r="A6314" s="17">
        <v>45014</v>
      </c>
      <c r="B6314" s="56">
        <f>WEEKDAY(C6314,2)</f>
        <v>3</v>
      </c>
      <c r="C6314" s="17">
        <f>IF(A6334="",C6313,A6334)</f>
        <v>45014</v>
      </c>
      <c r="D6314" s="12" t="str">
        <f>YEAR(C6314)&amp;"/"&amp;TEXT(WEEKNUM(C6314,21),"00")</f>
        <v>2023/13</v>
      </c>
      <c r="E6314" t="s">
        <v>69</v>
      </c>
      <c r="F6314" s="114">
        <v>0.54166666666666663</v>
      </c>
      <c r="G6314" s="114">
        <v>0.58333333333333337</v>
      </c>
      <c r="H6314">
        <f>CONVERT((G6311-F6311)*24,"hr","mn")</f>
        <v>60.000000000000107</v>
      </c>
      <c r="I6314">
        <v>3</v>
      </c>
      <c r="K6314">
        <v>4</v>
      </c>
      <c r="L6314">
        <v>2</v>
      </c>
      <c r="M6314">
        <f>J6311+K6311+L6311</f>
        <v>6</v>
      </c>
      <c r="N6314" s="15"/>
      <c r="O6314" s="9"/>
      <c r="P6314" s="9"/>
      <c r="Q6314" s="9"/>
      <c r="R6314" s="10"/>
      <c r="S6314" s="19"/>
      <c r="T6314" s="23"/>
      <c r="U6314" s="94"/>
    </row>
    <row r="6315" spans="1:21">
      <c r="A6315" s="17">
        <v>45014</v>
      </c>
      <c r="B6315" s="56">
        <f>WEEKDAY(C6315,2)</f>
        <v>3</v>
      </c>
      <c r="C6315" s="17">
        <f>IF(A6335="",C6314,A6335)</f>
        <v>45014</v>
      </c>
      <c r="D6315" s="12" t="str">
        <f>YEAR(C6315)&amp;"/"&amp;TEXT(WEEKNUM(C6315,21),"00")</f>
        <v>2023/13</v>
      </c>
      <c r="E6315" s="79" t="s">
        <v>69</v>
      </c>
      <c r="F6315" s="80">
        <v>0.58333333333333337</v>
      </c>
      <c r="G6315" s="80">
        <v>0.625</v>
      </c>
      <c r="H6315" s="87">
        <f>CONVERT((G6315-F6315)*24,"hr","mn")</f>
        <v>59.99999999999995</v>
      </c>
      <c r="I6315" s="83">
        <v>3</v>
      </c>
      <c r="J6315" s="84"/>
      <c r="K6315" s="85">
        <v>7</v>
      </c>
      <c r="L6315" s="85">
        <v>2</v>
      </c>
      <c r="M6315" s="87">
        <f>J6315+K6315+L6315</f>
        <v>9</v>
      </c>
      <c r="N6315" s="13"/>
      <c r="O6315" s="6">
        <v>5</v>
      </c>
      <c r="P6315" s="6"/>
      <c r="Q6315" s="6"/>
      <c r="R6315" s="7"/>
      <c r="S6315" s="20" t="s">
        <v>57</v>
      </c>
      <c r="T6315" s="22" t="s">
        <v>23</v>
      </c>
      <c r="U6315" s="91" t="s">
        <v>1003</v>
      </c>
    </row>
    <row r="6316" spans="1:21">
      <c r="A6316" s="17">
        <v>45014</v>
      </c>
      <c r="B6316" s="56">
        <f>WEEKDAY(C6316,2)</f>
        <v>3</v>
      </c>
      <c r="C6316" s="17">
        <f>IF(A6336="",C6315,A6336)</f>
        <v>45014</v>
      </c>
      <c r="D6316" s="12" t="str">
        <f>YEAR(C6316)&amp;"/"&amp;TEXT(WEEKNUM(C6316,21),"00")</f>
        <v>2023/13</v>
      </c>
      <c r="E6316" t="s">
        <v>69</v>
      </c>
      <c r="F6316" s="114">
        <v>0.58333333333333337</v>
      </c>
      <c r="G6316" s="114">
        <v>0.625</v>
      </c>
      <c r="H6316">
        <f>CONVERT((G6315-F6315)*24,"hr","mn")</f>
        <v>59.99999999999995</v>
      </c>
      <c r="I6316">
        <v>3</v>
      </c>
      <c r="K6316">
        <v>7</v>
      </c>
      <c r="L6316">
        <v>2</v>
      </c>
      <c r="M6316">
        <f>J6315+K6315+L6315</f>
        <v>9</v>
      </c>
      <c r="N6316" s="14"/>
      <c r="O6316" s="3"/>
      <c r="P6316" s="3"/>
      <c r="Q6316" s="3"/>
      <c r="R6316" s="8"/>
      <c r="S6316" s="21"/>
      <c r="T6316" s="4"/>
      <c r="U6316" s="92"/>
    </row>
    <row r="6317" spans="1:21">
      <c r="A6317" s="17">
        <v>45014</v>
      </c>
      <c r="B6317" s="56">
        <f>WEEKDAY(C6317,2)</f>
        <v>3</v>
      </c>
      <c r="C6317" s="17">
        <f>IF(A6337="",C6316,A6337)</f>
        <v>45014</v>
      </c>
      <c r="D6317" s="12" t="str">
        <f>YEAR(C6317)&amp;"/"&amp;TEXT(WEEKNUM(C6317,21),"00")</f>
        <v>2023/13</v>
      </c>
      <c r="E6317" t="s">
        <v>69</v>
      </c>
      <c r="F6317" s="114">
        <v>0.58333333333333337</v>
      </c>
      <c r="G6317" s="114">
        <v>0.625</v>
      </c>
      <c r="H6317">
        <f>CONVERT((G6315-F6315)*24,"hr","mn")</f>
        <v>59.99999999999995</v>
      </c>
      <c r="I6317">
        <v>3</v>
      </c>
      <c r="K6317">
        <v>7</v>
      </c>
      <c r="L6317">
        <v>2</v>
      </c>
      <c r="M6317">
        <f>J6315+K6315+L6315</f>
        <v>9</v>
      </c>
      <c r="N6317" s="58"/>
      <c r="O6317" s="59"/>
      <c r="P6317" s="59"/>
      <c r="Q6317" s="59"/>
      <c r="R6317" s="60"/>
      <c r="S6317" s="21"/>
      <c r="T6317" s="4"/>
      <c r="U6317" s="93"/>
    </row>
    <row r="6318" spans="1:21" ht="15" customHeight="1" thickBot="1">
      <c r="A6318" s="17">
        <v>45014</v>
      </c>
      <c r="B6318" s="56">
        <f>WEEKDAY(C6318,2)</f>
        <v>3</v>
      </c>
      <c r="C6318" s="17">
        <f>IF(A6338="",C6317,A6338)</f>
        <v>45014</v>
      </c>
      <c r="D6318" s="12" t="str">
        <f>YEAR(C6318)&amp;"/"&amp;TEXT(WEEKNUM(C6318,21),"00")</f>
        <v>2023/13</v>
      </c>
      <c r="E6318" t="s">
        <v>69</v>
      </c>
      <c r="F6318" s="114">
        <v>0.58333333333333337</v>
      </c>
      <c r="G6318" s="114">
        <v>0.625</v>
      </c>
      <c r="H6318">
        <f>CONVERT((G6315-F6315)*24,"hr","mn")</f>
        <v>59.99999999999995</v>
      </c>
      <c r="I6318">
        <v>3</v>
      </c>
      <c r="K6318">
        <v>7</v>
      </c>
      <c r="L6318">
        <v>2</v>
      </c>
      <c r="M6318">
        <f>J6315+K6315+L6315</f>
        <v>9</v>
      </c>
      <c r="N6318" s="15"/>
      <c r="O6318" s="9"/>
      <c r="P6318" s="9"/>
      <c r="Q6318" s="9"/>
      <c r="R6318" s="10"/>
      <c r="S6318" s="19"/>
      <c r="T6318" s="23"/>
      <c r="U6318" s="94"/>
    </row>
    <row r="6319" spans="1:21">
      <c r="A6319" s="17">
        <v>45014</v>
      </c>
      <c r="B6319" s="56">
        <f>WEEKDAY(C6319,2)</f>
        <v>3</v>
      </c>
      <c r="C6319" s="17">
        <f>IF(A6339="",C6318,A6339)</f>
        <v>45014</v>
      </c>
      <c r="D6319" s="12" t="str">
        <f>YEAR(C6319)&amp;"/"&amp;TEXT(WEEKNUM(C6319,21),"00")</f>
        <v>2023/13</v>
      </c>
      <c r="E6319" s="79" t="s">
        <v>69</v>
      </c>
      <c r="F6319" s="80">
        <v>0.625</v>
      </c>
      <c r="G6319" s="80">
        <v>0.66666666666666663</v>
      </c>
      <c r="H6319" s="87">
        <f>CONVERT((G6319-F6319)*24,"hr","mn")</f>
        <v>59.99999999999995</v>
      </c>
      <c r="I6319" s="83">
        <v>3</v>
      </c>
      <c r="J6319" s="84"/>
      <c r="K6319" s="85">
        <v>9</v>
      </c>
      <c r="L6319" s="85"/>
      <c r="M6319" s="87">
        <f>J6319+K6319+L6319</f>
        <v>9</v>
      </c>
      <c r="N6319" s="13"/>
      <c r="O6319" s="6">
        <v>10</v>
      </c>
      <c r="P6319" s="6"/>
      <c r="Q6319" s="6"/>
      <c r="R6319" s="7"/>
      <c r="S6319" s="20" t="s">
        <v>31</v>
      </c>
      <c r="T6319" s="22" t="s">
        <v>23</v>
      </c>
      <c r="U6319" s="91" t="s">
        <v>223</v>
      </c>
    </row>
    <row r="6320" spans="1:21">
      <c r="A6320" s="17">
        <v>45014</v>
      </c>
      <c r="B6320" s="56">
        <f>WEEKDAY(C6320,2)</f>
        <v>3</v>
      </c>
      <c r="C6320" s="17">
        <f>IF(A6340="",C6319,A6340)</f>
        <v>45014</v>
      </c>
      <c r="D6320" s="12" t="str">
        <f>YEAR(C6320)&amp;"/"&amp;TEXT(WEEKNUM(C6320,21),"00")</f>
        <v>2023/13</v>
      </c>
      <c r="E6320" t="s">
        <v>69</v>
      </c>
      <c r="F6320" s="114">
        <v>0.625</v>
      </c>
      <c r="G6320" s="114">
        <v>0.66666666666666663</v>
      </c>
      <c r="H6320">
        <f>CONVERT((G6319-F6319)*24,"hr","mn")</f>
        <v>59.99999999999995</v>
      </c>
      <c r="I6320">
        <v>3</v>
      </c>
      <c r="K6320">
        <v>9</v>
      </c>
      <c r="M6320">
        <f>J6319+K6319+L6319</f>
        <v>9</v>
      </c>
      <c r="N6320" s="14"/>
      <c r="O6320" s="3">
        <v>8</v>
      </c>
      <c r="P6320" s="3"/>
      <c r="Q6320" s="3"/>
      <c r="R6320" s="8"/>
      <c r="S6320" s="21" t="s">
        <v>57</v>
      </c>
      <c r="T6320" s="4" t="s">
        <v>56</v>
      </c>
      <c r="U6320" s="92"/>
    </row>
    <row r="6321" spans="1:21">
      <c r="A6321" s="17">
        <v>45014</v>
      </c>
      <c r="B6321" s="56">
        <f>WEEKDAY(C6321,2)</f>
        <v>3</v>
      </c>
      <c r="C6321" s="17">
        <f>IF(A6341="",C6320,A6341)</f>
        <v>45014</v>
      </c>
      <c r="D6321" s="12" t="str">
        <f>YEAR(C6321)&amp;"/"&amp;TEXT(WEEKNUM(C6321,21),"00")</f>
        <v>2023/13</v>
      </c>
      <c r="E6321" t="s">
        <v>69</v>
      </c>
      <c r="F6321" s="114">
        <v>0.625</v>
      </c>
      <c r="G6321" s="114">
        <v>0.66666666666666663</v>
      </c>
      <c r="H6321">
        <f>CONVERT((G6319-F6319)*24,"hr","mn")</f>
        <v>59.99999999999995</v>
      </c>
      <c r="I6321">
        <v>3</v>
      </c>
      <c r="K6321">
        <v>9</v>
      </c>
      <c r="M6321">
        <f>J6319+K6319+L6319</f>
        <v>9</v>
      </c>
      <c r="N6321" s="58"/>
      <c r="O6321" s="59">
        <v>5</v>
      </c>
      <c r="P6321" s="59"/>
      <c r="Q6321" s="59"/>
      <c r="R6321" s="60"/>
      <c r="S6321" s="21" t="s">
        <v>57</v>
      </c>
      <c r="T6321" s="4" t="s">
        <v>23</v>
      </c>
      <c r="U6321" s="91" t="s">
        <v>1003</v>
      </c>
    </row>
    <row r="6322" spans="1:21" ht="15" customHeight="1" thickBot="1">
      <c r="A6322" s="17">
        <v>45014</v>
      </c>
      <c r="B6322" s="56">
        <f>WEEKDAY(C6322,2)</f>
        <v>3</v>
      </c>
      <c r="C6322" s="17">
        <f>IF(A6342="",C6321,A6342)</f>
        <v>45014</v>
      </c>
      <c r="D6322" s="12" t="str">
        <f>YEAR(C6322)&amp;"/"&amp;TEXT(WEEKNUM(C6322,21),"00")</f>
        <v>2023/13</v>
      </c>
      <c r="E6322" t="s">
        <v>69</v>
      </c>
      <c r="F6322" s="114">
        <v>0.625</v>
      </c>
      <c r="G6322" s="114">
        <v>0.66666666666666663</v>
      </c>
      <c r="H6322">
        <f>CONVERT((G6319-F6319)*24,"hr","mn")</f>
        <v>59.99999999999995</v>
      </c>
      <c r="I6322">
        <v>3</v>
      </c>
      <c r="K6322">
        <v>9</v>
      </c>
      <c r="M6322">
        <f>J6319+K6319+L6319</f>
        <v>9</v>
      </c>
      <c r="N6322" s="15"/>
      <c r="O6322" s="9"/>
      <c r="P6322" s="9"/>
      <c r="Q6322" s="9"/>
      <c r="R6322" s="10"/>
      <c r="S6322" s="19"/>
      <c r="T6322" s="23"/>
      <c r="U6322" s="94"/>
    </row>
    <row r="6323" spans="1:21">
      <c r="A6323" s="17">
        <v>45014</v>
      </c>
      <c r="B6323" s="56">
        <f>WEEKDAY(C6323,2)</f>
        <v>3</v>
      </c>
      <c r="C6323" s="17">
        <f>IF(A6343="",C6322,A6343)</f>
        <v>45014</v>
      </c>
      <c r="D6323" s="12" t="str">
        <f>YEAR(C6323)&amp;"/"&amp;TEXT(WEEKNUM(C6323,21),"00")</f>
        <v>2023/13</v>
      </c>
      <c r="E6323" s="79" t="s">
        <v>69</v>
      </c>
      <c r="F6323" s="80">
        <v>0.66666666666666663</v>
      </c>
      <c r="G6323" s="80">
        <v>0.70833333333333337</v>
      </c>
      <c r="H6323" s="87">
        <f>CONVERT((G6323-F6323)*24,"hr","mn")</f>
        <v>60.000000000000107</v>
      </c>
      <c r="I6323" s="83">
        <v>3</v>
      </c>
      <c r="J6323" s="84"/>
      <c r="K6323" s="85">
        <v>6</v>
      </c>
      <c r="L6323" s="85"/>
      <c r="M6323" s="87">
        <f>J6323+K6323+L6323</f>
        <v>6</v>
      </c>
      <c r="N6323" s="13"/>
      <c r="O6323" s="6">
        <v>5</v>
      </c>
      <c r="P6323" s="6"/>
      <c r="Q6323" s="6"/>
      <c r="R6323" s="7"/>
      <c r="S6323" s="20" t="s">
        <v>43</v>
      </c>
      <c r="T6323" s="22" t="s">
        <v>29</v>
      </c>
      <c r="U6323" s="91"/>
    </row>
    <row r="6324" spans="1:21">
      <c r="A6324" s="17">
        <v>45014</v>
      </c>
      <c r="B6324" s="56">
        <f>WEEKDAY(C6324,2)</f>
        <v>3</v>
      </c>
      <c r="C6324" s="17">
        <f>IF(A6344="",C6323,A6344)</f>
        <v>45014</v>
      </c>
      <c r="D6324" s="12" t="str">
        <f>YEAR(C6324)&amp;"/"&amp;TEXT(WEEKNUM(C6324,21),"00")</f>
        <v>2023/13</v>
      </c>
      <c r="E6324" t="s">
        <v>69</v>
      </c>
      <c r="F6324" s="114">
        <v>0.66666666666666663</v>
      </c>
      <c r="G6324" s="114">
        <v>0.70833333333333337</v>
      </c>
      <c r="H6324">
        <f>CONVERT((G6323-F6323)*24,"hr","mn")</f>
        <v>60.000000000000107</v>
      </c>
      <c r="I6324">
        <v>3</v>
      </c>
      <c r="K6324">
        <v>6</v>
      </c>
      <c r="M6324">
        <f>J6323+K6323+L6323</f>
        <v>6</v>
      </c>
      <c r="N6324" s="14"/>
      <c r="O6324" s="3">
        <v>8</v>
      </c>
      <c r="P6324" s="3"/>
      <c r="Q6324" s="3"/>
      <c r="R6324" s="8"/>
      <c r="S6324" s="21" t="s">
        <v>57</v>
      </c>
      <c r="T6324" s="4" t="s">
        <v>23</v>
      </c>
      <c r="U6324" s="91" t="s">
        <v>1004</v>
      </c>
    </row>
    <row r="6325" spans="1:21">
      <c r="A6325" s="17">
        <v>45014</v>
      </c>
      <c r="B6325" s="56">
        <f>WEEKDAY(C6325,2)</f>
        <v>3</v>
      </c>
      <c r="C6325" s="17">
        <f>IF(A6345="",C6324,A6345)</f>
        <v>45014</v>
      </c>
      <c r="D6325" s="12" t="str">
        <f>YEAR(C6325)&amp;"/"&amp;TEXT(WEEKNUM(C6325,21),"00")</f>
        <v>2023/13</v>
      </c>
      <c r="E6325" t="s">
        <v>69</v>
      </c>
      <c r="F6325" s="114">
        <v>0.66666666666666663</v>
      </c>
      <c r="G6325" s="114">
        <v>0.70833333333333337</v>
      </c>
      <c r="H6325">
        <f>CONVERT((G6323-F6323)*24,"hr","mn")</f>
        <v>60.000000000000107</v>
      </c>
      <c r="I6325">
        <v>3</v>
      </c>
      <c r="K6325">
        <v>6</v>
      </c>
      <c r="M6325">
        <f>J6323+K6323+L6323</f>
        <v>6</v>
      </c>
      <c r="N6325" s="58"/>
      <c r="O6325" s="59"/>
      <c r="P6325" s="59">
        <v>8</v>
      </c>
      <c r="Q6325" s="59"/>
      <c r="R6325" s="60"/>
      <c r="S6325" s="21" t="s">
        <v>93</v>
      </c>
      <c r="T6325" s="4" t="s">
        <v>73</v>
      </c>
      <c r="U6325" s="93"/>
    </row>
    <row r="6326" spans="1:21" ht="15" customHeight="1" thickBot="1">
      <c r="A6326" s="17">
        <v>45014</v>
      </c>
      <c r="B6326" s="56">
        <f>WEEKDAY(C6326,2)</f>
        <v>3</v>
      </c>
      <c r="C6326" s="17">
        <f>IF(A6346="",C6325,A6346)</f>
        <v>45014</v>
      </c>
      <c r="D6326" s="12" t="str">
        <f>YEAR(C6326)&amp;"/"&amp;TEXT(WEEKNUM(C6326,21),"00")</f>
        <v>2023/13</v>
      </c>
      <c r="E6326" t="s">
        <v>69</v>
      </c>
      <c r="F6326" s="114">
        <v>0.66666666666666663</v>
      </c>
      <c r="G6326" s="114">
        <v>0.70833333333333337</v>
      </c>
      <c r="H6326">
        <f>CONVERT((G6323-F6323)*24,"hr","mn")</f>
        <v>60.000000000000107</v>
      </c>
      <c r="I6326">
        <v>3</v>
      </c>
      <c r="K6326">
        <v>6</v>
      </c>
      <c r="M6326">
        <f>J6323+K6323+L6323</f>
        <v>6</v>
      </c>
      <c r="N6326" s="15"/>
      <c r="O6326" s="9"/>
      <c r="P6326" s="9"/>
      <c r="Q6326" s="9"/>
      <c r="R6326" s="10"/>
      <c r="S6326" s="19"/>
      <c r="T6326" s="23"/>
      <c r="U6326" s="94"/>
    </row>
    <row r="6327" spans="1:21">
      <c r="A6327" s="17">
        <v>45014</v>
      </c>
      <c r="B6327" s="56">
        <f>WEEKDAY(C6327,2)</f>
        <v>3</v>
      </c>
      <c r="C6327" s="17">
        <f>IF(A6347="",C6326,A6347)</f>
        <v>45014</v>
      </c>
      <c r="D6327" s="12" t="str">
        <f>YEAR(C6327)&amp;"/"&amp;TEXT(WEEKNUM(C6327,21),"00")</f>
        <v>2023/13</v>
      </c>
      <c r="E6327" s="79" t="s">
        <v>69</v>
      </c>
      <c r="F6327" s="80">
        <v>0.72916666666666663</v>
      </c>
      <c r="G6327" s="80">
        <v>0.75</v>
      </c>
      <c r="H6327" s="87">
        <f>CONVERT((G6327-F6327)*24,"hr","mn")</f>
        <v>30.000000000000053</v>
      </c>
      <c r="I6327" s="83">
        <v>3</v>
      </c>
      <c r="J6327" s="84"/>
      <c r="K6327" s="85">
        <v>4</v>
      </c>
      <c r="L6327" s="85"/>
      <c r="M6327" s="87">
        <f>J6327+K6327+L6327</f>
        <v>4</v>
      </c>
      <c r="N6327" s="13"/>
      <c r="O6327" s="6"/>
      <c r="P6327" s="6"/>
      <c r="Q6327" s="6"/>
      <c r="R6327" s="7"/>
      <c r="S6327" s="20"/>
      <c r="T6327" s="22"/>
      <c r="U6327" s="91"/>
    </row>
    <row r="6328" spans="1:21">
      <c r="A6328" s="17">
        <v>45014</v>
      </c>
      <c r="B6328" s="56">
        <f>WEEKDAY(C6328,2)</f>
        <v>3</v>
      </c>
      <c r="C6328" s="17">
        <f>IF(A6348="",C6327,A6348)</f>
        <v>45014</v>
      </c>
      <c r="D6328" s="12" t="str">
        <f>YEAR(C6328)&amp;"/"&amp;TEXT(WEEKNUM(C6328,21),"00")</f>
        <v>2023/13</v>
      </c>
      <c r="E6328" t="s">
        <v>69</v>
      </c>
      <c r="F6328" s="114">
        <v>0.72916666666666663</v>
      </c>
      <c r="G6328" s="114">
        <v>0.75</v>
      </c>
      <c r="H6328">
        <f>CONVERT((G6327-F6327)*24,"hr","mn")</f>
        <v>30.000000000000053</v>
      </c>
      <c r="I6328">
        <v>3</v>
      </c>
      <c r="K6328">
        <v>4</v>
      </c>
      <c r="M6328">
        <f>J6327+K6327+L6327</f>
        <v>4</v>
      </c>
      <c r="N6328" s="14"/>
      <c r="O6328" s="3"/>
      <c r="P6328" s="3"/>
      <c r="Q6328" s="3"/>
      <c r="R6328" s="8"/>
      <c r="S6328" s="21"/>
      <c r="T6328" s="4"/>
      <c r="U6328" s="92"/>
    </row>
    <row r="6329" spans="1:21">
      <c r="A6329" s="17">
        <v>45014</v>
      </c>
      <c r="B6329" s="56">
        <f>WEEKDAY(C6329,2)</f>
        <v>3</v>
      </c>
      <c r="C6329" s="17">
        <f>IF(A6349="",C6328,A6349)</f>
        <v>45014</v>
      </c>
      <c r="D6329" s="12" t="str">
        <f>YEAR(C6329)&amp;"/"&amp;TEXT(WEEKNUM(C6329,21),"00")</f>
        <v>2023/13</v>
      </c>
      <c r="E6329" t="s">
        <v>69</v>
      </c>
      <c r="F6329" s="114">
        <v>0.72916666666666663</v>
      </c>
      <c r="G6329" s="114">
        <v>0.75</v>
      </c>
      <c r="H6329">
        <f>CONVERT((G6327-F6327)*24,"hr","mn")</f>
        <v>30.000000000000053</v>
      </c>
      <c r="I6329">
        <v>3</v>
      </c>
      <c r="K6329">
        <v>4</v>
      </c>
      <c r="M6329">
        <f>J6327+K6327+L6327</f>
        <v>4</v>
      </c>
      <c r="N6329" s="58"/>
      <c r="O6329" s="59"/>
      <c r="P6329" s="59"/>
      <c r="Q6329" s="59"/>
      <c r="R6329" s="60"/>
      <c r="S6329" s="21"/>
      <c r="T6329" s="4"/>
      <c r="U6329" s="93"/>
    </row>
    <row r="6330" spans="1:21" ht="15" customHeight="1" thickBot="1">
      <c r="A6330" s="17">
        <v>45014</v>
      </c>
      <c r="B6330" s="56">
        <f>WEEKDAY(C6330,2)</f>
        <v>3</v>
      </c>
      <c r="C6330" s="17">
        <f>IF(A6350="",C6329,A6350)</f>
        <v>45014</v>
      </c>
      <c r="D6330" s="12" t="str">
        <f>YEAR(C6330)&amp;"/"&amp;TEXT(WEEKNUM(C6330,21),"00")</f>
        <v>2023/13</v>
      </c>
      <c r="E6330" t="s">
        <v>69</v>
      </c>
      <c r="F6330" s="114">
        <v>0.72916666666666663</v>
      </c>
      <c r="G6330" s="114">
        <v>0.75</v>
      </c>
      <c r="H6330">
        <f>CONVERT((G6327-F6327)*24,"hr","mn")</f>
        <v>30.000000000000053</v>
      </c>
      <c r="I6330">
        <v>3</v>
      </c>
      <c r="K6330">
        <v>4</v>
      </c>
      <c r="M6330">
        <f>J6327+K6327+L6327</f>
        <v>4</v>
      </c>
      <c r="N6330" s="15"/>
      <c r="O6330" s="9"/>
      <c r="P6330" s="9"/>
      <c r="Q6330" s="9"/>
      <c r="R6330" s="10"/>
      <c r="S6330" s="19"/>
      <c r="T6330" s="23"/>
      <c r="U6330" s="94"/>
    </row>
    <row r="6331" spans="1:21">
      <c r="A6331" s="17">
        <v>45014</v>
      </c>
      <c r="B6331" s="56">
        <f>WEEKDAY(C6331,2)</f>
        <v>3</v>
      </c>
      <c r="C6331" s="17">
        <f>IF(A6351="",C6330,A6351)</f>
        <v>45014</v>
      </c>
      <c r="D6331" s="12" t="str">
        <f>YEAR(C6331)&amp;"/"&amp;TEXT(WEEKNUM(C6331,21),"00")</f>
        <v>2023/13</v>
      </c>
      <c r="E6331" s="79" t="s">
        <v>69</v>
      </c>
      <c r="F6331" s="80">
        <v>0.75</v>
      </c>
      <c r="G6331" s="80">
        <v>0.79166666666666663</v>
      </c>
      <c r="H6331" s="87">
        <f>CONVERT((G6331-F6331)*24,"hr","mn")</f>
        <v>59.99999999999995</v>
      </c>
      <c r="I6331" s="83">
        <v>3</v>
      </c>
      <c r="J6331" s="84"/>
      <c r="K6331" s="85">
        <v>10</v>
      </c>
      <c r="L6331" s="85"/>
      <c r="M6331" s="87">
        <f>J6331+K6331+L6331</f>
        <v>10</v>
      </c>
      <c r="N6331" s="13"/>
      <c r="O6331" s="6">
        <v>10</v>
      </c>
      <c r="P6331" s="6"/>
      <c r="Q6331" s="6"/>
      <c r="R6331" s="7"/>
      <c r="S6331" s="20" t="s">
        <v>1005</v>
      </c>
      <c r="T6331" s="22" t="s">
        <v>56</v>
      </c>
      <c r="U6331" s="91"/>
    </row>
    <row r="6332" spans="1:21">
      <c r="A6332" s="17">
        <v>45014</v>
      </c>
      <c r="B6332" s="56">
        <f>WEEKDAY(C6332,2)</f>
        <v>3</v>
      </c>
      <c r="C6332" s="17">
        <f>IF(A6352="",C6331,A6352)</f>
        <v>45014</v>
      </c>
      <c r="D6332" s="12" t="str">
        <f>YEAR(C6332)&amp;"/"&amp;TEXT(WEEKNUM(C6332,21),"00")</f>
        <v>2023/13</v>
      </c>
      <c r="E6332" t="s">
        <v>69</v>
      </c>
      <c r="F6332" s="114">
        <v>0.75</v>
      </c>
      <c r="G6332" s="114">
        <v>0.79166666666666663</v>
      </c>
      <c r="H6332">
        <f>CONVERT((G6331-F6331)*24,"hr","mn")</f>
        <v>59.99999999999995</v>
      </c>
      <c r="I6332">
        <v>3</v>
      </c>
      <c r="K6332">
        <v>10</v>
      </c>
      <c r="M6332">
        <f>J6331+K6331+L6331</f>
        <v>10</v>
      </c>
      <c r="N6332" s="14"/>
      <c r="O6332" s="3">
        <v>5</v>
      </c>
      <c r="P6332" s="3"/>
      <c r="Q6332" s="3"/>
      <c r="R6332" s="8"/>
      <c r="S6332" s="21" t="s">
        <v>28</v>
      </c>
      <c r="T6332" s="4" t="s">
        <v>29</v>
      </c>
      <c r="U6332" s="92"/>
    </row>
    <row r="6333" spans="1:21">
      <c r="A6333" s="17">
        <v>45014</v>
      </c>
      <c r="B6333" s="56">
        <f>WEEKDAY(C6333,2)</f>
        <v>3</v>
      </c>
      <c r="C6333" s="17">
        <f>IF(A6353="",C6332,A6353)</f>
        <v>45014</v>
      </c>
      <c r="D6333" s="12" t="str">
        <f>YEAR(C6333)&amp;"/"&amp;TEXT(WEEKNUM(C6333,21),"00")</f>
        <v>2023/13</v>
      </c>
      <c r="E6333" t="s">
        <v>69</v>
      </c>
      <c r="F6333" s="114">
        <v>0.75</v>
      </c>
      <c r="G6333" s="114">
        <v>0.79166666666666663</v>
      </c>
      <c r="H6333">
        <f>CONVERT((G6331-F6331)*24,"hr","mn")</f>
        <v>59.99999999999995</v>
      </c>
      <c r="I6333">
        <v>3</v>
      </c>
      <c r="K6333">
        <v>10</v>
      </c>
      <c r="M6333">
        <f>J6331+K6331+L6331</f>
        <v>10</v>
      </c>
      <c r="N6333" s="58"/>
      <c r="O6333" s="59"/>
      <c r="P6333" s="59">
        <v>8</v>
      </c>
      <c r="Q6333" s="59"/>
      <c r="R6333" s="60"/>
      <c r="S6333" s="21" t="s">
        <v>93</v>
      </c>
      <c r="T6333" s="4" t="s">
        <v>73</v>
      </c>
      <c r="U6333" s="93"/>
    </row>
    <row r="6334" spans="1:21" ht="15" customHeight="1" thickBot="1">
      <c r="A6334" s="17">
        <v>45014</v>
      </c>
      <c r="B6334" s="56">
        <f>WEEKDAY(C6334,2)</f>
        <v>3</v>
      </c>
      <c r="C6334" s="17">
        <f>IF(A6354="",C6333,A6354)</f>
        <v>45014</v>
      </c>
      <c r="D6334" s="12" t="str">
        <f>YEAR(C6334)&amp;"/"&amp;TEXT(WEEKNUM(C6334,21),"00")</f>
        <v>2023/13</v>
      </c>
      <c r="E6334" t="s">
        <v>69</v>
      </c>
      <c r="F6334" s="114">
        <v>0.75</v>
      </c>
      <c r="G6334" s="114">
        <v>0.79166666666666663</v>
      </c>
      <c r="H6334">
        <f>CONVERT((G6331-F6331)*24,"hr","mn")</f>
        <v>59.99999999999995</v>
      </c>
      <c r="I6334">
        <v>3</v>
      </c>
      <c r="K6334">
        <v>10</v>
      </c>
      <c r="M6334">
        <f>J6331+K6331+L6331</f>
        <v>10</v>
      </c>
      <c r="N6334" s="15"/>
      <c r="O6334" s="9"/>
      <c r="P6334" s="9"/>
      <c r="Q6334" s="9"/>
      <c r="R6334" s="10"/>
      <c r="S6334" s="19"/>
      <c r="T6334" s="23"/>
      <c r="U6334" s="94"/>
    </row>
    <row r="6335" spans="1:21">
      <c r="A6335" s="17">
        <v>45014</v>
      </c>
      <c r="B6335" s="56">
        <f>WEEKDAY(C6335,2)</f>
        <v>3</v>
      </c>
      <c r="C6335" s="17">
        <f>IF(A6355="",C6334,A6355)</f>
        <v>45014</v>
      </c>
      <c r="D6335" s="12" t="str">
        <f>YEAR(C6335)&amp;"/"&amp;TEXT(WEEKNUM(C6335,21),"00")</f>
        <v>2023/13</v>
      </c>
      <c r="E6335" s="79" t="s">
        <v>69</v>
      </c>
      <c r="F6335" s="80">
        <v>0.79166666666666663</v>
      </c>
      <c r="G6335" s="80">
        <v>0.83333333333333337</v>
      </c>
      <c r="H6335" s="87">
        <f>CONVERT((G6335-F6335)*24,"hr","mn")</f>
        <v>60.000000000000107</v>
      </c>
      <c r="I6335" s="83">
        <v>3</v>
      </c>
      <c r="J6335" s="84"/>
      <c r="K6335" s="85">
        <v>6</v>
      </c>
      <c r="L6335" s="85">
        <v>4</v>
      </c>
      <c r="M6335" s="87">
        <f>J6335+K6335+L6335</f>
        <v>10</v>
      </c>
      <c r="N6335" s="13"/>
      <c r="O6335" s="6">
        <v>5</v>
      </c>
      <c r="P6335" s="6"/>
      <c r="Q6335" s="6"/>
      <c r="R6335" s="7"/>
      <c r="S6335" s="20" t="s">
        <v>35</v>
      </c>
      <c r="T6335" s="22" t="s">
        <v>29</v>
      </c>
      <c r="U6335" s="91"/>
    </row>
    <row r="6336" spans="1:21">
      <c r="A6336" s="17">
        <v>45014</v>
      </c>
      <c r="B6336" s="56">
        <f>WEEKDAY(C6336,2)</f>
        <v>3</v>
      </c>
      <c r="C6336" s="17">
        <f>IF(A6356="",C6335,A6356)</f>
        <v>45014</v>
      </c>
      <c r="D6336" s="12" t="str">
        <f>YEAR(C6336)&amp;"/"&amp;TEXT(WEEKNUM(C6336,21),"00")</f>
        <v>2023/13</v>
      </c>
      <c r="E6336" t="s">
        <v>69</v>
      </c>
      <c r="F6336" s="114">
        <v>0.79166666666666663</v>
      </c>
      <c r="G6336" s="114">
        <v>0.83333333333333337</v>
      </c>
      <c r="H6336">
        <f>CONVERT((G6335-F6335)*24,"hr","mn")</f>
        <v>60.000000000000107</v>
      </c>
      <c r="I6336">
        <v>3</v>
      </c>
      <c r="K6336">
        <v>6</v>
      </c>
      <c r="L6336">
        <v>4</v>
      </c>
      <c r="M6336">
        <f>J6335+K6335+L6335</f>
        <v>10</v>
      </c>
      <c r="N6336" s="14"/>
      <c r="O6336" s="3">
        <v>10</v>
      </c>
      <c r="P6336" s="3"/>
      <c r="Q6336" s="3"/>
      <c r="R6336" s="8"/>
      <c r="S6336" s="21" t="s">
        <v>32</v>
      </c>
      <c r="T6336" s="4" t="s">
        <v>23</v>
      </c>
      <c r="U6336" s="92" t="s">
        <v>303</v>
      </c>
    </row>
    <row r="6337" spans="1:21">
      <c r="A6337" s="17">
        <v>45014</v>
      </c>
      <c r="B6337" s="56">
        <f>WEEKDAY(C6337,2)</f>
        <v>3</v>
      </c>
      <c r="C6337" s="17">
        <f>IF(A6357="",C6336,A6357)</f>
        <v>45014</v>
      </c>
      <c r="D6337" s="12" t="str">
        <f>YEAR(C6337)&amp;"/"&amp;TEXT(WEEKNUM(C6337,21),"00")</f>
        <v>2023/13</v>
      </c>
      <c r="E6337" t="s">
        <v>69</v>
      </c>
      <c r="F6337" s="114">
        <v>0.79166666666666663</v>
      </c>
      <c r="G6337" s="114">
        <v>0.83333333333333337</v>
      </c>
      <c r="H6337">
        <f>CONVERT((G6335-F6335)*24,"hr","mn")</f>
        <v>60.000000000000107</v>
      </c>
      <c r="I6337">
        <v>3</v>
      </c>
      <c r="K6337">
        <v>6</v>
      </c>
      <c r="L6337">
        <v>4</v>
      </c>
      <c r="M6337">
        <f>J6335+K6335+L6335</f>
        <v>10</v>
      </c>
      <c r="N6337" s="58"/>
      <c r="O6337" s="59"/>
      <c r="P6337" s="59"/>
      <c r="Q6337" s="59"/>
      <c r="R6337" s="60"/>
      <c r="S6337" s="21"/>
      <c r="T6337" s="4"/>
      <c r="U6337" s="93"/>
    </row>
    <row r="6338" spans="1:21" ht="15" customHeight="1" thickBot="1">
      <c r="A6338" s="17">
        <v>45014</v>
      </c>
      <c r="B6338" s="56">
        <f>WEEKDAY(C6338,2)</f>
        <v>3</v>
      </c>
      <c r="C6338" s="17">
        <f>IF(A6358="",C6337,A6358)</f>
        <v>45014</v>
      </c>
      <c r="D6338" s="12" t="str">
        <f>YEAR(C6338)&amp;"/"&amp;TEXT(WEEKNUM(C6338,21),"00")</f>
        <v>2023/13</v>
      </c>
      <c r="E6338" t="s">
        <v>69</v>
      </c>
      <c r="F6338" s="114">
        <v>0.79166666666666663</v>
      </c>
      <c r="G6338" s="114">
        <v>0.83333333333333337</v>
      </c>
      <c r="H6338">
        <f>CONVERT((G6335-F6335)*24,"hr","mn")</f>
        <v>60.000000000000107</v>
      </c>
      <c r="I6338">
        <v>3</v>
      </c>
      <c r="K6338">
        <v>6</v>
      </c>
      <c r="L6338">
        <v>4</v>
      </c>
      <c r="M6338">
        <f>J6335+K6335+L6335</f>
        <v>10</v>
      </c>
      <c r="N6338" s="15"/>
      <c r="O6338" s="9"/>
      <c r="P6338" s="9"/>
      <c r="Q6338" s="9"/>
      <c r="R6338" s="10"/>
      <c r="S6338" s="19"/>
      <c r="T6338" s="23"/>
      <c r="U6338" s="94"/>
    </row>
    <row r="6339" spans="1:21">
      <c r="A6339" s="17">
        <v>45014</v>
      </c>
      <c r="B6339" s="56">
        <f>WEEKDAY(C6339,2)</f>
        <v>4</v>
      </c>
      <c r="C6339" s="17">
        <f>IF(A6359="",C6338,A6359)</f>
        <v>45015</v>
      </c>
      <c r="D6339" s="12" t="str">
        <f>YEAR(C6339)&amp;"/"&amp;TEXT(WEEKNUM(C6339,21),"00")</f>
        <v>2023/13</v>
      </c>
      <c r="E6339" s="79" t="s">
        <v>69</v>
      </c>
      <c r="F6339" s="80">
        <v>0.83333333333333337</v>
      </c>
      <c r="G6339" s="80">
        <v>0.875</v>
      </c>
      <c r="H6339" s="87">
        <f>CONVERT((G6339-F6339)*24,"hr","mn")</f>
        <v>59.99999999999995</v>
      </c>
      <c r="I6339" s="83">
        <v>3</v>
      </c>
      <c r="J6339" s="84"/>
      <c r="K6339" s="85">
        <v>2</v>
      </c>
      <c r="L6339" s="85">
        <v>4</v>
      </c>
      <c r="M6339" s="87">
        <f>J6339+K6339+L6339</f>
        <v>6</v>
      </c>
      <c r="N6339" s="13"/>
      <c r="O6339" s="6">
        <v>5</v>
      </c>
      <c r="P6339" s="6"/>
      <c r="Q6339" s="6"/>
      <c r="R6339" s="7"/>
      <c r="S6339" s="20" t="s">
        <v>31</v>
      </c>
      <c r="T6339" s="22" t="s">
        <v>29</v>
      </c>
      <c r="U6339" s="91"/>
    </row>
    <row r="6340" spans="1:21">
      <c r="A6340" s="17">
        <v>45014</v>
      </c>
      <c r="B6340" s="56">
        <f>WEEKDAY(C6340,2)</f>
        <v>4</v>
      </c>
      <c r="C6340" s="17">
        <f>IF(A6360="",C6339,A6360)</f>
        <v>45015</v>
      </c>
      <c r="D6340" s="12" t="str">
        <f>YEAR(C6340)&amp;"/"&amp;TEXT(WEEKNUM(C6340,21),"00")</f>
        <v>2023/13</v>
      </c>
      <c r="E6340" t="s">
        <v>69</v>
      </c>
      <c r="F6340" s="114">
        <v>0.83333333333333337</v>
      </c>
      <c r="G6340" s="114">
        <v>0.875</v>
      </c>
      <c r="H6340">
        <f>CONVERT((G6339-F6339)*24,"hr","mn")</f>
        <v>59.99999999999995</v>
      </c>
      <c r="I6340">
        <v>3</v>
      </c>
      <c r="K6340">
        <v>2</v>
      </c>
      <c r="L6340">
        <v>4</v>
      </c>
      <c r="M6340">
        <f>J6339+K6339+L6339</f>
        <v>6</v>
      </c>
      <c r="N6340" s="14"/>
      <c r="O6340" s="3"/>
      <c r="P6340" s="3"/>
      <c r="Q6340" s="3"/>
      <c r="R6340" s="8"/>
      <c r="S6340" s="21"/>
      <c r="T6340" s="4"/>
      <c r="U6340" s="92"/>
    </row>
    <row r="6341" spans="1:21">
      <c r="A6341" s="17">
        <v>45014</v>
      </c>
      <c r="B6341" s="56">
        <f>WEEKDAY(C6341,2)</f>
        <v>4</v>
      </c>
      <c r="C6341" s="17">
        <f>IF(A6361="",C6340,A6361)</f>
        <v>45015</v>
      </c>
      <c r="D6341" s="12" t="str">
        <f>YEAR(C6341)&amp;"/"&amp;TEXT(WEEKNUM(C6341,21),"00")</f>
        <v>2023/13</v>
      </c>
      <c r="E6341" t="s">
        <v>69</v>
      </c>
      <c r="F6341" s="114">
        <v>0.83333333333333337</v>
      </c>
      <c r="G6341" s="114">
        <v>0.875</v>
      </c>
      <c r="H6341">
        <f>CONVERT((G6339-F6339)*24,"hr","mn")</f>
        <v>59.99999999999995</v>
      </c>
      <c r="I6341">
        <v>3</v>
      </c>
      <c r="K6341">
        <v>2</v>
      </c>
      <c r="L6341">
        <v>4</v>
      </c>
      <c r="M6341">
        <f>J6339+K6339+L6339</f>
        <v>6</v>
      </c>
      <c r="N6341" s="58"/>
      <c r="O6341" s="59"/>
      <c r="P6341" s="59"/>
      <c r="Q6341" s="59">
        <v>15</v>
      </c>
      <c r="R6341" s="60"/>
      <c r="S6341" s="21"/>
      <c r="T6341" s="4" t="s">
        <v>39</v>
      </c>
      <c r="U6341" s="93"/>
    </row>
    <row r="6342" spans="1:21" ht="15" customHeight="1" thickBot="1">
      <c r="A6342" s="17">
        <v>45014</v>
      </c>
      <c r="B6342" s="56">
        <f>WEEKDAY(C6342,2)</f>
        <v>4</v>
      </c>
      <c r="C6342" s="17">
        <f>IF(A6362="",C6341,A6362)</f>
        <v>45015</v>
      </c>
      <c r="D6342" s="12" t="str">
        <f>YEAR(C6342)&amp;"/"&amp;TEXT(WEEKNUM(C6342,21),"00")</f>
        <v>2023/13</v>
      </c>
      <c r="E6342" t="s">
        <v>69</v>
      </c>
      <c r="F6342" s="114">
        <v>0.83333333333333337</v>
      </c>
      <c r="G6342" s="114">
        <v>0.875</v>
      </c>
      <c r="H6342">
        <f>CONVERT((G6339-F6339)*24,"hr","mn")</f>
        <v>59.99999999999995</v>
      </c>
      <c r="I6342">
        <v>3</v>
      </c>
      <c r="K6342">
        <v>2</v>
      </c>
      <c r="L6342">
        <v>4</v>
      </c>
      <c r="M6342">
        <f>J6339+K6339+L6339</f>
        <v>6</v>
      </c>
      <c r="N6342" s="15"/>
      <c r="O6342" s="9"/>
      <c r="P6342" s="9"/>
      <c r="Q6342" s="9"/>
      <c r="R6342" s="10"/>
      <c r="S6342" s="19"/>
      <c r="T6342" s="23"/>
      <c r="U6342" s="94"/>
    </row>
    <row r="6343" spans="1:21">
      <c r="A6343" s="17"/>
      <c r="B6343" s="56">
        <f>WEEKDAY(C6343,2)</f>
        <v>4</v>
      </c>
      <c r="C6343" s="17">
        <f>IF(A6363="",C6342,A6363)</f>
        <v>45015</v>
      </c>
      <c r="D6343" s="12" t="str">
        <f>YEAR(C6343)&amp;"/"&amp;TEXT(WEEKNUM(C6343,21),"00")</f>
        <v>2023/13</v>
      </c>
      <c r="E6343" s="79"/>
      <c r="F6343" s="80"/>
      <c r="G6343" s="80"/>
      <c r="H6343" s="87">
        <f>CONVERT((G6343-F6343)*24,"hr","mn")</f>
        <v>0</v>
      </c>
      <c r="I6343" s="83"/>
      <c r="J6343" s="84"/>
      <c r="K6343" s="85"/>
      <c r="L6343" s="85"/>
      <c r="M6343" s="87">
        <f>J6343+K6343+L6343</f>
        <v>0</v>
      </c>
      <c r="N6343" s="13"/>
      <c r="O6343" s="6"/>
      <c r="P6343" s="6"/>
      <c r="Q6343" s="6"/>
      <c r="R6343" s="7"/>
      <c r="S6343" s="20"/>
      <c r="T6343" s="22"/>
      <c r="U6343" s="91"/>
    </row>
    <row r="6344" spans="1:21">
      <c r="A6344" s="17"/>
      <c r="B6344" s="56">
        <f>WEEKDAY(C6344,2)</f>
        <v>4</v>
      </c>
      <c r="C6344" s="17">
        <f>IF(A6364="",C6343,A6364)</f>
        <v>45015</v>
      </c>
      <c r="D6344" s="12" t="str">
        <f>YEAR(C6344)&amp;"/"&amp;TEXT(WEEKNUM(C6344,21),"00")</f>
        <v>2023/13</v>
      </c>
      <c r="H6344">
        <f>CONVERT((G6343-F6343)*24,"hr","mn")</f>
        <v>0</v>
      </c>
      <c r="M6344">
        <f>J6343+K6343+L6343</f>
        <v>0</v>
      </c>
      <c r="N6344" s="14"/>
      <c r="O6344" s="3"/>
      <c r="P6344" s="3"/>
      <c r="Q6344" s="3"/>
      <c r="R6344" s="8"/>
      <c r="S6344" s="21"/>
      <c r="T6344" s="4"/>
      <c r="U6344" s="92"/>
    </row>
    <row r="6345" spans="1:21">
      <c r="A6345" s="17"/>
      <c r="B6345" s="56">
        <f>WEEKDAY(C6345,2)</f>
        <v>4</v>
      </c>
      <c r="C6345" s="17">
        <f>IF(A6365="",C6344,A6365)</f>
        <v>45015</v>
      </c>
      <c r="D6345" s="12" t="str">
        <f>YEAR(C6345)&amp;"/"&amp;TEXT(WEEKNUM(C6345,21),"00")</f>
        <v>2023/13</v>
      </c>
      <c r="H6345">
        <f>CONVERT((G6343-F6343)*24,"hr","mn")</f>
        <v>0</v>
      </c>
      <c r="M6345">
        <f>J6343+K6343+L6343</f>
        <v>0</v>
      </c>
      <c r="N6345" s="58"/>
      <c r="O6345" s="59"/>
      <c r="P6345" s="59"/>
      <c r="Q6345" s="59"/>
      <c r="R6345" s="60"/>
      <c r="S6345" s="21"/>
      <c r="T6345" s="4"/>
      <c r="U6345" s="93"/>
    </row>
    <row r="6346" spans="1:21" ht="15" customHeight="1" thickBot="1">
      <c r="A6346" s="17"/>
      <c r="B6346" s="56">
        <f>WEEKDAY(C6346,2)</f>
        <v>4</v>
      </c>
      <c r="C6346" s="17">
        <f>IF(A6366="",C6345,A6366)</f>
        <v>45015</v>
      </c>
      <c r="D6346" s="12" t="str">
        <f>YEAR(C6346)&amp;"/"&amp;TEXT(WEEKNUM(C6346,21),"00")</f>
        <v>2023/13</v>
      </c>
      <c r="H6346">
        <f>CONVERT((G6343-F6343)*24,"hr","mn")</f>
        <v>0</v>
      </c>
      <c r="M6346">
        <f>J6343+K6343+L6343</f>
        <v>0</v>
      </c>
      <c r="N6346" s="15"/>
      <c r="O6346" s="9"/>
      <c r="P6346" s="9"/>
      <c r="Q6346" s="9"/>
      <c r="R6346" s="10"/>
      <c r="S6346" s="19"/>
      <c r="T6346" s="23"/>
      <c r="U6346" s="94"/>
    </row>
    <row r="6347" spans="1:21">
      <c r="A6347" s="17">
        <v>45014</v>
      </c>
      <c r="B6347" s="56">
        <f>WEEKDAY(C6347,2)</f>
        <v>4</v>
      </c>
      <c r="C6347" s="17">
        <f>IF(A6367="",C6346,A6367)</f>
        <v>45015</v>
      </c>
      <c r="D6347" s="12" t="str">
        <f>YEAR(C6347)&amp;"/"&amp;TEXT(WEEKNUM(C6347,21),"00")</f>
        <v>2023/13</v>
      </c>
      <c r="E6347" s="79" t="s">
        <v>46</v>
      </c>
      <c r="F6347" s="80">
        <v>0.875</v>
      </c>
      <c r="G6347" s="80">
        <v>0.91666666666666663</v>
      </c>
      <c r="H6347" s="87">
        <f>CONVERT((G6347-F6347)*24,"hr","mn")</f>
        <v>59.99999999999995</v>
      </c>
      <c r="I6347" s="83">
        <v>3</v>
      </c>
      <c r="J6347" s="84"/>
      <c r="K6347" s="85">
        <v>4</v>
      </c>
      <c r="L6347" s="85">
        <v>2</v>
      </c>
      <c r="M6347" s="87">
        <f>J6347+K6347+L6347</f>
        <v>6</v>
      </c>
      <c r="N6347" s="13"/>
      <c r="O6347" s="6"/>
      <c r="P6347" s="6"/>
      <c r="Q6347" s="6">
        <v>23</v>
      </c>
      <c r="R6347" s="7"/>
      <c r="S6347" s="20"/>
      <c r="T6347" s="22" t="s">
        <v>25</v>
      </c>
      <c r="U6347" s="91"/>
    </row>
    <row r="6348" spans="1:21">
      <c r="A6348" s="17">
        <v>45014</v>
      </c>
      <c r="B6348" s="56">
        <f>WEEKDAY(C6348,2)</f>
        <v>4</v>
      </c>
      <c r="C6348" s="17">
        <f>IF(A6368="",C6347,A6368)</f>
        <v>45015</v>
      </c>
      <c r="D6348" s="12" t="str">
        <f>YEAR(C6348)&amp;"/"&amp;TEXT(WEEKNUM(C6348,21),"00")</f>
        <v>2023/13</v>
      </c>
      <c r="E6348" t="s">
        <v>46</v>
      </c>
      <c r="F6348" s="114">
        <v>0.875</v>
      </c>
      <c r="G6348" s="114">
        <v>0.91666666666666663</v>
      </c>
      <c r="H6348">
        <f>CONVERT((G6347-F6347)*24,"hr","mn")</f>
        <v>59.99999999999995</v>
      </c>
      <c r="I6348">
        <v>3</v>
      </c>
      <c r="K6348">
        <v>4</v>
      </c>
      <c r="L6348">
        <v>2</v>
      </c>
      <c r="M6348">
        <f>J6347+K6347+L6347</f>
        <v>6</v>
      </c>
      <c r="N6348" s="14"/>
      <c r="O6348" s="3"/>
      <c r="P6348" s="3"/>
      <c r="Q6348" s="3"/>
      <c r="R6348" s="8"/>
      <c r="S6348" s="21"/>
      <c r="T6348" s="4"/>
      <c r="U6348" s="92"/>
    </row>
    <row r="6349" spans="1:21">
      <c r="A6349" s="17">
        <v>45014</v>
      </c>
      <c r="B6349" s="56">
        <f>WEEKDAY(C6349,2)</f>
        <v>4</v>
      </c>
      <c r="C6349" s="17">
        <f>IF(A6369="",C6348,A6369)</f>
        <v>45015</v>
      </c>
      <c r="D6349" s="12" t="str">
        <f>YEAR(C6349)&amp;"/"&amp;TEXT(WEEKNUM(C6349,21),"00")</f>
        <v>2023/13</v>
      </c>
      <c r="E6349" t="s">
        <v>46</v>
      </c>
      <c r="F6349" s="114">
        <v>0.875</v>
      </c>
      <c r="G6349" s="114">
        <v>0.91666666666666663</v>
      </c>
      <c r="H6349">
        <f>CONVERT((G6347-F6347)*24,"hr","mn")</f>
        <v>59.99999999999995</v>
      </c>
      <c r="I6349">
        <v>3</v>
      </c>
      <c r="K6349">
        <v>4</v>
      </c>
      <c r="L6349">
        <v>2</v>
      </c>
      <c r="M6349">
        <f>J6347+K6347+L6347</f>
        <v>6</v>
      </c>
      <c r="N6349" s="58"/>
      <c r="O6349" s="59"/>
      <c r="P6349" s="59"/>
      <c r="Q6349" s="59"/>
      <c r="R6349" s="60"/>
      <c r="S6349" s="21"/>
      <c r="T6349" s="4"/>
      <c r="U6349" s="93"/>
    </row>
    <row r="6350" spans="1:21" ht="15" customHeight="1" thickBot="1">
      <c r="A6350" s="17">
        <v>45014</v>
      </c>
      <c r="B6350" s="56">
        <f>WEEKDAY(C6350,2)</f>
        <v>4</v>
      </c>
      <c r="C6350" s="17">
        <f>IF(A6370="",C6349,A6370)</f>
        <v>45015</v>
      </c>
      <c r="D6350" s="12" t="str">
        <f>YEAR(C6350)&amp;"/"&amp;TEXT(WEEKNUM(C6350,21),"00")</f>
        <v>2023/13</v>
      </c>
      <c r="E6350" t="s">
        <v>46</v>
      </c>
      <c r="F6350" s="114">
        <v>0.875</v>
      </c>
      <c r="G6350" s="114">
        <v>0.91666666666666663</v>
      </c>
      <c r="H6350">
        <f>CONVERT((G6347-F6347)*24,"hr","mn")</f>
        <v>59.99999999999995</v>
      </c>
      <c r="I6350">
        <v>3</v>
      </c>
      <c r="K6350">
        <v>4</v>
      </c>
      <c r="L6350">
        <v>2</v>
      </c>
      <c r="M6350">
        <f>J6347+K6347+L6347</f>
        <v>6</v>
      </c>
      <c r="N6350" s="15"/>
      <c r="O6350" s="9"/>
      <c r="P6350" s="9"/>
      <c r="Q6350" s="9"/>
      <c r="R6350" s="10"/>
      <c r="S6350" s="19"/>
      <c r="T6350" s="23"/>
      <c r="U6350" s="94"/>
    </row>
    <row r="6351" spans="1:21">
      <c r="A6351" s="17">
        <v>45014</v>
      </c>
      <c r="B6351" s="56">
        <f>WEEKDAY(C6351,2)</f>
        <v>4</v>
      </c>
      <c r="C6351" s="17">
        <f>IF(A6371="",C6350,A6371)</f>
        <v>45015</v>
      </c>
      <c r="D6351" s="12" t="str">
        <f>YEAR(C6351)&amp;"/"&amp;TEXT(WEEKNUM(C6351,21),"00")</f>
        <v>2023/13</v>
      </c>
      <c r="E6351" s="79" t="s">
        <v>46</v>
      </c>
      <c r="F6351" s="80">
        <v>0.91666666666666663</v>
      </c>
      <c r="G6351" s="80">
        <v>0.95833333333333337</v>
      </c>
      <c r="H6351" s="87">
        <f>CONVERT((G6351-F6351)*24,"hr","mn")</f>
        <v>60.000000000000107</v>
      </c>
      <c r="I6351" s="83">
        <v>3</v>
      </c>
      <c r="J6351" s="84"/>
      <c r="K6351" s="85">
        <v>4</v>
      </c>
      <c r="L6351" s="85">
        <v>4</v>
      </c>
      <c r="M6351" s="87">
        <f>J6351+K6351+L6351</f>
        <v>8</v>
      </c>
      <c r="N6351" s="13">
        <v>12</v>
      </c>
      <c r="O6351" s="6"/>
      <c r="P6351" s="6"/>
      <c r="Q6351" s="6"/>
      <c r="R6351" s="7"/>
      <c r="S6351" s="20" t="s">
        <v>264</v>
      </c>
      <c r="T6351" s="22" t="s">
        <v>23</v>
      </c>
      <c r="U6351" s="91" t="s">
        <v>265</v>
      </c>
    </row>
    <row r="6352" spans="1:21">
      <c r="A6352" s="17">
        <v>45014</v>
      </c>
      <c r="B6352" s="56">
        <f>WEEKDAY(C6352,2)</f>
        <v>4</v>
      </c>
      <c r="C6352" s="17">
        <f>IF(A6372="",C6351,A6372)</f>
        <v>45015</v>
      </c>
      <c r="D6352" s="12" t="str">
        <f>YEAR(C6352)&amp;"/"&amp;TEXT(WEEKNUM(C6352,21),"00")</f>
        <v>2023/13</v>
      </c>
      <c r="E6352" t="s">
        <v>46</v>
      </c>
      <c r="F6352" s="114">
        <v>0.91666666666666663</v>
      </c>
      <c r="G6352" s="114">
        <v>0.95833333333333337</v>
      </c>
      <c r="H6352">
        <f>CONVERT((G6351-F6351)*24,"hr","mn")</f>
        <v>60.000000000000107</v>
      </c>
      <c r="I6352">
        <v>3</v>
      </c>
      <c r="K6352">
        <v>4</v>
      </c>
      <c r="L6352">
        <v>4</v>
      </c>
      <c r="M6352">
        <f>J6351+K6351+L6351</f>
        <v>8</v>
      </c>
      <c r="N6352" s="14"/>
      <c r="O6352" s="3"/>
      <c r="P6352" s="3">
        <v>3</v>
      </c>
      <c r="Q6352" s="3"/>
      <c r="R6352" s="8"/>
      <c r="S6352" s="21" t="s">
        <v>93</v>
      </c>
      <c r="T6352" s="4" t="s">
        <v>73</v>
      </c>
      <c r="U6352" s="92"/>
    </row>
    <row r="6353" spans="1:21">
      <c r="A6353" s="17">
        <v>45014</v>
      </c>
      <c r="B6353" s="56">
        <f>WEEKDAY(C6353,2)</f>
        <v>4</v>
      </c>
      <c r="C6353" s="17">
        <f>IF(A6373="",C6352,A6373)</f>
        <v>45015</v>
      </c>
      <c r="D6353" s="12" t="str">
        <f>YEAR(C6353)&amp;"/"&amp;TEXT(WEEKNUM(C6353,21),"00")</f>
        <v>2023/13</v>
      </c>
      <c r="E6353" t="s">
        <v>46</v>
      </c>
      <c r="F6353" s="114">
        <v>0.91666666666666663</v>
      </c>
      <c r="G6353" s="114">
        <v>0.95833333333333337</v>
      </c>
      <c r="H6353">
        <f>CONVERT((G6351-F6351)*24,"hr","mn")</f>
        <v>60.000000000000107</v>
      </c>
      <c r="I6353">
        <v>3</v>
      </c>
      <c r="K6353">
        <v>4</v>
      </c>
      <c r="L6353">
        <v>4</v>
      </c>
      <c r="M6353">
        <f>J6351+K6351+L6351</f>
        <v>8</v>
      </c>
      <c r="N6353" s="58"/>
      <c r="O6353" s="59"/>
      <c r="P6353" s="59"/>
      <c r="Q6353" s="59"/>
      <c r="R6353" s="60"/>
      <c r="S6353" s="21"/>
      <c r="T6353" s="4"/>
      <c r="U6353" s="93"/>
    </row>
    <row r="6354" spans="1:21" ht="15" customHeight="1" thickBot="1">
      <c r="A6354" s="17">
        <v>45014</v>
      </c>
      <c r="B6354" s="56">
        <f>WEEKDAY(C6354,2)</f>
        <v>4</v>
      </c>
      <c r="C6354" s="17">
        <f>IF(A6374="",C6353,A6374)</f>
        <v>45015</v>
      </c>
      <c r="D6354" s="12" t="str">
        <f>YEAR(C6354)&amp;"/"&amp;TEXT(WEEKNUM(C6354,21),"00")</f>
        <v>2023/13</v>
      </c>
      <c r="E6354" t="s">
        <v>46</v>
      </c>
      <c r="F6354" s="114">
        <v>0.91666666666666663</v>
      </c>
      <c r="G6354" s="114">
        <v>0.95833333333333337</v>
      </c>
      <c r="H6354">
        <f>CONVERT((G6351-F6351)*24,"hr","mn")</f>
        <v>60.000000000000107</v>
      </c>
      <c r="I6354">
        <v>3</v>
      </c>
      <c r="K6354">
        <v>4</v>
      </c>
      <c r="L6354">
        <v>4</v>
      </c>
      <c r="M6354">
        <f>J6351+K6351+L6351</f>
        <v>8</v>
      </c>
      <c r="N6354" s="15"/>
      <c r="O6354" s="9"/>
      <c r="P6354" s="9"/>
      <c r="Q6354" s="9"/>
      <c r="R6354" s="10"/>
      <c r="S6354" s="19"/>
      <c r="T6354" s="23"/>
      <c r="U6354" s="94"/>
    </row>
    <row r="6355" spans="1:21">
      <c r="A6355" s="17">
        <v>45014</v>
      </c>
      <c r="B6355" s="56">
        <f>WEEKDAY(C6355,2)</f>
        <v>4</v>
      </c>
      <c r="C6355" s="17">
        <f>IF(A6375="",C6354,A6375)</f>
        <v>45015</v>
      </c>
      <c r="D6355" s="12" t="str">
        <f>YEAR(C6355)&amp;"/"&amp;TEXT(WEEKNUM(C6355,21),"00")</f>
        <v>2023/13</v>
      </c>
      <c r="E6355" s="79" t="s">
        <v>46</v>
      </c>
      <c r="F6355" s="80">
        <v>0.95833333333333337</v>
      </c>
      <c r="G6355" s="80">
        <v>1</v>
      </c>
      <c r="H6355" s="87">
        <f>CONVERT((G6355-F6355)*24,"hr","mn")</f>
        <v>59.99999999999995</v>
      </c>
      <c r="I6355" s="83">
        <v>3</v>
      </c>
      <c r="J6355" s="84"/>
      <c r="K6355" s="85"/>
      <c r="L6355" s="85">
        <v>9</v>
      </c>
      <c r="M6355" s="87">
        <f>J6355+K6355+L6355</f>
        <v>9</v>
      </c>
      <c r="N6355" s="13"/>
      <c r="O6355" s="6">
        <v>3</v>
      </c>
      <c r="P6355" s="6"/>
      <c r="Q6355" s="6"/>
      <c r="R6355" s="7"/>
      <c r="S6355" s="20" t="s">
        <v>31</v>
      </c>
      <c r="T6355" s="22" t="s">
        <v>23</v>
      </c>
      <c r="U6355" s="91" t="s">
        <v>517</v>
      </c>
    </row>
    <row r="6356" spans="1:21">
      <c r="A6356" s="17">
        <v>45014</v>
      </c>
      <c r="B6356" s="56">
        <f>WEEKDAY(C6356,2)</f>
        <v>4</v>
      </c>
      <c r="C6356" s="17">
        <f>IF(A6376="",C6355,A6376)</f>
        <v>45015</v>
      </c>
      <c r="D6356" s="12" t="str">
        <f>YEAR(C6356)&amp;"/"&amp;TEXT(WEEKNUM(C6356,21),"00")</f>
        <v>2023/13</v>
      </c>
      <c r="E6356" t="s">
        <v>46</v>
      </c>
      <c r="F6356" s="114">
        <v>0.95833333333333337</v>
      </c>
      <c r="G6356" s="115">
        <v>1</v>
      </c>
      <c r="H6356">
        <f>CONVERT((G6355-F6355)*24,"hr","mn")</f>
        <v>59.99999999999995</v>
      </c>
      <c r="I6356">
        <v>3</v>
      </c>
      <c r="L6356">
        <v>9</v>
      </c>
      <c r="M6356">
        <f>J6355+K6355+L6355</f>
        <v>9</v>
      </c>
      <c r="N6356" s="14"/>
      <c r="O6356" s="3">
        <v>5</v>
      </c>
      <c r="P6356" s="3"/>
      <c r="Q6356" s="3"/>
      <c r="R6356" s="8"/>
      <c r="S6356" s="21" t="s">
        <v>31</v>
      </c>
      <c r="T6356" s="4" t="s">
        <v>56</v>
      </c>
      <c r="U6356" s="92"/>
    </row>
    <row r="6357" spans="1:21">
      <c r="A6357" s="17">
        <v>45014</v>
      </c>
      <c r="B6357" s="56">
        <f>WEEKDAY(C6357,2)</f>
        <v>4</v>
      </c>
      <c r="C6357" s="17">
        <f>IF(A6377="",C6356,A6377)</f>
        <v>45015</v>
      </c>
      <c r="D6357" s="12" t="str">
        <f>YEAR(C6357)&amp;"/"&amp;TEXT(WEEKNUM(C6357,21),"00")</f>
        <v>2023/13</v>
      </c>
      <c r="E6357" t="s">
        <v>46</v>
      </c>
      <c r="F6357" s="114">
        <v>0.95833333333333337</v>
      </c>
      <c r="G6357" s="115">
        <v>1</v>
      </c>
      <c r="H6357">
        <f>CONVERT((G6355-F6355)*24,"hr","mn")</f>
        <v>59.99999999999995</v>
      </c>
      <c r="I6357">
        <v>3</v>
      </c>
      <c r="L6357">
        <v>9</v>
      </c>
      <c r="M6357">
        <f>J6355+K6355+L6355</f>
        <v>9</v>
      </c>
      <c r="N6357" s="58"/>
      <c r="O6357" s="59">
        <v>5</v>
      </c>
      <c r="P6357" s="59"/>
      <c r="Q6357" s="59"/>
      <c r="R6357" s="60"/>
      <c r="S6357" s="21" t="s">
        <v>28</v>
      </c>
      <c r="T6357" s="4" t="s">
        <v>29</v>
      </c>
      <c r="U6357" s="93"/>
    </row>
    <row r="6358" spans="1:21" ht="15" customHeight="1" thickBot="1">
      <c r="A6358" s="17">
        <v>45014</v>
      </c>
      <c r="B6358" s="56">
        <f>WEEKDAY(C6358,2)</f>
        <v>4</v>
      </c>
      <c r="C6358" s="17">
        <f>IF(A6378="",C6357,A6378)</f>
        <v>45015</v>
      </c>
      <c r="D6358" s="12" t="str">
        <f>YEAR(C6358)&amp;"/"&amp;TEXT(WEEKNUM(C6358,21),"00")</f>
        <v>2023/13</v>
      </c>
      <c r="E6358" t="s">
        <v>46</v>
      </c>
      <c r="F6358" s="114">
        <v>0.95833333333333337</v>
      </c>
      <c r="G6358" s="115">
        <v>1</v>
      </c>
      <c r="H6358">
        <f>CONVERT((G6355-F6355)*24,"hr","mn")</f>
        <v>59.99999999999995</v>
      </c>
      <c r="I6358">
        <v>3</v>
      </c>
      <c r="L6358">
        <v>9</v>
      </c>
      <c r="M6358">
        <f>J6355+K6355+L6355</f>
        <v>9</v>
      </c>
      <c r="N6358" s="15"/>
      <c r="O6358" s="9"/>
      <c r="P6358" s="9"/>
      <c r="Q6358" s="9"/>
      <c r="R6358" s="10"/>
      <c r="S6358" s="19"/>
      <c r="T6358" s="23"/>
      <c r="U6358" s="94"/>
    </row>
    <row r="6359" spans="1:21" ht="15" customHeight="1" thickBot="1">
      <c r="A6359" s="17">
        <v>45015</v>
      </c>
      <c r="B6359" s="56">
        <f>WEEKDAY(C6359,2)</f>
        <v>4</v>
      </c>
      <c r="C6359" s="17">
        <f>IF(A6379="",C6358,A6379)</f>
        <v>45015</v>
      </c>
      <c r="D6359" s="12" t="str">
        <f>YEAR(C6359)&amp;"/"&amp;TEXT(WEEKNUM(C6359,21),"00")</f>
        <v>2023/13</v>
      </c>
      <c r="E6359" s="79" t="s">
        <v>46</v>
      </c>
      <c r="F6359" s="80">
        <v>0</v>
      </c>
      <c r="G6359" s="80">
        <v>4.1666666666666657E-2</v>
      </c>
      <c r="H6359" s="87">
        <f>CONVERT((G6359-F6359)*24,"hr","mn")</f>
        <v>59.999999999999986</v>
      </c>
      <c r="I6359" s="83">
        <v>3</v>
      </c>
      <c r="J6359" s="84"/>
      <c r="K6359" s="85"/>
      <c r="L6359" s="85">
        <v>9</v>
      </c>
      <c r="M6359" s="87">
        <f>J6359+K6359+L6359</f>
        <v>9</v>
      </c>
      <c r="N6359" s="13"/>
      <c r="O6359" s="6">
        <v>5</v>
      </c>
      <c r="P6359" s="6"/>
      <c r="Q6359" s="6"/>
      <c r="R6359" s="7"/>
      <c r="S6359" s="20" t="s">
        <v>35</v>
      </c>
      <c r="T6359" s="22" t="s">
        <v>23</v>
      </c>
      <c r="U6359" s="91" t="s">
        <v>208</v>
      </c>
    </row>
    <row r="6360" spans="1:21">
      <c r="A6360" s="17">
        <v>45015</v>
      </c>
      <c r="B6360" s="56">
        <f>WEEKDAY(C6360,2)</f>
        <v>4</v>
      </c>
      <c r="C6360" s="17">
        <f>IF(A6380="",C6359,A6380)</f>
        <v>45015</v>
      </c>
      <c r="D6360" s="12" t="str">
        <f>YEAR(C6360)&amp;"/"&amp;TEXT(WEEKNUM(C6360,21),"00")</f>
        <v>2023/13</v>
      </c>
      <c r="E6360" t="s">
        <v>46</v>
      </c>
      <c r="F6360" s="114">
        <v>0</v>
      </c>
      <c r="G6360" s="114">
        <v>4.1666666666666657E-2</v>
      </c>
      <c r="H6360">
        <f>CONVERT((G6359-F6359)*24,"hr","mn")</f>
        <v>59.999999999999986</v>
      </c>
      <c r="I6360">
        <v>3</v>
      </c>
      <c r="L6360">
        <v>9</v>
      </c>
      <c r="M6360">
        <f>J6359+K6359+L6359</f>
        <v>9</v>
      </c>
      <c r="N6360" s="14">
        <v>12</v>
      </c>
      <c r="O6360" s="3"/>
      <c r="P6360" s="3"/>
      <c r="Q6360" s="3"/>
      <c r="R6360" s="8"/>
      <c r="S6360" s="20" t="s">
        <v>264</v>
      </c>
      <c r="T6360" s="22" t="s">
        <v>23</v>
      </c>
      <c r="U6360" s="92" t="s">
        <v>265</v>
      </c>
    </row>
    <row r="6361" spans="1:21">
      <c r="A6361" s="17">
        <v>45015</v>
      </c>
      <c r="B6361" s="56">
        <f>WEEKDAY(C6361,2)</f>
        <v>4</v>
      </c>
      <c r="C6361" s="17">
        <f>IF(A6381="",C6360,A6381)</f>
        <v>45015</v>
      </c>
      <c r="D6361" s="12" t="str">
        <f>YEAR(C6361)&amp;"/"&amp;TEXT(WEEKNUM(C6361,21),"00")</f>
        <v>2023/13</v>
      </c>
      <c r="E6361" t="s">
        <v>46</v>
      </c>
      <c r="F6361" s="114">
        <v>0</v>
      </c>
      <c r="G6361" s="114">
        <v>4.1666666666666657E-2</v>
      </c>
      <c r="H6361">
        <f>CONVERT((G6359-F6359)*24,"hr","mn")</f>
        <v>59.999999999999986</v>
      </c>
      <c r="I6361">
        <v>3</v>
      </c>
      <c r="L6361">
        <v>9</v>
      </c>
      <c r="M6361">
        <f>J6359+K6359+L6359</f>
        <v>9</v>
      </c>
      <c r="N6361" s="58"/>
      <c r="O6361" s="59"/>
      <c r="P6361" s="59"/>
      <c r="Q6361" s="59"/>
      <c r="R6361" s="60"/>
      <c r="S6361" s="21"/>
      <c r="T6361" s="4"/>
      <c r="U6361" s="93"/>
    </row>
    <row r="6362" spans="1:21" ht="15" customHeight="1" thickBot="1">
      <c r="A6362" s="17">
        <v>45015</v>
      </c>
      <c r="B6362" s="56">
        <f>WEEKDAY(C6362,2)</f>
        <v>4</v>
      </c>
      <c r="C6362" s="17">
        <f>IF(A6382="",C6361,A6382)</f>
        <v>45015</v>
      </c>
      <c r="D6362" s="12" t="str">
        <f>YEAR(C6362)&amp;"/"&amp;TEXT(WEEKNUM(C6362,21),"00")</f>
        <v>2023/13</v>
      </c>
      <c r="E6362" t="s">
        <v>46</v>
      </c>
      <c r="F6362" s="114">
        <v>0</v>
      </c>
      <c r="G6362" s="114">
        <v>4.1666666666666657E-2</v>
      </c>
      <c r="H6362">
        <f>CONVERT((G6359-F6359)*24,"hr","mn")</f>
        <v>59.999999999999986</v>
      </c>
      <c r="I6362">
        <v>3</v>
      </c>
      <c r="L6362">
        <v>9</v>
      </c>
      <c r="M6362">
        <f>J6359+K6359+L6359</f>
        <v>9</v>
      </c>
      <c r="N6362" s="15"/>
      <c r="O6362" s="9"/>
      <c r="P6362" s="9"/>
      <c r="Q6362" s="9"/>
      <c r="R6362" s="10"/>
      <c r="S6362" s="19"/>
      <c r="T6362" s="23"/>
      <c r="U6362" s="94"/>
    </row>
    <row r="6363" spans="1:21">
      <c r="A6363" s="17">
        <v>45015</v>
      </c>
      <c r="B6363" s="56">
        <f>WEEKDAY(C6363,2)</f>
        <v>4</v>
      </c>
      <c r="C6363" s="17">
        <f>IF(A6383="",C6362,A6383)</f>
        <v>45015</v>
      </c>
      <c r="D6363" s="12" t="str">
        <f>YEAR(C6363)&amp;"/"&amp;TEXT(WEEKNUM(C6363,21),"00")</f>
        <v>2023/13</v>
      </c>
      <c r="E6363" s="79" t="s">
        <v>46</v>
      </c>
      <c r="F6363" s="80">
        <v>6.25E-2</v>
      </c>
      <c r="G6363" s="80">
        <v>8.3333333333333329E-2</v>
      </c>
      <c r="H6363" s="87">
        <f>CONVERT((G6363-F6363)*24,"hr","mn")</f>
        <v>29.999999999999993</v>
      </c>
      <c r="I6363" s="83">
        <v>3</v>
      </c>
      <c r="J6363" s="84"/>
      <c r="K6363" s="85">
        <v>4</v>
      </c>
      <c r="L6363" s="85"/>
      <c r="M6363" s="87">
        <f>J6363+K6363+L6363</f>
        <v>4</v>
      </c>
      <c r="N6363" s="13"/>
      <c r="O6363" s="6"/>
      <c r="P6363" s="6"/>
      <c r="Q6363" s="6">
        <v>9</v>
      </c>
      <c r="R6363" s="7"/>
      <c r="S6363" s="20" t="s">
        <v>991</v>
      </c>
      <c r="T6363" s="22" t="s">
        <v>56</v>
      </c>
      <c r="U6363" s="91"/>
    </row>
    <row r="6364" spans="1:21">
      <c r="A6364" s="17">
        <v>45015</v>
      </c>
      <c r="B6364" s="56">
        <f>WEEKDAY(C6364,2)</f>
        <v>4</v>
      </c>
      <c r="C6364" s="17">
        <f>IF(A6384="",C6363,A6384)</f>
        <v>45015</v>
      </c>
      <c r="D6364" s="12" t="str">
        <f>YEAR(C6364)&amp;"/"&amp;TEXT(WEEKNUM(C6364,21),"00")</f>
        <v>2023/13</v>
      </c>
      <c r="E6364" t="s">
        <v>46</v>
      </c>
      <c r="F6364" s="114">
        <v>6.25E-2</v>
      </c>
      <c r="G6364" s="114">
        <v>8.3333333333333329E-2</v>
      </c>
      <c r="H6364">
        <f>CONVERT((G6363-F6363)*24,"hr","mn")</f>
        <v>29.999999999999993</v>
      </c>
      <c r="I6364">
        <v>3</v>
      </c>
      <c r="K6364">
        <v>4</v>
      </c>
      <c r="M6364">
        <f>J6363+K6363+L6363</f>
        <v>4</v>
      </c>
      <c r="N6364" s="14"/>
      <c r="O6364" s="3">
        <v>3</v>
      </c>
      <c r="P6364" s="3"/>
      <c r="Q6364" s="3"/>
      <c r="R6364" s="8"/>
      <c r="S6364" s="21" t="s">
        <v>28</v>
      </c>
      <c r="T6364" s="4" t="s">
        <v>29</v>
      </c>
      <c r="U6364" s="92"/>
    </row>
    <row r="6365" spans="1:21">
      <c r="A6365" s="17">
        <v>45015</v>
      </c>
      <c r="B6365" s="56">
        <f>WEEKDAY(C6365,2)</f>
        <v>4</v>
      </c>
      <c r="C6365" s="17">
        <f>IF(A6385="",C6364,A6385)</f>
        <v>45015</v>
      </c>
      <c r="D6365" s="12" t="str">
        <f>YEAR(C6365)&amp;"/"&amp;TEXT(WEEKNUM(C6365,21),"00")</f>
        <v>2023/13</v>
      </c>
      <c r="E6365" t="s">
        <v>46</v>
      </c>
      <c r="F6365" s="114">
        <v>6.25E-2</v>
      </c>
      <c r="G6365" s="114">
        <v>8.3333333333333329E-2</v>
      </c>
      <c r="H6365">
        <f>CONVERT((G6363-F6363)*24,"hr","mn")</f>
        <v>29.999999999999993</v>
      </c>
      <c r="I6365">
        <v>3</v>
      </c>
      <c r="K6365">
        <v>4</v>
      </c>
      <c r="M6365">
        <f>J6363+K6363+L6363</f>
        <v>4</v>
      </c>
      <c r="N6365" s="58"/>
      <c r="O6365" s="59"/>
      <c r="P6365" s="59"/>
      <c r="Q6365" s="59"/>
      <c r="R6365" s="60"/>
      <c r="S6365" s="21"/>
      <c r="T6365" s="4"/>
      <c r="U6365" s="93"/>
    </row>
    <row r="6366" spans="1:21" ht="15" customHeight="1" thickBot="1">
      <c r="A6366" s="17">
        <v>45015</v>
      </c>
      <c r="B6366" s="56">
        <f>WEEKDAY(C6366,2)</f>
        <v>4</v>
      </c>
      <c r="C6366" s="17">
        <f>IF(A6386="",C6365,A6386)</f>
        <v>45015</v>
      </c>
      <c r="D6366" s="12" t="str">
        <f>YEAR(C6366)&amp;"/"&amp;TEXT(WEEKNUM(C6366,21),"00")</f>
        <v>2023/13</v>
      </c>
      <c r="E6366" t="s">
        <v>46</v>
      </c>
      <c r="F6366" s="114">
        <v>6.25E-2</v>
      </c>
      <c r="G6366" s="114">
        <v>8.3333333333333329E-2</v>
      </c>
      <c r="H6366">
        <f>CONVERT((G6363-F6363)*24,"hr","mn")</f>
        <v>29.999999999999993</v>
      </c>
      <c r="I6366">
        <v>3</v>
      </c>
      <c r="K6366">
        <v>4</v>
      </c>
      <c r="M6366">
        <f>J6363+K6363+L6363</f>
        <v>4</v>
      </c>
      <c r="N6366" s="15"/>
      <c r="O6366" s="9"/>
      <c r="P6366" s="9"/>
      <c r="Q6366" s="9"/>
      <c r="R6366" s="10"/>
      <c r="S6366" s="19"/>
      <c r="T6366" s="23"/>
      <c r="U6366" s="94"/>
    </row>
    <row r="6367" spans="1:21" ht="15" customHeight="1" thickBot="1">
      <c r="A6367" s="17">
        <v>45015</v>
      </c>
      <c r="B6367" s="56">
        <f>WEEKDAY(C6367,2)</f>
        <v>4</v>
      </c>
      <c r="C6367" s="17">
        <f>IF(A6387="",C6366,A6387)</f>
        <v>45015</v>
      </c>
      <c r="D6367" s="12" t="str">
        <f>YEAR(C6367)&amp;"/"&amp;TEXT(WEEKNUM(C6367,21),"00")</f>
        <v>2023/13</v>
      </c>
      <c r="E6367" s="79" t="s">
        <v>46</v>
      </c>
      <c r="F6367" s="80">
        <v>8.3333333333333329E-2</v>
      </c>
      <c r="G6367" s="80">
        <v>0.125</v>
      </c>
      <c r="H6367" s="87">
        <f>CONVERT((G6367-F6367)*24,"hr","mn")</f>
        <v>60</v>
      </c>
      <c r="I6367" s="83">
        <v>3</v>
      </c>
      <c r="J6367" s="84"/>
      <c r="K6367" s="85">
        <v>6</v>
      </c>
      <c r="L6367" s="85">
        <v>2</v>
      </c>
      <c r="M6367" s="87">
        <f>J6367+K6367+L6367</f>
        <v>8</v>
      </c>
      <c r="N6367" s="13"/>
      <c r="O6367" s="6">
        <v>3</v>
      </c>
      <c r="P6367" s="6"/>
      <c r="Q6367" s="6"/>
      <c r="R6367" s="7"/>
      <c r="S6367" s="20" t="s">
        <v>49</v>
      </c>
      <c r="T6367" s="22" t="s">
        <v>29</v>
      </c>
      <c r="U6367" s="91"/>
    </row>
    <row r="6368" spans="1:21">
      <c r="A6368" s="17">
        <v>45015</v>
      </c>
      <c r="B6368" s="56">
        <f>WEEKDAY(C6368,2)</f>
        <v>4</v>
      </c>
      <c r="C6368" s="17">
        <f>IF(A6388="",C6367,A6388)</f>
        <v>45015</v>
      </c>
      <c r="D6368" s="12" t="str">
        <f>YEAR(C6368)&amp;"/"&amp;TEXT(WEEKNUM(C6368,21),"00")</f>
        <v>2023/13</v>
      </c>
      <c r="E6368" t="s">
        <v>46</v>
      </c>
      <c r="F6368" s="114">
        <v>8.3333333333333329E-2</v>
      </c>
      <c r="G6368" s="114">
        <v>0.125</v>
      </c>
      <c r="H6368">
        <f>CONVERT((G6367-F6367)*24,"hr","mn")</f>
        <v>60</v>
      </c>
      <c r="I6368">
        <v>3</v>
      </c>
      <c r="K6368">
        <v>6</v>
      </c>
      <c r="L6368">
        <v>2</v>
      </c>
      <c r="M6368">
        <f>J6367+K6367+L6367</f>
        <v>8</v>
      </c>
      <c r="N6368" s="14">
        <v>12</v>
      </c>
      <c r="O6368" s="3"/>
      <c r="P6368" s="3"/>
      <c r="Q6368" s="3"/>
      <c r="R6368" s="8"/>
      <c r="S6368" s="20" t="s">
        <v>264</v>
      </c>
      <c r="T6368" s="22" t="s">
        <v>23</v>
      </c>
      <c r="U6368" s="92" t="s">
        <v>265</v>
      </c>
    </row>
    <row r="6369" spans="1:21">
      <c r="A6369" s="17">
        <v>45015</v>
      </c>
      <c r="B6369" s="56">
        <f>WEEKDAY(C6369,2)</f>
        <v>4</v>
      </c>
      <c r="C6369" s="17">
        <f>IF(A6389="",C6368,A6389)</f>
        <v>45015</v>
      </c>
      <c r="D6369" s="12" t="str">
        <f>YEAR(C6369)&amp;"/"&amp;TEXT(WEEKNUM(C6369,21),"00")</f>
        <v>2023/13</v>
      </c>
      <c r="E6369" t="s">
        <v>46</v>
      </c>
      <c r="F6369" s="114">
        <v>8.3333333333333329E-2</v>
      </c>
      <c r="G6369" s="114">
        <v>0.125</v>
      </c>
      <c r="H6369">
        <f>CONVERT((G6367-F6367)*24,"hr","mn")</f>
        <v>60</v>
      </c>
      <c r="I6369">
        <v>3</v>
      </c>
      <c r="K6369">
        <v>6</v>
      </c>
      <c r="L6369">
        <v>2</v>
      </c>
      <c r="M6369">
        <f>J6367+K6367+L6367</f>
        <v>8</v>
      </c>
      <c r="N6369" s="58"/>
      <c r="O6369" s="59">
        <v>3</v>
      </c>
      <c r="P6369" s="59"/>
      <c r="Q6369" s="59"/>
      <c r="R6369" s="60"/>
      <c r="S6369" s="21" t="s">
        <v>31</v>
      </c>
      <c r="T6369" s="4" t="s">
        <v>23</v>
      </c>
      <c r="U6369" s="93" t="s">
        <v>517</v>
      </c>
    </row>
    <row r="6370" spans="1:21" ht="15" customHeight="1" thickBot="1">
      <c r="A6370" s="17">
        <v>45015</v>
      </c>
      <c r="B6370" s="56">
        <f>WEEKDAY(C6370,2)</f>
        <v>4</v>
      </c>
      <c r="C6370" s="17">
        <f>IF(A6390="",C6369,A6390)</f>
        <v>45015</v>
      </c>
      <c r="D6370" s="12" t="str">
        <f>YEAR(C6370)&amp;"/"&amp;TEXT(WEEKNUM(C6370,21),"00")</f>
        <v>2023/13</v>
      </c>
      <c r="E6370" t="s">
        <v>46</v>
      </c>
      <c r="F6370" s="114">
        <v>8.3333333333333329E-2</v>
      </c>
      <c r="G6370" s="114">
        <v>0.125</v>
      </c>
      <c r="H6370">
        <f>CONVERT((G6367-F6367)*24,"hr","mn")</f>
        <v>60</v>
      </c>
      <c r="I6370">
        <v>3</v>
      </c>
      <c r="K6370">
        <v>6</v>
      </c>
      <c r="L6370">
        <v>2</v>
      </c>
      <c r="M6370">
        <f>J6367+K6367+L6367</f>
        <v>8</v>
      </c>
      <c r="N6370" s="15"/>
      <c r="O6370" s="9"/>
      <c r="P6370" s="9"/>
      <c r="Q6370" s="9"/>
      <c r="R6370" s="10"/>
      <c r="S6370" s="19"/>
      <c r="T6370" s="23"/>
      <c r="U6370" s="94"/>
    </row>
    <row r="6371" spans="1:21">
      <c r="A6371" s="17">
        <v>45015</v>
      </c>
      <c r="B6371" s="56">
        <f>WEEKDAY(C6371,2)</f>
        <v>4</v>
      </c>
      <c r="C6371" s="17">
        <f>IF(A6391="",C6370,A6391)</f>
        <v>45015</v>
      </c>
      <c r="D6371" s="12" t="str">
        <f>YEAR(C6371)&amp;"/"&amp;TEXT(WEEKNUM(C6371,21),"00")</f>
        <v>2023/13</v>
      </c>
      <c r="E6371" s="79" t="s">
        <v>46</v>
      </c>
      <c r="F6371" s="80">
        <v>0.125</v>
      </c>
      <c r="G6371" s="80">
        <v>0.16666666666666671</v>
      </c>
      <c r="H6371" s="87">
        <f>CONVERT((G6371-F6371)*24,"hr","mn")</f>
        <v>60.000000000000071</v>
      </c>
      <c r="I6371" s="83">
        <v>3</v>
      </c>
      <c r="J6371" s="84"/>
      <c r="K6371" s="85">
        <v>6</v>
      </c>
      <c r="L6371" s="85">
        <v>4</v>
      </c>
      <c r="M6371" s="87">
        <f>J6371+K6371+L6371</f>
        <v>10</v>
      </c>
      <c r="N6371" s="13"/>
      <c r="O6371" s="6"/>
      <c r="P6371" s="6"/>
      <c r="Q6371" s="6">
        <v>5</v>
      </c>
      <c r="R6371" s="7"/>
      <c r="S6371" s="20" t="s">
        <v>35</v>
      </c>
      <c r="T6371" s="22" t="s">
        <v>23</v>
      </c>
      <c r="U6371" s="91" t="s">
        <v>208</v>
      </c>
    </row>
    <row r="6372" spans="1:21">
      <c r="A6372" s="17">
        <v>45015</v>
      </c>
      <c r="B6372" s="56">
        <f>WEEKDAY(C6372,2)</f>
        <v>4</v>
      </c>
      <c r="C6372" s="17">
        <f>IF(A6392="",C6371,A6392)</f>
        <v>45015</v>
      </c>
      <c r="D6372" s="12" t="str">
        <f>YEAR(C6372)&amp;"/"&amp;TEXT(WEEKNUM(C6372,21),"00")</f>
        <v>2023/13</v>
      </c>
      <c r="E6372" t="s">
        <v>46</v>
      </c>
      <c r="F6372" s="114">
        <v>0.125</v>
      </c>
      <c r="G6372" s="114">
        <v>0.16666666666666671</v>
      </c>
      <c r="H6372">
        <f>CONVERT((G6371-F6371)*24,"hr","mn")</f>
        <v>60.000000000000071</v>
      </c>
      <c r="I6372">
        <v>3</v>
      </c>
      <c r="K6372">
        <v>6</v>
      </c>
      <c r="L6372">
        <v>4</v>
      </c>
      <c r="M6372">
        <f>J6371+K6371+L6371</f>
        <v>10</v>
      </c>
      <c r="N6372" s="14"/>
      <c r="O6372" s="3">
        <v>5</v>
      </c>
      <c r="P6372" s="3"/>
      <c r="Q6372" s="3"/>
      <c r="R6372" s="8"/>
      <c r="S6372" s="21" t="s">
        <v>231</v>
      </c>
      <c r="T6372" s="4" t="s">
        <v>110</v>
      </c>
      <c r="U6372" s="92" t="s">
        <v>180</v>
      </c>
    </row>
    <row r="6373" spans="1:21">
      <c r="A6373" s="17">
        <v>45015</v>
      </c>
      <c r="B6373" s="56">
        <f>WEEKDAY(C6373,2)</f>
        <v>4</v>
      </c>
      <c r="C6373" s="17">
        <f>IF(A6393="",C6372,A6393)</f>
        <v>45015</v>
      </c>
      <c r="D6373" s="12" t="str">
        <f>YEAR(C6373)&amp;"/"&amp;TEXT(WEEKNUM(C6373,21),"00")</f>
        <v>2023/13</v>
      </c>
      <c r="E6373" t="s">
        <v>46</v>
      </c>
      <c r="F6373" s="114">
        <v>0.125</v>
      </c>
      <c r="G6373" s="114">
        <v>0.16666666666666671</v>
      </c>
      <c r="H6373">
        <f>CONVERT((G6371-F6371)*24,"hr","mn")</f>
        <v>60.000000000000071</v>
      </c>
      <c r="I6373">
        <v>3</v>
      </c>
      <c r="K6373">
        <v>6</v>
      </c>
      <c r="L6373">
        <v>4</v>
      </c>
      <c r="M6373">
        <f>J6371+K6371+L6371</f>
        <v>10</v>
      </c>
      <c r="N6373" s="58"/>
      <c r="O6373" s="59"/>
      <c r="P6373" s="59"/>
      <c r="Q6373" s="59"/>
      <c r="R6373" s="60"/>
      <c r="S6373" s="21"/>
      <c r="T6373" s="4"/>
      <c r="U6373" s="93"/>
    </row>
    <row r="6374" spans="1:21" ht="15" customHeight="1" thickBot="1">
      <c r="A6374" s="17">
        <v>45015</v>
      </c>
      <c r="B6374" s="56">
        <f>WEEKDAY(C6374,2)</f>
        <v>4</v>
      </c>
      <c r="C6374" s="17">
        <f>IF(A6394="",C6373,A6394)</f>
        <v>45015</v>
      </c>
      <c r="D6374" s="12" t="str">
        <f>YEAR(C6374)&amp;"/"&amp;TEXT(WEEKNUM(C6374,21),"00")</f>
        <v>2023/13</v>
      </c>
      <c r="E6374" t="s">
        <v>46</v>
      </c>
      <c r="F6374" s="114">
        <v>0.125</v>
      </c>
      <c r="G6374" s="114">
        <v>0.16666666666666671</v>
      </c>
      <c r="H6374">
        <f>CONVERT((G6371-F6371)*24,"hr","mn")</f>
        <v>60.000000000000071</v>
      </c>
      <c r="I6374">
        <v>3</v>
      </c>
      <c r="K6374">
        <v>6</v>
      </c>
      <c r="L6374">
        <v>4</v>
      </c>
      <c r="M6374">
        <f>J6371+K6371+L6371</f>
        <v>10</v>
      </c>
      <c r="N6374" s="15"/>
      <c r="O6374" s="9"/>
      <c r="P6374" s="9"/>
      <c r="Q6374" s="9"/>
      <c r="R6374" s="10"/>
      <c r="S6374" s="19"/>
      <c r="T6374" s="23"/>
      <c r="U6374" s="94"/>
    </row>
    <row r="6375" spans="1:21">
      <c r="A6375" s="17">
        <v>45015</v>
      </c>
      <c r="B6375" s="56">
        <f>WEEKDAY(C6375,2)</f>
        <v>4</v>
      </c>
      <c r="C6375" s="17">
        <f>IF(A6395="",C6374,A6395)</f>
        <v>45015</v>
      </c>
      <c r="D6375" s="12" t="str">
        <f>YEAR(C6375)&amp;"/"&amp;TEXT(WEEKNUM(C6375,21),"00")</f>
        <v>2023/13</v>
      </c>
      <c r="E6375" s="79" t="s">
        <v>46</v>
      </c>
      <c r="F6375" s="80">
        <v>0.16666666666666671</v>
      </c>
      <c r="G6375" s="80">
        <v>0.20833333333333329</v>
      </c>
      <c r="H6375" s="87">
        <f>CONVERT((G6375-F6375)*24,"hr","mn")</f>
        <v>59.999999999999865</v>
      </c>
      <c r="I6375" s="83">
        <v>3</v>
      </c>
      <c r="J6375" s="84"/>
      <c r="K6375" s="85">
        <v>4</v>
      </c>
      <c r="L6375" s="85">
        <v>4</v>
      </c>
      <c r="M6375" s="87">
        <f>J6375+K6375+L6375</f>
        <v>8</v>
      </c>
      <c r="N6375" s="13"/>
      <c r="O6375" s="6">
        <v>5</v>
      </c>
      <c r="P6375" s="6"/>
      <c r="Q6375" s="6"/>
      <c r="R6375" s="7"/>
      <c r="S6375" s="20" t="s">
        <v>31</v>
      </c>
      <c r="T6375" s="22" t="s">
        <v>29</v>
      </c>
      <c r="U6375" s="91"/>
    </row>
    <row r="6376" spans="1:21">
      <c r="A6376" s="17">
        <v>45015</v>
      </c>
      <c r="B6376" s="56">
        <f>WEEKDAY(C6376,2)</f>
        <v>4</v>
      </c>
      <c r="C6376" s="17">
        <f>IF(A6396="",C6375,A6396)</f>
        <v>45015</v>
      </c>
      <c r="D6376" s="12" t="str">
        <f>YEAR(C6376)&amp;"/"&amp;TEXT(WEEKNUM(C6376,21),"00")</f>
        <v>2023/13</v>
      </c>
      <c r="E6376" t="s">
        <v>46</v>
      </c>
      <c r="F6376" s="114">
        <v>0.16666666666666671</v>
      </c>
      <c r="G6376" s="114">
        <v>0.20833333333333329</v>
      </c>
      <c r="H6376">
        <f>CONVERT((G6375-F6375)*24,"hr","mn")</f>
        <v>59.999999999999865</v>
      </c>
      <c r="I6376">
        <v>3</v>
      </c>
      <c r="K6376">
        <v>4</v>
      </c>
      <c r="L6376">
        <v>4</v>
      </c>
      <c r="M6376">
        <f>J6375+K6375+L6375</f>
        <v>8</v>
      </c>
      <c r="N6376" s="14"/>
      <c r="O6376" s="3">
        <v>5</v>
      </c>
      <c r="P6376" s="3"/>
      <c r="Q6376" s="3"/>
      <c r="R6376" s="8"/>
      <c r="S6376" s="21" t="s">
        <v>43</v>
      </c>
      <c r="T6376" s="4" t="s">
        <v>34</v>
      </c>
      <c r="U6376" s="92"/>
    </row>
    <row r="6377" spans="1:21">
      <c r="A6377" s="17">
        <v>45015</v>
      </c>
      <c r="B6377" s="56">
        <f>WEEKDAY(C6377,2)</f>
        <v>4</v>
      </c>
      <c r="C6377" s="17">
        <f>IF(A6397="",C6376,A6397)</f>
        <v>45015</v>
      </c>
      <c r="D6377" s="12" t="str">
        <f>YEAR(C6377)&amp;"/"&amp;TEXT(WEEKNUM(C6377,21),"00")</f>
        <v>2023/13</v>
      </c>
      <c r="E6377" t="s">
        <v>46</v>
      </c>
      <c r="F6377" s="114">
        <v>0.16666666666666671</v>
      </c>
      <c r="G6377" s="114">
        <v>0.20833333333333329</v>
      </c>
      <c r="H6377">
        <f>CONVERT((G6375-F6375)*24,"hr","mn")</f>
        <v>59.999999999999865</v>
      </c>
      <c r="I6377">
        <v>3</v>
      </c>
      <c r="K6377">
        <v>4</v>
      </c>
      <c r="L6377">
        <v>4</v>
      </c>
      <c r="M6377">
        <f>J6375+K6375+L6375</f>
        <v>8</v>
      </c>
      <c r="N6377" s="58"/>
      <c r="O6377" s="59"/>
      <c r="P6377" s="59"/>
      <c r="Q6377" s="59"/>
      <c r="R6377" s="60"/>
      <c r="S6377" s="21"/>
      <c r="T6377" s="4"/>
      <c r="U6377" s="93"/>
    </row>
    <row r="6378" spans="1:21" ht="15" customHeight="1" thickBot="1">
      <c r="A6378" s="17">
        <v>45015</v>
      </c>
      <c r="B6378" s="56">
        <f>WEEKDAY(C6378,2)</f>
        <v>4</v>
      </c>
      <c r="C6378" s="17">
        <f>IF(A6398="",C6377,A6398)</f>
        <v>45015</v>
      </c>
      <c r="D6378" s="12" t="str">
        <f>YEAR(C6378)&amp;"/"&amp;TEXT(WEEKNUM(C6378,21),"00")</f>
        <v>2023/13</v>
      </c>
      <c r="E6378" t="s">
        <v>46</v>
      </c>
      <c r="F6378" s="114">
        <v>0.16666666666666671</v>
      </c>
      <c r="G6378" s="114">
        <v>0.20833333333333329</v>
      </c>
      <c r="H6378">
        <f>CONVERT((G6375-F6375)*24,"hr","mn")</f>
        <v>59.999999999999865</v>
      </c>
      <c r="I6378">
        <v>3</v>
      </c>
      <c r="K6378">
        <v>4</v>
      </c>
      <c r="L6378">
        <v>4</v>
      </c>
      <c r="M6378">
        <f>J6375+K6375+L6375</f>
        <v>8</v>
      </c>
      <c r="N6378" s="15"/>
      <c r="O6378" s="9"/>
      <c r="P6378" s="9"/>
      <c r="Q6378" s="9">
        <v>15</v>
      </c>
      <c r="R6378" s="10"/>
      <c r="S6378" s="19"/>
      <c r="T6378" s="23" t="s">
        <v>39</v>
      </c>
      <c r="U6378" s="94"/>
    </row>
    <row r="6379" spans="1:21">
      <c r="A6379" s="17"/>
      <c r="B6379" s="56">
        <f>WEEKDAY(C6379,2)</f>
        <v>4</v>
      </c>
      <c r="C6379" s="17">
        <f>IF(A6399="",C6378,A6399)</f>
        <v>45015</v>
      </c>
      <c r="D6379" s="12" t="str">
        <f>YEAR(C6379)&amp;"/"&amp;TEXT(WEEKNUM(C6379,21),"00")</f>
        <v>2023/13</v>
      </c>
      <c r="E6379" s="79"/>
      <c r="F6379" s="80"/>
      <c r="G6379" s="80"/>
      <c r="H6379" s="87">
        <f>CONVERT((G6379-F6379)*24,"hr","mn")</f>
        <v>0</v>
      </c>
      <c r="I6379" s="83"/>
      <c r="J6379" s="84"/>
      <c r="K6379" s="85"/>
      <c r="L6379" s="85"/>
      <c r="M6379" s="87">
        <f>J6379+K6379+L6379</f>
        <v>0</v>
      </c>
      <c r="N6379" s="13"/>
      <c r="O6379" s="6"/>
      <c r="P6379" s="6"/>
      <c r="Q6379" s="6"/>
      <c r="R6379" s="7"/>
      <c r="S6379" s="20"/>
      <c r="T6379" s="22"/>
      <c r="U6379" s="91"/>
    </row>
    <row r="6380" spans="1:21">
      <c r="A6380" s="17"/>
      <c r="B6380" s="56">
        <f>WEEKDAY(C6380,2)</f>
        <v>4</v>
      </c>
      <c r="C6380" s="17">
        <f>IF(A6400="",C6379,A6400)</f>
        <v>45015</v>
      </c>
      <c r="D6380" s="12" t="str">
        <f>YEAR(C6380)&amp;"/"&amp;TEXT(WEEKNUM(C6380,21),"00")</f>
        <v>2023/13</v>
      </c>
      <c r="H6380">
        <f>CONVERT((G6379-F6379)*24,"hr","mn")</f>
        <v>0</v>
      </c>
      <c r="M6380">
        <f>J6379+K6379+L6379</f>
        <v>0</v>
      </c>
      <c r="N6380" s="14"/>
      <c r="O6380" s="3"/>
      <c r="P6380" s="3"/>
      <c r="Q6380" s="3"/>
      <c r="R6380" s="8"/>
      <c r="S6380" s="21"/>
      <c r="T6380" s="4"/>
      <c r="U6380" s="92"/>
    </row>
    <row r="6381" spans="1:21">
      <c r="A6381" s="17"/>
      <c r="B6381" s="56">
        <f>WEEKDAY(C6381,2)</f>
        <v>4</v>
      </c>
      <c r="C6381" s="17">
        <f>IF(A6401="",C6380,A6401)</f>
        <v>45015</v>
      </c>
      <c r="D6381" s="12" t="str">
        <f>YEAR(C6381)&amp;"/"&amp;TEXT(WEEKNUM(C6381,21),"00")</f>
        <v>2023/13</v>
      </c>
      <c r="H6381">
        <f>CONVERT((G6379-F6379)*24,"hr","mn")</f>
        <v>0</v>
      </c>
      <c r="M6381">
        <f>J6379+K6379+L6379</f>
        <v>0</v>
      </c>
      <c r="N6381" s="58"/>
      <c r="O6381" s="59"/>
      <c r="P6381" s="59"/>
      <c r="Q6381" s="59"/>
      <c r="R6381" s="60"/>
      <c r="S6381" s="21"/>
      <c r="T6381" s="4"/>
      <c r="U6381" s="93"/>
    </row>
    <row r="6382" spans="1:21" ht="15" customHeight="1" thickBot="1">
      <c r="A6382" s="17"/>
      <c r="B6382" s="56">
        <f>WEEKDAY(C6382,2)</f>
        <v>4</v>
      </c>
      <c r="C6382" s="17">
        <f>IF(A6402="",C6381,A6402)</f>
        <v>45015</v>
      </c>
      <c r="D6382" s="12" t="str">
        <f>YEAR(C6382)&amp;"/"&amp;TEXT(WEEKNUM(C6382,21),"00")</f>
        <v>2023/13</v>
      </c>
      <c r="H6382">
        <f>CONVERT((G6379-F6379)*24,"hr","mn")</f>
        <v>0</v>
      </c>
      <c r="M6382">
        <f>J6379+K6379+L6379</f>
        <v>0</v>
      </c>
      <c r="N6382" s="15"/>
      <c r="O6382" s="9"/>
      <c r="P6382" s="9"/>
      <c r="Q6382" s="9"/>
      <c r="R6382" s="10"/>
      <c r="S6382" s="19"/>
      <c r="T6382" s="23"/>
      <c r="U6382" s="94"/>
    </row>
    <row r="6383" spans="1:21">
      <c r="A6383" s="17">
        <v>45015</v>
      </c>
      <c r="B6383" s="56">
        <f>WEEKDAY(C6383,2)</f>
        <v>4</v>
      </c>
      <c r="C6383" s="17">
        <f>IF(A6403="",C6382,A6403)</f>
        <v>45015</v>
      </c>
      <c r="D6383" s="12" t="str">
        <f>YEAR(C6383)&amp;"/"&amp;TEXT(WEEKNUM(C6383,21),"00")</f>
        <v>2023/13</v>
      </c>
      <c r="E6383" s="79" t="s">
        <v>52</v>
      </c>
      <c r="F6383" s="80">
        <v>0.20833333333333329</v>
      </c>
      <c r="G6383" s="80">
        <v>0.25</v>
      </c>
      <c r="H6383" s="87">
        <f>CONVERT((G6383-F6383)*24,"hr","mn")</f>
        <v>60.000000000000071</v>
      </c>
      <c r="I6383" s="83">
        <v>4</v>
      </c>
      <c r="J6383" s="84"/>
      <c r="K6383" s="85">
        <v>8</v>
      </c>
      <c r="L6383" s="85"/>
      <c r="M6383" s="87">
        <f>J6383+K6383+L6383</f>
        <v>8</v>
      </c>
      <c r="N6383" s="13"/>
      <c r="O6383" s="6"/>
      <c r="P6383" s="6"/>
      <c r="Q6383" s="6">
        <v>20</v>
      </c>
      <c r="R6383" s="7"/>
      <c r="S6383" s="20"/>
      <c r="T6383" s="22" t="s">
        <v>25</v>
      </c>
      <c r="U6383" s="91"/>
    </row>
    <row r="6384" spans="1:21">
      <c r="A6384" s="17">
        <v>45015</v>
      </c>
      <c r="B6384" s="56">
        <f>WEEKDAY(C6384,2)</f>
        <v>4</v>
      </c>
      <c r="C6384" s="17">
        <f>IF(A6404="",C6383,A6404)</f>
        <v>45015</v>
      </c>
      <c r="D6384" s="12" t="str">
        <f>YEAR(C6384)&amp;"/"&amp;TEXT(WEEKNUM(C6384,21),"00")</f>
        <v>2023/13</v>
      </c>
      <c r="E6384" t="s">
        <v>52</v>
      </c>
      <c r="F6384" s="114">
        <v>0.20833333333333329</v>
      </c>
      <c r="G6384" s="114">
        <v>0.25</v>
      </c>
      <c r="H6384">
        <f>CONVERT((G6383-F6383)*24,"hr","mn")</f>
        <v>60.000000000000071</v>
      </c>
      <c r="I6384">
        <v>4</v>
      </c>
      <c r="K6384">
        <v>8</v>
      </c>
      <c r="M6384">
        <f>J6383+K6383+L6383</f>
        <v>8</v>
      </c>
      <c r="N6384" s="14"/>
      <c r="O6384" s="3"/>
      <c r="P6384" s="3"/>
      <c r="Q6384" s="3"/>
      <c r="R6384" s="8"/>
      <c r="S6384" s="21"/>
      <c r="T6384" s="4"/>
      <c r="U6384" s="92"/>
    </row>
    <row r="6385" spans="1:21">
      <c r="A6385" s="17">
        <v>45015</v>
      </c>
      <c r="B6385" s="56">
        <f>WEEKDAY(C6385,2)</f>
        <v>4</v>
      </c>
      <c r="C6385" s="17">
        <f>IF(A6405="",C6384,A6405)</f>
        <v>45015</v>
      </c>
      <c r="D6385" s="12" t="str">
        <f>YEAR(C6385)&amp;"/"&amp;TEXT(WEEKNUM(C6385,21),"00")</f>
        <v>2023/13</v>
      </c>
      <c r="E6385" t="s">
        <v>52</v>
      </c>
      <c r="F6385" s="114">
        <v>0.20833333333333329</v>
      </c>
      <c r="G6385" s="114">
        <v>0.25</v>
      </c>
      <c r="H6385">
        <f>CONVERT((G6383-F6383)*24,"hr","mn")</f>
        <v>60.000000000000071</v>
      </c>
      <c r="I6385">
        <v>4</v>
      </c>
      <c r="K6385">
        <v>8</v>
      </c>
      <c r="M6385">
        <f>J6383+K6383+L6383</f>
        <v>8</v>
      </c>
      <c r="N6385" s="58"/>
      <c r="O6385" s="59"/>
      <c r="P6385" s="59"/>
      <c r="Q6385" s="59"/>
      <c r="R6385" s="60"/>
      <c r="S6385" s="21"/>
      <c r="T6385" s="4"/>
      <c r="U6385" s="93"/>
    </row>
    <row r="6386" spans="1:21" ht="15" customHeight="1" thickBot="1">
      <c r="A6386" s="17">
        <v>45015</v>
      </c>
      <c r="B6386" s="56">
        <f>WEEKDAY(C6386,2)</f>
        <v>4</v>
      </c>
      <c r="C6386" s="17">
        <f>IF(A6406="",C6385,A6406)</f>
        <v>45015</v>
      </c>
      <c r="D6386" s="12" t="str">
        <f>YEAR(C6386)&amp;"/"&amp;TEXT(WEEKNUM(C6386,21),"00")</f>
        <v>2023/13</v>
      </c>
      <c r="E6386" t="s">
        <v>52</v>
      </c>
      <c r="F6386" s="114">
        <v>0.20833333333333329</v>
      </c>
      <c r="G6386" s="114">
        <v>0.25</v>
      </c>
      <c r="H6386">
        <f>CONVERT((G6383-F6383)*24,"hr","mn")</f>
        <v>60.000000000000071</v>
      </c>
      <c r="I6386">
        <v>4</v>
      </c>
      <c r="K6386">
        <v>8</v>
      </c>
      <c r="M6386">
        <f>J6383+K6383+L6383</f>
        <v>8</v>
      </c>
      <c r="N6386" s="15"/>
      <c r="O6386" s="9"/>
      <c r="P6386" s="9"/>
      <c r="Q6386" s="9"/>
      <c r="R6386" s="10"/>
      <c r="S6386" s="19"/>
      <c r="T6386" s="23"/>
      <c r="U6386" s="94"/>
    </row>
    <row r="6387" spans="1:21">
      <c r="A6387" s="17">
        <v>45015</v>
      </c>
      <c r="B6387" s="56">
        <f>WEEKDAY(C6387,2)</f>
        <v>4</v>
      </c>
      <c r="C6387" s="17">
        <f>IF(A6407="",C6386,A6407)</f>
        <v>45015</v>
      </c>
      <c r="D6387" s="12" t="str">
        <f>YEAR(C6387)&amp;"/"&amp;TEXT(WEEKNUM(C6387,21),"00")</f>
        <v>2023/13</v>
      </c>
      <c r="E6387" s="79" t="s">
        <v>52</v>
      </c>
      <c r="F6387" s="80">
        <v>0.25</v>
      </c>
      <c r="G6387" s="80">
        <v>0.29166666666666669</v>
      </c>
      <c r="H6387" s="87">
        <f>CONVERT((G6387-F6387)*24,"hr","mn")</f>
        <v>60.000000000000028</v>
      </c>
      <c r="I6387" s="83">
        <v>4</v>
      </c>
      <c r="J6387" s="84"/>
      <c r="K6387" s="85">
        <v>8</v>
      </c>
      <c r="L6387" s="85"/>
      <c r="M6387" s="87">
        <f>J6387+K6387+L6387</f>
        <v>8</v>
      </c>
      <c r="N6387" s="13"/>
      <c r="O6387" s="6">
        <v>15</v>
      </c>
      <c r="P6387" s="6"/>
      <c r="Q6387" s="6"/>
      <c r="R6387" s="7"/>
      <c r="S6387" s="20" t="s">
        <v>32</v>
      </c>
      <c r="T6387" s="22" t="s">
        <v>121</v>
      </c>
      <c r="U6387" s="91" t="s">
        <v>814</v>
      </c>
    </row>
    <row r="6388" spans="1:21">
      <c r="A6388" s="17">
        <v>45015</v>
      </c>
      <c r="B6388" s="56">
        <f>WEEKDAY(C6388,2)</f>
        <v>4</v>
      </c>
      <c r="C6388" s="17">
        <f>IF(A6408="",C6387,A6408)</f>
        <v>45015</v>
      </c>
      <c r="D6388" s="12" t="str">
        <f>YEAR(C6388)&amp;"/"&amp;TEXT(WEEKNUM(C6388,21),"00")</f>
        <v>2023/13</v>
      </c>
      <c r="E6388" t="s">
        <v>52</v>
      </c>
      <c r="F6388" s="114">
        <v>0.25</v>
      </c>
      <c r="G6388" s="114">
        <v>0.29166666666666669</v>
      </c>
      <c r="H6388">
        <f>CONVERT((G6387-F6387)*24,"hr","mn")</f>
        <v>60.000000000000028</v>
      </c>
      <c r="I6388">
        <v>4</v>
      </c>
      <c r="K6388">
        <v>8</v>
      </c>
      <c r="M6388">
        <f>J6387+K6387+L6387</f>
        <v>8</v>
      </c>
      <c r="N6388" s="14"/>
      <c r="O6388" s="3"/>
      <c r="P6388" s="3"/>
      <c r="Q6388" s="3"/>
      <c r="R6388" s="8"/>
      <c r="S6388" s="21"/>
      <c r="T6388" s="4"/>
      <c r="U6388" s="92"/>
    </row>
    <row r="6389" spans="1:21">
      <c r="A6389" s="17">
        <v>45015</v>
      </c>
      <c r="B6389" s="56">
        <f>WEEKDAY(C6389,2)</f>
        <v>4</v>
      </c>
      <c r="C6389" s="17">
        <f>IF(A6409="",C6388,A6409)</f>
        <v>45015</v>
      </c>
      <c r="D6389" s="12" t="str">
        <f>YEAR(C6389)&amp;"/"&amp;TEXT(WEEKNUM(C6389,21),"00")</f>
        <v>2023/13</v>
      </c>
      <c r="E6389" t="s">
        <v>52</v>
      </c>
      <c r="F6389" s="114">
        <v>0.25</v>
      </c>
      <c r="G6389" s="114">
        <v>0.29166666666666669</v>
      </c>
      <c r="H6389">
        <f>CONVERT((G6387-F6387)*24,"hr","mn")</f>
        <v>60.000000000000028</v>
      </c>
      <c r="I6389">
        <v>4</v>
      </c>
      <c r="K6389">
        <v>8</v>
      </c>
      <c r="M6389">
        <f>J6387+K6387+L6387</f>
        <v>8</v>
      </c>
      <c r="N6389" s="58"/>
      <c r="O6389" s="59"/>
      <c r="P6389" s="59"/>
      <c r="Q6389" s="59"/>
      <c r="R6389" s="60"/>
      <c r="S6389" s="21"/>
      <c r="T6389" s="4"/>
      <c r="U6389" s="93"/>
    </row>
    <row r="6390" spans="1:21" ht="15" customHeight="1" thickBot="1">
      <c r="A6390" s="17">
        <v>45015</v>
      </c>
      <c r="B6390" s="56">
        <f>WEEKDAY(C6390,2)</f>
        <v>4</v>
      </c>
      <c r="C6390" s="17">
        <f>IF(A6410="",C6389,A6410)</f>
        <v>45015</v>
      </c>
      <c r="D6390" s="12" t="str">
        <f>YEAR(C6390)&amp;"/"&amp;TEXT(WEEKNUM(C6390,21),"00")</f>
        <v>2023/13</v>
      </c>
      <c r="E6390" t="s">
        <v>52</v>
      </c>
      <c r="F6390" s="114">
        <v>0.25</v>
      </c>
      <c r="G6390" s="114">
        <v>0.29166666666666669</v>
      </c>
      <c r="H6390">
        <f>CONVERT((G6387-F6387)*24,"hr","mn")</f>
        <v>60.000000000000028</v>
      </c>
      <c r="I6390">
        <v>4</v>
      </c>
      <c r="K6390">
        <v>8</v>
      </c>
      <c r="M6390">
        <f>J6387+K6387+L6387</f>
        <v>8</v>
      </c>
      <c r="N6390" s="15"/>
      <c r="O6390" s="9">
        <v>12</v>
      </c>
      <c r="P6390" s="9"/>
      <c r="Q6390" s="9"/>
      <c r="R6390" s="10"/>
      <c r="S6390" s="19" t="s">
        <v>93</v>
      </c>
      <c r="T6390" s="23" t="s">
        <v>23</v>
      </c>
      <c r="U6390" s="94" t="s">
        <v>1006</v>
      </c>
    </row>
    <row r="6391" spans="1:21" ht="15" customHeight="1" thickBot="1">
      <c r="A6391" s="17">
        <v>45015</v>
      </c>
      <c r="B6391" s="56">
        <f>WEEKDAY(C6391,2)</f>
        <v>4</v>
      </c>
      <c r="C6391" s="17">
        <f>IF(A6411="",C6390,A6411)</f>
        <v>45015</v>
      </c>
      <c r="D6391" s="12" t="str">
        <f>YEAR(C6391)&amp;"/"&amp;TEXT(WEEKNUM(C6391,21),"00")</f>
        <v>2023/13</v>
      </c>
      <c r="E6391" s="79" t="s">
        <v>52</v>
      </c>
      <c r="F6391" s="80">
        <v>0.29166666666666669</v>
      </c>
      <c r="G6391" s="80">
        <v>0.33333333333333331</v>
      </c>
      <c r="H6391" s="87">
        <f>CONVERT((G6391-F6391)*24,"hr","mn")</f>
        <v>59.99999999999995</v>
      </c>
      <c r="I6391" s="83">
        <v>4</v>
      </c>
      <c r="J6391" s="84"/>
      <c r="K6391" s="85"/>
      <c r="L6391" s="85">
        <v>0</v>
      </c>
      <c r="M6391" s="87">
        <f>J6391+K6391+L6391</f>
        <v>0</v>
      </c>
      <c r="N6391" s="13"/>
      <c r="O6391" s="6">
        <v>60</v>
      </c>
      <c r="P6391" s="6"/>
      <c r="Q6391" s="6"/>
      <c r="R6391" s="7"/>
      <c r="S6391" s="20" t="s">
        <v>93</v>
      </c>
      <c r="T6391" s="22" t="s">
        <v>23</v>
      </c>
      <c r="U6391" s="94" t="s">
        <v>1007</v>
      </c>
    </row>
    <row r="6392" spans="1:21">
      <c r="A6392" s="17">
        <v>45015</v>
      </c>
      <c r="B6392" s="56">
        <f>WEEKDAY(C6392,2)</f>
        <v>4</v>
      </c>
      <c r="C6392" s="17">
        <f>IF(A6412="",C6391,A6412)</f>
        <v>45015</v>
      </c>
      <c r="D6392" s="12" t="str">
        <f>YEAR(C6392)&amp;"/"&amp;TEXT(WEEKNUM(C6392,21),"00")</f>
        <v>2023/13</v>
      </c>
      <c r="E6392" t="s">
        <v>52</v>
      </c>
      <c r="F6392" s="114">
        <v>0.29166666666666669</v>
      </c>
      <c r="G6392" s="114">
        <v>0.33333333333333331</v>
      </c>
      <c r="H6392">
        <f>CONVERT((G6391-F6391)*24,"hr","mn")</f>
        <v>59.99999999999995</v>
      </c>
      <c r="I6392">
        <v>4</v>
      </c>
      <c r="L6392">
        <v>0</v>
      </c>
      <c r="M6392">
        <f>J6391+K6391+L6391</f>
        <v>0</v>
      </c>
      <c r="N6392" s="14"/>
      <c r="O6392" s="3"/>
      <c r="P6392" s="3"/>
      <c r="Q6392" s="3"/>
      <c r="R6392" s="8"/>
      <c r="S6392" s="21"/>
      <c r="T6392" s="4"/>
      <c r="U6392" s="92"/>
    </row>
    <row r="6393" spans="1:21">
      <c r="A6393" s="17">
        <v>45015</v>
      </c>
      <c r="B6393" s="56">
        <f>WEEKDAY(C6393,2)</f>
        <v>4</v>
      </c>
      <c r="C6393" s="17">
        <f>IF(A6413="",C6392,A6413)</f>
        <v>45015</v>
      </c>
      <c r="D6393" s="12" t="str">
        <f>YEAR(C6393)&amp;"/"&amp;TEXT(WEEKNUM(C6393,21),"00")</f>
        <v>2023/13</v>
      </c>
      <c r="E6393" t="s">
        <v>52</v>
      </c>
      <c r="F6393" s="114">
        <v>0.29166666666666669</v>
      </c>
      <c r="G6393" s="114">
        <v>0.33333333333333331</v>
      </c>
      <c r="H6393">
        <f>CONVERT((G6391-F6391)*24,"hr","mn")</f>
        <v>59.99999999999995</v>
      </c>
      <c r="I6393">
        <v>4</v>
      </c>
      <c r="L6393">
        <v>0</v>
      </c>
      <c r="M6393">
        <f>J6391+K6391+L6391</f>
        <v>0</v>
      </c>
      <c r="N6393" s="58"/>
      <c r="O6393" s="59"/>
      <c r="P6393" s="59"/>
      <c r="Q6393" s="59"/>
      <c r="R6393" s="60"/>
      <c r="S6393" s="21"/>
      <c r="T6393" s="4"/>
      <c r="U6393" s="93"/>
    </row>
    <row r="6394" spans="1:21" ht="15" customHeight="1" thickBot="1">
      <c r="A6394" s="17">
        <v>45015</v>
      </c>
      <c r="B6394" s="56">
        <f>WEEKDAY(C6394,2)</f>
        <v>4</v>
      </c>
      <c r="C6394" s="17">
        <f>IF(A6414="",C6393,A6414)</f>
        <v>45015</v>
      </c>
      <c r="D6394" s="12" t="str">
        <f>YEAR(C6394)&amp;"/"&amp;TEXT(WEEKNUM(C6394,21),"00")</f>
        <v>2023/13</v>
      </c>
      <c r="E6394" t="s">
        <v>52</v>
      </c>
      <c r="F6394" s="114">
        <v>0.29166666666666669</v>
      </c>
      <c r="G6394" s="114">
        <v>0.33333333333333331</v>
      </c>
      <c r="H6394">
        <f>CONVERT((G6391-F6391)*24,"hr","mn")</f>
        <v>59.99999999999995</v>
      </c>
      <c r="I6394">
        <v>4</v>
      </c>
      <c r="L6394">
        <v>0</v>
      </c>
      <c r="M6394">
        <f>J6391+K6391+L6391</f>
        <v>0</v>
      </c>
      <c r="N6394" s="15"/>
      <c r="O6394" s="9"/>
      <c r="P6394" s="9"/>
      <c r="Q6394" s="9"/>
      <c r="R6394" s="10"/>
      <c r="S6394" s="19"/>
      <c r="T6394" s="23"/>
      <c r="U6394" s="94"/>
    </row>
    <row r="6395" spans="1:21" ht="15" customHeight="1" thickBot="1">
      <c r="A6395" s="17">
        <v>45015</v>
      </c>
      <c r="B6395" s="56">
        <f>WEEKDAY(C6395,2)</f>
        <v>4</v>
      </c>
      <c r="C6395" s="17">
        <f>IF(A6415="",C6394,A6415)</f>
        <v>45015</v>
      </c>
      <c r="D6395" s="12" t="str">
        <f>YEAR(C6395)&amp;"/"&amp;TEXT(WEEKNUM(C6395,21),"00")</f>
        <v>2023/13</v>
      </c>
      <c r="E6395" s="79" t="s">
        <v>52</v>
      </c>
      <c r="F6395" s="80">
        <v>0.33333333333333331</v>
      </c>
      <c r="G6395" s="80">
        <v>0.375</v>
      </c>
      <c r="H6395" s="87">
        <f>CONVERT((G6395-F6395)*24,"hr","mn")</f>
        <v>60.000000000000028</v>
      </c>
      <c r="I6395" s="83">
        <v>4</v>
      </c>
      <c r="J6395" s="84"/>
      <c r="K6395" s="85"/>
      <c r="L6395" s="85">
        <v>0</v>
      </c>
      <c r="M6395" s="87">
        <f>J6395+K6395+L6395</f>
        <v>0</v>
      </c>
      <c r="N6395" s="13"/>
      <c r="O6395" s="6">
        <v>60</v>
      </c>
      <c r="P6395" s="6"/>
      <c r="Q6395" s="6"/>
      <c r="R6395" s="7"/>
      <c r="S6395" s="20" t="s">
        <v>93</v>
      </c>
      <c r="T6395" s="22" t="s">
        <v>23</v>
      </c>
      <c r="U6395" s="94" t="s">
        <v>1007</v>
      </c>
    </row>
    <row r="6396" spans="1:21">
      <c r="A6396" s="17">
        <v>45015</v>
      </c>
      <c r="B6396" s="56">
        <f>WEEKDAY(C6396,2)</f>
        <v>4</v>
      </c>
      <c r="C6396" s="17">
        <f>IF(A6416="",C6395,A6416)</f>
        <v>45015</v>
      </c>
      <c r="D6396" s="12" t="str">
        <f>YEAR(C6396)&amp;"/"&amp;TEXT(WEEKNUM(C6396,21),"00")</f>
        <v>2023/13</v>
      </c>
      <c r="E6396" t="s">
        <v>52</v>
      </c>
      <c r="F6396" s="114">
        <v>0.33333333333333331</v>
      </c>
      <c r="G6396" s="114">
        <v>0.375</v>
      </c>
      <c r="H6396">
        <f>CONVERT((G6395-F6395)*24,"hr","mn")</f>
        <v>60.000000000000028</v>
      </c>
      <c r="I6396">
        <v>4</v>
      </c>
      <c r="L6396">
        <v>0</v>
      </c>
      <c r="M6396">
        <f>J6395+K6395+L6395</f>
        <v>0</v>
      </c>
      <c r="N6396" s="14"/>
      <c r="O6396" s="3"/>
      <c r="P6396" s="3"/>
      <c r="Q6396" s="3"/>
      <c r="R6396" s="8"/>
      <c r="S6396" s="21"/>
      <c r="T6396" s="4"/>
      <c r="U6396" s="92"/>
    </row>
    <row r="6397" spans="1:21">
      <c r="A6397" s="17">
        <v>45015</v>
      </c>
      <c r="B6397" s="56">
        <f>WEEKDAY(C6397,2)</f>
        <v>4</v>
      </c>
      <c r="C6397" s="17">
        <f>IF(A6417="",C6396,A6417)</f>
        <v>45015</v>
      </c>
      <c r="D6397" s="12" t="str">
        <f>YEAR(C6397)&amp;"/"&amp;TEXT(WEEKNUM(C6397,21),"00")</f>
        <v>2023/13</v>
      </c>
      <c r="E6397" t="s">
        <v>52</v>
      </c>
      <c r="F6397" s="114">
        <v>0.33333333333333331</v>
      </c>
      <c r="G6397" s="114">
        <v>0.375</v>
      </c>
      <c r="H6397">
        <f>CONVERT((G6395-F6395)*24,"hr","mn")</f>
        <v>60.000000000000028</v>
      </c>
      <c r="I6397">
        <v>4</v>
      </c>
      <c r="L6397">
        <v>0</v>
      </c>
      <c r="M6397">
        <f>J6395+K6395+L6395</f>
        <v>0</v>
      </c>
      <c r="N6397" s="58"/>
      <c r="O6397" s="59"/>
      <c r="P6397" s="59"/>
      <c r="Q6397" s="59"/>
      <c r="R6397" s="60"/>
      <c r="S6397" s="21"/>
      <c r="T6397" s="4"/>
      <c r="U6397" s="93"/>
    </row>
    <row r="6398" spans="1:21" ht="15" customHeight="1" thickBot="1">
      <c r="A6398" s="17">
        <v>45015</v>
      </c>
      <c r="B6398" s="56">
        <f>WEEKDAY(C6398,2)</f>
        <v>4</v>
      </c>
      <c r="C6398" s="17">
        <f>IF(A6418="",C6397,A6418)</f>
        <v>45015</v>
      </c>
      <c r="D6398" s="12" t="str">
        <f>YEAR(C6398)&amp;"/"&amp;TEXT(WEEKNUM(C6398,21),"00")</f>
        <v>2023/13</v>
      </c>
      <c r="E6398" t="s">
        <v>52</v>
      </c>
      <c r="F6398" s="114">
        <v>0.33333333333333331</v>
      </c>
      <c r="G6398" s="114">
        <v>0.375</v>
      </c>
      <c r="H6398">
        <f>CONVERT((G6395-F6395)*24,"hr","mn")</f>
        <v>60.000000000000028</v>
      </c>
      <c r="I6398">
        <v>4</v>
      </c>
      <c r="L6398">
        <v>0</v>
      </c>
      <c r="M6398">
        <f>J6395+K6395+L6395</f>
        <v>0</v>
      </c>
      <c r="N6398" s="15"/>
      <c r="O6398" s="9"/>
      <c r="P6398" s="9"/>
      <c r="Q6398" s="9"/>
      <c r="R6398" s="10"/>
      <c r="S6398" s="19"/>
      <c r="T6398" s="23"/>
      <c r="U6398" s="94"/>
    </row>
    <row r="6399" spans="1:21">
      <c r="A6399" s="17">
        <v>45015</v>
      </c>
      <c r="B6399" s="56">
        <f>WEEKDAY(C6399,2)</f>
        <v>4</v>
      </c>
      <c r="C6399" s="17">
        <f>IF(A6419="",C6398,A6419)</f>
        <v>45015</v>
      </c>
      <c r="D6399" s="12" t="str">
        <f>YEAR(C6399)&amp;"/"&amp;TEXT(WEEKNUM(C6399,21),"00")</f>
        <v>2023/13</v>
      </c>
      <c r="E6399" s="79" t="s">
        <v>52</v>
      </c>
      <c r="F6399" s="80">
        <v>0.39583333333333331</v>
      </c>
      <c r="G6399" s="80">
        <v>0.41666666666666669</v>
      </c>
      <c r="H6399" s="87">
        <f>CONVERT((G6399-F6399)*24,"hr","mn")</f>
        <v>30.000000000000053</v>
      </c>
      <c r="I6399" s="83">
        <v>4</v>
      </c>
      <c r="J6399" s="84"/>
      <c r="K6399" s="85"/>
      <c r="L6399" s="85">
        <v>4</v>
      </c>
      <c r="M6399" s="87">
        <f>J6399+K6399+L6399</f>
        <v>4</v>
      </c>
      <c r="N6399" s="13"/>
      <c r="O6399" s="6"/>
      <c r="P6399" s="6"/>
      <c r="Q6399" s="6"/>
      <c r="R6399" s="7"/>
      <c r="S6399" s="20"/>
      <c r="T6399" s="22"/>
      <c r="U6399" s="91"/>
    </row>
    <row r="6400" spans="1:21">
      <c r="A6400" s="17">
        <v>45015</v>
      </c>
      <c r="B6400" s="56">
        <f>WEEKDAY(C6400,2)</f>
        <v>4</v>
      </c>
      <c r="C6400" s="17">
        <f>IF(A6420="",C6399,A6420)</f>
        <v>45015</v>
      </c>
      <c r="D6400" s="12" t="str">
        <f>YEAR(C6400)&amp;"/"&amp;TEXT(WEEKNUM(C6400,21),"00")</f>
        <v>2023/13</v>
      </c>
      <c r="E6400" t="s">
        <v>52</v>
      </c>
      <c r="F6400" s="114">
        <v>0.39583333333333331</v>
      </c>
      <c r="G6400" s="114">
        <v>0.41666666666666669</v>
      </c>
      <c r="H6400">
        <f>CONVERT((G6399-F6399)*24,"hr","mn")</f>
        <v>30.000000000000053</v>
      </c>
      <c r="I6400">
        <v>4</v>
      </c>
      <c r="L6400">
        <v>4</v>
      </c>
      <c r="M6400">
        <f>J6399+K6399+L6399</f>
        <v>4</v>
      </c>
      <c r="N6400" s="14"/>
      <c r="O6400" s="3"/>
      <c r="P6400" s="3"/>
      <c r="Q6400" s="3"/>
      <c r="R6400" s="8"/>
      <c r="S6400" s="21"/>
      <c r="T6400" s="4"/>
      <c r="U6400" s="92"/>
    </row>
    <row r="6401" spans="1:21">
      <c r="A6401" s="17">
        <v>45015</v>
      </c>
      <c r="B6401" s="56">
        <f>WEEKDAY(C6401,2)</f>
        <v>4</v>
      </c>
      <c r="C6401" s="17">
        <f>IF(A6421="",C6400,A6421)</f>
        <v>45015</v>
      </c>
      <c r="D6401" s="12" t="str">
        <f>YEAR(C6401)&amp;"/"&amp;TEXT(WEEKNUM(C6401,21),"00")</f>
        <v>2023/13</v>
      </c>
      <c r="E6401" t="s">
        <v>52</v>
      </c>
      <c r="F6401" s="114">
        <v>0.39583333333333331</v>
      </c>
      <c r="G6401" s="114">
        <v>0.41666666666666669</v>
      </c>
      <c r="H6401">
        <f>CONVERT((G6399-F6399)*24,"hr","mn")</f>
        <v>30.000000000000053</v>
      </c>
      <c r="I6401">
        <v>4</v>
      </c>
      <c r="L6401">
        <v>4</v>
      </c>
      <c r="M6401">
        <f>J6399+K6399+L6399</f>
        <v>4</v>
      </c>
      <c r="N6401" s="58"/>
      <c r="O6401" s="59"/>
      <c r="P6401" s="59"/>
      <c r="Q6401" s="59"/>
      <c r="R6401" s="60"/>
      <c r="S6401" s="21"/>
      <c r="T6401" s="4"/>
      <c r="U6401" s="93"/>
    </row>
    <row r="6402" spans="1:21" ht="15" customHeight="1" thickBot="1">
      <c r="A6402" s="17">
        <v>45015</v>
      </c>
      <c r="B6402" s="56">
        <f>WEEKDAY(C6402,2)</f>
        <v>4</v>
      </c>
      <c r="C6402" s="17">
        <f>IF(A6422="",C6401,A6422)</f>
        <v>45015</v>
      </c>
      <c r="D6402" s="12" t="str">
        <f>YEAR(C6402)&amp;"/"&amp;TEXT(WEEKNUM(C6402,21),"00")</f>
        <v>2023/13</v>
      </c>
      <c r="E6402" t="s">
        <v>52</v>
      </c>
      <c r="F6402" s="114">
        <v>0.39583333333333331</v>
      </c>
      <c r="G6402" s="114">
        <v>0.41666666666666669</v>
      </c>
      <c r="H6402">
        <f>CONVERT((G6399-F6399)*24,"hr","mn")</f>
        <v>30.000000000000053</v>
      </c>
      <c r="I6402">
        <v>4</v>
      </c>
      <c r="L6402">
        <v>4</v>
      </c>
      <c r="M6402">
        <f>J6399+K6399+L6399</f>
        <v>4</v>
      </c>
      <c r="N6402" s="15"/>
      <c r="O6402" s="9"/>
      <c r="P6402" s="9"/>
      <c r="Q6402" s="9"/>
      <c r="R6402" s="10"/>
      <c r="S6402" s="19"/>
      <c r="T6402" s="23"/>
      <c r="U6402" s="94"/>
    </row>
    <row r="6403" spans="1:21">
      <c r="A6403" s="17">
        <v>45015</v>
      </c>
      <c r="B6403" s="56">
        <f>WEEKDAY(C6403,2)</f>
        <v>4</v>
      </c>
      <c r="C6403" s="17">
        <f>IF(A6423="",C6402,A6423)</f>
        <v>45015</v>
      </c>
      <c r="D6403" s="12" t="str">
        <f>YEAR(C6403)&amp;"/"&amp;TEXT(WEEKNUM(C6403,21),"00")</f>
        <v>2023/13</v>
      </c>
      <c r="E6403" s="79" t="s">
        <v>52</v>
      </c>
      <c r="F6403" s="80">
        <v>0.41666666666666669</v>
      </c>
      <c r="G6403" s="80">
        <v>0.45833333333333331</v>
      </c>
      <c r="H6403" s="87">
        <f>CONVERT((G6403-F6403)*24,"hr","mn")</f>
        <v>59.99999999999995</v>
      </c>
      <c r="I6403" s="83">
        <v>4</v>
      </c>
      <c r="J6403" s="84"/>
      <c r="K6403" s="85"/>
      <c r="L6403" s="85">
        <v>10</v>
      </c>
      <c r="M6403" s="87">
        <f>J6403+K6403+L6403</f>
        <v>10</v>
      </c>
      <c r="N6403" s="13"/>
      <c r="O6403" s="6"/>
      <c r="P6403" s="6"/>
      <c r="Q6403" s="6">
        <v>12</v>
      </c>
      <c r="R6403" s="7"/>
      <c r="S6403" s="20" t="s">
        <v>1008</v>
      </c>
      <c r="T6403" s="22" t="s">
        <v>34</v>
      </c>
      <c r="U6403" s="91"/>
    </row>
    <row r="6404" spans="1:21">
      <c r="A6404" s="17">
        <v>45015</v>
      </c>
      <c r="B6404" s="56">
        <f>WEEKDAY(C6404,2)</f>
        <v>4</v>
      </c>
      <c r="C6404" s="17">
        <f>IF(A6424="",C6403,A6424)</f>
        <v>45015</v>
      </c>
      <c r="D6404" s="12" t="str">
        <f>YEAR(C6404)&amp;"/"&amp;TEXT(WEEKNUM(C6404,21),"00")</f>
        <v>2023/13</v>
      </c>
      <c r="E6404" t="s">
        <v>52</v>
      </c>
      <c r="F6404" s="114">
        <v>0.41666666666666669</v>
      </c>
      <c r="G6404" s="114">
        <v>0.45833333333333331</v>
      </c>
      <c r="H6404">
        <f>CONVERT((G6403-F6403)*24,"hr","mn")</f>
        <v>59.99999999999995</v>
      </c>
      <c r="I6404">
        <v>4</v>
      </c>
      <c r="L6404">
        <v>10</v>
      </c>
      <c r="M6404">
        <f>J6403+K6403+L6403</f>
        <v>10</v>
      </c>
      <c r="N6404" s="14"/>
      <c r="O6404" s="3"/>
      <c r="P6404" s="3"/>
      <c r="Q6404" s="3"/>
      <c r="R6404" s="8"/>
      <c r="S6404" s="21"/>
      <c r="T6404" s="4"/>
      <c r="U6404" s="92"/>
    </row>
    <row r="6405" spans="1:21">
      <c r="A6405" s="17">
        <v>45015</v>
      </c>
      <c r="B6405" s="56">
        <f>WEEKDAY(C6405,2)</f>
        <v>4</v>
      </c>
      <c r="C6405" s="17">
        <f>IF(A6425="",C6404,A6425)</f>
        <v>45015</v>
      </c>
      <c r="D6405" s="12" t="str">
        <f>YEAR(C6405)&amp;"/"&amp;TEXT(WEEKNUM(C6405,21),"00")</f>
        <v>2023/13</v>
      </c>
      <c r="E6405" t="s">
        <v>52</v>
      </c>
      <c r="F6405" s="114">
        <v>0.41666666666666669</v>
      </c>
      <c r="G6405" s="114">
        <v>0.45833333333333331</v>
      </c>
      <c r="H6405">
        <f>CONVERT((G6403-F6403)*24,"hr","mn")</f>
        <v>59.99999999999995</v>
      </c>
      <c r="I6405">
        <v>4</v>
      </c>
      <c r="L6405">
        <v>10</v>
      </c>
      <c r="M6405">
        <f>J6403+K6403+L6403</f>
        <v>10</v>
      </c>
      <c r="N6405" s="58"/>
      <c r="O6405" s="59"/>
      <c r="P6405" s="59"/>
      <c r="Q6405" s="59"/>
      <c r="R6405" s="60"/>
      <c r="S6405" s="21"/>
      <c r="T6405" s="4"/>
      <c r="U6405" s="93"/>
    </row>
    <row r="6406" spans="1:21" ht="15" customHeight="1" thickBot="1">
      <c r="A6406" s="17">
        <v>45015</v>
      </c>
      <c r="B6406" s="56">
        <f>WEEKDAY(C6406,2)</f>
        <v>4</v>
      </c>
      <c r="C6406" s="17">
        <f>IF(A6426="",C6405,A6426)</f>
        <v>45015</v>
      </c>
      <c r="D6406" s="12" t="str">
        <f>YEAR(C6406)&amp;"/"&amp;TEXT(WEEKNUM(C6406,21),"00")</f>
        <v>2023/13</v>
      </c>
      <c r="E6406" t="s">
        <v>52</v>
      </c>
      <c r="F6406" s="114">
        <v>0.41666666666666669</v>
      </c>
      <c r="G6406" s="114">
        <v>0.45833333333333331</v>
      </c>
      <c r="H6406">
        <f>CONVERT((G6403-F6403)*24,"hr","mn")</f>
        <v>59.99999999999995</v>
      </c>
      <c r="I6406">
        <v>4</v>
      </c>
      <c r="L6406">
        <v>10</v>
      </c>
      <c r="M6406">
        <f>J6403+K6403+L6403</f>
        <v>10</v>
      </c>
      <c r="N6406" s="15"/>
      <c r="O6406" s="9"/>
      <c r="P6406" s="9"/>
      <c r="Q6406" s="9"/>
      <c r="R6406" s="10"/>
      <c r="S6406" s="19"/>
      <c r="T6406" s="23"/>
      <c r="U6406" s="94"/>
    </row>
    <row r="6407" spans="1:21">
      <c r="A6407" s="17">
        <v>45015</v>
      </c>
      <c r="B6407" s="56">
        <f>WEEKDAY(C6407,2)</f>
        <v>4</v>
      </c>
      <c r="C6407" s="17">
        <f>IF(A6427="",C6406,A6427)</f>
        <v>45015</v>
      </c>
      <c r="D6407" s="12" t="str">
        <f>YEAR(C6407)&amp;"/"&amp;TEXT(WEEKNUM(C6407,21),"00")</f>
        <v>2023/13</v>
      </c>
      <c r="E6407" s="79" t="s">
        <v>52</v>
      </c>
      <c r="F6407" s="80">
        <v>0.45833333333333331</v>
      </c>
      <c r="G6407" s="80">
        <v>0.5</v>
      </c>
      <c r="H6407" s="87">
        <f>CONVERT((G6407-F6407)*24,"hr","mn")</f>
        <v>60.000000000000028</v>
      </c>
      <c r="I6407" s="83">
        <v>4</v>
      </c>
      <c r="J6407" s="84"/>
      <c r="K6407" s="85"/>
      <c r="L6407" s="85">
        <v>6</v>
      </c>
      <c r="M6407" s="87">
        <f>J6407+K6407+L6407</f>
        <v>6</v>
      </c>
      <c r="N6407" s="13"/>
      <c r="O6407" s="6">
        <v>8</v>
      </c>
      <c r="P6407" s="6"/>
      <c r="Q6407" s="6"/>
      <c r="R6407" s="7"/>
      <c r="S6407" s="20" t="s">
        <v>90</v>
      </c>
      <c r="T6407" s="22" t="s">
        <v>23</v>
      </c>
      <c r="U6407" s="91" t="s">
        <v>1009</v>
      </c>
    </row>
    <row r="6408" spans="1:21">
      <c r="A6408" s="17">
        <v>45015</v>
      </c>
      <c r="B6408" s="56">
        <f>WEEKDAY(C6408,2)</f>
        <v>4</v>
      </c>
      <c r="C6408" s="17">
        <f>IF(A6428="",C6407,A6428)</f>
        <v>45015</v>
      </c>
      <c r="D6408" s="12" t="str">
        <f>YEAR(C6408)&amp;"/"&amp;TEXT(WEEKNUM(C6408,21),"00")</f>
        <v>2023/13</v>
      </c>
      <c r="E6408" t="s">
        <v>52</v>
      </c>
      <c r="F6408" s="114">
        <v>0.45833333333333331</v>
      </c>
      <c r="G6408" s="114">
        <v>0.5</v>
      </c>
      <c r="H6408">
        <f>CONVERT((G6407-F6407)*24,"hr","mn")</f>
        <v>60.000000000000028</v>
      </c>
      <c r="I6408">
        <v>4</v>
      </c>
      <c r="L6408">
        <v>6</v>
      </c>
      <c r="M6408">
        <f>J6407+K6407+L6407</f>
        <v>6</v>
      </c>
      <c r="N6408" s="14"/>
      <c r="O6408" s="3"/>
      <c r="P6408" s="3"/>
      <c r="Q6408" s="3"/>
      <c r="R6408" s="8"/>
      <c r="S6408" s="21"/>
      <c r="T6408" s="4"/>
      <c r="U6408" s="92"/>
    </row>
    <row r="6409" spans="1:21">
      <c r="A6409" s="17">
        <v>45015</v>
      </c>
      <c r="B6409" s="56">
        <f>WEEKDAY(C6409,2)</f>
        <v>4</v>
      </c>
      <c r="C6409" s="17">
        <f>IF(A6429="",C6408,A6429)</f>
        <v>45015</v>
      </c>
      <c r="D6409" s="12" t="str">
        <f>YEAR(C6409)&amp;"/"&amp;TEXT(WEEKNUM(C6409,21),"00")</f>
        <v>2023/13</v>
      </c>
      <c r="E6409" t="s">
        <v>52</v>
      </c>
      <c r="F6409" s="114">
        <v>0.45833333333333331</v>
      </c>
      <c r="G6409" s="114">
        <v>0.5</v>
      </c>
      <c r="H6409">
        <f>CONVERT((G6407-F6407)*24,"hr","mn")</f>
        <v>60.000000000000028</v>
      </c>
      <c r="I6409">
        <v>4</v>
      </c>
      <c r="L6409">
        <v>6</v>
      </c>
      <c r="M6409">
        <f>J6407+K6407+L6407</f>
        <v>6</v>
      </c>
      <c r="N6409" s="58"/>
      <c r="O6409" s="59"/>
      <c r="P6409" s="59"/>
      <c r="Q6409" s="59"/>
      <c r="R6409" s="60"/>
      <c r="S6409" s="21"/>
      <c r="T6409" s="4"/>
      <c r="U6409" s="93"/>
    </row>
    <row r="6410" spans="1:21" ht="15" customHeight="1" thickBot="1">
      <c r="A6410" s="17">
        <v>45015</v>
      </c>
      <c r="B6410" s="56">
        <f>WEEKDAY(C6410,2)</f>
        <v>4</v>
      </c>
      <c r="C6410" s="17">
        <f>IF(A6430="",C6409,A6430)</f>
        <v>45015</v>
      </c>
      <c r="D6410" s="12" t="str">
        <f>YEAR(C6410)&amp;"/"&amp;TEXT(WEEKNUM(C6410,21),"00")</f>
        <v>2023/13</v>
      </c>
      <c r="E6410" t="s">
        <v>52</v>
      </c>
      <c r="F6410" s="114">
        <v>0.45833333333333331</v>
      </c>
      <c r="G6410" s="114">
        <v>0.5</v>
      </c>
      <c r="H6410">
        <f>CONVERT((G6407-F6407)*24,"hr","mn")</f>
        <v>60.000000000000028</v>
      </c>
      <c r="I6410">
        <v>4</v>
      </c>
      <c r="L6410">
        <v>6</v>
      </c>
      <c r="M6410">
        <f>J6407+K6407+L6407</f>
        <v>6</v>
      </c>
      <c r="N6410" s="15"/>
      <c r="O6410" s="9"/>
      <c r="P6410" s="9"/>
      <c r="Q6410" s="9"/>
      <c r="R6410" s="10"/>
      <c r="S6410" s="19"/>
      <c r="T6410" s="23"/>
      <c r="U6410" s="94"/>
    </row>
    <row r="6411" spans="1:21">
      <c r="A6411" s="17">
        <v>45015</v>
      </c>
      <c r="B6411" s="56">
        <f>WEEKDAY(C6411,2)</f>
        <v>4</v>
      </c>
      <c r="C6411" s="17">
        <f>IF(A6431="",C6410,A6431)</f>
        <v>45015</v>
      </c>
      <c r="D6411" s="12" t="str">
        <f>YEAR(C6411)&amp;"/"&amp;TEXT(WEEKNUM(C6411,21),"00")</f>
        <v>2023/13</v>
      </c>
      <c r="E6411" s="79" t="s">
        <v>52</v>
      </c>
      <c r="F6411" s="80">
        <v>0.5</v>
      </c>
      <c r="G6411" s="80">
        <v>0.54166666666666663</v>
      </c>
      <c r="H6411" s="87">
        <f>CONVERT((G6411-F6411)*24,"hr","mn")</f>
        <v>59.99999999999995</v>
      </c>
      <c r="I6411" s="83">
        <v>4</v>
      </c>
      <c r="J6411" s="84"/>
      <c r="K6411" s="85"/>
      <c r="L6411" s="85">
        <v>6</v>
      </c>
      <c r="M6411" s="87">
        <f>J6411+K6411+L6411</f>
        <v>6</v>
      </c>
      <c r="N6411" s="13"/>
      <c r="O6411" s="6"/>
      <c r="P6411" s="6"/>
      <c r="Q6411" s="6">
        <v>22</v>
      </c>
      <c r="R6411" s="7"/>
      <c r="S6411" s="20" t="s">
        <v>88</v>
      </c>
      <c r="T6411" s="22" t="s">
        <v>23</v>
      </c>
      <c r="U6411" s="91" t="s">
        <v>1010</v>
      </c>
    </row>
    <row r="6412" spans="1:21">
      <c r="A6412" s="17">
        <v>45015</v>
      </c>
      <c r="B6412" s="56">
        <f>WEEKDAY(C6412,2)</f>
        <v>4</v>
      </c>
      <c r="C6412" s="17">
        <f>IF(A6432="",C6411,A6432)</f>
        <v>45015</v>
      </c>
      <c r="D6412" s="12" t="str">
        <f>YEAR(C6412)&amp;"/"&amp;TEXT(WEEKNUM(C6412,21),"00")</f>
        <v>2023/13</v>
      </c>
      <c r="E6412" t="s">
        <v>52</v>
      </c>
      <c r="F6412" s="114">
        <v>0.5</v>
      </c>
      <c r="G6412" s="114">
        <v>0.54166666666666663</v>
      </c>
      <c r="H6412">
        <f>CONVERT((G6411-F6411)*24,"hr","mn")</f>
        <v>59.99999999999995</v>
      </c>
      <c r="I6412">
        <v>4</v>
      </c>
      <c r="L6412">
        <v>6</v>
      </c>
      <c r="M6412">
        <f>J6411+K6411+L6411</f>
        <v>6</v>
      </c>
      <c r="N6412" s="14"/>
      <c r="O6412" s="3"/>
      <c r="P6412" s="3"/>
      <c r="Q6412" s="3">
        <v>8</v>
      </c>
      <c r="R6412" s="8"/>
      <c r="S6412" s="21" t="s">
        <v>140</v>
      </c>
      <c r="T6412" s="4" t="s">
        <v>23</v>
      </c>
      <c r="U6412" s="91" t="s">
        <v>1010</v>
      </c>
    </row>
    <row r="6413" spans="1:21">
      <c r="A6413" s="17">
        <v>45015</v>
      </c>
      <c r="B6413" s="56">
        <f>WEEKDAY(C6413,2)</f>
        <v>4</v>
      </c>
      <c r="C6413" s="17">
        <f>IF(A6433="",C6412,A6433)</f>
        <v>45015</v>
      </c>
      <c r="D6413" s="12" t="str">
        <f>YEAR(C6413)&amp;"/"&amp;TEXT(WEEKNUM(C6413,21),"00")</f>
        <v>2023/13</v>
      </c>
      <c r="E6413" t="s">
        <v>52</v>
      </c>
      <c r="F6413" s="114">
        <v>0.5</v>
      </c>
      <c r="G6413" s="114">
        <v>0.54166666666666663</v>
      </c>
      <c r="H6413">
        <f>CONVERT((G6411-F6411)*24,"hr","mn")</f>
        <v>59.99999999999995</v>
      </c>
      <c r="I6413">
        <v>4</v>
      </c>
      <c r="L6413">
        <v>6</v>
      </c>
      <c r="M6413">
        <f>J6411+K6411+L6411</f>
        <v>6</v>
      </c>
      <c r="N6413" s="58"/>
      <c r="O6413" s="59">
        <v>5</v>
      </c>
      <c r="P6413" s="59"/>
      <c r="Q6413" s="59"/>
      <c r="R6413" s="60"/>
      <c r="S6413" s="21" t="s">
        <v>32</v>
      </c>
      <c r="T6413" s="4" t="s">
        <v>23</v>
      </c>
      <c r="U6413" s="93" t="s">
        <v>234</v>
      </c>
    </row>
    <row r="6414" spans="1:21" ht="15" customHeight="1" thickBot="1">
      <c r="A6414" s="17">
        <v>45015</v>
      </c>
      <c r="B6414" s="56">
        <f>WEEKDAY(C6414,2)</f>
        <v>4</v>
      </c>
      <c r="C6414" s="17">
        <f>IF(A6434="",C6413,A6434)</f>
        <v>45015</v>
      </c>
      <c r="D6414" s="12" t="str">
        <f>YEAR(C6414)&amp;"/"&amp;TEXT(WEEKNUM(C6414,21),"00")</f>
        <v>2023/13</v>
      </c>
      <c r="E6414" t="s">
        <v>52</v>
      </c>
      <c r="F6414" s="114">
        <v>0.5</v>
      </c>
      <c r="G6414" s="114">
        <v>0.54166666666666663</v>
      </c>
      <c r="H6414">
        <f>CONVERT((G6411-F6411)*24,"hr","mn")</f>
        <v>59.99999999999995</v>
      </c>
      <c r="I6414">
        <v>4</v>
      </c>
      <c r="L6414">
        <v>6</v>
      </c>
      <c r="M6414">
        <f>J6411+K6411+L6411</f>
        <v>6</v>
      </c>
      <c r="N6414" s="15"/>
      <c r="O6414" s="9"/>
      <c r="P6414" s="9"/>
      <c r="Q6414" s="9">
        <v>15</v>
      </c>
      <c r="R6414" s="10"/>
      <c r="S6414" s="19"/>
      <c r="T6414" s="23" t="s">
        <v>39</v>
      </c>
      <c r="U6414" s="94"/>
    </row>
    <row r="6415" spans="1:21">
      <c r="A6415" s="17"/>
      <c r="B6415" s="56">
        <f>WEEKDAY(C6415,2)</f>
        <v>4</v>
      </c>
      <c r="C6415" s="17">
        <f>IF(A6435="",C6414,A6435)</f>
        <v>45015</v>
      </c>
      <c r="D6415" s="12" t="str">
        <f>YEAR(C6415)&amp;"/"&amp;TEXT(WEEKNUM(C6415,21),"00")</f>
        <v>2023/13</v>
      </c>
      <c r="E6415" s="79"/>
      <c r="F6415" s="80"/>
      <c r="G6415" s="80"/>
      <c r="H6415" s="87">
        <f>CONVERT((G6415-F6415)*24,"hr","mn")</f>
        <v>0</v>
      </c>
      <c r="I6415" s="83"/>
      <c r="J6415" s="84"/>
      <c r="K6415" s="85"/>
      <c r="L6415" s="85"/>
      <c r="M6415" s="87">
        <f>J6415+K6415+L6415</f>
        <v>0</v>
      </c>
      <c r="N6415" s="13"/>
      <c r="O6415" s="6"/>
      <c r="P6415" s="6"/>
      <c r="Q6415" s="6"/>
      <c r="R6415" s="7"/>
      <c r="S6415" s="20"/>
      <c r="T6415" s="22"/>
      <c r="U6415" s="91"/>
    </row>
    <row r="6416" spans="1:21">
      <c r="A6416" s="17"/>
      <c r="B6416" s="56">
        <f>WEEKDAY(C6416,2)</f>
        <v>4</v>
      </c>
      <c r="C6416" s="17">
        <f>IF(A6436="",C6415,A6436)</f>
        <v>45015</v>
      </c>
      <c r="D6416" s="12" t="str">
        <f>YEAR(C6416)&amp;"/"&amp;TEXT(WEEKNUM(C6416,21),"00")</f>
        <v>2023/13</v>
      </c>
      <c r="H6416">
        <f>CONVERT((G6415-F6415)*24,"hr","mn")</f>
        <v>0</v>
      </c>
      <c r="M6416">
        <f>J6415+K6415+L6415</f>
        <v>0</v>
      </c>
      <c r="N6416" s="14"/>
      <c r="O6416" s="3"/>
      <c r="P6416" s="3"/>
      <c r="Q6416" s="3"/>
      <c r="R6416" s="8"/>
      <c r="S6416" s="21"/>
      <c r="T6416" s="4"/>
      <c r="U6416" s="92"/>
    </row>
    <row r="6417" spans="1:21">
      <c r="A6417" s="17"/>
      <c r="B6417" s="56">
        <f>WEEKDAY(C6417,2)</f>
        <v>4</v>
      </c>
      <c r="C6417" s="17">
        <f>IF(A6437="",C6416,A6437)</f>
        <v>45015</v>
      </c>
      <c r="D6417" s="12" t="str">
        <f>YEAR(C6417)&amp;"/"&amp;TEXT(WEEKNUM(C6417,21),"00")</f>
        <v>2023/13</v>
      </c>
      <c r="H6417">
        <f>CONVERT((G6415-F6415)*24,"hr","mn")</f>
        <v>0</v>
      </c>
      <c r="M6417">
        <f>J6415+K6415+L6415</f>
        <v>0</v>
      </c>
      <c r="N6417" s="58"/>
      <c r="O6417" s="59"/>
      <c r="P6417" s="59"/>
      <c r="Q6417" s="59"/>
      <c r="R6417" s="60"/>
      <c r="S6417" s="21"/>
      <c r="T6417" s="4"/>
      <c r="U6417" s="93"/>
    </row>
    <row r="6418" spans="1:21" ht="15" customHeight="1" thickBot="1">
      <c r="A6418" s="17"/>
      <c r="B6418" s="56">
        <f>WEEKDAY(C6418,2)</f>
        <v>4</v>
      </c>
      <c r="C6418" s="17">
        <f>IF(A6438="",C6417,A6438)</f>
        <v>45015</v>
      </c>
      <c r="D6418" s="12" t="str">
        <f>YEAR(C6418)&amp;"/"&amp;TEXT(WEEKNUM(C6418,21),"00")</f>
        <v>2023/13</v>
      </c>
      <c r="H6418">
        <f>CONVERT((G6415-F6415)*24,"hr","mn")</f>
        <v>0</v>
      </c>
      <c r="M6418">
        <f>J6415+K6415+L6415</f>
        <v>0</v>
      </c>
      <c r="N6418" s="15"/>
      <c r="O6418" s="9"/>
      <c r="P6418" s="9"/>
      <c r="Q6418" s="9"/>
      <c r="R6418" s="10"/>
      <c r="S6418" s="19"/>
      <c r="T6418" s="23"/>
      <c r="U6418" s="94"/>
    </row>
    <row r="6419" spans="1:21">
      <c r="A6419" s="17">
        <v>45015</v>
      </c>
      <c r="B6419" s="56">
        <f>WEEKDAY(C6419,2)</f>
        <v>4</v>
      </c>
      <c r="C6419" s="17">
        <f>IF(A6439="",C6418,A6439)</f>
        <v>45015</v>
      </c>
      <c r="D6419" s="12" t="str">
        <f>YEAR(C6419)&amp;"/"&amp;TEXT(WEEKNUM(C6419,21),"00")</f>
        <v>2023/13</v>
      </c>
      <c r="E6419" s="79" t="s">
        <v>69</v>
      </c>
      <c r="F6419" s="80">
        <v>0.54166666666666663</v>
      </c>
      <c r="G6419" s="80">
        <v>0.58333333333333337</v>
      </c>
      <c r="H6419" s="87">
        <f>CONVERT((G6419-F6419)*24,"hr","mn")</f>
        <v>60.000000000000107</v>
      </c>
      <c r="I6419" s="83">
        <v>3</v>
      </c>
      <c r="J6419" s="84"/>
      <c r="K6419" s="85"/>
      <c r="L6419" s="85">
        <v>8</v>
      </c>
      <c r="M6419" s="87">
        <f>J6419+K6419+L6419</f>
        <v>8</v>
      </c>
      <c r="N6419" s="13"/>
      <c r="O6419" s="6"/>
      <c r="P6419" s="6"/>
      <c r="Q6419" s="6">
        <v>23</v>
      </c>
      <c r="R6419" s="7"/>
      <c r="S6419" s="20"/>
      <c r="T6419" s="22" t="s">
        <v>25</v>
      </c>
      <c r="U6419" s="91" t="s">
        <v>139</v>
      </c>
    </row>
    <row r="6420" spans="1:21">
      <c r="A6420" s="17">
        <v>45015</v>
      </c>
      <c r="B6420" s="56">
        <f>WEEKDAY(C6420,2)</f>
        <v>4</v>
      </c>
      <c r="C6420" s="17">
        <f>IF(A6440="",C6419,A6440)</f>
        <v>45015</v>
      </c>
      <c r="D6420" s="12" t="str">
        <f>YEAR(C6420)&amp;"/"&amp;TEXT(WEEKNUM(C6420,21),"00")</f>
        <v>2023/13</v>
      </c>
      <c r="E6420" t="s">
        <v>69</v>
      </c>
      <c r="F6420" s="114">
        <v>0.54166666666666663</v>
      </c>
      <c r="G6420" s="114">
        <v>0.58333333333333337</v>
      </c>
      <c r="H6420">
        <f>CONVERT((G6419-F6419)*24,"hr","mn")</f>
        <v>60.000000000000107</v>
      </c>
      <c r="I6420">
        <v>3</v>
      </c>
      <c r="L6420">
        <v>8</v>
      </c>
      <c r="M6420">
        <f>J6419+K6419+L6419</f>
        <v>8</v>
      </c>
      <c r="N6420" s="14"/>
      <c r="O6420" s="3">
        <v>5</v>
      </c>
      <c r="P6420" s="3"/>
      <c r="Q6420" s="3"/>
      <c r="R6420" s="8"/>
      <c r="S6420" s="21" t="s">
        <v>28</v>
      </c>
      <c r="T6420" s="4" t="s">
        <v>29</v>
      </c>
      <c r="U6420" s="92"/>
    </row>
    <row r="6421" spans="1:21">
      <c r="A6421" s="17">
        <v>45015</v>
      </c>
      <c r="B6421" s="56">
        <f>WEEKDAY(C6421,2)</f>
        <v>4</v>
      </c>
      <c r="C6421" s="17">
        <f>IF(A6441="",C6420,A6441)</f>
        <v>45015</v>
      </c>
      <c r="D6421" s="12" t="str">
        <f>YEAR(C6421)&amp;"/"&amp;TEXT(WEEKNUM(C6421,21),"00")</f>
        <v>2023/13</v>
      </c>
      <c r="E6421" t="s">
        <v>69</v>
      </c>
      <c r="F6421" s="114">
        <v>0.54166666666666663</v>
      </c>
      <c r="G6421" s="114">
        <v>0.58333333333333337</v>
      </c>
      <c r="H6421">
        <f>CONVERT((G6419-F6419)*24,"hr","mn")</f>
        <v>60.000000000000107</v>
      </c>
      <c r="I6421">
        <v>3</v>
      </c>
      <c r="L6421">
        <v>8</v>
      </c>
      <c r="M6421">
        <f>J6419+K6419+L6419</f>
        <v>8</v>
      </c>
      <c r="N6421" s="58"/>
      <c r="O6421" s="59"/>
      <c r="P6421" s="59"/>
      <c r="Q6421" s="59"/>
      <c r="R6421" s="60"/>
      <c r="S6421" s="21"/>
      <c r="T6421" s="4"/>
      <c r="U6421" s="93"/>
    </row>
    <row r="6422" spans="1:21" ht="15" customHeight="1" thickBot="1">
      <c r="A6422" s="17">
        <v>45015</v>
      </c>
      <c r="B6422" s="56">
        <f>WEEKDAY(C6422,2)</f>
        <v>4</v>
      </c>
      <c r="C6422" s="17">
        <f>IF(A6442="",C6421,A6442)</f>
        <v>45015</v>
      </c>
      <c r="D6422" s="12" t="str">
        <f>YEAR(C6422)&amp;"/"&amp;TEXT(WEEKNUM(C6422,21),"00")</f>
        <v>2023/13</v>
      </c>
      <c r="E6422" t="s">
        <v>69</v>
      </c>
      <c r="F6422" s="114">
        <v>0.54166666666666663</v>
      </c>
      <c r="G6422" s="114">
        <v>0.58333333333333337</v>
      </c>
      <c r="H6422">
        <f>CONVERT((G6419-F6419)*24,"hr","mn")</f>
        <v>60.000000000000107</v>
      </c>
      <c r="I6422">
        <v>3</v>
      </c>
      <c r="L6422">
        <v>8</v>
      </c>
      <c r="M6422">
        <f>J6419+K6419+L6419</f>
        <v>8</v>
      </c>
      <c r="N6422" s="15"/>
      <c r="O6422" s="9"/>
      <c r="P6422" s="9"/>
      <c r="Q6422" s="9"/>
      <c r="R6422" s="10"/>
      <c r="S6422" s="19"/>
      <c r="T6422" s="23"/>
      <c r="U6422" s="94"/>
    </row>
    <row r="6423" spans="1:21">
      <c r="A6423" s="17">
        <v>45015</v>
      </c>
      <c r="B6423" s="56">
        <f>WEEKDAY(C6423,2)</f>
        <v>4</v>
      </c>
      <c r="C6423" s="17">
        <f>IF(A6443="",C6422,A6443)</f>
        <v>45015</v>
      </c>
      <c r="D6423" s="12" t="str">
        <f>YEAR(C6423)&amp;"/"&amp;TEXT(WEEKNUM(C6423,21),"00")</f>
        <v>2023/13</v>
      </c>
      <c r="E6423" s="79" t="s">
        <v>69</v>
      </c>
      <c r="F6423" s="80">
        <v>0.58333333333333337</v>
      </c>
      <c r="G6423" s="80">
        <v>0.625</v>
      </c>
      <c r="H6423" s="87">
        <f>CONVERT((G6423-F6423)*24,"hr","mn")</f>
        <v>59.99999999999995</v>
      </c>
      <c r="I6423" s="83">
        <v>3</v>
      </c>
      <c r="J6423" s="84"/>
      <c r="K6423" s="85"/>
      <c r="L6423" s="85">
        <v>11</v>
      </c>
      <c r="M6423" s="87">
        <f>J6423+K6423+L6423</f>
        <v>11</v>
      </c>
      <c r="N6423" s="13"/>
      <c r="O6423" s="6"/>
      <c r="P6423" s="6">
        <v>8</v>
      </c>
      <c r="Q6423" s="6"/>
      <c r="R6423" s="7"/>
      <c r="S6423" s="20" t="s">
        <v>32</v>
      </c>
      <c r="T6423" s="22" t="s">
        <v>23</v>
      </c>
      <c r="U6423" s="91" t="s">
        <v>1011</v>
      </c>
    </row>
    <row r="6424" spans="1:21">
      <c r="A6424" s="17">
        <v>45015</v>
      </c>
      <c r="B6424" s="56">
        <f>WEEKDAY(C6424,2)</f>
        <v>4</v>
      </c>
      <c r="C6424" s="17">
        <f>IF(A6444="",C6423,A6444)</f>
        <v>45015</v>
      </c>
      <c r="D6424" s="12" t="str">
        <f>YEAR(C6424)&amp;"/"&amp;TEXT(WEEKNUM(C6424,21),"00")</f>
        <v>2023/13</v>
      </c>
      <c r="E6424" t="s">
        <v>69</v>
      </c>
      <c r="F6424" s="114">
        <v>0.58333333333333337</v>
      </c>
      <c r="G6424" s="114">
        <v>0.625</v>
      </c>
      <c r="H6424">
        <f>CONVERT((G6423-F6423)*24,"hr","mn")</f>
        <v>59.99999999999995</v>
      </c>
      <c r="I6424">
        <v>3</v>
      </c>
      <c r="L6424">
        <v>11</v>
      </c>
      <c r="M6424">
        <f>J6423+K6423+L6423</f>
        <v>11</v>
      </c>
      <c r="N6424" s="14"/>
      <c r="O6424" s="3"/>
      <c r="P6424" s="3"/>
      <c r="Q6424" s="3"/>
      <c r="R6424" s="8"/>
      <c r="S6424" s="21"/>
      <c r="T6424" s="4"/>
      <c r="U6424" s="92"/>
    </row>
    <row r="6425" spans="1:21">
      <c r="A6425" s="17">
        <v>45015</v>
      </c>
      <c r="B6425" s="56">
        <f>WEEKDAY(C6425,2)</f>
        <v>4</v>
      </c>
      <c r="C6425" s="17">
        <f>IF(A6445="",C6424,A6445)</f>
        <v>45015</v>
      </c>
      <c r="D6425" s="12" t="str">
        <f>YEAR(C6425)&amp;"/"&amp;TEXT(WEEKNUM(C6425,21),"00")</f>
        <v>2023/13</v>
      </c>
      <c r="E6425" t="s">
        <v>69</v>
      </c>
      <c r="F6425" s="114">
        <v>0.58333333333333337</v>
      </c>
      <c r="G6425" s="114">
        <v>0.625</v>
      </c>
      <c r="H6425">
        <f>CONVERT((G6423-F6423)*24,"hr","mn")</f>
        <v>59.99999999999995</v>
      </c>
      <c r="I6425">
        <v>3</v>
      </c>
      <c r="L6425">
        <v>11</v>
      </c>
      <c r="M6425">
        <f>J6423+K6423+L6423</f>
        <v>11</v>
      </c>
      <c r="N6425" s="58"/>
      <c r="O6425" s="59"/>
      <c r="P6425" s="59"/>
      <c r="Q6425" s="59"/>
      <c r="R6425" s="60"/>
      <c r="S6425" s="21"/>
      <c r="T6425" s="4"/>
      <c r="U6425" s="93"/>
    </row>
    <row r="6426" spans="1:21" ht="15" customHeight="1" thickBot="1">
      <c r="A6426" s="17">
        <v>45015</v>
      </c>
      <c r="B6426" s="56">
        <f>WEEKDAY(C6426,2)</f>
        <v>4</v>
      </c>
      <c r="C6426" s="17">
        <f>IF(A6446="",C6425,A6446)</f>
        <v>45015</v>
      </c>
      <c r="D6426" s="12" t="str">
        <f>YEAR(C6426)&amp;"/"&amp;TEXT(WEEKNUM(C6426,21),"00")</f>
        <v>2023/13</v>
      </c>
      <c r="E6426" t="s">
        <v>69</v>
      </c>
      <c r="F6426" s="114">
        <v>0.58333333333333337</v>
      </c>
      <c r="G6426" s="114">
        <v>0.625</v>
      </c>
      <c r="H6426">
        <f>CONVERT((G6423-F6423)*24,"hr","mn")</f>
        <v>59.99999999999995</v>
      </c>
      <c r="I6426">
        <v>3</v>
      </c>
      <c r="L6426">
        <v>11</v>
      </c>
      <c r="M6426">
        <f>J6423+K6423+L6423</f>
        <v>11</v>
      </c>
      <c r="N6426" s="15"/>
      <c r="O6426" s="9"/>
      <c r="P6426" s="9"/>
      <c r="Q6426" s="9"/>
      <c r="R6426" s="10"/>
      <c r="S6426" s="19"/>
      <c r="T6426" s="23"/>
      <c r="U6426" s="94"/>
    </row>
    <row r="6427" spans="1:21">
      <c r="A6427" s="17">
        <v>45015</v>
      </c>
      <c r="B6427" s="56">
        <f>WEEKDAY(C6427,2)</f>
        <v>4</v>
      </c>
      <c r="C6427" s="17">
        <f>IF(A6447="",C6426,A6447)</f>
        <v>45015</v>
      </c>
      <c r="D6427" s="12" t="str">
        <f>YEAR(C6427)&amp;"/"&amp;TEXT(WEEKNUM(C6427,21),"00")</f>
        <v>2023/13</v>
      </c>
      <c r="E6427" s="79" t="s">
        <v>69</v>
      </c>
      <c r="F6427" s="80">
        <v>0.625</v>
      </c>
      <c r="G6427" s="80">
        <v>0.66666666666666663</v>
      </c>
      <c r="H6427" s="87">
        <f>CONVERT((G6427-F6427)*24,"hr","mn")</f>
        <v>59.99999999999995</v>
      </c>
      <c r="I6427" s="83">
        <v>3</v>
      </c>
      <c r="J6427" s="84"/>
      <c r="K6427" s="85">
        <v>8</v>
      </c>
      <c r="L6427" s="85">
        <v>1</v>
      </c>
      <c r="M6427" s="87">
        <f>J6427+K6427+L6427</f>
        <v>9</v>
      </c>
      <c r="N6427" s="13"/>
      <c r="O6427" s="6">
        <v>5</v>
      </c>
      <c r="P6427" s="6"/>
      <c r="Q6427" s="6"/>
      <c r="R6427" s="7"/>
      <c r="S6427" s="20" t="s">
        <v>1012</v>
      </c>
      <c r="T6427" s="22" t="s">
        <v>65</v>
      </c>
      <c r="U6427" s="91"/>
    </row>
    <row r="6428" spans="1:21">
      <c r="A6428" s="17">
        <v>45015</v>
      </c>
      <c r="B6428" s="56">
        <f>WEEKDAY(C6428,2)</f>
        <v>4</v>
      </c>
      <c r="C6428" s="17">
        <f>IF(A6448="",C6427,A6448)</f>
        <v>45015</v>
      </c>
      <c r="D6428" s="12" t="str">
        <f>YEAR(C6428)&amp;"/"&amp;TEXT(WEEKNUM(C6428,21),"00")</f>
        <v>2023/13</v>
      </c>
      <c r="E6428" t="s">
        <v>69</v>
      </c>
      <c r="F6428" s="114">
        <v>0.625</v>
      </c>
      <c r="G6428" s="114">
        <v>0.66666666666666663</v>
      </c>
      <c r="H6428">
        <f>CONVERT((G6427-F6427)*24,"hr","mn")</f>
        <v>59.99999999999995</v>
      </c>
      <c r="I6428">
        <v>3</v>
      </c>
      <c r="K6428">
        <v>8</v>
      </c>
      <c r="L6428">
        <v>1</v>
      </c>
      <c r="M6428">
        <f>J6427+K6427+L6427</f>
        <v>9</v>
      </c>
      <c r="N6428" s="14"/>
      <c r="O6428" s="3"/>
      <c r="P6428" s="3"/>
      <c r="Q6428" s="3"/>
      <c r="R6428" s="8"/>
      <c r="S6428" s="21"/>
      <c r="T6428" s="4"/>
      <c r="U6428" s="92"/>
    </row>
    <row r="6429" spans="1:21">
      <c r="A6429" s="17">
        <v>45015</v>
      </c>
      <c r="B6429" s="56">
        <f>WEEKDAY(C6429,2)</f>
        <v>4</v>
      </c>
      <c r="C6429" s="17">
        <f>IF(A6449="",C6428,A6449)</f>
        <v>45015</v>
      </c>
      <c r="D6429" s="12" t="str">
        <f>YEAR(C6429)&amp;"/"&amp;TEXT(WEEKNUM(C6429,21),"00")</f>
        <v>2023/13</v>
      </c>
      <c r="E6429" t="s">
        <v>69</v>
      </c>
      <c r="F6429" s="114">
        <v>0.625</v>
      </c>
      <c r="G6429" s="114">
        <v>0.66666666666666663</v>
      </c>
      <c r="H6429">
        <f>CONVERT((G6427-F6427)*24,"hr","mn")</f>
        <v>59.99999999999995</v>
      </c>
      <c r="I6429">
        <v>3</v>
      </c>
      <c r="K6429">
        <v>8</v>
      </c>
      <c r="L6429">
        <v>1</v>
      </c>
      <c r="M6429">
        <f>J6427+K6427+L6427</f>
        <v>9</v>
      </c>
      <c r="N6429" s="58"/>
      <c r="O6429" s="59"/>
      <c r="P6429" s="59"/>
      <c r="Q6429" s="59"/>
      <c r="R6429" s="60"/>
      <c r="S6429" s="21"/>
      <c r="T6429" s="4"/>
      <c r="U6429" s="93"/>
    </row>
    <row r="6430" spans="1:21" ht="15" customHeight="1" thickBot="1">
      <c r="A6430" s="17">
        <v>45015</v>
      </c>
      <c r="B6430" s="56">
        <f>WEEKDAY(C6430,2)</f>
        <v>4</v>
      </c>
      <c r="C6430" s="17">
        <f>IF(A6450="",C6429,A6450)</f>
        <v>45015</v>
      </c>
      <c r="D6430" s="12" t="str">
        <f>YEAR(C6430)&amp;"/"&amp;TEXT(WEEKNUM(C6430,21),"00")</f>
        <v>2023/13</v>
      </c>
      <c r="E6430" t="s">
        <v>69</v>
      </c>
      <c r="F6430" s="114">
        <v>0.625</v>
      </c>
      <c r="G6430" s="114">
        <v>0.66666666666666663</v>
      </c>
      <c r="H6430">
        <f>CONVERT((G6427-F6427)*24,"hr","mn")</f>
        <v>59.99999999999995</v>
      </c>
      <c r="I6430">
        <v>3</v>
      </c>
      <c r="K6430">
        <v>8</v>
      </c>
      <c r="L6430">
        <v>1</v>
      </c>
      <c r="M6430">
        <f>J6427+K6427+L6427</f>
        <v>9</v>
      </c>
      <c r="N6430" s="15"/>
      <c r="O6430" s="9"/>
      <c r="P6430" s="9"/>
      <c r="Q6430" s="9"/>
      <c r="R6430" s="10"/>
      <c r="S6430" s="19"/>
      <c r="T6430" s="23"/>
      <c r="U6430" s="94"/>
    </row>
    <row r="6431" spans="1:21">
      <c r="A6431" s="17">
        <v>45015</v>
      </c>
      <c r="B6431" s="56">
        <f>WEEKDAY(C6431,2)</f>
        <v>4</v>
      </c>
      <c r="C6431" s="17">
        <f>IF(A6451="",C6430,A6451)</f>
        <v>45015</v>
      </c>
      <c r="D6431" s="12" t="str">
        <f>YEAR(C6431)&amp;"/"&amp;TEXT(WEEKNUM(C6431,21),"00")</f>
        <v>2023/13</v>
      </c>
      <c r="E6431" s="79" t="s">
        <v>69</v>
      </c>
      <c r="F6431" s="80">
        <v>0.66666666666666663</v>
      </c>
      <c r="G6431" s="80">
        <v>0.70833333333333337</v>
      </c>
      <c r="H6431" s="87">
        <f>CONVERT((G6431-F6431)*24,"hr","mn")</f>
        <v>60.000000000000107</v>
      </c>
      <c r="I6431" s="83">
        <v>3</v>
      </c>
      <c r="J6431" s="84"/>
      <c r="K6431" s="85">
        <v>10</v>
      </c>
      <c r="L6431" s="85"/>
      <c r="M6431" s="87">
        <f>J6431+K6431+L6431</f>
        <v>10</v>
      </c>
      <c r="N6431" s="13"/>
      <c r="O6431" s="6">
        <v>10</v>
      </c>
      <c r="P6431" s="6"/>
      <c r="Q6431" s="6"/>
      <c r="R6431" s="7"/>
      <c r="S6431" s="20" t="s">
        <v>1005</v>
      </c>
      <c r="T6431" s="22" t="s">
        <v>56</v>
      </c>
      <c r="U6431" s="91"/>
    </row>
    <row r="6432" spans="1:21">
      <c r="A6432" s="17">
        <v>45015</v>
      </c>
      <c r="B6432" s="56">
        <f>WEEKDAY(C6432,2)</f>
        <v>4</v>
      </c>
      <c r="C6432" s="17">
        <f>IF(A6452="",C6431,A6452)</f>
        <v>45015</v>
      </c>
      <c r="D6432" s="12" t="str">
        <f>YEAR(C6432)&amp;"/"&amp;TEXT(WEEKNUM(C6432,21),"00")</f>
        <v>2023/13</v>
      </c>
      <c r="E6432" t="s">
        <v>69</v>
      </c>
      <c r="F6432" s="114">
        <v>0.66666666666666663</v>
      </c>
      <c r="G6432" s="114">
        <v>0.70833333333333337</v>
      </c>
      <c r="H6432">
        <f>CONVERT((G6431-F6431)*24,"hr","mn")</f>
        <v>60.000000000000107</v>
      </c>
      <c r="I6432">
        <v>3</v>
      </c>
      <c r="K6432">
        <v>10</v>
      </c>
      <c r="M6432">
        <f>J6431+K6431+L6431</f>
        <v>10</v>
      </c>
      <c r="N6432" s="14"/>
      <c r="O6432" s="3"/>
      <c r="P6432" s="3"/>
      <c r="Q6432" s="3"/>
      <c r="R6432" s="8"/>
      <c r="S6432" s="21"/>
      <c r="T6432" s="4"/>
      <c r="U6432" s="92"/>
    </row>
    <row r="6433" spans="1:21">
      <c r="A6433" s="17">
        <v>45015</v>
      </c>
      <c r="B6433" s="56">
        <f>WEEKDAY(C6433,2)</f>
        <v>4</v>
      </c>
      <c r="C6433" s="17">
        <f>IF(A6453="",C6432,A6453)</f>
        <v>45015</v>
      </c>
      <c r="D6433" s="12" t="str">
        <f>YEAR(C6433)&amp;"/"&amp;TEXT(WEEKNUM(C6433,21),"00")</f>
        <v>2023/13</v>
      </c>
      <c r="E6433" t="s">
        <v>69</v>
      </c>
      <c r="F6433" s="114">
        <v>0.66666666666666663</v>
      </c>
      <c r="G6433" s="114">
        <v>0.70833333333333337</v>
      </c>
      <c r="H6433">
        <f>CONVERT((G6431-F6431)*24,"hr","mn")</f>
        <v>60.000000000000107</v>
      </c>
      <c r="I6433">
        <v>3</v>
      </c>
      <c r="K6433">
        <v>10</v>
      </c>
      <c r="M6433">
        <f>J6431+K6431+L6431</f>
        <v>10</v>
      </c>
      <c r="N6433" s="58"/>
      <c r="O6433" s="59"/>
      <c r="P6433" s="59"/>
      <c r="Q6433" s="59"/>
      <c r="R6433" s="60"/>
      <c r="S6433" s="21"/>
      <c r="T6433" s="4"/>
      <c r="U6433" s="93"/>
    </row>
    <row r="6434" spans="1:21" ht="15" customHeight="1" thickBot="1">
      <c r="A6434" s="17">
        <v>45015</v>
      </c>
      <c r="B6434" s="56">
        <f>WEEKDAY(C6434,2)</f>
        <v>4</v>
      </c>
      <c r="C6434" s="17">
        <f>IF(A6454="",C6433,A6454)</f>
        <v>45015</v>
      </c>
      <c r="D6434" s="12" t="str">
        <f>YEAR(C6434)&amp;"/"&amp;TEXT(WEEKNUM(C6434,21),"00")</f>
        <v>2023/13</v>
      </c>
      <c r="E6434" t="s">
        <v>69</v>
      </c>
      <c r="F6434" s="114">
        <v>0.66666666666666663</v>
      </c>
      <c r="G6434" s="114">
        <v>0.70833333333333337</v>
      </c>
      <c r="H6434">
        <f>CONVERT((G6431-F6431)*24,"hr","mn")</f>
        <v>60.000000000000107</v>
      </c>
      <c r="I6434">
        <v>3</v>
      </c>
      <c r="K6434">
        <v>10</v>
      </c>
      <c r="M6434">
        <f>J6431+K6431+L6431</f>
        <v>10</v>
      </c>
      <c r="N6434" s="15"/>
      <c r="O6434" s="9"/>
      <c r="P6434" s="9"/>
      <c r="Q6434" s="9"/>
      <c r="R6434" s="10"/>
      <c r="S6434" s="19"/>
      <c r="T6434" s="23"/>
      <c r="U6434" s="94"/>
    </row>
    <row r="6435" spans="1:21">
      <c r="A6435" s="17">
        <v>45015</v>
      </c>
      <c r="B6435" s="56">
        <f>WEEKDAY(C6435,2)</f>
        <v>4</v>
      </c>
      <c r="C6435" s="17">
        <f>IF(A6455="",C6434,A6455)</f>
        <v>45015</v>
      </c>
      <c r="D6435" s="12" t="str">
        <f>YEAR(C6435)&amp;"/"&amp;TEXT(WEEKNUM(C6435,21),"00")</f>
        <v>2023/13</v>
      </c>
      <c r="E6435" s="79" t="s">
        <v>69</v>
      </c>
      <c r="F6435" s="80">
        <v>0.72916666666666663</v>
      </c>
      <c r="G6435" s="80">
        <v>0.75</v>
      </c>
      <c r="H6435" s="87">
        <f>CONVERT((G6435-F6435)*24,"hr","mn")</f>
        <v>30.000000000000053</v>
      </c>
      <c r="I6435" s="83">
        <v>3</v>
      </c>
      <c r="J6435" s="84"/>
      <c r="K6435" s="85">
        <v>4</v>
      </c>
      <c r="L6435" s="85"/>
      <c r="M6435" s="87">
        <f>J6435+K6435+L6435</f>
        <v>4</v>
      </c>
      <c r="N6435" s="13"/>
      <c r="O6435" s="6">
        <v>5</v>
      </c>
      <c r="P6435" s="6"/>
      <c r="Q6435" s="6"/>
      <c r="R6435" s="7"/>
      <c r="S6435" s="20" t="s">
        <v>93</v>
      </c>
      <c r="T6435" s="22" t="s">
        <v>65</v>
      </c>
      <c r="U6435" s="91"/>
    </row>
    <row r="6436" spans="1:21">
      <c r="A6436" s="17">
        <v>45015</v>
      </c>
      <c r="B6436" s="56">
        <f>WEEKDAY(C6436,2)</f>
        <v>4</v>
      </c>
      <c r="C6436" s="17">
        <f>IF(A6456="",C6435,A6456)</f>
        <v>45015</v>
      </c>
      <c r="D6436" s="12" t="str">
        <f>YEAR(C6436)&amp;"/"&amp;TEXT(WEEKNUM(C6436,21),"00")</f>
        <v>2023/13</v>
      </c>
      <c r="E6436" t="s">
        <v>69</v>
      </c>
      <c r="F6436" s="114">
        <v>0.72916666666666663</v>
      </c>
      <c r="G6436" s="114">
        <v>0.75</v>
      </c>
      <c r="H6436">
        <f>CONVERT((G6435-F6435)*24,"hr","mn")</f>
        <v>30.000000000000053</v>
      </c>
      <c r="I6436">
        <v>3</v>
      </c>
      <c r="K6436">
        <v>4</v>
      </c>
      <c r="M6436">
        <f>J6435+K6435+L6435</f>
        <v>4</v>
      </c>
      <c r="N6436" s="14"/>
      <c r="O6436" s="3"/>
      <c r="P6436" s="3"/>
      <c r="Q6436" s="3"/>
      <c r="R6436" s="8"/>
      <c r="S6436" s="21"/>
      <c r="T6436" s="4"/>
      <c r="U6436" s="92"/>
    </row>
    <row r="6437" spans="1:21">
      <c r="A6437" s="17">
        <v>45015</v>
      </c>
      <c r="B6437" s="56">
        <f>WEEKDAY(C6437,2)</f>
        <v>4</v>
      </c>
      <c r="C6437" s="17">
        <f>IF(A6457="",C6436,A6457)</f>
        <v>45015</v>
      </c>
      <c r="D6437" s="12" t="str">
        <f>YEAR(C6437)&amp;"/"&amp;TEXT(WEEKNUM(C6437,21),"00")</f>
        <v>2023/13</v>
      </c>
      <c r="E6437" t="s">
        <v>69</v>
      </c>
      <c r="F6437" s="114">
        <v>0.72916666666666663</v>
      </c>
      <c r="G6437" s="114">
        <v>0.75</v>
      </c>
      <c r="H6437">
        <f>CONVERT((G6435-F6435)*24,"hr","mn")</f>
        <v>30.000000000000053</v>
      </c>
      <c r="I6437">
        <v>3</v>
      </c>
      <c r="K6437">
        <v>4</v>
      </c>
      <c r="M6437">
        <f>J6435+K6435+L6435</f>
        <v>4</v>
      </c>
      <c r="N6437" s="58"/>
      <c r="O6437" s="59"/>
      <c r="P6437" s="59"/>
      <c r="Q6437" s="59"/>
      <c r="R6437" s="60"/>
      <c r="S6437" s="21"/>
      <c r="T6437" s="4"/>
      <c r="U6437" s="93"/>
    </row>
    <row r="6438" spans="1:21" ht="15" customHeight="1" thickBot="1">
      <c r="A6438" s="17">
        <v>45015</v>
      </c>
      <c r="B6438" s="56">
        <f>WEEKDAY(C6438,2)</f>
        <v>4</v>
      </c>
      <c r="C6438" s="17">
        <f>IF(A6458="",C6437,A6458)</f>
        <v>45015</v>
      </c>
      <c r="D6438" s="12" t="str">
        <f>YEAR(C6438)&amp;"/"&amp;TEXT(WEEKNUM(C6438,21),"00")</f>
        <v>2023/13</v>
      </c>
      <c r="E6438" t="s">
        <v>69</v>
      </c>
      <c r="F6438" s="114">
        <v>0.72916666666666663</v>
      </c>
      <c r="G6438" s="114">
        <v>0.75</v>
      </c>
      <c r="H6438">
        <f>CONVERT((G6435-F6435)*24,"hr","mn")</f>
        <v>30.000000000000053</v>
      </c>
      <c r="I6438">
        <v>3</v>
      </c>
      <c r="K6438">
        <v>4</v>
      </c>
      <c r="M6438">
        <f>J6435+K6435+L6435</f>
        <v>4</v>
      </c>
      <c r="N6438" s="15"/>
      <c r="O6438" s="9"/>
      <c r="P6438" s="9"/>
      <c r="Q6438" s="9"/>
      <c r="R6438" s="10"/>
      <c r="S6438" s="19"/>
      <c r="T6438" s="23"/>
      <c r="U6438" s="94"/>
    </row>
    <row r="6439" spans="1:21">
      <c r="A6439" s="17">
        <v>45015</v>
      </c>
      <c r="B6439" s="56">
        <f>WEEKDAY(C6439,2)</f>
        <v>4</v>
      </c>
      <c r="C6439" s="17">
        <f>IF(A6459="",C6438,A6459)</f>
        <v>45015</v>
      </c>
      <c r="D6439" s="12" t="str">
        <f>YEAR(C6439)&amp;"/"&amp;TEXT(WEEKNUM(C6439,21),"00")</f>
        <v>2023/13</v>
      </c>
      <c r="E6439" s="79" t="s">
        <v>69</v>
      </c>
      <c r="F6439" s="80">
        <v>0.75</v>
      </c>
      <c r="G6439" s="80">
        <v>0.79166666666666663</v>
      </c>
      <c r="H6439" s="87">
        <f>CONVERT((G6439-F6439)*24,"hr","mn")</f>
        <v>59.99999999999995</v>
      </c>
      <c r="I6439" s="83">
        <v>3</v>
      </c>
      <c r="J6439" s="84"/>
      <c r="K6439" s="85">
        <v>8</v>
      </c>
      <c r="L6439" s="85">
        <v>2</v>
      </c>
      <c r="M6439" s="87">
        <f>J6439+K6439+L6439</f>
        <v>10</v>
      </c>
      <c r="N6439" s="13"/>
      <c r="O6439" s="6">
        <v>5</v>
      </c>
      <c r="P6439" s="6"/>
      <c r="Q6439" s="6"/>
      <c r="R6439" s="7"/>
      <c r="S6439" s="20" t="s">
        <v>35</v>
      </c>
      <c r="T6439" s="22" t="s">
        <v>29</v>
      </c>
      <c r="U6439" s="91"/>
    </row>
    <row r="6440" spans="1:21">
      <c r="A6440" s="17">
        <v>45015</v>
      </c>
      <c r="B6440" s="56">
        <f>WEEKDAY(C6440,2)</f>
        <v>4</v>
      </c>
      <c r="C6440" s="17">
        <f>IF(A6460="",C6439,A6460)</f>
        <v>45015</v>
      </c>
      <c r="D6440" s="12" t="str">
        <f>YEAR(C6440)&amp;"/"&amp;TEXT(WEEKNUM(C6440,21),"00")</f>
        <v>2023/13</v>
      </c>
      <c r="E6440" t="s">
        <v>69</v>
      </c>
      <c r="F6440" s="114">
        <v>0.75</v>
      </c>
      <c r="G6440" s="114">
        <v>0.79166666666666663</v>
      </c>
      <c r="H6440">
        <f>CONVERT((G6439-F6439)*24,"hr","mn")</f>
        <v>59.99999999999995</v>
      </c>
      <c r="I6440">
        <v>3</v>
      </c>
      <c r="K6440">
        <v>8</v>
      </c>
      <c r="L6440">
        <v>2</v>
      </c>
      <c r="M6440">
        <f>J6439+K6439+L6439</f>
        <v>10</v>
      </c>
      <c r="N6440" s="14"/>
      <c r="O6440" s="3">
        <v>5</v>
      </c>
      <c r="P6440" s="3"/>
      <c r="Q6440" s="3"/>
      <c r="R6440" s="8"/>
      <c r="S6440" s="21" t="s">
        <v>28</v>
      </c>
      <c r="T6440" s="4" t="s">
        <v>29</v>
      </c>
      <c r="U6440" s="92"/>
    </row>
    <row r="6441" spans="1:21">
      <c r="A6441" s="17">
        <v>45015</v>
      </c>
      <c r="B6441" s="56">
        <f>WEEKDAY(C6441,2)</f>
        <v>4</v>
      </c>
      <c r="C6441" s="17">
        <f>IF(A6461="",C6440,A6461)</f>
        <v>45015</v>
      </c>
      <c r="D6441" s="12" t="str">
        <f>YEAR(C6441)&amp;"/"&amp;TEXT(WEEKNUM(C6441,21),"00")</f>
        <v>2023/13</v>
      </c>
      <c r="E6441" t="s">
        <v>69</v>
      </c>
      <c r="F6441" s="114">
        <v>0.75</v>
      </c>
      <c r="G6441" s="114">
        <v>0.79166666666666663</v>
      </c>
      <c r="H6441">
        <f>CONVERT((G6439-F6439)*24,"hr","mn")</f>
        <v>59.99999999999995</v>
      </c>
      <c r="I6441">
        <v>3</v>
      </c>
      <c r="K6441">
        <v>8</v>
      </c>
      <c r="L6441">
        <v>2</v>
      </c>
      <c r="M6441">
        <f>J6439+K6439+L6439</f>
        <v>10</v>
      </c>
      <c r="N6441" s="58"/>
      <c r="O6441" s="59"/>
      <c r="P6441" s="59"/>
      <c r="Q6441" s="59"/>
      <c r="R6441" s="60"/>
      <c r="S6441" s="21"/>
      <c r="T6441" s="4"/>
      <c r="U6441" s="93"/>
    </row>
    <row r="6442" spans="1:21" ht="15" customHeight="1" thickBot="1">
      <c r="A6442" s="17">
        <v>45015</v>
      </c>
      <c r="B6442" s="56">
        <f>WEEKDAY(C6442,2)</f>
        <v>4</v>
      </c>
      <c r="C6442" s="17">
        <f>IF(A6462="",C6441,A6462)</f>
        <v>45015</v>
      </c>
      <c r="D6442" s="12" t="str">
        <f>YEAR(C6442)&amp;"/"&amp;TEXT(WEEKNUM(C6442,21),"00")</f>
        <v>2023/13</v>
      </c>
      <c r="E6442" t="s">
        <v>69</v>
      </c>
      <c r="F6442" s="114">
        <v>0.75</v>
      </c>
      <c r="G6442" s="114">
        <v>0.79166666666666663</v>
      </c>
      <c r="H6442">
        <f>CONVERT((G6439-F6439)*24,"hr","mn")</f>
        <v>59.99999999999995</v>
      </c>
      <c r="I6442">
        <v>3</v>
      </c>
      <c r="K6442">
        <v>8</v>
      </c>
      <c r="L6442">
        <v>2</v>
      </c>
      <c r="M6442">
        <f>J6439+K6439+L6439</f>
        <v>10</v>
      </c>
      <c r="N6442" s="15"/>
      <c r="O6442" s="9"/>
      <c r="P6442" s="9"/>
      <c r="Q6442" s="9"/>
      <c r="R6442" s="10"/>
      <c r="S6442" s="19"/>
      <c r="T6442" s="23"/>
      <c r="U6442" s="94"/>
    </row>
    <row r="6443" spans="1:21">
      <c r="A6443" s="17">
        <v>45015</v>
      </c>
      <c r="B6443" s="56">
        <f>WEEKDAY(C6443,2)</f>
        <v>4</v>
      </c>
      <c r="C6443" s="17">
        <f>IF(A6463="",C6442,A6463)</f>
        <v>45015</v>
      </c>
      <c r="D6443" s="12" t="str">
        <f>YEAR(C6443)&amp;"/"&amp;TEXT(WEEKNUM(C6443,21),"00")</f>
        <v>2023/13</v>
      </c>
      <c r="E6443" s="79" t="s">
        <v>69</v>
      </c>
      <c r="F6443" s="80">
        <v>0.79166666666666663</v>
      </c>
      <c r="G6443" s="80">
        <v>0.83333333333333337</v>
      </c>
      <c r="H6443" s="87">
        <f>CONVERT((G6443-F6443)*24,"hr","mn")</f>
        <v>60.000000000000107</v>
      </c>
      <c r="I6443" s="83">
        <v>3</v>
      </c>
      <c r="J6443" s="84"/>
      <c r="K6443" s="85"/>
      <c r="L6443" s="85">
        <v>8</v>
      </c>
      <c r="M6443" s="87">
        <f>J6443+K6443+L6443</f>
        <v>8</v>
      </c>
      <c r="N6443" s="13"/>
      <c r="O6443" s="6">
        <v>8</v>
      </c>
      <c r="P6443" s="6"/>
      <c r="Q6443" s="6"/>
      <c r="R6443" s="7"/>
      <c r="S6443" s="20" t="s">
        <v>28</v>
      </c>
      <c r="T6443" s="22" t="s">
        <v>56</v>
      </c>
      <c r="U6443" s="91"/>
    </row>
    <row r="6444" spans="1:21">
      <c r="A6444" s="17">
        <v>45015</v>
      </c>
      <c r="B6444" s="56">
        <f>WEEKDAY(C6444,2)</f>
        <v>4</v>
      </c>
      <c r="C6444" s="17">
        <f>IF(A6464="",C6443,A6464)</f>
        <v>45015</v>
      </c>
      <c r="D6444" s="12" t="str">
        <f>YEAR(C6444)&amp;"/"&amp;TEXT(WEEKNUM(C6444,21),"00")</f>
        <v>2023/13</v>
      </c>
      <c r="E6444" t="s">
        <v>69</v>
      </c>
      <c r="F6444" s="114">
        <v>0.79166666666666663</v>
      </c>
      <c r="G6444" s="114">
        <v>0.83333333333333337</v>
      </c>
      <c r="H6444">
        <f>CONVERT((G6443-F6443)*24,"hr","mn")</f>
        <v>60.000000000000107</v>
      </c>
      <c r="I6444">
        <v>3</v>
      </c>
      <c r="L6444">
        <v>8</v>
      </c>
      <c r="M6444">
        <f>J6443+K6443+L6443</f>
        <v>8</v>
      </c>
      <c r="N6444" s="14"/>
      <c r="O6444" s="3">
        <v>5</v>
      </c>
      <c r="P6444" s="3"/>
      <c r="Q6444" s="3"/>
      <c r="R6444" s="8"/>
      <c r="S6444" s="21" t="s">
        <v>31</v>
      </c>
      <c r="T6444" s="4" t="s">
        <v>29</v>
      </c>
      <c r="U6444" s="92"/>
    </row>
    <row r="6445" spans="1:21">
      <c r="A6445" s="17">
        <v>45015</v>
      </c>
      <c r="B6445" s="56">
        <f>WEEKDAY(C6445,2)</f>
        <v>4</v>
      </c>
      <c r="C6445" s="17">
        <f>IF(A6465="",C6444,A6465)</f>
        <v>45015</v>
      </c>
      <c r="D6445" s="12" t="str">
        <f>YEAR(C6445)&amp;"/"&amp;TEXT(WEEKNUM(C6445,21),"00")</f>
        <v>2023/13</v>
      </c>
      <c r="E6445" t="s">
        <v>69</v>
      </c>
      <c r="F6445" s="114">
        <v>0.79166666666666663</v>
      </c>
      <c r="G6445" s="114">
        <v>0.83333333333333337</v>
      </c>
      <c r="H6445">
        <f>CONVERT((G6443-F6443)*24,"hr","mn")</f>
        <v>60.000000000000107</v>
      </c>
      <c r="I6445">
        <v>3</v>
      </c>
      <c r="L6445">
        <v>8</v>
      </c>
      <c r="M6445">
        <f>J6443+K6443+L6443</f>
        <v>8</v>
      </c>
      <c r="N6445" s="58"/>
      <c r="O6445" s="59"/>
      <c r="P6445" s="59"/>
      <c r="Q6445" s="59"/>
      <c r="R6445" s="60"/>
      <c r="S6445" s="21"/>
      <c r="T6445" s="4"/>
      <c r="U6445" s="93"/>
    </row>
    <row r="6446" spans="1:21" ht="15" customHeight="1" thickBot="1">
      <c r="A6446" s="17">
        <v>45015</v>
      </c>
      <c r="B6446" s="56">
        <f>WEEKDAY(C6446,2)</f>
        <v>4</v>
      </c>
      <c r="C6446" s="17">
        <f>IF(A6466="",C6445,A6466)</f>
        <v>45015</v>
      </c>
      <c r="D6446" s="12" t="str">
        <f>YEAR(C6446)&amp;"/"&amp;TEXT(WEEKNUM(C6446,21),"00")</f>
        <v>2023/13</v>
      </c>
      <c r="E6446" t="s">
        <v>69</v>
      </c>
      <c r="F6446" s="114">
        <v>0.79166666666666663</v>
      </c>
      <c r="G6446" s="114">
        <v>0.83333333333333337</v>
      </c>
      <c r="H6446">
        <f>CONVERT((G6443-F6443)*24,"hr","mn")</f>
        <v>60.000000000000107</v>
      </c>
      <c r="I6446">
        <v>3</v>
      </c>
      <c r="L6446">
        <v>8</v>
      </c>
      <c r="M6446">
        <f>J6443+K6443+L6443</f>
        <v>8</v>
      </c>
      <c r="N6446" s="15"/>
      <c r="O6446" s="9"/>
      <c r="P6446" s="9"/>
      <c r="Q6446" s="9"/>
      <c r="R6446" s="10"/>
      <c r="S6446" s="19"/>
      <c r="T6446" s="23"/>
      <c r="U6446" s="94"/>
    </row>
    <row r="6447" spans="1:21">
      <c r="A6447" s="17">
        <v>45015</v>
      </c>
      <c r="B6447" s="56">
        <f>WEEKDAY(C6447,2)</f>
        <v>5</v>
      </c>
      <c r="C6447" s="17">
        <f>IF(A6467="",C6446,A6467)</f>
        <v>45016</v>
      </c>
      <c r="D6447" s="12" t="str">
        <f>YEAR(C6447)&amp;"/"&amp;TEXT(WEEKNUM(C6447,21),"00")</f>
        <v>2023/13</v>
      </c>
      <c r="E6447" s="79" t="s">
        <v>69</v>
      </c>
      <c r="F6447" s="80">
        <v>0.83333333333333337</v>
      </c>
      <c r="G6447" s="80">
        <v>0.875</v>
      </c>
      <c r="H6447" s="87">
        <f>CONVERT((G6447-F6447)*24,"hr","mn")</f>
        <v>59.99999999999995</v>
      </c>
      <c r="I6447" s="83">
        <v>3</v>
      </c>
      <c r="J6447" s="84"/>
      <c r="K6447" s="85">
        <v>2</v>
      </c>
      <c r="L6447" s="85">
        <v>4</v>
      </c>
      <c r="M6447" s="87">
        <f>J6447+K6447+L6447</f>
        <v>6</v>
      </c>
      <c r="N6447" s="13"/>
      <c r="O6447" s="6">
        <v>8</v>
      </c>
      <c r="P6447" s="6"/>
      <c r="Q6447" s="6"/>
      <c r="R6447" s="7"/>
      <c r="S6447" s="20" t="s">
        <v>43</v>
      </c>
      <c r="T6447" s="22" t="s">
        <v>56</v>
      </c>
      <c r="U6447" s="91"/>
    </row>
    <row r="6448" spans="1:21">
      <c r="A6448" s="17">
        <v>45015</v>
      </c>
      <c r="B6448" s="56">
        <f>WEEKDAY(C6448,2)</f>
        <v>5</v>
      </c>
      <c r="C6448" s="17">
        <f>IF(A6468="",C6447,A6468)</f>
        <v>45016</v>
      </c>
      <c r="D6448" s="12" t="str">
        <f>YEAR(C6448)&amp;"/"&amp;TEXT(WEEKNUM(C6448,21),"00")</f>
        <v>2023/13</v>
      </c>
      <c r="E6448" t="s">
        <v>69</v>
      </c>
      <c r="F6448" s="114">
        <v>0.83333333333333337</v>
      </c>
      <c r="G6448" s="114">
        <v>0.875</v>
      </c>
      <c r="H6448">
        <f>CONVERT((G6447-F6447)*24,"hr","mn")</f>
        <v>59.99999999999995</v>
      </c>
      <c r="I6448">
        <v>3</v>
      </c>
      <c r="K6448">
        <v>2</v>
      </c>
      <c r="L6448">
        <v>4</v>
      </c>
      <c r="M6448">
        <f>J6447+K6447+L6447</f>
        <v>6</v>
      </c>
      <c r="N6448" s="14"/>
      <c r="O6448" s="3"/>
      <c r="P6448" s="3"/>
      <c r="Q6448" s="3"/>
      <c r="R6448" s="8"/>
      <c r="S6448" s="21"/>
      <c r="T6448" s="4"/>
      <c r="U6448" s="92"/>
    </row>
    <row r="6449" spans="1:21">
      <c r="A6449" s="17">
        <v>45015</v>
      </c>
      <c r="B6449" s="56">
        <f>WEEKDAY(C6449,2)</f>
        <v>5</v>
      </c>
      <c r="C6449" s="17">
        <f>IF(A6469="",C6448,A6469)</f>
        <v>45016</v>
      </c>
      <c r="D6449" s="12" t="str">
        <f>YEAR(C6449)&amp;"/"&amp;TEXT(WEEKNUM(C6449,21),"00")</f>
        <v>2023/13</v>
      </c>
      <c r="E6449" t="s">
        <v>69</v>
      </c>
      <c r="F6449" s="114">
        <v>0.83333333333333337</v>
      </c>
      <c r="G6449" s="114">
        <v>0.875</v>
      </c>
      <c r="H6449">
        <f>CONVERT((G6447-F6447)*24,"hr","mn")</f>
        <v>59.99999999999995</v>
      </c>
      <c r="I6449">
        <v>3</v>
      </c>
      <c r="K6449">
        <v>2</v>
      </c>
      <c r="L6449">
        <v>4</v>
      </c>
      <c r="M6449">
        <f>J6447+K6447+L6447</f>
        <v>6</v>
      </c>
      <c r="N6449" s="58"/>
      <c r="O6449" s="59"/>
      <c r="P6449" s="59"/>
      <c r="Q6449" s="59">
        <v>15</v>
      </c>
      <c r="R6449" s="60"/>
      <c r="S6449" s="21"/>
      <c r="T6449" s="4" t="s">
        <v>39</v>
      </c>
      <c r="U6449" s="93"/>
    </row>
    <row r="6450" spans="1:21" ht="15" customHeight="1" thickBot="1">
      <c r="A6450" s="17">
        <v>45015</v>
      </c>
      <c r="B6450" s="56">
        <f>WEEKDAY(C6450,2)</f>
        <v>5</v>
      </c>
      <c r="C6450" s="17">
        <f>IF(A6470="",C6449,A6470)</f>
        <v>45016</v>
      </c>
      <c r="D6450" s="12" t="str">
        <f>YEAR(C6450)&amp;"/"&amp;TEXT(WEEKNUM(C6450,21),"00")</f>
        <v>2023/13</v>
      </c>
      <c r="E6450" t="s">
        <v>69</v>
      </c>
      <c r="F6450" s="114">
        <v>0.83333333333333337</v>
      </c>
      <c r="G6450" s="114">
        <v>0.875</v>
      </c>
      <c r="H6450">
        <f>CONVERT((G6447-F6447)*24,"hr","mn")</f>
        <v>59.99999999999995</v>
      </c>
      <c r="I6450">
        <v>3</v>
      </c>
      <c r="K6450">
        <v>2</v>
      </c>
      <c r="L6450">
        <v>4</v>
      </c>
      <c r="M6450">
        <f>J6447+K6447+L6447</f>
        <v>6</v>
      </c>
      <c r="N6450" s="15"/>
      <c r="O6450" s="9"/>
      <c r="P6450" s="9"/>
      <c r="Q6450" s="9"/>
      <c r="R6450" s="10"/>
      <c r="S6450" s="19"/>
      <c r="T6450" s="23"/>
      <c r="U6450" s="94"/>
    </row>
    <row r="6451" spans="1:21">
      <c r="A6451" s="17"/>
      <c r="B6451" s="56">
        <f>WEEKDAY(C6451,2)</f>
        <v>5</v>
      </c>
      <c r="C6451" s="17">
        <f>IF(A6471="",C6450,A6471)</f>
        <v>45016</v>
      </c>
      <c r="D6451" s="12" t="str">
        <f>YEAR(C6451)&amp;"/"&amp;TEXT(WEEKNUM(C6451,21),"00")</f>
        <v>2023/13</v>
      </c>
      <c r="E6451" s="79"/>
      <c r="F6451" s="80"/>
      <c r="G6451" s="80"/>
      <c r="H6451" s="87">
        <f>CONVERT((G6451-F6451)*24,"hr","mn")</f>
        <v>0</v>
      </c>
      <c r="I6451" s="83"/>
      <c r="J6451" s="84"/>
      <c r="K6451" s="85"/>
      <c r="L6451" s="85"/>
      <c r="M6451" s="87">
        <f>J6451+K6451+L6451</f>
        <v>0</v>
      </c>
      <c r="N6451" s="13"/>
      <c r="O6451" s="6"/>
      <c r="P6451" s="6"/>
      <c r="Q6451" s="6"/>
      <c r="R6451" s="7"/>
      <c r="S6451" s="20"/>
      <c r="T6451" s="22"/>
      <c r="U6451" s="91"/>
    </row>
    <row r="6452" spans="1:21">
      <c r="A6452" s="17"/>
      <c r="B6452" s="56">
        <f>WEEKDAY(C6452,2)</f>
        <v>5</v>
      </c>
      <c r="C6452" s="17">
        <f>IF(A6472="",C6451,A6472)</f>
        <v>45016</v>
      </c>
      <c r="D6452" s="12" t="str">
        <f>YEAR(C6452)&amp;"/"&amp;TEXT(WEEKNUM(C6452,21),"00")</f>
        <v>2023/13</v>
      </c>
      <c r="H6452">
        <f>CONVERT((G6451-F6451)*24,"hr","mn")</f>
        <v>0</v>
      </c>
      <c r="M6452">
        <f>J6451+K6451+L6451</f>
        <v>0</v>
      </c>
      <c r="N6452" s="14"/>
      <c r="O6452" s="3"/>
      <c r="P6452" s="3"/>
      <c r="Q6452" s="3"/>
      <c r="R6452" s="8"/>
      <c r="S6452" s="21"/>
      <c r="T6452" s="4"/>
      <c r="U6452" s="92"/>
    </row>
    <row r="6453" spans="1:21">
      <c r="A6453" s="17"/>
      <c r="B6453" s="56">
        <f>WEEKDAY(C6453,2)</f>
        <v>5</v>
      </c>
      <c r="C6453" s="17">
        <f>IF(A6473="",C6452,A6473)</f>
        <v>45016</v>
      </c>
      <c r="D6453" s="12" t="str">
        <f>YEAR(C6453)&amp;"/"&amp;TEXT(WEEKNUM(C6453,21),"00")</f>
        <v>2023/13</v>
      </c>
      <c r="H6453">
        <f>CONVERT((G6451-F6451)*24,"hr","mn")</f>
        <v>0</v>
      </c>
      <c r="M6453">
        <f>J6451+K6451+L6451</f>
        <v>0</v>
      </c>
      <c r="N6453" s="58"/>
      <c r="O6453" s="59"/>
      <c r="P6453" s="59"/>
      <c r="Q6453" s="59"/>
      <c r="R6453" s="60"/>
      <c r="S6453" s="21"/>
      <c r="T6453" s="4"/>
      <c r="U6453" s="93"/>
    </row>
    <row r="6454" spans="1:21" ht="15" customHeight="1" thickBot="1">
      <c r="A6454" s="17"/>
      <c r="B6454" s="56">
        <f>WEEKDAY(C6454,2)</f>
        <v>5</v>
      </c>
      <c r="C6454" s="17">
        <f>IF(A6474="",C6453,A6474)</f>
        <v>45016</v>
      </c>
      <c r="D6454" s="12" t="str">
        <f>YEAR(C6454)&amp;"/"&amp;TEXT(WEEKNUM(C6454,21),"00")</f>
        <v>2023/13</v>
      </c>
      <c r="H6454">
        <f>CONVERT((G6451-F6451)*24,"hr","mn")</f>
        <v>0</v>
      </c>
      <c r="M6454">
        <f>J6451+K6451+L6451</f>
        <v>0</v>
      </c>
      <c r="N6454" s="15"/>
      <c r="O6454" s="9"/>
      <c r="P6454" s="9"/>
      <c r="Q6454" s="9"/>
      <c r="R6454" s="10"/>
      <c r="S6454" s="19"/>
      <c r="T6454" s="23"/>
      <c r="U6454" s="94"/>
    </row>
    <row r="6455" spans="1:21">
      <c r="A6455" s="17">
        <v>45015</v>
      </c>
      <c r="B6455" s="56">
        <f>WEEKDAY(C6455,2)</f>
        <v>5</v>
      </c>
      <c r="C6455" s="17">
        <f>IF(A6475="",C6454,A6475)</f>
        <v>45016</v>
      </c>
      <c r="D6455" s="12" t="str">
        <f>YEAR(C6455)&amp;"/"&amp;TEXT(WEEKNUM(C6455,21),"00")</f>
        <v>2023/13</v>
      </c>
      <c r="E6455" s="79" t="s">
        <v>46</v>
      </c>
      <c r="F6455" s="80">
        <v>0.875</v>
      </c>
      <c r="G6455" s="80">
        <v>0.91666666666666663</v>
      </c>
      <c r="H6455" s="87">
        <f>CONVERT((G6455-F6455)*24,"hr","mn")</f>
        <v>59.99999999999995</v>
      </c>
      <c r="I6455" s="83">
        <v>4</v>
      </c>
      <c r="J6455" s="84"/>
      <c r="K6455" s="85">
        <v>2</v>
      </c>
      <c r="L6455" s="85">
        <v>2</v>
      </c>
      <c r="M6455" s="87">
        <f>J6455+K6455+L6455</f>
        <v>4</v>
      </c>
      <c r="N6455" s="13"/>
      <c r="O6455" s="6"/>
      <c r="P6455" s="6">
        <v>25</v>
      </c>
      <c r="Q6455" s="6"/>
      <c r="R6455" s="7"/>
      <c r="S6455" s="20"/>
      <c r="T6455" s="22" t="s">
        <v>25</v>
      </c>
      <c r="U6455" s="91"/>
    </row>
    <row r="6456" spans="1:21">
      <c r="A6456" s="17">
        <v>45015</v>
      </c>
      <c r="B6456" s="56">
        <f>WEEKDAY(C6456,2)</f>
        <v>5</v>
      </c>
      <c r="C6456" s="17">
        <f>IF(A6476="",C6455,A6476)</f>
        <v>45016</v>
      </c>
      <c r="D6456" s="12" t="str">
        <f>YEAR(C6456)&amp;"/"&amp;TEXT(WEEKNUM(C6456,21),"00")</f>
        <v>2023/13</v>
      </c>
      <c r="E6456" t="s">
        <v>46</v>
      </c>
      <c r="F6456" s="114">
        <v>0.875</v>
      </c>
      <c r="G6456" s="114">
        <v>0.91666666666666663</v>
      </c>
      <c r="H6456">
        <f>CONVERT((G6455-F6455)*24,"hr","mn")</f>
        <v>59.99999999999995</v>
      </c>
      <c r="I6456">
        <v>4</v>
      </c>
      <c r="K6456">
        <v>2</v>
      </c>
      <c r="L6456">
        <v>2</v>
      </c>
      <c r="M6456">
        <f>J6455+K6455+L6455</f>
        <v>4</v>
      </c>
      <c r="N6456" s="14"/>
      <c r="O6456" s="3">
        <v>3</v>
      </c>
      <c r="P6456" s="3"/>
      <c r="Q6456" s="3"/>
      <c r="R6456" s="8"/>
      <c r="S6456" s="21" t="s">
        <v>35</v>
      </c>
      <c r="T6456" s="4" t="s">
        <v>23</v>
      </c>
      <c r="U6456" s="92" t="s">
        <v>271</v>
      </c>
    </row>
    <row r="6457" spans="1:21">
      <c r="A6457" s="17">
        <v>45015</v>
      </c>
      <c r="B6457" s="56">
        <f>WEEKDAY(C6457,2)</f>
        <v>5</v>
      </c>
      <c r="C6457" s="17">
        <f>IF(A6477="",C6456,A6477)</f>
        <v>45016</v>
      </c>
      <c r="D6457" s="12" t="str">
        <f>YEAR(C6457)&amp;"/"&amp;TEXT(WEEKNUM(C6457,21),"00")</f>
        <v>2023/13</v>
      </c>
      <c r="E6457" t="s">
        <v>46</v>
      </c>
      <c r="F6457" s="114">
        <v>0.875</v>
      </c>
      <c r="G6457" s="114">
        <v>0.91666666666666663</v>
      </c>
      <c r="H6457">
        <f>CONVERT((G6455-F6455)*24,"hr","mn")</f>
        <v>59.99999999999995</v>
      </c>
      <c r="I6457">
        <v>4</v>
      </c>
      <c r="K6457">
        <v>2</v>
      </c>
      <c r="L6457">
        <v>2</v>
      </c>
      <c r="M6457">
        <f>J6455+K6455+L6455</f>
        <v>4</v>
      </c>
      <c r="N6457" s="58"/>
      <c r="O6457" s="59">
        <v>3</v>
      </c>
      <c r="P6457" s="59"/>
      <c r="Q6457" s="59"/>
      <c r="R6457" s="60"/>
      <c r="S6457" s="21" t="s">
        <v>160</v>
      </c>
      <c r="T6457" s="4" t="s">
        <v>387</v>
      </c>
      <c r="U6457" s="93"/>
    </row>
    <row r="6458" spans="1:21" ht="15" customHeight="1" thickBot="1">
      <c r="A6458" s="17">
        <v>45015</v>
      </c>
      <c r="B6458" s="56">
        <f>WEEKDAY(C6458,2)</f>
        <v>5</v>
      </c>
      <c r="C6458" s="17">
        <f>IF(A6478="",C6457,A6478)</f>
        <v>45016</v>
      </c>
      <c r="D6458" s="12" t="str">
        <f>YEAR(C6458)&amp;"/"&amp;TEXT(WEEKNUM(C6458,21),"00")</f>
        <v>2023/13</v>
      </c>
      <c r="E6458" t="s">
        <v>46</v>
      </c>
      <c r="F6458" s="114">
        <v>0.875</v>
      </c>
      <c r="G6458" s="114">
        <v>0.91666666666666663</v>
      </c>
      <c r="H6458">
        <f>CONVERT((G6455-F6455)*24,"hr","mn")</f>
        <v>59.99999999999995</v>
      </c>
      <c r="I6458">
        <v>4</v>
      </c>
      <c r="K6458">
        <v>2</v>
      </c>
      <c r="L6458">
        <v>2</v>
      </c>
      <c r="M6458">
        <f>J6455+K6455+L6455</f>
        <v>4</v>
      </c>
      <c r="N6458" s="15"/>
      <c r="O6458" s="9"/>
      <c r="P6458" s="9"/>
      <c r="Q6458" s="9"/>
      <c r="R6458" s="10"/>
      <c r="S6458" s="19"/>
      <c r="T6458" s="23"/>
      <c r="U6458" s="94"/>
    </row>
    <row r="6459" spans="1:21">
      <c r="A6459" s="17">
        <v>45015</v>
      </c>
      <c r="B6459" s="56">
        <f>WEEKDAY(C6459,2)</f>
        <v>5</v>
      </c>
      <c r="C6459" s="17">
        <f>IF(A6479="",C6458,A6479)</f>
        <v>45016</v>
      </c>
      <c r="D6459" s="12" t="str">
        <f>YEAR(C6459)&amp;"/"&amp;TEXT(WEEKNUM(C6459,21),"00")</f>
        <v>2023/13</v>
      </c>
      <c r="E6459" s="79" t="s">
        <v>46</v>
      </c>
      <c r="F6459" s="80">
        <v>0.91666666666666663</v>
      </c>
      <c r="G6459" s="80">
        <v>0.95833333333333337</v>
      </c>
      <c r="H6459" s="87">
        <f>CONVERT((G6459-F6459)*24,"hr","mn")</f>
        <v>60.000000000000107</v>
      </c>
      <c r="I6459" s="83">
        <v>4</v>
      </c>
      <c r="J6459" s="84"/>
      <c r="K6459" s="85">
        <v>2</v>
      </c>
      <c r="L6459" s="85">
        <v>2</v>
      </c>
      <c r="M6459" s="87">
        <f>J6459+K6459+L6459</f>
        <v>4</v>
      </c>
      <c r="N6459" s="13"/>
      <c r="O6459" s="6">
        <v>7</v>
      </c>
      <c r="P6459" s="6"/>
      <c r="Q6459" s="6"/>
      <c r="R6459" s="7"/>
      <c r="S6459" s="20" t="s">
        <v>35</v>
      </c>
      <c r="T6459" s="22" t="s">
        <v>29</v>
      </c>
      <c r="U6459" s="91" t="s">
        <v>1013</v>
      </c>
    </row>
    <row r="6460" spans="1:21">
      <c r="A6460" s="17">
        <v>45015</v>
      </c>
      <c r="B6460" s="56">
        <f>WEEKDAY(C6460,2)</f>
        <v>5</v>
      </c>
      <c r="C6460" s="17">
        <f>IF(A6480="",C6459,A6480)</f>
        <v>45016</v>
      </c>
      <c r="D6460" s="12" t="str">
        <f>YEAR(C6460)&amp;"/"&amp;TEXT(WEEKNUM(C6460,21),"00")</f>
        <v>2023/13</v>
      </c>
      <c r="E6460" t="s">
        <v>46</v>
      </c>
      <c r="F6460" s="114">
        <v>0.91666666666666663</v>
      </c>
      <c r="G6460" s="114">
        <v>0.95833333333333337</v>
      </c>
      <c r="H6460">
        <f>CONVERT((G6459-F6459)*24,"hr","mn")</f>
        <v>60.000000000000107</v>
      </c>
      <c r="I6460">
        <v>4</v>
      </c>
      <c r="K6460">
        <v>2</v>
      </c>
      <c r="L6460">
        <v>2</v>
      </c>
      <c r="M6460">
        <f>J6459+K6459+L6459</f>
        <v>4</v>
      </c>
      <c r="N6460" s="14">
        <v>12</v>
      </c>
      <c r="O6460" s="3"/>
      <c r="P6460" s="3"/>
      <c r="Q6460" s="3"/>
      <c r="R6460" s="8"/>
      <c r="S6460" s="21"/>
      <c r="T6460" s="4" t="s">
        <v>23</v>
      </c>
      <c r="U6460" s="92" t="s">
        <v>265</v>
      </c>
    </row>
    <row r="6461" spans="1:21">
      <c r="A6461" s="17">
        <v>45015</v>
      </c>
      <c r="B6461" s="56">
        <f>WEEKDAY(C6461,2)</f>
        <v>5</v>
      </c>
      <c r="C6461" s="17">
        <f>IF(A6481="",C6460,A6481)</f>
        <v>45016</v>
      </c>
      <c r="D6461" s="12" t="str">
        <f>YEAR(C6461)&amp;"/"&amp;TEXT(WEEKNUM(C6461,21),"00")</f>
        <v>2023/13</v>
      </c>
      <c r="E6461" t="s">
        <v>46</v>
      </c>
      <c r="F6461" s="114">
        <v>0.91666666666666663</v>
      </c>
      <c r="G6461" s="114">
        <v>0.95833333333333337</v>
      </c>
      <c r="H6461">
        <f>CONVERT((G6459-F6459)*24,"hr","mn")</f>
        <v>60.000000000000107</v>
      </c>
      <c r="I6461">
        <v>4</v>
      </c>
      <c r="K6461">
        <v>2</v>
      </c>
      <c r="L6461">
        <v>2</v>
      </c>
      <c r="M6461">
        <f>J6459+K6459+L6459</f>
        <v>4</v>
      </c>
      <c r="N6461" s="58"/>
      <c r="O6461" s="59">
        <v>3</v>
      </c>
      <c r="P6461" s="59"/>
      <c r="Q6461" s="59"/>
      <c r="R6461" s="60"/>
      <c r="S6461" s="21" t="s">
        <v>28</v>
      </c>
      <c r="T6461" s="4" t="s">
        <v>29</v>
      </c>
      <c r="U6461" s="93"/>
    </row>
    <row r="6462" spans="1:21" ht="15" customHeight="1" thickBot="1">
      <c r="A6462" s="17">
        <v>45015</v>
      </c>
      <c r="B6462" s="56">
        <f>WEEKDAY(C6462,2)</f>
        <v>5</v>
      </c>
      <c r="C6462" s="17">
        <f>IF(A6482="",C6461,A6482)</f>
        <v>45016</v>
      </c>
      <c r="D6462" s="12" t="str">
        <f>YEAR(C6462)&amp;"/"&amp;TEXT(WEEKNUM(C6462,21),"00")</f>
        <v>2023/13</v>
      </c>
      <c r="E6462" t="s">
        <v>46</v>
      </c>
      <c r="F6462" s="114">
        <v>0.91666666666666663</v>
      </c>
      <c r="G6462" s="114">
        <v>0.95833333333333337</v>
      </c>
      <c r="H6462">
        <f>CONVERT((G6459-F6459)*24,"hr","mn")</f>
        <v>60.000000000000107</v>
      </c>
      <c r="I6462">
        <v>4</v>
      </c>
      <c r="K6462">
        <v>2</v>
      </c>
      <c r="L6462">
        <v>2</v>
      </c>
      <c r="M6462">
        <f>J6459+K6459+L6459</f>
        <v>4</v>
      </c>
      <c r="N6462" s="15"/>
      <c r="O6462" s="9"/>
      <c r="P6462" s="9"/>
      <c r="Q6462" s="9"/>
      <c r="R6462" s="10"/>
      <c r="S6462" s="19"/>
      <c r="T6462" s="23"/>
      <c r="U6462" s="94"/>
    </row>
    <row r="6463" spans="1:21">
      <c r="A6463" s="17">
        <v>45015</v>
      </c>
      <c r="B6463" s="56">
        <f>WEEKDAY(C6463,2)</f>
        <v>5</v>
      </c>
      <c r="C6463" s="17">
        <f>IF(A6483="",C6462,A6483)</f>
        <v>45016</v>
      </c>
      <c r="D6463" s="12" t="str">
        <f>YEAR(C6463)&amp;"/"&amp;TEXT(WEEKNUM(C6463,21),"00")</f>
        <v>2023/13</v>
      </c>
      <c r="E6463" s="79" t="s">
        <v>46</v>
      </c>
      <c r="F6463" s="80">
        <v>0.95833333333333337</v>
      </c>
      <c r="G6463" s="80">
        <v>1</v>
      </c>
      <c r="H6463" s="87">
        <f>CONVERT((G6463-F6463)*24,"hr","mn")</f>
        <v>59.99999999999995</v>
      </c>
      <c r="I6463" s="83">
        <v>4</v>
      </c>
      <c r="J6463" s="84"/>
      <c r="K6463" s="85">
        <v>10</v>
      </c>
      <c r="L6463" s="85"/>
      <c r="M6463" s="87">
        <f>J6463+K6463+L6463</f>
        <v>10</v>
      </c>
      <c r="N6463" s="13"/>
      <c r="O6463" s="6"/>
      <c r="P6463" s="6"/>
      <c r="Q6463" s="6"/>
      <c r="R6463" s="7"/>
      <c r="S6463" s="20"/>
      <c r="T6463" s="22"/>
      <c r="U6463" s="91"/>
    </row>
    <row r="6464" spans="1:21">
      <c r="A6464" s="17">
        <v>45015</v>
      </c>
      <c r="B6464" s="56">
        <f>WEEKDAY(C6464,2)</f>
        <v>5</v>
      </c>
      <c r="C6464" s="17">
        <f>IF(A6484="",C6463,A6484)</f>
        <v>45016</v>
      </c>
      <c r="D6464" s="12" t="str">
        <f>YEAR(C6464)&amp;"/"&amp;TEXT(WEEKNUM(C6464,21),"00")</f>
        <v>2023/13</v>
      </c>
      <c r="E6464" t="s">
        <v>46</v>
      </c>
      <c r="F6464" s="114">
        <v>0.95833333333333337</v>
      </c>
      <c r="G6464" s="115">
        <v>1</v>
      </c>
      <c r="H6464">
        <f>CONVERT((G6463-F6463)*24,"hr","mn")</f>
        <v>59.99999999999995</v>
      </c>
      <c r="I6464">
        <v>4</v>
      </c>
      <c r="K6464">
        <v>10</v>
      </c>
      <c r="M6464">
        <f>J6463+K6463+L6463</f>
        <v>10</v>
      </c>
      <c r="N6464" s="14"/>
      <c r="O6464" s="3"/>
      <c r="P6464" s="3"/>
      <c r="Q6464" s="3"/>
      <c r="R6464" s="8"/>
      <c r="S6464" s="21"/>
      <c r="T6464" s="4"/>
      <c r="U6464" s="92"/>
    </row>
    <row r="6465" spans="1:21">
      <c r="A6465" s="17">
        <v>45015</v>
      </c>
      <c r="B6465" s="56">
        <f>WEEKDAY(C6465,2)</f>
        <v>5</v>
      </c>
      <c r="C6465" s="17">
        <f>IF(A6485="",C6464,A6485)</f>
        <v>45016</v>
      </c>
      <c r="D6465" s="12" t="str">
        <f>YEAR(C6465)&amp;"/"&amp;TEXT(WEEKNUM(C6465,21),"00")</f>
        <v>2023/13</v>
      </c>
      <c r="E6465" t="s">
        <v>46</v>
      </c>
      <c r="F6465" s="114">
        <v>0.95833333333333337</v>
      </c>
      <c r="G6465" s="115">
        <v>1</v>
      </c>
      <c r="H6465">
        <f>CONVERT((G6463-F6463)*24,"hr","mn")</f>
        <v>59.99999999999995</v>
      </c>
      <c r="I6465">
        <v>4</v>
      </c>
      <c r="K6465">
        <v>10</v>
      </c>
      <c r="M6465">
        <f>J6463+K6463+L6463</f>
        <v>10</v>
      </c>
      <c r="N6465" s="58"/>
      <c r="O6465" s="59"/>
      <c r="P6465" s="59"/>
      <c r="Q6465" s="59"/>
      <c r="R6465" s="60"/>
      <c r="S6465" s="21"/>
      <c r="T6465" s="4"/>
      <c r="U6465" s="93"/>
    </row>
    <row r="6466" spans="1:21" ht="15" customHeight="1" thickBot="1">
      <c r="A6466" s="17">
        <v>45015</v>
      </c>
      <c r="B6466" s="56">
        <f>WEEKDAY(C6466,2)</f>
        <v>5</v>
      </c>
      <c r="C6466" s="17">
        <f>IF(A6486="",C6465,A6486)</f>
        <v>45016</v>
      </c>
      <c r="D6466" s="12" t="str">
        <f>YEAR(C6466)&amp;"/"&amp;TEXT(WEEKNUM(C6466,21),"00")</f>
        <v>2023/13</v>
      </c>
      <c r="E6466" t="s">
        <v>46</v>
      </c>
      <c r="F6466" s="114">
        <v>0.95833333333333337</v>
      </c>
      <c r="G6466" s="115">
        <v>1</v>
      </c>
      <c r="H6466">
        <f>CONVERT((G6463-F6463)*24,"hr","mn")</f>
        <v>59.99999999999995</v>
      </c>
      <c r="I6466">
        <v>4</v>
      </c>
      <c r="K6466">
        <v>10</v>
      </c>
      <c r="M6466">
        <f>J6463+K6463+L6463</f>
        <v>10</v>
      </c>
      <c r="N6466" s="15"/>
      <c r="O6466" s="9"/>
      <c r="P6466" s="9"/>
      <c r="Q6466" s="9"/>
      <c r="R6466" s="10"/>
      <c r="S6466" s="19"/>
      <c r="T6466" s="23"/>
      <c r="U6466" s="94"/>
    </row>
    <row r="6467" spans="1:21">
      <c r="A6467" s="17">
        <v>45016</v>
      </c>
      <c r="B6467" s="56">
        <f>WEEKDAY(C6467,2)</f>
        <v>5</v>
      </c>
      <c r="C6467" s="17">
        <f>IF(A6487="",C6466,A6487)</f>
        <v>45016</v>
      </c>
      <c r="D6467" s="12" t="str">
        <f>YEAR(C6467)&amp;"/"&amp;TEXT(WEEKNUM(C6467,21),"00")</f>
        <v>2023/13</v>
      </c>
      <c r="E6467" s="79" t="s">
        <v>46</v>
      </c>
      <c r="F6467" s="80">
        <v>0</v>
      </c>
      <c r="G6467" s="80">
        <v>4.1666666666666657E-2</v>
      </c>
      <c r="H6467" s="87">
        <f>CONVERT((G6467-F6467)*24,"hr","mn")</f>
        <v>59.999999999999986</v>
      </c>
      <c r="I6467" s="83">
        <v>4</v>
      </c>
      <c r="J6467" s="84"/>
      <c r="K6467" s="85">
        <v>8</v>
      </c>
      <c r="L6467" s="85"/>
      <c r="M6467" s="87">
        <f>J6467+K6467+L6467</f>
        <v>8</v>
      </c>
      <c r="N6467" s="13"/>
      <c r="O6467" s="6"/>
      <c r="P6467" s="6"/>
      <c r="Q6467" s="6">
        <v>5</v>
      </c>
      <c r="R6467" s="7"/>
      <c r="S6467" s="20" t="s">
        <v>1014</v>
      </c>
      <c r="T6467" s="22" t="s">
        <v>23</v>
      </c>
      <c r="U6467" s="91" t="s">
        <v>208</v>
      </c>
    </row>
    <row r="6468" spans="1:21">
      <c r="A6468" s="17">
        <v>45016</v>
      </c>
      <c r="B6468" s="56">
        <f>WEEKDAY(C6468,2)</f>
        <v>5</v>
      </c>
      <c r="C6468" s="17">
        <f>IF(A6488="",C6467,A6488)</f>
        <v>45016</v>
      </c>
      <c r="D6468" s="12" t="str">
        <f>YEAR(C6468)&amp;"/"&amp;TEXT(WEEKNUM(C6468,21),"00")</f>
        <v>2023/13</v>
      </c>
      <c r="E6468" t="s">
        <v>46</v>
      </c>
      <c r="F6468" s="114">
        <v>0</v>
      </c>
      <c r="G6468" s="114">
        <v>4.1666666666666657E-2</v>
      </c>
      <c r="H6468">
        <f>CONVERT((G6467-F6467)*24,"hr","mn")</f>
        <v>59.999999999999986</v>
      </c>
      <c r="I6468">
        <v>4</v>
      </c>
      <c r="K6468">
        <v>8</v>
      </c>
      <c r="M6468">
        <f>J6467+K6467+L6467</f>
        <v>8</v>
      </c>
      <c r="N6468" s="14"/>
      <c r="O6468" s="3">
        <v>3</v>
      </c>
      <c r="P6468" s="3"/>
      <c r="Q6468" s="3"/>
      <c r="R6468" s="8"/>
      <c r="S6468" s="21" t="s">
        <v>49</v>
      </c>
      <c r="T6468" s="4" t="s">
        <v>29</v>
      </c>
      <c r="U6468" s="92"/>
    </row>
    <row r="6469" spans="1:21">
      <c r="A6469" s="17">
        <v>45016</v>
      </c>
      <c r="B6469" s="56">
        <f>WEEKDAY(C6469,2)</f>
        <v>5</v>
      </c>
      <c r="C6469" s="17">
        <f>IF(A6489="",C6468,A6489)</f>
        <v>45016</v>
      </c>
      <c r="D6469" s="12" t="str">
        <f>YEAR(C6469)&amp;"/"&amp;TEXT(WEEKNUM(C6469,21),"00")</f>
        <v>2023/13</v>
      </c>
      <c r="E6469" t="s">
        <v>46</v>
      </c>
      <c r="F6469" s="114">
        <v>0</v>
      </c>
      <c r="G6469" s="114">
        <v>4.1666666666666657E-2</v>
      </c>
      <c r="H6469">
        <f>CONVERT((G6467-F6467)*24,"hr","mn")</f>
        <v>59.999999999999986</v>
      </c>
      <c r="I6469">
        <v>4</v>
      </c>
      <c r="K6469">
        <v>8</v>
      </c>
      <c r="M6469">
        <f>J6467+K6467+L6467</f>
        <v>8</v>
      </c>
      <c r="N6469" s="58"/>
      <c r="O6469" s="59">
        <v>3</v>
      </c>
      <c r="P6469" s="59"/>
      <c r="Q6469" s="59"/>
      <c r="R6469" s="60"/>
      <c r="S6469" s="21" t="s">
        <v>28</v>
      </c>
      <c r="T6469" s="4" t="s">
        <v>29</v>
      </c>
      <c r="U6469" s="93"/>
    </row>
    <row r="6470" spans="1:21" ht="15" customHeight="1" thickBot="1">
      <c r="A6470" s="17">
        <v>45016</v>
      </c>
      <c r="B6470" s="56">
        <f>WEEKDAY(C6470,2)</f>
        <v>5</v>
      </c>
      <c r="C6470" s="17">
        <f>IF(A6490="",C6469,A6490)</f>
        <v>45016</v>
      </c>
      <c r="D6470" s="12" t="str">
        <f>YEAR(C6470)&amp;"/"&amp;TEXT(WEEKNUM(C6470,21),"00")</f>
        <v>2023/13</v>
      </c>
      <c r="E6470" t="s">
        <v>46</v>
      </c>
      <c r="F6470" s="114">
        <v>0</v>
      </c>
      <c r="G6470" s="114">
        <v>4.1666666666666657E-2</v>
      </c>
      <c r="H6470">
        <f>CONVERT((G6467-F6467)*24,"hr","mn")</f>
        <v>59.999999999999986</v>
      </c>
      <c r="I6470">
        <v>4</v>
      </c>
      <c r="K6470">
        <v>8</v>
      </c>
      <c r="M6470">
        <f>J6467+K6467+L6467</f>
        <v>8</v>
      </c>
      <c r="N6470" s="15">
        <v>12</v>
      </c>
      <c r="O6470" s="9"/>
      <c r="P6470" s="9"/>
      <c r="Q6470" s="9"/>
      <c r="R6470" s="10"/>
      <c r="S6470" s="19"/>
      <c r="T6470" s="23" t="s">
        <v>23</v>
      </c>
      <c r="U6470" s="94" t="s">
        <v>265</v>
      </c>
    </row>
    <row r="6471" spans="1:21">
      <c r="A6471" s="17">
        <v>45016</v>
      </c>
      <c r="B6471" s="56">
        <f>WEEKDAY(C6471,2)</f>
        <v>5</v>
      </c>
      <c r="C6471" s="17">
        <f>IF(A6491="",C6470,A6491)</f>
        <v>45016</v>
      </c>
      <c r="D6471" s="12" t="str">
        <f>YEAR(C6471)&amp;"/"&amp;TEXT(WEEKNUM(C6471,21),"00")</f>
        <v>2023/13</v>
      </c>
      <c r="E6471" s="79" t="s">
        <v>46</v>
      </c>
      <c r="F6471" s="80">
        <v>6.25E-2</v>
      </c>
      <c r="G6471" s="80">
        <v>8.3333333333333329E-2</v>
      </c>
      <c r="H6471" s="87">
        <f>CONVERT((G6471-F6471)*24,"hr","mn")</f>
        <v>29.999999999999993</v>
      </c>
      <c r="I6471" s="83">
        <v>4</v>
      </c>
      <c r="J6471" s="84"/>
      <c r="K6471" s="85">
        <v>4</v>
      </c>
      <c r="L6471" s="85"/>
      <c r="M6471" s="87">
        <f>J6471+K6471+L6471</f>
        <v>4</v>
      </c>
      <c r="N6471" s="13"/>
      <c r="O6471" s="6">
        <v>3</v>
      </c>
      <c r="P6471" s="6"/>
      <c r="Q6471" s="6"/>
      <c r="R6471" s="7"/>
      <c r="S6471" s="20" t="s">
        <v>28</v>
      </c>
      <c r="T6471" s="22" t="s">
        <v>29</v>
      </c>
      <c r="U6471" s="91"/>
    </row>
    <row r="6472" spans="1:21">
      <c r="A6472" s="17">
        <v>45016</v>
      </c>
      <c r="B6472" s="56">
        <f>WEEKDAY(C6472,2)</f>
        <v>5</v>
      </c>
      <c r="C6472" s="17">
        <f>IF(A6492="",C6471,A6492)</f>
        <v>45016</v>
      </c>
      <c r="D6472" s="12" t="str">
        <f>YEAR(C6472)&amp;"/"&amp;TEXT(WEEKNUM(C6472,21),"00")</f>
        <v>2023/13</v>
      </c>
      <c r="E6472" t="s">
        <v>46</v>
      </c>
      <c r="F6472" s="114">
        <v>6.25E-2</v>
      </c>
      <c r="G6472" s="114">
        <v>8.3333333333333329E-2</v>
      </c>
      <c r="H6472">
        <f>CONVERT((G6471-F6471)*24,"hr","mn")</f>
        <v>29.999999999999993</v>
      </c>
      <c r="I6472">
        <v>4</v>
      </c>
      <c r="K6472">
        <v>4</v>
      </c>
      <c r="M6472">
        <f>J6471+K6471+L6471</f>
        <v>4</v>
      </c>
      <c r="N6472" s="14"/>
      <c r="O6472" s="3"/>
      <c r="P6472" s="3"/>
      <c r="Q6472" s="3"/>
      <c r="R6472" s="8"/>
      <c r="S6472" s="21"/>
      <c r="T6472" s="4"/>
      <c r="U6472" s="92"/>
    </row>
    <row r="6473" spans="1:21">
      <c r="A6473" s="17">
        <v>45016</v>
      </c>
      <c r="B6473" s="56">
        <f>WEEKDAY(C6473,2)</f>
        <v>5</v>
      </c>
      <c r="C6473" s="17">
        <f>IF(A6493="",C6472,A6493)</f>
        <v>45016</v>
      </c>
      <c r="D6473" s="12" t="str">
        <f>YEAR(C6473)&amp;"/"&amp;TEXT(WEEKNUM(C6473,21),"00")</f>
        <v>2023/13</v>
      </c>
      <c r="E6473" t="s">
        <v>46</v>
      </c>
      <c r="F6473" s="114">
        <v>6.25E-2</v>
      </c>
      <c r="G6473" s="114">
        <v>8.3333333333333329E-2</v>
      </c>
      <c r="H6473">
        <f>CONVERT((G6471-F6471)*24,"hr","mn")</f>
        <v>29.999999999999993</v>
      </c>
      <c r="I6473">
        <v>4</v>
      </c>
      <c r="K6473">
        <v>4</v>
      </c>
      <c r="M6473">
        <f>J6471+K6471+L6471</f>
        <v>4</v>
      </c>
      <c r="N6473" s="58"/>
      <c r="O6473" s="59"/>
      <c r="P6473" s="59"/>
      <c r="Q6473" s="59"/>
      <c r="R6473" s="60"/>
      <c r="S6473" s="21"/>
      <c r="T6473" s="4"/>
      <c r="U6473" s="93"/>
    </row>
    <row r="6474" spans="1:21" ht="15" customHeight="1" thickBot="1">
      <c r="A6474" s="17">
        <v>45016</v>
      </c>
      <c r="B6474" s="56">
        <f>WEEKDAY(C6474,2)</f>
        <v>5</v>
      </c>
      <c r="C6474" s="17">
        <f>IF(A6494="",C6473,A6494)</f>
        <v>45016</v>
      </c>
      <c r="D6474" s="12" t="str">
        <f>YEAR(C6474)&amp;"/"&amp;TEXT(WEEKNUM(C6474,21),"00")</f>
        <v>2023/13</v>
      </c>
      <c r="E6474" t="s">
        <v>46</v>
      </c>
      <c r="F6474" s="114">
        <v>6.25E-2</v>
      </c>
      <c r="G6474" s="114">
        <v>8.3333333333333329E-2</v>
      </c>
      <c r="H6474">
        <f>CONVERT((G6471-F6471)*24,"hr","mn")</f>
        <v>29.999999999999993</v>
      </c>
      <c r="I6474">
        <v>4</v>
      </c>
      <c r="K6474">
        <v>4</v>
      </c>
      <c r="M6474">
        <f>J6471+K6471+L6471</f>
        <v>4</v>
      </c>
      <c r="N6474" s="15"/>
      <c r="O6474" s="9"/>
      <c r="P6474" s="9"/>
      <c r="Q6474" s="9"/>
      <c r="R6474" s="10"/>
      <c r="S6474" s="19"/>
      <c r="T6474" s="23"/>
      <c r="U6474" s="94"/>
    </row>
    <row r="6475" spans="1:21">
      <c r="A6475" s="17">
        <v>45016</v>
      </c>
      <c r="B6475" s="56">
        <f>WEEKDAY(C6475,2)</f>
        <v>5</v>
      </c>
      <c r="C6475" s="17">
        <f>IF(A6495="",C6474,A6495)</f>
        <v>45016</v>
      </c>
      <c r="D6475" s="12" t="str">
        <f>YEAR(C6475)&amp;"/"&amp;TEXT(WEEKNUM(C6475,21),"00")</f>
        <v>2023/13</v>
      </c>
      <c r="E6475" s="79" t="s">
        <v>46</v>
      </c>
      <c r="F6475" s="80">
        <v>8.3333333333333329E-2</v>
      </c>
      <c r="G6475" s="80">
        <v>0.125</v>
      </c>
      <c r="H6475" s="87">
        <f>CONVERT((G6475-F6475)*24,"hr","mn")</f>
        <v>60</v>
      </c>
      <c r="I6475" s="83">
        <v>4</v>
      </c>
      <c r="J6475" s="84"/>
      <c r="K6475" s="85">
        <v>8</v>
      </c>
      <c r="L6475" s="85"/>
      <c r="M6475" s="87">
        <f>J6475+K6475+L6475</f>
        <v>8</v>
      </c>
      <c r="N6475" s="13">
        <v>5</v>
      </c>
      <c r="O6475" s="6"/>
      <c r="P6475" s="6"/>
      <c r="Q6475" s="6"/>
      <c r="R6475" s="7"/>
      <c r="S6475" s="20"/>
      <c r="T6475" s="22" t="s">
        <v>23</v>
      </c>
      <c r="U6475" s="91" t="s">
        <v>1015</v>
      </c>
    </row>
    <row r="6476" spans="1:21" ht="15" customHeight="1" thickBot="1">
      <c r="A6476" s="17">
        <v>45016</v>
      </c>
      <c r="B6476" s="56">
        <f>WEEKDAY(C6476,2)</f>
        <v>5</v>
      </c>
      <c r="C6476" s="17">
        <f>IF(A6496="",C6475,A6496)</f>
        <v>45016</v>
      </c>
      <c r="D6476" s="12" t="str">
        <f>YEAR(C6476)&amp;"/"&amp;TEXT(WEEKNUM(C6476,21),"00")</f>
        <v>2023/13</v>
      </c>
      <c r="E6476" t="s">
        <v>46</v>
      </c>
      <c r="F6476" s="114">
        <v>8.3333333333333329E-2</v>
      </c>
      <c r="G6476" s="114">
        <v>0.125</v>
      </c>
      <c r="H6476">
        <f>CONVERT((G6475-F6475)*24,"hr","mn")</f>
        <v>60</v>
      </c>
      <c r="I6476">
        <v>4</v>
      </c>
      <c r="K6476">
        <v>8</v>
      </c>
      <c r="M6476">
        <f>J6475+K6475+L6475</f>
        <v>8</v>
      </c>
      <c r="N6476" s="14">
        <v>12</v>
      </c>
      <c r="O6476" s="3"/>
      <c r="P6476" s="3"/>
      <c r="Q6476" s="3"/>
      <c r="R6476" s="8"/>
      <c r="S6476" s="21"/>
      <c r="T6476" s="4" t="s">
        <v>23</v>
      </c>
      <c r="U6476" s="94" t="s">
        <v>265</v>
      </c>
    </row>
    <row r="6477" spans="1:21">
      <c r="A6477" s="17">
        <v>45016</v>
      </c>
      <c r="B6477" s="56">
        <f>WEEKDAY(C6477,2)</f>
        <v>5</v>
      </c>
      <c r="C6477" s="17">
        <f>IF(A6497="",C6476,A6497)</f>
        <v>45016</v>
      </c>
      <c r="D6477" s="12" t="str">
        <f>YEAR(C6477)&amp;"/"&amp;TEXT(WEEKNUM(C6477,21),"00")</f>
        <v>2023/13</v>
      </c>
      <c r="E6477" t="s">
        <v>46</v>
      </c>
      <c r="F6477" s="114">
        <v>8.3333333333333329E-2</v>
      </c>
      <c r="G6477" s="114">
        <v>0.125</v>
      </c>
      <c r="H6477">
        <f>CONVERT((G6475-F6475)*24,"hr","mn")</f>
        <v>60</v>
      </c>
      <c r="I6477">
        <v>4</v>
      </c>
      <c r="K6477">
        <v>8</v>
      </c>
      <c r="M6477">
        <f>J6475+K6475+L6475</f>
        <v>8</v>
      </c>
      <c r="N6477" s="58"/>
      <c r="O6477" s="59"/>
      <c r="P6477" s="59"/>
      <c r="Q6477" s="59"/>
      <c r="R6477" s="60"/>
      <c r="S6477" s="21"/>
      <c r="T6477" s="4"/>
      <c r="U6477" s="93"/>
    </row>
    <row r="6478" spans="1:21" ht="15" customHeight="1" thickBot="1">
      <c r="A6478" s="17">
        <v>45016</v>
      </c>
      <c r="B6478" s="56">
        <f>WEEKDAY(C6478,2)</f>
        <v>5</v>
      </c>
      <c r="C6478" s="17">
        <f>IF(A6498="",C6477,A6498)</f>
        <v>45016</v>
      </c>
      <c r="D6478" s="12" t="str">
        <f>YEAR(C6478)&amp;"/"&amp;TEXT(WEEKNUM(C6478,21),"00")</f>
        <v>2023/13</v>
      </c>
      <c r="E6478" t="s">
        <v>46</v>
      </c>
      <c r="F6478" s="114">
        <v>8.3333333333333329E-2</v>
      </c>
      <c r="G6478" s="114">
        <v>0.125</v>
      </c>
      <c r="H6478">
        <f>CONVERT((G6475-F6475)*24,"hr","mn")</f>
        <v>60</v>
      </c>
      <c r="I6478">
        <v>4</v>
      </c>
      <c r="K6478">
        <v>8</v>
      </c>
      <c r="M6478">
        <f>J6475+K6475+L6475</f>
        <v>8</v>
      </c>
      <c r="N6478" s="15"/>
      <c r="O6478" s="9"/>
      <c r="P6478" s="9"/>
      <c r="Q6478" s="9"/>
      <c r="R6478" s="10"/>
      <c r="S6478" s="19"/>
      <c r="T6478" s="23"/>
      <c r="U6478" s="94"/>
    </row>
    <row r="6479" spans="1:21">
      <c r="A6479" s="17">
        <v>45016</v>
      </c>
      <c r="B6479" s="56">
        <f>WEEKDAY(C6479,2)</f>
        <v>5</v>
      </c>
      <c r="C6479" s="17">
        <f>IF(A6499="",C6478,A6499)</f>
        <v>45016</v>
      </c>
      <c r="D6479" s="12" t="str">
        <f>YEAR(C6479)&amp;"/"&amp;TEXT(WEEKNUM(C6479,21),"00")</f>
        <v>2023/13</v>
      </c>
      <c r="E6479" s="79" t="s">
        <v>46</v>
      </c>
      <c r="F6479" s="80">
        <v>0.125</v>
      </c>
      <c r="G6479" s="80">
        <v>0.16666666666666671</v>
      </c>
      <c r="H6479" s="87">
        <f>CONVERT((G6479-F6479)*24,"hr","mn")</f>
        <v>60.000000000000071</v>
      </c>
      <c r="I6479" s="83">
        <v>4</v>
      </c>
      <c r="J6479" s="84"/>
      <c r="K6479" s="85">
        <v>8</v>
      </c>
      <c r="L6479" s="85"/>
      <c r="M6479" s="87">
        <f>J6479+K6479+L6479</f>
        <v>8</v>
      </c>
      <c r="N6479" s="13"/>
      <c r="O6479" s="6">
        <v>5</v>
      </c>
      <c r="P6479" s="6"/>
      <c r="Q6479" s="6"/>
      <c r="R6479" s="7"/>
      <c r="S6479" s="20" t="s">
        <v>32</v>
      </c>
      <c r="T6479" s="22" t="s">
        <v>121</v>
      </c>
      <c r="U6479" s="91" t="s">
        <v>536</v>
      </c>
    </row>
    <row r="6480" spans="1:21">
      <c r="A6480" s="17">
        <v>45016</v>
      </c>
      <c r="B6480" s="56">
        <f>WEEKDAY(C6480,2)</f>
        <v>5</v>
      </c>
      <c r="C6480" s="17">
        <f>IF(A6500="",C6479,A6500)</f>
        <v>45016</v>
      </c>
      <c r="D6480" s="12" t="str">
        <f>YEAR(C6480)&amp;"/"&amp;TEXT(WEEKNUM(C6480,21),"00")</f>
        <v>2023/13</v>
      </c>
      <c r="E6480" t="s">
        <v>46</v>
      </c>
      <c r="F6480" s="114">
        <v>0.125</v>
      </c>
      <c r="G6480" s="114">
        <v>0.16666666666666671</v>
      </c>
      <c r="H6480">
        <f>CONVERT((G6479-F6479)*24,"hr","mn")</f>
        <v>60.000000000000071</v>
      </c>
      <c r="I6480">
        <v>4</v>
      </c>
      <c r="K6480">
        <v>8</v>
      </c>
      <c r="M6480">
        <f>J6479+K6479+L6479</f>
        <v>8</v>
      </c>
      <c r="N6480" s="14"/>
      <c r="O6480" s="3">
        <v>16</v>
      </c>
      <c r="P6480" s="3"/>
      <c r="Q6480" s="3"/>
      <c r="R6480" s="8"/>
      <c r="S6480" s="21" t="s">
        <v>32</v>
      </c>
      <c r="T6480" s="4" t="s">
        <v>121</v>
      </c>
      <c r="U6480" s="92" t="s">
        <v>1016</v>
      </c>
    </row>
    <row r="6481" spans="1:21">
      <c r="A6481" s="17">
        <v>45016</v>
      </c>
      <c r="B6481" s="56">
        <f>WEEKDAY(C6481,2)</f>
        <v>5</v>
      </c>
      <c r="C6481" s="17">
        <f>IF(A6501="",C6480,A6501)</f>
        <v>45016</v>
      </c>
      <c r="D6481" s="12" t="str">
        <f>YEAR(C6481)&amp;"/"&amp;TEXT(WEEKNUM(C6481,21),"00")</f>
        <v>2023/13</v>
      </c>
      <c r="E6481" t="s">
        <v>46</v>
      </c>
      <c r="F6481" s="114">
        <v>0.125</v>
      </c>
      <c r="G6481" s="114">
        <v>0.16666666666666671</v>
      </c>
      <c r="H6481">
        <f>CONVERT((G6479-F6479)*24,"hr","mn")</f>
        <v>60.000000000000071</v>
      </c>
      <c r="I6481">
        <v>4</v>
      </c>
      <c r="K6481">
        <v>8</v>
      </c>
      <c r="M6481">
        <f>J6479+K6479+L6479</f>
        <v>8</v>
      </c>
      <c r="N6481" s="58"/>
      <c r="O6481" s="59">
        <v>3</v>
      </c>
      <c r="P6481" s="59"/>
      <c r="Q6481" s="59"/>
      <c r="R6481" s="60"/>
      <c r="S6481" s="21" t="s">
        <v>28</v>
      </c>
      <c r="T6481" s="4" t="s">
        <v>29</v>
      </c>
      <c r="U6481" s="93"/>
    </row>
    <row r="6482" spans="1:21" ht="15" customHeight="1" thickBot="1">
      <c r="A6482" s="17">
        <v>45016</v>
      </c>
      <c r="B6482" s="56">
        <f>WEEKDAY(C6482,2)</f>
        <v>5</v>
      </c>
      <c r="C6482" s="17">
        <f>IF(A6502="",C6481,A6502)</f>
        <v>45016</v>
      </c>
      <c r="D6482" s="12" t="str">
        <f>YEAR(C6482)&amp;"/"&amp;TEXT(WEEKNUM(C6482,21),"00")</f>
        <v>2023/13</v>
      </c>
      <c r="E6482" t="s">
        <v>46</v>
      </c>
      <c r="F6482" s="114">
        <v>0.125</v>
      </c>
      <c r="G6482" s="114">
        <v>0.16666666666666671</v>
      </c>
      <c r="H6482">
        <f>CONVERT((G6479-F6479)*24,"hr","mn")</f>
        <v>60.000000000000071</v>
      </c>
      <c r="I6482">
        <v>4</v>
      </c>
      <c r="K6482">
        <v>8</v>
      </c>
      <c r="M6482">
        <f>J6479+K6479+L6479</f>
        <v>8</v>
      </c>
      <c r="N6482" s="15"/>
      <c r="O6482" s="9"/>
      <c r="P6482" s="9"/>
      <c r="Q6482" s="9"/>
      <c r="R6482" s="10"/>
      <c r="S6482" s="19"/>
      <c r="T6482" s="23"/>
      <c r="U6482" s="94"/>
    </row>
    <row r="6483" spans="1:21">
      <c r="A6483" s="17">
        <v>45016</v>
      </c>
      <c r="B6483" s="56">
        <f>WEEKDAY(C6483,2)</f>
        <v>5</v>
      </c>
      <c r="C6483" s="17">
        <f>IF(A6503="",C6482,A6503)</f>
        <v>45016</v>
      </c>
      <c r="D6483" s="12" t="str">
        <f>YEAR(C6483)&amp;"/"&amp;TEXT(WEEKNUM(C6483,21),"00")</f>
        <v>2023/13</v>
      </c>
      <c r="E6483" s="79" t="s">
        <v>46</v>
      </c>
      <c r="F6483" s="80">
        <v>0.16666666666666671</v>
      </c>
      <c r="G6483" s="80">
        <v>0.20833333333333329</v>
      </c>
      <c r="H6483" s="87">
        <f>CONVERT((G6483-F6483)*24,"hr","mn")</f>
        <v>59.999999999999865</v>
      </c>
      <c r="I6483" s="83">
        <v>4</v>
      </c>
      <c r="J6483" s="84">
        <v>1</v>
      </c>
      <c r="K6483" s="85">
        <v>5</v>
      </c>
      <c r="L6483" s="85">
        <v>4</v>
      </c>
      <c r="M6483" s="87">
        <f>J6483+K6483+L6483</f>
        <v>10</v>
      </c>
      <c r="N6483" s="13">
        <v>12</v>
      </c>
      <c r="O6483" s="6"/>
      <c r="P6483" s="6"/>
      <c r="Q6483" s="6"/>
      <c r="R6483" s="7"/>
      <c r="S6483" s="20"/>
      <c r="T6483" s="22" t="s">
        <v>23</v>
      </c>
      <c r="U6483" s="91" t="s">
        <v>265</v>
      </c>
    </row>
    <row r="6484" spans="1:21">
      <c r="A6484" s="17">
        <v>45016</v>
      </c>
      <c r="B6484" s="56">
        <f>WEEKDAY(C6484,2)</f>
        <v>5</v>
      </c>
      <c r="C6484" s="17">
        <f>IF(A6504="",C6483,A6504)</f>
        <v>45016</v>
      </c>
      <c r="D6484" s="12" t="str">
        <f>YEAR(C6484)&amp;"/"&amp;TEXT(WEEKNUM(C6484,21),"00")</f>
        <v>2023/13</v>
      </c>
      <c r="E6484" t="s">
        <v>46</v>
      </c>
      <c r="F6484" s="114">
        <v>0.16666666666666671</v>
      </c>
      <c r="G6484" s="114">
        <v>0.20833333333333329</v>
      </c>
      <c r="H6484">
        <f>CONVERT((G6483-F6483)*24,"hr","mn")</f>
        <v>59.999999999999865</v>
      </c>
      <c r="I6484">
        <v>4</v>
      </c>
      <c r="J6484">
        <v>1</v>
      </c>
      <c r="K6484">
        <v>5</v>
      </c>
      <c r="L6484">
        <v>4</v>
      </c>
      <c r="M6484">
        <f>J6483+K6483+L6483</f>
        <v>10</v>
      </c>
      <c r="N6484" s="14"/>
      <c r="O6484" s="3">
        <v>5</v>
      </c>
      <c r="P6484" s="3"/>
      <c r="Q6484" s="3"/>
      <c r="R6484" s="8"/>
      <c r="S6484" s="21" t="s">
        <v>291</v>
      </c>
      <c r="T6484" s="4" t="s">
        <v>218</v>
      </c>
      <c r="U6484" s="92" t="s">
        <v>1017</v>
      </c>
    </row>
    <row r="6485" spans="1:21">
      <c r="A6485" s="17">
        <v>45016</v>
      </c>
      <c r="B6485" s="56">
        <f>WEEKDAY(C6485,2)</f>
        <v>5</v>
      </c>
      <c r="C6485" s="17">
        <f>IF(A6505="",C6484,A6505)</f>
        <v>45016</v>
      </c>
      <c r="D6485" s="12" t="str">
        <f>YEAR(C6485)&amp;"/"&amp;TEXT(WEEKNUM(C6485,21),"00")</f>
        <v>2023/13</v>
      </c>
      <c r="E6485" t="s">
        <v>46</v>
      </c>
      <c r="F6485" s="114">
        <v>0.16666666666666671</v>
      </c>
      <c r="G6485" s="114">
        <v>0.20833333333333329</v>
      </c>
      <c r="H6485">
        <f>CONVERT((G6483-F6483)*24,"hr","mn")</f>
        <v>59.999999999999865</v>
      </c>
      <c r="I6485">
        <v>4</v>
      </c>
      <c r="J6485">
        <v>1</v>
      </c>
      <c r="K6485">
        <v>5</v>
      </c>
      <c r="L6485">
        <v>4</v>
      </c>
      <c r="M6485">
        <f>J6483+K6483+L6483</f>
        <v>10</v>
      </c>
      <c r="N6485" s="58"/>
      <c r="O6485" s="59"/>
      <c r="P6485" s="59"/>
      <c r="Q6485" s="59"/>
      <c r="R6485" s="60"/>
      <c r="S6485" s="21"/>
      <c r="T6485" s="4"/>
      <c r="U6485" s="93"/>
    </row>
    <row r="6486" spans="1:21" ht="15" customHeight="1" thickBot="1">
      <c r="A6486" s="17">
        <v>45016</v>
      </c>
      <c r="B6486" s="56">
        <f>WEEKDAY(C6486,2)</f>
        <v>5</v>
      </c>
      <c r="C6486" s="17">
        <f>IF(A6506="",C6485,A6506)</f>
        <v>45016</v>
      </c>
      <c r="D6486" s="12" t="str">
        <f>YEAR(C6486)&amp;"/"&amp;TEXT(WEEKNUM(C6486,21),"00")</f>
        <v>2023/13</v>
      </c>
      <c r="E6486" t="s">
        <v>46</v>
      </c>
      <c r="F6486" s="114">
        <v>0.16666666666666671</v>
      </c>
      <c r="G6486" s="114">
        <v>0.20833333333333329</v>
      </c>
      <c r="H6486">
        <f>CONVERT((G6483-F6483)*24,"hr","mn")</f>
        <v>59.999999999999865</v>
      </c>
      <c r="I6486">
        <v>4</v>
      </c>
      <c r="J6486">
        <v>1</v>
      </c>
      <c r="K6486">
        <v>5</v>
      </c>
      <c r="L6486">
        <v>4</v>
      </c>
      <c r="M6486">
        <f>J6483+K6483+L6483</f>
        <v>10</v>
      </c>
      <c r="N6486" s="15"/>
      <c r="O6486" s="9"/>
      <c r="P6486" s="9"/>
      <c r="Q6486" s="9">
        <v>15</v>
      </c>
      <c r="R6486" s="10"/>
      <c r="S6486" s="19"/>
      <c r="T6486" s="23" t="s">
        <v>39</v>
      </c>
      <c r="U6486" s="94"/>
    </row>
    <row r="6487" spans="1:21">
      <c r="A6487" s="17"/>
      <c r="B6487" s="56">
        <f>WEEKDAY(C6487,2)</f>
        <v>5</v>
      </c>
      <c r="C6487" s="17">
        <f>IF(A6507="",C6486,A6507)</f>
        <v>45016</v>
      </c>
      <c r="D6487" s="12" t="str">
        <f>YEAR(C6487)&amp;"/"&amp;TEXT(WEEKNUM(C6487,21),"00")</f>
        <v>2023/13</v>
      </c>
      <c r="E6487" s="79"/>
      <c r="F6487" s="80"/>
      <c r="G6487" s="80"/>
      <c r="H6487" s="87">
        <f>CONVERT((G6487-F6487)*24,"hr","mn")</f>
        <v>0</v>
      </c>
      <c r="I6487" s="83"/>
      <c r="J6487" s="84"/>
      <c r="K6487" s="85"/>
      <c r="L6487" s="85"/>
      <c r="M6487" s="87">
        <f>J6487+K6487+L6487</f>
        <v>0</v>
      </c>
      <c r="N6487" s="13"/>
      <c r="O6487" s="6"/>
      <c r="P6487" s="6"/>
      <c r="Q6487" s="6"/>
      <c r="R6487" s="7"/>
      <c r="S6487" s="20"/>
      <c r="T6487" s="22"/>
      <c r="U6487" s="91"/>
    </row>
    <row r="6488" spans="1:21">
      <c r="A6488" s="17"/>
      <c r="B6488" s="56">
        <f>WEEKDAY(C6488,2)</f>
        <v>5</v>
      </c>
      <c r="C6488" s="17">
        <f>IF(A6508="",C6487,A6508)</f>
        <v>45016</v>
      </c>
      <c r="D6488" s="12" t="str">
        <f>YEAR(C6488)&amp;"/"&amp;TEXT(WEEKNUM(C6488,21),"00")</f>
        <v>2023/13</v>
      </c>
      <c r="H6488">
        <f>CONVERT((G6487-F6487)*24,"hr","mn")</f>
        <v>0</v>
      </c>
      <c r="M6488">
        <f>J6487+K6487+L6487</f>
        <v>0</v>
      </c>
      <c r="N6488" s="14"/>
      <c r="O6488" s="3"/>
      <c r="P6488" s="3"/>
      <c r="Q6488" s="3"/>
      <c r="R6488" s="8"/>
      <c r="S6488" s="21"/>
      <c r="T6488" s="4"/>
      <c r="U6488" s="92"/>
    </row>
    <row r="6489" spans="1:21">
      <c r="A6489" s="17"/>
      <c r="B6489" s="56">
        <f>WEEKDAY(C6489,2)</f>
        <v>5</v>
      </c>
      <c r="C6489" s="17">
        <f>IF(A6509="",C6488,A6509)</f>
        <v>45016</v>
      </c>
      <c r="D6489" s="12" t="str">
        <f>YEAR(C6489)&amp;"/"&amp;TEXT(WEEKNUM(C6489,21),"00")</f>
        <v>2023/13</v>
      </c>
      <c r="H6489">
        <f>CONVERT((G6487-F6487)*24,"hr","mn")</f>
        <v>0</v>
      </c>
      <c r="M6489">
        <f>J6487+K6487+L6487</f>
        <v>0</v>
      </c>
      <c r="N6489" s="58"/>
      <c r="O6489" s="59"/>
      <c r="P6489" s="59"/>
      <c r="Q6489" s="59"/>
      <c r="R6489" s="60"/>
      <c r="S6489" s="21"/>
      <c r="T6489" s="4"/>
      <c r="U6489" s="93"/>
    </row>
    <row r="6490" spans="1:21" ht="15" customHeight="1" thickBot="1">
      <c r="A6490" s="17"/>
      <c r="B6490" s="56">
        <f>WEEKDAY(C6490,2)</f>
        <v>5</v>
      </c>
      <c r="C6490" s="17">
        <f>IF(A6510="",C6489,A6510)</f>
        <v>45016</v>
      </c>
      <c r="D6490" s="12" t="str">
        <f>YEAR(C6490)&amp;"/"&amp;TEXT(WEEKNUM(C6490,21),"00")</f>
        <v>2023/13</v>
      </c>
      <c r="H6490">
        <f>CONVERT((G6487-F6487)*24,"hr","mn")</f>
        <v>0</v>
      </c>
      <c r="M6490">
        <f>J6487+K6487+L6487</f>
        <v>0</v>
      </c>
      <c r="N6490" s="15"/>
      <c r="O6490" s="9"/>
      <c r="P6490" s="9"/>
      <c r="Q6490" s="9"/>
      <c r="R6490" s="10"/>
      <c r="S6490" s="19"/>
      <c r="T6490" s="23"/>
      <c r="U6490" s="94"/>
    </row>
    <row r="6491" spans="1:21">
      <c r="A6491" s="17">
        <v>45016</v>
      </c>
      <c r="B6491" s="56">
        <f>WEEKDAY(C6491,2)</f>
        <v>5</v>
      </c>
      <c r="C6491" s="17">
        <f>IF(A6511="",C6490,A6511)</f>
        <v>45016</v>
      </c>
      <c r="D6491" s="12" t="str">
        <f>YEAR(C6491)&amp;"/"&amp;TEXT(WEEKNUM(C6491,21),"00")</f>
        <v>2023/13</v>
      </c>
      <c r="E6491" s="79" t="s">
        <v>52</v>
      </c>
      <c r="F6491" s="80">
        <v>0.20833333333333329</v>
      </c>
      <c r="G6491" s="80">
        <v>0.25</v>
      </c>
      <c r="H6491" s="87">
        <f>CONVERT((G6491-F6491)*24,"hr","mn")</f>
        <v>60.000000000000071</v>
      </c>
      <c r="I6491" s="83">
        <v>4</v>
      </c>
      <c r="J6491" s="84"/>
      <c r="K6491" s="85"/>
      <c r="L6491" s="85">
        <v>8</v>
      </c>
      <c r="M6491" s="87">
        <f>J6491+K6491+L6491</f>
        <v>8</v>
      </c>
      <c r="N6491" s="13"/>
      <c r="O6491" s="6"/>
      <c r="P6491" s="6"/>
      <c r="Q6491" s="6">
        <v>20</v>
      </c>
      <c r="R6491" s="7"/>
      <c r="S6491" s="20"/>
      <c r="T6491" s="22" t="s">
        <v>25</v>
      </c>
      <c r="U6491" s="91"/>
    </row>
    <row r="6492" spans="1:21">
      <c r="A6492" s="17">
        <v>45016</v>
      </c>
      <c r="B6492" s="56">
        <f>WEEKDAY(C6492,2)</f>
        <v>5</v>
      </c>
      <c r="C6492" s="17">
        <f>IF(A6512="",C6491,A6512)</f>
        <v>45016</v>
      </c>
      <c r="D6492" s="12" t="str">
        <f>YEAR(C6492)&amp;"/"&amp;TEXT(WEEKNUM(C6492,21),"00")</f>
        <v>2023/13</v>
      </c>
      <c r="E6492" t="s">
        <v>52</v>
      </c>
      <c r="F6492" s="114">
        <v>0.20833333333333329</v>
      </c>
      <c r="G6492" s="114">
        <v>0.25</v>
      </c>
      <c r="H6492">
        <f>CONVERT((G6491-F6491)*24,"hr","mn")</f>
        <v>60.000000000000071</v>
      </c>
      <c r="I6492">
        <v>4</v>
      </c>
      <c r="L6492">
        <v>8</v>
      </c>
      <c r="M6492">
        <f>J6491+K6491+L6491</f>
        <v>8</v>
      </c>
      <c r="N6492" s="14"/>
      <c r="O6492" s="3"/>
      <c r="P6492" s="3"/>
      <c r="Q6492" s="3"/>
      <c r="R6492" s="8"/>
      <c r="S6492" s="21"/>
      <c r="T6492" s="4"/>
      <c r="U6492" s="92"/>
    </row>
    <row r="6493" spans="1:21">
      <c r="A6493" s="17">
        <v>45016</v>
      </c>
      <c r="B6493" s="56">
        <f>WEEKDAY(C6493,2)</f>
        <v>5</v>
      </c>
      <c r="C6493" s="17">
        <f>IF(A6513="",C6492,A6513)</f>
        <v>45016</v>
      </c>
      <c r="D6493" s="12" t="str">
        <f>YEAR(C6493)&amp;"/"&amp;TEXT(WEEKNUM(C6493,21),"00")</f>
        <v>2023/13</v>
      </c>
      <c r="E6493" t="s">
        <v>52</v>
      </c>
      <c r="F6493" s="114">
        <v>0.20833333333333329</v>
      </c>
      <c r="G6493" s="114">
        <v>0.25</v>
      </c>
      <c r="H6493">
        <f>CONVERT((G6491-F6491)*24,"hr","mn")</f>
        <v>60.000000000000071</v>
      </c>
      <c r="I6493">
        <v>4</v>
      </c>
      <c r="L6493">
        <v>8</v>
      </c>
      <c r="M6493">
        <f>J6491+K6491+L6491</f>
        <v>8</v>
      </c>
      <c r="N6493" s="58"/>
      <c r="O6493" s="59"/>
      <c r="P6493" s="59"/>
      <c r="Q6493" s="59"/>
      <c r="R6493" s="60"/>
      <c r="S6493" s="21"/>
      <c r="T6493" s="4"/>
      <c r="U6493" s="93"/>
    </row>
    <row r="6494" spans="1:21" ht="15" customHeight="1" thickBot="1">
      <c r="A6494" s="17">
        <v>45016</v>
      </c>
      <c r="B6494" s="56">
        <f>WEEKDAY(C6494,2)</f>
        <v>5</v>
      </c>
      <c r="C6494" s="17">
        <f>IF(A6514="",C6493,A6514)</f>
        <v>45016</v>
      </c>
      <c r="D6494" s="12" t="str">
        <f>YEAR(C6494)&amp;"/"&amp;TEXT(WEEKNUM(C6494,21),"00")</f>
        <v>2023/13</v>
      </c>
      <c r="E6494" t="s">
        <v>52</v>
      </c>
      <c r="F6494" s="114">
        <v>0.20833333333333329</v>
      </c>
      <c r="G6494" s="114">
        <v>0.25</v>
      </c>
      <c r="H6494">
        <f>CONVERT((G6491-F6491)*24,"hr","mn")</f>
        <v>60.000000000000071</v>
      </c>
      <c r="I6494">
        <v>4</v>
      </c>
      <c r="L6494">
        <v>8</v>
      </c>
      <c r="M6494">
        <f>J6491+K6491+L6491</f>
        <v>8</v>
      </c>
      <c r="N6494" s="15"/>
      <c r="O6494" s="9"/>
      <c r="P6494" s="9"/>
      <c r="Q6494" s="9"/>
      <c r="R6494" s="10"/>
      <c r="S6494" s="19"/>
      <c r="T6494" s="23"/>
      <c r="U6494" s="94"/>
    </row>
    <row r="6495" spans="1:21">
      <c r="A6495" s="17">
        <v>45016</v>
      </c>
      <c r="B6495" s="56">
        <f>WEEKDAY(C6495,2)</f>
        <v>5</v>
      </c>
      <c r="C6495" s="17">
        <f>IF(A6515="",C6494,A6515)</f>
        <v>45016</v>
      </c>
      <c r="D6495" s="12" t="str">
        <f>YEAR(C6495)&amp;"/"&amp;TEXT(WEEKNUM(C6495,21),"00")</f>
        <v>2023/13</v>
      </c>
      <c r="E6495" s="79" t="s">
        <v>52</v>
      </c>
      <c r="F6495" s="80">
        <v>0.25</v>
      </c>
      <c r="G6495" s="80">
        <v>0.29166666666666669</v>
      </c>
      <c r="H6495" s="87">
        <f>CONVERT((G6495-F6495)*24,"hr","mn")</f>
        <v>60.000000000000028</v>
      </c>
      <c r="I6495" s="83">
        <v>4</v>
      </c>
      <c r="J6495" s="84"/>
      <c r="K6495" s="85"/>
      <c r="L6495" s="85">
        <v>10</v>
      </c>
      <c r="M6495" s="87">
        <f>J6495+K6495+L6495</f>
        <v>10</v>
      </c>
      <c r="N6495" s="13"/>
      <c r="O6495" s="6">
        <v>5</v>
      </c>
      <c r="P6495" s="6"/>
      <c r="Q6495" s="6"/>
      <c r="R6495" s="7"/>
      <c r="S6495" s="20" t="s">
        <v>28</v>
      </c>
      <c r="T6495" s="22" t="s">
        <v>29</v>
      </c>
      <c r="U6495" s="91"/>
    </row>
    <row r="6496" spans="1:21">
      <c r="A6496" s="17">
        <v>45016</v>
      </c>
      <c r="B6496" s="56">
        <f>WEEKDAY(C6496,2)</f>
        <v>5</v>
      </c>
      <c r="C6496" s="17">
        <f>IF(A6516="",C6495,A6516)</f>
        <v>45016</v>
      </c>
      <c r="D6496" s="12" t="str">
        <f>YEAR(C6496)&amp;"/"&amp;TEXT(WEEKNUM(C6496,21),"00")</f>
        <v>2023/13</v>
      </c>
      <c r="E6496" t="s">
        <v>52</v>
      </c>
      <c r="F6496" s="114">
        <v>0.25</v>
      </c>
      <c r="G6496" s="114">
        <v>0.29166666666666669</v>
      </c>
      <c r="H6496">
        <f>CONVERT((G6495-F6495)*24,"hr","mn")</f>
        <v>60.000000000000028</v>
      </c>
      <c r="I6496">
        <v>4</v>
      </c>
      <c r="L6496">
        <v>10</v>
      </c>
      <c r="M6496">
        <f>J6495+K6495+L6495</f>
        <v>10</v>
      </c>
      <c r="N6496" s="14"/>
      <c r="O6496" s="3"/>
      <c r="P6496" s="3"/>
      <c r="Q6496" s="3"/>
      <c r="R6496" s="8"/>
      <c r="S6496" s="21"/>
      <c r="T6496" s="4"/>
      <c r="U6496" s="92"/>
    </row>
    <row r="6497" spans="1:21">
      <c r="A6497" s="17">
        <v>45016</v>
      </c>
      <c r="B6497" s="56">
        <f>WEEKDAY(C6497,2)</f>
        <v>5</v>
      </c>
      <c r="C6497" s="17">
        <f>IF(A6517="",C6496,A6517)</f>
        <v>45016</v>
      </c>
      <c r="D6497" s="12" t="str">
        <f>YEAR(C6497)&amp;"/"&amp;TEXT(WEEKNUM(C6497,21),"00")</f>
        <v>2023/13</v>
      </c>
      <c r="E6497" t="s">
        <v>52</v>
      </c>
      <c r="F6497" s="114">
        <v>0.25</v>
      </c>
      <c r="G6497" s="114">
        <v>0.29166666666666669</v>
      </c>
      <c r="H6497">
        <f>CONVERT((G6495-F6495)*24,"hr","mn")</f>
        <v>60.000000000000028</v>
      </c>
      <c r="I6497">
        <v>4</v>
      </c>
      <c r="L6497">
        <v>10</v>
      </c>
      <c r="M6497">
        <f>J6495+K6495+L6495</f>
        <v>10</v>
      </c>
      <c r="N6497" s="58"/>
      <c r="O6497" s="59"/>
      <c r="P6497" s="59"/>
      <c r="Q6497" s="59"/>
      <c r="R6497" s="60"/>
      <c r="S6497" s="21"/>
      <c r="T6497" s="4"/>
      <c r="U6497" s="93"/>
    </row>
    <row r="6498" spans="1:21" ht="15" customHeight="1" thickBot="1">
      <c r="A6498" s="17">
        <v>45016</v>
      </c>
      <c r="B6498" s="56">
        <f>WEEKDAY(C6498,2)</f>
        <v>5</v>
      </c>
      <c r="C6498" s="17">
        <f>IF(A6518="",C6497,A6518)</f>
        <v>45016</v>
      </c>
      <c r="D6498" s="12" t="str">
        <f>YEAR(C6498)&amp;"/"&amp;TEXT(WEEKNUM(C6498,21),"00")</f>
        <v>2023/13</v>
      </c>
      <c r="E6498" t="s">
        <v>52</v>
      </c>
      <c r="F6498" s="114">
        <v>0.25</v>
      </c>
      <c r="G6498" s="114">
        <v>0.29166666666666669</v>
      </c>
      <c r="H6498">
        <f>CONVERT((G6495-F6495)*24,"hr","mn")</f>
        <v>60.000000000000028</v>
      </c>
      <c r="I6498">
        <v>4</v>
      </c>
      <c r="L6498">
        <v>10</v>
      </c>
      <c r="M6498">
        <f>J6495+K6495+L6495</f>
        <v>10</v>
      </c>
      <c r="N6498" s="15"/>
      <c r="O6498" s="9"/>
      <c r="P6498" s="9"/>
      <c r="Q6498" s="9"/>
      <c r="R6498" s="10"/>
      <c r="S6498" s="19"/>
      <c r="T6498" s="23"/>
      <c r="U6498" s="94"/>
    </row>
    <row r="6499" spans="1:21">
      <c r="A6499" s="17">
        <v>45016</v>
      </c>
      <c r="B6499" s="56">
        <f>WEEKDAY(C6499,2)</f>
        <v>5</v>
      </c>
      <c r="C6499" s="17">
        <f>IF(A6519="",C6498,A6519)</f>
        <v>45016</v>
      </c>
      <c r="D6499" s="12" t="str">
        <f>YEAR(C6499)&amp;"/"&amp;TEXT(WEEKNUM(C6499,21),"00")</f>
        <v>2023/13</v>
      </c>
      <c r="E6499" s="79" t="s">
        <v>52</v>
      </c>
      <c r="F6499" s="80">
        <v>0.29166666666666669</v>
      </c>
      <c r="G6499" s="80">
        <v>0.33333333333333331</v>
      </c>
      <c r="H6499" s="87">
        <f>CONVERT((G6499-F6499)*24,"hr","mn")</f>
        <v>59.99999999999995</v>
      </c>
      <c r="I6499" s="83">
        <v>4</v>
      </c>
      <c r="J6499" s="84"/>
      <c r="K6499" s="85"/>
      <c r="L6499" s="85">
        <v>8</v>
      </c>
      <c r="M6499" s="87">
        <f>J6499+K6499+L6499</f>
        <v>8</v>
      </c>
      <c r="N6499" s="13"/>
      <c r="O6499" s="6"/>
      <c r="P6499" s="6"/>
      <c r="Q6499" s="6">
        <v>6</v>
      </c>
      <c r="R6499" s="7"/>
      <c r="S6499" s="20" t="s">
        <v>374</v>
      </c>
      <c r="T6499" s="22" t="s">
        <v>34</v>
      </c>
      <c r="U6499" s="91"/>
    </row>
    <row r="6500" spans="1:21">
      <c r="A6500" s="17">
        <v>45016</v>
      </c>
      <c r="B6500" s="56">
        <f>WEEKDAY(C6500,2)</f>
        <v>5</v>
      </c>
      <c r="C6500" s="17">
        <f>IF(A6520="",C6499,A6520)</f>
        <v>45016</v>
      </c>
      <c r="D6500" s="12" t="str">
        <f>YEAR(C6500)&amp;"/"&amp;TEXT(WEEKNUM(C6500,21),"00")</f>
        <v>2023/13</v>
      </c>
      <c r="E6500" t="s">
        <v>52</v>
      </c>
      <c r="F6500" s="114">
        <v>0.29166666666666669</v>
      </c>
      <c r="G6500" s="114">
        <v>0.33333333333333331</v>
      </c>
      <c r="H6500">
        <f>CONVERT((G6499-F6499)*24,"hr","mn")</f>
        <v>59.99999999999995</v>
      </c>
      <c r="I6500">
        <v>4</v>
      </c>
      <c r="L6500">
        <v>8</v>
      </c>
      <c r="M6500">
        <f>J6499+K6499+L6499</f>
        <v>8</v>
      </c>
      <c r="N6500" s="14"/>
      <c r="O6500" s="3"/>
      <c r="P6500" s="3"/>
      <c r="Q6500" s="3"/>
      <c r="R6500" s="8"/>
      <c r="S6500" s="21"/>
      <c r="T6500" s="4"/>
      <c r="U6500" s="92"/>
    </row>
    <row r="6501" spans="1:21">
      <c r="A6501" s="17">
        <v>45016</v>
      </c>
      <c r="B6501" s="56">
        <f>WEEKDAY(C6501,2)</f>
        <v>5</v>
      </c>
      <c r="C6501" s="17">
        <f>IF(A6521="",C6500,A6521)</f>
        <v>45016</v>
      </c>
      <c r="D6501" s="12" t="str">
        <f>YEAR(C6501)&amp;"/"&amp;TEXT(WEEKNUM(C6501,21),"00")</f>
        <v>2023/13</v>
      </c>
      <c r="E6501" t="s">
        <v>52</v>
      </c>
      <c r="F6501" s="114">
        <v>0.29166666666666669</v>
      </c>
      <c r="G6501" s="114">
        <v>0.33333333333333331</v>
      </c>
      <c r="H6501">
        <f>CONVERT((G6499-F6499)*24,"hr","mn")</f>
        <v>59.99999999999995</v>
      </c>
      <c r="I6501">
        <v>4</v>
      </c>
      <c r="L6501">
        <v>8</v>
      </c>
      <c r="M6501">
        <f>J6499+K6499+L6499</f>
        <v>8</v>
      </c>
      <c r="N6501" s="58"/>
      <c r="O6501" s="59"/>
      <c r="P6501" s="59"/>
      <c r="Q6501" s="59"/>
      <c r="R6501" s="60"/>
      <c r="S6501" s="21"/>
      <c r="T6501" s="4"/>
      <c r="U6501" s="93"/>
    </row>
    <row r="6502" spans="1:21" ht="15" customHeight="1" thickBot="1">
      <c r="A6502" s="17">
        <v>45016</v>
      </c>
      <c r="B6502" s="56">
        <f>WEEKDAY(C6502,2)</f>
        <v>5</v>
      </c>
      <c r="C6502" s="17">
        <f>IF(A6522="",C6501,A6522)</f>
        <v>45016</v>
      </c>
      <c r="D6502" s="12" t="str">
        <f>YEAR(C6502)&amp;"/"&amp;TEXT(WEEKNUM(C6502,21),"00")</f>
        <v>2023/13</v>
      </c>
      <c r="E6502" t="s">
        <v>52</v>
      </c>
      <c r="F6502" s="114">
        <v>0.29166666666666669</v>
      </c>
      <c r="G6502" s="114">
        <v>0.33333333333333331</v>
      </c>
      <c r="H6502">
        <f>CONVERT((G6499-F6499)*24,"hr","mn")</f>
        <v>59.99999999999995</v>
      </c>
      <c r="I6502">
        <v>4</v>
      </c>
      <c r="L6502">
        <v>8</v>
      </c>
      <c r="M6502">
        <f>J6499+K6499+L6499</f>
        <v>8</v>
      </c>
      <c r="N6502" s="15"/>
      <c r="O6502" s="9"/>
      <c r="P6502" s="9"/>
      <c r="Q6502" s="9"/>
      <c r="R6502" s="10"/>
      <c r="S6502" s="19"/>
      <c r="T6502" s="23"/>
      <c r="U6502" s="94"/>
    </row>
    <row r="6503" spans="1:21">
      <c r="A6503" s="17">
        <v>45016</v>
      </c>
      <c r="B6503" s="56">
        <f>WEEKDAY(C6503,2)</f>
        <v>5</v>
      </c>
      <c r="C6503" s="17">
        <f>IF(A6523="",C6502,A6523)</f>
        <v>45016</v>
      </c>
      <c r="D6503" s="12" t="str">
        <f>YEAR(C6503)&amp;"/"&amp;TEXT(WEEKNUM(C6503,21),"00")</f>
        <v>2023/13</v>
      </c>
      <c r="E6503" s="79" t="s">
        <v>52</v>
      </c>
      <c r="F6503" s="80">
        <v>0.33333333333333331</v>
      </c>
      <c r="G6503" s="80">
        <v>0.375</v>
      </c>
      <c r="H6503" s="87">
        <f>CONVERT((G6503-F6503)*24,"hr","mn")</f>
        <v>60.000000000000028</v>
      </c>
      <c r="I6503" s="83">
        <v>5</v>
      </c>
      <c r="J6503" s="84">
        <v>1</v>
      </c>
      <c r="K6503" s="85"/>
      <c r="L6503" s="85">
        <v>13</v>
      </c>
      <c r="M6503" s="87">
        <f>J6503+K6503+L6503</f>
        <v>14</v>
      </c>
      <c r="N6503" s="13"/>
      <c r="O6503" s="6"/>
      <c r="P6503" s="6"/>
      <c r="Q6503" s="6"/>
      <c r="R6503" s="7"/>
      <c r="S6503" s="20"/>
      <c r="T6503" s="22"/>
      <c r="U6503" s="91"/>
    </row>
    <row r="6504" spans="1:21">
      <c r="A6504" s="17">
        <v>45016</v>
      </c>
      <c r="B6504" s="56">
        <f>WEEKDAY(C6504,2)</f>
        <v>5</v>
      </c>
      <c r="C6504" s="17">
        <f>IF(A6524="",C6503,A6524)</f>
        <v>45016</v>
      </c>
      <c r="D6504" s="12" t="str">
        <f>YEAR(C6504)&amp;"/"&amp;TEXT(WEEKNUM(C6504,21),"00")</f>
        <v>2023/13</v>
      </c>
      <c r="E6504" t="s">
        <v>52</v>
      </c>
      <c r="F6504" s="114">
        <v>0.33333333333333331</v>
      </c>
      <c r="G6504" s="114">
        <v>0.375</v>
      </c>
      <c r="H6504">
        <f>CONVERT((G6503-F6503)*24,"hr","mn")</f>
        <v>60.000000000000028</v>
      </c>
      <c r="I6504">
        <v>5</v>
      </c>
      <c r="J6504">
        <v>1</v>
      </c>
      <c r="L6504">
        <v>13</v>
      </c>
      <c r="M6504">
        <f>J6503+K6503+L6503</f>
        <v>14</v>
      </c>
      <c r="N6504" s="14"/>
      <c r="O6504" s="3"/>
      <c r="P6504" s="3"/>
      <c r="Q6504" s="3"/>
      <c r="R6504" s="8"/>
      <c r="S6504" s="21"/>
      <c r="T6504" s="4"/>
      <c r="U6504" s="92"/>
    </row>
    <row r="6505" spans="1:21">
      <c r="A6505" s="17">
        <v>45016</v>
      </c>
      <c r="B6505" s="56">
        <f>WEEKDAY(C6505,2)</f>
        <v>5</v>
      </c>
      <c r="C6505" s="17">
        <f>IF(A6525="",C6504,A6525)</f>
        <v>45016</v>
      </c>
      <c r="D6505" s="12" t="str">
        <f>YEAR(C6505)&amp;"/"&amp;TEXT(WEEKNUM(C6505,21),"00")</f>
        <v>2023/13</v>
      </c>
      <c r="E6505" t="s">
        <v>52</v>
      </c>
      <c r="F6505" s="114">
        <v>0.33333333333333331</v>
      </c>
      <c r="G6505" s="114">
        <v>0.375</v>
      </c>
      <c r="H6505">
        <f>CONVERT((G6503-F6503)*24,"hr","mn")</f>
        <v>60.000000000000028</v>
      </c>
      <c r="I6505">
        <v>5</v>
      </c>
      <c r="J6505">
        <v>1</v>
      </c>
      <c r="L6505">
        <v>13</v>
      </c>
      <c r="M6505">
        <f>J6503+K6503+L6503</f>
        <v>14</v>
      </c>
      <c r="N6505" s="58"/>
      <c r="O6505" s="59"/>
      <c r="P6505" s="59"/>
      <c r="Q6505" s="59"/>
      <c r="R6505" s="60"/>
      <c r="S6505" s="21"/>
      <c r="T6505" s="4"/>
      <c r="U6505" s="93"/>
    </row>
    <row r="6506" spans="1:21" ht="15" customHeight="1" thickBot="1">
      <c r="A6506" s="17">
        <v>45016</v>
      </c>
      <c r="B6506" s="56">
        <f>WEEKDAY(C6506,2)</f>
        <v>5</v>
      </c>
      <c r="C6506" s="17">
        <f>IF(A6526="",C6505,A6526)</f>
        <v>45016</v>
      </c>
      <c r="D6506" s="12" t="str">
        <f>YEAR(C6506)&amp;"/"&amp;TEXT(WEEKNUM(C6506,21),"00")</f>
        <v>2023/13</v>
      </c>
      <c r="E6506" t="s">
        <v>52</v>
      </c>
      <c r="F6506" s="114">
        <v>0.33333333333333331</v>
      </c>
      <c r="G6506" s="114">
        <v>0.375</v>
      </c>
      <c r="H6506">
        <f>CONVERT((G6503-F6503)*24,"hr","mn")</f>
        <v>60.000000000000028</v>
      </c>
      <c r="I6506">
        <v>5</v>
      </c>
      <c r="J6506">
        <v>1</v>
      </c>
      <c r="L6506">
        <v>13</v>
      </c>
      <c r="M6506">
        <f>J6503+K6503+L6503</f>
        <v>14</v>
      </c>
      <c r="N6506" s="15"/>
      <c r="O6506" s="9"/>
      <c r="P6506" s="9"/>
      <c r="Q6506" s="9"/>
      <c r="R6506" s="10"/>
      <c r="S6506" s="19"/>
      <c r="T6506" s="23"/>
      <c r="U6506" s="94"/>
    </row>
    <row r="6507" spans="1:21">
      <c r="A6507" s="17">
        <v>45016</v>
      </c>
      <c r="B6507" s="56">
        <f>WEEKDAY(C6507,2)</f>
        <v>5</v>
      </c>
      <c r="C6507" s="17">
        <f>IF(A6527="",C6506,A6527)</f>
        <v>45016</v>
      </c>
      <c r="D6507" s="12" t="str">
        <f>YEAR(C6507)&amp;"/"&amp;TEXT(WEEKNUM(C6507,21),"00")</f>
        <v>2023/13</v>
      </c>
      <c r="E6507" s="79" t="s">
        <v>52</v>
      </c>
      <c r="F6507" s="80">
        <v>0.39583333333333331</v>
      </c>
      <c r="G6507" s="80">
        <v>0.41666666666666669</v>
      </c>
      <c r="H6507" s="87">
        <f>CONVERT((G6507-F6507)*24,"hr","mn")</f>
        <v>30.000000000000053</v>
      </c>
      <c r="I6507" s="83">
        <v>5</v>
      </c>
      <c r="J6507" s="84"/>
      <c r="K6507" s="85"/>
      <c r="L6507" s="85">
        <v>6</v>
      </c>
      <c r="M6507" s="87">
        <f>J6507+K6507+L6507</f>
        <v>6</v>
      </c>
      <c r="N6507" s="13"/>
      <c r="O6507" s="6"/>
      <c r="P6507" s="6"/>
      <c r="Q6507" s="6">
        <v>4</v>
      </c>
      <c r="R6507" s="7"/>
      <c r="S6507" s="20" t="s">
        <v>43</v>
      </c>
      <c r="T6507" s="22" t="s">
        <v>50</v>
      </c>
      <c r="U6507" s="91"/>
    </row>
    <row r="6508" spans="1:21">
      <c r="A6508" s="17">
        <v>45016</v>
      </c>
      <c r="B6508" s="56">
        <f>WEEKDAY(C6508,2)</f>
        <v>5</v>
      </c>
      <c r="C6508" s="17">
        <f>IF(A6528="",C6507,A6528)</f>
        <v>45016</v>
      </c>
      <c r="D6508" s="12" t="str">
        <f>YEAR(C6508)&amp;"/"&amp;TEXT(WEEKNUM(C6508,21),"00")</f>
        <v>2023/13</v>
      </c>
      <c r="E6508" t="s">
        <v>52</v>
      </c>
      <c r="F6508" s="114">
        <v>0.39583333333333331</v>
      </c>
      <c r="G6508" s="114">
        <v>0.41666666666666669</v>
      </c>
      <c r="H6508">
        <f>CONVERT((G6507-F6507)*24,"hr","mn")</f>
        <v>30.000000000000053</v>
      </c>
      <c r="I6508">
        <v>5</v>
      </c>
      <c r="L6508">
        <v>6</v>
      </c>
      <c r="M6508">
        <f>J6507+K6507+L6507</f>
        <v>6</v>
      </c>
      <c r="N6508" s="14"/>
      <c r="O6508" s="3"/>
      <c r="P6508" s="3"/>
      <c r="Q6508" s="3"/>
      <c r="R6508" s="8"/>
      <c r="S6508" s="21"/>
      <c r="T6508" s="4"/>
      <c r="U6508" s="92"/>
    </row>
    <row r="6509" spans="1:21">
      <c r="A6509" s="17">
        <v>45016</v>
      </c>
      <c r="B6509" s="56">
        <f>WEEKDAY(C6509,2)</f>
        <v>5</v>
      </c>
      <c r="C6509" s="17">
        <f>IF(A6529="",C6508,A6529)</f>
        <v>45016</v>
      </c>
      <c r="D6509" s="12" t="str">
        <f>YEAR(C6509)&amp;"/"&amp;TEXT(WEEKNUM(C6509,21),"00")</f>
        <v>2023/13</v>
      </c>
      <c r="E6509" t="s">
        <v>52</v>
      </c>
      <c r="F6509" s="114">
        <v>0.39583333333333331</v>
      </c>
      <c r="G6509" s="114">
        <v>0.41666666666666669</v>
      </c>
      <c r="H6509">
        <f>CONVERT((G6507-F6507)*24,"hr","mn")</f>
        <v>30.000000000000053</v>
      </c>
      <c r="I6509">
        <v>5</v>
      </c>
      <c r="L6509">
        <v>6</v>
      </c>
      <c r="M6509">
        <f>J6507+K6507+L6507</f>
        <v>6</v>
      </c>
      <c r="N6509" s="58"/>
      <c r="O6509" s="59"/>
      <c r="P6509" s="59"/>
      <c r="Q6509" s="59"/>
      <c r="R6509" s="60"/>
      <c r="S6509" s="21"/>
      <c r="T6509" s="4"/>
      <c r="U6509" s="93"/>
    </row>
    <row r="6510" spans="1:21" ht="15" customHeight="1" thickBot="1">
      <c r="A6510" s="17">
        <v>45016</v>
      </c>
      <c r="B6510" s="56">
        <f>WEEKDAY(C6510,2)</f>
        <v>5</v>
      </c>
      <c r="C6510" s="17">
        <f>IF(A6530="",C6509,A6530)</f>
        <v>45016</v>
      </c>
      <c r="D6510" s="12" t="str">
        <f>YEAR(C6510)&amp;"/"&amp;TEXT(WEEKNUM(C6510,21),"00")</f>
        <v>2023/13</v>
      </c>
      <c r="E6510" t="s">
        <v>52</v>
      </c>
      <c r="F6510" s="114">
        <v>0.39583333333333331</v>
      </c>
      <c r="G6510" s="114">
        <v>0.41666666666666669</v>
      </c>
      <c r="H6510">
        <f>CONVERT((G6507-F6507)*24,"hr","mn")</f>
        <v>30.000000000000053</v>
      </c>
      <c r="I6510">
        <v>5</v>
      </c>
      <c r="L6510">
        <v>6</v>
      </c>
      <c r="M6510">
        <f>J6507+K6507+L6507</f>
        <v>6</v>
      </c>
      <c r="N6510" s="15"/>
      <c r="O6510" s="9"/>
      <c r="P6510" s="9"/>
      <c r="Q6510" s="9"/>
      <c r="R6510" s="10"/>
      <c r="S6510" s="19"/>
      <c r="T6510" s="23"/>
      <c r="U6510" s="94"/>
    </row>
    <row r="6511" spans="1:21">
      <c r="A6511" s="17">
        <v>45016</v>
      </c>
      <c r="B6511" s="56">
        <f>WEEKDAY(C6511,2)</f>
        <v>5</v>
      </c>
      <c r="C6511" s="17">
        <f>IF(A6531="",C6510,A6531)</f>
        <v>45016</v>
      </c>
      <c r="D6511" s="12" t="str">
        <f>YEAR(C6511)&amp;"/"&amp;TEXT(WEEKNUM(C6511,21),"00")</f>
        <v>2023/13</v>
      </c>
      <c r="E6511" s="79" t="s">
        <v>52</v>
      </c>
      <c r="F6511" s="80">
        <v>0.41666666666666669</v>
      </c>
      <c r="G6511" s="80">
        <v>0.45833333333333331</v>
      </c>
      <c r="H6511" s="87">
        <f>CONVERT((G6511-F6511)*24,"hr","mn")</f>
        <v>59.99999999999995</v>
      </c>
      <c r="I6511" s="83">
        <v>5</v>
      </c>
      <c r="J6511" s="84"/>
      <c r="K6511" s="85"/>
      <c r="L6511" s="85">
        <v>6</v>
      </c>
      <c r="M6511" s="87">
        <f>J6511+K6511+L6511</f>
        <v>6</v>
      </c>
      <c r="N6511" s="13"/>
      <c r="O6511" s="6">
        <v>8</v>
      </c>
      <c r="P6511" s="6"/>
      <c r="Q6511" s="6"/>
      <c r="R6511" s="7"/>
      <c r="S6511" s="20" t="s">
        <v>32</v>
      </c>
      <c r="T6511" s="22" t="s">
        <v>121</v>
      </c>
      <c r="U6511" s="91"/>
    </row>
    <row r="6512" spans="1:21">
      <c r="A6512" s="17">
        <v>45016</v>
      </c>
      <c r="B6512" s="56">
        <f>WEEKDAY(C6512,2)</f>
        <v>5</v>
      </c>
      <c r="C6512" s="17">
        <f>IF(A6532="",C6511,A6532)</f>
        <v>45016</v>
      </c>
      <c r="D6512" s="12" t="str">
        <f>YEAR(C6512)&amp;"/"&amp;TEXT(WEEKNUM(C6512,21),"00")</f>
        <v>2023/13</v>
      </c>
      <c r="E6512" t="s">
        <v>52</v>
      </c>
      <c r="F6512" s="114">
        <v>0.41666666666666669</v>
      </c>
      <c r="G6512" s="114">
        <v>0.45833333333333331</v>
      </c>
      <c r="H6512">
        <f>CONVERT((G6511-F6511)*24,"hr","mn")</f>
        <v>59.99999999999995</v>
      </c>
      <c r="I6512">
        <v>5</v>
      </c>
      <c r="L6512">
        <v>6</v>
      </c>
      <c r="M6512">
        <f>J6511+K6511+L6511</f>
        <v>6</v>
      </c>
      <c r="N6512" s="14"/>
      <c r="O6512" s="3">
        <v>5</v>
      </c>
      <c r="P6512" s="3"/>
      <c r="Q6512" s="3"/>
      <c r="R6512" s="8"/>
      <c r="S6512" s="21" t="s">
        <v>28</v>
      </c>
      <c r="T6512" s="4" t="s">
        <v>29</v>
      </c>
      <c r="U6512" s="92"/>
    </row>
    <row r="6513" spans="1:21">
      <c r="A6513" s="17">
        <v>45016</v>
      </c>
      <c r="B6513" s="56">
        <f>WEEKDAY(C6513,2)</f>
        <v>5</v>
      </c>
      <c r="C6513" s="17">
        <f>IF(A6533="",C6512,A6533)</f>
        <v>45016</v>
      </c>
      <c r="D6513" s="12" t="str">
        <f>YEAR(C6513)&amp;"/"&amp;TEXT(WEEKNUM(C6513,21),"00")</f>
        <v>2023/13</v>
      </c>
      <c r="E6513" t="s">
        <v>52</v>
      </c>
      <c r="F6513" s="114">
        <v>0.41666666666666669</v>
      </c>
      <c r="G6513" s="114">
        <v>0.45833333333333331</v>
      </c>
      <c r="H6513">
        <f>CONVERT((G6511-F6511)*24,"hr","mn")</f>
        <v>59.99999999999995</v>
      </c>
      <c r="I6513">
        <v>5</v>
      </c>
      <c r="L6513">
        <v>6</v>
      </c>
      <c r="M6513">
        <f>J6511+K6511+L6511</f>
        <v>6</v>
      </c>
      <c r="N6513" s="58"/>
      <c r="O6513" s="59"/>
      <c r="P6513" s="59"/>
      <c r="Q6513" s="59"/>
      <c r="R6513" s="60"/>
      <c r="S6513" s="21"/>
      <c r="T6513" s="4"/>
      <c r="U6513" s="93"/>
    </row>
    <row r="6514" spans="1:21" ht="15" customHeight="1" thickBot="1">
      <c r="A6514" s="17">
        <v>45016</v>
      </c>
      <c r="B6514" s="56">
        <f>WEEKDAY(C6514,2)</f>
        <v>5</v>
      </c>
      <c r="C6514" s="17">
        <f>IF(A6534="",C6513,A6534)</f>
        <v>45016</v>
      </c>
      <c r="D6514" s="12" t="str">
        <f>YEAR(C6514)&amp;"/"&amp;TEXT(WEEKNUM(C6514,21),"00")</f>
        <v>2023/13</v>
      </c>
      <c r="E6514" t="s">
        <v>52</v>
      </c>
      <c r="F6514" s="114">
        <v>0.41666666666666669</v>
      </c>
      <c r="G6514" s="114">
        <v>0.45833333333333331</v>
      </c>
      <c r="H6514">
        <f>CONVERT((G6511-F6511)*24,"hr","mn")</f>
        <v>59.99999999999995</v>
      </c>
      <c r="I6514">
        <v>5</v>
      </c>
      <c r="L6514">
        <v>6</v>
      </c>
      <c r="M6514">
        <f>J6511+K6511+L6511</f>
        <v>6</v>
      </c>
      <c r="N6514" s="15"/>
      <c r="O6514" s="9"/>
      <c r="P6514" s="9"/>
      <c r="Q6514" s="9"/>
      <c r="R6514" s="10"/>
      <c r="S6514" s="19"/>
      <c r="T6514" s="23"/>
      <c r="U6514" s="94"/>
    </row>
    <row r="6515" spans="1:21">
      <c r="A6515" s="17">
        <v>45016</v>
      </c>
      <c r="B6515" s="56">
        <f>WEEKDAY(C6515,2)</f>
        <v>5</v>
      </c>
      <c r="C6515" s="17">
        <f>IF(A6535="",C6514,A6535)</f>
        <v>45016</v>
      </c>
      <c r="D6515" s="12" t="str">
        <f>YEAR(C6515)&amp;"/"&amp;TEXT(WEEKNUM(C6515,21),"00")</f>
        <v>2023/13</v>
      </c>
      <c r="E6515" s="79" t="s">
        <v>52</v>
      </c>
      <c r="F6515" s="80">
        <v>0.45833333333333331</v>
      </c>
      <c r="G6515" s="80">
        <v>0.5</v>
      </c>
      <c r="H6515" s="87">
        <f>CONVERT((G6515-F6515)*24,"hr","mn")</f>
        <v>60.000000000000028</v>
      </c>
      <c r="I6515" s="83">
        <v>5</v>
      </c>
      <c r="J6515" s="84">
        <v>1</v>
      </c>
      <c r="K6515" s="85"/>
      <c r="L6515" s="85">
        <v>9</v>
      </c>
      <c r="M6515" s="87">
        <f>J6515+K6515+L6515</f>
        <v>10</v>
      </c>
      <c r="N6515" s="13"/>
      <c r="O6515" s="6"/>
      <c r="P6515" s="6">
        <v>5</v>
      </c>
      <c r="Q6515" s="6"/>
      <c r="R6515" s="7"/>
      <c r="S6515" s="20" t="s">
        <v>44</v>
      </c>
      <c r="T6515" s="22" t="s">
        <v>73</v>
      </c>
      <c r="U6515" s="91"/>
    </row>
    <row r="6516" spans="1:21">
      <c r="A6516" s="17">
        <v>45016</v>
      </c>
      <c r="B6516" s="56">
        <f>WEEKDAY(C6516,2)</f>
        <v>5</v>
      </c>
      <c r="C6516" s="17">
        <f>IF(A6536="",C6515,A6536)</f>
        <v>45016</v>
      </c>
      <c r="D6516" s="12" t="str">
        <f>YEAR(C6516)&amp;"/"&amp;TEXT(WEEKNUM(C6516,21),"00")</f>
        <v>2023/13</v>
      </c>
      <c r="E6516" t="s">
        <v>52</v>
      </c>
      <c r="F6516" s="114">
        <v>0.45833333333333331</v>
      </c>
      <c r="G6516" s="114">
        <v>0.5</v>
      </c>
      <c r="H6516">
        <f>CONVERT((G6515-F6515)*24,"hr","mn")</f>
        <v>60.000000000000028</v>
      </c>
      <c r="I6516">
        <v>5</v>
      </c>
      <c r="J6516">
        <v>1</v>
      </c>
      <c r="L6516">
        <v>9</v>
      </c>
      <c r="M6516">
        <f>J6515+K6515+L6515</f>
        <v>10</v>
      </c>
      <c r="N6516" s="14"/>
      <c r="O6516" s="3"/>
      <c r="P6516" s="3"/>
      <c r="Q6516" s="3"/>
      <c r="R6516" s="8"/>
      <c r="S6516" s="21"/>
      <c r="T6516" s="4"/>
      <c r="U6516" s="92"/>
    </row>
    <row r="6517" spans="1:21">
      <c r="A6517" s="17">
        <v>45016</v>
      </c>
      <c r="B6517" s="56">
        <f>WEEKDAY(C6517,2)</f>
        <v>5</v>
      </c>
      <c r="C6517" s="17">
        <f>IF(A6537="",C6516,A6537)</f>
        <v>45016</v>
      </c>
      <c r="D6517" s="12" t="str">
        <f>YEAR(C6517)&amp;"/"&amp;TEXT(WEEKNUM(C6517,21),"00")</f>
        <v>2023/13</v>
      </c>
      <c r="E6517" t="s">
        <v>52</v>
      </c>
      <c r="F6517" s="114">
        <v>0.45833333333333331</v>
      </c>
      <c r="G6517" s="114">
        <v>0.5</v>
      </c>
      <c r="H6517">
        <f>CONVERT((G6515-F6515)*24,"hr","mn")</f>
        <v>60.000000000000028</v>
      </c>
      <c r="I6517">
        <v>5</v>
      </c>
      <c r="J6517">
        <v>1</v>
      </c>
      <c r="L6517">
        <v>9</v>
      </c>
      <c r="M6517">
        <f>J6515+K6515+L6515</f>
        <v>10</v>
      </c>
      <c r="N6517" s="58"/>
      <c r="O6517" s="59"/>
      <c r="P6517" s="59"/>
      <c r="Q6517" s="59"/>
      <c r="R6517" s="60"/>
      <c r="S6517" s="21"/>
      <c r="T6517" s="4"/>
      <c r="U6517" s="93"/>
    </row>
    <row r="6518" spans="1:21" ht="15" customHeight="1" thickBot="1">
      <c r="A6518" s="17">
        <v>45016</v>
      </c>
      <c r="B6518" s="56">
        <f>WEEKDAY(C6518,2)</f>
        <v>5</v>
      </c>
      <c r="C6518" s="17">
        <f>IF(A6538="",C6517,A6538)</f>
        <v>45016</v>
      </c>
      <c r="D6518" s="12" t="str">
        <f>YEAR(C6518)&amp;"/"&amp;TEXT(WEEKNUM(C6518,21),"00")</f>
        <v>2023/13</v>
      </c>
      <c r="E6518" t="s">
        <v>52</v>
      </c>
      <c r="F6518" s="114">
        <v>0.45833333333333331</v>
      </c>
      <c r="G6518" s="114">
        <v>0.5</v>
      </c>
      <c r="H6518">
        <f>CONVERT((G6515-F6515)*24,"hr","mn")</f>
        <v>60.000000000000028</v>
      </c>
      <c r="I6518">
        <v>5</v>
      </c>
      <c r="J6518">
        <v>1</v>
      </c>
      <c r="L6518">
        <v>9</v>
      </c>
      <c r="M6518">
        <f>J6515+K6515+L6515</f>
        <v>10</v>
      </c>
      <c r="N6518" s="15"/>
      <c r="O6518" s="9"/>
      <c r="P6518" s="9"/>
      <c r="Q6518" s="9"/>
      <c r="R6518" s="10"/>
      <c r="S6518" s="19"/>
      <c r="T6518" s="23"/>
      <c r="U6518" s="94"/>
    </row>
    <row r="6519" spans="1:21">
      <c r="A6519" s="17">
        <v>45016</v>
      </c>
      <c r="B6519" s="56">
        <f>WEEKDAY(C6519,2)</f>
        <v>5</v>
      </c>
      <c r="C6519" s="17">
        <f>IF(A6539="",C6518,A6539)</f>
        <v>45016</v>
      </c>
      <c r="D6519" s="12" t="str">
        <f>YEAR(C6519)&amp;"/"&amp;TEXT(WEEKNUM(C6519,21),"00")</f>
        <v>2023/13</v>
      </c>
      <c r="E6519" s="79" t="s">
        <v>52</v>
      </c>
      <c r="F6519" s="80">
        <v>0.5</v>
      </c>
      <c r="G6519" s="80">
        <v>0.54166666666666663</v>
      </c>
      <c r="H6519" s="87">
        <f>CONVERT((G6519-F6519)*24,"hr","mn")</f>
        <v>59.99999999999995</v>
      </c>
      <c r="I6519" s="83">
        <v>5</v>
      </c>
      <c r="J6519" s="84"/>
      <c r="K6519" s="85">
        <v>6</v>
      </c>
      <c r="L6519" s="85"/>
      <c r="M6519" s="87">
        <f>J6519+K6519+L6519</f>
        <v>6</v>
      </c>
      <c r="N6519" s="13"/>
      <c r="O6519" s="6"/>
      <c r="P6519" s="6"/>
      <c r="Q6519" s="6">
        <v>15</v>
      </c>
      <c r="R6519" s="7"/>
      <c r="S6519" s="20"/>
      <c r="T6519" s="22" t="s">
        <v>39</v>
      </c>
      <c r="U6519" s="91"/>
    </row>
    <row r="6520" spans="1:21">
      <c r="A6520" s="17">
        <v>45016</v>
      </c>
      <c r="B6520" s="56">
        <f>WEEKDAY(C6520,2)</f>
        <v>5</v>
      </c>
      <c r="C6520" s="17">
        <f>IF(A6540="",C6519,A6540)</f>
        <v>45016</v>
      </c>
      <c r="D6520" s="12" t="str">
        <f>YEAR(C6520)&amp;"/"&amp;TEXT(WEEKNUM(C6520,21),"00")</f>
        <v>2023/13</v>
      </c>
      <c r="E6520" t="s">
        <v>52</v>
      </c>
      <c r="F6520" s="114">
        <v>0.5</v>
      </c>
      <c r="G6520" s="114">
        <v>0.54166666666666663</v>
      </c>
      <c r="H6520">
        <f>CONVERT((G6519-F6519)*24,"hr","mn")</f>
        <v>59.99999999999995</v>
      </c>
      <c r="I6520">
        <v>5</v>
      </c>
      <c r="K6520">
        <v>6</v>
      </c>
      <c r="M6520">
        <f>J6519+K6519+L6519</f>
        <v>6</v>
      </c>
      <c r="N6520" s="14"/>
      <c r="O6520" s="3"/>
      <c r="P6520" s="3"/>
      <c r="Q6520" s="3"/>
      <c r="R6520" s="8"/>
      <c r="S6520" s="21"/>
      <c r="T6520" s="4"/>
      <c r="U6520" s="92"/>
    </row>
    <row r="6521" spans="1:21">
      <c r="A6521" s="17">
        <v>45016</v>
      </c>
      <c r="B6521" s="56">
        <f>WEEKDAY(C6521,2)</f>
        <v>5</v>
      </c>
      <c r="C6521" s="17">
        <f>IF(A6541="",C6520,A6541)</f>
        <v>45016</v>
      </c>
      <c r="D6521" s="12" t="str">
        <f>YEAR(C6521)&amp;"/"&amp;TEXT(WEEKNUM(C6521,21),"00")</f>
        <v>2023/13</v>
      </c>
      <c r="E6521" t="s">
        <v>52</v>
      </c>
      <c r="F6521" s="114">
        <v>0.5</v>
      </c>
      <c r="G6521" s="114">
        <v>0.54166666666666663</v>
      </c>
      <c r="H6521">
        <f>CONVERT((G6519-F6519)*24,"hr","mn")</f>
        <v>59.99999999999995</v>
      </c>
      <c r="I6521">
        <v>5</v>
      </c>
      <c r="K6521">
        <v>6</v>
      </c>
      <c r="M6521">
        <f>J6519+K6519+L6519</f>
        <v>6</v>
      </c>
      <c r="N6521" s="58"/>
      <c r="O6521" s="59"/>
      <c r="P6521" s="59"/>
      <c r="Q6521" s="59"/>
      <c r="R6521" s="60"/>
      <c r="S6521" s="21"/>
      <c r="T6521" s="4"/>
      <c r="U6521" s="93"/>
    </row>
    <row r="6522" spans="1:21" ht="15" customHeight="1" thickBot="1">
      <c r="A6522" s="17">
        <v>45016</v>
      </c>
      <c r="B6522" s="56">
        <f>WEEKDAY(C6522,2)</f>
        <v>5</v>
      </c>
      <c r="C6522" s="17">
        <f>IF(A6542="",C6521,A6542)</f>
        <v>45016</v>
      </c>
      <c r="D6522" s="12" t="str">
        <f>YEAR(C6522)&amp;"/"&amp;TEXT(WEEKNUM(C6522,21),"00")</f>
        <v>2023/13</v>
      </c>
      <c r="E6522" t="s">
        <v>52</v>
      </c>
      <c r="F6522" s="114">
        <v>0.5</v>
      </c>
      <c r="G6522" s="114">
        <v>0.54166666666666663</v>
      </c>
      <c r="H6522">
        <f>CONVERT((G6519-F6519)*24,"hr","mn")</f>
        <v>59.99999999999995</v>
      </c>
      <c r="I6522">
        <v>5</v>
      </c>
      <c r="K6522">
        <v>6</v>
      </c>
      <c r="M6522">
        <f>J6519+K6519+L6519</f>
        <v>6</v>
      </c>
      <c r="N6522" s="15"/>
      <c r="O6522" s="9"/>
      <c r="P6522" s="9"/>
      <c r="Q6522" s="9">
        <v>30</v>
      </c>
      <c r="R6522" s="10"/>
      <c r="S6522" s="19"/>
      <c r="T6522" s="23" t="s">
        <v>23</v>
      </c>
      <c r="U6522" s="94" t="s">
        <v>1018</v>
      </c>
    </row>
    <row r="6523" spans="1:21">
      <c r="A6523" s="17"/>
      <c r="B6523" s="56">
        <f>WEEKDAY(C6523,2)</f>
        <v>5</v>
      </c>
      <c r="C6523" s="17">
        <f>IF(A6543="",C6522,A6543)</f>
        <v>45016</v>
      </c>
      <c r="D6523" s="12" t="str">
        <f>YEAR(C6523)&amp;"/"&amp;TEXT(WEEKNUM(C6523,21),"00")</f>
        <v>2023/13</v>
      </c>
      <c r="E6523" s="79"/>
      <c r="F6523" s="80"/>
      <c r="G6523" s="80"/>
      <c r="H6523" s="87">
        <f>CONVERT((G6523-F6523)*24,"hr","mn")</f>
        <v>0</v>
      </c>
      <c r="I6523" s="83"/>
      <c r="J6523" s="84"/>
      <c r="K6523" s="85"/>
      <c r="L6523" s="85"/>
      <c r="M6523" s="87">
        <f>J6523+K6523+L6523</f>
        <v>0</v>
      </c>
      <c r="N6523" s="13"/>
      <c r="O6523" s="6"/>
      <c r="P6523" s="6"/>
      <c r="Q6523" s="6"/>
      <c r="R6523" s="7"/>
      <c r="S6523" s="20"/>
      <c r="T6523" s="22"/>
      <c r="U6523" s="91"/>
    </row>
    <row r="6524" spans="1:21">
      <c r="A6524" s="17"/>
      <c r="B6524" s="56">
        <f>WEEKDAY(C6524,2)</f>
        <v>5</v>
      </c>
      <c r="C6524" s="17">
        <f>IF(A6544="",C6523,A6544)</f>
        <v>45016</v>
      </c>
      <c r="D6524" s="12" t="str">
        <f>YEAR(C6524)&amp;"/"&amp;TEXT(WEEKNUM(C6524,21),"00")</f>
        <v>2023/13</v>
      </c>
      <c r="H6524">
        <f>CONVERT((G6523-F6523)*24,"hr","mn")</f>
        <v>0</v>
      </c>
      <c r="M6524">
        <f>J6523+K6523+L6523</f>
        <v>0</v>
      </c>
      <c r="N6524" s="14"/>
      <c r="O6524" s="3"/>
      <c r="P6524" s="3"/>
      <c r="Q6524" s="3"/>
      <c r="R6524" s="8"/>
      <c r="S6524" s="21"/>
      <c r="T6524" s="4"/>
      <c r="U6524" s="92"/>
    </row>
    <row r="6525" spans="1:21">
      <c r="A6525" s="17"/>
      <c r="B6525" s="56">
        <f>WEEKDAY(C6525,2)</f>
        <v>5</v>
      </c>
      <c r="C6525" s="17">
        <f>IF(A6545="",C6524,A6545)</f>
        <v>45016</v>
      </c>
      <c r="D6525" s="12" t="str">
        <f>YEAR(C6525)&amp;"/"&amp;TEXT(WEEKNUM(C6525,21),"00")</f>
        <v>2023/13</v>
      </c>
      <c r="H6525">
        <f>CONVERT((G6523-F6523)*24,"hr","mn")</f>
        <v>0</v>
      </c>
      <c r="M6525">
        <f>J6523+K6523+L6523</f>
        <v>0</v>
      </c>
      <c r="N6525" s="58"/>
      <c r="O6525" s="59"/>
      <c r="P6525" s="59"/>
      <c r="Q6525" s="59"/>
      <c r="R6525" s="60"/>
      <c r="S6525" s="21"/>
      <c r="T6525" s="4"/>
      <c r="U6525" s="93"/>
    </row>
    <row r="6526" spans="1:21" ht="15" customHeight="1" thickBot="1">
      <c r="A6526" s="17"/>
      <c r="B6526" s="56">
        <f>WEEKDAY(C6526,2)</f>
        <v>5</v>
      </c>
      <c r="C6526" s="17">
        <f>IF(A6546="",C6525,A6546)</f>
        <v>45016</v>
      </c>
      <c r="D6526" s="12" t="str">
        <f>YEAR(C6526)&amp;"/"&amp;TEXT(WEEKNUM(C6526,21),"00")</f>
        <v>2023/13</v>
      </c>
      <c r="H6526">
        <f>CONVERT((G6523-F6523)*24,"hr","mn")</f>
        <v>0</v>
      </c>
      <c r="M6526">
        <f>J6523+K6523+L6523</f>
        <v>0</v>
      </c>
      <c r="N6526" s="15"/>
      <c r="O6526" s="9"/>
      <c r="P6526" s="9"/>
      <c r="Q6526" s="9"/>
      <c r="R6526" s="10"/>
      <c r="S6526" s="19"/>
      <c r="T6526" s="23"/>
      <c r="U6526" s="94"/>
    </row>
    <row r="6527" spans="1:21">
      <c r="A6527" s="17">
        <v>45016</v>
      </c>
      <c r="B6527" s="56">
        <f>WEEKDAY(C6527,2)</f>
        <v>5</v>
      </c>
      <c r="C6527" s="17">
        <f>IF(A6547="",C6526,A6547)</f>
        <v>45016</v>
      </c>
      <c r="D6527" s="12" t="str">
        <f>YEAR(C6527)&amp;"/"&amp;TEXT(WEEKNUM(C6527,21),"00")</f>
        <v>2023/13</v>
      </c>
      <c r="E6527" s="79" t="s">
        <v>69</v>
      </c>
      <c r="F6527" s="80">
        <v>0.54166666666666663</v>
      </c>
      <c r="G6527" s="80">
        <v>0.58333333333333337</v>
      </c>
      <c r="H6527" s="87">
        <f>CONVERT((G6527-F6527)*24,"hr","mn")</f>
        <v>60.000000000000107</v>
      </c>
      <c r="I6527" s="83">
        <v>6</v>
      </c>
      <c r="J6527" s="84"/>
      <c r="K6527" s="85">
        <v>6</v>
      </c>
      <c r="L6527" s="85"/>
      <c r="M6527" s="87">
        <f>J6527+K6527+L6527</f>
        <v>6</v>
      </c>
      <c r="N6527" s="13"/>
      <c r="O6527" s="6"/>
      <c r="P6527" s="6"/>
      <c r="Q6527" s="6">
        <v>15</v>
      </c>
      <c r="R6527" s="7"/>
      <c r="S6527" s="20"/>
      <c r="T6527" s="22"/>
      <c r="U6527" s="91" t="s">
        <v>1018</v>
      </c>
    </row>
    <row r="6528" spans="1:21">
      <c r="A6528" s="17">
        <v>45016</v>
      </c>
      <c r="B6528" s="56">
        <f>WEEKDAY(C6528,2)</f>
        <v>5</v>
      </c>
      <c r="C6528" s="17">
        <f>IF(A6548="",C6527,A6548)</f>
        <v>45016</v>
      </c>
      <c r="D6528" s="12" t="str">
        <f>YEAR(C6528)&amp;"/"&amp;TEXT(WEEKNUM(C6528,21),"00")</f>
        <v>2023/13</v>
      </c>
      <c r="E6528" t="s">
        <v>69</v>
      </c>
      <c r="F6528" s="114">
        <v>0.54166666666666663</v>
      </c>
      <c r="G6528" s="114">
        <v>0.58333333333333337</v>
      </c>
      <c r="H6528">
        <f>CONVERT((G6527-F6527)*24,"hr","mn")</f>
        <v>60.000000000000107</v>
      </c>
      <c r="I6528">
        <v>6</v>
      </c>
      <c r="K6528">
        <v>6</v>
      </c>
      <c r="M6528">
        <f>J6527+K6527+L6527</f>
        <v>6</v>
      </c>
      <c r="N6528" s="14"/>
      <c r="O6528" s="3"/>
      <c r="P6528" s="3"/>
      <c r="Q6528" s="3">
        <v>23</v>
      </c>
      <c r="R6528" s="8"/>
      <c r="S6528" s="21"/>
      <c r="T6528" s="4" t="s">
        <v>25</v>
      </c>
      <c r="U6528" s="92"/>
    </row>
    <row r="6529" spans="1:21">
      <c r="A6529" s="17">
        <v>45016</v>
      </c>
      <c r="B6529" s="56">
        <f>WEEKDAY(C6529,2)</f>
        <v>5</v>
      </c>
      <c r="C6529" s="17">
        <f>IF(A6549="",C6528,A6549)</f>
        <v>45016</v>
      </c>
      <c r="D6529" s="12" t="str">
        <f>YEAR(C6529)&amp;"/"&amp;TEXT(WEEKNUM(C6529,21),"00")</f>
        <v>2023/13</v>
      </c>
      <c r="E6529" t="s">
        <v>69</v>
      </c>
      <c r="F6529" s="114">
        <v>0.54166666666666663</v>
      </c>
      <c r="G6529" s="114">
        <v>0.58333333333333337</v>
      </c>
      <c r="H6529">
        <f>CONVERT((G6527-F6527)*24,"hr","mn")</f>
        <v>60.000000000000107</v>
      </c>
      <c r="I6529">
        <v>6</v>
      </c>
      <c r="K6529">
        <v>6</v>
      </c>
      <c r="M6529">
        <f>J6527+K6527+L6527</f>
        <v>6</v>
      </c>
      <c r="N6529" s="58"/>
      <c r="O6529" s="59"/>
      <c r="P6529" s="59"/>
      <c r="Q6529" s="59"/>
      <c r="R6529" s="60"/>
      <c r="S6529" s="21"/>
      <c r="T6529" s="4"/>
      <c r="U6529" s="93"/>
    </row>
    <row r="6530" spans="1:21" ht="15" customHeight="1" thickBot="1">
      <c r="A6530" s="17">
        <v>45016</v>
      </c>
      <c r="B6530" s="56">
        <f>WEEKDAY(C6530,2)</f>
        <v>5</v>
      </c>
      <c r="C6530" s="17">
        <f>IF(A6550="",C6529,A6550)</f>
        <v>45016</v>
      </c>
      <c r="D6530" s="12" t="str">
        <f>YEAR(C6530)&amp;"/"&amp;TEXT(WEEKNUM(C6530,21),"00")</f>
        <v>2023/13</v>
      </c>
      <c r="E6530" t="s">
        <v>69</v>
      </c>
      <c r="F6530" s="114">
        <v>0.54166666666666663</v>
      </c>
      <c r="G6530" s="114">
        <v>0.58333333333333337</v>
      </c>
      <c r="H6530">
        <f>CONVERT((G6527-F6527)*24,"hr","mn")</f>
        <v>60.000000000000107</v>
      </c>
      <c r="I6530">
        <v>6</v>
      </c>
      <c r="K6530">
        <v>6</v>
      </c>
      <c r="M6530">
        <f>J6527+K6527+L6527</f>
        <v>6</v>
      </c>
      <c r="N6530" s="15"/>
      <c r="O6530" s="9"/>
      <c r="P6530" s="9"/>
      <c r="Q6530" s="9"/>
      <c r="R6530" s="10"/>
      <c r="S6530" s="19"/>
      <c r="T6530" s="23"/>
      <c r="U6530" s="94"/>
    </row>
    <row r="6531" spans="1:21">
      <c r="A6531" s="17">
        <v>45016</v>
      </c>
      <c r="B6531" s="56">
        <f>WEEKDAY(C6531,2)</f>
        <v>5</v>
      </c>
      <c r="C6531" s="17">
        <f>IF(A6551="",C6530,A6551)</f>
        <v>45016</v>
      </c>
      <c r="D6531" s="12" t="str">
        <f>YEAR(C6531)&amp;"/"&amp;TEXT(WEEKNUM(C6531,21),"00")</f>
        <v>2023/13</v>
      </c>
      <c r="E6531" s="79" t="s">
        <v>69</v>
      </c>
      <c r="F6531" s="80">
        <v>0.58333333333333337</v>
      </c>
      <c r="G6531" s="80">
        <v>0.625</v>
      </c>
      <c r="H6531" s="87">
        <f>CONVERT((G6531-F6531)*24,"hr","mn")</f>
        <v>59.99999999999995</v>
      </c>
      <c r="I6531" s="83">
        <v>6</v>
      </c>
      <c r="J6531" s="84"/>
      <c r="K6531" s="85">
        <v>10</v>
      </c>
      <c r="L6531" s="85"/>
      <c r="M6531" s="87">
        <f>J6531+K6531+L6531</f>
        <v>10</v>
      </c>
      <c r="N6531" s="13"/>
      <c r="O6531" s="6">
        <v>5</v>
      </c>
      <c r="P6531" s="6"/>
      <c r="Q6531" s="6"/>
      <c r="R6531" s="7"/>
      <c r="S6531" s="20" t="s">
        <v>28</v>
      </c>
      <c r="T6531" s="22" t="s">
        <v>29</v>
      </c>
      <c r="U6531" s="91"/>
    </row>
    <row r="6532" spans="1:21">
      <c r="A6532" s="17">
        <v>45016</v>
      </c>
      <c r="B6532" s="56">
        <f>WEEKDAY(C6532,2)</f>
        <v>5</v>
      </c>
      <c r="C6532" s="17">
        <f>IF(A6552="",C6531,A6552)</f>
        <v>45016</v>
      </c>
      <c r="D6532" s="12" t="str">
        <f>YEAR(C6532)&amp;"/"&amp;TEXT(WEEKNUM(C6532,21),"00")</f>
        <v>2023/13</v>
      </c>
      <c r="E6532" t="s">
        <v>69</v>
      </c>
      <c r="F6532" s="114">
        <v>0.58333333333333337</v>
      </c>
      <c r="G6532" s="114">
        <v>0.625</v>
      </c>
      <c r="H6532">
        <f>CONVERT((G6531-F6531)*24,"hr","mn")</f>
        <v>59.99999999999995</v>
      </c>
      <c r="I6532">
        <v>6</v>
      </c>
      <c r="K6532">
        <v>10</v>
      </c>
      <c r="M6532">
        <f>J6531+K6531+L6531</f>
        <v>10</v>
      </c>
      <c r="N6532" s="14"/>
      <c r="O6532" s="3">
        <v>5</v>
      </c>
      <c r="P6532" s="3"/>
      <c r="Q6532" s="3"/>
      <c r="R6532" s="8"/>
      <c r="S6532" s="21" t="s">
        <v>31</v>
      </c>
      <c r="T6532" s="4" t="s">
        <v>23</v>
      </c>
      <c r="U6532" s="92" t="s">
        <v>1019</v>
      </c>
    </row>
    <row r="6533" spans="1:21">
      <c r="A6533" s="17">
        <v>45016</v>
      </c>
      <c r="B6533" s="56">
        <f>WEEKDAY(C6533,2)</f>
        <v>5</v>
      </c>
      <c r="C6533" s="17">
        <f>IF(A6553="",C6532,A6553)</f>
        <v>45016</v>
      </c>
      <c r="D6533" s="12" t="str">
        <f>YEAR(C6533)&amp;"/"&amp;TEXT(WEEKNUM(C6533,21),"00")</f>
        <v>2023/13</v>
      </c>
      <c r="E6533" t="s">
        <v>69</v>
      </c>
      <c r="F6533" s="114">
        <v>0.58333333333333337</v>
      </c>
      <c r="G6533" s="114">
        <v>0.625</v>
      </c>
      <c r="H6533">
        <f>CONVERT((G6531-F6531)*24,"hr","mn")</f>
        <v>59.99999999999995</v>
      </c>
      <c r="I6533">
        <v>6</v>
      </c>
      <c r="K6533">
        <v>10</v>
      </c>
      <c r="M6533">
        <f>J6531+K6531+L6531</f>
        <v>10</v>
      </c>
      <c r="N6533" s="58"/>
      <c r="O6533" s="59"/>
      <c r="P6533" s="59">
        <v>8</v>
      </c>
      <c r="Q6533" s="59"/>
      <c r="R6533" s="60"/>
      <c r="S6533" s="21" t="s">
        <v>93</v>
      </c>
      <c r="T6533" s="4" t="s">
        <v>73</v>
      </c>
      <c r="U6533" s="93"/>
    </row>
    <row r="6534" spans="1:21" ht="15" customHeight="1" thickBot="1">
      <c r="A6534" s="17">
        <v>45016</v>
      </c>
      <c r="B6534" s="56">
        <f>WEEKDAY(C6534,2)</f>
        <v>5</v>
      </c>
      <c r="C6534" s="17">
        <f>IF(A6554="",C6533,A6554)</f>
        <v>45016</v>
      </c>
      <c r="D6534" s="12" t="str">
        <f>YEAR(C6534)&amp;"/"&amp;TEXT(WEEKNUM(C6534,21),"00")</f>
        <v>2023/13</v>
      </c>
      <c r="E6534" t="s">
        <v>69</v>
      </c>
      <c r="F6534" s="114">
        <v>0.58333333333333337</v>
      </c>
      <c r="G6534" s="114">
        <v>0.625</v>
      </c>
      <c r="H6534">
        <f>CONVERT((G6531-F6531)*24,"hr","mn")</f>
        <v>59.99999999999995</v>
      </c>
      <c r="I6534">
        <v>6</v>
      </c>
      <c r="K6534">
        <v>10</v>
      </c>
      <c r="M6534">
        <f>J6531+K6531+L6531</f>
        <v>10</v>
      </c>
      <c r="N6534" s="15"/>
      <c r="O6534" s="9">
        <v>5</v>
      </c>
      <c r="P6534" s="9"/>
      <c r="Q6534" s="9"/>
      <c r="R6534" s="10"/>
      <c r="S6534" s="19" t="s">
        <v>35</v>
      </c>
      <c r="T6534" s="23" t="s">
        <v>29</v>
      </c>
      <c r="U6534" s="94"/>
    </row>
    <row r="6535" spans="1:21">
      <c r="A6535" s="17">
        <v>45016</v>
      </c>
      <c r="B6535" s="56">
        <f>WEEKDAY(C6535,2)</f>
        <v>5</v>
      </c>
      <c r="C6535" s="17">
        <f>IF(A6555="",C6534,A6555)</f>
        <v>45016</v>
      </c>
      <c r="D6535" s="12" t="str">
        <f>YEAR(C6535)&amp;"/"&amp;TEXT(WEEKNUM(C6535,21),"00")</f>
        <v>2023/13</v>
      </c>
      <c r="E6535" s="79" t="s">
        <v>69</v>
      </c>
      <c r="F6535" s="80">
        <v>0.625</v>
      </c>
      <c r="G6535" s="80">
        <v>0.66666666666666663</v>
      </c>
      <c r="H6535" s="87">
        <f>CONVERT((G6535-F6535)*24,"hr","mn")</f>
        <v>59.99999999999995</v>
      </c>
      <c r="I6535" s="83">
        <v>5</v>
      </c>
      <c r="J6535" s="84"/>
      <c r="K6535" s="85">
        <v>2</v>
      </c>
      <c r="L6535" s="85">
        <v>8</v>
      </c>
      <c r="M6535" s="87">
        <f>J6535+K6535+L6535</f>
        <v>10</v>
      </c>
      <c r="N6535" s="13"/>
      <c r="O6535" s="6">
        <v>5</v>
      </c>
      <c r="P6535" s="6"/>
      <c r="Q6535" s="6"/>
      <c r="R6535" s="7"/>
      <c r="S6535" s="20" t="s">
        <v>120</v>
      </c>
      <c r="T6535" s="22" t="s">
        <v>110</v>
      </c>
      <c r="U6535" s="91"/>
    </row>
    <row r="6536" spans="1:21">
      <c r="A6536" s="17">
        <v>45016</v>
      </c>
      <c r="B6536" s="56">
        <f>WEEKDAY(C6536,2)</f>
        <v>5</v>
      </c>
      <c r="C6536" s="17">
        <f>IF(A6556="",C6535,A6556)</f>
        <v>45016</v>
      </c>
      <c r="D6536" s="12" t="str">
        <f>YEAR(C6536)&amp;"/"&amp;TEXT(WEEKNUM(C6536,21),"00")</f>
        <v>2023/13</v>
      </c>
      <c r="E6536" t="s">
        <v>69</v>
      </c>
      <c r="F6536" s="114">
        <v>0.625</v>
      </c>
      <c r="G6536" s="114">
        <v>0.66666666666666663</v>
      </c>
      <c r="H6536">
        <f>CONVERT((G6535-F6535)*24,"hr","mn")</f>
        <v>59.99999999999995</v>
      </c>
      <c r="I6536">
        <v>5</v>
      </c>
      <c r="K6536">
        <v>2</v>
      </c>
      <c r="L6536">
        <v>8</v>
      </c>
      <c r="M6536">
        <f>J6535+K6535+L6535</f>
        <v>10</v>
      </c>
      <c r="N6536" s="14"/>
      <c r="O6536" s="3">
        <v>5</v>
      </c>
      <c r="P6536" s="3"/>
      <c r="Q6536" s="3"/>
      <c r="R6536" s="8"/>
      <c r="S6536" s="21" t="s">
        <v>28</v>
      </c>
      <c r="T6536" s="4" t="s">
        <v>29</v>
      </c>
      <c r="U6536" s="92"/>
    </row>
    <row r="6537" spans="1:21">
      <c r="A6537" s="17">
        <v>45016</v>
      </c>
      <c r="B6537" s="56">
        <f>WEEKDAY(C6537,2)</f>
        <v>5</v>
      </c>
      <c r="C6537" s="17">
        <f>IF(A6557="",C6536,A6557)</f>
        <v>45016</v>
      </c>
      <c r="D6537" s="12" t="str">
        <f>YEAR(C6537)&amp;"/"&amp;TEXT(WEEKNUM(C6537,21),"00")</f>
        <v>2023/13</v>
      </c>
      <c r="E6537" t="s">
        <v>69</v>
      </c>
      <c r="F6537" s="114">
        <v>0.625</v>
      </c>
      <c r="G6537" s="114">
        <v>0.66666666666666663</v>
      </c>
      <c r="H6537">
        <f>CONVERT((G6535-F6535)*24,"hr","mn")</f>
        <v>59.99999999999995</v>
      </c>
      <c r="I6537">
        <v>5</v>
      </c>
      <c r="K6537">
        <v>2</v>
      </c>
      <c r="L6537">
        <v>8</v>
      </c>
      <c r="M6537">
        <f>J6535+K6535+L6535</f>
        <v>10</v>
      </c>
      <c r="N6537" s="58"/>
      <c r="O6537" s="59">
        <v>5</v>
      </c>
      <c r="P6537" s="59"/>
      <c r="Q6537" s="59"/>
      <c r="R6537" s="60"/>
      <c r="S6537" s="21" t="s">
        <v>35</v>
      </c>
      <c r="T6537" s="4" t="s">
        <v>29</v>
      </c>
      <c r="U6537" s="93"/>
    </row>
    <row r="6538" spans="1:21" ht="15" customHeight="1" thickBot="1">
      <c r="A6538" s="17">
        <v>45016</v>
      </c>
      <c r="B6538" s="56">
        <f>WEEKDAY(C6538,2)</f>
        <v>5</v>
      </c>
      <c r="C6538" s="17">
        <f>IF(A6558="",C6537,A6558)</f>
        <v>45016</v>
      </c>
      <c r="D6538" s="12" t="str">
        <f>YEAR(C6538)&amp;"/"&amp;TEXT(WEEKNUM(C6538,21),"00")</f>
        <v>2023/13</v>
      </c>
      <c r="E6538" t="s">
        <v>69</v>
      </c>
      <c r="F6538" s="114">
        <v>0.625</v>
      </c>
      <c r="G6538" s="114">
        <v>0.66666666666666663</v>
      </c>
      <c r="H6538">
        <f>CONVERT((G6535-F6535)*24,"hr","mn")</f>
        <v>59.99999999999995</v>
      </c>
      <c r="I6538">
        <v>5</v>
      </c>
      <c r="K6538">
        <v>2</v>
      </c>
      <c r="L6538">
        <v>8</v>
      </c>
      <c r="M6538">
        <f>J6535+K6535+L6535</f>
        <v>10</v>
      </c>
      <c r="N6538" s="15"/>
      <c r="O6538" s="9"/>
      <c r="P6538" s="9"/>
      <c r="Q6538" s="9"/>
      <c r="R6538" s="10"/>
      <c r="S6538" s="19"/>
      <c r="T6538" s="23"/>
      <c r="U6538" s="94"/>
    </row>
    <row r="6539" spans="1:21">
      <c r="A6539" s="17">
        <v>45016</v>
      </c>
      <c r="B6539" s="56">
        <f>WEEKDAY(C6539,2)</f>
        <v>5</v>
      </c>
      <c r="C6539" s="17">
        <f>IF(A6559="",C6538,A6559)</f>
        <v>45016</v>
      </c>
      <c r="D6539" s="12" t="str">
        <f>YEAR(C6539)&amp;"/"&amp;TEXT(WEEKNUM(C6539,21),"00")</f>
        <v>2023/13</v>
      </c>
      <c r="E6539" s="79" t="s">
        <v>69</v>
      </c>
      <c r="F6539" s="80">
        <v>0.66666666666666663</v>
      </c>
      <c r="G6539" s="80">
        <v>0.70833333333333337</v>
      </c>
      <c r="H6539" s="87">
        <f>CONVERT((G6539-F6539)*24,"hr","mn")</f>
        <v>60.000000000000107</v>
      </c>
      <c r="I6539" s="83">
        <v>5</v>
      </c>
      <c r="J6539" s="84"/>
      <c r="K6539" s="85"/>
      <c r="L6539" s="85">
        <v>8</v>
      </c>
      <c r="M6539" s="87">
        <f>J6539+K6539+L6539</f>
        <v>8</v>
      </c>
      <c r="N6539" s="13"/>
      <c r="O6539" s="6">
        <v>10</v>
      </c>
      <c r="P6539" s="6"/>
      <c r="Q6539" s="6"/>
      <c r="R6539" s="7"/>
      <c r="S6539" s="20" t="s">
        <v>1005</v>
      </c>
      <c r="T6539" s="22" t="s">
        <v>56</v>
      </c>
      <c r="U6539" s="91"/>
    </row>
    <row r="6540" spans="1:21">
      <c r="A6540" s="17">
        <v>45016</v>
      </c>
      <c r="B6540" s="56">
        <f>WEEKDAY(C6540,2)</f>
        <v>5</v>
      </c>
      <c r="C6540" s="17">
        <f>IF(A6560="",C6539,A6560)</f>
        <v>45016</v>
      </c>
      <c r="D6540" s="12" t="str">
        <f>YEAR(C6540)&amp;"/"&amp;TEXT(WEEKNUM(C6540,21),"00")</f>
        <v>2023/13</v>
      </c>
      <c r="E6540" t="s">
        <v>69</v>
      </c>
      <c r="F6540" s="114">
        <v>0.66666666666666663</v>
      </c>
      <c r="G6540" s="114">
        <v>0.70833333333333337</v>
      </c>
      <c r="H6540">
        <f>CONVERT((G6539-F6539)*24,"hr","mn")</f>
        <v>60.000000000000107</v>
      </c>
      <c r="I6540">
        <v>5</v>
      </c>
      <c r="L6540">
        <v>8</v>
      </c>
      <c r="M6540">
        <f>J6539+K6539+L6539</f>
        <v>8</v>
      </c>
      <c r="N6540" s="14"/>
      <c r="O6540" s="3">
        <v>8</v>
      </c>
      <c r="P6540" s="3"/>
      <c r="Q6540" s="3"/>
      <c r="R6540" s="8"/>
      <c r="S6540" s="21" t="s">
        <v>32</v>
      </c>
      <c r="T6540" s="4" t="s">
        <v>23</v>
      </c>
      <c r="U6540" s="92" t="s">
        <v>1020</v>
      </c>
    </row>
    <row r="6541" spans="1:21">
      <c r="A6541" s="17">
        <v>45016</v>
      </c>
      <c r="B6541" s="56">
        <f>WEEKDAY(C6541,2)</f>
        <v>5</v>
      </c>
      <c r="C6541" s="17">
        <f>IF(A6561="",C6540,A6561)</f>
        <v>45016</v>
      </c>
      <c r="D6541" s="12" t="str">
        <f>YEAR(C6541)&amp;"/"&amp;TEXT(WEEKNUM(C6541,21),"00")</f>
        <v>2023/13</v>
      </c>
      <c r="E6541" t="s">
        <v>69</v>
      </c>
      <c r="F6541" s="114">
        <v>0.66666666666666663</v>
      </c>
      <c r="G6541" s="114">
        <v>0.70833333333333337</v>
      </c>
      <c r="H6541">
        <f>CONVERT((G6539-F6539)*24,"hr","mn")</f>
        <v>60.000000000000107</v>
      </c>
      <c r="I6541">
        <v>5</v>
      </c>
      <c r="L6541">
        <v>8</v>
      </c>
      <c r="M6541">
        <f>J6539+K6539+L6539</f>
        <v>8</v>
      </c>
      <c r="N6541" s="58"/>
      <c r="O6541" s="59"/>
      <c r="P6541" s="59"/>
      <c r="Q6541" s="59"/>
      <c r="R6541" s="60"/>
      <c r="S6541" s="21"/>
      <c r="T6541" s="4"/>
      <c r="U6541" s="93"/>
    </row>
    <row r="6542" spans="1:21" ht="15" customHeight="1" thickBot="1">
      <c r="A6542" s="17">
        <v>45016</v>
      </c>
      <c r="B6542" s="56">
        <f>WEEKDAY(C6542,2)</f>
        <v>5</v>
      </c>
      <c r="C6542" s="17">
        <f>IF(A6562="",C6541,A6562)</f>
        <v>45016</v>
      </c>
      <c r="D6542" s="12" t="str">
        <f>YEAR(C6542)&amp;"/"&amp;TEXT(WEEKNUM(C6542,21),"00")</f>
        <v>2023/13</v>
      </c>
      <c r="E6542" t="s">
        <v>69</v>
      </c>
      <c r="F6542" s="114">
        <v>0.66666666666666663</v>
      </c>
      <c r="G6542" s="114">
        <v>0.70833333333333337</v>
      </c>
      <c r="H6542">
        <f>CONVERT((G6539-F6539)*24,"hr","mn")</f>
        <v>60.000000000000107</v>
      </c>
      <c r="I6542">
        <v>5</v>
      </c>
      <c r="L6542">
        <v>8</v>
      </c>
      <c r="M6542">
        <f>J6539+K6539+L6539</f>
        <v>8</v>
      </c>
      <c r="N6542" s="15"/>
      <c r="O6542" s="9"/>
      <c r="P6542" s="9"/>
      <c r="Q6542" s="9"/>
      <c r="R6542" s="10"/>
      <c r="S6542" s="19"/>
      <c r="T6542" s="23"/>
      <c r="U6542" s="94"/>
    </row>
    <row r="6543" spans="1:21">
      <c r="A6543" s="17">
        <v>45016</v>
      </c>
      <c r="B6543" s="56">
        <f>WEEKDAY(C6543,2)</f>
        <v>7</v>
      </c>
      <c r="C6543" s="17">
        <f>IF(A6563="",C6542,A6563)</f>
        <v>45018</v>
      </c>
      <c r="D6543" s="12" t="str">
        <f>YEAR(C6543)&amp;"/"&amp;TEXT(WEEKNUM(C6543,21),"00")</f>
        <v>2023/13</v>
      </c>
      <c r="E6543" s="79" t="s">
        <v>69</v>
      </c>
      <c r="F6543" s="80">
        <v>0.72916666666666663</v>
      </c>
      <c r="G6543" s="80">
        <v>0.75</v>
      </c>
      <c r="H6543" s="87">
        <f>CONVERT((G6543-F6543)*24,"hr","mn")</f>
        <v>30.000000000000053</v>
      </c>
      <c r="I6543" s="83">
        <v>5</v>
      </c>
      <c r="J6543" s="84">
        <v>1</v>
      </c>
      <c r="K6543" s="85"/>
      <c r="L6543" s="85">
        <v>1</v>
      </c>
      <c r="M6543" s="87">
        <f>J6543+K6543+L6543</f>
        <v>2</v>
      </c>
      <c r="N6543" s="13"/>
      <c r="O6543" s="6">
        <v>10</v>
      </c>
      <c r="P6543" s="6"/>
      <c r="Q6543" s="6"/>
      <c r="R6543" s="7"/>
      <c r="S6543" s="20" t="s">
        <v>62</v>
      </c>
      <c r="T6543" s="22" t="s">
        <v>23</v>
      </c>
      <c r="U6543" s="91" t="s">
        <v>1021</v>
      </c>
    </row>
    <row r="6544" spans="1:21">
      <c r="A6544" s="17">
        <v>45016</v>
      </c>
      <c r="B6544" s="56">
        <f>WEEKDAY(C6544,2)</f>
        <v>7</v>
      </c>
      <c r="C6544" s="17">
        <f>IF(A6564="",C6543,A6564)</f>
        <v>45018</v>
      </c>
      <c r="D6544" s="12" t="str">
        <f>YEAR(C6544)&amp;"/"&amp;TEXT(WEEKNUM(C6544,21),"00")</f>
        <v>2023/13</v>
      </c>
      <c r="E6544" t="s">
        <v>69</v>
      </c>
      <c r="F6544" s="114">
        <v>0.72916666666666663</v>
      </c>
      <c r="G6544" s="114">
        <v>0.75</v>
      </c>
      <c r="H6544">
        <f>CONVERT((G6543-F6543)*24,"hr","mn")</f>
        <v>30.000000000000053</v>
      </c>
      <c r="I6544">
        <v>5</v>
      </c>
      <c r="J6544">
        <v>1</v>
      </c>
      <c r="L6544">
        <v>1</v>
      </c>
      <c r="M6544">
        <f>J6543+K6543+L6543</f>
        <v>2</v>
      </c>
      <c r="N6544" s="14"/>
      <c r="O6544" s="3"/>
      <c r="P6544" s="3">
        <v>8</v>
      </c>
      <c r="Q6544" s="3"/>
      <c r="R6544" s="8"/>
      <c r="S6544" s="21" t="s">
        <v>44</v>
      </c>
      <c r="T6544" s="4" t="s">
        <v>73</v>
      </c>
      <c r="U6544" s="92"/>
    </row>
    <row r="6545" spans="1:21">
      <c r="A6545" s="17">
        <v>45016</v>
      </c>
      <c r="B6545" s="56">
        <f>WEEKDAY(C6545,2)</f>
        <v>7</v>
      </c>
      <c r="C6545" s="17">
        <f>IF(A6565="",C6544,A6565)</f>
        <v>45018</v>
      </c>
      <c r="D6545" s="12" t="str">
        <f>YEAR(C6545)&amp;"/"&amp;TEXT(WEEKNUM(C6545,21),"00")</f>
        <v>2023/13</v>
      </c>
      <c r="E6545" t="s">
        <v>69</v>
      </c>
      <c r="F6545" s="114">
        <v>0.72916666666666663</v>
      </c>
      <c r="G6545" s="114">
        <v>0.75</v>
      </c>
      <c r="H6545">
        <f>CONVERT((G6543-F6543)*24,"hr","mn")</f>
        <v>30.000000000000053</v>
      </c>
      <c r="I6545">
        <v>5</v>
      </c>
      <c r="J6545">
        <v>1</v>
      </c>
      <c r="L6545">
        <v>1</v>
      </c>
      <c r="M6545">
        <f>J6543+K6543+L6543</f>
        <v>2</v>
      </c>
      <c r="N6545" s="58"/>
      <c r="O6545" s="59">
        <v>5</v>
      </c>
      <c r="P6545" s="59"/>
      <c r="Q6545" s="59"/>
      <c r="R6545" s="60"/>
      <c r="S6545" s="21" t="s">
        <v>35</v>
      </c>
      <c r="T6545" s="4" t="s">
        <v>29</v>
      </c>
      <c r="U6545" s="93"/>
    </row>
    <row r="6546" spans="1:21" ht="15" customHeight="1" thickBot="1">
      <c r="A6546" s="17">
        <v>45016</v>
      </c>
      <c r="B6546" s="56">
        <f>WEEKDAY(C6546,2)</f>
        <v>7</v>
      </c>
      <c r="C6546" s="17">
        <f>IF(A6566="",C6545,A6566)</f>
        <v>45018</v>
      </c>
      <c r="D6546" s="12" t="str">
        <f>YEAR(C6546)&amp;"/"&amp;TEXT(WEEKNUM(C6546,21),"00")</f>
        <v>2023/13</v>
      </c>
      <c r="E6546" t="s">
        <v>69</v>
      </c>
      <c r="F6546" s="114">
        <v>0.72916666666666663</v>
      </c>
      <c r="G6546" s="114">
        <v>0.75</v>
      </c>
      <c r="H6546">
        <f>CONVERT((G6543-F6543)*24,"hr","mn")</f>
        <v>30.000000000000053</v>
      </c>
      <c r="I6546">
        <v>5</v>
      </c>
      <c r="J6546">
        <v>1</v>
      </c>
      <c r="L6546">
        <v>1</v>
      </c>
      <c r="M6546">
        <f>J6543+K6543+L6543</f>
        <v>2</v>
      </c>
      <c r="N6546" s="15"/>
      <c r="O6546" s="9">
        <v>5</v>
      </c>
      <c r="P6546" s="9"/>
      <c r="Q6546" s="9"/>
      <c r="R6546" s="10"/>
      <c r="S6546" s="19" t="s">
        <v>28</v>
      </c>
      <c r="T6546" s="23" t="s">
        <v>23</v>
      </c>
      <c r="U6546" s="94" t="s">
        <v>64</v>
      </c>
    </row>
    <row r="6547" spans="1:21">
      <c r="A6547" s="17">
        <v>45016</v>
      </c>
      <c r="B6547" s="56">
        <f>WEEKDAY(C6547,2)</f>
        <v>7</v>
      </c>
      <c r="C6547" s="17">
        <f>IF(A6567="",C6546,A6567)</f>
        <v>45018</v>
      </c>
      <c r="D6547" s="12" t="str">
        <f>YEAR(C6547)&amp;"/"&amp;TEXT(WEEKNUM(C6547,21),"00")</f>
        <v>2023/13</v>
      </c>
      <c r="E6547" s="79" t="s">
        <v>69</v>
      </c>
      <c r="F6547" s="80">
        <v>0.75</v>
      </c>
      <c r="G6547" s="80">
        <v>0.79166666666666663</v>
      </c>
      <c r="H6547" s="87">
        <f>CONVERT((G6547-F6547)*24,"hr","mn")</f>
        <v>59.99999999999995</v>
      </c>
      <c r="I6547" s="83">
        <v>5</v>
      </c>
      <c r="J6547" s="84"/>
      <c r="K6547" s="85">
        <v>10</v>
      </c>
      <c r="L6547" s="85">
        <v>4</v>
      </c>
      <c r="M6547" s="87">
        <f>J6547+K6547+L6547</f>
        <v>14</v>
      </c>
      <c r="N6547" s="13"/>
      <c r="O6547" s="6">
        <v>5</v>
      </c>
      <c r="P6547" s="6"/>
      <c r="Q6547" s="6"/>
      <c r="R6547" s="7"/>
      <c r="S6547" s="20" t="s">
        <v>49</v>
      </c>
      <c r="T6547" s="22" t="s">
        <v>29</v>
      </c>
      <c r="U6547" s="91"/>
    </row>
    <row r="6548" spans="1:21">
      <c r="A6548" s="17">
        <v>45016</v>
      </c>
      <c r="B6548" s="56">
        <f>WEEKDAY(C6548,2)</f>
        <v>7</v>
      </c>
      <c r="C6548" s="17">
        <f>IF(A6568="",C6547,A6568)</f>
        <v>45018</v>
      </c>
      <c r="D6548" s="12" t="str">
        <f>YEAR(C6548)&amp;"/"&amp;TEXT(WEEKNUM(C6548,21),"00")</f>
        <v>2023/13</v>
      </c>
      <c r="E6548" t="s">
        <v>69</v>
      </c>
      <c r="F6548" s="114">
        <v>0.75</v>
      </c>
      <c r="G6548" s="114">
        <v>0.79166666666666663</v>
      </c>
      <c r="H6548">
        <f>CONVERT((G6547-F6547)*24,"hr","mn")</f>
        <v>59.99999999999995</v>
      </c>
      <c r="I6548">
        <v>5</v>
      </c>
      <c r="K6548">
        <v>10</v>
      </c>
      <c r="L6548">
        <v>4</v>
      </c>
      <c r="M6548">
        <f>J6547+K6547+L6547</f>
        <v>14</v>
      </c>
      <c r="N6548" s="14"/>
      <c r="O6548" s="3">
        <v>5</v>
      </c>
      <c r="P6548" s="3"/>
      <c r="Q6548" s="3"/>
      <c r="R6548" s="8"/>
      <c r="S6548" s="21" t="s">
        <v>93</v>
      </c>
      <c r="T6548" s="4" t="s">
        <v>65</v>
      </c>
      <c r="U6548" s="92"/>
    </row>
    <row r="6549" spans="1:21">
      <c r="A6549" s="17">
        <v>45016</v>
      </c>
      <c r="B6549" s="56">
        <f>WEEKDAY(C6549,2)</f>
        <v>7</v>
      </c>
      <c r="C6549" s="17">
        <f>IF(A6569="",C6548,A6569)</f>
        <v>45018</v>
      </c>
      <c r="D6549" s="12" t="str">
        <f>YEAR(C6549)&amp;"/"&amp;TEXT(WEEKNUM(C6549,21),"00")</f>
        <v>2023/13</v>
      </c>
      <c r="E6549" t="s">
        <v>69</v>
      </c>
      <c r="F6549" s="114">
        <v>0.75</v>
      </c>
      <c r="G6549" s="114">
        <v>0.79166666666666663</v>
      </c>
      <c r="H6549">
        <f>CONVERT((G6547-F6547)*24,"hr","mn")</f>
        <v>59.99999999999995</v>
      </c>
      <c r="I6549">
        <v>5</v>
      </c>
      <c r="K6549">
        <v>10</v>
      </c>
      <c r="L6549">
        <v>4</v>
      </c>
      <c r="M6549">
        <f>J6547+K6547+L6547</f>
        <v>14</v>
      </c>
      <c r="N6549" s="58"/>
      <c r="O6549" s="59">
        <v>5</v>
      </c>
      <c r="P6549" s="59"/>
      <c r="Q6549" s="59"/>
      <c r="R6549" s="60"/>
      <c r="S6549" s="21" t="s">
        <v>35</v>
      </c>
      <c r="T6549" s="4" t="s">
        <v>29</v>
      </c>
      <c r="U6549" s="93"/>
    </row>
    <row r="6550" spans="1:21" ht="15" customHeight="1" thickBot="1">
      <c r="A6550" s="17">
        <v>45016</v>
      </c>
      <c r="B6550" s="56">
        <f>WEEKDAY(C6550,2)</f>
        <v>7</v>
      </c>
      <c r="C6550" s="17">
        <f>IF(A6570="",C6549,A6570)</f>
        <v>45018</v>
      </c>
      <c r="D6550" s="12" t="str">
        <f>YEAR(C6550)&amp;"/"&amp;TEXT(WEEKNUM(C6550,21),"00")</f>
        <v>2023/13</v>
      </c>
      <c r="E6550" t="s">
        <v>69</v>
      </c>
      <c r="F6550" s="114">
        <v>0.75</v>
      </c>
      <c r="G6550" s="114">
        <v>0.79166666666666663</v>
      </c>
      <c r="H6550">
        <f>CONVERT((G6547-F6547)*24,"hr","mn")</f>
        <v>59.99999999999995</v>
      </c>
      <c r="I6550">
        <v>5</v>
      </c>
      <c r="K6550">
        <v>10</v>
      </c>
      <c r="L6550">
        <v>4</v>
      </c>
      <c r="M6550">
        <f>J6547+K6547+L6547</f>
        <v>14</v>
      </c>
      <c r="N6550" s="15"/>
      <c r="O6550" s="9"/>
      <c r="P6550" s="9"/>
      <c r="Q6550" s="9"/>
      <c r="R6550" s="10"/>
      <c r="S6550" s="19"/>
      <c r="T6550" s="23"/>
      <c r="U6550" s="94"/>
    </row>
    <row r="6551" spans="1:21">
      <c r="A6551" s="17">
        <v>45016</v>
      </c>
      <c r="B6551" s="56">
        <f>WEEKDAY(C6551,2)</f>
        <v>7</v>
      </c>
      <c r="C6551" s="17">
        <f>IF(A6571="",C6550,A6571)</f>
        <v>45018</v>
      </c>
      <c r="D6551" s="12" t="str">
        <f>YEAR(C6551)&amp;"/"&amp;TEXT(WEEKNUM(C6551,21),"00")</f>
        <v>2023/13</v>
      </c>
      <c r="E6551" s="79" t="s">
        <v>69</v>
      </c>
      <c r="F6551" s="80">
        <v>0.79166666666666663</v>
      </c>
      <c r="G6551" s="80">
        <v>0.83333333333333337</v>
      </c>
      <c r="H6551" s="87">
        <f>CONVERT((G6551-F6551)*24,"hr","mn")</f>
        <v>60.000000000000107</v>
      </c>
      <c r="I6551" s="83">
        <v>5</v>
      </c>
      <c r="J6551" s="84"/>
      <c r="K6551" s="85">
        <v>10</v>
      </c>
      <c r="L6551" s="85"/>
      <c r="M6551" s="87">
        <f>J6551+K6551+L6551</f>
        <v>10</v>
      </c>
      <c r="N6551" s="13"/>
      <c r="O6551" s="6">
        <v>10</v>
      </c>
      <c r="P6551" s="6"/>
      <c r="Q6551" s="6"/>
      <c r="R6551" s="7"/>
      <c r="S6551" s="20" t="s">
        <v>1005</v>
      </c>
      <c r="T6551" s="22" t="s">
        <v>56</v>
      </c>
      <c r="U6551" s="91"/>
    </row>
    <row r="6552" spans="1:21">
      <c r="A6552" s="17">
        <v>45016</v>
      </c>
      <c r="B6552" s="56">
        <f>WEEKDAY(C6552,2)</f>
        <v>7</v>
      </c>
      <c r="C6552" s="17">
        <f>IF(A6572="",C6551,A6572)</f>
        <v>45018</v>
      </c>
      <c r="D6552" s="12" t="str">
        <f>YEAR(C6552)&amp;"/"&amp;TEXT(WEEKNUM(C6552,21),"00")</f>
        <v>2023/13</v>
      </c>
      <c r="E6552" t="s">
        <v>69</v>
      </c>
      <c r="F6552" s="114">
        <v>0.79166666666666663</v>
      </c>
      <c r="G6552" s="114">
        <v>0.83333333333333337</v>
      </c>
      <c r="H6552">
        <f>CONVERT((G6551-F6551)*24,"hr","mn")</f>
        <v>60.000000000000107</v>
      </c>
      <c r="I6552">
        <v>5</v>
      </c>
      <c r="K6552">
        <v>10</v>
      </c>
      <c r="M6552">
        <f>J6551+K6551+L6551</f>
        <v>10</v>
      </c>
      <c r="N6552" s="14"/>
      <c r="O6552" s="3">
        <v>5</v>
      </c>
      <c r="P6552" s="3"/>
      <c r="Q6552" s="3"/>
      <c r="R6552" s="8"/>
      <c r="S6552" s="21" t="s">
        <v>1022</v>
      </c>
      <c r="T6552" s="4" t="s">
        <v>73</v>
      </c>
      <c r="U6552" s="92"/>
    </row>
    <row r="6553" spans="1:21">
      <c r="A6553" s="17">
        <v>45016</v>
      </c>
      <c r="B6553" s="56">
        <f>WEEKDAY(C6553,2)</f>
        <v>7</v>
      </c>
      <c r="C6553" s="17">
        <f>IF(A6573="",C6552,A6573)</f>
        <v>45018</v>
      </c>
      <c r="D6553" s="12" t="str">
        <f>YEAR(C6553)&amp;"/"&amp;TEXT(WEEKNUM(C6553,21),"00")</f>
        <v>2023/13</v>
      </c>
      <c r="E6553" t="s">
        <v>69</v>
      </c>
      <c r="F6553" s="114">
        <v>0.79166666666666663</v>
      </c>
      <c r="G6553" s="114">
        <v>0.83333333333333337</v>
      </c>
      <c r="H6553">
        <f>CONVERT((G6551-F6551)*24,"hr","mn")</f>
        <v>60.000000000000107</v>
      </c>
      <c r="I6553">
        <v>5</v>
      </c>
      <c r="K6553">
        <v>10</v>
      </c>
      <c r="M6553">
        <f>J6551+K6551+L6551</f>
        <v>10</v>
      </c>
      <c r="N6553" s="58"/>
      <c r="O6553" s="59">
        <v>5</v>
      </c>
      <c r="P6553" s="59"/>
      <c r="Q6553" s="59"/>
      <c r="R6553" s="60"/>
      <c r="S6553" s="21" t="s">
        <v>49</v>
      </c>
      <c r="T6553" s="4" t="s">
        <v>29</v>
      </c>
      <c r="U6553" s="93"/>
    </row>
    <row r="6554" spans="1:21" ht="15" customHeight="1" thickBot="1">
      <c r="A6554" s="17">
        <v>45016</v>
      </c>
      <c r="B6554" s="56">
        <f>WEEKDAY(C6554,2)</f>
        <v>7</v>
      </c>
      <c r="C6554" s="17">
        <f>IF(A6574="",C6553,A6574)</f>
        <v>45018</v>
      </c>
      <c r="D6554" s="12" t="str">
        <f>YEAR(C6554)&amp;"/"&amp;TEXT(WEEKNUM(C6554,21),"00")</f>
        <v>2023/13</v>
      </c>
      <c r="E6554" t="s">
        <v>69</v>
      </c>
      <c r="F6554" s="114">
        <v>0.79166666666666663</v>
      </c>
      <c r="G6554" s="114">
        <v>0.83333333333333337</v>
      </c>
      <c r="H6554">
        <f>CONVERT((G6551-F6551)*24,"hr","mn")</f>
        <v>60.000000000000107</v>
      </c>
      <c r="I6554">
        <v>5</v>
      </c>
      <c r="K6554">
        <v>10</v>
      </c>
      <c r="M6554">
        <f>J6551+K6551+L6551</f>
        <v>10</v>
      </c>
      <c r="N6554" s="15"/>
      <c r="O6554" s="9"/>
      <c r="P6554" s="9"/>
      <c r="Q6554" s="9"/>
      <c r="R6554" s="10"/>
      <c r="S6554" s="19"/>
      <c r="T6554" s="23"/>
      <c r="U6554" s="94"/>
    </row>
    <row r="6555" spans="1:21">
      <c r="A6555" s="17">
        <v>45016</v>
      </c>
      <c r="B6555" s="56">
        <f>WEEKDAY(C6555,2)</f>
        <v>1</v>
      </c>
      <c r="C6555" s="17">
        <f>IF(A6575="",C6554,A6575)</f>
        <v>45019</v>
      </c>
      <c r="D6555" s="12" t="str">
        <f>YEAR(C6555)&amp;"/"&amp;TEXT(WEEKNUM(C6555,21),"00")</f>
        <v>2023/14</v>
      </c>
      <c r="E6555" s="79" t="s">
        <v>69</v>
      </c>
      <c r="F6555" s="80">
        <v>0.83333333333333337</v>
      </c>
      <c r="G6555" s="80">
        <v>0.875</v>
      </c>
      <c r="H6555" s="87">
        <f>CONVERT((G6555-F6555)*24,"hr","mn")</f>
        <v>59.99999999999995</v>
      </c>
      <c r="I6555" s="83">
        <v>5</v>
      </c>
      <c r="J6555" s="84"/>
      <c r="K6555" s="85">
        <v>6</v>
      </c>
      <c r="L6555" s="85"/>
      <c r="M6555" s="87">
        <f>J6555+K6555+L6555</f>
        <v>6</v>
      </c>
      <c r="N6555" s="13"/>
      <c r="O6555" s="6"/>
      <c r="P6555" s="6"/>
      <c r="Q6555" s="6"/>
      <c r="R6555" s="7"/>
      <c r="S6555" s="20"/>
      <c r="T6555" s="22"/>
      <c r="U6555" s="91" t="s">
        <v>97</v>
      </c>
    </row>
    <row r="6556" spans="1:21">
      <c r="A6556" s="17">
        <v>45016</v>
      </c>
      <c r="B6556" s="56">
        <f>WEEKDAY(C6556,2)</f>
        <v>1</v>
      </c>
      <c r="C6556" s="17">
        <f>IF(A6576="",C6555,A6576)</f>
        <v>45019</v>
      </c>
      <c r="D6556" s="12" t="str">
        <f>YEAR(C6556)&amp;"/"&amp;TEXT(WEEKNUM(C6556,21),"00")</f>
        <v>2023/14</v>
      </c>
      <c r="E6556" t="s">
        <v>69</v>
      </c>
      <c r="F6556" s="114">
        <v>0.83333333333333337</v>
      </c>
      <c r="G6556" s="114">
        <v>0.875</v>
      </c>
      <c r="H6556">
        <f>CONVERT((G6555-F6555)*24,"hr","mn")</f>
        <v>59.99999999999995</v>
      </c>
      <c r="I6556">
        <v>5</v>
      </c>
      <c r="K6556">
        <v>6</v>
      </c>
      <c r="M6556">
        <f>J6555+K6555+L6555</f>
        <v>6</v>
      </c>
      <c r="N6556" s="14"/>
      <c r="O6556" s="3"/>
      <c r="P6556" s="3"/>
      <c r="Q6556" s="3"/>
      <c r="R6556" s="8"/>
      <c r="S6556" s="21"/>
      <c r="T6556" s="4"/>
      <c r="U6556" s="92"/>
    </row>
    <row r="6557" spans="1:21">
      <c r="A6557" s="17">
        <v>45016</v>
      </c>
      <c r="B6557" s="56">
        <f>WEEKDAY(C6557,2)</f>
        <v>1</v>
      </c>
      <c r="C6557" s="17">
        <f>IF(A6577="",C6556,A6577)</f>
        <v>45019</v>
      </c>
      <c r="D6557" s="12" t="str">
        <f>YEAR(C6557)&amp;"/"&amp;TEXT(WEEKNUM(C6557,21),"00")</f>
        <v>2023/14</v>
      </c>
      <c r="E6557" t="s">
        <v>69</v>
      </c>
      <c r="F6557" s="114">
        <v>0.83333333333333337</v>
      </c>
      <c r="G6557" s="114">
        <v>0.875</v>
      </c>
      <c r="H6557">
        <f>CONVERT((G6555-F6555)*24,"hr","mn")</f>
        <v>59.99999999999995</v>
      </c>
      <c r="I6557">
        <v>5</v>
      </c>
      <c r="K6557">
        <v>6</v>
      </c>
      <c r="M6557">
        <f>J6555+K6555+L6555</f>
        <v>6</v>
      </c>
      <c r="N6557" s="58"/>
      <c r="O6557" s="59"/>
      <c r="P6557" s="59"/>
      <c r="Q6557" s="59">
        <v>15</v>
      </c>
      <c r="R6557" s="60"/>
      <c r="S6557" s="21"/>
      <c r="T6557" s="4" t="s">
        <v>39</v>
      </c>
      <c r="U6557" s="93"/>
    </row>
    <row r="6558" spans="1:21" ht="15" customHeight="1" thickBot="1">
      <c r="A6558" s="17">
        <v>45016</v>
      </c>
      <c r="B6558" s="56">
        <f>WEEKDAY(C6558,2)</f>
        <v>1</v>
      </c>
      <c r="C6558" s="17">
        <f>IF(A6578="",C6557,A6578)</f>
        <v>45019</v>
      </c>
      <c r="D6558" s="12" t="str">
        <f>YEAR(C6558)&amp;"/"&amp;TEXT(WEEKNUM(C6558,21),"00")</f>
        <v>2023/14</v>
      </c>
      <c r="E6558" t="s">
        <v>69</v>
      </c>
      <c r="F6558" s="114">
        <v>0.83333333333333337</v>
      </c>
      <c r="G6558" s="114">
        <v>0.875</v>
      </c>
      <c r="H6558">
        <f>CONVERT((G6555-F6555)*24,"hr","mn")</f>
        <v>59.99999999999995</v>
      </c>
      <c r="I6558">
        <v>5</v>
      </c>
      <c r="K6558">
        <v>6</v>
      </c>
      <c r="M6558">
        <f>J6555+K6555+L6555</f>
        <v>6</v>
      </c>
      <c r="N6558" s="15"/>
      <c r="O6558" s="9"/>
      <c r="P6558" s="9"/>
      <c r="Q6558" s="9"/>
      <c r="R6558" s="10"/>
      <c r="S6558" s="19"/>
      <c r="T6558" s="23"/>
      <c r="U6558" s="94"/>
    </row>
    <row r="6559" spans="1:21">
      <c r="A6559" s="17"/>
      <c r="B6559" s="56">
        <f>WEEKDAY(C6559,2)</f>
        <v>1</v>
      </c>
      <c r="C6559" s="17">
        <f>IF(A6579="",C6558,A6579)</f>
        <v>45019</v>
      </c>
      <c r="D6559" s="12" t="str">
        <f>YEAR(C6559)&amp;"/"&amp;TEXT(WEEKNUM(C6559,21),"00")</f>
        <v>2023/14</v>
      </c>
      <c r="E6559" s="79"/>
      <c r="F6559" s="80"/>
      <c r="G6559" s="80"/>
      <c r="H6559" s="87">
        <f>CONVERT((G6559-F6559)*24,"hr","mn")</f>
        <v>0</v>
      </c>
      <c r="I6559" s="83"/>
      <c r="J6559" s="84"/>
      <c r="K6559" s="85"/>
      <c r="L6559" s="85"/>
      <c r="M6559" s="87">
        <f>J6559+K6559+L6559</f>
        <v>0</v>
      </c>
      <c r="N6559" s="13"/>
      <c r="O6559" s="6"/>
      <c r="P6559" s="6"/>
      <c r="Q6559" s="6"/>
      <c r="R6559" s="7"/>
      <c r="S6559" s="20"/>
      <c r="T6559" s="22"/>
      <c r="U6559" s="91"/>
    </row>
    <row r="6560" spans="1:21">
      <c r="A6560" s="17"/>
      <c r="B6560" s="56">
        <f>WEEKDAY(C6560,2)</f>
        <v>1</v>
      </c>
      <c r="C6560" s="17">
        <f>IF(A6580="",C6559,A6580)</f>
        <v>45019</v>
      </c>
      <c r="D6560" s="12" t="str">
        <f>YEAR(C6560)&amp;"/"&amp;TEXT(WEEKNUM(C6560,21),"00")</f>
        <v>2023/14</v>
      </c>
      <c r="H6560">
        <f>CONVERT((G6559-F6559)*24,"hr","mn")</f>
        <v>0</v>
      </c>
      <c r="M6560">
        <f>J6559+K6559+L6559</f>
        <v>0</v>
      </c>
      <c r="N6560" s="14"/>
      <c r="O6560" s="3"/>
      <c r="P6560" s="3"/>
      <c r="Q6560" s="3"/>
      <c r="R6560" s="8"/>
      <c r="S6560" s="21"/>
      <c r="T6560" s="4"/>
      <c r="U6560" s="92"/>
    </row>
    <row r="6561" spans="1:21">
      <c r="A6561" s="17"/>
      <c r="B6561" s="56">
        <f>WEEKDAY(C6561,2)</f>
        <v>1</v>
      </c>
      <c r="C6561" s="17">
        <f>IF(A6581="",C6560,A6581)</f>
        <v>45019</v>
      </c>
      <c r="D6561" s="12" t="str">
        <f>YEAR(C6561)&amp;"/"&amp;TEXT(WEEKNUM(C6561,21),"00")</f>
        <v>2023/14</v>
      </c>
      <c r="H6561">
        <f>CONVERT((G6559-F6559)*24,"hr","mn")</f>
        <v>0</v>
      </c>
      <c r="M6561">
        <f>J6559+K6559+L6559</f>
        <v>0</v>
      </c>
      <c r="N6561" s="58"/>
      <c r="O6561" s="59"/>
      <c r="P6561" s="59"/>
      <c r="Q6561" s="59"/>
      <c r="R6561" s="60"/>
      <c r="S6561" s="21"/>
      <c r="T6561" s="4"/>
      <c r="U6561" s="93"/>
    </row>
    <row r="6562" spans="1:21" ht="15" customHeight="1" thickBot="1">
      <c r="A6562" s="17"/>
      <c r="B6562" s="56">
        <f>WEEKDAY(C6562,2)</f>
        <v>1</v>
      </c>
      <c r="C6562" s="17">
        <f>IF(A6582="",C6561,A6582)</f>
        <v>45019</v>
      </c>
      <c r="D6562" s="12" t="str">
        <f>YEAR(C6562)&amp;"/"&amp;TEXT(WEEKNUM(C6562,21),"00")</f>
        <v>2023/14</v>
      </c>
      <c r="H6562">
        <f>CONVERT((G6559-F6559)*24,"hr","mn")</f>
        <v>0</v>
      </c>
      <c r="M6562">
        <f>J6559+K6559+L6559</f>
        <v>0</v>
      </c>
      <c r="N6562" s="15"/>
      <c r="O6562" s="9"/>
      <c r="P6562" s="9"/>
      <c r="Q6562" s="9"/>
      <c r="R6562" s="10"/>
      <c r="S6562" s="19"/>
      <c r="T6562" s="23"/>
      <c r="U6562" s="94"/>
    </row>
    <row r="6563" spans="1:21">
      <c r="A6563" s="17">
        <v>45018</v>
      </c>
      <c r="B6563" s="56">
        <f>WEEKDAY(C6563,2)</f>
        <v>1</v>
      </c>
      <c r="C6563" s="17">
        <f>IF(A6583="",C6562,A6583)</f>
        <v>45019</v>
      </c>
      <c r="D6563" s="12" t="str">
        <f>YEAR(C6563)&amp;"/"&amp;TEXT(WEEKNUM(C6563,21),"00")</f>
        <v>2023/14</v>
      </c>
      <c r="E6563" s="79" t="s">
        <v>46</v>
      </c>
      <c r="F6563" s="80">
        <v>0.875</v>
      </c>
      <c r="G6563" s="80">
        <v>0.91666666666666663</v>
      </c>
      <c r="H6563" s="87">
        <f>CONVERT((G6563-F6563)*24,"hr","mn")</f>
        <v>59.99999999999995</v>
      </c>
      <c r="I6563" s="83">
        <v>7</v>
      </c>
      <c r="J6563" s="84"/>
      <c r="K6563" s="85">
        <v>6</v>
      </c>
      <c r="L6563" s="85"/>
      <c r="M6563" s="87">
        <f>J6563+K6563+L6563</f>
        <v>6</v>
      </c>
      <c r="N6563" s="13"/>
      <c r="O6563" s="6"/>
      <c r="P6563" s="6"/>
      <c r="Q6563" s="6">
        <v>20</v>
      </c>
      <c r="R6563" s="7"/>
      <c r="S6563" s="20"/>
      <c r="T6563" s="22" t="s">
        <v>25</v>
      </c>
      <c r="U6563" s="91"/>
    </row>
    <row r="6564" spans="1:21">
      <c r="A6564" s="17">
        <v>45018</v>
      </c>
      <c r="B6564" s="56">
        <f>WEEKDAY(C6564,2)</f>
        <v>1</v>
      </c>
      <c r="C6564" s="17">
        <f>IF(A6584="",C6563,A6584)</f>
        <v>45019</v>
      </c>
      <c r="D6564" s="12" t="str">
        <f>YEAR(C6564)&amp;"/"&amp;TEXT(WEEKNUM(C6564,21),"00")</f>
        <v>2023/14</v>
      </c>
      <c r="E6564" t="s">
        <v>46</v>
      </c>
      <c r="F6564" s="114">
        <v>0.875</v>
      </c>
      <c r="G6564" s="114">
        <v>0.91666666666666663</v>
      </c>
      <c r="H6564">
        <f>CONVERT((G6563-F6563)*24,"hr","mn")</f>
        <v>59.99999999999995</v>
      </c>
      <c r="I6564">
        <v>7</v>
      </c>
      <c r="K6564">
        <v>6</v>
      </c>
      <c r="M6564">
        <f>J6563+K6563+L6563</f>
        <v>6</v>
      </c>
      <c r="N6564" s="14">
        <v>10</v>
      </c>
      <c r="O6564" s="3"/>
      <c r="P6564" s="3"/>
      <c r="Q6564" s="3"/>
      <c r="R6564" s="8"/>
      <c r="S6564" s="21"/>
      <c r="T6564" s="4" t="s">
        <v>201</v>
      </c>
      <c r="U6564" s="92"/>
    </row>
    <row r="6565" spans="1:21">
      <c r="A6565" s="17">
        <v>45018</v>
      </c>
      <c r="B6565" s="56">
        <f>WEEKDAY(C6565,2)</f>
        <v>1</v>
      </c>
      <c r="C6565" s="17">
        <f>IF(A6585="",C6564,A6585)</f>
        <v>45019</v>
      </c>
      <c r="D6565" s="12" t="str">
        <f>YEAR(C6565)&amp;"/"&amp;TEXT(WEEKNUM(C6565,21),"00")</f>
        <v>2023/14</v>
      </c>
      <c r="E6565" t="s">
        <v>46</v>
      </c>
      <c r="F6565" s="114">
        <v>0.875</v>
      </c>
      <c r="G6565" s="114">
        <v>0.91666666666666663</v>
      </c>
      <c r="H6565">
        <f>CONVERT((G6563-F6563)*24,"hr","mn")</f>
        <v>59.99999999999995</v>
      </c>
      <c r="I6565">
        <v>7</v>
      </c>
      <c r="K6565">
        <v>6</v>
      </c>
      <c r="M6565">
        <f>J6563+K6563+L6563</f>
        <v>6</v>
      </c>
      <c r="N6565" s="58"/>
      <c r="O6565" s="59">
        <v>8</v>
      </c>
      <c r="P6565" s="59"/>
      <c r="Q6565" s="59"/>
      <c r="R6565" s="60"/>
      <c r="S6565" s="21" t="s">
        <v>88</v>
      </c>
      <c r="T6565" s="4" t="s">
        <v>23</v>
      </c>
      <c r="U6565" s="93" t="s">
        <v>630</v>
      </c>
    </row>
    <row r="6566" spans="1:21" ht="15" customHeight="1" thickBot="1">
      <c r="A6566" s="17">
        <v>45018</v>
      </c>
      <c r="B6566" s="56">
        <f>WEEKDAY(C6566,2)</f>
        <v>1</v>
      </c>
      <c r="C6566" s="17">
        <f>IF(A6586="",C6565,A6586)</f>
        <v>45019</v>
      </c>
      <c r="D6566" s="12" t="str">
        <f>YEAR(C6566)&amp;"/"&amp;TEXT(WEEKNUM(C6566,21),"00")</f>
        <v>2023/14</v>
      </c>
      <c r="E6566" t="s">
        <v>46</v>
      </c>
      <c r="F6566" s="114">
        <v>0.875</v>
      </c>
      <c r="G6566" s="114">
        <v>0.91666666666666663</v>
      </c>
      <c r="H6566">
        <f>CONVERT((G6563-F6563)*24,"hr","mn")</f>
        <v>59.99999999999995</v>
      </c>
      <c r="I6566">
        <v>7</v>
      </c>
      <c r="K6566">
        <v>6</v>
      </c>
      <c r="M6566">
        <f>J6563+K6563+L6563</f>
        <v>6</v>
      </c>
      <c r="N6566" s="15"/>
      <c r="O6566" s="9"/>
      <c r="P6566" s="9"/>
      <c r="Q6566" s="9"/>
      <c r="R6566" s="10"/>
      <c r="S6566" s="19"/>
      <c r="T6566" s="23"/>
      <c r="U6566" s="94"/>
    </row>
    <row r="6567" spans="1:21">
      <c r="A6567" s="17">
        <v>45018</v>
      </c>
      <c r="B6567" s="56">
        <f>WEEKDAY(C6567,2)</f>
        <v>1</v>
      </c>
      <c r="C6567" s="17">
        <f>IF(A6587="",C6566,A6587)</f>
        <v>45019</v>
      </c>
      <c r="D6567" s="12" t="str">
        <f>YEAR(C6567)&amp;"/"&amp;TEXT(WEEKNUM(C6567,21),"00")</f>
        <v>2023/14</v>
      </c>
      <c r="E6567" s="79" t="s">
        <v>46</v>
      </c>
      <c r="F6567" s="80">
        <v>0.91666666666666663</v>
      </c>
      <c r="G6567" s="80">
        <v>0.95833333333333337</v>
      </c>
      <c r="H6567" s="87">
        <f>CONVERT((G6567-F6567)*24,"hr","mn")</f>
        <v>60.000000000000107</v>
      </c>
      <c r="I6567" s="83">
        <v>7</v>
      </c>
      <c r="J6567" s="84"/>
      <c r="K6567" s="85">
        <v>6</v>
      </c>
      <c r="L6567" s="85"/>
      <c r="M6567" s="87">
        <f>J6567+K6567+L6567</f>
        <v>6</v>
      </c>
      <c r="N6567" s="13"/>
      <c r="O6567" s="6"/>
      <c r="P6567" s="6"/>
      <c r="Q6567" s="6"/>
      <c r="R6567" s="7"/>
      <c r="S6567" s="20"/>
      <c r="T6567" s="22"/>
      <c r="U6567" s="91"/>
    </row>
    <row r="6568" spans="1:21">
      <c r="A6568" s="17">
        <v>45018</v>
      </c>
      <c r="B6568" s="56">
        <f>WEEKDAY(C6568,2)</f>
        <v>1</v>
      </c>
      <c r="C6568" s="17">
        <f>IF(A6588="",C6567,A6588)</f>
        <v>45019</v>
      </c>
      <c r="D6568" s="12" t="str">
        <f>YEAR(C6568)&amp;"/"&amp;TEXT(WEEKNUM(C6568,21),"00")</f>
        <v>2023/14</v>
      </c>
      <c r="E6568" t="s">
        <v>46</v>
      </c>
      <c r="F6568" s="114">
        <v>0.91666666666666663</v>
      </c>
      <c r="G6568" s="114">
        <v>0.95833333333333337</v>
      </c>
      <c r="H6568">
        <f>CONVERT((G6567-F6567)*24,"hr","mn")</f>
        <v>60.000000000000107</v>
      </c>
      <c r="I6568">
        <v>7</v>
      </c>
      <c r="K6568">
        <v>6</v>
      </c>
      <c r="M6568">
        <f>J6567+K6567+L6567</f>
        <v>6</v>
      </c>
      <c r="N6568" s="14"/>
      <c r="O6568" s="3"/>
      <c r="P6568" s="3"/>
      <c r="Q6568" s="3"/>
      <c r="R6568" s="8"/>
      <c r="S6568" s="21"/>
      <c r="T6568" s="4"/>
      <c r="U6568" s="92"/>
    </row>
    <row r="6569" spans="1:21">
      <c r="A6569" s="17">
        <v>45018</v>
      </c>
      <c r="B6569" s="56">
        <f>WEEKDAY(C6569,2)</f>
        <v>1</v>
      </c>
      <c r="C6569" s="17">
        <f>IF(A6589="",C6568,A6589)</f>
        <v>45019</v>
      </c>
      <c r="D6569" s="12" t="str">
        <f>YEAR(C6569)&amp;"/"&amp;TEXT(WEEKNUM(C6569,21),"00")</f>
        <v>2023/14</v>
      </c>
      <c r="E6569" t="s">
        <v>46</v>
      </c>
      <c r="F6569" s="114">
        <v>0.91666666666666663</v>
      </c>
      <c r="G6569" s="114">
        <v>0.95833333333333337</v>
      </c>
      <c r="H6569">
        <f>CONVERT((G6567-F6567)*24,"hr","mn")</f>
        <v>60.000000000000107</v>
      </c>
      <c r="I6569">
        <v>7</v>
      </c>
      <c r="K6569">
        <v>6</v>
      </c>
      <c r="M6569">
        <f>J6567+K6567+L6567</f>
        <v>6</v>
      </c>
      <c r="N6569" s="58"/>
      <c r="O6569" s="59"/>
      <c r="P6569" s="59"/>
      <c r="Q6569" s="59"/>
      <c r="R6569" s="60"/>
      <c r="S6569" s="21"/>
      <c r="T6569" s="4"/>
      <c r="U6569" s="93"/>
    </row>
    <row r="6570" spans="1:21" ht="15" customHeight="1" thickBot="1">
      <c r="A6570" s="17">
        <v>45018</v>
      </c>
      <c r="B6570" s="56">
        <f>WEEKDAY(C6570,2)</f>
        <v>1</v>
      </c>
      <c r="C6570" s="17">
        <f>IF(A6590="",C6569,A6590)</f>
        <v>45019</v>
      </c>
      <c r="D6570" s="12" t="str">
        <f>YEAR(C6570)&amp;"/"&amp;TEXT(WEEKNUM(C6570,21),"00")</f>
        <v>2023/14</v>
      </c>
      <c r="E6570" t="s">
        <v>46</v>
      </c>
      <c r="F6570" s="114">
        <v>0.91666666666666663</v>
      </c>
      <c r="G6570" s="114">
        <v>0.95833333333333337</v>
      </c>
      <c r="H6570">
        <f>CONVERT((G6567-F6567)*24,"hr","mn")</f>
        <v>60.000000000000107</v>
      </c>
      <c r="I6570">
        <v>7</v>
      </c>
      <c r="K6570">
        <v>6</v>
      </c>
      <c r="M6570">
        <f>J6567+K6567+L6567</f>
        <v>6</v>
      </c>
      <c r="N6570" s="15"/>
      <c r="O6570" s="9"/>
      <c r="P6570" s="9"/>
      <c r="Q6570" s="9"/>
      <c r="R6570" s="10"/>
      <c r="S6570" s="19"/>
      <c r="T6570" s="23"/>
      <c r="U6570" s="94"/>
    </row>
    <row r="6571" spans="1:21">
      <c r="A6571" s="17">
        <v>45018</v>
      </c>
      <c r="B6571" s="56">
        <f>WEEKDAY(C6571,2)</f>
        <v>1</v>
      </c>
      <c r="C6571" s="17">
        <f>IF(A6591="",C6570,A6591)</f>
        <v>45019</v>
      </c>
      <c r="D6571" s="12" t="str">
        <f>YEAR(C6571)&amp;"/"&amp;TEXT(WEEKNUM(C6571,21),"00")</f>
        <v>2023/14</v>
      </c>
      <c r="E6571" s="79" t="s">
        <v>46</v>
      </c>
      <c r="F6571" s="80">
        <v>0.95833333333333337</v>
      </c>
      <c r="G6571" s="80">
        <v>1</v>
      </c>
      <c r="H6571" s="87">
        <f>CONVERT((G6571-F6571)*24,"hr","mn")</f>
        <v>59.99999999999995</v>
      </c>
      <c r="I6571" s="83">
        <v>7</v>
      </c>
      <c r="J6571" s="84"/>
      <c r="K6571" s="85">
        <v>12</v>
      </c>
      <c r="L6571" s="85"/>
      <c r="M6571" s="87">
        <f>J6571+K6571+L6571</f>
        <v>12</v>
      </c>
      <c r="N6571" s="13"/>
      <c r="O6571" s="6">
        <v>5</v>
      </c>
      <c r="P6571" s="6"/>
      <c r="Q6571" s="6"/>
      <c r="R6571" s="7"/>
      <c r="S6571" s="20" t="s">
        <v>43</v>
      </c>
      <c r="T6571" s="22" t="s">
        <v>34</v>
      </c>
      <c r="U6571" s="91"/>
    </row>
    <row r="6572" spans="1:21">
      <c r="A6572" s="17">
        <v>45018</v>
      </c>
      <c r="B6572" s="56">
        <f>WEEKDAY(C6572,2)</f>
        <v>1</v>
      </c>
      <c r="C6572" s="17">
        <f>IF(A6592="",C6571,A6592)</f>
        <v>45019</v>
      </c>
      <c r="D6572" s="12" t="str">
        <f>YEAR(C6572)&amp;"/"&amp;TEXT(WEEKNUM(C6572,21),"00")</f>
        <v>2023/14</v>
      </c>
      <c r="E6572" t="s">
        <v>46</v>
      </c>
      <c r="F6572" s="114">
        <v>0.95833333333333337</v>
      </c>
      <c r="G6572" s="115">
        <v>1</v>
      </c>
      <c r="H6572">
        <f>CONVERT((G6571-F6571)*24,"hr","mn")</f>
        <v>59.99999999999995</v>
      </c>
      <c r="I6572">
        <v>7</v>
      </c>
      <c r="K6572">
        <v>12</v>
      </c>
      <c r="M6572">
        <f>J6571+K6571+L6571</f>
        <v>12</v>
      </c>
      <c r="N6572" s="14"/>
      <c r="O6572" s="3">
        <v>5</v>
      </c>
      <c r="P6572" s="3"/>
      <c r="Q6572" s="3"/>
      <c r="R6572" s="8"/>
      <c r="S6572" s="21" t="s">
        <v>28</v>
      </c>
      <c r="T6572" s="4" t="s">
        <v>29</v>
      </c>
      <c r="U6572" s="92"/>
    </row>
    <row r="6573" spans="1:21">
      <c r="A6573" s="17">
        <v>45018</v>
      </c>
      <c r="B6573" s="56">
        <f>WEEKDAY(C6573,2)</f>
        <v>1</v>
      </c>
      <c r="C6573" s="17">
        <f>IF(A6593="",C6572,A6593)</f>
        <v>45019</v>
      </c>
      <c r="D6573" s="12" t="str">
        <f>YEAR(C6573)&amp;"/"&amp;TEXT(WEEKNUM(C6573,21),"00")</f>
        <v>2023/14</v>
      </c>
      <c r="E6573" t="s">
        <v>46</v>
      </c>
      <c r="F6573" s="114">
        <v>0.95833333333333337</v>
      </c>
      <c r="G6573" s="115">
        <v>1</v>
      </c>
      <c r="H6573">
        <f>CONVERT((G6571-F6571)*24,"hr","mn")</f>
        <v>59.99999999999995</v>
      </c>
      <c r="I6573">
        <v>7</v>
      </c>
      <c r="K6573">
        <v>12</v>
      </c>
      <c r="M6573">
        <f>J6571+K6571+L6571</f>
        <v>12</v>
      </c>
      <c r="N6573" s="58"/>
      <c r="O6573" s="59">
        <v>5</v>
      </c>
      <c r="P6573" s="59"/>
      <c r="Q6573" s="59"/>
      <c r="R6573" s="60"/>
      <c r="S6573" s="21" t="s">
        <v>35</v>
      </c>
      <c r="T6573" s="4" t="s">
        <v>50</v>
      </c>
      <c r="U6573" s="93"/>
    </row>
    <row r="6574" spans="1:21" ht="15" customHeight="1" thickBot="1">
      <c r="A6574" s="17">
        <v>45018</v>
      </c>
      <c r="B6574" s="56">
        <f>WEEKDAY(C6574,2)</f>
        <v>1</v>
      </c>
      <c r="C6574" s="17">
        <f>IF(A6594="",C6573,A6594)</f>
        <v>45019</v>
      </c>
      <c r="D6574" s="12" t="str">
        <f>YEAR(C6574)&amp;"/"&amp;TEXT(WEEKNUM(C6574,21),"00")</f>
        <v>2023/14</v>
      </c>
      <c r="E6574" t="s">
        <v>46</v>
      </c>
      <c r="F6574" s="114">
        <v>0.95833333333333337</v>
      </c>
      <c r="G6574" s="115">
        <v>1</v>
      </c>
      <c r="H6574">
        <f>CONVERT((G6571-F6571)*24,"hr","mn")</f>
        <v>59.99999999999995</v>
      </c>
      <c r="I6574">
        <v>7</v>
      </c>
      <c r="K6574">
        <v>12</v>
      </c>
      <c r="M6574">
        <f>J6571+K6571+L6571</f>
        <v>12</v>
      </c>
      <c r="N6574" s="15"/>
      <c r="O6574" s="9"/>
      <c r="P6574" s="9"/>
      <c r="Q6574" s="9"/>
      <c r="R6574" s="10"/>
      <c r="S6574" s="19"/>
      <c r="T6574" s="23"/>
      <c r="U6574" s="94"/>
    </row>
    <row r="6575" spans="1:21">
      <c r="A6575" s="17">
        <v>45019</v>
      </c>
      <c r="B6575" s="56">
        <f>WEEKDAY(C6575,2)</f>
        <v>1</v>
      </c>
      <c r="C6575" s="17">
        <f>IF(A6595="",C6574,A6595)</f>
        <v>45019</v>
      </c>
      <c r="D6575" s="12" t="str">
        <f>YEAR(C6575)&amp;"/"&amp;TEXT(WEEKNUM(C6575,21),"00")</f>
        <v>2023/14</v>
      </c>
      <c r="E6575" s="79" t="s">
        <v>46</v>
      </c>
      <c r="F6575" s="80">
        <v>0</v>
      </c>
      <c r="G6575" s="80">
        <v>4.1666666666666657E-2</v>
      </c>
      <c r="H6575" s="87">
        <f>CONVERT((G6575-F6575)*24,"hr","mn")</f>
        <v>59.999999999999986</v>
      </c>
      <c r="I6575" s="83">
        <v>7</v>
      </c>
      <c r="J6575" s="84"/>
      <c r="K6575" s="85">
        <v>8</v>
      </c>
      <c r="L6575" s="85"/>
      <c r="M6575" s="87">
        <f>J6575+K6575+L6575</f>
        <v>8</v>
      </c>
      <c r="N6575" s="13">
        <v>10</v>
      </c>
      <c r="O6575" s="6"/>
      <c r="P6575" s="6"/>
      <c r="Q6575" s="6"/>
      <c r="R6575" s="7"/>
      <c r="S6575" s="20"/>
      <c r="T6575" s="22" t="s">
        <v>201</v>
      </c>
      <c r="U6575" s="91"/>
    </row>
    <row r="6576" spans="1:21">
      <c r="A6576" s="17">
        <v>45019</v>
      </c>
      <c r="B6576" s="56">
        <f>WEEKDAY(C6576,2)</f>
        <v>1</v>
      </c>
      <c r="C6576" s="17">
        <f>IF(A6596="",C6575,A6596)</f>
        <v>45019</v>
      </c>
      <c r="D6576" s="12" t="str">
        <f>YEAR(C6576)&amp;"/"&amp;TEXT(WEEKNUM(C6576,21),"00")</f>
        <v>2023/14</v>
      </c>
      <c r="E6576" t="s">
        <v>46</v>
      </c>
      <c r="F6576" s="114">
        <v>0</v>
      </c>
      <c r="G6576" s="114">
        <v>4.1666666666666657E-2</v>
      </c>
      <c r="H6576">
        <f>CONVERT((G6575-F6575)*24,"hr","mn")</f>
        <v>59.999999999999986</v>
      </c>
      <c r="I6576">
        <v>7</v>
      </c>
      <c r="K6576">
        <v>8</v>
      </c>
      <c r="M6576">
        <f>J6575+K6575+L6575</f>
        <v>8</v>
      </c>
      <c r="N6576" s="14"/>
      <c r="O6576" s="3">
        <v>5</v>
      </c>
      <c r="P6576" s="3"/>
      <c r="Q6576" s="3"/>
      <c r="R6576" s="8"/>
      <c r="S6576" s="21" t="s">
        <v>28</v>
      </c>
      <c r="T6576" s="4" t="s">
        <v>29</v>
      </c>
      <c r="U6576" s="92"/>
    </row>
    <row r="6577" spans="1:21">
      <c r="A6577" s="17">
        <v>45019</v>
      </c>
      <c r="B6577" s="56">
        <f>WEEKDAY(C6577,2)</f>
        <v>1</v>
      </c>
      <c r="C6577" s="17">
        <f>IF(A6597="",C6576,A6597)</f>
        <v>45019</v>
      </c>
      <c r="D6577" s="12" t="str">
        <f>YEAR(C6577)&amp;"/"&amp;TEXT(WEEKNUM(C6577,21),"00")</f>
        <v>2023/14</v>
      </c>
      <c r="E6577" t="s">
        <v>46</v>
      </c>
      <c r="F6577" s="114">
        <v>0</v>
      </c>
      <c r="G6577" s="114">
        <v>4.1666666666666657E-2</v>
      </c>
      <c r="H6577">
        <f>CONVERT((G6575-F6575)*24,"hr","mn")</f>
        <v>59.999999999999986</v>
      </c>
      <c r="I6577">
        <v>7</v>
      </c>
      <c r="K6577">
        <v>8</v>
      </c>
      <c r="M6577">
        <f>J6575+K6575+L6575</f>
        <v>8</v>
      </c>
      <c r="N6577" s="58"/>
      <c r="O6577" s="59"/>
      <c r="P6577" s="59"/>
      <c r="Q6577" s="59"/>
      <c r="R6577" s="60"/>
      <c r="S6577" s="21"/>
      <c r="T6577" s="4"/>
      <c r="U6577" s="93"/>
    </row>
    <row r="6578" spans="1:21" ht="15" customHeight="1" thickBot="1">
      <c r="A6578" s="17">
        <v>45019</v>
      </c>
      <c r="B6578" s="56">
        <f>WEEKDAY(C6578,2)</f>
        <v>1</v>
      </c>
      <c r="C6578" s="17">
        <f>IF(A6598="",C6577,A6598)</f>
        <v>45019</v>
      </c>
      <c r="D6578" s="12" t="str">
        <f>YEAR(C6578)&amp;"/"&amp;TEXT(WEEKNUM(C6578,21),"00")</f>
        <v>2023/14</v>
      </c>
      <c r="E6578" t="s">
        <v>46</v>
      </c>
      <c r="F6578" s="114">
        <v>0</v>
      </c>
      <c r="G6578" s="114">
        <v>4.1666666666666657E-2</v>
      </c>
      <c r="H6578">
        <f>CONVERT((G6575-F6575)*24,"hr","mn")</f>
        <v>59.999999999999986</v>
      </c>
      <c r="I6578">
        <v>7</v>
      </c>
      <c r="K6578">
        <v>8</v>
      </c>
      <c r="M6578">
        <f>J6575+K6575+L6575</f>
        <v>8</v>
      </c>
      <c r="N6578" s="15"/>
      <c r="O6578" s="9"/>
      <c r="P6578" s="9"/>
      <c r="Q6578" s="9"/>
      <c r="R6578" s="10"/>
      <c r="S6578" s="19"/>
      <c r="T6578" s="23"/>
      <c r="U6578" s="94"/>
    </row>
    <row r="6579" spans="1:21">
      <c r="A6579" s="17">
        <v>45019</v>
      </c>
      <c r="B6579" s="56">
        <f>WEEKDAY(C6579,2)</f>
        <v>1</v>
      </c>
      <c r="C6579" s="17">
        <f>IF(A6599="",C6578,A6599)</f>
        <v>45019</v>
      </c>
      <c r="D6579" s="12" t="str">
        <f>YEAR(C6579)&amp;"/"&amp;TEXT(WEEKNUM(C6579,21),"00")</f>
        <v>2023/14</v>
      </c>
      <c r="E6579" s="79" t="s">
        <v>46</v>
      </c>
      <c r="F6579" s="80">
        <v>6.25E-2</v>
      </c>
      <c r="G6579" s="80">
        <v>8.3333333333333329E-2</v>
      </c>
      <c r="H6579" s="87">
        <f>CONVERT((G6579-F6579)*24,"hr","mn")</f>
        <v>29.999999999999993</v>
      </c>
      <c r="I6579" s="83">
        <v>7</v>
      </c>
      <c r="J6579" s="84"/>
      <c r="K6579" s="85">
        <v>2</v>
      </c>
      <c r="L6579" s="85"/>
      <c r="M6579" s="87">
        <f>J6579+K6579+L6579</f>
        <v>2</v>
      </c>
      <c r="N6579" s="13"/>
      <c r="O6579" s="6"/>
      <c r="P6579" s="6"/>
      <c r="Q6579" s="6"/>
      <c r="R6579" s="7"/>
      <c r="S6579" s="20"/>
      <c r="T6579" s="22"/>
      <c r="U6579" s="91"/>
    </row>
    <row r="6580" spans="1:21">
      <c r="A6580" s="17">
        <v>45019</v>
      </c>
      <c r="B6580" s="56">
        <f>WEEKDAY(C6580,2)</f>
        <v>1</v>
      </c>
      <c r="C6580" s="17">
        <f>IF(A6600="",C6579,A6600)</f>
        <v>45019</v>
      </c>
      <c r="D6580" s="12" t="str">
        <f>YEAR(C6580)&amp;"/"&amp;TEXT(WEEKNUM(C6580,21),"00")</f>
        <v>2023/14</v>
      </c>
      <c r="E6580" t="s">
        <v>46</v>
      </c>
      <c r="F6580" s="114">
        <v>6.25E-2</v>
      </c>
      <c r="G6580" s="114">
        <v>8.3333333333333329E-2</v>
      </c>
      <c r="H6580">
        <f>CONVERT((G6579-F6579)*24,"hr","mn")</f>
        <v>29.999999999999993</v>
      </c>
      <c r="I6580">
        <v>7</v>
      </c>
      <c r="K6580">
        <v>2</v>
      </c>
      <c r="M6580">
        <f>J6579+K6579+L6579</f>
        <v>2</v>
      </c>
      <c r="N6580" s="14"/>
      <c r="O6580" s="3"/>
      <c r="P6580" s="3"/>
      <c r="Q6580" s="3"/>
      <c r="R6580" s="8"/>
      <c r="S6580" s="21"/>
      <c r="T6580" s="4"/>
      <c r="U6580" s="92"/>
    </row>
    <row r="6581" spans="1:21">
      <c r="A6581" s="17">
        <v>45019</v>
      </c>
      <c r="B6581" s="56">
        <f>WEEKDAY(C6581,2)</f>
        <v>1</v>
      </c>
      <c r="C6581" s="17">
        <f>IF(A6601="",C6580,A6601)</f>
        <v>45019</v>
      </c>
      <c r="D6581" s="12" t="str">
        <f>YEAR(C6581)&amp;"/"&amp;TEXT(WEEKNUM(C6581,21),"00")</f>
        <v>2023/14</v>
      </c>
      <c r="E6581" t="s">
        <v>46</v>
      </c>
      <c r="F6581" s="114">
        <v>6.25E-2</v>
      </c>
      <c r="G6581" s="114">
        <v>8.3333333333333329E-2</v>
      </c>
      <c r="H6581">
        <f>CONVERT((G6579-F6579)*24,"hr","mn")</f>
        <v>29.999999999999993</v>
      </c>
      <c r="I6581">
        <v>7</v>
      </c>
      <c r="K6581">
        <v>2</v>
      </c>
      <c r="M6581">
        <f>J6579+K6579+L6579</f>
        <v>2</v>
      </c>
      <c r="N6581" s="58"/>
      <c r="O6581" s="59"/>
      <c r="P6581" s="59"/>
      <c r="Q6581" s="59"/>
      <c r="R6581" s="60"/>
      <c r="S6581" s="21"/>
      <c r="T6581" s="4"/>
      <c r="U6581" s="93"/>
    </row>
    <row r="6582" spans="1:21" ht="15" customHeight="1" thickBot="1">
      <c r="A6582" s="17">
        <v>45019</v>
      </c>
      <c r="B6582" s="56">
        <f>WEEKDAY(C6582,2)</f>
        <v>1</v>
      </c>
      <c r="C6582" s="17">
        <f>IF(A6602="",C6581,A6602)</f>
        <v>45019</v>
      </c>
      <c r="D6582" s="12" t="str">
        <f>YEAR(C6582)&amp;"/"&amp;TEXT(WEEKNUM(C6582,21),"00")</f>
        <v>2023/14</v>
      </c>
      <c r="E6582" t="s">
        <v>46</v>
      </c>
      <c r="F6582" s="114">
        <v>6.25E-2</v>
      </c>
      <c r="G6582" s="114">
        <v>8.3333333333333329E-2</v>
      </c>
      <c r="H6582">
        <f>CONVERT((G6579-F6579)*24,"hr","mn")</f>
        <v>29.999999999999993</v>
      </c>
      <c r="I6582">
        <v>7</v>
      </c>
      <c r="K6582">
        <v>2</v>
      </c>
      <c r="M6582">
        <f>J6579+K6579+L6579</f>
        <v>2</v>
      </c>
      <c r="N6582" s="15"/>
      <c r="O6582" s="9"/>
      <c r="P6582" s="9"/>
      <c r="Q6582" s="9"/>
      <c r="R6582" s="10"/>
      <c r="S6582" s="19"/>
      <c r="T6582" s="23"/>
      <c r="U6582" s="94"/>
    </row>
    <row r="6583" spans="1:21">
      <c r="A6583" s="17">
        <v>45019</v>
      </c>
      <c r="B6583" s="56">
        <f>WEEKDAY(C6583,2)</f>
        <v>1</v>
      </c>
      <c r="C6583" s="17">
        <f>IF(A6603="",C6582,A6603)</f>
        <v>45019</v>
      </c>
      <c r="D6583" s="12" t="str">
        <f>YEAR(C6583)&amp;"/"&amp;TEXT(WEEKNUM(C6583,21),"00")</f>
        <v>2023/14</v>
      </c>
      <c r="E6583" s="79" t="s">
        <v>46</v>
      </c>
      <c r="F6583" s="80">
        <v>8.3333333333333329E-2</v>
      </c>
      <c r="G6583" s="80">
        <v>0.125</v>
      </c>
      <c r="H6583" s="87">
        <f>CONVERT((G6583-F6583)*24,"hr","mn")</f>
        <v>60</v>
      </c>
      <c r="I6583" s="83">
        <v>7</v>
      </c>
      <c r="J6583" s="84">
        <v>1</v>
      </c>
      <c r="K6583" s="85">
        <v>11</v>
      </c>
      <c r="L6583" s="85"/>
      <c r="M6583" s="87">
        <f>J6583+K6583+L6583</f>
        <v>12</v>
      </c>
      <c r="N6583" s="13"/>
      <c r="O6583" s="6"/>
      <c r="P6583" s="6"/>
      <c r="Q6583" s="6"/>
      <c r="R6583" s="7"/>
      <c r="S6583" s="20"/>
      <c r="T6583" s="22"/>
      <c r="U6583" s="91"/>
    </row>
    <row r="6584" spans="1:21">
      <c r="A6584" s="17">
        <v>45019</v>
      </c>
      <c r="B6584" s="56">
        <f>WEEKDAY(C6584,2)</f>
        <v>1</v>
      </c>
      <c r="C6584" s="17">
        <f>IF(A6604="",C6583,A6604)</f>
        <v>45019</v>
      </c>
      <c r="D6584" s="12" t="str">
        <f>YEAR(C6584)&amp;"/"&amp;TEXT(WEEKNUM(C6584,21),"00")</f>
        <v>2023/14</v>
      </c>
      <c r="E6584" t="s">
        <v>46</v>
      </c>
      <c r="F6584" s="114">
        <v>8.3333333333333329E-2</v>
      </c>
      <c r="G6584" s="114">
        <v>0.125</v>
      </c>
      <c r="H6584">
        <f>CONVERT((G6583-F6583)*24,"hr","mn")</f>
        <v>60</v>
      </c>
      <c r="I6584">
        <v>7</v>
      </c>
      <c r="J6584">
        <v>1</v>
      </c>
      <c r="K6584">
        <v>11</v>
      </c>
      <c r="M6584">
        <f>J6583+K6583+L6583</f>
        <v>12</v>
      </c>
      <c r="N6584" s="14"/>
      <c r="O6584" s="3"/>
      <c r="P6584" s="3"/>
      <c r="Q6584" s="3"/>
      <c r="R6584" s="8"/>
      <c r="S6584" s="21"/>
      <c r="T6584" s="4"/>
      <c r="U6584" s="92"/>
    </row>
    <row r="6585" spans="1:21">
      <c r="A6585" s="17">
        <v>45019</v>
      </c>
      <c r="B6585" s="56">
        <f>WEEKDAY(C6585,2)</f>
        <v>1</v>
      </c>
      <c r="C6585" s="17">
        <f>IF(A6605="",C6584,A6605)</f>
        <v>45019</v>
      </c>
      <c r="D6585" s="12" t="str">
        <f>YEAR(C6585)&amp;"/"&amp;TEXT(WEEKNUM(C6585,21),"00")</f>
        <v>2023/14</v>
      </c>
      <c r="E6585" t="s">
        <v>46</v>
      </c>
      <c r="F6585" s="114">
        <v>8.3333333333333329E-2</v>
      </c>
      <c r="G6585" s="114">
        <v>0.125</v>
      </c>
      <c r="H6585">
        <f>CONVERT((G6583-F6583)*24,"hr","mn")</f>
        <v>60</v>
      </c>
      <c r="I6585">
        <v>7</v>
      </c>
      <c r="J6585">
        <v>1</v>
      </c>
      <c r="K6585">
        <v>11</v>
      </c>
      <c r="M6585">
        <f>J6583+K6583+L6583</f>
        <v>12</v>
      </c>
      <c r="N6585" s="58"/>
      <c r="O6585" s="59"/>
      <c r="P6585" s="59"/>
      <c r="Q6585" s="59"/>
      <c r="R6585" s="60"/>
      <c r="S6585" s="21"/>
      <c r="T6585" s="4"/>
      <c r="U6585" s="93"/>
    </row>
    <row r="6586" spans="1:21" ht="15" customHeight="1" thickBot="1">
      <c r="A6586" s="17">
        <v>45019</v>
      </c>
      <c r="B6586" s="56">
        <f>WEEKDAY(C6586,2)</f>
        <v>1</v>
      </c>
      <c r="C6586" s="17">
        <f>IF(A6606="",C6585,A6606)</f>
        <v>45019</v>
      </c>
      <c r="D6586" s="12" t="str">
        <f>YEAR(C6586)&amp;"/"&amp;TEXT(WEEKNUM(C6586,21),"00")</f>
        <v>2023/14</v>
      </c>
      <c r="E6586" t="s">
        <v>46</v>
      </c>
      <c r="F6586" s="114">
        <v>8.3333333333333329E-2</v>
      </c>
      <c r="G6586" s="114">
        <v>0.125</v>
      </c>
      <c r="H6586">
        <f>CONVERT((G6583-F6583)*24,"hr","mn")</f>
        <v>60</v>
      </c>
      <c r="I6586">
        <v>7</v>
      </c>
      <c r="J6586">
        <v>1</v>
      </c>
      <c r="K6586">
        <v>11</v>
      </c>
      <c r="M6586">
        <f>J6583+K6583+L6583</f>
        <v>12</v>
      </c>
      <c r="N6586" s="15"/>
      <c r="O6586" s="9"/>
      <c r="P6586" s="9"/>
      <c r="Q6586" s="9"/>
      <c r="R6586" s="10"/>
      <c r="S6586" s="19"/>
      <c r="T6586" s="23"/>
      <c r="U6586" s="94"/>
    </row>
    <row r="6587" spans="1:21">
      <c r="A6587" s="17">
        <v>45019</v>
      </c>
      <c r="B6587" s="56">
        <f>WEEKDAY(C6587,2)</f>
        <v>1</v>
      </c>
      <c r="C6587" s="17">
        <f>IF(A6607="",C6586,A6607)</f>
        <v>45019</v>
      </c>
      <c r="D6587" s="12" t="str">
        <f>YEAR(C6587)&amp;"/"&amp;TEXT(WEEKNUM(C6587,21),"00")</f>
        <v>2023/14</v>
      </c>
      <c r="E6587" s="79" t="s">
        <v>46</v>
      </c>
      <c r="F6587" s="80">
        <v>0.125</v>
      </c>
      <c r="G6587" s="80">
        <v>0.16666666666666671</v>
      </c>
      <c r="H6587" s="87">
        <f>CONVERT((G6587-F6587)*24,"hr","mn")</f>
        <v>60.000000000000071</v>
      </c>
      <c r="I6587" s="83">
        <v>7</v>
      </c>
      <c r="J6587" s="84">
        <v>1</v>
      </c>
      <c r="K6587" s="85">
        <v>9</v>
      </c>
      <c r="L6587" s="85"/>
      <c r="M6587" s="87">
        <f>J6587+K6587+L6587</f>
        <v>10</v>
      </c>
      <c r="N6587" s="13"/>
      <c r="O6587" s="6"/>
      <c r="P6587" s="6"/>
      <c r="Q6587" s="6">
        <v>12</v>
      </c>
      <c r="R6587" s="7"/>
      <c r="S6587" s="20" t="s">
        <v>991</v>
      </c>
      <c r="T6587" s="22" t="s">
        <v>56</v>
      </c>
      <c r="U6587" s="91"/>
    </row>
    <row r="6588" spans="1:21">
      <c r="A6588" s="17">
        <v>45019</v>
      </c>
      <c r="B6588" s="56">
        <f>WEEKDAY(C6588,2)</f>
        <v>1</v>
      </c>
      <c r="C6588" s="17">
        <f>IF(A6608="",C6587,A6608)</f>
        <v>45019</v>
      </c>
      <c r="D6588" s="12" t="str">
        <f>YEAR(C6588)&amp;"/"&amp;TEXT(WEEKNUM(C6588,21),"00")</f>
        <v>2023/14</v>
      </c>
      <c r="E6588" t="s">
        <v>46</v>
      </c>
      <c r="F6588" s="114">
        <v>0.125</v>
      </c>
      <c r="G6588" s="114">
        <v>0.16666666666666671</v>
      </c>
      <c r="H6588">
        <f>CONVERT((G6587-F6587)*24,"hr","mn")</f>
        <v>60.000000000000071</v>
      </c>
      <c r="I6588">
        <v>7</v>
      </c>
      <c r="J6588">
        <v>1</v>
      </c>
      <c r="K6588">
        <v>9</v>
      </c>
      <c r="M6588">
        <f>J6587+K6587+L6587</f>
        <v>10</v>
      </c>
      <c r="N6588" s="14"/>
      <c r="O6588" s="3">
        <v>5</v>
      </c>
      <c r="P6588" s="3"/>
      <c r="Q6588" s="3"/>
      <c r="R6588" s="8"/>
      <c r="S6588" s="21" t="s">
        <v>35</v>
      </c>
      <c r="T6588" s="4" t="s">
        <v>29</v>
      </c>
      <c r="U6588" s="92"/>
    </row>
    <row r="6589" spans="1:21">
      <c r="A6589" s="17">
        <v>45019</v>
      </c>
      <c r="B6589" s="56">
        <f>WEEKDAY(C6589,2)</f>
        <v>1</v>
      </c>
      <c r="C6589" s="17">
        <f>IF(A6609="",C6588,A6609)</f>
        <v>45019</v>
      </c>
      <c r="D6589" s="12" t="str">
        <f>YEAR(C6589)&amp;"/"&amp;TEXT(WEEKNUM(C6589,21),"00")</f>
        <v>2023/14</v>
      </c>
      <c r="E6589" t="s">
        <v>46</v>
      </c>
      <c r="F6589" s="114">
        <v>0.125</v>
      </c>
      <c r="G6589" s="114">
        <v>0.16666666666666671</v>
      </c>
      <c r="H6589">
        <f>CONVERT((G6587-F6587)*24,"hr","mn")</f>
        <v>60.000000000000071</v>
      </c>
      <c r="I6589">
        <v>7</v>
      </c>
      <c r="J6589">
        <v>1</v>
      </c>
      <c r="K6589">
        <v>9</v>
      </c>
      <c r="M6589">
        <f>J6587+K6587+L6587</f>
        <v>10</v>
      </c>
      <c r="N6589" s="58"/>
      <c r="O6589" s="59"/>
      <c r="P6589" s="59"/>
      <c r="Q6589" s="59"/>
      <c r="R6589" s="60"/>
      <c r="S6589" s="21"/>
      <c r="T6589" s="4"/>
      <c r="U6589" s="93"/>
    </row>
    <row r="6590" spans="1:21" ht="15" customHeight="1" thickBot="1">
      <c r="A6590" s="17">
        <v>45019</v>
      </c>
      <c r="B6590" s="56">
        <f>WEEKDAY(C6590,2)</f>
        <v>1</v>
      </c>
      <c r="C6590" s="17">
        <f>IF(A6610="",C6589,A6610)</f>
        <v>45019</v>
      </c>
      <c r="D6590" s="12" t="str">
        <f>YEAR(C6590)&amp;"/"&amp;TEXT(WEEKNUM(C6590,21),"00")</f>
        <v>2023/14</v>
      </c>
      <c r="E6590" t="s">
        <v>46</v>
      </c>
      <c r="F6590" s="114">
        <v>0.125</v>
      </c>
      <c r="G6590" s="114">
        <v>0.16666666666666671</v>
      </c>
      <c r="H6590">
        <f>CONVERT((G6587-F6587)*24,"hr","mn")</f>
        <v>60.000000000000071</v>
      </c>
      <c r="I6590">
        <v>7</v>
      </c>
      <c r="J6590">
        <v>1</v>
      </c>
      <c r="K6590">
        <v>9</v>
      </c>
      <c r="M6590">
        <f>J6587+K6587+L6587</f>
        <v>10</v>
      </c>
      <c r="N6590" s="15"/>
      <c r="O6590" s="9"/>
      <c r="P6590" s="9"/>
      <c r="Q6590" s="9"/>
      <c r="R6590" s="10"/>
      <c r="S6590" s="19"/>
      <c r="T6590" s="23"/>
      <c r="U6590" s="94"/>
    </row>
    <row r="6591" spans="1:21">
      <c r="A6591" s="17">
        <v>45019</v>
      </c>
      <c r="B6591" s="56">
        <f>WEEKDAY(C6591,2)</f>
        <v>1</v>
      </c>
      <c r="C6591" s="17">
        <f>IF(A6611="",C6590,A6611)</f>
        <v>45019</v>
      </c>
      <c r="D6591" s="12" t="str">
        <f>YEAR(C6591)&amp;"/"&amp;TEXT(WEEKNUM(C6591,21),"00")</f>
        <v>2023/14</v>
      </c>
      <c r="E6591" s="79" t="s">
        <v>46</v>
      </c>
      <c r="F6591" s="80">
        <v>0.16666666666666671</v>
      </c>
      <c r="G6591" s="80">
        <v>0.20833333333333329</v>
      </c>
      <c r="H6591" s="87">
        <f>CONVERT((G6591-F6591)*24,"hr","mn")</f>
        <v>59.999999999999865</v>
      </c>
      <c r="I6591" s="83">
        <v>7</v>
      </c>
      <c r="J6591" s="84"/>
      <c r="K6591" s="85">
        <v>8</v>
      </c>
      <c r="L6591" s="85"/>
      <c r="M6591" s="87">
        <f>J6591+K6591+L6591</f>
        <v>8</v>
      </c>
      <c r="N6591" s="13"/>
      <c r="O6591" s="6"/>
      <c r="P6591" s="6">
        <v>5</v>
      </c>
      <c r="Q6591" s="6"/>
      <c r="R6591" s="7"/>
      <c r="S6591" s="20" t="s">
        <v>44</v>
      </c>
      <c r="T6591" s="22" t="s">
        <v>73</v>
      </c>
      <c r="U6591" s="91"/>
    </row>
    <row r="6592" spans="1:21">
      <c r="A6592" s="17">
        <v>45019</v>
      </c>
      <c r="B6592" s="56">
        <f>WEEKDAY(C6592,2)</f>
        <v>1</v>
      </c>
      <c r="C6592" s="17">
        <f>IF(A6612="",C6591,A6612)</f>
        <v>45019</v>
      </c>
      <c r="D6592" s="12" t="str">
        <f>YEAR(C6592)&amp;"/"&amp;TEXT(WEEKNUM(C6592,21),"00")</f>
        <v>2023/14</v>
      </c>
      <c r="E6592" t="s">
        <v>46</v>
      </c>
      <c r="F6592" s="114">
        <v>0.16666666666666671</v>
      </c>
      <c r="G6592" s="114">
        <v>0.20833333333333329</v>
      </c>
      <c r="H6592">
        <f>CONVERT((G6591-F6591)*24,"hr","mn")</f>
        <v>59.999999999999865</v>
      </c>
      <c r="I6592">
        <v>7</v>
      </c>
      <c r="K6592">
        <v>8</v>
      </c>
      <c r="M6592">
        <f>J6591+K6591+L6591</f>
        <v>8</v>
      </c>
      <c r="N6592" s="14"/>
      <c r="O6592" s="3"/>
      <c r="P6592" s="3"/>
      <c r="Q6592" s="3"/>
      <c r="R6592" s="8"/>
      <c r="S6592" s="21"/>
      <c r="T6592" s="4"/>
      <c r="U6592" s="92"/>
    </row>
    <row r="6593" spans="1:21">
      <c r="A6593" s="17">
        <v>45019</v>
      </c>
      <c r="B6593" s="56">
        <f>WEEKDAY(C6593,2)</f>
        <v>1</v>
      </c>
      <c r="C6593" s="17">
        <f>IF(A6613="",C6592,A6613)</f>
        <v>45019</v>
      </c>
      <c r="D6593" s="12" t="str">
        <f>YEAR(C6593)&amp;"/"&amp;TEXT(WEEKNUM(C6593,21),"00")</f>
        <v>2023/14</v>
      </c>
      <c r="E6593" t="s">
        <v>46</v>
      </c>
      <c r="F6593" s="114">
        <v>0.16666666666666671</v>
      </c>
      <c r="G6593" s="114">
        <v>0.20833333333333329</v>
      </c>
      <c r="H6593">
        <f>CONVERT((G6591-F6591)*24,"hr","mn")</f>
        <v>59.999999999999865</v>
      </c>
      <c r="I6593">
        <v>7</v>
      </c>
      <c r="K6593">
        <v>8</v>
      </c>
      <c r="M6593">
        <f>J6591+K6591+L6591</f>
        <v>8</v>
      </c>
      <c r="N6593" s="58"/>
      <c r="O6593" s="59"/>
      <c r="P6593" s="59"/>
      <c r="Q6593" s="59"/>
      <c r="R6593" s="60"/>
      <c r="S6593" s="21"/>
      <c r="T6593" s="4"/>
      <c r="U6593" s="93"/>
    </row>
    <row r="6594" spans="1:21" ht="15" customHeight="1" thickBot="1">
      <c r="A6594" s="17">
        <v>45019</v>
      </c>
      <c r="B6594" s="56">
        <f>WEEKDAY(C6594,2)</f>
        <v>1</v>
      </c>
      <c r="C6594" s="17">
        <f>IF(A6614="",C6593,A6614)</f>
        <v>45019</v>
      </c>
      <c r="D6594" s="12" t="str">
        <f>YEAR(C6594)&amp;"/"&amp;TEXT(WEEKNUM(C6594,21),"00")</f>
        <v>2023/14</v>
      </c>
      <c r="E6594" t="s">
        <v>46</v>
      </c>
      <c r="F6594" s="114">
        <v>0.16666666666666671</v>
      </c>
      <c r="G6594" s="114">
        <v>0.20833333333333329</v>
      </c>
      <c r="H6594">
        <f>CONVERT((G6591-F6591)*24,"hr","mn")</f>
        <v>59.999999999999865</v>
      </c>
      <c r="I6594">
        <v>7</v>
      </c>
      <c r="K6594">
        <v>8</v>
      </c>
      <c r="M6594">
        <f>J6591+K6591+L6591</f>
        <v>8</v>
      </c>
      <c r="N6594" s="15"/>
      <c r="O6594" s="9"/>
      <c r="P6594" s="9"/>
      <c r="Q6594" s="9">
        <v>15</v>
      </c>
      <c r="R6594" s="10"/>
      <c r="S6594" s="19"/>
      <c r="T6594" s="23" t="s">
        <v>39</v>
      </c>
      <c r="U6594" s="94"/>
    </row>
    <row r="6595" spans="1:21">
      <c r="A6595" s="17"/>
      <c r="B6595" s="56">
        <f>WEEKDAY(C6595,2)</f>
        <v>1</v>
      </c>
      <c r="C6595" s="17">
        <f>IF(A6615="",C6594,A6615)</f>
        <v>45019</v>
      </c>
      <c r="D6595" s="12" t="str">
        <f>YEAR(C6595)&amp;"/"&amp;TEXT(WEEKNUM(C6595,21),"00")</f>
        <v>2023/14</v>
      </c>
      <c r="E6595" s="79"/>
      <c r="F6595" s="80"/>
      <c r="G6595" s="80"/>
      <c r="H6595" s="87">
        <f>CONVERT((G6595-F6595)*24,"hr","mn")</f>
        <v>0</v>
      </c>
      <c r="I6595" s="83"/>
      <c r="J6595" s="84"/>
      <c r="K6595" s="85"/>
      <c r="L6595" s="85"/>
      <c r="M6595" s="87">
        <f>J6595+K6595+L6595</f>
        <v>0</v>
      </c>
      <c r="N6595" s="13"/>
      <c r="O6595" s="6"/>
      <c r="P6595" s="6"/>
      <c r="Q6595" s="6"/>
      <c r="R6595" s="7"/>
      <c r="S6595" s="20"/>
      <c r="T6595" s="22"/>
      <c r="U6595" s="91"/>
    </row>
    <row r="6596" spans="1:21">
      <c r="A6596" s="17"/>
      <c r="B6596" s="56">
        <f>WEEKDAY(C6596,2)</f>
        <v>1</v>
      </c>
      <c r="C6596" s="17">
        <f>IF(A6616="",C6595,A6616)</f>
        <v>45019</v>
      </c>
      <c r="D6596" s="12" t="str">
        <f>YEAR(C6596)&amp;"/"&amp;TEXT(WEEKNUM(C6596,21),"00")</f>
        <v>2023/14</v>
      </c>
      <c r="H6596">
        <f>CONVERT((G6595-F6595)*24,"hr","mn")</f>
        <v>0</v>
      </c>
      <c r="M6596">
        <f>J6595+K6595+L6595</f>
        <v>0</v>
      </c>
      <c r="N6596" s="14"/>
      <c r="O6596" s="3"/>
      <c r="P6596" s="3"/>
      <c r="Q6596" s="3"/>
      <c r="R6596" s="8"/>
      <c r="S6596" s="21"/>
      <c r="T6596" s="4"/>
      <c r="U6596" s="92"/>
    </row>
    <row r="6597" spans="1:21">
      <c r="A6597" s="17"/>
      <c r="B6597" s="56">
        <f>WEEKDAY(C6597,2)</f>
        <v>1</v>
      </c>
      <c r="C6597" s="17">
        <f>IF(A6617="",C6596,A6617)</f>
        <v>45019</v>
      </c>
      <c r="D6597" s="12" t="str">
        <f>YEAR(C6597)&amp;"/"&amp;TEXT(WEEKNUM(C6597,21),"00")</f>
        <v>2023/14</v>
      </c>
      <c r="H6597">
        <f>CONVERT((G6595-F6595)*24,"hr","mn")</f>
        <v>0</v>
      </c>
      <c r="M6597">
        <f>J6595+K6595+L6595</f>
        <v>0</v>
      </c>
      <c r="N6597" s="58"/>
      <c r="O6597" s="59"/>
      <c r="P6597" s="59"/>
      <c r="Q6597" s="59"/>
      <c r="R6597" s="60"/>
      <c r="S6597" s="21"/>
      <c r="T6597" s="4"/>
      <c r="U6597" s="93"/>
    </row>
    <row r="6598" spans="1:21" ht="15" customHeight="1" thickBot="1">
      <c r="A6598" s="17"/>
      <c r="B6598" s="56">
        <f>WEEKDAY(C6598,2)</f>
        <v>1</v>
      </c>
      <c r="C6598" s="17">
        <f>IF(A6618="",C6597,A6618)</f>
        <v>45019</v>
      </c>
      <c r="D6598" s="12" t="str">
        <f>YEAR(C6598)&amp;"/"&amp;TEXT(WEEKNUM(C6598,21),"00")</f>
        <v>2023/14</v>
      </c>
      <c r="H6598">
        <f>CONVERT((G6595-F6595)*24,"hr","mn")</f>
        <v>0</v>
      </c>
      <c r="M6598">
        <f>J6595+K6595+L6595</f>
        <v>0</v>
      </c>
      <c r="N6598" s="15"/>
      <c r="O6598" s="9"/>
      <c r="P6598" s="9"/>
      <c r="Q6598" s="9"/>
      <c r="R6598" s="10"/>
      <c r="S6598" s="19"/>
      <c r="T6598" s="23"/>
      <c r="U6598" s="94"/>
    </row>
    <row r="6599" spans="1:21">
      <c r="A6599" s="17">
        <v>45019</v>
      </c>
      <c r="B6599" s="56">
        <f>WEEKDAY(C6599,2)</f>
        <v>1</v>
      </c>
      <c r="C6599" s="17">
        <f>IF(A6619="",C6598,A6619)</f>
        <v>45019</v>
      </c>
      <c r="D6599" s="12" t="str">
        <f>YEAR(C6599)&amp;"/"&amp;TEXT(WEEKNUM(C6599,21),"00")</f>
        <v>2023/14</v>
      </c>
      <c r="E6599" s="79" t="s">
        <v>52</v>
      </c>
      <c r="F6599" s="80">
        <v>0.20833333333333329</v>
      </c>
      <c r="G6599" s="80">
        <v>0.25</v>
      </c>
      <c r="H6599" s="87">
        <f>CONVERT((G6599-F6599)*24,"hr","mn")</f>
        <v>60.000000000000071</v>
      </c>
      <c r="I6599" s="83">
        <v>5</v>
      </c>
      <c r="J6599" s="84"/>
      <c r="K6599" s="85">
        <v>1</v>
      </c>
      <c r="L6599" s="85"/>
      <c r="M6599" s="87">
        <f>J6599+K6599+L6599</f>
        <v>1</v>
      </c>
      <c r="N6599" s="13"/>
      <c r="O6599" s="6"/>
      <c r="P6599" s="6"/>
      <c r="Q6599" s="6">
        <v>23</v>
      </c>
      <c r="R6599" s="7"/>
      <c r="S6599" s="20"/>
      <c r="T6599" s="22" t="s">
        <v>25</v>
      </c>
      <c r="U6599" s="91"/>
    </row>
    <row r="6600" spans="1:21">
      <c r="A6600" s="17">
        <v>45019</v>
      </c>
      <c r="B6600" s="56">
        <f>WEEKDAY(C6600,2)</f>
        <v>1</v>
      </c>
      <c r="C6600" s="17">
        <f>IF(A6620="",C6599,A6620)</f>
        <v>45019</v>
      </c>
      <c r="D6600" s="12" t="str">
        <f>YEAR(C6600)&amp;"/"&amp;TEXT(WEEKNUM(C6600,21),"00")</f>
        <v>2023/14</v>
      </c>
      <c r="E6600" t="s">
        <v>52</v>
      </c>
      <c r="F6600" s="114">
        <v>0.20833333333333329</v>
      </c>
      <c r="G6600" s="114">
        <v>0.25</v>
      </c>
      <c r="H6600">
        <f>CONVERT((G6599-F6599)*24,"hr","mn")</f>
        <v>60.000000000000071</v>
      </c>
      <c r="I6600">
        <v>5</v>
      </c>
      <c r="K6600">
        <v>1</v>
      </c>
      <c r="M6600">
        <f>J6599+K6599+L6599</f>
        <v>1</v>
      </c>
      <c r="N6600" s="14"/>
      <c r="O6600" s="3">
        <v>5</v>
      </c>
      <c r="P6600" s="3"/>
      <c r="Q6600" s="3"/>
      <c r="R6600" s="8"/>
      <c r="S6600" s="21" t="s">
        <v>28</v>
      </c>
      <c r="T6600" s="4" t="s">
        <v>23</v>
      </c>
      <c r="U6600" s="92" t="s">
        <v>64</v>
      </c>
    </row>
    <row r="6601" spans="1:21">
      <c r="A6601" s="17">
        <v>45019</v>
      </c>
      <c r="B6601" s="56">
        <f>WEEKDAY(C6601,2)</f>
        <v>1</v>
      </c>
      <c r="C6601" s="17">
        <f>IF(A6621="",C6600,A6621)</f>
        <v>45019</v>
      </c>
      <c r="D6601" s="12" t="str">
        <f>YEAR(C6601)&amp;"/"&amp;TEXT(WEEKNUM(C6601,21),"00")</f>
        <v>2023/14</v>
      </c>
      <c r="E6601" t="s">
        <v>52</v>
      </c>
      <c r="F6601" s="114">
        <v>0.20833333333333329</v>
      </c>
      <c r="G6601" s="114">
        <v>0.25</v>
      </c>
      <c r="H6601">
        <f>CONVERT((G6599-F6599)*24,"hr","mn")</f>
        <v>60.000000000000071</v>
      </c>
      <c r="I6601">
        <v>5</v>
      </c>
      <c r="K6601">
        <v>1</v>
      </c>
      <c r="M6601">
        <f>J6599+K6599+L6599</f>
        <v>1</v>
      </c>
      <c r="N6601" s="58"/>
      <c r="O6601" s="59">
        <v>5</v>
      </c>
      <c r="P6601" s="59"/>
      <c r="Q6601" s="59"/>
      <c r="R6601" s="60"/>
      <c r="S6601" s="21" t="s">
        <v>49</v>
      </c>
      <c r="T6601" s="4" t="s">
        <v>29</v>
      </c>
      <c r="U6601" s="93"/>
    </row>
    <row r="6602" spans="1:21" ht="15" customHeight="1" thickBot="1">
      <c r="A6602" s="17">
        <v>45019</v>
      </c>
      <c r="B6602" s="56">
        <f>WEEKDAY(C6602,2)</f>
        <v>1</v>
      </c>
      <c r="C6602" s="17">
        <f>IF(A6622="",C6601,A6622)</f>
        <v>45019</v>
      </c>
      <c r="D6602" s="12" t="str">
        <f>YEAR(C6602)&amp;"/"&amp;TEXT(WEEKNUM(C6602,21),"00")</f>
        <v>2023/14</v>
      </c>
      <c r="E6602" t="s">
        <v>52</v>
      </c>
      <c r="F6602" s="114">
        <v>0.20833333333333329</v>
      </c>
      <c r="G6602" s="114">
        <v>0.25</v>
      </c>
      <c r="H6602">
        <f>CONVERT((G6599-F6599)*24,"hr","mn")</f>
        <v>60.000000000000071</v>
      </c>
      <c r="I6602">
        <v>5</v>
      </c>
      <c r="K6602">
        <v>1</v>
      </c>
      <c r="M6602">
        <f>J6599+K6599+L6599</f>
        <v>1</v>
      </c>
      <c r="N6602" s="15"/>
      <c r="O6602" s="9"/>
      <c r="P6602" s="9"/>
      <c r="Q6602" s="9"/>
      <c r="R6602" s="10"/>
      <c r="S6602" s="19"/>
      <c r="T6602" s="23"/>
      <c r="U6602" s="94"/>
    </row>
    <row r="6603" spans="1:21">
      <c r="A6603" s="17">
        <v>45019</v>
      </c>
      <c r="B6603" s="56">
        <f>WEEKDAY(C6603,2)</f>
        <v>1</v>
      </c>
      <c r="C6603" s="17">
        <f>IF(A6623="",C6602,A6623)</f>
        <v>45019</v>
      </c>
      <c r="D6603" s="12" t="str">
        <f>YEAR(C6603)&amp;"/"&amp;TEXT(WEEKNUM(C6603,21),"00")</f>
        <v>2023/14</v>
      </c>
      <c r="E6603" s="79" t="s">
        <v>52</v>
      </c>
      <c r="F6603" s="80">
        <v>0.25</v>
      </c>
      <c r="G6603" s="80">
        <v>0.29166666666666669</v>
      </c>
      <c r="H6603" s="87">
        <f>CONVERT((G6603-F6603)*24,"hr","mn")</f>
        <v>60.000000000000028</v>
      </c>
      <c r="I6603" s="83">
        <v>5</v>
      </c>
      <c r="J6603" s="84"/>
      <c r="K6603" s="85">
        <v>6</v>
      </c>
      <c r="L6603" s="85"/>
      <c r="M6603" s="87">
        <f>J6603+K6603+L6603</f>
        <v>6</v>
      </c>
      <c r="N6603" s="13"/>
      <c r="O6603" s="6"/>
      <c r="P6603" s="6">
        <v>8</v>
      </c>
      <c r="Q6603" s="6"/>
      <c r="R6603" s="7"/>
      <c r="S6603" s="20" t="s">
        <v>93</v>
      </c>
      <c r="T6603" s="22" t="s">
        <v>73</v>
      </c>
      <c r="U6603" s="91"/>
    </row>
    <row r="6604" spans="1:21">
      <c r="A6604" s="17">
        <v>45019</v>
      </c>
      <c r="B6604" s="56">
        <f>WEEKDAY(C6604,2)</f>
        <v>1</v>
      </c>
      <c r="C6604" s="17">
        <f>IF(A6624="",C6603,A6624)</f>
        <v>45019</v>
      </c>
      <c r="D6604" s="12" t="str">
        <f>YEAR(C6604)&amp;"/"&amp;TEXT(WEEKNUM(C6604,21),"00")</f>
        <v>2023/14</v>
      </c>
      <c r="E6604" t="s">
        <v>52</v>
      </c>
      <c r="F6604" s="114">
        <v>0.25</v>
      </c>
      <c r="G6604" s="114">
        <v>0.29166666666666669</v>
      </c>
      <c r="H6604">
        <f>CONVERT((G6603-F6603)*24,"hr","mn")</f>
        <v>60.000000000000028</v>
      </c>
      <c r="I6604">
        <v>5</v>
      </c>
      <c r="K6604">
        <v>6</v>
      </c>
      <c r="M6604">
        <f>J6603+K6603+L6603</f>
        <v>6</v>
      </c>
      <c r="N6604" s="14"/>
      <c r="O6604" s="3">
        <v>5</v>
      </c>
      <c r="P6604" s="3"/>
      <c r="Q6604" s="3"/>
      <c r="R6604" s="8"/>
      <c r="S6604" s="21" t="s">
        <v>28</v>
      </c>
      <c r="T6604" s="4" t="s">
        <v>23</v>
      </c>
      <c r="U6604" s="92" t="s">
        <v>64</v>
      </c>
    </row>
    <row r="6605" spans="1:21">
      <c r="A6605" s="17">
        <v>45019</v>
      </c>
      <c r="B6605" s="56">
        <f>WEEKDAY(C6605,2)</f>
        <v>1</v>
      </c>
      <c r="C6605" s="17">
        <f>IF(A6625="",C6604,A6625)</f>
        <v>45019</v>
      </c>
      <c r="D6605" s="12" t="str">
        <f>YEAR(C6605)&amp;"/"&amp;TEXT(WEEKNUM(C6605,21),"00")</f>
        <v>2023/14</v>
      </c>
      <c r="E6605" t="s">
        <v>52</v>
      </c>
      <c r="F6605" s="114">
        <v>0.25</v>
      </c>
      <c r="G6605" s="114">
        <v>0.29166666666666669</v>
      </c>
      <c r="H6605">
        <f>CONVERT((G6603-F6603)*24,"hr","mn")</f>
        <v>60.000000000000028</v>
      </c>
      <c r="I6605">
        <v>5</v>
      </c>
      <c r="K6605">
        <v>6</v>
      </c>
      <c r="M6605">
        <f>J6603+K6603+L6603</f>
        <v>6</v>
      </c>
      <c r="N6605" s="58"/>
      <c r="O6605" s="59"/>
      <c r="P6605" s="59"/>
      <c r="Q6605" s="59"/>
      <c r="R6605" s="60"/>
      <c r="S6605" s="21"/>
      <c r="T6605" s="4"/>
      <c r="U6605" s="93"/>
    </row>
    <row r="6606" spans="1:21" ht="15" customHeight="1" thickBot="1">
      <c r="A6606" s="17">
        <v>45019</v>
      </c>
      <c r="B6606" s="56">
        <f>WEEKDAY(C6606,2)</f>
        <v>1</v>
      </c>
      <c r="C6606" s="17">
        <f>IF(A6626="",C6605,A6626)</f>
        <v>45019</v>
      </c>
      <c r="D6606" s="12" t="str">
        <f>YEAR(C6606)&amp;"/"&amp;TEXT(WEEKNUM(C6606,21),"00")</f>
        <v>2023/14</v>
      </c>
      <c r="E6606" t="s">
        <v>52</v>
      </c>
      <c r="F6606" s="114">
        <v>0.25</v>
      </c>
      <c r="G6606" s="114">
        <v>0.29166666666666669</v>
      </c>
      <c r="H6606">
        <f>CONVERT((G6603-F6603)*24,"hr","mn")</f>
        <v>60.000000000000028</v>
      </c>
      <c r="I6606">
        <v>5</v>
      </c>
      <c r="K6606">
        <v>6</v>
      </c>
      <c r="M6606">
        <f>J6603+K6603+L6603</f>
        <v>6</v>
      </c>
      <c r="N6606" s="15"/>
      <c r="O6606" s="9"/>
      <c r="P6606" s="9"/>
      <c r="Q6606" s="9"/>
      <c r="R6606" s="10"/>
      <c r="S6606" s="19"/>
      <c r="T6606" s="23"/>
      <c r="U6606" s="94"/>
    </row>
    <row r="6607" spans="1:21">
      <c r="A6607" s="17">
        <v>45019</v>
      </c>
      <c r="B6607" s="56">
        <f>WEEKDAY(C6607,2)</f>
        <v>1</v>
      </c>
      <c r="C6607" s="17">
        <f>IF(A6627="",C6606,A6627)</f>
        <v>45019</v>
      </c>
      <c r="D6607" s="12" t="str">
        <f>YEAR(C6607)&amp;"/"&amp;TEXT(WEEKNUM(C6607,21),"00")</f>
        <v>2023/14</v>
      </c>
      <c r="E6607" s="79" t="s">
        <v>52</v>
      </c>
      <c r="F6607" s="80">
        <v>0.29166666666666669</v>
      </c>
      <c r="G6607" s="80">
        <v>0.33333333333333331</v>
      </c>
      <c r="H6607" s="87">
        <f>CONVERT((G6607-F6607)*24,"hr","mn")</f>
        <v>59.99999999999995</v>
      </c>
      <c r="I6607" s="83">
        <v>5</v>
      </c>
      <c r="J6607" s="84"/>
      <c r="K6607" s="85"/>
      <c r="L6607" s="85">
        <v>4</v>
      </c>
      <c r="M6607" s="87">
        <f>J6607+K6607+L6607</f>
        <v>4</v>
      </c>
      <c r="N6607" s="13"/>
      <c r="O6607" s="6">
        <v>20</v>
      </c>
      <c r="P6607" s="6"/>
      <c r="Q6607" s="6"/>
      <c r="R6607" s="7"/>
      <c r="S6607" s="20" t="s">
        <v>93</v>
      </c>
      <c r="T6607" s="22" t="s">
        <v>23</v>
      </c>
      <c r="U6607" s="91" t="s">
        <v>1023</v>
      </c>
    </row>
    <row r="6608" spans="1:21">
      <c r="A6608" s="17">
        <v>45019</v>
      </c>
      <c r="B6608" s="56">
        <f>WEEKDAY(C6608,2)</f>
        <v>1</v>
      </c>
      <c r="C6608" s="17">
        <f>IF(A6628="",C6607,A6628)</f>
        <v>45019</v>
      </c>
      <c r="D6608" s="12" t="str">
        <f>YEAR(C6608)&amp;"/"&amp;TEXT(WEEKNUM(C6608,21),"00")</f>
        <v>2023/14</v>
      </c>
      <c r="E6608" t="s">
        <v>52</v>
      </c>
      <c r="F6608" s="114">
        <v>0.29166666666666669</v>
      </c>
      <c r="G6608" s="114">
        <v>0.33333333333333331</v>
      </c>
      <c r="H6608">
        <f>CONVERT((G6607-F6607)*24,"hr","mn")</f>
        <v>59.99999999999995</v>
      </c>
      <c r="I6608">
        <v>5</v>
      </c>
      <c r="L6608">
        <v>4</v>
      </c>
      <c r="M6608">
        <f>J6607+K6607+L6607</f>
        <v>4</v>
      </c>
      <c r="N6608" s="14"/>
      <c r="O6608" s="3">
        <v>5</v>
      </c>
      <c r="P6608" s="3"/>
      <c r="Q6608" s="3"/>
      <c r="R6608" s="8"/>
      <c r="S6608" s="21" t="s">
        <v>28</v>
      </c>
      <c r="T6608" s="4" t="s">
        <v>23</v>
      </c>
      <c r="U6608" s="92" t="s">
        <v>64</v>
      </c>
    </row>
    <row r="6609" spans="1:21">
      <c r="A6609" s="17">
        <v>45019</v>
      </c>
      <c r="B6609" s="56">
        <f>WEEKDAY(C6609,2)</f>
        <v>1</v>
      </c>
      <c r="C6609" s="17">
        <f>IF(A6629="",C6608,A6629)</f>
        <v>45019</v>
      </c>
      <c r="D6609" s="12" t="str">
        <f>YEAR(C6609)&amp;"/"&amp;TEXT(WEEKNUM(C6609,21),"00")</f>
        <v>2023/14</v>
      </c>
      <c r="E6609" t="s">
        <v>52</v>
      </c>
      <c r="F6609" s="114">
        <v>0.29166666666666669</v>
      </c>
      <c r="G6609" s="114">
        <v>0.33333333333333331</v>
      </c>
      <c r="H6609">
        <f>CONVERT((G6607-F6607)*24,"hr","mn")</f>
        <v>59.99999999999995</v>
      </c>
      <c r="I6609">
        <v>5</v>
      </c>
      <c r="L6609">
        <v>4</v>
      </c>
      <c r="M6609">
        <f>J6607+K6607+L6607</f>
        <v>4</v>
      </c>
      <c r="N6609" s="58"/>
      <c r="O6609" s="59">
        <v>5</v>
      </c>
      <c r="P6609" s="59"/>
      <c r="Q6609" s="59"/>
      <c r="R6609" s="60"/>
      <c r="S6609" s="21" t="s">
        <v>35</v>
      </c>
      <c r="T6609" s="4" t="s">
        <v>29</v>
      </c>
      <c r="U6609" s="93"/>
    </row>
    <row r="6610" spans="1:21" ht="15" customHeight="1" thickBot="1">
      <c r="A6610" s="17">
        <v>45019</v>
      </c>
      <c r="B6610" s="56">
        <f>WEEKDAY(C6610,2)</f>
        <v>1</v>
      </c>
      <c r="C6610" s="17">
        <f>IF(A6630="",C6609,A6630)</f>
        <v>45019</v>
      </c>
      <c r="D6610" s="12" t="str">
        <f>YEAR(C6610)&amp;"/"&amp;TEXT(WEEKNUM(C6610,21),"00")</f>
        <v>2023/14</v>
      </c>
      <c r="E6610" t="s">
        <v>52</v>
      </c>
      <c r="F6610" s="114">
        <v>0.29166666666666669</v>
      </c>
      <c r="G6610" s="114">
        <v>0.33333333333333331</v>
      </c>
      <c r="H6610">
        <f>CONVERT((G6607-F6607)*24,"hr","mn")</f>
        <v>59.99999999999995</v>
      </c>
      <c r="I6610">
        <v>5</v>
      </c>
      <c r="L6610">
        <v>4</v>
      </c>
      <c r="M6610">
        <f>J6607+K6607+L6607</f>
        <v>4</v>
      </c>
      <c r="N6610" s="15"/>
      <c r="O6610" s="9"/>
      <c r="P6610" s="9"/>
      <c r="Q6610" s="9"/>
      <c r="R6610" s="10"/>
      <c r="S6610" s="19"/>
      <c r="T6610" s="23"/>
      <c r="U6610" s="94"/>
    </row>
    <row r="6611" spans="1:21">
      <c r="A6611" s="17">
        <v>45019</v>
      </c>
      <c r="B6611" s="56">
        <f>WEEKDAY(C6611,2)</f>
        <v>1</v>
      </c>
      <c r="C6611" s="17">
        <f>IF(A6631="",C6610,A6631)</f>
        <v>45019</v>
      </c>
      <c r="D6611" s="12" t="str">
        <f>YEAR(C6611)&amp;"/"&amp;TEXT(WEEKNUM(C6611,21),"00")</f>
        <v>2023/14</v>
      </c>
      <c r="E6611" s="79" t="s">
        <v>52</v>
      </c>
      <c r="F6611" s="80">
        <v>0.33333333333333331</v>
      </c>
      <c r="G6611" s="80">
        <v>0.375</v>
      </c>
      <c r="H6611" s="87">
        <f>CONVERT((G6611-F6611)*24,"hr","mn")</f>
        <v>60.000000000000028</v>
      </c>
      <c r="I6611" s="83">
        <v>4</v>
      </c>
      <c r="J6611" s="84"/>
      <c r="K6611" s="85">
        <v>8</v>
      </c>
      <c r="L6611" s="85"/>
      <c r="M6611" s="87">
        <f>J6611+K6611+L6611</f>
        <v>8</v>
      </c>
      <c r="N6611" s="13"/>
      <c r="O6611" s="6">
        <v>5</v>
      </c>
      <c r="P6611" s="6"/>
      <c r="Q6611" s="6"/>
      <c r="R6611" s="7"/>
      <c r="S6611" s="20" t="s">
        <v>28</v>
      </c>
      <c r="T6611" s="22" t="s">
        <v>23</v>
      </c>
      <c r="U6611" s="92" t="s">
        <v>64</v>
      </c>
    </row>
    <row r="6612" spans="1:21">
      <c r="A6612" s="17">
        <v>45019</v>
      </c>
      <c r="B6612" s="56">
        <f>WEEKDAY(C6612,2)</f>
        <v>1</v>
      </c>
      <c r="C6612" s="17">
        <f>IF(A6632="",C6611,A6632)</f>
        <v>45019</v>
      </c>
      <c r="D6612" s="12" t="str">
        <f>YEAR(C6612)&amp;"/"&amp;TEXT(WEEKNUM(C6612,21),"00")</f>
        <v>2023/14</v>
      </c>
      <c r="E6612" t="s">
        <v>52</v>
      </c>
      <c r="F6612" s="114">
        <v>0.33333333333333331</v>
      </c>
      <c r="G6612" s="114">
        <v>0.375</v>
      </c>
      <c r="H6612">
        <f>CONVERT((G6611-F6611)*24,"hr","mn")</f>
        <v>60.000000000000028</v>
      </c>
      <c r="I6612">
        <v>4</v>
      </c>
      <c r="K6612">
        <v>8</v>
      </c>
      <c r="M6612">
        <f>J6611+K6611+L6611</f>
        <v>8</v>
      </c>
      <c r="N6612" s="14"/>
      <c r="O6612" s="3">
        <v>8</v>
      </c>
      <c r="P6612" s="3"/>
      <c r="Q6612" s="3"/>
      <c r="R6612" s="8"/>
      <c r="S6612" s="21" t="s">
        <v>93</v>
      </c>
      <c r="T6612" s="4" t="s">
        <v>23</v>
      </c>
      <c r="U6612" s="91" t="s">
        <v>1023</v>
      </c>
    </row>
    <row r="6613" spans="1:21">
      <c r="A6613" s="17">
        <v>45019</v>
      </c>
      <c r="B6613" s="56">
        <f>WEEKDAY(C6613,2)</f>
        <v>1</v>
      </c>
      <c r="C6613" s="17">
        <f>IF(A6633="",C6612,A6633)</f>
        <v>45019</v>
      </c>
      <c r="D6613" s="12" t="str">
        <f>YEAR(C6613)&amp;"/"&amp;TEXT(WEEKNUM(C6613,21),"00")</f>
        <v>2023/14</v>
      </c>
      <c r="E6613" t="s">
        <v>52</v>
      </c>
      <c r="F6613" s="114">
        <v>0.33333333333333331</v>
      </c>
      <c r="G6613" s="114">
        <v>0.375</v>
      </c>
      <c r="H6613">
        <f>CONVERT((G6611-F6611)*24,"hr","mn")</f>
        <v>60.000000000000028</v>
      </c>
      <c r="I6613">
        <v>4</v>
      </c>
      <c r="K6613">
        <v>8</v>
      </c>
      <c r="M6613">
        <f>J6611+K6611+L6611</f>
        <v>8</v>
      </c>
      <c r="N6613" s="58"/>
      <c r="O6613" s="59"/>
      <c r="P6613" s="59"/>
      <c r="Q6613" s="59"/>
      <c r="R6613" s="60"/>
      <c r="S6613" s="21"/>
      <c r="T6613" s="4"/>
      <c r="U6613" s="93"/>
    </row>
    <row r="6614" spans="1:21" ht="15" customHeight="1" thickBot="1">
      <c r="A6614" s="17">
        <v>45019</v>
      </c>
      <c r="B6614" s="56">
        <f>WEEKDAY(C6614,2)</f>
        <v>1</v>
      </c>
      <c r="C6614" s="17">
        <f>IF(A6634="",C6613,A6634)</f>
        <v>45019</v>
      </c>
      <c r="D6614" s="12" t="str">
        <f>YEAR(C6614)&amp;"/"&amp;TEXT(WEEKNUM(C6614,21),"00")</f>
        <v>2023/14</v>
      </c>
      <c r="E6614" t="s">
        <v>52</v>
      </c>
      <c r="F6614" s="114">
        <v>0.33333333333333331</v>
      </c>
      <c r="G6614" s="114">
        <v>0.375</v>
      </c>
      <c r="H6614">
        <f>CONVERT((G6611-F6611)*24,"hr","mn")</f>
        <v>60.000000000000028</v>
      </c>
      <c r="I6614">
        <v>4</v>
      </c>
      <c r="K6614">
        <v>8</v>
      </c>
      <c r="M6614">
        <f>J6611+K6611+L6611</f>
        <v>8</v>
      </c>
      <c r="N6614" s="15"/>
      <c r="O6614" s="9"/>
      <c r="P6614" s="9"/>
      <c r="Q6614" s="9"/>
      <c r="R6614" s="10"/>
      <c r="S6614" s="19"/>
      <c r="T6614" s="23"/>
      <c r="U6614" s="94"/>
    </row>
    <row r="6615" spans="1:21">
      <c r="A6615" s="17">
        <v>45019</v>
      </c>
      <c r="B6615" s="56">
        <f>WEEKDAY(C6615,2)</f>
        <v>1</v>
      </c>
      <c r="C6615" s="17">
        <f>IF(A6635="",C6614,A6635)</f>
        <v>45019</v>
      </c>
      <c r="D6615" s="12" t="str">
        <f>YEAR(C6615)&amp;"/"&amp;TEXT(WEEKNUM(C6615,21),"00")</f>
        <v>2023/14</v>
      </c>
      <c r="E6615" s="79" t="s">
        <v>52</v>
      </c>
      <c r="F6615" s="80">
        <v>0.39583333333333331</v>
      </c>
      <c r="G6615" s="80">
        <v>0.41666666666666669</v>
      </c>
      <c r="H6615" s="87">
        <f>CONVERT((G6615-F6615)*24,"hr","mn")</f>
        <v>30.000000000000053</v>
      </c>
      <c r="I6615" s="83">
        <v>4</v>
      </c>
      <c r="J6615" s="84"/>
      <c r="K6615" s="85">
        <v>2</v>
      </c>
      <c r="L6615" s="85"/>
      <c r="M6615" s="87">
        <f>J6615+K6615+L6615</f>
        <v>2</v>
      </c>
      <c r="N6615" s="13"/>
      <c r="O6615" s="6">
        <v>5</v>
      </c>
      <c r="P6615" s="6"/>
      <c r="Q6615" s="6"/>
      <c r="R6615" s="7"/>
      <c r="S6615" s="20" t="s">
        <v>28</v>
      </c>
      <c r="T6615" s="22" t="s">
        <v>29</v>
      </c>
      <c r="U6615" s="91"/>
    </row>
    <row r="6616" spans="1:21">
      <c r="A6616" s="17">
        <v>45019</v>
      </c>
      <c r="B6616" s="56">
        <f>WEEKDAY(C6616,2)</f>
        <v>1</v>
      </c>
      <c r="C6616" s="17">
        <f>IF(A6636="",C6615,A6636)</f>
        <v>45019</v>
      </c>
      <c r="D6616" s="12" t="str">
        <f>YEAR(C6616)&amp;"/"&amp;TEXT(WEEKNUM(C6616,21),"00")</f>
        <v>2023/14</v>
      </c>
      <c r="E6616" t="s">
        <v>52</v>
      </c>
      <c r="F6616" s="114">
        <v>0.39583333333333331</v>
      </c>
      <c r="G6616" s="114">
        <v>0.41666666666666669</v>
      </c>
      <c r="H6616">
        <f>CONVERT((G6615-F6615)*24,"hr","mn")</f>
        <v>30.000000000000053</v>
      </c>
      <c r="I6616">
        <v>4</v>
      </c>
      <c r="K6616">
        <v>2</v>
      </c>
      <c r="M6616">
        <f>J6615+K6615+L6615</f>
        <v>2</v>
      </c>
      <c r="N6616" s="14"/>
      <c r="O6616" s="3"/>
      <c r="P6616" s="3"/>
      <c r="Q6616" s="3"/>
      <c r="R6616" s="8"/>
      <c r="S6616" s="21" t="s">
        <v>1024</v>
      </c>
      <c r="T6616" s="4" t="s">
        <v>23</v>
      </c>
      <c r="U6616" s="92" t="s">
        <v>1025</v>
      </c>
    </row>
    <row r="6617" spans="1:21">
      <c r="A6617" s="17">
        <v>45019</v>
      </c>
      <c r="B6617" s="56">
        <f>WEEKDAY(C6617,2)</f>
        <v>1</v>
      </c>
      <c r="C6617" s="17">
        <f>IF(A6637="",C6616,A6637)</f>
        <v>45019</v>
      </c>
      <c r="D6617" s="12" t="str">
        <f>YEAR(C6617)&amp;"/"&amp;TEXT(WEEKNUM(C6617,21),"00")</f>
        <v>2023/14</v>
      </c>
      <c r="E6617" t="s">
        <v>52</v>
      </c>
      <c r="F6617" s="114">
        <v>0.39583333333333331</v>
      </c>
      <c r="G6617" s="114">
        <v>0.41666666666666669</v>
      </c>
      <c r="H6617">
        <f>CONVERT((G6615-F6615)*24,"hr","mn")</f>
        <v>30.000000000000053</v>
      </c>
      <c r="I6617">
        <v>4</v>
      </c>
      <c r="K6617">
        <v>2</v>
      </c>
      <c r="M6617">
        <f>J6615+K6615+L6615</f>
        <v>2</v>
      </c>
      <c r="N6617" s="58"/>
      <c r="O6617" s="59"/>
      <c r="P6617" s="59"/>
      <c r="Q6617" s="59"/>
      <c r="R6617" s="60"/>
      <c r="S6617" s="21"/>
      <c r="T6617" s="4"/>
      <c r="U6617" s="93"/>
    </row>
    <row r="6618" spans="1:21" ht="15" customHeight="1" thickBot="1">
      <c r="A6618" s="17">
        <v>45019</v>
      </c>
      <c r="B6618" s="56">
        <f>WEEKDAY(C6618,2)</f>
        <v>1</v>
      </c>
      <c r="C6618" s="17">
        <f>IF(A6638="",C6617,A6638)</f>
        <v>45019</v>
      </c>
      <c r="D6618" s="12" t="str">
        <f>YEAR(C6618)&amp;"/"&amp;TEXT(WEEKNUM(C6618,21),"00")</f>
        <v>2023/14</v>
      </c>
      <c r="E6618" t="s">
        <v>52</v>
      </c>
      <c r="F6618" s="114">
        <v>0.39583333333333331</v>
      </c>
      <c r="G6618" s="114">
        <v>0.41666666666666669</v>
      </c>
      <c r="H6618">
        <f>CONVERT((G6615-F6615)*24,"hr","mn")</f>
        <v>30.000000000000053</v>
      </c>
      <c r="I6618">
        <v>4</v>
      </c>
      <c r="K6618">
        <v>2</v>
      </c>
      <c r="M6618">
        <f>J6615+K6615+L6615</f>
        <v>2</v>
      </c>
      <c r="N6618" s="15"/>
      <c r="O6618" s="9"/>
      <c r="P6618" s="9"/>
      <c r="Q6618" s="9"/>
      <c r="R6618" s="10"/>
      <c r="S6618" s="19"/>
      <c r="T6618" s="23"/>
      <c r="U6618" s="94"/>
    </row>
    <row r="6619" spans="1:21">
      <c r="A6619" s="17">
        <v>45019</v>
      </c>
      <c r="B6619" s="56">
        <f>WEEKDAY(C6619,2)</f>
        <v>1</v>
      </c>
      <c r="C6619" s="17">
        <f>IF(A6639="",C6618,A6639)</f>
        <v>45019</v>
      </c>
      <c r="D6619" s="12" t="str">
        <f>YEAR(C6619)&amp;"/"&amp;TEXT(WEEKNUM(C6619,21),"00")</f>
        <v>2023/14</v>
      </c>
      <c r="E6619" s="79" t="s">
        <v>52</v>
      </c>
      <c r="F6619" s="80">
        <v>0.41666666666666669</v>
      </c>
      <c r="G6619" s="80">
        <v>0.45833333333333331</v>
      </c>
      <c r="H6619" s="87">
        <f>CONVERT((G6619-F6619)*24,"hr","mn")</f>
        <v>59.99999999999995</v>
      </c>
      <c r="I6619" s="83">
        <v>4</v>
      </c>
      <c r="J6619" s="84"/>
      <c r="K6619" s="85">
        <v>2</v>
      </c>
      <c r="L6619" s="85">
        <v>4</v>
      </c>
      <c r="M6619" s="87">
        <f>J6619+K6619+L6619</f>
        <v>6</v>
      </c>
      <c r="N6619" s="13"/>
      <c r="O6619" s="6">
        <v>10</v>
      </c>
      <c r="P6619" s="6"/>
      <c r="Q6619" s="6"/>
      <c r="R6619" s="7"/>
      <c r="S6619" s="20" t="s">
        <v>1005</v>
      </c>
      <c r="T6619" s="22" t="s">
        <v>56</v>
      </c>
      <c r="U6619" s="91"/>
    </row>
    <row r="6620" spans="1:21">
      <c r="A6620" s="17">
        <v>45019</v>
      </c>
      <c r="B6620" s="56">
        <f>WEEKDAY(C6620,2)</f>
        <v>1</v>
      </c>
      <c r="C6620" s="17">
        <f>IF(A6640="",C6619,A6640)</f>
        <v>45019</v>
      </c>
      <c r="D6620" s="12" t="str">
        <f>YEAR(C6620)&amp;"/"&amp;TEXT(WEEKNUM(C6620,21),"00")</f>
        <v>2023/14</v>
      </c>
      <c r="E6620" t="s">
        <v>52</v>
      </c>
      <c r="F6620" s="114">
        <v>0.41666666666666669</v>
      </c>
      <c r="G6620" s="114">
        <v>0.45833333333333331</v>
      </c>
      <c r="H6620">
        <f>CONVERT((G6619-F6619)*24,"hr","mn")</f>
        <v>59.99999999999995</v>
      </c>
      <c r="I6620">
        <v>4</v>
      </c>
      <c r="K6620">
        <v>2</v>
      </c>
      <c r="L6620">
        <v>4</v>
      </c>
      <c r="M6620">
        <f>J6619+K6619+L6619</f>
        <v>6</v>
      </c>
      <c r="N6620" s="14"/>
      <c r="O6620" s="3">
        <v>5</v>
      </c>
      <c r="P6620" s="3"/>
      <c r="Q6620" s="3"/>
      <c r="R6620" s="8"/>
      <c r="S6620" s="21" t="s">
        <v>28</v>
      </c>
      <c r="T6620" s="4" t="s">
        <v>29</v>
      </c>
      <c r="U6620" s="92"/>
    </row>
    <row r="6621" spans="1:21">
      <c r="A6621" s="17">
        <v>45019</v>
      </c>
      <c r="B6621" s="56">
        <f>WEEKDAY(C6621,2)</f>
        <v>1</v>
      </c>
      <c r="C6621" s="17">
        <f>IF(A6641="",C6620,A6641)</f>
        <v>45019</v>
      </c>
      <c r="D6621" s="12" t="str">
        <f>YEAR(C6621)&amp;"/"&amp;TEXT(WEEKNUM(C6621,21),"00")</f>
        <v>2023/14</v>
      </c>
      <c r="E6621" t="s">
        <v>52</v>
      </c>
      <c r="F6621" s="114">
        <v>0.41666666666666669</v>
      </c>
      <c r="G6621" s="114">
        <v>0.45833333333333331</v>
      </c>
      <c r="H6621">
        <f>CONVERT((G6619-F6619)*24,"hr","mn")</f>
        <v>59.99999999999995</v>
      </c>
      <c r="I6621">
        <v>4</v>
      </c>
      <c r="K6621">
        <v>2</v>
      </c>
      <c r="L6621">
        <v>4</v>
      </c>
      <c r="M6621">
        <f>J6619+K6619+L6619</f>
        <v>6</v>
      </c>
      <c r="N6621" s="58"/>
      <c r="O6621" s="59"/>
      <c r="P6621" s="59"/>
      <c r="Q6621" s="59"/>
      <c r="R6621" s="60"/>
      <c r="S6621" s="21"/>
      <c r="T6621" s="4"/>
      <c r="U6621" s="93"/>
    </row>
    <row r="6622" spans="1:21" ht="15" customHeight="1" thickBot="1">
      <c r="A6622" s="17">
        <v>45019</v>
      </c>
      <c r="B6622" s="56">
        <f>WEEKDAY(C6622,2)</f>
        <v>1</v>
      </c>
      <c r="C6622" s="17">
        <f>IF(A6642="",C6621,A6642)</f>
        <v>45019</v>
      </c>
      <c r="D6622" s="12" t="str">
        <f>YEAR(C6622)&amp;"/"&amp;TEXT(WEEKNUM(C6622,21),"00")</f>
        <v>2023/14</v>
      </c>
      <c r="E6622" t="s">
        <v>52</v>
      </c>
      <c r="F6622" s="114">
        <v>0.41666666666666669</v>
      </c>
      <c r="G6622" s="114">
        <v>0.45833333333333331</v>
      </c>
      <c r="H6622">
        <f>CONVERT((G6619-F6619)*24,"hr","mn")</f>
        <v>59.99999999999995</v>
      </c>
      <c r="I6622">
        <v>4</v>
      </c>
      <c r="K6622">
        <v>2</v>
      </c>
      <c r="L6622">
        <v>4</v>
      </c>
      <c r="M6622">
        <f>J6619+K6619+L6619</f>
        <v>6</v>
      </c>
      <c r="N6622" s="15"/>
      <c r="O6622" s="9"/>
      <c r="P6622" s="9"/>
      <c r="Q6622" s="9"/>
      <c r="R6622" s="10"/>
      <c r="S6622" s="19"/>
      <c r="T6622" s="23"/>
      <c r="U6622" s="94"/>
    </row>
    <row r="6623" spans="1:21">
      <c r="A6623" s="17">
        <v>45019</v>
      </c>
      <c r="B6623" s="56">
        <f>WEEKDAY(C6623,2)</f>
        <v>1</v>
      </c>
      <c r="C6623" s="17">
        <f>IF(A6643="",C6622,A6643)</f>
        <v>45019</v>
      </c>
      <c r="D6623" s="12" t="str">
        <f>YEAR(C6623)&amp;"/"&amp;TEXT(WEEKNUM(C6623,21),"00")</f>
        <v>2023/14</v>
      </c>
      <c r="E6623" s="79" t="s">
        <v>52</v>
      </c>
      <c r="F6623" s="80">
        <v>0.45833333333333331</v>
      </c>
      <c r="G6623" s="80">
        <v>0.5</v>
      </c>
      <c r="H6623" s="87">
        <f>CONVERT((G6623-F6623)*24,"hr","mn")</f>
        <v>60.000000000000028</v>
      </c>
      <c r="I6623" s="83">
        <v>4</v>
      </c>
      <c r="J6623" s="84"/>
      <c r="K6623" s="85">
        <v>2</v>
      </c>
      <c r="L6623" s="85">
        <v>5</v>
      </c>
      <c r="M6623" s="87">
        <f>J6623+K6623+L6623</f>
        <v>7</v>
      </c>
      <c r="N6623" s="13"/>
      <c r="O6623" s="6">
        <v>5</v>
      </c>
      <c r="P6623" s="6"/>
      <c r="Q6623" s="6"/>
      <c r="R6623" s="7"/>
      <c r="S6623" s="20" t="s">
        <v>28</v>
      </c>
      <c r="T6623" s="22" t="s">
        <v>23</v>
      </c>
      <c r="U6623" s="91" t="s">
        <v>1026</v>
      </c>
    </row>
    <row r="6624" spans="1:21">
      <c r="A6624" s="17">
        <v>45019</v>
      </c>
      <c r="B6624" s="56">
        <f>WEEKDAY(C6624,2)</f>
        <v>1</v>
      </c>
      <c r="C6624" s="17">
        <f>IF(A6644="",C6623,A6644)</f>
        <v>45019</v>
      </c>
      <c r="D6624" s="12" t="str">
        <f>YEAR(C6624)&amp;"/"&amp;TEXT(WEEKNUM(C6624,21),"00")</f>
        <v>2023/14</v>
      </c>
      <c r="E6624" t="s">
        <v>52</v>
      </c>
      <c r="F6624" s="114">
        <v>0.45833333333333331</v>
      </c>
      <c r="G6624" s="114">
        <v>0.5</v>
      </c>
      <c r="H6624">
        <f>CONVERT((G6623-F6623)*24,"hr","mn")</f>
        <v>60.000000000000028</v>
      </c>
      <c r="I6624">
        <v>4</v>
      </c>
      <c r="K6624">
        <v>2</v>
      </c>
      <c r="L6624">
        <v>5</v>
      </c>
      <c r="M6624">
        <f>J6623+K6623+L6623</f>
        <v>7</v>
      </c>
      <c r="N6624" s="14"/>
      <c r="O6624" s="3"/>
      <c r="P6624" s="3">
        <v>8</v>
      </c>
      <c r="Q6624" s="3"/>
      <c r="R6624" s="8"/>
      <c r="S6624" s="21" t="s">
        <v>93</v>
      </c>
      <c r="T6624" s="4" t="s">
        <v>73</v>
      </c>
      <c r="U6624" s="92"/>
    </row>
    <row r="6625" spans="1:21">
      <c r="A6625" s="17">
        <v>45019</v>
      </c>
      <c r="B6625" s="56">
        <f>WEEKDAY(C6625,2)</f>
        <v>1</v>
      </c>
      <c r="C6625" s="17">
        <f>IF(A6645="",C6624,A6645)</f>
        <v>45019</v>
      </c>
      <c r="D6625" s="12" t="str">
        <f>YEAR(C6625)&amp;"/"&amp;TEXT(WEEKNUM(C6625,21),"00")</f>
        <v>2023/14</v>
      </c>
      <c r="E6625" t="s">
        <v>52</v>
      </c>
      <c r="F6625" s="114">
        <v>0.45833333333333331</v>
      </c>
      <c r="G6625" s="114">
        <v>0.5</v>
      </c>
      <c r="H6625">
        <f>CONVERT((G6623-F6623)*24,"hr","mn")</f>
        <v>60.000000000000028</v>
      </c>
      <c r="I6625">
        <v>4</v>
      </c>
      <c r="K6625">
        <v>2</v>
      </c>
      <c r="L6625">
        <v>5</v>
      </c>
      <c r="M6625">
        <f>J6623+K6623+L6623</f>
        <v>7</v>
      </c>
      <c r="N6625" s="58"/>
      <c r="O6625" s="59">
        <v>25</v>
      </c>
      <c r="P6625" s="59"/>
      <c r="Q6625" s="59"/>
      <c r="R6625" s="60"/>
      <c r="S6625" s="21" t="s">
        <v>1024</v>
      </c>
      <c r="T6625" s="4" t="s">
        <v>45</v>
      </c>
      <c r="U6625" s="93"/>
    </row>
    <row r="6626" spans="1:21" ht="15" customHeight="1" thickBot="1">
      <c r="A6626" s="17">
        <v>45019</v>
      </c>
      <c r="B6626" s="56">
        <f>WEEKDAY(C6626,2)</f>
        <v>1</v>
      </c>
      <c r="C6626" s="17">
        <f>IF(A6646="",C6625,A6646)</f>
        <v>45019</v>
      </c>
      <c r="D6626" s="12" t="str">
        <f>YEAR(C6626)&amp;"/"&amp;TEXT(WEEKNUM(C6626,21),"00")</f>
        <v>2023/14</v>
      </c>
      <c r="E6626" t="s">
        <v>52</v>
      </c>
      <c r="F6626" s="114">
        <v>0.45833333333333331</v>
      </c>
      <c r="G6626" s="114">
        <v>0.5</v>
      </c>
      <c r="H6626">
        <f>CONVERT((G6623-F6623)*24,"hr","mn")</f>
        <v>60.000000000000028</v>
      </c>
      <c r="I6626">
        <v>4</v>
      </c>
      <c r="K6626">
        <v>2</v>
      </c>
      <c r="L6626">
        <v>5</v>
      </c>
      <c r="M6626">
        <f>J6623+K6623+L6623</f>
        <v>7</v>
      </c>
      <c r="N6626" s="15"/>
      <c r="O6626" s="9"/>
      <c r="P6626" s="9"/>
      <c r="Q6626" s="9"/>
      <c r="R6626" s="10"/>
      <c r="S6626" s="19"/>
      <c r="T6626" s="23"/>
      <c r="U6626" s="94"/>
    </row>
    <row r="6627" spans="1:21">
      <c r="A6627" s="17">
        <v>45019</v>
      </c>
      <c r="B6627" s="56">
        <f>WEEKDAY(C6627,2)</f>
        <v>1</v>
      </c>
      <c r="C6627" s="17">
        <f>IF(A6647="",C6626,A6647)</f>
        <v>45019</v>
      </c>
      <c r="D6627" s="12" t="str">
        <f>YEAR(C6627)&amp;"/"&amp;TEXT(WEEKNUM(C6627,21),"00")</f>
        <v>2023/14</v>
      </c>
      <c r="E6627" s="79" t="s">
        <v>52</v>
      </c>
      <c r="F6627" s="80">
        <v>0.5</v>
      </c>
      <c r="G6627" s="80">
        <v>0.54166666666666663</v>
      </c>
      <c r="H6627" s="87">
        <f>CONVERT((G6627-F6627)*24,"hr","mn")</f>
        <v>59.99999999999995</v>
      </c>
      <c r="I6627" s="83">
        <v>4</v>
      </c>
      <c r="J6627" s="84"/>
      <c r="K6627" s="85">
        <v>3</v>
      </c>
      <c r="L6627" s="85">
        <v>1</v>
      </c>
      <c r="M6627" s="87">
        <f>J6627+K6627+L6627</f>
        <v>4</v>
      </c>
      <c r="N6627" s="13"/>
      <c r="O6627" s="6">
        <v>20</v>
      </c>
      <c r="P6627" s="6"/>
      <c r="Q6627" s="6"/>
      <c r="R6627" s="7"/>
      <c r="S6627" s="20" t="s">
        <v>1024</v>
      </c>
      <c r="T6627" s="22" t="s">
        <v>45</v>
      </c>
      <c r="U6627" s="91" t="s">
        <v>1027</v>
      </c>
    </row>
    <row r="6628" spans="1:21">
      <c r="A6628" s="17">
        <v>45019</v>
      </c>
      <c r="B6628" s="56">
        <f>WEEKDAY(C6628,2)</f>
        <v>1</v>
      </c>
      <c r="C6628" s="17">
        <f>IF(A6648="",C6627,A6648)</f>
        <v>45019</v>
      </c>
      <c r="D6628" s="12" t="str">
        <f>YEAR(C6628)&amp;"/"&amp;TEXT(WEEKNUM(C6628,21),"00")</f>
        <v>2023/14</v>
      </c>
      <c r="E6628" t="s">
        <v>52</v>
      </c>
      <c r="F6628" s="114">
        <v>0.5</v>
      </c>
      <c r="G6628" s="114">
        <v>0.54166666666666663</v>
      </c>
      <c r="H6628">
        <f>CONVERT((G6627-F6627)*24,"hr","mn")</f>
        <v>59.99999999999995</v>
      </c>
      <c r="I6628">
        <v>4</v>
      </c>
      <c r="K6628">
        <v>3</v>
      </c>
      <c r="L6628">
        <v>1</v>
      </c>
      <c r="M6628">
        <f>J6627+K6627+L6627</f>
        <v>4</v>
      </c>
      <c r="N6628" s="14"/>
      <c r="O6628" s="3"/>
      <c r="P6628" s="3"/>
      <c r="Q6628" s="3"/>
      <c r="R6628" s="8"/>
      <c r="S6628" s="21"/>
      <c r="T6628" s="4"/>
      <c r="U6628" s="92"/>
    </row>
    <row r="6629" spans="1:21">
      <c r="A6629" s="17">
        <v>45019</v>
      </c>
      <c r="B6629" s="56">
        <f>WEEKDAY(C6629,2)</f>
        <v>1</v>
      </c>
      <c r="C6629" s="17">
        <f>IF(A6649="",C6628,A6649)</f>
        <v>45019</v>
      </c>
      <c r="D6629" s="12" t="str">
        <f>YEAR(C6629)&amp;"/"&amp;TEXT(WEEKNUM(C6629,21),"00")</f>
        <v>2023/14</v>
      </c>
      <c r="E6629" t="s">
        <v>52</v>
      </c>
      <c r="F6629" s="114">
        <v>0.5</v>
      </c>
      <c r="G6629" s="114">
        <v>0.54166666666666663</v>
      </c>
      <c r="H6629">
        <f>CONVERT((G6627-F6627)*24,"hr","mn")</f>
        <v>59.99999999999995</v>
      </c>
      <c r="I6629">
        <v>4</v>
      </c>
      <c r="K6629">
        <v>3</v>
      </c>
      <c r="L6629">
        <v>1</v>
      </c>
      <c r="M6629">
        <f>J6627+K6627+L6627</f>
        <v>4</v>
      </c>
      <c r="N6629" s="58"/>
      <c r="O6629" s="59"/>
      <c r="P6629" s="59"/>
      <c r="Q6629" s="59">
        <v>15</v>
      </c>
      <c r="R6629" s="60"/>
      <c r="S6629" s="21"/>
      <c r="T6629" s="4" t="s">
        <v>39</v>
      </c>
      <c r="U6629" s="93"/>
    </row>
    <row r="6630" spans="1:21" ht="15" customHeight="1" thickBot="1">
      <c r="A6630" s="17">
        <v>45019</v>
      </c>
      <c r="B6630" s="56">
        <f>WEEKDAY(C6630,2)</f>
        <v>1</v>
      </c>
      <c r="C6630" s="17">
        <f>IF(A6650="",C6629,A6650)</f>
        <v>45019</v>
      </c>
      <c r="D6630" s="12" t="str">
        <f>YEAR(C6630)&amp;"/"&amp;TEXT(WEEKNUM(C6630,21),"00")</f>
        <v>2023/14</v>
      </c>
      <c r="E6630" t="s">
        <v>52</v>
      </c>
      <c r="F6630" s="114">
        <v>0.5</v>
      </c>
      <c r="G6630" s="114">
        <v>0.54166666666666663</v>
      </c>
      <c r="H6630">
        <f>CONVERT((G6627-F6627)*24,"hr","mn")</f>
        <v>59.99999999999995</v>
      </c>
      <c r="I6630">
        <v>4</v>
      </c>
      <c r="K6630">
        <v>3</v>
      </c>
      <c r="L6630">
        <v>1</v>
      </c>
      <c r="M6630">
        <f>J6627+K6627+L6627</f>
        <v>4</v>
      </c>
      <c r="N6630" s="15"/>
      <c r="O6630" s="9"/>
      <c r="P6630" s="9"/>
      <c r="Q6630" s="9"/>
      <c r="R6630" s="10"/>
      <c r="S6630" s="19"/>
      <c r="T6630" s="23"/>
      <c r="U6630" s="94"/>
    </row>
    <row r="6631" spans="1:21">
      <c r="A6631" s="17"/>
      <c r="B6631" s="56">
        <f>WEEKDAY(C6631,2)</f>
        <v>1</v>
      </c>
      <c r="C6631" s="17">
        <f>IF(A6651="",C6630,A6651)</f>
        <v>45019</v>
      </c>
      <c r="D6631" s="12" t="str">
        <f>YEAR(C6631)&amp;"/"&amp;TEXT(WEEKNUM(C6631,21),"00")</f>
        <v>2023/14</v>
      </c>
      <c r="E6631" s="79"/>
      <c r="F6631" s="80"/>
      <c r="G6631" s="80"/>
      <c r="H6631" s="87">
        <f>CONVERT((G6631-F6631)*24,"hr","mn")</f>
        <v>0</v>
      </c>
      <c r="I6631" s="83"/>
      <c r="J6631" s="84"/>
      <c r="K6631" s="85"/>
      <c r="L6631" s="85"/>
      <c r="M6631" s="87">
        <f>J6631+K6631+L6631</f>
        <v>0</v>
      </c>
      <c r="N6631" s="13"/>
      <c r="O6631" s="6"/>
      <c r="P6631" s="6"/>
      <c r="Q6631" s="6"/>
      <c r="R6631" s="7"/>
      <c r="S6631" s="20"/>
      <c r="T6631" s="22"/>
      <c r="U6631" s="91"/>
    </row>
    <row r="6632" spans="1:21">
      <c r="A6632" s="17"/>
      <c r="B6632" s="56">
        <f>WEEKDAY(C6632,2)</f>
        <v>1</v>
      </c>
      <c r="C6632" s="17">
        <f>IF(A6652="",C6631,A6652)</f>
        <v>45019</v>
      </c>
      <c r="D6632" s="12" t="str">
        <f>YEAR(C6632)&amp;"/"&amp;TEXT(WEEKNUM(C6632,21),"00")</f>
        <v>2023/14</v>
      </c>
      <c r="H6632">
        <f>CONVERT((G6631-F6631)*24,"hr","mn")</f>
        <v>0</v>
      </c>
      <c r="M6632">
        <f>J6631+K6631+L6631</f>
        <v>0</v>
      </c>
      <c r="N6632" s="14"/>
      <c r="O6632" s="3"/>
      <c r="P6632" s="3"/>
      <c r="Q6632" s="3"/>
      <c r="R6632" s="8"/>
      <c r="S6632" s="21"/>
      <c r="T6632" s="4"/>
      <c r="U6632" s="92"/>
    </row>
    <row r="6633" spans="1:21">
      <c r="A6633" s="17"/>
      <c r="B6633" s="56">
        <f>WEEKDAY(C6633,2)</f>
        <v>1</v>
      </c>
      <c r="C6633" s="17">
        <f>IF(A6653="",C6632,A6653)</f>
        <v>45019</v>
      </c>
      <c r="D6633" s="12" t="str">
        <f>YEAR(C6633)&amp;"/"&amp;TEXT(WEEKNUM(C6633,21),"00")</f>
        <v>2023/14</v>
      </c>
      <c r="H6633">
        <f>CONVERT((G6631-F6631)*24,"hr","mn")</f>
        <v>0</v>
      </c>
      <c r="M6633">
        <f>J6631+K6631+L6631</f>
        <v>0</v>
      </c>
      <c r="N6633" s="58"/>
      <c r="O6633" s="59"/>
      <c r="P6633" s="59"/>
      <c r="Q6633" s="59"/>
      <c r="R6633" s="60"/>
      <c r="S6633" s="21"/>
      <c r="T6633" s="4"/>
      <c r="U6633" s="93"/>
    </row>
    <row r="6634" spans="1:21" ht="15" customHeight="1" thickBot="1">
      <c r="A6634" s="17"/>
      <c r="B6634" s="56">
        <f>WEEKDAY(C6634,2)</f>
        <v>1</v>
      </c>
      <c r="C6634" s="17">
        <f>IF(A6654="",C6633,A6654)</f>
        <v>45019</v>
      </c>
      <c r="D6634" s="12" t="str">
        <f>YEAR(C6634)&amp;"/"&amp;TEXT(WEEKNUM(C6634,21),"00")</f>
        <v>2023/14</v>
      </c>
      <c r="H6634">
        <f>CONVERT((G6631-F6631)*24,"hr","mn")</f>
        <v>0</v>
      </c>
      <c r="M6634">
        <f>J6631+K6631+L6631</f>
        <v>0</v>
      </c>
      <c r="N6634" s="15"/>
      <c r="O6634" s="9"/>
      <c r="P6634" s="9"/>
      <c r="Q6634" s="9"/>
      <c r="R6634" s="10"/>
      <c r="S6634" s="19"/>
      <c r="T6634" s="23"/>
      <c r="U6634" s="94"/>
    </row>
    <row r="6635" spans="1:21">
      <c r="A6635" s="17">
        <v>45019</v>
      </c>
      <c r="B6635" s="56">
        <f>WEEKDAY(C6635,2)</f>
        <v>1</v>
      </c>
      <c r="C6635" s="17">
        <f>IF(A6655="",C6634,A6655)</f>
        <v>45019</v>
      </c>
      <c r="D6635" s="12" t="str">
        <f>YEAR(C6635)&amp;"/"&amp;TEXT(WEEKNUM(C6635,21),"00")</f>
        <v>2023/14</v>
      </c>
      <c r="E6635" s="79" t="s">
        <v>69</v>
      </c>
      <c r="F6635" s="80">
        <v>0.54166666666666663</v>
      </c>
      <c r="G6635" s="80">
        <v>0.58333333333333337</v>
      </c>
      <c r="H6635" s="87">
        <f>CONVERT((G6635-F6635)*24,"hr","mn")</f>
        <v>60.000000000000107</v>
      </c>
      <c r="I6635" s="83">
        <v>5</v>
      </c>
      <c r="J6635" s="84"/>
      <c r="K6635" s="85">
        <v>4</v>
      </c>
      <c r="L6635" s="85"/>
      <c r="M6635" s="87">
        <f>J6635+K6635+L6635</f>
        <v>4</v>
      </c>
      <c r="N6635" s="13"/>
      <c r="O6635" s="6"/>
      <c r="P6635" s="6"/>
      <c r="Q6635" s="6">
        <v>23</v>
      </c>
      <c r="R6635" s="7"/>
      <c r="S6635" s="20"/>
      <c r="T6635" s="22" t="s">
        <v>25</v>
      </c>
      <c r="U6635" s="91"/>
    </row>
    <row r="6636" spans="1:21">
      <c r="A6636" s="17">
        <v>45019</v>
      </c>
      <c r="B6636" s="56">
        <f>WEEKDAY(C6636,2)</f>
        <v>1</v>
      </c>
      <c r="C6636" s="17">
        <f>IF(A6656="",C6635,A6656)</f>
        <v>45019</v>
      </c>
      <c r="D6636" s="12" t="str">
        <f>YEAR(C6636)&amp;"/"&amp;TEXT(WEEKNUM(C6636,21),"00")</f>
        <v>2023/14</v>
      </c>
      <c r="E6636" t="s">
        <v>69</v>
      </c>
      <c r="F6636" s="114">
        <v>0.54166666666666663</v>
      </c>
      <c r="G6636" s="114">
        <v>0.58333333333333337</v>
      </c>
      <c r="H6636">
        <f>CONVERT((G6635-F6635)*24,"hr","mn")</f>
        <v>60.000000000000107</v>
      </c>
      <c r="I6636">
        <v>5</v>
      </c>
      <c r="K6636">
        <v>4</v>
      </c>
      <c r="M6636">
        <f>J6635+K6635+L6635</f>
        <v>4</v>
      </c>
      <c r="N6636" s="14"/>
      <c r="O6636" s="3">
        <v>3</v>
      </c>
      <c r="P6636" s="3"/>
      <c r="Q6636" s="3"/>
      <c r="R6636" s="8"/>
      <c r="S6636" s="21" t="s">
        <v>28</v>
      </c>
      <c r="T6636" s="4" t="s">
        <v>60</v>
      </c>
      <c r="U6636" s="92" t="s">
        <v>1028</v>
      </c>
    </row>
    <row r="6637" spans="1:21">
      <c r="A6637" s="17">
        <v>45019</v>
      </c>
      <c r="B6637" s="56">
        <f>WEEKDAY(C6637,2)</f>
        <v>1</v>
      </c>
      <c r="C6637" s="17">
        <f>IF(A6657="",C6636,A6657)</f>
        <v>45019</v>
      </c>
      <c r="D6637" s="12" t="str">
        <f>YEAR(C6637)&amp;"/"&amp;TEXT(WEEKNUM(C6637,21),"00")</f>
        <v>2023/14</v>
      </c>
      <c r="E6637" t="s">
        <v>69</v>
      </c>
      <c r="F6637" s="114">
        <v>0.54166666666666663</v>
      </c>
      <c r="G6637" s="114">
        <v>0.58333333333333337</v>
      </c>
      <c r="H6637">
        <f>CONVERT((G6635-F6635)*24,"hr","mn")</f>
        <v>60.000000000000107</v>
      </c>
      <c r="I6637">
        <v>5</v>
      </c>
      <c r="K6637">
        <v>4</v>
      </c>
      <c r="M6637">
        <f>J6635+K6635+L6635</f>
        <v>4</v>
      </c>
      <c r="N6637" s="58"/>
      <c r="O6637" s="59">
        <v>5</v>
      </c>
      <c r="P6637" s="59"/>
      <c r="Q6637" s="59"/>
      <c r="R6637" s="60"/>
      <c r="S6637" s="21" t="s">
        <v>35</v>
      </c>
      <c r="T6637" s="4" t="s">
        <v>71</v>
      </c>
      <c r="U6637" s="93" t="s">
        <v>1029</v>
      </c>
    </row>
    <row r="6638" spans="1:21" ht="15" customHeight="1" thickBot="1">
      <c r="A6638" s="17">
        <v>45019</v>
      </c>
      <c r="B6638" s="56">
        <f>WEEKDAY(C6638,2)</f>
        <v>1</v>
      </c>
      <c r="C6638" s="17">
        <f>IF(A6658="",C6637,A6658)</f>
        <v>45019</v>
      </c>
      <c r="D6638" s="12" t="str">
        <f>YEAR(C6638)&amp;"/"&amp;TEXT(WEEKNUM(C6638,21),"00")</f>
        <v>2023/14</v>
      </c>
      <c r="E6638" t="s">
        <v>69</v>
      </c>
      <c r="F6638" s="114">
        <v>0.54166666666666663</v>
      </c>
      <c r="G6638" s="114">
        <v>0.58333333333333337</v>
      </c>
      <c r="H6638">
        <f>CONVERT((G6635-F6635)*24,"hr","mn")</f>
        <v>60.000000000000107</v>
      </c>
      <c r="I6638">
        <v>5</v>
      </c>
      <c r="K6638">
        <v>4</v>
      </c>
      <c r="M6638">
        <f>J6635+K6635+L6635</f>
        <v>4</v>
      </c>
      <c r="N6638" s="15"/>
      <c r="O6638" s="9"/>
      <c r="P6638" s="9"/>
      <c r="Q6638" s="9"/>
      <c r="R6638" s="10"/>
      <c r="S6638" s="19"/>
      <c r="T6638" s="23"/>
      <c r="U6638" s="94"/>
    </row>
    <row r="6639" spans="1:21">
      <c r="A6639" s="17">
        <v>45019</v>
      </c>
      <c r="B6639" s="56">
        <f>WEEKDAY(C6639,2)</f>
        <v>1</v>
      </c>
      <c r="C6639" s="17">
        <f>IF(A6659="",C6638,A6659)</f>
        <v>45019</v>
      </c>
      <c r="D6639" s="12" t="str">
        <f>YEAR(C6639)&amp;"/"&amp;TEXT(WEEKNUM(C6639,21),"00")</f>
        <v>2023/14</v>
      </c>
      <c r="E6639" s="79" t="s">
        <v>69</v>
      </c>
      <c r="F6639" s="80">
        <v>0.58333333333333337</v>
      </c>
      <c r="G6639" s="80">
        <v>0.625</v>
      </c>
      <c r="H6639" s="87">
        <f>CONVERT((G6639-F6639)*24,"hr","mn")</f>
        <v>59.99999999999995</v>
      </c>
      <c r="I6639" s="83">
        <v>5</v>
      </c>
      <c r="J6639" s="84"/>
      <c r="K6639" s="85">
        <v>4</v>
      </c>
      <c r="L6639" s="85"/>
      <c r="M6639" s="87">
        <f>J6639+K6639+L6639</f>
        <v>4</v>
      </c>
      <c r="N6639" s="13"/>
      <c r="O6639" s="6"/>
      <c r="P6639" s="6">
        <v>5</v>
      </c>
      <c r="Q6639" s="6"/>
      <c r="R6639" s="7"/>
      <c r="S6639" s="20" t="s">
        <v>120</v>
      </c>
      <c r="T6639" s="22" t="s">
        <v>73</v>
      </c>
      <c r="U6639" s="91" t="s">
        <v>1030</v>
      </c>
    </row>
    <row r="6640" spans="1:21">
      <c r="A6640" s="17">
        <v>45019</v>
      </c>
      <c r="B6640" s="56">
        <f>WEEKDAY(C6640,2)</f>
        <v>1</v>
      </c>
      <c r="C6640" s="17">
        <f>IF(A6660="",C6639,A6660)</f>
        <v>45019</v>
      </c>
      <c r="D6640" s="12" t="str">
        <f>YEAR(C6640)&amp;"/"&amp;TEXT(WEEKNUM(C6640,21),"00")</f>
        <v>2023/14</v>
      </c>
      <c r="E6640" t="s">
        <v>69</v>
      </c>
      <c r="F6640" s="114">
        <v>0.58333333333333337</v>
      </c>
      <c r="G6640" s="114">
        <v>0.625</v>
      </c>
      <c r="H6640">
        <f>CONVERT((G6639-F6639)*24,"hr","mn")</f>
        <v>59.99999999999995</v>
      </c>
      <c r="I6640">
        <v>5</v>
      </c>
      <c r="K6640">
        <v>4</v>
      </c>
      <c r="M6640">
        <f>J6639+K6639+L6639</f>
        <v>4</v>
      </c>
      <c r="N6640" s="14"/>
      <c r="O6640" s="3">
        <v>5</v>
      </c>
      <c r="P6640" s="3"/>
      <c r="Q6640" s="3"/>
      <c r="R6640" s="8"/>
      <c r="S6640" s="21" t="s">
        <v>35</v>
      </c>
      <c r="T6640" s="4" t="s">
        <v>29</v>
      </c>
      <c r="U6640" s="92" t="s">
        <v>445</v>
      </c>
    </row>
    <row r="6641" spans="1:21">
      <c r="A6641" s="17">
        <v>45019</v>
      </c>
      <c r="B6641" s="56">
        <f>WEEKDAY(C6641,2)</f>
        <v>1</v>
      </c>
      <c r="C6641" s="17">
        <f>IF(A6661="",C6640,A6661)</f>
        <v>45019</v>
      </c>
      <c r="D6641" s="12" t="str">
        <f>YEAR(C6641)&amp;"/"&amp;TEXT(WEEKNUM(C6641,21),"00")</f>
        <v>2023/14</v>
      </c>
      <c r="E6641" t="s">
        <v>69</v>
      </c>
      <c r="F6641" s="114">
        <v>0.58333333333333337</v>
      </c>
      <c r="G6641" s="114">
        <v>0.625</v>
      </c>
      <c r="H6641">
        <f>CONVERT((G6639-F6639)*24,"hr","mn")</f>
        <v>59.99999999999995</v>
      </c>
      <c r="I6641">
        <v>5</v>
      </c>
      <c r="K6641">
        <v>4</v>
      </c>
      <c r="M6641">
        <f>J6639+K6639+L6639</f>
        <v>4</v>
      </c>
      <c r="N6641" s="58"/>
      <c r="O6641" s="59"/>
      <c r="P6641" s="59"/>
      <c r="Q6641" s="59"/>
      <c r="R6641" s="60"/>
      <c r="S6641" s="21"/>
      <c r="T6641" s="4"/>
      <c r="U6641" s="93"/>
    </row>
    <row r="6642" spans="1:21" ht="15" customHeight="1" thickBot="1">
      <c r="A6642" s="17">
        <v>45019</v>
      </c>
      <c r="B6642" s="56">
        <f>WEEKDAY(C6642,2)</f>
        <v>1</v>
      </c>
      <c r="C6642" s="17">
        <f>IF(A6662="",C6641,A6662)</f>
        <v>45019</v>
      </c>
      <c r="D6642" s="12" t="str">
        <f>YEAR(C6642)&amp;"/"&amp;TEXT(WEEKNUM(C6642,21),"00")</f>
        <v>2023/14</v>
      </c>
      <c r="E6642" t="s">
        <v>69</v>
      </c>
      <c r="F6642" s="114">
        <v>0.58333333333333337</v>
      </c>
      <c r="G6642" s="114">
        <v>0.625</v>
      </c>
      <c r="H6642">
        <f>CONVERT((G6639-F6639)*24,"hr","mn")</f>
        <v>59.99999999999995</v>
      </c>
      <c r="I6642">
        <v>5</v>
      </c>
      <c r="K6642">
        <v>4</v>
      </c>
      <c r="M6642">
        <f>J6639+K6639+L6639</f>
        <v>4</v>
      </c>
      <c r="N6642" s="15"/>
      <c r="O6642" s="9"/>
      <c r="P6642" s="9"/>
      <c r="Q6642" s="9"/>
      <c r="R6642" s="10"/>
      <c r="S6642" s="19"/>
      <c r="T6642" s="23"/>
      <c r="U6642" s="94"/>
    </row>
    <row r="6643" spans="1:21">
      <c r="A6643" s="17">
        <v>45019</v>
      </c>
      <c r="B6643" s="56">
        <f>WEEKDAY(C6643,2)</f>
        <v>1</v>
      </c>
      <c r="C6643" s="17">
        <f>IF(A6663="",C6642,A6663)</f>
        <v>45019</v>
      </c>
      <c r="D6643" s="12" t="str">
        <f>YEAR(C6643)&amp;"/"&amp;TEXT(WEEKNUM(C6643,21),"00")</f>
        <v>2023/14</v>
      </c>
      <c r="E6643" s="79" t="s">
        <v>69</v>
      </c>
      <c r="F6643" s="80">
        <v>0.625</v>
      </c>
      <c r="G6643" s="80">
        <v>0.66666666666666663</v>
      </c>
      <c r="H6643" s="87">
        <f>CONVERT((G6643-F6643)*24,"hr","mn")</f>
        <v>59.99999999999995</v>
      </c>
      <c r="I6643" s="83">
        <v>5</v>
      </c>
      <c r="J6643" s="84"/>
      <c r="K6643" s="85">
        <v>4</v>
      </c>
      <c r="L6643" s="85">
        <v>2</v>
      </c>
      <c r="M6643" s="87">
        <f>J6643+K6643+L6643</f>
        <v>6</v>
      </c>
      <c r="N6643" s="13"/>
      <c r="O6643" s="6">
        <v>25</v>
      </c>
      <c r="P6643" s="6" t="s">
        <v>69</v>
      </c>
      <c r="Q6643" s="6"/>
      <c r="R6643" s="7"/>
      <c r="S6643" s="20" t="s">
        <v>62</v>
      </c>
      <c r="T6643" s="22" t="s">
        <v>60</v>
      </c>
      <c r="U6643" s="91" t="s">
        <v>1031</v>
      </c>
    </row>
    <row r="6644" spans="1:21">
      <c r="A6644" s="17">
        <v>45019</v>
      </c>
      <c r="B6644" s="56">
        <f>WEEKDAY(C6644,2)</f>
        <v>1</v>
      </c>
      <c r="C6644" s="17">
        <f>IF(A6664="",C6643,A6664)</f>
        <v>45019</v>
      </c>
      <c r="D6644" s="12" t="str">
        <f>YEAR(C6644)&amp;"/"&amp;TEXT(WEEKNUM(C6644,21),"00")</f>
        <v>2023/14</v>
      </c>
      <c r="E6644" t="s">
        <v>69</v>
      </c>
      <c r="F6644" s="114">
        <v>0.625</v>
      </c>
      <c r="G6644" s="114">
        <v>0.66666666666666663</v>
      </c>
      <c r="H6644">
        <f>CONVERT((G6643-F6643)*24,"hr","mn")</f>
        <v>59.99999999999995</v>
      </c>
      <c r="I6644">
        <v>5</v>
      </c>
      <c r="K6644">
        <v>4</v>
      </c>
      <c r="L6644">
        <v>2</v>
      </c>
      <c r="M6644">
        <f>J6643+K6643+L6643</f>
        <v>6</v>
      </c>
      <c r="N6644" s="14"/>
      <c r="O6644" s="3">
        <v>4</v>
      </c>
      <c r="P6644" s="3"/>
      <c r="Q6644" s="3"/>
      <c r="R6644" s="8"/>
      <c r="S6644" s="21" t="s">
        <v>35</v>
      </c>
      <c r="T6644" s="4" t="s">
        <v>29</v>
      </c>
      <c r="U6644" s="92" t="s">
        <v>445</v>
      </c>
    </row>
    <row r="6645" spans="1:21">
      <c r="A6645" s="17">
        <v>45019</v>
      </c>
      <c r="B6645" s="56">
        <f>WEEKDAY(C6645,2)</f>
        <v>1</v>
      </c>
      <c r="C6645" s="17">
        <f>IF(A6665="",C6644,A6665)</f>
        <v>45019</v>
      </c>
      <c r="D6645" s="12" t="str">
        <f>YEAR(C6645)&amp;"/"&amp;TEXT(WEEKNUM(C6645,21),"00")</f>
        <v>2023/14</v>
      </c>
      <c r="E6645" t="s">
        <v>69</v>
      </c>
      <c r="F6645" s="114">
        <v>0.625</v>
      </c>
      <c r="G6645" s="114">
        <v>0.66666666666666663</v>
      </c>
      <c r="H6645">
        <f>CONVERT((G6643-F6643)*24,"hr","mn")</f>
        <v>59.99999999999995</v>
      </c>
      <c r="I6645">
        <v>5</v>
      </c>
      <c r="K6645">
        <v>4</v>
      </c>
      <c r="L6645">
        <v>2</v>
      </c>
      <c r="M6645">
        <f>J6643+K6643+L6643</f>
        <v>6</v>
      </c>
      <c r="N6645" s="58"/>
      <c r="O6645" s="59"/>
      <c r="P6645" s="59"/>
      <c r="Q6645" s="59"/>
      <c r="R6645" s="60"/>
      <c r="S6645" s="21"/>
      <c r="T6645" s="4"/>
      <c r="U6645" s="93"/>
    </row>
    <row r="6646" spans="1:21" ht="15" customHeight="1" thickBot="1">
      <c r="A6646" s="17">
        <v>45019</v>
      </c>
      <c r="B6646" s="56">
        <f>WEEKDAY(C6646,2)</f>
        <v>1</v>
      </c>
      <c r="C6646" s="17">
        <f>IF(A6666="",C6645,A6666)</f>
        <v>45019</v>
      </c>
      <c r="D6646" s="12" t="str">
        <f>YEAR(C6646)&amp;"/"&amp;TEXT(WEEKNUM(C6646,21),"00")</f>
        <v>2023/14</v>
      </c>
      <c r="E6646" t="s">
        <v>69</v>
      </c>
      <c r="F6646" s="114">
        <v>0.625</v>
      </c>
      <c r="G6646" s="114">
        <v>0.66666666666666663</v>
      </c>
      <c r="H6646">
        <f>CONVERT((G6643-F6643)*24,"hr","mn")</f>
        <v>59.99999999999995</v>
      </c>
      <c r="I6646">
        <v>5</v>
      </c>
      <c r="K6646">
        <v>4</v>
      </c>
      <c r="L6646">
        <v>2</v>
      </c>
      <c r="M6646">
        <f>J6643+K6643+L6643</f>
        <v>6</v>
      </c>
      <c r="N6646" s="15"/>
      <c r="O6646" s="9"/>
      <c r="P6646" s="9"/>
      <c r="Q6646" s="9"/>
      <c r="R6646" s="10"/>
      <c r="S6646" s="19"/>
      <c r="T6646" s="23"/>
      <c r="U6646" s="94"/>
    </row>
    <row r="6647" spans="1:21">
      <c r="A6647" s="17">
        <v>45019</v>
      </c>
      <c r="B6647" s="56">
        <f>WEEKDAY(C6647,2)</f>
        <v>1</v>
      </c>
      <c r="C6647" s="17">
        <f>IF(A6667="",C6646,A6667)</f>
        <v>45019</v>
      </c>
      <c r="D6647" s="12" t="str">
        <f>YEAR(C6647)&amp;"/"&amp;TEXT(WEEKNUM(C6647,21),"00")</f>
        <v>2023/14</v>
      </c>
      <c r="E6647" s="79" t="s">
        <v>69</v>
      </c>
      <c r="F6647" s="80">
        <v>0.66666666666666663</v>
      </c>
      <c r="G6647" s="80">
        <v>0.70833333333333337</v>
      </c>
      <c r="H6647" s="87">
        <f>CONVERT((G6647-F6647)*24,"hr","mn")</f>
        <v>60.000000000000107</v>
      </c>
      <c r="I6647" s="83">
        <v>5</v>
      </c>
      <c r="J6647" s="84"/>
      <c r="K6647" s="85">
        <v>2</v>
      </c>
      <c r="L6647" s="85">
        <v>6</v>
      </c>
      <c r="M6647" s="87">
        <f>J6647+K6647+L6647</f>
        <v>8</v>
      </c>
      <c r="N6647" s="13"/>
      <c r="O6647" s="6"/>
      <c r="P6647" s="6"/>
      <c r="Q6647" s="6">
        <v>7</v>
      </c>
      <c r="R6647" s="7"/>
      <c r="S6647" s="20" t="s">
        <v>650</v>
      </c>
      <c r="T6647" s="22" t="s">
        <v>56</v>
      </c>
      <c r="U6647" s="91"/>
    </row>
    <row r="6648" spans="1:21">
      <c r="A6648" s="17">
        <v>45019</v>
      </c>
      <c r="B6648" s="56">
        <f>WEEKDAY(C6648,2)</f>
        <v>1</v>
      </c>
      <c r="C6648" s="17">
        <f>IF(A6668="",C6647,A6668)</f>
        <v>45019</v>
      </c>
      <c r="D6648" s="12" t="str">
        <f>YEAR(C6648)&amp;"/"&amp;TEXT(WEEKNUM(C6648,21),"00")</f>
        <v>2023/14</v>
      </c>
      <c r="E6648" t="s">
        <v>69</v>
      </c>
      <c r="F6648" s="114">
        <v>0.66666666666666663</v>
      </c>
      <c r="G6648" s="114">
        <v>0.70833333333333337</v>
      </c>
      <c r="H6648">
        <f>CONVERT((G6647-F6647)*24,"hr","mn")</f>
        <v>60.000000000000107</v>
      </c>
      <c r="I6648">
        <v>5</v>
      </c>
      <c r="K6648">
        <v>2</v>
      </c>
      <c r="L6648">
        <v>6</v>
      </c>
      <c r="M6648">
        <f>J6647+K6647+L6647</f>
        <v>8</v>
      </c>
      <c r="N6648" s="14"/>
      <c r="O6648" s="3">
        <v>2</v>
      </c>
      <c r="P6648" s="3"/>
      <c r="Q6648" s="3"/>
      <c r="R6648" s="8"/>
      <c r="S6648" s="21" t="s">
        <v>895</v>
      </c>
      <c r="T6648" s="4" t="s">
        <v>60</v>
      </c>
      <c r="U6648" s="92" t="s">
        <v>1032</v>
      </c>
    </row>
    <row r="6649" spans="1:21">
      <c r="A6649" s="17">
        <v>45019</v>
      </c>
      <c r="B6649" s="56">
        <f>WEEKDAY(C6649,2)</f>
        <v>1</v>
      </c>
      <c r="C6649" s="17">
        <f>IF(A6669="",C6648,A6669)</f>
        <v>45019</v>
      </c>
      <c r="D6649" s="12" t="str">
        <f>YEAR(C6649)&amp;"/"&amp;TEXT(WEEKNUM(C6649,21),"00")</f>
        <v>2023/14</v>
      </c>
      <c r="E6649" t="s">
        <v>69</v>
      </c>
      <c r="F6649" s="114">
        <v>0.66666666666666663</v>
      </c>
      <c r="G6649" s="114">
        <v>0.70833333333333337</v>
      </c>
      <c r="H6649">
        <f>CONVERT((G6647-F6647)*24,"hr","mn")</f>
        <v>60.000000000000107</v>
      </c>
      <c r="I6649">
        <v>5</v>
      </c>
      <c r="K6649">
        <v>2</v>
      </c>
      <c r="L6649">
        <v>6</v>
      </c>
      <c r="M6649">
        <f>J6647+K6647+L6647</f>
        <v>8</v>
      </c>
      <c r="N6649" s="58"/>
      <c r="O6649" s="59"/>
      <c r="P6649" s="59"/>
      <c r="Q6649" s="59"/>
      <c r="R6649" s="60"/>
      <c r="S6649" s="21"/>
      <c r="T6649" s="4"/>
      <c r="U6649" s="93"/>
    </row>
    <row r="6650" spans="1:21" ht="15" customHeight="1" thickBot="1">
      <c r="A6650" s="17">
        <v>45019</v>
      </c>
      <c r="B6650" s="56">
        <f>WEEKDAY(C6650,2)</f>
        <v>1</v>
      </c>
      <c r="C6650" s="17">
        <f>IF(A6670="",C6649,A6670)</f>
        <v>45019</v>
      </c>
      <c r="D6650" s="12" t="str">
        <f>YEAR(C6650)&amp;"/"&amp;TEXT(WEEKNUM(C6650,21),"00")</f>
        <v>2023/14</v>
      </c>
      <c r="E6650" t="s">
        <v>69</v>
      </c>
      <c r="F6650" s="114">
        <v>0.66666666666666663</v>
      </c>
      <c r="G6650" s="114">
        <v>0.70833333333333337</v>
      </c>
      <c r="H6650">
        <f>CONVERT((G6647-F6647)*24,"hr","mn")</f>
        <v>60.000000000000107</v>
      </c>
      <c r="I6650">
        <v>5</v>
      </c>
      <c r="K6650">
        <v>2</v>
      </c>
      <c r="L6650">
        <v>6</v>
      </c>
      <c r="M6650">
        <f>J6647+K6647+L6647</f>
        <v>8</v>
      </c>
      <c r="N6650" s="15"/>
      <c r="O6650" s="9"/>
      <c r="P6650" s="9"/>
      <c r="Q6650" s="9"/>
      <c r="R6650" s="10"/>
      <c r="S6650" s="19"/>
      <c r="T6650" s="23"/>
      <c r="U6650" s="94"/>
    </row>
    <row r="6651" spans="1:21">
      <c r="A6651" s="17">
        <v>45019</v>
      </c>
      <c r="B6651" s="56">
        <f>WEEKDAY(C6651,2)</f>
        <v>1</v>
      </c>
      <c r="C6651" s="17">
        <f>IF(A6671="",C6650,A6671)</f>
        <v>45019</v>
      </c>
      <c r="D6651" s="12" t="str">
        <f>YEAR(C6651)&amp;"/"&amp;TEXT(WEEKNUM(C6651,21),"00")</f>
        <v>2023/14</v>
      </c>
      <c r="E6651" s="79" t="s">
        <v>69</v>
      </c>
      <c r="F6651" s="80">
        <v>0.72916666666666663</v>
      </c>
      <c r="G6651" s="80">
        <v>0.75</v>
      </c>
      <c r="H6651" s="87">
        <f>CONVERT((G6651-F6651)*24,"hr","mn")</f>
        <v>30.000000000000053</v>
      </c>
      <c r="I6651" s="83">
        <v>5</v>
      </c>
      <c r="J6651" s="84">
        <v>1</v>
      </c>
      <c r="K6651" s="85">
        <v>5</v>
      </c>
      <c r="L6651" s="85"/>
      <c r="M6651" s="87">
        <f>J6651+K6651+L6651</f>
        <v>6</v>
      </c>
      <c r="N6651" s="13"/>
      <c r="O6651" s="6">
        <v>4</v>
      </c>
      <c r="P6651" s="6"/>
      <c r="Q6651" s="6"/>
      <c r="R6651" s="7"/>
      <c r="S6651" s="20" t="s">
        <v>31</v>
      </c>
      <c r="T6651" s="22" t="s">
        <v>29</v>
      </c>
      <c r="U6651" s="91"/>
    </row>
    <row r="6652" spans="1:21">
      <c r="A6652" s="17">
        <v>45019</v>
      </c>
      <c r="B6652" s="56">
        <f>WEEKDAY(C6652,2)</f>
        <v>1</v>
      </c>
      <c r="C6652" s="17">
        <f>IF(A6672="",C6651,A6672)</f>
        <v>45019</v>
      </c>
      <c r="D6652" s="12" t="str">
        <f>YEAR(C6652)&amp;"/"&amp;TEXT(WEEKNUM(C6652,21),"00")</f>
        <v>2023/14</v>
      </c>
      <c r="E6652" t="s">
        <v>69</v>
      </c>
      <c r="F6652" s="114">
        <v>0.72916666666666663</v>
      </c>
      <c r="G6652" s="114">
        <v>0.75</v>
      </c>
      <c r="H6652">
        <f>CONVERT((G6651-F6651)*24,"hr","mn")</f>
        <v>30.000000000000053</v>
      </c>
      <c r="I6652">
        <v>5</v>
      </c>
      <c r="J6652">
        <v>1</v>
      </c>
      <c r="K6652">
        <v>5</v>
      </c>
      <c r="M6652">
        <f>J6651+K6651+L6651</f>
        <v>6</v>
      </c>
      <c r="N6652" s="14"/>
      <c r="O6652" s="3"/>
      <c r="P6652" s="3"/>
      <c r="Q6652" s="3"/>
      <c r="R6652" s="8"/>
      <c r="S6652" s="21"/>
      <c r="T6652" s="4"/>
      <c r="U6652" s="92"/>
    </row>
    <row r="6653" spans="1:21">
      <c r="A6653" s="17">
        <v>45019</v>
      </c>
      <c r="B6653" s="56">
        <f>WEEKDAY(C6653,2)</f>
        <v>1</v>
      </c>
      <c r="C6653" s="17">
        <f>IF(A6673="",C6652,A6673)</f>
        <v>45019</v>
      </c>
      <c r="D6653" s="12" t="str">
        <f>YEAR(C6653)&amp;"/"&amp;TEXT(WEEKNUM(C6653,21),"00")</f>
        <v>2023/14</v>
      </c>
      <c r="E6653" t="s">
        <v>69</v>
      </c>
      <c r="F6653" s="114">
        <v>0.72916666666666663</v>
      </c>
      <c r="G6653" s="114">
        <v>0.75</v>
      </c>
      <c r="H6653">
        <f>CONVERT((G6651-F6651)*24,"hr","mn")</f>
        <v>30.000000000000053</v>
      </c>
      <c r="I6653">
        <v>5</v>
      </c>
      <c r="J6653">
        <v>1</v>
      </c>
      <c r="K6653">
        <v>5</v>
      </c>
      <c r="M6653">
        <f>J6651+K6651+L6651</f>
        <v>6</v>
      </c>
      <c r="N6653" s="58"/>
      <c r="O6653" s="59"/>
      <c r="P6653" s="59"/>
      <c r="Q6653" s="59"/>
      <c r="R6653" s="60"/>
      <c r="S6653" s="21"/>
      <c r="T6653" s="4"/>
      <c r="U6653" s="93"/>
    </row>
    <row r="6654" spans="1:21" ht="15" customHeight="1" thickBot="1">
      <c r="A6654" s="17">
        <v>45019</v>
      </c>
      <c r="B6654" s="56">
        <f>WEEKDAY(C6654,2)</f>
        <v>1</v>
      </c>
      <c r="C6654" s="17">
        <f>IF(A6674="",C6653,A6674)</f>
        <v>45019</v>
      </c>
      <c r="D6654" s="12" t="str">
        <f>YEAR(C6654)&amp;"/"&amp;TEXT(WEEKNUM(C6654,21),"00")</f>
        <v>2023/14</v>
      </c>
      <c r="E6654" t="s">
        <v>69</v>
      </c>
      <c r="F6654" s="114">
        <v>0.72916666666666663</v>
      </c>
      <c r="G6654" s="114">
        <v>0.75</v>
      </c>
      <c r="H6654">
        <f>CONVERT((G6651-F6651)*24,"hr","mn")</f>
        <v>30.000000000000053</v>
      </c>
      <c r="I6654">
        <v>5</v>
      </c>
      <c r="J6654">
        <v>1</v>
      </c>
      <c r="K6654">
        <v>5</v>
      </c>
      <c r="M6654">
        <f>J6651+K6651+L6651</f>
        <v>6</v>
      </c>
      <c r="N6654" s="15"/>
      <c r="O6654" s="9"/>
      <c r="P6654" s="9"/>
      <c r="Q6654" s="9"/>
      <c r="R6654" s="10"/>
      <c r="S6654" s="19"/>
      <c r="T6654" s="23"/>
      <c r="U6654" s="94"/>
    </row>
    <row r="6655" spans="1:21">
      <c r="A6655" s="17">
        <v>45019</v>
      </c>
      <c r="B6655" s="56">
        <f>WEEKDAY(C6655,2)</f>
        <v>1</v>
      </c>
      <c r="C6655" s="17">
        <f>IF(A6675="",C6654,A6675)</f>
        <v>45019</v>
      </c>
      <c r="D6655" s="12" t="str">
        <f>YEAR(C6655)&amp;"/"&amp;TEXT(WEEKNUM(C6655,21),"00")</f>
        <v>2023/14</v>
      </c>
      <c r="E6655" s="79" t="s">
        <v>69</v>
      </c>
      <c r="F6655" s="80">
        <v>0.75</v>
      </c>
      <c r="G6655" s="80">
        <v>0.79166666666666663</v>
      </c>
      <c r="H6655" s="87">
        <f>CONVERT((G6655-F6655)*24,"hr","mn")</f>
        <v>59.99999999999995</v>
      </c>
      <c r="I6655" s="83">
        <v>5</v>
      </c>
      <c r="J6655" s="84"/>
      <c r="K6655" s="85">
        <v>8</v>
      </c>
      <c r="L6655" s="85"/>
      <c r="M6655" s="87">
        <f>J6655+K6655+L6655</f>
        <v>8</v>
      </c>
      <c r="N6655" s="13"/>
      <c r="O6655" s="6">
        <v>6</v>
      </c>
      <c r="P6655" s="6"/>
      <c r="Q6655" s="6"/>
      <c r="R6655" s="7"/>
      <c r="S6655" s="20" t="s">
        <v>35</v>
      </c>
      <c r="T6655" s="22" t="s">
        <v>29</v>
      </c>
      <c r="U6655" s="91" t="s">
        <v>445</v>
      </c>
    </row>
    <row r="6656" spans="1:21">
      <c r="A6656" s="17">
        <v>45019</v>
      </c>
      <c r="B6656" s="56">
        <f>WEEKDAY(C6656,2)</f>
        <v>1</v>
      </c>
      <c r="C6656" s="17">
        <f>IF(A6676="",C6655,A6676)</f>
        <v>45019</v>
      </c>
      <c r="D6656" s="12" t="str">
        <f>YEAR(C6656)&amp;"/"&amp;TEXT(WEEKNUM(C6656,21),"00")</f>
        <v>2023/14</v>
      </c>
      <c r="E6656" t="s">
        <v>69</v>
      </c>
      <c r="F6656" s="114">
        <v>0.75</v>
      </c>
      <c r="G6656" s="114">
        <v>0.79166666666666663</v>
      </c>
      <c r="H6656">
        <f>CONVERT((G6655-F6655)*24,"hr","mn")</f>
        <v>59.99999999999995</v>
      </c>
      <c r="I6656">
        <v>5</v>
      </c>
      <c r="K6656">
        <v>8</v>
      </c>
      <c r="M6656">
        <f>J6655+K6655+L6655</f>
        <v>8</v>
      </c>
      <c r="N6656" s="14"/>
      <c r="O6656" s="3"/>
      <c r="P6656" s="3"/>
      <c r="Q6656" s="3"/>
      <c r="R6656" s="8">
        <v>15</v>
      </c>
      <c r="S6656" s="21" t="s">
        <v>79</v>
      </c>
      <c r="T6656" s="4" t="s">
        <v>60</v>
      </c>
      <c r="U6656" s="92" t="s">
        <v>1033</v>
      </c>
    </row>
    <row r="6657" spans="1:21">
      <c r="A6657" s="17">
        <v>45019</v>
      </c>
      <c r="B6657" s="56">
        <f>WEEKDAY(C6657,2)</f>
        <v>1</v>
      </c>
      <c r="C6657" s="17">
        <f>IF(A6677="",C6656,A6677)</f>
        <v>45019</v>
      </c>
      <c r="D6657" s="12" t="str">
        <f>YEAR(C6657)&amp;"/"&amp;TEXT(WEEKNUM(C6657,21),"00")</f>
        <v>2023/14</v>
      </c>
      <c r="E6657" t="s">
        <v>69</v>
      </c>
      <c r="F6657" s="114">
        <v>0.75</v>
      </c>
      <c r="G6657" s="114">
        <v>0.79166666666666663</v>
      </c>
      <c r="H6657">
        <f>CONVERT((G6655-F6655)*24,"hr","mn")</f>
        <v>59.99999999999995</v>
      </c>
      <c r="I6657">
        <v>5</v>
      </c>
      <c r="K6657">
        <v>8</v>
      </c>
      <c r="M6657">
        <f>J6655+K6655+L6655</f>
        <v>8</v>
      </c>
      <c r="N6657" s="58"/>
      <c r="O6657" s="59"/>
      <c r="P6657" s="59"/>
      <c r="Q6657" s="59"/>
      <c r="R6657" s="60"/>
      <c r="S6657" s="21"/>
      <c r="T6657" s="4"/>
      <c r="U6657" s="93"/>
    </row>
    <row r="6658" spans="1:21" ht="15" customHeight="1" thickBot="1">
      <c r="A6658" s="17">
        <v>45019</v>
      </c>
      <c r="B6658" s="56">
        <f>WEEKDAY(C6658,2)</f>
        <v>1</v>
      </c>
      <c r="C6658" s="17">
        <f>IF(A6678="",C6657,A6678)</f>
        <v>45019</v>
      </c>
      <c r="D6658" s="12" t="str">
        <f>YEAR(C6658)&amp;"/"&amp;TEXT(WEEKNUM(C6658,21),"00")</f>
        <v>2023/14</v>
      </c>
      <c r="E6658" t="s">
        <v>69</v>
      </c>
      <c r="F6658" s="114">
        <v>0.75</v>
      </c>
      <c r="G6658" s="114">
        <v>0.79166666666666663</v>
      </c>
      <c r="H6658">
        <f>CONVERT((G6655-F6655)*24,"hr","mn")</f>
        <v>59.99999999999995</v>
      </c>
      <c r="I6658">
        <v>5</v>
      </c>
      <c r="K6658">
        <v>8</v>
      </c>
      <c r="M6658">
        <f>J6655+K6655+L6655</f>
        <v>8</v>
      </c>
      <c r="N6658" s="15"/>
      <c r="O6658" s="9"/>
      <c r="P6658" s="9"/>
      <c r="Q6658" s="9"/>
      <c r="R6658" s="10"/>
      <c r="S6658" s="19"/>
      <c r="T6658" s="23"/>
      <c r="U6658" s="94"/>
    </row>
    <row r="6659" spans="1:21">
      <c r="A6659" s="17">
        <v>45019</v>
      </c>
      <c r="B6659" s="56">
        <f>WEEKDAY(C6659,2)</f>
        <v>1</v>
      </c>
      <c r="C6659" s="17">
        <f>IF(A6679="",C6658,A6679)</f>
        <v>45019</v>
      </c>
      <c r="D6659" s="12" t="str">
        <f>YEAR(C6659)&amp;"/"&amp;TEXT(WEEKNUM(C6659,21),"00")</f>
        <v>2023/14</v>
      </c>
      <c r="E6659" s="79" t="s">
        <v>69</v>
      </c>
      <c r="F6659" s="80">
        <v>0.79166666666666663</v>
      </c>
      <c r="G6659" s="80">
        <v>0.83333333333333337</v>
      </c>
      <c r="H6659" s="87">
        <f>CONVERT((G6659-F6659)*24,"hr","mn")</f>
        <v>60.000000000000107</v>
      </c>
      <c r="I6659" s="83">
        <v>5</v>
      </c>
      <c r="J6659" s="84"/>
      <c r="K6659" s="85">
        <v>5</v>
      </c>
      <c r="L6659" s="85">
        <v>1</v>
      </c>
      <c r="M6659" s="87">
        <f>J6659+K6659+L6659</f>
        <v>6</v>
      </c>
      <c r="N6659" s="13"/>
      <c r="O6659" s="6"/>
      <c r="P6659" s="6"/>
      <c r="Q6659" s="6">
        <v>10</v>
      </c>
      <c r="R6659" s="7"/>
      <c r="S6659" s="20"/>
      <c r="T6659" s="22" t="s">
        <v>201</v>
      </c>
      <c r="U6659" s="91"/>
    </row>
    <row r="6660" spans="1:21">
      <c r="A6660" s="17">
        <v>45019</v>
      </c>
      <c r="B6660" s="56">
        <f>WEEKDAY(C6660,2)</f>
        <v>1</v>
      </c>
      <c r="C6660" s="17">
        <f>IF(A6680="",C6659,A6680)</f>
        <v>45019</v>
      </c>
      <c r="D6660" s="12" t="str">
        <f>YEAR(C6660)&amp;"/"&amp;TEXT(WEEKNUM(C6660,21),"00")</f>
        <v>2023/14</v>
      </c>
      <c r="E6660" t="s">
        <v>69</v>
      </c>
      <c r="F6660" s="114">
        <v>0.79166666666666663</v>
      </c>
      <c r="G6660" s="114">
        <v>0.83333333333333337</v>
      </c>
      <c r="H6660">
        <f>CONVERT((G6659-F6659)*24,"hr","mn")</f>
        <v>60.000000000000107</v>
      </c>
      <c r="I6660">
        <v>5</v>
      </c>
      <c r="K6660">
        <v>5</v>
      </c>
      <c r="L6660">
        <v>1</v>
      </c>
      <c r="M6660">
        <f>J6659+K6659+L6659</f>
        <v>6</v>
      </c>
      <c r="N6660" s="14"/>
      <c r="O6660" s="3">
        <v>6</v>
      </c>
      <c r="P6660" s="3"/>
      <c r="Q6660" s="3"/>
      <c r="R6660" s="8"/>
      <c r="S6660" s="21" t="s">
        <v>35</v>
      </c>
      <c r="T6660" s="4" t="s">
        <v>29</v>
      </c>
      <c r="U6660" s="92" t="s">
        <v>445</v>
      </c>
    </row>
    <row r="6661" spans="1:21">
      <c r="A6661" s="17">
        <v>45019</v>
      </c>
      <c r="B6661" s="56">
        <f>WEEKDAY(C6661,2)</f>
        <v>1</v>
      </c>
      <c r="C6661" s="17">
        <f>IF(A6681="",C6660,A6681)</f>
        <v>45019</v>
      </c>
      <c r="D6661" s="12" t="str">
        <f>YEAR(C6661)&amp;"/"&amp;TEXT(WEEKNUM(C6661,21),"00")</f>
        <v>2023/14</v>
      </c>
      <c r="E6661" t="s">
        <v>69</v>
      </c>
      <c r="F6661" s="114">
        <v>0.79166666666666663</v>
      </c>
      <c r="G6661" s="114">
        <v>0.83333333333333337</v>
      </c>
      <c r="H6661">
        <f>CONVERT((G6659-F6659)*24,"hr","mn")</f>
        <v>60.000000000000107</v>
      </c>
      <c r="I6661">
        <v>5</v>
      </c>
      <c r="K6661">
        <v>5</v>
      </c>
      <c r="L6661">
        <v>1</v>
      </c>
      <c r="M6661">
        <f>J6659+K6659+L6659</f>
        <v>6</v>
      </c>
      <c r="N6661" s="58"/>
      <c r="O6661" s="59">
        <v>3</v>
      </c>
      <c r="P6661" s="59"/>
      <c r="Q6661" s="59"/>
      <c r="R6661" s="60"/>
      <c r="S6661" s="21" t="s">
        <v>93</v>
      </c>
      <c r="T6661" s="4" t="s">
        <v>73</v>
      </c>
      <c r="U6661" s="93"/>
    </row>
    <row r="6662" spans="1:21" ht="15" customHeight="1" thickBot="1">
      <c r="A6662" s="17">
        <v>45019</v>
      </c>
      <c r="B6662" s="56">
        <f>WEEKDAY(C6662,2)</f>
        <v>1</v>
      </c>
      <c r="C6662" s="17">
        <f>IF(A6682="",C6661,A6682)</f>
        <v>45019</v>
      </c>
      <c r="D6662" s="12" t="str">
        <f>YEAR(C6662)&amp;"/"&amp;TEXT(WEEKNUM(C6662,21),"00")</f>
        <v>2023/14</v>
      </c>
      <c r="E6662" t="s">
        <v>69</v>
      </c>
      <c r="F6662" s="114">
        <v>0.79166666666666663</v>
      </c>
      <c r="G6662" s="114">
        <v>0.83333333333333337</v>
      </c>
      <c r="H6662">
        <f>CONVERT((G6659-F6659)*24,"hr","mn")</f>
        <v>60.000000000000107</v>
      </c>
      <c r="I6662">
        <v>5</v>
      </c>
      <c r="K6662">
        <v>5</v>
      </c>
      <c r="L6662">
        <v>1</v>
      </c>
      <c r="M6662">
        <f>J6659+K6659+L6659</f>
        <v>6</v>
      </c>
      <c r="N6662" s="15"/>
      <c r="O6662" s="9"/>
      <c r="P6662" s="9"/>
      <c r="Q6662" s="9">
        <v>7</v>
      </c>
      <c r="R6662" s="10"/>
      <c r="S6662" s="19" t="s">
        <v>650</v>
      </c>
      <c r="T6662" s="23" t="s">
        <v>56</v>
      </c>
      <c r="U6662" s="94"/>
    </row>
    <row r="6663" spans="1:21">
      <c r="A6663" s="17">
        <v>45019</v>
      </c>
      <c r="B6663" s="56">
        <f>WEEKDAY(C6663,2)</f>
        <v>2</v>
      </c>
      <c r="C6663" s="17">
        <f>IF(A6683="",C6662,A6683)</f>
        <v>45020</v>
      </c>
      <c r="D6663" s="12" t="str">
        <f>YEAR(C6663)&amp;"/"&amp;TEXT(WEEKNUM(C6663,21),"00")</f>
        <v>2023/14</v>
      </c>
      <c r="E6663" s="79" t="s">
        <v>69</v>
      </c>
      <c r="F6663" s="80">
        <v>0.83333333333333337</v>
      </c>
      <c r="G6663" s="80">
        <v>0.875</v>
      </c>
      <c r="H6663" s="87">
        <f>CONVERT((G6663-F6663)*24,"hr","mn")</f>
        <v>59.99999999999995</v>
      </c>
      <c r="I6663" s="83">
        <v>5</v>
      </c>
      <c r="J6663" s="84"/>
      <c r="K6663" s="85">
        <v>8</v>
      </c>
      <c r="L6663" s="85">
        <v>2</v>
      </c>
      <c r="M6663" s="87">
        <f>J6663+K6663+L6663</f>
        <v>10</v>
      </c>
      <c r="N6663" s="13"/>
      <c r="O6663" s="6">
        <v>5</v>
      </c>
      <c r="P6663" s="6"/>
      <c r="Q6663" s="6"/>
      <c r="R6663" s="7"/>
      <c r="S6663" s="20" t="s">
        <v>1034</v>
      </c>
      <c r="T6663" s="22" t="s">
        <v>60</v>
      </c>
      <c r="U6663" s="91" t="s">
        <v>1035</v>
      </c>
    </row>
    <row r="6664" spans="1:21">
      <c r="A6664" s="17">
        <v>45019</v>
      </c>
      <c r="B6664" s="56">
        <f>WEEKDAY(C6664,2)</f>
        <v>2</v>
      </c>
      <c r="C6664" s="17">
        <f>IF(A6684="",C6663,A6684)</f>
        <v>45020</v>
      </c>
      <c r="D6664" s="12" t="str">
        <f>YEAR(C6664)&amp;"/"&amp;TEXT(WEEKNUM(C6664,21),"00")</f>
        <v>2023/14</v>
      </c>
      <c r="E6664" t="s">
        <v>69</v>
      </c>
      <c r="F6664" s="114">
        <v>0.83333333333333337</v>
      </c>
      <c r="G6664" s="114">
        <v>0.875</v>
      </c>
      <c r="H6664">
        <f>CONVERT((G6663-F6663)*24,"hr","mn")</f>
        <v>59.99999999999995</v>
      </c>
      <c r="I6664">
        <v>5</v>
      </c>
      <c r="K6664">
        <v>8</v>
      </c>
      <c r="L6664">
        <v>2</v>
      </c>
      <c r="M6664">
        <f>J6663+K6663+L6663</f>
        <v>10</v>
      </c>
      <c r="N6664" s="14"/>
      <c r="O6664" s="3">
        <v>3</v>
      </c>
      <c r="P6664" s="3"/>
      <c r="Q6664" s="3"/>
      <c r="R6664" s="8"/>
      <c r="S6664" s="21" t="s">
        <v>49</v>
      </c>
      <c r="T6664" s="4" t="s">
        <v>29</v>
      </c>
      <c r="U6664" s="92"/>
    </row>
    <row r="6665" spans="1:21">
      <c r="A6665" s="17">
        <v>45019</v>
      </c>
      <c r="B6665" s="56">
        <f>WEEKDAY(C6665,2)</f>
        <v>2</v>
      </c>
      <c r="C6665" s="17">
        <f>IF(A6685="",C6664,A6685)</f>
        <v>45020</v>
      </c>
      <c r="D6665" s="12" t="str">
        <f>YEAR(C6665)&amp;"/"&amp;TEXT(WEEKNUM(C6665,21),"00")</f>
        <v>2023/14</v>
      </c>
      <c r="E6665" t="s">
        <v>69</v>
      </c>
      <c r="F6665" s="114">
        <v>0.83333333333333337</v>
      </c>
      <c r="G6665" s="114">
        <v>0.875</v>
      </c>
      <c r="H6665">
        <f>CONVERT((G6663-F6663)*24,"hr","mn")</f>
        <v>59.99999999999995</v>
      </c>
      <c r="I6665">
        <v>5</v>
      </c>
      <c r="K6665">
        <v>8</v>
      </c>
      <c r="L6665">
        <v>2</v>
      </c>
      <c r="M6665">
        <f>J6663+K6663+L6663</f>
        <v>10</v>
      </c>
      <c r="N6665" s="58"/>
      <c r="O6665" s="59"/>
      <c r="P6665" s="59"/>
      <c r="Q6665" s="59"/>
      <c r="R6665" s="60"/>
      <c r="S6665" s="21"/>
      <c r="T6665" s="4"/>
      <c r="U6665" s="93"/>
    </row>
    <row r="6666" spans="1:21" ht="15" customHeight="1" thickBot="1">
      <c r="A6666" s="17">
        <v>45019</v>
      </c>
      <c r="B6666" s="56">
        <f>WEEKDAY(C6666,2)</f>
        <v>2</v>
      </c>
      <c r="C6666" s="17">
        <f>IF(A6686="",C6665,A6686)</f>
        <v>45020</v>
      </c>
      <c r="D6666" s="12" t="str">
        <f>YEAR(C6666)&amp;"/"&amp;TEXT(WEEKNUM(C6666,21),"00")</f>
        <v>2023/14</v>
      </c>
      <c r="E6666" t="s">
        <v>69</v>
      </c>
      <c r="F6666" s="114">
        <v>0.83333333333333337</v>
      </c>
      <c r="G6666" s="114">
        <v>0.875</v>
      </c>
      <c r="H6666">
        <f>CONVERT((G6663-F6663)*24,"hr","mn")</f>
        <v>59.99999999999995</v>
      </c>
      <c r="I6666">
        <v>5</v>
      </c>
      <c r="K6666">
        <v>8</v>
      </c>
      <c r="L6666">
        <v>2</v>
      </c>
      <c r="M6666">
        <f>J6663+K6663+L6663</f>
        <v>10</v>
      </c>
      <c r="N6666" s="15"/>
      <c r="O6666" s="9"/>
      <c r="P6666" s="9"/>
      <c r="Q6666" s="9">
        <v>15</v>
      </c>
      <c r="R6666" s="10"/>
      <c r="S6666" s="19"/>
      <c r="T6666" s="23" t="s">
        <v>39</v>
      </c>
      <c r="U6666" s="94"/>
    </row>
    <row r="6667" spans="1:21">
      <c r="A6667" s="17"/>
      <c r="B6667" s="56">
        <f>WEEKDAY(C6667,2)</f>
        <v>2</v>
      </c>
      <c r="C6667" s="17">
        <f>IF(A6687="",C6666,A6687)</f>
        <v>45020</v>
      </c>
      <c r="D6667" s="12" t="str">
        <f>YEAR(C6667)&amp;"/"&amp;TEXT(WEEKNUM(C6667,21),"00")</f>
        <v>2023/14</v>
      </c>
      <c r="E6667" s="79"/>
      <c r="F6667" s="80"/>
      <c r="G6667" s="80"/>
      <c r="H6667" s="87">
        <f>CONVERT((G6667-F6667)*24,"hr","mn")</f>
        <v>0</v>
      </c>
      <c r="I6667" s="83"/>
      <c r="J6667" s="84"/>
      <c r="K6667" s="85"/>
      <c r="L6667" s="85"/>
      <c r="M6667" s="87">
        <f>J6667+K6667+L6667</f>
        <v>0</v>
      </c>
      <c r="N6667" s="13"/>
      <c r="O6667" s="6"/>
      <c r="P6667" s="6"/>
      <c r="Q6667" s="6"/>
      <c r="R6667" s="7"/>
      <c r="S6667" s="20"/>
      <c r="T6667" s="22"/>
      <c r="U6667" s="91"/>
    </row>
    <row r="6668" spans="1:21">
      <c r="A6668" s="17"/>
      <c r="B6668" s="56">
        <f>WEEKDAY(C6668,2)</f>
        <v>2</v>
      </c>
      <c r="C6668" s="17">
        <f>IF(A6688="",C6667,A6688)</f>
        <v>45020</v>
      </c>
      <c r="D6668" s="12" t="str">
        <f>YEAR(C6668)&amp;"/"&amp;TEXT(WEEKNUM(C6668,21),"00")</f>
        <v>2023/14</v>
      </c>
      <c r="H6668">
        <f>CONVERT((G6667-F6667)*24,"hr","mn")</f>
        <v>0</v>
      </c>
      <c r="M6668">
        <f>J6667+K6667+L6667</f>
        <v>0</v>
      </c>
      <c r="N6668" s="14"/>
      <c r="O6668" s="3"/>
      <c r="P6668" s="3"/>
      <c r="Q6668" s="3"/>
      <c r="R6668" s="8"/>
      <c r="S6668" s="21"/>
      <c r="T6668" s="4"/>
      <c r="U6668" s="92"/>
    </row>
    <row r="6669" spans="1:21">
      <c r="A6669" s="17"/>
      <c r="B6669" s="56">
        <f>WEEKDAY(C6669,2)</f>
        <v>2</v>
      </c>
      <c r="C6669" s="17">
        <f>IF(A6689="",C6668,A6689)</f>
        <v>45020</v>
      </c>
      <c r="D6669" s="12" t="str">
        <f>YEAR(C6669)&amp;"/"&amp;TEXT(WEEKNUM(C6669,21),"00")</f>
        <v>2023/14</v>
      </c>
      <c r="H6669">
        <f>CONVERT((G6667-F6667)*24,"hr","mn")</f>
        <v>0</v>
      </c>
      <c r="M6669">
        <f>J6667+K6667+L6667</f>
        <v>0</v>
      </c>
      <c r="N6669" s="58"/>
      <c r="O6669" s="59"/>
      <c r="P6669" s="59"/>
      <c r="Q6669" s="59"/>
      <c r="R6669" s="60"/>
      <c r="S6669" s="21"/>
      <c r="T6669" s="4"/>
      <c r="U6669" s="93"/>
    </row>
    <row r="6670" spans="1:21" ht="15" customHeight="1" thickBot="1">
      <c r="A6670" s="17"/>
      <c r="B6670" s="56">
        <f>WEEKDAY(C6670,2)</f>
        <v>2</v>
      </c>
      <c r="C6670" s="17">
        <f>IF(A6690="",C6669,A6690)</f>
        <v>45020</v>
      </c>
      <c r="D6670" s="12" t="str">
        <f>YEAR(C6670)&amp;"/"&amp;TEXT(WEEKNUM(C6670,21),"00")</f>
        <v>2023/14</v>
      </c>
      <c r="H6670">
        <f>CONVERT((G6667-F6667)*24,"hr","mn")</f>
        <v>0</v>
      </c>
      <c r="M6670">
        <f>J6667+K6667+L6667</f>
        <v>0</v>
      </c>
      <c r="N6670" s="15"/>
      <c r="O6670" s="9"/>
      <c r="P6670" s="9"/>
      <c r="Q6670" s="9"/>
      <c r="R6670" s="10"/>
      <c r="S6670" s="19"/>
      <c r="T6670" s="23"/>
      <c r="U6670" s="94"/>
    </row>
    <row r="6671" spans="1:21">
      <c r="A6671" s="17">
        <v>45019</v>
      </c>
      <c r="B6671" s="56">
        <f>WEEKDAY(C6671,2)</f>
        <v>2</v>
      </c>
      <c r="C6671" s="17">
        <f>IF(A6691="",C6670,A6691)</f>
        <v>45020</v>
      </c>
      <c r="D6671" s="12" t="str">
        <f>YEAR(C6671)&amp;"/"&amp;TEXT(WEEKNUM(C6671,21),"00")</f>
        <v>2023/14</v>
      </c>
      <c r="E6671" s="79" t="s">
        <v>46</v>
      </c>
      <c r="F6671" s="80">
        <v>0.875</v>
      </c>
      <c r="G6671" s="80">
        <v>0.91666666666666663</v>
      </c>
      <c r="H6671" s="87">
        <f>CONVERT((G6671-F6671)*24,"hr","mn")</f>
        <v>59.99999999999995</v>
      </c>
      <c r="I6671" s="83">
        <v>3</v>
      </c>
      <c r="J6671" s="84"/>
      <c r="K6671" s="85">
        <v>6</v>
      </c>
      <c r="L6671" s="85"/>
      <c r="M6671" s="87">
        <f>J6671+K6671+L6671</f>
        <v>6</v>
      </c>
      <c r="N6671" s="13"/>
      <c r="O6671" s="6"/>
      <c r="P6671" s="6"/>
      <c r="Q6671" s="6">
        <v>20</v>
      </c>
      <c r="R6671" s="7"/>
      <c r="S6671" s="20"/>
      <c r="T6671" s="22" t="s">
        <v>25</v>
      </c>
      <c r="U6671" s="91" t="s">
        <v>1036</v>
      </c>
    </row>
    <row r="6672" spans="1:21">
      <c r="A6672" s="17">
        <v>45019</v>
      </c>
      <c r="B6672" s="56">
        <f>WEEKDAY(C6672,2)</f>
        <v>2</v>
      </c>
      <c r="C6672" s="17">
        <f>IF(A6692="",C6671,A6692)</f>
        <v>45020</v>
      </c>
      <c r="D6672" s="12" t="str">
        <f>YEAR(C6672)&amp;"/"&amp;TEXT(WEEKNUM(C6672,21),"00")</f>
        <v>2023/14</v>
      </c>
      <c r="E6672" t="s">
        <v>46</v>
      </c>
      <c r="F6672" s="114">
        <v>0.875</v>
      </c>
      <c r="G6672" s="114">
        <v>0.91666666666666663</v>
      </c>
      <c r="H6672">
        <f>CONVERT((G6671-F6671)*24,"hr","mn")</f>
        <v>59.99999999999995</v>
      </c>
      <c r="I6672">
        <v>3</v>
      </c>
      <c r="K6672">
        <v>6</v>
      </c>
      <c r="M6672">
        <f>J6671+K6671+L6671</f>
        <v>6</v>
      </c>
      <c r="N6672" s="14"/>
      <c r="O6672" s="3"/>
      <c r="P6672" s="3"/>
      <c r="Q6672" s="3"/>
      <c r="R6672" s="8"/>
      <c r="S6672" s="21"/>
      <c r="T6672" s="4"/>
      <c r="U6672" s="92"/>
    </row>
    <row r="6673" spans="1:21">
      <c r="A6673" s="17">
        <v>45019</v>
      </c>
      <c r="B6673" s="56">
        <f>WEEKDAY(C6673,2)</f>
        <v>2</v>
      </c>
      <c r="C6673" s="17">
        <f>IF(A6693="",C6672,A6693)</f>
        <v>45020</v>
      </c>
      <c r="D6673" s="12" t="str">
        <f>YEAR(C6673)&amp;"/"&amp;TEXT(WEEKNUM(C6673,21),"00")</f>
        <v>2023/14</v>
      </c>
      <c r="E6673" t="s">
        <v>46</v>
      </c>
      <c r="F6673" s="114">
        <v>0.875</v>
      </c>
      <c r="G6673" s="114">
        <v>0.91666666666666663</v>
      </c>
      <c r="H6673">
        <f>CONVERT((G6671-F6671)*24,"hr","mn")</f>
        <v>59.99999999999995</v>
      </c>
      <c r="I6673">
        <v>3</v>
      </c>
      <c r="K6673">
        <v>6</v>
      </c>
      <c r="M6673">
        <f>J6671+K6671+L6671</f>
        <v>6</v>
      </c>
      <c r="N6673" s="58"/>
      <c r="O6673" s="59"/>
      <c r="P6673" s="59"/>
      <c r="Q6673" s="59"/>
      <c r="R6673" s="60"/>
      <c r="S6673" s="21"/>
      <c r="T6673" s="4"/>
      <c r="U6673" s="93"/>
    </row>
    <row r="6674" spans="1:21" ht="15" customHeight="1" thickBot="1">
      <c r="A6674" s="17">
        <v>45019</v>
      </c>
      <c r="B6674" s="56">
        <f>WEEKDAY(C6674,2)</f>
        <v>2</v>
      </c>
      <c r="C6674" s="17">
        <f>IF(A6694="",C6673,A6694)</f>
        <v>45020</v>
      </c>
      <c r="D6674" s="12" t="str">
        <f>YEAR(C6674)&amp;"/"&amp;TEXT(WEEKNUM(C6674,21),"00")</f>
        <v>2023/14</v>
      </c>
      <c r="E6674" t="s">
        <v>46</v>
      </c>
      <c r="F6674" s="114">
        <v>0.875</v>
      </c>
      <c r="G6674" s="114">
        <v>0.91666666666666663</v>
      </c>
      <c r="H6674">
        <f>CONVERT((G6671-F6671)*24,"hr","mn")</f>
        <v>59.99999999999995</v>
      </c>
      <c r="I6674">
        <v>3</v>
      </c>
      <c r="K6674">
        <v>6</v>
      </c>
      <c r="M6674">
        <f>J6671+K6671+L6671</f>
        <v>6</v>
      </c>
      <c r="N6674" s="15"/>
      <c r="O6674" s="9"/>
      <c r="P6674" s="9"/>
      <c r="Q6674" s="9"/>
      <c r="R6674" s="10"/>
      <c r="S6674" s="19"/>
      <c r="T6674" s="23"/>
      <c r="U6674" s="94"/>
    </row>
    <row r="6675" spans="1:21">
      <c r="A6675" s="17">
        <v>45019</v>
      </c>
      <c r="B6675" s="56">
        <f>WEEKDAY(C6675,2)</f>
        <v>2</v>
      </c>
      <c r="C6675" s="17">
        <f>IF(A6695="",C6674,A6695)</f>
        <v>45020</v>
      </c>
      <c r="D6675" s="12" t="str">
        <f>YEAR(C6675)&amp;"/"&amp;TEXT(WEEKNUM(C6675,21),"00")</f>
        <v>2023/14</v>
      </c>
      <c r="E6675" s="79" t="s">
        <v>46</v>
      </c>
      <c r="F6675" s="80">
        <v>0.91666666666666663</v>
      </c>
      <c r="G6675" s="80">
        <v>0.95833333333333337</v>
      </c>
      <c r="H6675" s="87">
        <f>CONVERT((G6675-F6675)*24,"hr","mn")</f>
        <v>60.000000000000107</v>
      </c>
      <c r="I6675" s="83">
        <v>3</v>
      </c>
      <c r="J6675" s="84"/>
      <c r="K6675" s="85">
        <v>8</v>
      </c>
      <c r="L6675" s="85"/>
      <c r="M6675" s="87">
        <f>J6675+K6675+L6675</f>
        <v>8</v>
      </c>
      <c r="N6675" s="13"/>
      <c r="O6675" s="6">
        <v>5</v>
      </c>
      <c r="P6675" s="6"/>
      <c r="Q6675" s="6"/>
      <c r="R6675" s="7"/>
      <c r="S6675" s="20" t="s">
        <v>35</v>
      </c>
      <c r="T6675" s="22" t="s">
        <v>29</v>
      </c>
      <c r="U6675" s="92" t="s">
        <v>445</v>
      </c>
    </row>
    <row r="6676" spans="1:21">
      <c r="A6676" s="17">
        <v>45019</v>
      </c>
      <c r="B6676" s="56">
        <f>WEEKDAY(C6676,2)</f>
        <v>2</v>
      </c>
      <c r="C6676" s="17">
        <f>IF(A6696="",C6675,A6696)</f>
        <v>45020</v>
      </c>
      <c r="D6676" s="12" t="str">
        <f>YEAR(C6676)&amp;"/"&amp;TEXT(WEEKNUM(C6676,21),"00")</f>
        <v>2023/14</v>
      </c>
      <c r="E6676" t="s">
        <v>46</v>
      </c>
      <c r="F6676" s="114">
        <v>0.91666666666666663</v>
      </c>
      <c r="G6676" s="114">
        <v>0.95833333333333337</v>
      </c>
      <c r="H6676">
        <f>CONVERT((G6675-F6675)*24,"hr","mn")</f>
        <v>60.000000000000107</v>
      </c>
      <c r="I6676">
        <v>3</v>
      </c>
      <c r="K6676">
        <v>8</v>
      </c>
      <c r="M6676">
        <f>J6675+K6675+L6675</f>
        <v>8</v>
      </c>
      <c r="N6676" s="14"/>
      <c r="O6676" s="3"/>
      <c r="P6676" s="3"/>
      <c r="Q6676" s="3"/>
      <c r="R6676" s="8"/>
      <c r="S6676" s="21"/>
      <c r="T6676" s="4"/>
      <c r="U6676" s="92"/>
    </row>
    <row r="6677" spans="1:21">
      <c r="A6677" s="17">
        <v>45019</v>
      </c>
      <c r="B6677" s="56">
        <f>WEEKDAY(C6677,2)</f>
        <v>2</v>
      </c>
      <c r="C6677" s="17">
        <f>IF(A6697="",C6676,A6697)</f>
        <v>45020</v>
      </c>
      <c r="D6677" s="12" t="str">
        <f>YEAR(C6677)&amp;"/"&amp;TEXT(WEEKNUM(C6677,21),"00")</f>
        <v>2023/14</v>
      </c>
      <c r="E6677" t="s">
        <v>46</v>
      </c>
      <c r="F6677" s="114">
        <v>0.91666666666666663</v>
      </c>
      <c r="G6677" s="114">
        <v>0.95833333333333337</v>
      </c>
      <c r="H6677">
        <f>CONVERT((G6675-F6675)*24,"hr","mn")</f>
        <v>60.000000000000107</v>
      </c>
      <c r="I6677">
        <v>3</v>
      </c>
      <c r="K6677">
        <v>8</v>
      </c>
      <c r="M6677">
        <f>J6675+K6675+L6675</f>
        <v>8</v>
      </c>
      <c r="N6677" s="58"/>
      <c r="O6677" s="59"/>
      <c r="P6677" s="59"/>
      <c r="Q6677" s="59"/>
      <c r="R6677" s="60"/>
      <c r="S6677" s="21"/>
      <c r="T6677" s="4"/>
      <c r="U6677" s="93"/>
    </row>
    <row r="6678" spans="1:21" ht="15" customHeight="1" thickBot="1">
      <c r="A6678" s="17">
        <v>45019</v>
      </c>
      <c r="B6678" s="56">
        <f>WEEKDAY(C6678,2)</f>
        <v>2</v>
      </c>
      <c r="C6678" s="17">
        <f>IF(A6698="",C6677,A6698)</f>
        <v>45020</v>
      </c>
      <c r="D6678" s="12" t="str">
        <f>YEAR(C6678)&amp;"/"&amp;TEXT(WEEKNUM(C6678,21),"00")</f>
        <v>2023/14</v>
      </c>
      <c r="E6678" t="s">
        <v>46</v>
      </c>
      <c r="F6678" s="114">
        <v>0.91666666666666663</v>
      </c>
      <c r="G6678" s="114">
        <v>0.95833333333333337</v>
      </c>
      <c r="H6678">
        <f>CONVERT((G6675-F6675)*24,"hr","mn")</f>
        <v>60.000000000000107</v>
      </c>
      <c r="I6678">
        <v>3</v>
      </c>
      <c r="K6678">
        <v>8</v>
      </c>
      <c r="M6678">
        <f>J6675+K6675+L6675</f>
        <v>8</v>
      </c>
      <c r="N6678" s="15"/>
      <c r="O6678" s="9"/>
      <c r="P6678" s="9"/>
      <c r="Q6678" s="9"/>
      <c r="R6678" s="10"/>
      <c r="S6678" s="19"/>
      <c r="T6678" s="23"/>
      <c r="U6678" s="94"/>
    </row>
    <row r="6679" spans="1:21">
      <c r="A6679" s="17">
        <v>45019</v>
      </c>
      <c r="B6679" s="56">
        <f>WEEKDAY(C6679,2)</f>
        <v>2</v>
      </c>
      <c r="C6679" s="17">
        <f>IF(A6699="",C6678,A6699)</f>
        <v>45020</v>
      </c>
      <c r="D6679" s="12" t="str">
        <f>YEAR(C6679)&amp;"/"&amp;TEXT(WEEKNUM(C6679,21),"00")</f>
        <v>2023/14</v>
      </c>
      <c r="E6679" s="79" t="s">
        <v>46</v>
      </c>
      <c r="F6679" s="80">
        <v>0.95833333333333337</v>
      </c>
      <c r="G6679" s="80">
        <v>1</v>
      </c>
      <c r="H6679" s="87">
        <f>CONVERT((G6679-F6679)*24,"hr","mn")</f>
        <v>59.99999999999995</v>
      </c>
      <c r="I6679" s="83">
        <v>3</v>
      </c>
      <c r="J6679" s="84">
        <v>1</v>
      </c>
      <c r="K6679" s="85">
        <v>10</v>
      </c>
      <c r="L6679" s="85"/>
      <c r="M6679" s="87">
        <f>J6679+K6679+L6679</f>
        <v>11</v>
      </c>
      <c r="N6679" s="13"/>
      <c r="O6679" s="6">
        <v>5</v>
      </c>
      <c r="P6679" s="6"/>
      <c r="Q6679" s="6"/>
      <c r="R6679" s="7"/>
      <c r="S6679" s="20" t="s">
        <v>88</v>
      </c>
      <c r="T6679" s="22" t="s">
        <v>110</v>
      </c>
      <c r="U6679" s="91"/>
    </row>
    <row r="6680" spans="1:21">
      <c r="A6680" s="17">
        <v>45019</v>
      </c>
      <c r="B6680" s="56">
        <f>WEEKDAY(C6680,2)</f>
        <v>2</v>
      </c>
      <c r="C6680" s="17">
        <f>IF(A6700="",C6679,A6700)</f>
        <v>45020</v>
      </c>
      <c r="D6680" s="12" t="str">
        <f>YEAR(C6680)&amp;"/"&amp;TEXT(WEEKNUM(C6680,21),"00")</f>
        <v>2023/14</v>
      </c>
      <c r="E6680" t="s">
        <v>46</v>
      </c>
      <c r="F6680" s="114">
        <v>0.95833333333333337</v>
      </c>
      <c r="G6680" s="115">
        <v>1</v>
      </c>
      <c r="H6680">
        <f>CONVERT((G6679-F6679)*24,"hr","mn")</f>
        <v>59.99999999999995</v>
      </c>
      <c r="I6680">
        <v>3</v>
      </c>
      <c r="J6680">
        <v>1</v>
      </c>
      <c r="K6680">
        <v>10</v>
      </c>
      <c r="M6680">
        <f>J6679+K6679+L6679</f>
        <v>11</v>
      </c>
      <c r="N6680" s="14"/>
      <c r="O6680" s="3"/>
      <c r="P6680" s="3">
        <v>5</v>
      </c>
      <c r="Q6680" s="3"/>
      <c r="R6680" s="8"/>
      <c r="S6680" s="21" t="s">
        <v>28</v>
      </c>
      <c r="T6680" s="4" t="s">
        <v>29</v>
      </c>
      <c r="U6680" s="92" t="s">
        <v>1037</v>
      </c>
    </row>
    <row r="6681" spans="1:21">
      <c r="A6681" s="17">
        <v>45019</v>
      </c>
      <c r="B6681" s="56">
        <f>WEEKDAY(C6681,2)</f>
        <v>2</v>
      </c>
      <c r="C6681" s="17">
        <f>IF(A6701="",C6680,A6701)</f>
        <v>45020</v>
      </c>
      <c r="D6681" s="12" t="str">
        <f>YEAR(C6681)&amp;"/"&amp;TEXT(WEEKNUM(C6681,21),"00")</f>
        <v>2023/14</v>
      </c>
      <c r="E6681" t="s">
        <v>46</v>
      </c>
      <c r="F6681" s="114">
        <v>0.95833333333333337</v>
      </c>
      <c r="G6681" s="115">
        <v>1</v>
      </c>
      <c r="H6681">
        <f>CONVERT((G6679-F6679)*24,"hr","mn")</f>
        <v>59.99999999999995</v>
      </c>
      <c r="I6681">
        <v>3</v>
      </c>
      <c r="J6681">
        <v>1</v>
      </c>
      <c r="K6681">
        <v>10</v>
      </c>
      <c r="M6681">
        <f>J6679+K6679+L6679</f>
        <v>11</v>
      </c>
      <c r="N6681" s="58"/>
      <c r="O6681" s="59"/>
      <c r="P6681" s="59"/>
      <c r="Q6681" s="59"/>
      <c r="R6681" s="60"/>
      <c r="S6681" s="21"/>
      <c r="T6681" s="4"/>
      <c r="U6681" s="93"/>
    </row>
    <row r="6682" spans="1:21" ht="15" customHeight="1" thickBot="1">
      <c r="A6682" s="17">
        <v>45019</v>
      </c>
      <c r="B6682" s="56">
        <f>WEEKDAY(C6682,2)</f>
        <v>2</v>
      </c>
      <c r="C6682" s="17">
        <f>IF(A6702="",C6681,A6702)</f>
        <v>45020</v>
      </c>
      <c r="D6682" s="12" t="str">
        <f>YEAR(C6682)&amp;"/"&amp;TEXT(WEEKNUM(C6682,21),"00")</f>
        <v>2023/14</v>
      </c>
      <c r="E6682" t="s">
        <v>46</v>
      </c>
      <c r="F6682" s="114">
        <v>0.95833333333333337</v>
      </c>
      <c r="G6682" s="115">
        <v>1</v>
      </c>
      <c r="H6682">
        <f>CONVERT((G6679-F6679)*24,"hr","mn")</f>
        <v>59.99999999999995</v>
      </c>
      <c r="I6682">
        <v>3</v>
      </c>
      <c r="J6682">
        <v>1</v>
      </c>
      <c r="K6682">
        <v>10</v>
      </c>
      <c r="M6682">
        <f>J6679+K6679+L6679</f>
        <v>11</v>
      </c>
      <c r="N6682" s="15"/>
      <c r="O6682" s="9"/>
      <c r="P6682" s="9"/>
      <c r="Q6682" s="9"/>
      <c r="R6682" s="10"/>
      <c r="S6682" s="19"/>
      <c r="T6682" s="23"/>
      <c r="U6682" s="94"/>
    </row>
    <row r="6683" spans="1:21">
      <c r="A6683" s="17">
        <v>45020</v>
      </c>
      <c r="B6683" s="56">
        <f>WEEKDAY(C6683,2)</f>
        <v>2</v>
      </c>
      <c r="C6683" s="17">
        <f>IF(A6703="",C6682,A6703)</f>
        <v>45020</v>
      </c>
      <c r="D6683" s="12" t="str">
        <f>YEAR(C6683)&amp;"/"&amp;TEXT(WEEKNUM(C6683,21),"00")</f>
        <v>2023/14</v>
      </c>
      <c r="E6683" s="79" t="s">
        <v>46</v>
      </c>
      <c r="F6683" s="80">
        <v>0</v>
      </c>
      <c r="G6683" s="80">
        <v>4.1666666666666657E-2</v>
      </c>
      <c r="H6683" s="87">
        <f>CONVERT((G6683-F6683)*24,"hr","mn")</f>
        <v>59.999999999999986</v>
      </c>
      <c r="I6683" s="83">
        <v>3</v>
      </c>
      <c r="J6683" s="84"/>
      <c r="K6683" s="85">
        <v>8</v>
      </c>
      <c r="L6683" s="85"/>
      <c r="M6683" s="87">
        <f>J6683+K6683+L6683</f>
        <v>8</v>
      </c>
      <c r="N6683" s="13"/>
      <c r="O6683" s="6"/>
      <c r="P6683" s="6"/>
      <c r="Q6683" s="6">
        <v>12</v>
      </c>
      <c r="R6683" s="7"/>
      <c r="S6683" s="20" t="s">
        <v>991</v>
      </c>
      <c r="T6683" s="22" t="s">
        <v>56</v>
      </c>
      <c r="U6683" s="91"/>
    </row>
    <row r="6684" spans="1:21">
      <c r="A6684" s="17">
        <v>45020</v>
      </c>
      <c r="B6684" s="56">
        <f>WEEKDAY(C6684,2)</f>
        <v>2</v>
      </c>
      <c r="C6684" s="17">
        <f>IF(A6704="",C6683,A6704)</f>
        <v>45020</v>
      </c>
      <c r="D6684" s="12" t="str">
        <f>YEAR(C6684)&amp;"/"&amp;TEXT(WEEKNUM(C6684,21),"00")</f>
        <v>2023/14</v>
      </c>
      <c r="E6684" t="s">
        <v>46</v>
      </c>
      <c r="F6684" s="114">
        <v>0</v>
      </c>
      <c r="G6684" s="114">
        <v>4.1666666666666657E-2</v>
      </c>
      <c r="H6684">
        <f>CONVERT((G6683-F6683)*24,"hr","mn")</f>
        <v>59.999999999999986</v>
      </c>
      <c r="I6684">
        <v>3</v>
      </c>
      <c r="K6684">
        <v>8</v>
      </c>
      <c r="M6684">
        <f>J6683+K6683+L6683</f>
        <v>8</v>
      </c>
      <c r="N6684" s="14"/>
      <c r="O6684" s="3">
        <v>5</v>
      </c>
      <c r="P6684" s="3"/>
      <c r="Q6684" s="3"/>
      <c r="R6684" s="8"/>
      <c r="S6684" s="21" t="s">
        <v>35</v>
      </c>
      <c r="T6684" s="4" t="s">
        <v>29</v>
      </c>
      <c r="U6684" s="92" t="s">
        <v>1038</v>
      </c>
    </row>
    <row r="6685" spans="1:21">
      <c r="A6685" s="17">
        <v>45020</v>
      </c>
      <c r="B6685" s="56">
        <f>WEEKDAY(C6685,2)</f>
        <v>2</v>
      </c>
      <c r="C6685" s="17">
        <f>IF(A6705="",C6684,A6705)</f>
        <v>45020</v>
      </c>
      <c r="D6685" s="12" t="str">
        <f>YEAR(C6685)&amp;"/"&amp;TEXT(WEEKNUM(C6685,21),"00")</f>
        <v>2023/14</v>
      </c>
      <c r="E6685" t="s">
        <v>46</v>
      </c>
      <c r="F6685" s="114">
        <v>0</v>
      </c>
      <c r="G6685" s="114">
        <v>4.1666666666666657E-2</v>
      </c>
      <c r="H6685">
        <f>CONVERT((G6683-F6683)*24,"hr","mn")</f>
        <v>59.999999999999986</v>
      </c>
      <c r="I6685">
        <v>3</v>
      </c>
      <c r="K6685">
        <v>8</v>
      </c>
      <c r="M6685">
        <f>J6683+K6683+L6683</f>
        <v>8</v>
      </c>
      <c r="N6685" s="58"/>
      <c r="O6685" s="59"/>
      <c r="P6685" s="59"/>
      <c r="Q6685" s="59"/>
      <c r="R6685" s="60"/>
      <c r="S6685" s="21"/>
      <c r="T6685" s="4"/>
      <c r="U6685" s="93"/>
    </row>
    <row r="6686" spans="1:21" ht="15" customHeight="1" thickBot="1">
      <c r="A6686" s="17">
        <v>45020</v>
      </c>
      <c r="B6686" s="56">
        <f>WEEKDAY(C6686,2)</f>
        <v>2</v>
      </c>
      <c r="C6686" s="17">
        <f>IF(A6706="",C6685,A6706)</f>
        <v>45020</v>
      </c>
      <c r="D6686" s="12" t="str">
        <f>YEAR(C6686)&amp;"/"&amp;TEXT(WEEKNUM(C6686,21),"00")</f>
        <v>2023/14</v>
      </c>
      <c r="E6686" t="s">
        <v>46</v>
      </c>
      <c r="F6686" s="114">
        <v>0</v>
      </c>
      <c r="G6686" s="114">
        <v>4.1666666666666657E-2</v>
      </c>
      <c r="H6686">
        <f>CONVERT((G6683-F6683)*24,"hr","mn")</f>
        <v>59.999999999999986</v>
      </c>
      <c r="I6686">
        <v>3</v>
      </c>
      <c r="K6686">
        <v>8</v>
      </c>
      <c r="M6686">
        <f>J6683+K6683+L6683</f>
        <v>8</v>
      </c>
      <c r="N6686" s="15"/>
      <c r="O6686" s="9"/>
      <c r="P6686" s="9"/>
      <c r="Q6686" s="9"/>
      <c r="R6686" s="10"/>
      <c r="S6686" s="19"/>
      <c r="T6686" s="23"/>
      <c r="U6686" s="94"/>
    </row>
    <row r="6687" spans="1:21">
      <c r="A6687" s="17">
        <v>45020</v>
      </c>
      <c r="B6687" s="56">
        <f>WEEKDAY(C6687,2)</f>
        <v>2</v>
      </c>
      <c r="C6687" s="17">
        <f>IF(A6707="",C6686,A6707)</f>
        <v>45020</v>
      </c>
      <c r="D6687" s="12" t="str">
        <f>YEAR(C6687)&amp;"/"&amp;TEXT(WEEKNUM(C6687,21),"00")</f>
        <v>2023/14</v>
      </c>
      <c r="E6687" s="79" t="s">
        <v>46</v>
      </c>
      <c r="F6687" s="80">
        <v>6.25E-2</v>
      </c>
      <c r="G6687" s="80">
        <v>8.3333333333333329E-2</v>
      </c>
      <c r="H6687" s="87">
        <f>CONVERT((G6687-F6687)*24,"hr","mn")</f>
        <v>29.999999999999993</v>
      </c>
      <c r="I6687" s="83">
        <v>3</v>
      </c>
      <c r="J6687" s="84"/>
      <c r="K6687" s="85">
        <v>4</v>
      </c>
      <c r="L6687" s="85"/>
      <c r="M6687" s="87">
        <f>J6687+K6687+L6687</f>
        <v>4</v>
      </c>
      <c r="N6687" s="13"/>
      <c r="O6687" s="6"/>
      <c r="P6687" s="6"/>
      <c r="Q6687" s="6"/>
      <c r="R6687" s="7"/>
      <c r="S6687" s="20"/>
      <c r="T6687" s="22"/>
      <c r="U6687" s="91"/>
    </row>
    <row r="6688" spans="1:21">
      <c r="A6688" s="17">
        <v>45020</v>
      </c>
      <c r="B6688" s="56">
        <f>WEEKDAY(C6688,2)</f>
        <v>2</v>
      </c>
      <c r="C6688" s="17">
        <f>IF(A6708="",C6687,A6708)</f>
        <v>45020</v>
      </c>
      <c r="D6688" s="12" t="str">
        <f>YEAR(C6688)&amp;"/"&amp;TEXT(WEEKNUM(C6688,21),"00")</f>
        <v>2023/14</v>
      </c>
      <c r="E6688" t="s">
        <v>46</v>
      </c>
      <c r="F6688" s="114">
        <v>6.25E-2</v>
      </c>
      <c r="G6688" s="114">
        <v>8.3333333333333329E-2</v>
      </c>
      <c r="H6688">
        <f>CONVERT((G6687-F6687)*24,"hr","mn")</f>
        <v>29.999999999999993</v>
      </c>
      <c r="I6688">
        <v>3</v>
      </c>
      <c r="K6688">
        <v>4</v>
      </c>
      <c r="M6688">
        <f>J6687+K6687+L6687</f>
        <v>4</v>
      </c>
      <c r="N6688" s="14"/>
      <c r="O6688" s="3"/>
      <c r="P6688" s="3"/>
      <c r="Q6688" s="3"/>
      <c r="R6688" s="8"/>
      <c r="S6688" s="21"/>
      <c r="T6688" s="4"/>
      <c r="U6688" s="92"/>
    </row>
    <row r="6689" spans="1:21">
      <c r="A6689" s="17">
        <v>45020</v>
      </c>
      <c r="B6689" s="56">
        <f>WEEKDAY(C6689,2)</f>
        <v>2</v>
      </c>
      <c r="C6689" s="17">
        <f>IF(A6709="",C6688,A6709)</f>
        <v>45020</v>
      </c>
      <c r="D6689" s="12" t="str">
        <f>YEAR(C6689)&amp;"/"&amp;TEXT(WEEKNUM(C6689,21),"00")</f>
        <v>2023/14</v>
      </c>
      <c r="E6689" t="s">
        <v>46</v>
      </c>
      <c r="F6689" s="114">
        <v>6.25E-2</v>
      </c>
      <c r="G6689" s="114">
        <v>8.3333333333333329E-2</v>
      </c>
      <c r="H6689">
        <f>CONVERT((G6687-F6687)*24,"hr","mn")</f>
        <v>29.999999999999993</v>
      </c>
      <c r="I6689">
        <v>3</v>
      </c>
      <c r="K6689">
        <v>4</v>
      </c>
      <c r="M6689">
        <f>J6687+K6687+L6687</f>
        <v>4</v>
      </c>
      <c r="N6689" s="58"/>
      <c r="O6689" s="59"/>
      <c r="P6689" s="59"/>
      <c r="Q6689" s="59"/>
      <c r="R6689" s="60"/>
      <c r="S6689" s="21"/>
      <c r="T6689" s="4"/>
      <c r="U6689" s="93"/>
    </row>
    <row r="6690" spans="1:21" ht="15" customHeight="1" thickBot="1">
      <c r="A6690" s="17">
        <v>45020</v>
      </c>
      <c r="B6690" s="56">
        <f>WEEKDAY(C6690,2)</f>
        <v>2</v>
      </c>
      <c r="C6690" s="17">
        <f>IF(A6710="",C6689,A6710)</f>
        <v>45020</v>
      </c>
      <c r="D6690" s="12" t="str">
        <f>YEAR(C6690)&amp;"/"&amp;TEXT(WEEKNUM(C6690,21),"00")</f>
        <v>2023/14</v>
      </c>
      <c r="E6690" t="s">
        <v>46</v>
      </c>
      <c r="F6690" s="114">
        <v>6.25E-2</v>
      </c>
      <c r="G6690" s="114">
        <v>8.3333333333333329E-2</v>
      </c>
      <c r="H6690">
        <f>CONVERT((G6687-F6687)*24,"hr","mn")</f>
        <v>29.999999999999993</v>
      </c>
      <c r="I6690">
        <v>3</v>
      </c>
      <c r="K6690">
        <v>4</v>
      </c>
      <c r="M6690">
        <f>J6687+K6687+L6687</f>
        <v>4</v>
      </c>
      <c r="N6690" s="15"/>
      <c r="O6690" s="9"/>
      <c r="P6690" s="9"/>
      <c r="Q6690" s="9"/>
      <c r="R6690" s="10"/>
      <c r="S6690" s="19"/>
      <c r="T6690" s="23"/>
      <c r="U6690" s="94"/>
    </row>
    <row r="6691" spans="1:21">
      <c r="A6691" s="17">
        <v>45020</v>
      </c>
      <c r="B6691" s="56">
        <f>WEEKDAY(C6691,2)</f>
        <v>2</v>
      </c>
      <c r="C6691" s="17">
        <f>IF(A6711="",C6690,A6711)</f>
        <v>45020</v>
      </c>
      <c r="D6691" s="12" t="str">
        <f>YEAR(C6691)&amp;"/"&amp;TEXT(WEEKNUM(C6691,21),"00")</f>
        <v>2023/14</v>
      </c>
      <c r="E6691" s="79" t="s">
        <v>46</v>
      </c>
      <c r="F6691" s="80">
        <v>8.3333333333333329E-2</v>
      </c>
      <c r="G6691" s="80">
        <v>0.125</v>
      </c>
      <c r="H6691" s="87">
        <f>CONVERT((G6691-F6691)*24,"hr","mn")</f>
        <v>60</v>
      </c>
      <c r="I6691" s="83">
        <v>3</v>
      </c>
      <c r="J6691" s="84">
        <v>1</v>
      </c>
      <c r="K6691" s="85">
        <v>10</v>
      </c>
      <c r="L6691" s="85"/>
      <c r="M6691" s="87">
        <f>J6691+K6691+L6691</f>
        <v>11</v>
      </c>
      <c r="N6691" s="13"/>
      <c r="O6691" s="6">
        <v>5</v>
      </c>
      <c r="P6691" s="6"/>
      <c r="Q6691" s="6"/>
      <c r="R6691" s="7"/>
      <c r="S6691" s="20" t="s">
        <v>35</v>
      </c>
      <c r="T6691" s="22" t="s">
        <v>29</v>
      </c>
      <c r="U6691" s="91"/>
    </row>
    <row r="6692" spans="1:21">
      <c r="A6692" s="17">
        <v>45020</v>
      </c>
      <c r="B6692" s="56">
        <f>WEEKDAY(C6692,2)</f>
        <v>2</v>
      </c>
      <c r="C6692" s="17">
        <f>IF(A6712="",C6691,A6712)</f>
        <v>45020</v>
      </c>
      <c r="D6692" s="12" t="str">
        <f>YEAR(C6692)&amp;"/"&amp;TEXT(WEEKNUM(C6692,21),"00")</f>
        <v>2023/14</v>
      </c>
      <c r="E6692" t="s">
        <v>46</v>
      </c>
      <c r="F6692" s="114">
        <v>8.3333333333333329E-2</v>
      </c>
      <c r="G6692" s="114">
        <v>0.125</v>
      </c>
      <c r="H6692">
        <f>CONVERT((G6691-F6691)*24,"hr","mn")</f>
        <v>60</v>
      </c>
      <c r="I6692">
        <v>3</v>
      </c>
      <c r="J6692">
        <v>1</v>
      </c>
      <c r="K6692">
        <v>10</v>
      </c>
      <c r="M6692">
        <f>J6691+K6691+L6691</f>
        <v>11</v>
      </c>
      <c r="N6692" s="14"/>
      <c r="O6692" s="3"/>
      <c r="P6692" s="3"/>
      <c r="Q6692" s="3"/>
      <c r="R6692" s="8"/>
      <c r="S6692" s="21"/>
      <c r="T6692" s="4"/>
      <c r="U6692" s="92"/>
    </row>
    <row r="6693" spans="1:21">
      <c r="A6693" s="17">
        <v>45020</v>
      </c>
      <c r="B6693" s="56">
        <f>WEEKDAY(C6693,2)</f>
        <v>2</v>
      </c>
      <c r="C6693" s="17">
        <f>IF(A6713="",C6692,A6713)</f>
        <v>45020</v>
      </c>
      <c r="D6693" s="12" t="str">
        <f>YEAR(C6693)&amp;"/"&amp;TEXT(WEEKNUM(C6693,21),"00")</f>
        <v>2023/14</v>
      </c>
      <c r="E6693" t="s">
        <v>46</v>
      </c>
      <c r="F6693" s="114">
        <v>8.3333333333333329E-2</v>
      </c>
      <c r="G6693" s="114">
        <v>0.125</v>
      </c>
      <c r="H6693">
        <f>CONVERT((G6691-F6691)*24,"hr","mn")</f>
        <v>60</v>
      </c>
      <c r="I6693">
        <v>3</v>
      </c>
      <c r="J6693">
        <v>1</v>
      </c>
      <c r="K6693">
        <v>10</v>
      </c>
      <c r="M6693">
        <f>J6691+K6691+L6691</f>
        <v>11</v>
      </c>
      <c r="N6693" s="58"/>
      <c r="O6693" s="59"/>
      <c r="P6693" s="59"/>
      <c r="Q6693" s="59"/>
      <c r="R6693" s="60"/>
      <c r="S6693" s="21"/>
      <c r="T6693" s="4"/>
      <c r="U6693" s="93"/>
    </row>
    <row r="6694" spans="1:21" ht="15" customHeight="1" thickBot="1">
      <c r="A6694" s="17">
        <v>45020</v>
      </c>
      <c r="B6694" s="56">
        <f>WEEKDAY(C6694,2)</f>
        <v>2</v>
      </c>
      <c r="C6694" s="17">
        <f>IF(A6714="",C6693,A6714)</f>
        <v>45020</v>
      </c>
      <c r="D6694" s="12" t="str">
        <f>YEAR(C6694)&amp;"/"&amp;TEXT(WEEKNUM(C6694,21),"00")</f>
        <v>2023/14</v>
      </c>
      <c r="E6694" t="s">
        <v>46</v>
      </c>
      <c r="F6694" s="114">
        <v>8.3333333333333329E-2</v>
      </c>
      <c r="G6694" s="114">
        <v>0.125</v>
      </c>
      <c r="H6694">
        <f>CONVERT((G6691-F6691)*24,"hr","mn")</f>
        <v>60</v>
      </c>
      <c r="I6694">
        <v>3</v>
      </c>
      <c r="J6694">
        <v>1</v>
      </c>
      <c r="K6694">
        <v>10</v>
      </c>
      <c r="M6694">
        <f>J6691+K6691+L6691</f>
        <v>11</v>
      </c>
      <c r="N6694" s="15"/>
      <c r="O6694" s="9"/>
      <c r="P6694" s="9"/>
      <c r="Q6694" s="9"/>
      <c r="R6694" s="10"/>
      <c r="S6694" s="19"/>
      <c r="T6694" s="23"/>
      <c r="U6694" s="94"/>
    </row>
    <row r="6695" spans="1:21">
      <c r="A6695" s="17">
        <v>45020</v>
      </c>
      <c r="B6695" s="56">
        <f>WEEKDAY(C6695,2)</f>
        <v>2</v>
      </c>
      <c r="C6695" s="17">
        <f>IF(A6715="",C6694,A6715)</f>
        <v>45020</v>
      </c>
      <c r="D6695" s="12" t="str">
        <f>YEAR(C6695)&amp;"/"&amp;TEXT(WEEKNUM(C6695,21),"00")</f>
        <v>2023/14</v>
      </c>
      <c r="E6695" s="79" t="s">
        <v>46</v>
      </c>
      <c r="F6695" s="80">
        <v>0.125</v>
      </c>
      <c r="G6695" s="80">
        <v>0.16666666666666671</v>
      </c>
      <c r="H6695" s="87">
        <f>CONVERT((G6695-F6695)*24,"hr","mn")</f>
        <v>60.000000000000071</v>
      </c>
      <c r="I6695" s="83">
        <v>3</v>
      </c>
      <c r="J6695" s="84"/>
      <c r="K6695" s="85">
        <v>8</v>
      </c>
      <c r="L6695" s="85"/>
      <c r="M6695" s="87">
        <f>J6695+K6695+L6695</f>
        <v>8</v>
      </c>
      <c r="N6695" s="13"/>
      <c r="O6695" s="6">
        <v>5</v>
      </c>
      <c r="P6695" s="6"/>
      <c r="Q6695" s="6"/>
      <c r="R6695" s="7"/>
      <c r="S6695" s="20" t="s">
        <v>28</v>
      </c>
      <c r="T6695" s="22" t="s">
        <v>29</v>
      </c>
      <c r="U6695" s="91" t="s">
        <v>1039</v>
      </c>
    </row>
    <row r="6696" spans="1:21">
      <c r="A6696" s="17">
        <v>45020</v>
      </c>
      <c r="B6696" s="56">
        <f>WEEKDAY(C6696,2)</f>
        <v>2</v>
      </c>
      <c r="C6696" s="17">
        <f>IF(A6716="",C6695,A6716)</f>
        <v>45020</v>
      </c>
      <c r="D6696" s="12" t="str">
        <f>YEAR(C6696)&amp;"/"&amp;TEXT(WEEKNUM(C6696,21),"00")</f>
        <v>2023/14</v>
      </c>
      <c r="E6696" t="s">
        <v>46</v>
      </c>
      <c r="F6696" s="114">
        <v>0.125</v>
      </c>
      <c r="G6696" s="114">
        <v>0.16666666666666671</v>
      </c>
      <c r="H6696">
        <f>CONVERT((G6695-F6695)*24,"hr","mn")</f>
        <v>60.000000000000071</v>
      </c>
      <c r="I6696">
        <v>3</v>
      </c>
      <c r="K6696">
        <v>8</v>
      </c>
      <c r="M6696">
        <f>J6695+K6695+L6695</f>
        <v>8</v>
      </c>
      <c r="N6696" s="14"/>
      <c r="O6696" s="3"/>
      <c r="P6696" s="3">
        <v>5</v>
      </c>
      <c r="Q6696" s="3"/>
      <c r="R6696" s="8"/>
      <c r="S6696" s="21" t="s">
        <v>93</v>
      </c>
      <c r="T6696" s="4" t="s">
        <v>73</v>
      </c>
      <c r="U6696" s="92"/>
    </row>
    <row r="6697" spans="1:21">
      <c r="A6697" s="17">
        <v>45020</v>
      </c>
      <c r="B6697" s="56">
        <f>WEEKDAY(C6697,2)</f>
        <v>2</v>
      </c>
      <c r="C6697" s="17">
        <f>IF(A6717="",C6696,A6717)</f>
        <v>45020</v>
      </c>
      <c r="D6697" s="12" t="str">
        <f>YEAR(C6697)&amp;"/"&amp;TEXT(WEEKNUM(C6697,21),"00")</f>
        <v>2023/14</v>
      </c>
      <c r="E6697" t="s">
        <v>46</v>
      </c>
      <c r="F6697" s="114">
        <v>0.125</v>
      </c>
      <c r="G6697" s="114">
        <v>0.16666666666666671</v>
      </c>
      <c r="H6697">
        <f>CONVERT((G6695-F6695)*24,"hr","mn")</f>
        <v>60.000000000000071</v>
      </c>
      <c r="I6697">
        <v>3</v>
      </c>
      <c r="K6697">
        <v>8</v>
      </c>
      <c r="M6697">
        <f>J6695+K6695+L6695</f>
        <v>8</v>
      </c>
      <c r="N6697" s="58"/>
      <c r="O6697" s="59"/>
      <c r="P6697" s="59"/>
      <c r="Q6697" s="59"/>
      <c r="R6697" s="60"/>
      <c r="S6697" s="21"/>
      <c r="T6697" s="4"/>
      <c r="U6697" s="93"/>
    </row>
    <row r="6698" spans="1:21" ht="15" customHeight="1" thickBot="1">
      <c r="A6698" s="17">
        <v>45020</v>
      </c>
      <c r="B6698" s="56">
        <f>WEEKDAY(C6698,2)</f>
        <v>2</v>
      </c>
      <c r="C6698" s="17">
        <f>IF(A6718="",C6697,A6718)</f>
        <v>45020</v>
      </c>
      <c r="D6698" s="12" t="str">
        <f>YEAR(C6698)&amp;"/"&amp;TEXT(WEEKNUM(C6698,21),"00")</f>
        <v>2023/14</v>
      </c>
      <c r="E6698" t="s">
        <v>46</v>
      </c>
      <c r="F6698" s="114">
        <v>0.125</v>
      </c>
      <c r="G6698" s="114">
        <v>0.16666666666666671</v>
      </c>
      <c r="H6698">
        <f>CONVERT((G6695-F6695)*24,"hr","mn")</f>
        <v>60.000000000000071</v>
      </c>
      <c r="I6698">
        <v>3</v>
      </c>
      <c r="K6698">
        <v>8</v>
      </c>
      <c r="M6698">
        <f>J6695+K6695+L6695</f>
        <v>8</v>
      </c>
      <c r="N6698" s="15"/>
      <c r="O6698" s="9"/>
      <c r="P6698" s="9"/>
      <c r="Q6698" s="9"/>
      <c r="R6698" s="10"/>
      <c r="S6698" s="19"/>
      <c r="T6698" s="23"/>
      <c r="U6698" s="94"/>
    </row>
    <row r="6699" spans="1:21">
      <c r="A6699" s="17">
        <v>45020</v>
      </c>
      <c r="B6699" s="56">
        <f>WEEKDAY(C6699,2)</f>
        <v>2</v>
      </c>
      <c r="C6699" s="17">
        <f>IF(A6719="",C6698,A6719)</f>
        <v>45020</v>
      </c>
      <c r="D6699" s="12" t="str">
        <f>YEAR(C6699)&amp;"/"&amp;TEXT(WEEKNUM(C6699,21),"00")</f>
        <v>2023/14</v>
      </c>
      <c r="E6699" s="79" t="s">
        <v>46</v>
      </c>
      <c r="F6699" s="80">
        <v>0.16666666666666671</v>
      </c>
      <c r="G6699" s="80">
        <v>0.20833333333333329</v>
      </c>
      <c r="H6699" s="87">
        <f>CONVERT((G6699-F6699)*24,"hr","mn")</f>
        <v>59.999999999999865</v>
      </c>
      <c r="I6699" s="83">
        <v>3</v>
      </c>
      <c r="J6699" s="84"/>
      <c r="K6699" s="85">
        <v>6</v>
      </c>
      <c r="L6699" s="85"/>
      <c r="M6699" s="87">
        <f>J6699+K6699+L6699</f>
        <v>6</v>
      </c>
      <c r="N6699" s="13"/>
      <c r="O6699" s="6">
        <v>5</v>
      </c>
      <c r="P6699" s="6"/>
      <c r="Q6699" s="6"/>
      <c r="R6699" s="7"/>
      <c r="S6699" s="20" t="s">
        <v>31</v>
      </c>
      <c r="T6699" s="22" t="s">
        <v>50</v>
      </c>
      <c r="U6699" s="91"/>
    </row>
    <row r="6700" spans="1:21">
      <c r="A6700" s="17">
        <v>45020</v>
      </c>
      <c r="B6700" s="56">
        <f>WEEKDAY(C6700,2)</f>
        <v>2</v>
      </c>
      <c r="C6700" s="17">
        <f>IF(A6720="",C6699,A6720)</f>
        <v>45020</v>
      </c>
      <c r="D6700" s="12" t="str">
        <f>YEAR(C6700)&amp;"/"&amp;TEXT(WEEKNUM(C6700,21),"00")</f>
        <v>2023/14</v>
      </c>
      <c r="E6700" t="s">
        <v>46</v>
      </c>
      <c r="F6700" s="114">
        <v>0.16666666666666671</v>
      </c>
      <c r="G6700" s="114">
        <v>0.20833333333333329</v>
      </c>
      <c r="H6700">
        <f>CONVERT((G6699-F6699)*24,"hr","mn")</f>
        <v>59.999999999999865</v>
      </c>
      <c r="I6700">
        <v>3</v>
      </c>
      <c r="K6700">
        <v>6</v>
      </c>
      <c r="M6700">
        <f>J6699+K6699+L6699</f>
        <v>6</v>
      </c>
      <c r="N6700" s="14"/>
      <c r="O6700" s="3">
        <v>5</v>
      </c>
      <c r="P6700" s="3"/>
      <c r="Q6700" s="3"/>
      <c r="R6700" s="8"/>
      <c r="S6700" s="21" t="s">
        <v>28</v>
      </c>
      <c r="T6700" s="4" t="s">
        <v>29</v>
      </c>
      <c r="U6700" s="92" t="s">
        <v>1039</v>
      </c>
    </row>
    <row r="6701" spans="1:21">
      <c r="A6701" s="17">
        <v>45020</v>
      </c>
      <c r="B6701" s="56">
        <f>WEEKDAY(C6701,2)</f>
        <v>2</v>
      </c>
      <c r="C6701" s="17">
        <f>IF(A6721="",C6700,A6721)</f>
        <v>45020</v>
      </c>
      <c r="D6701" s="12" t="str">
        <f>YEAR(C6701)&amp;"/"&amp;TEXT(WEEKNUM(C6701,21),"00")</f>
        <v>2023/14</v>
      </c>
      <c r="E6701" t="s">
        <v>46</v>
      </c>
      <c r="F6701" s="114">
        <v>0.16666666666666671</v>
      </c>
      <c r="G6701" s="114">
        <v>0.20833333333333329</v>
      </c>
      <c r="H6701">
        <f>CONVERT((G6699-F6699)*24,"hr","mn")</f>
        <v>59.999999999999865</v>
      </c>
      <c r="I6701">
        <v>3</v>
      </c>
      <c r="K6701">
        <v>6</v>
      </c>
      <c r="M6701">
        <f>J6699+K6699+L6699</f>
        <v>6</v>
      </c>
      <c r="N6701" s="58"/>
      <c r="O6701" s="59"/>
      <c r="P6701" s="59"/>
      <c r="Q6701" s="59"/>
      <c r="R6701" s="60"/>
      <c r="S6701" s="21"/>
      <c r="T6701" s="4"/>
      <c r="U6701" s="93"/>
    </row>
    <row r="6702" spans="1:21" ht="15" customHeight="1" thickBot="1">
      <c r="A6702" s="17">
        <v>45020</v>
      </c>
      <c r="B6702" s="56">
        <f>WEEKDAY(C6702,2)</f>
        <v>2</v>
      </c>
      <c r="C6702" s="17">
        <f>IF(A6722="",C6701,A6722)</f>
        <v>45020</v>
      </c>
      <c r="D6702" s="12" t="str">
        <f>YEAR(C6702)&amp;"/"&amp;TEXT(WEEKNUM(C6702,21),"00")</f>
        <v>2023/14</v>
      </c>
      <c r="E6702" t="s">
        <v>46</v>
      </c>
      <c r="F6702" s="114">
        <v>0.16666666666666671</v>
      </c>
      <c r="G6702" s="114">
        <v>0.20833333333333329</v>
      </c>
      <c r="H6702">
        <f>CONVERT((G6699-F6699)*24,"hr","mn")</f>
        <v>59.999999999999865</v>
      </c>
      <c r="I6702">
        <v>3</v>
      </c>
      <c r="K6702">
        <v>6</v>
      </c>
      <c r="M6702">
        <f>J6699+K6699+L6699</f>
        <v>6</v>
      </c>
      <c r="N6702" s="15"/>
      <c r="O6702" s="9"/>
      <c r="P6702" s="9"/>
      <c r="Q6702" s="9">
        <v>15</v>
      </c>
      <c r="R6702" s="10"/>
      <c r="S6702" s="19"/>
      <c r="T6702" s="23" t="s">
        <v>39</v>
      </c>
      <c r="U6702" s="94"/>
    </row>
    <row r="6703" spans="1:21">
      <c r="A6703" s="17"/>
      <c r="B6703" s="56">
        <f>WEEKDAY(C6703,2)</f>
        <v>2</v>
      </c>
      <c r="C6703" s="17">
        <f>IF(A6723="",C6702,A6723)</f>
        <v>45020</v>
      </c>
      <c r="D6703" s="12" t="str">
        <f>YEAR(C6703)&amp;"/"&amp;TEXT(WEEKNUM(C6703,21),"00")</f>
        <v>2023/14</v>
      </c>
      <c r="E6703" s="79"/>
      <c r="F6703" s="80"/>
      <c r="G6703" s="80"/>
      <c r="H6703" s="87">
        <f>CONVERT((G6703-F6703)*24,"hr","mn")</f>
        <v>0</v>
      </c>
      <c r="I6703" s="83"/>
      <c r="J6703" s="84"/>
      <c r="K6703" s="85"/>
      <c r="L6703" s="85"/>
      <c r="M6703" s="87">
        <f>J6703+K6703+L6703</f>
        <v>0</v>
      </c>
      <c r="N6703" s="13"/>
      <c r="O6703" s="6"/>
      <c r="P6703" s="6"/>
      <c r="Q6703" s="6"/>
      <c r="R6703" s="7"/>
      <c r="S6703" s="20"/>
      <c r="T6703" s="22"/>
      <c r="U6703" s="91"/>
    </row>
    <row r="6704" spans="1:21">
      <c r="A6704" s="17"/>
      <c r="B6704" s="56">
        <f>WEEKDAY(C6704,2)</f>
        <v>2</v>
      </c>
      <c r="C6704" s="17">
        <f>IF(A6724="",C6703,A6724)</f>
        <v>45020</v>
      </c>
      <c r="D6704" s="12" t="str">
        <f>YEAR(C6704)&amp;"/"&amp;TEXT(WEEKNUM(C6704,21),"00")</f>
        <v>2023/14</v>
      </c>
      <c r="H6704">
        <f>CONVERT((G6703-F6703)*24,"hr","mn")</f>
        <v>0</v>
      </c>
      <c r="M6704">
        <f>J6703+K6703+L6703</f>
        <v>0</v>
      </c>
      <c r="N6704" s="14"/>
      <c r="O6704" s="3"/>
      <c r="P6704" s="3"/>
      <c r="Q6704" s="3"/>
      <c r="R6704" s="8"/>
      <c r="S6704" s="21"/>
      <c r="T6704" s="4"/>
      <c r="U6704" s="92"/>
    </row>
    <row r="6705" spans="1:21">
      <c r="A6705" s="17"/>
      <c r="B6705" s="56">
        <f>WEEKDAY(C6705,2)</f>
        <v>2</v>
      </c>
      <c r="C6705" s="17">
        <f>IF(A6725="",C6704,A6725)</f>
        <v>45020</v>
      </c>
      <c r="D6705" s="12" t="str">
        <f>YEAR(C6705)&amp;"/"&amp;TEXT(WEEKNUM(C6705,21),"00")</f>
        <v>2023/14</v>
      </c>
      <c r="H6705">
        <f>CONVERT((G6703-F6703)*24,"hr","mn")</f>
        <v>0</v>
      </c>
      <c r="M6705">
        <f>J6703+K6703+L6703</f>
        <v>0</v>
      </c>
      <c r="N6705" s="58"/>
      <c r="O6705" s="59"/>
      <c r="P6705" s="59"/>
      <c r="Q6705" s="59"/>
      <c r="R6705" s="60"/>
      <c r="S6705" s="21"/>
      <c r="T6705" s="4"/>
      <c r="U6705" s="93"/>
    </row>
    <row r="6706" spans="1:21" ht="15" customHeight="1" thickBot="1">
      <c r="A6706" s="17"/>
      <c r="B6706" s="56">
        <f>WEEKDAY(C6706,2)</f>
        <v>2</v>
      </c>
      <c r="C6706" s="17">
        <f>IF(A6726="",C6705,A6726)</f>
        <v>45020</v>
      </c>
      <c r="D6706" s="12" t="str">
        <f>YEAR(C6706)&amp;"/"&amp;TEXT(WEEKNUM(C6706,21),"00")</f>
        <v>2023/14</v>
      </c>
      <c r="H6706">
        <f>CONVERT((G6703-F6703)*24,"hr","mn")</f>
        <v>0</v>
      </c>
      <c r="M6706">
        <f>J6703+K6703+L6703</f>
        <v>0</v>
      </c>
      <c r="N6706" s="15"/>
      <c r="O6706" s="9"/>
      <c r="P6706" s="9"/>
      <c r="Q6706" s="9"/>
      <c r="R6706" s="10"/>
      <c r="S6706" s="19"/>
      <c r="T6706" s="23"/>
      <c r="U6706" s="94"/>
    </row>
    <row r="6707" spans="1:21">
      <c r="A6707" s="17">
        <v>45020</v>
      </c>
      <c r="B6707" s="56">
        <f>WEEKDAY(C6707,2)</f>
        <v>2</v>
      </c>
      <c r="C6707" s="17">
        <f>IF(A6727="",C6706,A6727)</f>
        <v>45020</v>
      </c>
      <c r="D6707" s="12" t="str">
        <f>YEAR(C6707)&amp;"/"&amp;TEXT(WEEKNUM(C6707,21),"00")</f>
        <v>2023/14</v>
      </c>
      <c r="E6707" s="79" t="s">
        <v>52</v>
      </c>
      <c r="F6707" s="80">
        <v>0.20833333333333329</v>
      </c>
      <c r="G6707" s="80">
        <v>0.25</v>
      </c>
      <c r="H6707" s="87">
        <f>CONVERT((G6707-F6707)*24,"hr","mn")</f>
        <v>60.000000000000071</v>
      </c>
      <c r="I6707" s="83">
        <v>4</v>
      </c>
      <c r="J6707" s="84">
        <v>1</v>
      </c>
      <c r="K6707" s="85">
        <v>12</v>
      </c>
      <c r="L6707" s="85"/>
      <c r="M6707" s="87">
        <f>J6707+K6707+L6707</f>
        <v>13</v>
      </c>
      <c r="N6707" s="13"/>
      <c r="O6707" s="6"/>
      <c r="P6707" s="6"/>
      <c r="Q6707" s="6">
        <v>23</v>
      </c>
      <c r="R6707" s="7"/>
      <c r="S6707" s="20"/>
      <c r="T6707" s="22" t="s">
        <v>25</v>
      </c>
      <c r="U6707" s="91"/>
    </row>
    <row r="6708" spans="1:21">
      <c r="A6708" s="17">
        <v>45020</v>
      </c>
      <c r="B6708" s="56">
        <f>WEEKDAY(C6708,2)</f>
        <v>2</v>
      </c>
      <c r="C6708" s="17">
        <f>IF(A6728="",C6707,A6728)</f>
        <v>45020</v>
      </c>
      <c r="D6708" s="12" t="str">
        <f>YEAR(C6708)&amp;"/"&amp;TEXT(WEEKNUM(C6708,21),"00")</f>
        <v>2023/14</v>
      </c>
      <c r="E6708" t="s">
        <v>52</v>
      </c>
      <c r="F6708" s="114">
        <v>0.20833333333333329</v>
      </c>
      <c r="G6708" s="114">
        <v>0.25</v>
      </c>
      <c r="H6708">
        <f>CONVERT((G6707-F6707)*24,"hr","mn")</f>
        <v>60.000000000000071</v>
      </c>
      <c r="I6708">
        <v>4</v>
      </c>
      <c r="J6708">
        <v>1</v>
      </c>
      <c r="K6708">
        <v>12</v>
      </c>
      <c r="M6708">
        <f>J6707+K6707+L6707</f>
        <v>13</v>
      </c>
      <c r="N6708" s="14"/>
      <c r="O6708" s="3">
        <v>5</v>
      </c>
      <c r="P6708" s="3"/>
      <c r="Q6708" s="3"/>
      <c r="R6708" s="8"/>
      <c r="S6708" s="21" t="s">
        <v>28</v>
      </c>
      <c r="T6708" s="4" t="s">
        <v>29</v>
      </c>
      <c r="U6708" s="92"/>
    </row>
    <row r="6709" spans="1:21">
      <c r="A6709" s="17">
        <v>45020</v>
      </c>
      <c r="B6709" s="56">
        <f>WEEKDAY(C6709,2)</f>
        <v>2</v>
      </c>
      <c r="C6709" s="17">
        <f>IF(A6729="",C6708,A6729)</f>
        <v>45020</v>
      </c>
      <c r="D6709" s="12" t="str">
        <f>YEAR(C6709)&amp;"/"&amp;TEXT(WEEKNUM(C6709,21),"00")</f>
        <v>2023/14</v>
      </c>
      <c r="E6709" t="s">
        <v>52</v>
      </c>
      <c r="F6709" s="114">
        <v>0.20833333333333329</v>
      </c>
      <c r="G6709" s="114">
        <v>0.25</v>
      </c>
      <c r="H6709">
        <f>CONVERT((G6707-F6707)*24,"hr","mn")</f>
        <v>60.000000000000071</v>
      </c>
      <c r="I6709">
        <v>4</v>
      </c>
      <c r="J6709">
        <v>1</v>
      </c>
      <c r="K6709">
        <v>12</v>
      </c>
      <c r="M6709">
        <f>J6707+K6707+L6707</f>
        <v>13</v>
      </c>
      <c r="N6709" s="58"/>
      <c r="O6709" s="59">
        <v>5</v>
      </c>
      <c r="P6709" s="59"/>
      <c r="Q6709" s="59"/>
      <c r="R6709" s="60"/>
      <c r="S6709" s="21" t="s">
        <v>43</v>
      </c>
      <c r="T6709" s="4" t="s">
        <v>29</v>
      </c>
      <c r="U6709" s="93"/>
    </row>
    <row r="6710" spans="1:21" ht="15" customHeight="1" thickBot="1">
      <c r="A6710" s="17">
        <v>45020</v>
      </c>
      <c r="B6710" s="56">
        <f>WEEKDAY(C6710,2)</f>
        <v>2</v>
      </c>
      <c r="C6710" s="17">
        <f>IF(A6730="",C6709,A6730)</f>
        <v>45020</v>
      </c>
      <c r="D6710" s="12" t="str">
        <f>YEAR(C6710)&amp;"/"&amp;TEXT(WEEKNUM(C6710,21),"00")</f>
        <v>2023/14</v>
      </c>
      <c r="E6710" t="s">
        <v>52</v>
      </c>
      <c r="F6710" s="114">
        <v>0.20833333333333329</v>
      </c>
      <c r="G6710" s="114">
        <v>0.25</v>
      </c>
      <c r="H6710">
        <f>CONVERT((G6707-F6707)*24,"hr","mn")</f>
        <v>60.000000000000071</v>
      </c>
      <c r="I6710">
        <v>4</v>
      </c>
      <c r="J6710">
        <v>1</v>
      </c>
      <c r="K6710">
        <v>12</v>
      </c>
      <c r="M6710">
        <f>J6707+K6707+L6707</f>
        <v>13</v>
      </c>
      <c r="N6710" s="15"/>
      <c r="O6710" s="9"/>
      <c r="P6710" s="9"/>
      <c r="Q6710" s="9"/>
      <c r="R6710" s="10"/>
      <c r="S6710" s="19"/>
      <c r="T6710" s="23"/>
      <c r="U6710" s="94"/>
    </row>
    <row r="6711" spans="1:21">
      <c r="A6711" s="17">
        <v>45020</v>
      </c>
      <c r="B6711" s="56">
        <f>WEEKDAY(C6711,2)</f>
        <v>2</v>
      </c>
      <c r="C6711" s="17">
        <f>IF(A6731="",C6710,A6731)</f>
        <v>45020</v>
      </c>
      <c r="D6711" s="12" t="str">
        <f>YEAR(C6711)&amp;"/"&amp;TEXT(WEEKNUM(C6711,21),"00")</f>
        <v>2023/14</v>
      </c>
      <c r="E6711" s="79" t="s">
        <v>52</v>
      </c>
      <c r="F6711" s="80">
        <v>0.25</v>
      </c>
      <c r="G6711" s="80">
        <v>0.29166666666666669</v>
      </c>
      <c r="H6711" s="87">
        <f>CONVERT((G6711-F6711)*24,"hr","mn")</f>
        <v>60.000000000000028</v>
      </c>
      <c r="I6711" s="83">
        <v>4</v>
      </c>
      <c r="J6711" s="84"/>
      <c r="K6711" s="85">
        <v>9</v>
      </c>
      <c r="L6711" s="85"/>
      <c r="M6711" s="87">
        <f>J6711+K6711+L6711</f>
        <v>9</v>
      </c>
      <c r="N6711" s="13"/>
      <c r="O6711" s="6"/>
      <c r="P6711" s="6"/>
      <c r="Q6711" s="6"/>
      <c r="R6711" s="7">
        <v>25</v>
      </c>
      <c r="S6711" s="20" t="s">
        <v>67</v>
      </c>
      <c r="T6711" s="22" t="s">
        <v>23</v>
      </c>
      <c r="U6711" s="91" t="s">
        <v>1040</v>
      </c>
    </row>
    <row r="6712" spans="1:21">
      <c r="A6712" s="17">
        <v>45020</v>
      </c>
      <c r="B6712" s="56">
        <f>WEEKDAY(C6712,2)</f>
        <v>2</v>
      </c>
      <c r="C6712" s="17">
        <f>IF(A6732="",C6711,A6732)</f>
        <v>45020</v>
      </c>
      <c r="D6712" s="12" t="str">
        <f>YEAR(C6712)&amp;"/"&amp;TEXT(WEEKNUM(C6712,21),"00")</f>
        <v>2023/14</v>
      </c>
      <c r="E6712" t="s">
        <v>52</v>
      </c>
      <c r="F6712" s="114">
        <v>0.25</v>
      </c>
      <c r="G6712" s="114">
        <v>0.29166666666666669</v>
      </c>
      <c r="H6712">
        <f>CONVERT((G6711-F6711)*24,"hr","mn")</f>
        <v>60.000000000000028</v>
      </c>
      <c r="I6712">
        <v>4</v>
      </c>
      <c r="K6712">
        <v>9</v>
      </c>
      <c r="M6712">
        <f>J6711+K6711+L6711</f>
        <v>9</v>
      </c>
      <c r="N6712" s="14"/>
      <c r="O6712" s="3">
        <v>5</v>
      </c>
      <c r="P6712" s="3"/>
      <c r="Q6712" s="3"/>
      <c r="R6712" s="8"/>
      <c r="S6712" s="21" t="s">
        <v>28</v>
      </c>
      <c r="T6712" s="4" t="s">
        <v>29</v>
      </c>
      <c r="U6712" s="92"/>
    </row>
    <row r="6713" spans="1:21">
      <c r="A6713" s="17">
        <v>45020</v>
      </c>
      <c r="B6713" s="56">
        <f>WEEKDAY(C6713,2)</f>
        <v>2</v>
      </c>
      <c r="C6713" s="17">
        <f>IF(A6733="",C6712,A6733)</f>
        <v>45020</v>
      </c>
      <c r="D6713" s="12" t="str">
        <f>YEAR(C6713)&amp;"/"&amp;TEXT(WEEKNUM(C6713,21),"00")</f>
        <v>2023/14</v>
      </c>
      <c r="E6713" t="s">
        <v>52</v>
      </c>
      <c r="F6713" s="114">
        <v>0.25</v>
      </c>
      <c r="G6713" s="114">
        <v>0.29166666666666669</v>
      </c>
      <c r="H6713">
        <f>CONVERT((G6711-F6711)*24,"hr","mn")</f>
        <v>60.000000000000028</v>
      </c>
      <c r="I6713">
        <v>4</v>
      </c>
      <c r="K6713">
        <v>9</v>
      </c>
      <c r="M6713">
        <f>J6711+K6711+L6711</f>
        <v>9</v>
      </c>
      <c r="N6713" s="58"/>
      <c r="O6713" s="59"/>
      <c r="P6713" s="59">
        <v>5</v>
      </c>
      <c r="Q6713" s="59"/>
      <c r="R6713" s="60"/>
      <c r="S6713" s="21" t="s">
        <v>93</v>
      </c>
      <c r="T6713" s="4" t="s">
        <v>65</v>
      </c>
      <c r="U6713" s="93"/>
    </row>
    <row r="6714" spans="1:21" ht="15" customHeight="1" thickBot="1">
      <c r="A6714" s="17">
        <v>45020</v>
      </c>
      <c r="B6714" s="56">
        <f>WEEKDAY(C6714,2)</f>
        <v>2</v>
      </c>
      <c r="C6714" s="17">
        <f>IF(A6734="",C6713,A6734)</f>
        <v>45020</v>
      </c>
      <c r="D6714" s="12" t="str">
        <f>YEAR(C6714)&amp;"/"&amp;TEXT(WEEKNUM(C6714,21),"00")</f>
        <v>2023/14</v>
      </c>
      <c r="E6714" t="s">
        <v>52</v>
      </c>
      <c r="F6714" s="114">
        <v>0.25</v>
      </c>
      <c r="G6714" s="114">
        <v>0.29166666666666669</v>
      </c>
      <c r="H6714">
        <f>CONVERT((G6711-F6711)*24,"hr","mn")</f>
        <v>60.000000000000028</v>
      </c>
      <c r="I6714">
        <v>4</v>
      </c>
      <c r="K6714">
        <v>9</v>
      </c>
      <c r="M6714">
        <f>J6711+K6711+L6711</f>
        <v>9</v>
      </c>
      <c r="N6714" s="15"/>
      <c r="O6714" s="9"/>
      <c r="P6714" s="9"/>
      <c r="Q6714" s="9"/>
      <c r="R6714" s="10"/>
      <c r="S6714" s="19"/>
      <c r="T6714" s="23"/>
      <c r="U6714" s="94"/>
    </row>
    <row r="6715" spans="1:21">
      <c r="A6715" s="17">
        <v>45020</v>
      </c>
      <c r="B6715" s="56">
        <f>WEEKDAY(C6715,2)</f>
        <v>2</v>
      </c>
      <c r="C6715" s="17">
        <f>IF(A6735="",C6714,A6735)</f>
        <v>45020</v>
      </c>
      <c r="D6715" s="12" t="str">
        <f>YEAR(C6715)&amp;"/"&amp;TEXT(WEEKNUM(C6715,21),"00")</f>
        <v>2023/14</v>
      </c>
      <c r="E6715" s="79" t="s">
        <v>52</v>
      </c>
      <c r="F6715" s="80">
        <v>0.29166666666666669</v>
      </c>
      <c r="G6715" s="80">
        <v>0.33333333333333331</v>
      </c>
      <c r="H6715" s="87">
        <f>CONVERT((G6715-F6715)*24,"hr","mn")</f>
        <v>59.99999999999995</v>
      </c>
      <c r="I6715" s="83">
        <v>4</v>
      </c>
      <c r="J6715" s="84"/>
      <c r="K6715" s="85">
        <v>6</v>
      </c>
      <c r="L6715" s="85"/>
      <c r="M6715" s="87">
        <f>J6715+K6715+L6715</f>
        <v>6</v>
      </c>
      <c r="N6715" s="13"/>
      <c r="O6715" s="6">
        <v>5</v>
      </c>
      <c r="P6715" s="6"/>
      <c r="Q6715" s="6"/>
      <c r="R6715" s="7"/>
      <c r="S6715" s="20" t="s">
        <v>28</v>
      </c>
      <c r="T6715" s="22" t="s">
        <v>23</v>
      </c>
      <c r="U6715" s="91" t="s">
        <v>223</v>
      </c>
    </row>
    <row r="6716" spans="1:21">
      <c r="A6716" s="17">
        <v>45020</v>
      </c>
      <c r="B6716" s="56">
        <f>WEEKDAY(C6716,2)</f>
        <v>2</v>
      </c>
      <c r="C6716" s="17">
        <f>IF(A6736="",C6715,A6736)</f>
        <v>45020</v>
      </c>
      <c r="D6716" s="12" t="str">
        <f>YEAR(C6716)&amp;"/"&amp;TEXT(WEEKNUM(C6716,21),"00")</f>
        <v>2023/14</v>
      </c>
      <c r="E6716" t="s">
        <v>52</v>
      </c>
      <c r="F6716" s="114">
        <v>0.29166666666666669</v>
      </c>
      <c r="G6716" s="114">
        <v>0.33333333333333331</v>
      </c>
      <c r="H6716">
        <f>CONVERT((G6715-F6715)*24,"hr","mn")</f>
        <v>59.99999999999995</v>
      </c>
      <c r="I6716">
        <v>4</v>
      </c>
      <c r="K6716">
        <v>6</v>
      </c>
      <c r="M6716">
        <f>J6715+K6715+L6715</f>
        <v>6</v>
      </c>
      <c r="N6716" s="14"/>
      <c r="O6716" s="3"/>
      <c r="P6716" s="3"/>
      <c r="Q6716" s="3"/>
      <c r="R6716" s="8"/>
      <c r="S6716" s="21"/>
      <c r="T6716" s="4"/>
      <c r="U6716" s="92"/>
    </row>
    <row r="6717" spans="1:21">
      <c r="A6717" s="17">
        <v>45020</v>
      </c>
      <c r="B6717" s="56">
        <f>WEEKDAY(C6717,2)</f>
        <v>2</v>
      </c>
      <c r="C6717" s="17">
        <f>IF(A6737="",C6716,A6737)</f>
        <v>45020</v>
      </c>
      <c r="D6717" s="12" t="str">
        <f>YEAR(C6717)&amp;"/"&amp;TEXT(WEEKNUM(C6717,21),"00")</f>
        <v>2023/14</v>
      </c>
      <c r="E6717" t="s">
        <v>52</v>
      </c>
      <c r="F6717" s="114">
        <v>0.29166666666666669</v>
      </c>
      <c r="G6717" s="114">
        <v>0.33333333333333331</v>
      </c>
      <c r="H6717">
        <f>CONVERT((G6715-F6715)*24,"hr","mn")</f>
        <v>59.99999999999995</v>
      </c>
      <c r="I6717">
        <v>4</v>
      </c>
      <c r="K6717">
        <v>6</v>
      </c>
      <c r="M6717">
        <f>J6715+K6715+L6715</f>
        <v>6</v>
      </c>
      <c r="N6717" s="58"/>
      <c r="O6717" s="59"/>
      <c r="P6717" s="59"/>
      <c r="Q6717" s="59"/>
      <c r="R6717" s="60"/>
      <c r="S6717" s="21"/>
      <c r="T6717" s="4"/>
      <c r="U6717" s="93"/>
    </row>
    <row r="6718" spans="1:21" ht="15" customHeight="1" thickBot="1">
      <c r="A6718" s="17">
        <v>45020</v>
      </c>
      <c r="B6718" s="56">
        <f>WEEKDAY(C6718,2)</f>
        <v>2</v>
      </c>
      <c r="C6718" s="17">
        <f>IF(A6738="",C6717,A6738)</f>
        <v>45020</v>
      </c>
      <c r="D6718" s="12" t="str">
        <f>YEAR(C6718)&amp;"/"&amp;TEXT(WEEKNUM(C6718,21),"00")</f>
        <v>2023/14</v>
      </c>
      <c r="E6718" t="s">
        <v>52</v>
      </c>
      <c r="F6718" s="114">
        <v>0.29166666666666669</v>
      </c>
      <c r="G6718" s="114">
        <v>0.33333333333333331</v>
      </c>
      <c r="H6718">
        <f>CONVERT((G6715-F6715)*24,"hr","mn")</f>
        <v>59.99999999999995</v>
      </c>
      <c r="I6718">
        <v>4</v>
      </c>
      <c r="K6718">
        <v>6</v>
      </c>
      <c r="M6718">
        <f>J6715+K6715+L6715</f>
        <v>6</v>
      </c>
      <c r="N6718" s="15"/>
      <c r="O6718" s="9"/>
      <c r="P6718" s="9"/>
      <c r="Q6718" s="9"/>
      <c r="R6718" s="10"/>
      <c r="S6718" s="19"/>
      <c r="T6718" s="23"/>
      <c r="U6718" s="94"/>
    </row>
    <row r="6719" spans="1:21">
      <c r="A6719" s="17">
        <v>45020</v>
      </c>
      <c r="B6719" s="56">
        <f>WEEKDAY(C6719,2)</f>
        <v>2</v>
      </c>
      <c r="C6719" s="17">
        <f>IF(A6739="",C6718,A6739)</f>
        <v>45020</v>
      </c>
      <c r="D6719" s="12" t="str">
        <f>YEAR(C6719)&amp;"/"&amp;TEXT(WEEKNUM(C6719,21),"00")</f>
        <v>2023/14</v>
      </c>
      <c r="E6719" s="79" t="s">
        <v>52</v>
      </c>
      <c r="F6719" s="80">
        <v>0.33333333333333331</v>
      </c>
      <c r="G6719" s="80">
        <v>0.375</v>
      </c>
      <c r="H6719" s="87">
        <f>CONVERT((G6719-F6719)*24,"hr","mn")</f>
        <v>60.000000000000028</v>
      </c>
      <c r="I6719" s="83">
        <v>4</v>
      </c>
      <c r="J6719" s="84"/>
      <c r="K6719" s="85"/>
      <c r="L6719" s="85"/>
      <c r="M6719" s="87">
        <f>J6719+K6719+L6719</f>
        <v>0</v>
      </c>
      <c r="N6719" s="13"/>
      <c r="O6719" s="6"/>
      <c r="P6719" s="6"/>
      <c r="Q6719" s="6"/>
      <c r="R6719" s="7"/>
      <c r="S6719" s="20"/>
      <c r="T6719" s="22"/>
      <c r="U6719" s="91"/>
    </row>
    <row r="6720" spans="1:21">
      <c r="A6720" s="17">
        <v>45020</v>
      </c>
      <c r="B6720" s="56">
        <f>WEEKDAY(C6720,2)</f>
        <v>2</v>
      </c>
      <c r="C6720" s="17">
        <f>IF(A6740="",C6719,A6740)</f>
        <v>45020</v>
      </c>
      <c r="D6720" s="12" t="str">
        <f>YEAR(C6720)&amp;"/"&amp;TEXT(WEEKNUM(C6720,21),"00")</f>
        <v>2023/14</v>
      </c>
      <c r="E6720" t="s">
        <v>52</v>
      </c>
      <c r="F6720" s="114">
        <v>0.33333333333333331</v>
      </c>
      <c r="G6720" s="114">
        <v>0.375</v>
      </c>
      <c r="H6720">
        <f>CONVERT((G6719-F6719)*24,"hr","mn")</f>
        <v>60.000000000000028</v>
      </c>
      <c r="I6720">
        <v>4</v>
      </c>
      <c r="M6720">
        <f>J6719+K6719+L6719</f>
        <v>0</v>
      </c>
      <c r="N6720" s="14"/>
      <c r="O6720" s="3"/>
      <c r="P6720" s="3"/>
      <c r="Q6720" s="3"/>
      <c r="R6720" s="8"/>
      <c r="S6720" s="21"/>
      <c r="T6720" s="4"/>
      <c r="U6720" s="92"/>
    </row>
    <row r="6721" spans="1:21">
      <c r="A6721" s="17">
        <v>45020</v>
      </c>
      <c r="B6721" s="56">
        <f>WEEKDAY(C6721,2)</f>
        <v>2</v>
      </c>
      <c r="C6721" s="17">
        <f>IF(A6741="",C6720,A6741)</f>
        <v>45020</v>
      </c>
      <c r="D6721" s="12" t="str">
        <f>YEAR(C6721)&amp;"/"&amp;TEXT(WEEKNUM(C6721,21),"00")</f>
        <v>2023/14</v>
      </c>
      <c r="E6721" t="s">
        <v>52</v>
      </c>
      <c r="F6721" s="114">
        <v>0.33333333333333331</v>
      </c>
      <c r="G6721" s="114">
        <v>0.375</v>
      </c>
      <c r="H6721">
        <f>CONVERT((G6719-F6719)*24,"hr","mn")</f>
        <v>60.000000000000028</v>
      </c>
      <c r="I6721">
        <v>4</v>
      </c>
      <c r="M6721">
        <f>J6719+K6719+L6719</f>
        <v>0</v>
      </c>
      <c r="N6721" s="58"/>
      <c r="O6721" s="59"/>
      <c r="P6721" s="59"/>
      <c r="Q6721" s="59"/>
      <c r="R6721" s="60"/>
      <c r="S6721" s="21"/>
      <c r="T6721" s="4"/>
      <c r="U6721" s="93"/>
    </row>
    <row r="6722" spans="1:21" ht="15" customHeight="1" thickBot="1">
      <c r="A6722" s="17">
        <v>45020</v>
      </c>
      <c r="B6722" s="56">
        <f>WEEKDAY(C6722,2)</f>
        <v>2</v>
      </c>
      <c r="C6722" s="17">
        <f>IF(A6742="",C6721,A6742)</f>
        <v>45020</v>
      </c>
      <c r="D6722" s="12" t="str">
        <f>YEAR(C6722)&amp;"/"&amp;TEXT(WEEKNUM(C6722,21),"00")</f>
        <v>2023/14</v>
      </c>
      <c r="E6722" t="s">
        <v>52</v>
      </c>
      <c r="F6722" s="114">
        <v>0.33333333333333331</v>
      </c>
      <c r="G6722" s="114">
        <v>0.375</v>
      </c>
      <c r="H6722">
        <f>CONVERT((G6719-F6719)*24,"hr","mn")</f>
        <v>60.000000000000028</v>
      </c>
      <c r="I6722">
        <v>4</v>
      </c>
      <c r="M6722">
        <f>J6719+K6719+L6719</f>
        <v>0</v>
      </c>
      <c r="N6722" s="15"/>
      <c r="O6722" s="9"/>
      <c r="P6722" s="9"/>
      <c r="Q6722" s="9"/>
      <c r="R6722" s="10"/>
      <c r="S6722" s="19"/>
      <c r="T6722" s="23"/>
      <c r="U6722" s="94"/>
    </row>
    <row r="6723" spans="1:21">
      <c r="A6723" s="17">
        <v>45020</v>
      </c>
      <c r="B6723" s="56">
        <f>WEEKDAY(C6723,2)</f>
        <v>2</v>
      </c>
      <c r="C6723" s="17">
        <f>IF(A6743="",C6722,A6743)</f>
        <v>45020</v>
      </c>
      <c r="D6723" s="12" t="str">
        <f>YEAR(C6723)&amp;"/"&amp;TEXT(WEEKNUM(C6723,21),"00")</f>
        <v>2023/14</v>
      </c>
      <c r="E6723" s="79" t="s">
        <v>52</v>
      </c>
      <c r="F6723" s="80">
        <v>0.39583333333333331</v>
      </c>
      <c r="G6723" s="80">
        <v>0.41666666666666669</v>
      </c>
      <c r="H6723" s="87">
        <f>CONVERT((G6723-F6723)*24,"hr","mn")</f>
        <v>30.000000000000053</v>
      </c>
      <c r="I6723" s="83">
        <v>4</v>
      </c>
      <c r="J6723" s="84"/>
      <c r="K6723" s="85"/>
      <c r="L6723" s="85"/>
      <c r="M6723" s="87">
        <f>J6723+K6723+L6723</f>
        <v>0</v>
      </c>
      <c r="N6723" s="13"/>
      <c r="O6723" s="6"/>
      <c r="P6723" s="6"/>
      <c r="Q6723" s="6"/>
      <c r="R6723" s="7"/>
      <c r="S6723" s="20"/>
      <c r="T6723" s="22"/>
      <c r="U6723" s="91"/>
    </row>
    <row r="6724" spans="1:21">
      <c r="A6724" s="17">
        <v>45020</v>
      </c>
      <c r="B6724" s="56">
        <f>WEEKDAY(C6724,2)</f>
        <v>2</v>
      </c>
      <c r="C6724" s="17">
        <f>IF(A6744="",C6723,A6744)</f>
        <v>45020</v>
      </c>
      <c r="D6724" s="12" t="str">
        <f>YEAR(C6724)&amp;"/"&amp;TEXT(WEEKNUM(C6724,21),"00")</f>
        <v>2023/14</v>
      </c>
      <c r="E6724" t="s">
        <v>52</v>
      </c>
      <c r="F6724" s="114">
        <v>0.39583333333333331</v>
      </c>
      <c r="G6724" s="114">
        <v>0.41666666666666669</v>
      </c>
      <c r="H6724">
        <f>CONVERT((G6723-F6723)*24,"hr","mn")</f>
        <v>30.000000000000053</v>
      </c>
      <c r="I6724">
        <v>4</v>
      </c>
      <c r="M6724">
        <f>J6723+K6723+L6723</f>
        <v>0</v>
      </c>
      <c r="N6724" s="14"/>
      <c r="O6724" s="3"/>
      <c r="P6724" s="3"/>
      <c r="Q6724" s="3"/>
      <c r="R6724" s="8"/>
      <c r="S6724" s="21"/>
      <c r="T6724" s="4"/>
      <c r="U6724" s="92"/>
    </row>
    <row r="6725" spans="1:21">
      <c r="A6725" s="17">
        <v>45020</v>
      </c>
      <c r="B6725" s="56">
        <f>WEEKDAY(C6725,2)</f>
        <v>2</v>
      </c>
      <c r="C6725" s="17">
        <f>IF(A6745="",C6724,A6745)</f>
        <v>45020</v>
      </c>
      <c r="D6725" s="12" t="str">
        <f>YEAR(C6725)&amp;"/"&amp;TEXT(WEEKNUM(C6725,21),"00")</f>
        <v>2023/14</v>
      </c>
      <c r="E6725" t="s">
        <v>52</v>
      </c>
      <c r="F6725" s="114">
        <v>0.39583333333333331</v>
      </c>
      <c r="G6725" s="114">
        <v>0.41666666666666669</v>
      </c>
      <c r="H6725">
        <f>CONVERT((G6723-F6723)*24,"hr","mn")</f>
        <v>30.000000000000053</v>
      </c>
      <c r="I6725">
        <v>4</v>
      </c>
      <c r="M6725">
        <f>J6723+K6723+L6723</f>
        <v>0</v>
      </c>
      <c r="N6725" s="58"/>
      <c r="O6725" s="59"/>
      <c r="P6725" s="59"/>
      <c r="Q6725" s="59"/>
      <c r="R6725" s="60"/>
      <c r="S6725" s="21"/>
      <c r="T6725" s="4"/>
      <c r="U6725" s="93"/>
    </row>
    <row r="6726" spans="1:21" ht="15" customHeight="1" thickBot="1">
      <c r="A6726" s="17">
        <v>45020</v>
      </c>
      <c r="B6726" s="56">
        <f>WEEKDAY(C6726,2)</f>
        <v>2</v>
      </c>
      <c r="C6726" s="17">
        <f>IF(A6746="",C6725,A6746)</f>
        <v>45020</v>
      </c>
      <c r="D6726" s="12" t="str">
        <f>YEAR(C6726)&amp;"/"&amp;TEXT(WEEKNUM(C6726,21),"00")</f>
        <v>2023/14</v>
      </c>
      <c r="E6726" t="s">
        <v>52</v>
      </c>
      <c r="F6726" s="114">
        <v>0.39583333333333331</v>
      </c>
      <c r="G6726" s="114">
        <v>0.41666666666666669</v>
      </c>
      <c r="H6726">
        <f>CONVERT((G6723-F6723)*24,"hr","mn")</f>
        <v>30.000000000000053</v>
      </c>
      <c r="I6726">
        <v>4</v>
      </c>
      <c r="M6726">
        <f>J6723+K6723+L6723</f>
        <v>0</v>
      </c>
      <c r="N6726" s="15"/>
      <c r="O6726" s="9"/>
      <c r="P6726" s="9"/>
      <c r="Q6726" s="9"/>
      <c r="R6726" s="10"/>
      <c r="S6726" s="19"/>
      <c r="T6726" s="23"/>
      <c r="U6726" s="94"/>
    </row>
    <row r="6727" spans="1:21">
      <c r="A6727" s="17">
        <v>45020</v>
      </c>
      <c r="B6727" s="56">
        <f>WEEKDAY(C6727,2)</f>
        <v>2</v>
      </c>
      <c r="C6727" s="17">
        <f>IF(A6747="",C6726,A6747)</f>
        <v>45020</v>
      </c>
      <c r="D6727" s="12" t="str">
        <f>YEAR(C6727)&amp;"/"&amp;TEXT(WEEKNUM(C6727,21),"00")</f>
        <v>2023/14</v>
      </c>
      <c r="E6727" s="79" t="s">
        <v>52</v>
      </c>
      <c r="F6727" s="80">
        <v>0.41666666666666669</v>
      </c>
      <c r="G6727" s="80">
        <v>0.45833333333333331</v>
      </c>
      <c r="H6727" s="87">
        <f>CONVERT((G6727-F6727)*24,"hr","mn")</f>
        <v>59.99999999999995</v>
      </c>
      <c r="I6727" s="83">
        <v>4</v>
      </c>
      <c r="J6727" s="84"/>
      <c r="K6727" s="85"/>
      <c r="L6727" s="85"/>
      <c r="M6727" s="87">
        <f>J6727+K6727+L6727</f>
        <v>0</v>
      </c>
      <c r="N6727" s="13"/>
      <c r="O6727" s="6"/>
      <c r="P6727" s="6"/>
      <c r="Q6727" s="6"/>
      <c r="R6727" s="7"/>
      <c r="S6727" s="20"/>
      <c r="T6727" s="22"/>
      <c r="U6727" s="91"/>
    </row>
    <row r="6728" spans="1:21">
      <c r="A6728" s="17">
        <v>45020</v>
      </c>
      <c r="B6728" s="56">
        <f>WEEKDAY(C6728,2)</f>
        <v>2</v>
      </c>
      <c r="C6728" s="17">
        <f>IF(A6748="",C6727,A6748)</f>
        <v>45020</v>
      </c>
      <c r="D6728" s="12" t="str">
        <f>YEAR(C6728)&amp;"/"&amp;TEXT(WEEKNUM(C6728,21),"00")</f>
        <v>2023/14</v>
      </c>
      <c r="E6728" t="s">
        <v>52</v>
      </c>
      <c r="F6728" s="114">
        <v>0.41666666666666669</v>
      </c>
      <c r="G6728" s="114">
        <v>0.45833333333333331</v>
      </c>
      <c r="H6728">
        <f>CONVERT((G6727-F6727)*24,"hr","mn")</f>
        <v>59.99999999999995</v>
      </c>
      <c r="I6728">
        <v>4</v>
      </c>
      <c r="M6728">
        <f>J6727+K6727+L6727</f>
        <v>0</v>
      </c>
      <c r="N6728" s="14"/>
      <c r="O6728" s="3"/>
      <c r="P6728" s="3"/>
      <c r="Q6728" s="3"/>
      <c r="R6728" s="8"/>
      <c r="S6728" s="21"/>
      <c r="T6728" s="4"/>
      <c r="U6728" s="92"/>
    </row>
    <row r="6729" spans="1:21">
      <c r="A6729" s="17">
        <v>45020</v>
      </c>
      <c r="B6729" s="56">
        <f>WEEKDAY(C6729,2)</f>
        <v>2</v>
      </c>
      <c r="C6729" s="17">
        <f>IF(A6749="",C6728,A6749)</f>
        <v>45020</v>
      </c>
      <c r="D6729" s="12" t="str">
        <f>YEAR(C6729)&amp;"/"&amp;TEXT(WEEKNUM(C6729,21),"00")</f>
        <v>2023/14</v>
      </c>
      <c r="E6729" t="s">
        <v>52</v>
      </c>
      <c r="F6729" s="114">
        <v>0.41666666666666669</v>
      </c>
      <c r="G6729" s="114">
        <v>0.45833333333333331</v>
      </c>
      <c r="H6729">
        <f>CONVERT((G6727-F6727)*24,"hr","mn")</f>
        <v>59.99999999999995</v>
      </c>
      <c r="I6729">
        <v>4</v>
      </c>
      <c r="M6729">
        <f>J6727+K6727+L6727</f>
        <v>0</v>
      </c>
      <c r="N6729" s="58"/>
      <c r="O6729" s="59"/>
      <c r="P6729" s="59"/>
      <c r="Q6729" s="59"/>
      <c r="R6729" s="60"/>
      <c r="S6729" s="21"/>
      <c r="T6729" s="4"/>
      <c r="U6729" s="93"/>
    </row>
    <row r="6730" spans="1:21" ht="15" customHeight="1" thickBot="1">
      <c r="A6730" s="17">
        <v>45020</v>
      </c>
      <c r="B6730" s="56">
        <f>WEEKDAY(C6730,2)</f>
        <v>2</v>
      </c>
      <c r="C6730" s="17">
        <f>IF(A6750="",C6729,A6750)</f>
        <v>45020</v>
      </c>
      <c r="D6730" s="12" t="str">
        <f>YEAR(C6730)&amp;"/"&amp;TEXT(WEEKNUM(C6730,21),"00")</f>
        <v>2023/14</v>
      </c>
      <c r="E6730" t="s">
        <v>52</v>
      </c>
      <c r="F6730" s="114">
        <v>0.41666666666666669</v>
      </c>
      <c r="G6730" s="114">
        <v>0.45833333333333331</v>
      </c>
      <c r="H6730">
        <f>CONVERT((G6727-F6727)*24,"hr","mn")</f>
        <v>59.99999999999995</v>
      </c>
      <c r="I6730">
        <v>4</v>
      </c>
      <c r="M6730">
        <f>J6727+K6727+L6727</f>
        <v>0</v>
      </c>
      <c r="N6730" s="15"/>
      <c r="O6730" s="9"/>
      <c r="P6730" s="9"/>
      <c r="Q6730" s="9"/>
      <c r="R6730" s="10"/>
      <c r="S6730" s="19"/>
      <c r="T6730" s="23"/>
      <c r="U6730" s="94"/>
    </row>
    <row r="6731" spans="1:21">
      <c r="A6731" s="17">
        <v>45020</v>
      </c>
      <c r="B6731" s="56">
        <f>WEEKDAY(C6731,2)</f>
        <v>2</v>
      </c>
      <c r="C6731" s="17">
        <f>IF(A6751="",C6730,A6751)</f>
        <v>45020</v>
      </c>
      <c r="D6731" s="12" t="str">
        <f>YEAR(C6731)&amp;"/"&amp;TEXT(WEEKNUM(C6731,21),"00")</f>
        <v>2023/14</v>
      </c>
      <c r="E6731" s="79" t="s">
        <v>52</v>
      </c>
      <c r="F6731" s="80">
        <v>0.45833333333333331</v>
      </c>
      <c r="G6731" s="80">
        <v>0.5</v>
      </c>
      <c r="H6731" s="87">
        <f>CONVERT((G6731-F6731)*24,"hr","mn")</f>
        <v>60.000000000000028</v>
      </c>
      <c r="I6731" s="83">
        <v>4</v>
      </c>
      <c r="J6731" s="84"/>
      <c r="K6731" s="85"/>
      <c r="L6731" s="85"/>
      <c r="M6731" s="87">
        <f>J6731+K6731+L6731</f>
        <v>0</v>
      </c>
      <c r="N6731" s="13"/>
      <c r="O6731" s="6"/>
      <c r="P6731" s="6"/>
      <c r="Q6731" s="6"/>
      <c r="R6731" s="7"/>
      <c r="S6731" s="20"/>
      <c r="T6731" s="22"/>
      <c r="U6731" s="91"/>
    </row>
    <row r="6732" spans="1:21">
      <c r="A6732" s="17">
        <v>45020</v>
      </c>
      <c r="B6732" s="56">
        <f>WEEKDAY(C6732,2)</f>
        <v>2</v>
      </c>
      <c r="C6732" s="17">
        <f>IF(A6752="",C6731,A6752)</f>
        <v>45020</v>
      </c>
      <c r="D6732" s="12" t="str">
        <f>YEAR(C6732)&amp;"/"&amp;TEXT(WEEKNUM(C6732,21),"00")</f>
        <v>2023/14</v>
      </c>
      <c r="E6732" t="s">
        <v>52</v>
      </c>
      <c r="F6732" s="114">
        <v>0.45833333333333331</v>
      </c>
      <c r="G6732" s="114">
        <v>0.5</v>
      </c>
      <c r="H6732">
        <f>CONVERT((G6731-F6731)*24,"hr","mn")</f>
        <v>60.000000000000028</v>
      </c>
      <c r="I6732">
        <v>4</v>
      </c>
      <c r="M6732">
        <f>J6731+K6731+L6731</f>
        <v>0</v>
      </c>
      <c r="N6732" s="14"/>
      <c r="O6732" s="3"/>
      <c r="P6732" s="3"/>
      <c r="Q6732" s="3"/>
      <c r="R6732" s="8"/>
      <c r="S6732" s="21"/>
      <c r="T6732" s="4"/>
      <c r="U6732" s="92"/>
    </row>
    <row r="6733" spans="1:21">
      <c r="A6733" s="17">
        <v>45020</v>
      </c>
      <c r="B6733" s="56">
        <f>WEEKDAY(C6733,2)</f>
        <v>2</v>
      </c>
      <c r="C6733" s="17">
        <f>IF(A6753="",C6732,A6753)</f>
        <v>45020</v>
      </c>
      <c r="D6733" s="12" t="str">
        <f>YEAR(C6733)&amp;"/"&amp;TEXT(WEEKNUM(C6733,21),"00")</f>
        <v>2023/14</v>
      </c>
      <c r="E6733" t="s">
        <v>52</v>
      </c>
      <c r="F6733" s="114">
        <v>0.45833333333333331</v>
      </c>
      <c r="G6733" s="114">
        <v>0.5</v>
      </c>
      <c r="H6733">
        <f>CONVERT((G6731-F6731)*24,"hr","mn")</f>
        <v>60.000000000000028</v>
      </c>
      <c r="I6733">
        <v>4</v>
      </c>
      <c r="M6733">
        <f>J6731+K6731+L6731</f>
        <v>0</v>
      </c>
      <c r="N6733" s="58"/>
      <c r="O6733" s="59"/>
      <c r="P6733" s="59"/>
      <c r="Q6733" s="59"/>
      <c r="R6733" s="60"/>
      <c r="S6733" s="21"/>
      <c r="T6733" s="4"/>
      <c r="U6733" s="93"/>
    </row>
    <row r="6734" spans="1:21" ht="15" customHeight="1" thickBot="1">
      <c r="A6734" s="17">
        <v>45020</v>
      </c>
      <c r="B6734" s="56">
        <f>WEEKDAY(C6734,2)</f>
        <v>2</v>
      </c>
      <c r="C6734" s="17">
        <f>IF(A6754="",C6733,A6754)</f>
        <v>45020</v>
      </c>
      <c r="D6734" s="12" t="str">
        <f>YEAR(C6734)&amp;"/"&amp;TEXT(WEEKNUM(C6734,21),"00")</f>
        <v>2023/14</v>
      </c>
      <c r="E6734" t="s">
        <v>52</v>
      </c>
      <c r="F6734" s="114">
        <v>0.45833333333333331</v>
      </c>
      <c r="G6734" s="114">
        <v>0.5</v>
      </c>
      <c r="H6734">
        <f>CONVERT((G6731-F6731)*24,"hr","mn")</f>
        <v>60.000000000000028</v>
      </c>
      <c r="I6734">
        <v>4</v>
      </c>
      <c r="M6734">
        <f>J6731+K6731+L6731</f>
        <v>0</v>
      </c>
      <c r="N6734" s="15"/>
      <c r="O6734" s="9"/>
      <c r="P6734" s="9"/>
      <c r="Q6734" s="9"/>
      <c r="R6734" s="10"/>
      <c r="S6734" s="19"/>
      <c r="T6734" s="23"/>
      <c r="U6734" s="94"/>
    </row>
    <row r="6735" spans="1:21">
      <c r="A6735" s="17">
        <v>45020</v>
      </c>
      <c r="B6735" s="56">
        <f>WEEKDAY(C6735,2)</f>
        <v>2</v>
      </c>
      <c r="C6735" s="17">
        <f>IF(A6755="",C6734,A6755)</f>
        <v>45020</v>
      </c>
      <c r="D6735" s="12" t="str">
        <f>YEAR(C6735)&amp;"/"&amp;TEXT(WEEKNUM(C6735,21),"00")</f>
        <v>2023/14</v>
      </c>
      <c r="E6735" s="79" t="s">
        <v>52</v>
      </c>
      <c r="F6735" s="80">
        <v>0.5</v>
      </c>
      <c r="G6735" s="80">
        <v>0.54166666666666663</v>
      </c>
      <c r="H6735" s="87">
        <f>CONVERT((G6735-F6735)*24,"hr","mn")</f>
        <v>59.99999999999995</v>
      </c>
      <c r="I6735" s="83">
        <v>4</v>
      </c>
      <c r="J6735" s="84"/>
      <c r="K6735" s="85"/>
      <c r="L6735" s="85"/>
      <c r="M6735" s="87">
        <f>J6735+K6735+L6735</f>
        <v>0</v>
      </c>
      <c r="N6735" s="13"/>
      <c r="O6735" s="6"/>
      <c r="P6735" s="6"/>
      <c r="Q6735" s="6"/>
      <c r="R6735" s="7"/>
      <c r="S6735" s="20"/>
      <c r="T6735" s="22"/>
      <c r="U6735" s="91"/>
    </row>
    <row r="6736" spans="1:21">
      <c r="A6736" s="17">
        <v>45020</v>
      </c>
      <c r="B6736" s="56">
        <f>WEEKDAY(C6736,2)</f>
        <v>2</v>
      </c>
      <c r="C6736" s="17">
        <f>IF(A6756="",C6735,A6756)</f>
        <v>45020</v>
      </c>
      <c r="D6736" s="12" t="str">
        <f>YEAR(C6736)&amp;"/"&amp;TEXT(WEEKNUM(C6736,21),"00")</f>
        <v>2023/14</v>
      </c>
      <c r="E6736" t="s">
        <v>52</v>
      </c>
      <c r="F6736" s="114">
        <v>0.5</v>
      </c>
      <c r="G6736" s="114">
        <v>0.54166666666666663</v>
      </c>
      <c r="H6736">
        <f>CONVERT((G6735-F6735)*24,"hr","mn")</f>
        <v>59.99999999999995</v>
      </c>
      <c r="I6736">
        <v>4</v>
      </c>
      <c r="M6736">
        <f>J6735+K6735+L6735</f>
        <v>0</v>
      </c>
      <c r="N6736" s="14"/>
      <c r="O6736" s="3"/>
      <c r="P6736" s="3"/>
      <c r="Q6736" s="3"/>
      <c r="R6736" s="8"/>
      <c r="S6736" s="21"/>
      <c r="T6736" s="4"/>
      <c r="U6736" s="92"/>
    </row>
    <row r="6737" spans="1:21">
      <c r="A6737" s="17">
        <v>45020</v>
      </c>
      <c r="B6737" s="56">
        <f>WEEKDAY(C6737,2)</f>
        <v>2</v>
      </c>
      <c r="C6737" s="17">
        <f>IF(A6757="",C6736,A6757)</f>
        <v>45020</v>
      </c>
      <c r="D6737" s="12" t="str">
        <f>YEAR(C6737)&amp;"/"&amp;TEXT(WEEKNUM(C6737,21),"00")</f>
        <v>2023/14</v>
      </c>
      <c r="E6737" t="s">
        <v>52</v>
      </c>
      <c r="F6737" s="114">
        <v>0.5</v>
      </c>
      <c r="G6737" s="114">
        <v>0.54166666666666663</v>
      </c>
      <c r="H6737">
        <f>CONVERT((G6735-F6735)*24,"hr","mn")</f>
        <v>59.99999999999995</v>
      </c>
      <c r="I6737">
        <v>4</v>
      </c>
      <c r="M6737">
        <f>J6735+K6735+L6735</f>
        <v>0</v>
      </c>
      <c r="N6737" s="58"/>
      <c r="O6737" s="59"/>
      <c r="P6737" s="59"/>
      <c r="Q6737" s="59"/>
      <c r="R6737" s="60"/>
      <c r="S6737" s="21"/>
      <c r="T6737" s="4"/>
      <c r="U6737" s="93"/>
    </row>
    <row r="6738" spans="1:21" ht="15" customHeight="1" thickBot="1">
      <c r="A6738" s="17">
        <v>45020</v>
      </c>
      <c r="B6738" s="56">
        <f>WEEKDAY(C6738,2)</f>
        <v>2</v>
      </c>
      <c r="C6738" s="17">
        <f>IF(A6758="",C6737,A6758)</f>
        <v>45020</v>
      </c>
      <c r="D6738" s="12" t="str">
        <f>YEAR(C6738)&amp;"/"&amp;TEXT(WEEKNUM(C6738,21),"00")</f>
        <v>2023/14</v>
      </c>
      <c r="E6738" t="s">
        <v>52</v>
      </c>
      <c r="F6738" s="114">
        <v>0.5</v>
      </c>
      <c r="G6738" s="114">
        <v>0.54166666666666663</v>
      </c>
      <c r="H6738">
        <f>CONVERT((G6735-F6735)*24,"hr","mn")</f>
        <v>59.99999999999995</v>
      </c>
      <c r="I6738">
        <v>4</v>
      </c>
      <c r="M6738">
        <f>J6735+K6735+L6735</f>
        <v>0</v>
      </c>
      <c r="N6738" s="15"/>
      <c r="O6738" s="9"/>
      <c r="P6738" s="9"/>
      <c r="Q6738" s="9"/>
      <c r="R6738" s="10"/>
      <c r="S6738" s="19"/>
      <c r="T6738" s="23"/>
      <c r="U6738" s="94"/>
    </row>
    <row r="6739" spans="1:21">
      <c r="A6739" s="17"/>
      <c r="B6739" s="56">
        <f>WEEKDAY(C6739,2)</f>
        <v>2</v>
      </c>
      <c r="C6739" s="17">
        <f>IF(A6759="",C6738,A6759)</f>
        <v>45020</v>
      </c>
      <c r="D6739" s="12" t="str">
        <f>YEAR(C6739)&amp;"/"&amp;TEXT(WEEKNUM(C6739,21),"00")</f>
        <v>2023/14</v>
      </c>
      <c r="E6739" s="79"/>
      <c r="F6739" s="80"/>
      <c r="G6739" s="80"/>
      <c r="H6739" s="87">
        <f>CONVERT((G6739-F6739)*24,"hr","mn")</f>
        <v>0</v>
      </c>
      <c r="I6739" s="83"/>
      <c r="J6739" s="84"/>
      <c r="K6739" s="85"/>
      <c r="L6739" s="85"/>
      <c r="M6739" s="87">
        <f>J6739+K6739+L6739</f>
        <v>0</v>
      </c>
      <c r="N6739" s="13"/>
      <c r="O6739" s="6"/>
      <c r="P6739" s="6"/>
      <c r="Q6739" s="6"/>
      <c r="R6739" s="7"/>
      <c r="S6739" s="20"/>
      <c r="T6739" s="22"/>
      <c r="U6739" s="91"/>
    </row>
    <row r="6740" spans="1:21">
      <c r="A6740" s="17"/>
      <c r="B6740" s="56">
        <f>WEEKDAY(C6740,2)</f>
        <v>2</v>
      </c>
      <c r="C6740" s="17">
        <f>IF(A6760="",C6739,A6760)</f>
        <v>45020</v>
      </c>
      <c r="D6740" s="12" t="str">
        <f>YEAR(C6740)&amp;"/"&amp;TEXT(WEEKNUM(C6740,21),"00")</f>
        <v>2023/14</v>
      </c>
      <c r="H6740">
        <f>CONVERT((G6739-F6739)*24,"hr","mn")</f>
        <v>0</v>
      </c>
      <c r="M6740">
        <f>J6739+K6739+L6739</f>
        <v>0</v>
      </c>
      <c r="N6740" s="14"/>
      <c r="O6740" s="3"/>
      <c r="P6740" s="3"/>
      <c r="Q6740" s="3"/>
      <c r="R6740" s="8"/>
      <c r="S6740" s="21"/>
      <c r="T6740" s="4"/>
      <c r="U6740" s="92"/>
    </row>
    <row r="6741" spans="1:21">
      <c r="A6741" s="17"/>
      <c r="B6741" s="56">
        <f>WEEKDAY(C6741,2)</f>
        <v>2</v>
      </c>
      <c r="C6741" s="17">
        <f>IF(A6761="",C6740,A6761)</f>
        <v>45020</v>
      </c>
      <c r="D6741" s="12" t="str">
        <f>YEAR(C6741)&amp;"/"&amp;TEXT(WEEKNUM(C6741,21),"00")</f>
        <v>2023/14</v>
      </c>
      <c r="H6741">
        <f>CONVERT((G6739-F6739)*24,"hr","mn")</f>
        <v>0</v>
      </c>
      <c r="M6741">
        <f>J6739+K6739+L6739</f>
        <v>0</v>
      </c>
      <c r="N6741" s="58"/>
      <c r="O6741" s="59"/>
      <c r="P6741" s="59"/>
      <c r="Q6741" s="59"/>
      <c r="R6741" s="60"/>
      <c r="S6741" s="21"/>
      <c r="T6741" s="4"/>
      <c r="U6741" s="93"/>
    </row>
    <row r="6742" spans="1:21" ht="15" customHeight="1" thickBot="1">
      <c r="A6742" s="17"/>
      <c r="B6742" s="56">
        <f>WEEKDAY(C6742,2)</f>
        <v>2</v>
      </c>
      <c r="C6742" s="17">
        <f>IF(A6762="",C6741,A6762)</f>
        <v>45020</v>
      </c>
      <c r="D6742" s="12" t="str">
        <f>YEAR(C6742)&amp;"/"&amp;TEXT(WEEKNUM(C6742,21),"00")</f>
        <v>2023/14</v>
      </c>
      <c r="H6742">
        <f>CONVERT((G6739-F6739)*24,"hr","mn")</f>
        <v>0</v>
      </c>
      <c r="M6742">
        <f>J6739+K6739+L6739</f>
        <v>0</v>
      </c>
      <c r="N6742" s="15"/>
      <c r="O6742" s="9"/>
      <c r="P6742" s="9"/>
      <c r="Q6742" s="9"/>
      <c r="R6742" s="10"/>
      <c r="S6742" s="19"/>
      <c r="T6742" s="23"/>
      <c r="U6742" s="94"/>
    </row>
    <row r="6743" spans="1:21">
      <c r="A6743" s="17">
        <v>45020</v>
      </c>
      <c r="B6743" s="56">
        <f>WEEKDAY(C6743,2)</f>
        <v>2</v>
      </c>
      <c r="C6743" s="17">
        <f>IF(A6763="",C6742,A6763)</f>
        <v>45020</v>
      </c>
      <c r="D6743" s="12" t="str">
        <f>YEAR(C6743)&amp;"/"&amp;TEXT(WEEKNUM(C6743,21),"00")</f>
        <v>2023/14</v>
      </c>
      <c r="E6743" s="79" t="s">
        <v>69</v>
      </c>
      <c r="F6743" s="80">
        <v>0.54166666666666663</v>
      </c>
      <c r="G6743" s="80">
        <v>0.58333333333333337</v>
      </c>
      <c r="H6743" s="87">
        <f>CONVERT((G6743-F6743)*24,"hr","mn")</f>
        <v>60.000000000000107</v>
      </c>
      <c r="I6743" s="83">
        <v>5</v>
      </c>
      <c r="J6743" s="84"/>
      <c r="K6743" s="85">
        <v>2</v>
      </c>
      <c r="L6743" s="85"/>
      <c r="M6743" s="87">
        <f>J6743+K6743+L6743</f>
        <v>2</v>
      </c>
      <c r="N6743" s="13"/>
      <c r="O6743" s="6"/>
      <c r="P6743" s="6"/>
      <c r="Q6743" s="6">
        <v>23</v>
      </c>
      <c r="R6743" s="7"/>
      <c r="S6743" s="20"/>
      <c r="T6743" s="22" t="s">
        <v>25</v>
      </c>
      <c r="U6743" s="91"/>
    </row>
    <row r="6744" spans="1:21">
      <c r="A6744" s="17">
        <v>45020</v>
      </c>
      <c r="B6744" s="56">
        <f>WEEKDAY(C6744,2)</f>
        <v>2</v>
      </c>
      <c r="C6744" s="17">
        <f>IF(A6764="",C6743,A6764)</f>
        <v>45020</v>
      </c>
      <c r="D6744" s="12" t="str">
        <f>YEAR(C6744)&amp;"/"&amp;TEXT(WEEKNUM(C6744,21),"00")</f>
        <v>2023/14</v>
      </c>
      <c r="E6744" t="s">
        <v>69</v>
      </c>
      <c r="F6744" s="114">
        <v>0.54166666666666663</v>
      </c>
      <c r="G6744" s="114">
        <v>0.58333333333333337</v>
      </c>
      <c r="H6744">
        <f>CONVERT((G6743-F6743)*24,"hr","mn")</f>
        <v>60.000000000000107</v>
      </c>
      <c r="I6744">
        <v>5</v>
      </c>
      <c r="K6744">
        <v>2</v>
      </c>
      <c r="M6744">
        <f>J6743+K6743+L6743</f>
        <v>2</v>
      </c>
      <c r="N6744" s="14"/>
      <c r="O6744" s="3">
        <v>3</v>
      </c>
      <c r="P6744" s="3"/>
      <c r="Q6744" s="3"/>
      <c r="R6744" s="8"/>
      <c r="S6744" s="21" t="s">
        <v>93</v>
      </c>
      <c r="T6744" s="4" t="s">
        <v>73</v>
      </c>
      <c r="U6744" s="92"/>
    </row>
    <row r="6745" spans="1:21">
      <c r="A6745" s="17">
        <v>45020</v>
      </c>
      <c r="B6745" s="56">
        <f>WEEKDAY(C6745,2)</f>
        <v>2</v>
      </c>
      <c r="C6745" s="17">
        <f>IF(A6765="",C6744,A6765)</f>
        <v>45020</v>
      </c>
      <c r="D6745" s="12" t="str">
        <f>YEAR(C6745)&amp;"/"&amp;TEXT(WEEKNUM(C6745,21),"00")</f>
        <v>2023/14</v>
      </c>
      <c r="E6745" t="s">
        <v>69</v>
      </c>
      <c r="F6745" s="114">
        <v>0.54166666666666663</v>
      </c>
      <c r="G6745" s="114">
        <v>0.58333333333333337</v>
      </c>
      <c r="H6745">
        <f>CONVERT((G6743-F6743)*24,"hr","mn")</f>
        <v>60.000000000000107</v>
      </c>
      <c r="I6745">
        <v>5</v>
      </c>
      <c r="K6745">
        <v>2</v>
      </c>
      <c r="M6745">
        <f>J6743+K6743+L6743</f>
        <v>2</v>
      </c>
      <c r="N6745" s="58"/>
      <c r="O6745" s="59"/>
      <c r="P6745" s="59"/>
      <c r="Q6745" s="59"/>
      <c r="R6745" s="60"/>
      <c r="S6745" s="21"/>
      <c r="T6745" s="4"/>
      <c r="U6745" s="93" t="s">
        <v>1041</v>
      </c>
    </row>
    <row r="6746" spans="1:21" ht="15" customHeight="1" thickBot="1">
      <c r="A6746" s="17">
        <v>45020</v>
      </c>
      <c r="B6746" s="56">
        <f>WEEKDAY(C6746,2)</f>
        <v>2</v>
      </c>
      <c r="C6746" s="17">
        <f>IF(A6766="",C6745,A6766)</f>
        <v>45020</v>
      </c>
      <c r="D6746" s="12" t="str">
        <f>YEAR(C6746)&amp;"/"&amp;TEXT(WEEKNUM(C6746,21),"00")</f>
        <v>2023/14</v>
      </c>
      <c r="E6746" t="s">
        <v>69</v>
      </c>
      <c r="F6746" s="114">
        <v>0.54166666666666663</v>
      </c>
      <c r="G6746" s="114">
        <v>0.58333333333333337</v>
      </c>
      <c r="H6746">
        <f>CONVERT((G6743-F6743)*24,"hr","mn")</f>
        <v>60.000000000000107</v>
      </c>
      <c r="I6746">
        <v>5</v>
      </c>
      <c r="K6746">
        <v>2</v>
      </c>
      <c r="M6746">
        <f>J6743+K6743+L6743</f>
        <v>2</v>
      </c>
      <c r="N6746" s="15"/>
      <c r="O6746" s="9"/>
      <c r="P6746" s="9"/>
      <c r="Q6746" s="9"/>
      <c r="R6746" s="10"/>
      <c r="S6746" s="19"/>
      <c r="T6746" s="23"/>
      <c r="U6746" s="94"/>
    </row>
    <row r="6747" spans="1:21">
      <c r="A6747" s="17">
        <v>45020</v>
      </c>
      <c r="B6747" s="56">
        <f>WEEKDAY(C6747,2)</f>
        <v>2</v>
      </c>
      <c r="C6747" s="17">
        <f>IF(A6767="",C6746,A6767)</f>
        <v>45020</v>
      </c>
      <c r="D6747" s="12" t="str">
        <f>YEAR(C6747)&amp;"/"&amp;TEXT(WEEKNUM(C6747,21),"00")</f>
        <v>2023/14</v>
      </c>
      <c r="E6747" s="79" t="s">
        <v>69</v>
      </c>
      <c r="F6747" s="80">
        <v>0.58333333333333337</v>
      </c>
      <c r="G6747" s="80">
        <v>0.625</v>
      </c>
      <c r="H6747" s="87">
        <f>CONVERT((G6747-F6747)*24,"hr","mn")</f>
        <v>59.99999999999995</v>
      </c>
      <c r="I6747" s="83">
        <v>5</v>
      </c>
      <c r="J6747" s="84"/>
      <c r="K6747" s="85">
        <v>8</v>
      </c>
      <c r="L6747" s="85"/>
      <c r="M6747" s="87">
        <f>J6747+K6747+L6747</f>
        <v>8</v>
      </c>
      <c r="N6747" s="13"/>
      <c r="O6747" s="6">
        <v>5</v>
      </c>
      <c r="P6747" s="6"/>
      <c r="Q6747" s="6"/>
      <c r="R6747" s="7"/>
      <c r="S6747" s="20" t="s">
        <v>35</v>
      </c>
      <c r="T6747" s="22" t="s">
        <v>29</v>
      </c>
      <c r="U6747" s="91" t="s">
        <v>445</v>
      </c>
    </row>
    <row r="6748" spans="1:21">
      <c r="A6748" s="17">
        <v>45020</v>
      </c>
      <c r="B6748" s="56">
        <f>WEEKDAY(C6748,2)</f>
        <v>2</v>
      </c>
      <c r="C6748" s="17">
        <f>IF(A6768="",C6747,A6768)</f>
        <v>45020</v>
      </c>
      <c r="D6748" s="12" t="str">
        <f>YEAR(C6748)&amp;"/"&amp;TEXT(WEEKNUM(C6748,21),"00")</f>
        <v>2023/14</v>
      </c>
      <c r="E6748" t="s">
        <v>69</v>
      </c>
      <c r="F6748" s="114">
        <v>0.58333333333333337</v>
      </c>
      <c r="G6748" s="114">
        <v>0.625</v>
      </c>
      <c r="H6748">
        <f>CONVERT((G6747-F6747)*24,"hr","mn")</f>
        <v>59.99999999999995</v>
      </c>
      <c r="I6748">
        <v>5</v>
      </c>
      <c r="K6748">
        <v>8</v>
      </c>
      <c r="M6748">
        <f>J6747+K6747+L6747</f>
        <v>8</v>
      </c>
      <c r="N6748" s="14"/>
      <c r="O6748" s="3">
        <v>4</v>
      </c>
      <c r="P6748" s="3"/>
      <c r="Q6748" s="3"/>
      <c r="R6748" s="8"/>
      <c r="S6748" s="21" t="s">
        <v>1042</v>
      </c>
      <c r="T6748" s="4" t="s">
        <v>110</v>
      </c>
      <c r="U6748" s="92" t="s">
        <v>1043</v>
      </c>
    </row>
    <row r="6749" spans="1:21">
      <c r="A6749" s="17">
        <v>45020</v>
      </c>
      <c r="B6749" s="56">
        <f>WEEKDAY(C6749,2)</f>
        <v>2</v>
      </c>
      <c r="C6749" s="17">
        <f>IF(A6769="",C6748,A6769)</f>
        <v>45020</v>
      </c>
      <c r="D6749" s="12" t="str">
        <f>YEAR(C6749)&amp;"/"&amp;TEXT(WEEKNUM(C6749,21),"00")</f>
        <v>2023/14</v>
      </c>
      <c r="E6749" t="s">
        <v>69</v>
      </c>
      <c r="F6749" s="114">
        <v>0.58333333333333337</v>
      </c>
      <c r="G6749" s="114">
        <v>0.625</v>
      </c>
      <c r="H6749">
        <f>CONVERT((G6747-F6747)*24,"hr","mn")</f>
        <v>59.99999999999995</v>
      </c>
      <c r="I6749">
        <v>5</v>
      </c>
      <c r="K6749">
        <v>8</v>
      </c>
      <c r="M6749">
        <f>J6747+K6747+L6747</f>
        <v>8</v>
      </c>
      <c r="N6749" s="58"/>
      <c r="O6749" s="59">
        <v>3</v>
      </c>
      <c r="P6749" s="59"/>
      <c r="Q6749" s="59"/>
      <c r="R6749" s="60"/>
      <c r="S6749" s="21" t="s">
        <v>93</v>
      </c>
      <c r="T6749" s="4" t="s">
        <v>387</v>
      </c>
      <c r="U6749" s="93"/>
    </row>
    <row r="6750" spans="1:21" ht="15" customHeight="1" thickBot="1">
      <c r="A6750" s="17">
        <v>45020</v>
      </c>
      <c r="B6750" s="56">
        <f>WEEKDAY(C6750,2)</f>
        <v>2</v>
      </c>
      <c r="C6750" s="17">
        <f>IF(A6770="",C6749,A6770)</f>
        <v>45020</v>
      </c>
      <c r="D6750" s="12" t="str">
        <f>YEAR(C6750)&amp;"/"&amp;TEXT(WEEKNUM(C6750,21),"00")</f>
        <v>2023/14</v>
      </c>
      <c r="E6750" t="s">
        <v>69</v>
      </c>
      <c r="F6750" s="114">
        <v>0.58333333333333337</v>
      </c>
      <c r="G6750" s="114">
        <v>0.625</v>
      </c>
      <c r="H6750">
        <f>CONVERT((G6747-F6747)*24,"hr","mn")</f>
        <v>59.99999999999995</v>
      </c>
      <c r="I6750">
        <v>5</v>
      </c>
      <c r="K6750">
        <v>8</v>
      </c>
      <c r="M6750">
        <f>J6747+K6747+L6747</f>
        <v>8</v>
      </c>
      <c r="N6750" s="15"/>
      <c r="O6750" s="9"/>
      <c r="P6750" s="9"/>
      <c r="Q6750" s="9"/>
      <c r="R6750" s="10"/>
      <c r="S6750" s="19"/>
      <c r="T6750" s="23"/>
      <c r="U6750" s="94"/>
    </row>
    <row r="6751" spans="1:21">
      <c r="A6751" s="17">
        <v>45020</v>
      </c>
      <c r="B6751" s="56">
        <f>WEEKDAY(C6751,2)</f>
        <v>2</v>
      </c>
      <c r="C6751" s="17">
        <f>IF(A6771="",C6750,A6771)</f>
        <v>45020</v>
      </c>
      <c r="D6751" s="12" t="str">
        <f>YEAR(C6751)&amp;"/"&amp;TEXT(WEEKNUM(C6751,21),"00")</f>
        <v>2023/14</v>
      </c>
      <c r="E6751" s="79" t="s">
        <v>69</v>
      </c>
      <c r="F6751" s="80">
        <v>0.625</v>
      </c>
      <c r="G6751" s="80">
        <v>0.66666666666666663</v>
      </c>
      <c r="H6751" s="87">
        <f>CONVERT((G6751-F6751)*24,"hr","mn")</f>
        <v>59.99999999999995</v>
      </c>
      <c r="I6751" s="83">
        <v>5</v>
      </c>
      <c r="J6751" s="84"/>
      <c r="K6751" s="85">
        <v>8</v>
      </c>
      <c r="L6751" s="85">
        <v>4</v>
      </c>
      <c r="M6751" s="87">
        <f>J6751+K6751+L6751</f>
        <v>12</v>
      </c>
      <c r="N6751" s="13"/>
      <c r="O6751" s="6"/>
      <c r="P6751" s="6"/>
      <c r="Q6751" s="6"/>
      <c r="R6751" s="7"/>
      <c r="S6751" s="20"/>
      <c r="T6751" s="22"/>
      <c r="U6751" s="91" t="s">
        <v>1044</v>
      </c>
    </row>
    <row r="6752" spans="1:21">
      <c r="A6752" s="17">
        <v>45020</v>
      </c>
      <c r="B6752" s="56">
        <f>WEEKDAY(C6752,2)</f>
        <v>2</v>
      </c>
      <c r="C6752" s="17">
        <f>IF(A6772="",C6751,A6772)</f>
        <v>45020</v>
      </c>
      <c r="D6752" s="12" t="str">
        <f>YEAR(C6752)&amp;"/"&amp;TEXT(WEEKNUM(C6752,21),"00")</f>
        <v>2023/14</v>
      </c>
      <c r="E6752" t="s">
        <v>69</v>
      </c>
      <c r="F6752" s="114">
        <v>0.625</v>
      </c>
      <c r="G6752" s="114">
        <v>0.66666666666666663</v>
      </c>
      <c r="H6752">
        <f>CONVERT((G6751-F6751)*24,"hr","mn")</f>
        <v>59.99999999999995</v>
      </c>
      <c r="I6752">
        <v>5</v>
      </c>
      <c r="K6752">
        <v>8</v>
      </c>
      <c r="L6752">
        <v>4</v>
      </c>
      <c r="M6752">
        <f>J6751+K6751+L6751</f>
        <v>12</v>
      </c>
      <c r="N6752" s="14"/>
      <c r="O6752" s="3">
        <v>6</v>
      </c>
      <c r="P6752" s="3"/>
      <c r="Q6752" s="3"/>
      <c r="R6752" s="8"/>
      <c r="S6752" s="21" t="s">
        <v>35</v>
      </c>
      <c r="T6752" s="4" t="s">
        <v>29</v>
      </c>
      <c r="U6752" s="92"/>
    </row>
    <row r="6753" spans="1:21">
      <c r="A6753" s="17">
        <v>45020</v>
      </c>
      <c r="B6753" s="56">
        <f>WEEKDAY(C6753,2)</f>
        <v>2</v>
      </c>
      <c r="C6753" s="17">
        <f>IF(A6773="",C6752,A6773)</f>
        <v>45020</v>
      </c>
      <c r="D6753" s="12" t="str">
        <f>YEAR(C6753)&amp;"/"&amp;TEXT(WEEKNUM(C6753,21),"00")</f>
        <v>2023/14</v>
      </c>
      <c r="E6753" t="s">
        <v>69</v>
      </c>
      <c r="F6753" s="114">
        <v>0.625</v>
      </c>
      <c r="G6753" s="114">
        <v>0.66666666666666663</v>
      </c>
      <c r="H6753">
        <f>CONVERT((G6751-F6751)*24,"hr","mn")</f>
        <v>59.99999999999995</v>
      </c>
      <c r="I6753">
        <v>5</v>
      </c>
      <c r="K6753">
        <v>8</v>
      </c>
      <c r="L6753">
        <v>4</v>
      </c>
      <c r="M6753">
        <f>J6751+K6751+L6751</f>
        <v>12</v>
      </c>
      <c r="N6753" s="58"/>
      <c r="O6753" s="59"/>
      <c r="P6753" s="59"/>
      <c r="Q6753" s="59"/>
      <c r="R6753" s="60"/>
      <c r="S6753" s="21"/>
      <c r="T6753" s="4"/>
      <c r="U6753" s="93"/>
    </row>
    <row r="6754" spans="1:21" ht="15" customHeight="1" thickBot="1">
      <c r="A6754" s="17">
        <v>45020</v>
      </c>
      <c r="B6754" s="56">
        <f>WEEKDAY(C6754,2)</f>
        <v>2</v>
      </c>
      <c r="C6754" s="17">
        <f>IF(A6774="",C6753,A6774)</f>
        <v>45020</v>
      </c>
      <c r="D6754" s="12" t="str">
        <f>YEAR(C6754)&amp;"/"&amp;TEXT(WEEKNUM(C6754,21),"00")</f>
        <v>2023/14</v>
      </c>
      <c r="E6754" t="s">
        <v>69</v>
      </c>
      <c r="F6754" s="114">
        <v>0.625</v>
      </c>
      <c r="G6754" s="114">
        <v>0.66666666666666663</v>
      </c>
      <c r="H6754">
        <f>CONVERT((G6751-F6751)*24,"hr","mn")</f>
        <v>59.99999999999995</v>
      </c>
      <c r="I6754">
        <v>5</v>
      </c>
      <c r="K6754">
        <v>8</v>
      </c>
      <c r="L6754">
        <v>4</v>
      </c>
      <c r="M6754">
        <f>J6751+K6751+L6751</f>
        <v>12</v>
      </c>
      <c r="N6754" s="15"/>
      <c r="O6754" s="9"/>
      <c r="P6754" s="9"/>
      <c r="Q6754" s="9"/>
      <c r="R6754" s="10"/>
      <c r="S6754" s="19"/>
      <c r="T6754" s="23"/>
      <c r="U6754" s="94"/>
    </row>
    <row r="6755" spans="1:21">
      <c r="A6755" s="17">
        <v>45020</v>
      </c>
      <c r="B6755" s="56">
        <f>WEEKDAY(C6755,2)</f>
        <v>2</v>
      </c>
      <c r="C6755" s="17">
        <f>IF(A6775="",C6754,A6775)</f>
        <v>45020</v>
      </c>
      <c r="D6755" s="12" t="str">
        <f>YEAR(C6755)&amp;"/"&amp;TEXT(WEEKNUM(C6755,21),"00")</f>
        <v>2023/14</v>
      </c>
      <c r="E6755" s="79" t="s">
        <v>69</v>
      </c>
      <c r="F6755" s="80">
        <v>0.66666666666666663</v>
      </c>
      <c r="G6755" s="80">
        <v>0.70833333333333337</v>
      </c>
      <c r="H6755" s="87">
        <f>CONVERT((G6755-F6755)*24,"hr","mn")</f>
        <v>60.000000000000107</v>
      </c>
      <c r="I6755" s="83">
        <v>5</v>
      </c>
      <c r="J6755" s="84">
        <v>1</v>
      </c>
      <c r="K6755" s="85">
        <v>6</v>
      </c>
      <c r="L6755" s="85"/>
      <c r="M6755" s="87">
        <f>J6755+K6755+L6755</f>
        <v>7</v>
      </c>
      <c r="N6755" s="13"/>
      <c r="O6755" s="6">
        <v>5</v>
      </c>
      <c r="P6755" s="6"/>
      <c r="Q6755" s="6"/>
      <c r="R6755" s="7"/>
      <c r="S6755" s="20" t="s">
        <v>93</v>
      </c>
      <c r="T6755" s="22" t="s">
        <v>73</v>
      </c>
      <c r="U6755" s="91"/>
    </row>
    <row r="6756" spans="1:21">
      <c r="A6756" s="17">
        <v>45020</v>
      </c>
      <c r="B6756" s="56">
        <f>WEEKDAY(C6756,2)</f>
        <v>2</v>
      </c>
      <c r="C6756" s="17">
        <f>IF(A6776="",C6755,A6776)</f>
        <v>45020</v>
      </c>
      <c r="D6756" s="12" t="str">
        <f>YEAR(C6756)&amp;"/"&amp;TEXT(WEEKNUM(C6756,21),"00")</f>
        <v>2023/14</v>
      </c>
      <c r="E6756" t="s">
        <v>69</v>
      </c>
      <c r="F6756" s="114">
        <v>0.66666666666666663</v>
      </c>
      <c r="G6756" s="114">
        <v>0.70833333333333337</v>
      </c>
      <c r="H6756">
        <f>CONVERT((G6755-F6755)*24,"hr","mn")</f>
        <v>60.000000000000107</v>
      </c>
      <c r="I6756">
        <v>5</v>
      </c>
      <c r="J6756">
        <v>1</v>
      </c>
      <c r="K6756">
        <v>6</v>
      </c>
      <c r="M6756">
        <f>J6755+K6755+L6755</f>
        <v>7</v>
      </c>
      <c r="N6756" s="14"/>
      <c r="O6756" s="3"/>
      <c r="P6756" s="3"/>
      <c r="Q6756" s="3">
        <v>12</v>
      </c>
      <c r="R6756" s="8"/>
      <c r="S6756" s="21"/>
      <c r="T6756" s="4" t="s">
        <v>201</v>
      </c>
      <c r="U6756" s="92"/>
    </row>
    <row r="6757" spans="1:21">
      <c r="A6757" s="17">
        <v>45020</v>
      </c>
      <c r="B6757" s="56">
        <f>WEEKDAY(C6757,2)</f>
        <v>2</v>
      </c>
      <c r="C6757" s="17">
        <f>IF(A6777="",C6756,A6777)</f>
        <v>45020</v>
      </c>
      <c r="D6757" s="12" t="str">
        <f>YEAR(C6757)&amp;"/"&amp;TEXT(WEEKNUM(C6757,21),"00")</f>
        <v>2023/14</v>
      </c>
      <c r="E6757" t="s">
        <v>69</v>
      </c>
      <c r="F6757" s="114">
        <v>0.66666666666666663</v>
      </c>
      <c r="G6757" s="114">
        <v>0.70833333333333337</v>
      </c>
      <c r="H6757">
        <f>CONVERT((G6755-F6755)*24,"hr","mn")</f>
        <v>60.000000000000107</v>
      </c>
      <c r="I6757">
        <v>5</v>
      </c>
      <c r="J6757">
        <v>1</v>
      </c>
      <c r="K6757">
        <v>6</v>
      </c>
      <c r="M6757">
        <f>J6755+K6755+L6755</f>
        <v>7</v>
      </c>
      <c r="N6757" s="58"/>
      <c r="O6757" s="59">
        <v>10</v>
      </c>
      <c r="P6757" s="59"/>
      <c r="Q6757" s="59"/>
      <c r="R6757" s="60"/>
      <c r="S6757" s="21" t="s">
        <v>1045</v>
      </c>
      <c r="T6757" s="4" t="s">
        <v>45</v>
      </c>
      <c r="U6757" s="93" t="s">
        <v>1046</v>
      </c>
    </row>
    <row r="6758" spans="1:21" ht="15" customHeight="1" thickBot="1">
      <c r="A6758" s="17">
        <v>45020</v>
      </c>
      <c r="B6758" s="56">
        <f>WEEKDAY(C6758,2)</f>
        <v>2</v>
      </c>
      <c r="C6758" s="17">
        <f>IF(A6778="",C6757,A6778)</f>
        <v>45020</v>
      </c>
      <c r="D6758" s="12" t="str">
        <f>YEAR(C6758)&amp;"/"&amp;TEXT(WEEKNUM(C6758,21),"00")</f>
        <v>2023/14</v>
      </c>
      <c r="E6758" t="s">
        <v>69</v>
      </c>
      <c r="F6758" s="114">
        <v>0.66666666666666663</v>
      </c>
      <c r="G6758" s="114">
        <v>0.70833333333333337</v>
      </c>
      <c r="H6758">
        <f>CONVERT((G6755-F6755)*24,"hr","mn")</f>
        <v>60.000000000000107</v>
      </c>
      <c r="I6758">
        <v>5</v>
      </c>
      <c r="J6758">
        <v>1</v>
      </c>
      <c r="K6758">
        <v>6</v>
      </c>
      <c r="M6758">
        <f>J6755+K6755+L6755</f>
        <v>7</v>
      </c>
      <c r="N6758" s="15"/>
      <c r="O6758" s="9"/>
      <c r="P6758" s="9"/>
      <c r="Q6758" s="9"/>
      <c r="R6758" s="10"/>
      <c r="S6758" s="19"/>
      <c r="T6758" s="23"/>
      <c r="U6758" s="94"/>
    </row>
    <row r="6759" spans="1:21">
      <c r="A6759" s="17">
        <v>45020</v>
      </c>
      <c r="B6759" s="56">
        <f>WEEKDAY(C6759,2)</f>
        <v>2</v>
      </c>
      <c r="C6759" s="17">
        <f>IF(A6779="",C6758,A6779)</f>
        <v>45020</v>
      </c>
      <c r="D6759" s="12" t="str">
        <f>YEAR(C6759)&amp;"/"&amp;TEXT(WEEKNUM(C6759,21),"00")</f>
        <v>2023/14</v>
      </c>
      <c r="E6759" s="79" t="s">
        <v>69</v>
      </c>
      <c r="F6759" s="80">
        <v>0.72916666666666663</v>
      </c>
      <c r="G6759" s="80">
        <v>0.75</v>
      </c>
      <c r="H6759" s="87">
        <f>CONVERT((G6759-F6759)*24,"hr","mn")</f>
        <v>30.000000000000053</v>
      </c>
      <c r="I6759" s="83">
        <v>5</v>
      </c>
      <c r="J6759" s="84"/>
      <c r="K6759" s="85">
        <v>4</v>
      </c>
      <c r="L6759" s="85"/>
      <c r="M6759" s="87">
        <f>J6759+K6759+L6759</f>
        <v>4</v>
      </c>
      <c r="N6759" s="13"/>
      <c r="O6759" s="6">
        <v>3</v>
      </c>
      <c r="P6759" s="6"/>
      <c r="Q6759" s="6"/>
      <c r="R6759" s="7"/>
      <c r="S6759" s="20" t="s">
        <v>35</v>
      </c>
      <c r="T6759" s="22" t="s">
        <v>29</v>
      </c>
      <c r="U6759" s="91"/>
    </row>
    <row r="6760" spans="1:21">
      <c r="A6760" s="17">
        <v>45020</v>
      </c>
      <c r="B6760" s="56">
        <f>WEEKDAY(C6760,2)</f>
        <v>2</v>
      </c>
      <c r="C6760" s="17">
        <f>IF(A6780="",C6759,A6780)</f>
        <v>45020</v>
      </c>
      <c r="D6760" s="12" t="str">
        <f>YEAR(C6760)&amp;"/"&amp;TEXT(WEEKNUM(C6760,21),"00")</f>
        <v>2023/14</v>
      </c>
      <c r="E6760" t="s">
        <v>69</v>
      </c>
      <c r="F6760" s="114">
        <v>0.72916666666666663</v>
      </c>
      <c r="G6760" s="114">
        <v>0.75</v>
      </c>
      <c r="H6760">
        <f>CONVERT((G6759-F6759)*24,"hr","mn")</f>
        <v>30.000000000000053</v>
      </c>
      <c r="I6760">
        <v>5</v>
      </c>
      <c r="K6760">
        <v>4</v>
      </c>
      <c r="M6760">
        <f>J6759+K6759+L6759</f>
        <v>4</v>
      </c>
      <c r="N6760" s="14"/>
      <c r="O6760" s="3">
        <v>5</v>
      </c>
      <c r="P6760" s="3"/>
      <c r="Q6760" s="3"/>
      <c r="R6760" s="8"/>
      <c r="S6760" s="21" t="s">
        <v>28</v>
      </c>
      <c r="T6760" s="4" t="s">
        <v>29</v>
      </c>
      <c r="U6760" s="92"/>
    </row>
    <row r="6761" spans="1:21">
      <c r="A6761" s="17">
        <v>45020</v>
      </c>
      <c r="B6761" s="56">
        <f>WEEKDAY(C6761,2)</f>
        <v>2</v>
      </c>
      <c r="C6761" s="17">
        <f>IF(A6781="",C6760,A6781)</f>
        <v>45020</v>
      </c>
      <c r="D6761" s="12" t="str">
        <f>YEAR(C6761)&amp;"/"&amp;TEXT(WEEKNUM(C6761,21),"00")</f>
        <v>2023/14</v>
      </c>
      <c r="E6761" t="s">
        <v>69</v>
      </c>
      <c r="F6761" s="114">
        <v>0.72916666666666663</v>
      </c>
      <c r="G6761" s="114">
        <v>0.75</v>
      </c>
      <c r="H6761">
        <f>CONVERT((G6759-F6759)*24,"hr","mn")</f>
        <v>30.000000000000053</v>
      </c>
      <c r="I6761">
        <v>5</v>
      </c>
      <c r="K6761">
        <v>4</v>
      </c>
      <c r="M6761">
        <f>J6759+K6759+L6759</f>
        <v>4</v>
      </c>
      <c r="N6761" s="58"/>
      <c r="O6761" s="59"/>
      <c r="P6761" s="59"/>
      <c r="Q6761" s="59">
        <v>7</v>
      </c>
      <c r="R6761" s="60"/>
      <c r="S6761" s="21" t="s">
        <v>650</v>
      </c>
      <c r="T6761" s="4" t="s">
        <v>56</v>
      </c>
      <c r="U6761" s="93"/>
    </row>
    <row r="6762" spans="1:21" ht="15" customHeight="1" thickBot="1">
      <c r="A6762" s="17">
        <v>45020</v>
      </c>
      <c r="B6762" s="56">
        <f>WEEKDAY(C6762,2)</f>
        <v>2</v>
      </c>
      <c r="C6762" s="17">
        <f>IF(A6782="",C6761,A6782)</f>
        <v>45020</v>
      </c>
      <c r="D6762" s="12" t="str">
        <f>YEAR(C6762)&amp;"/"&amp;TEXT(WEEKNUM(C6762,21),"00")</f>
        <v>2023/14</v>
      </c>
      <c r="E6762" t="s">
        <v>69</v>
      </c>
      <c r="F6762" s="114">
        <v>0.72916666666666663</v>
      </c>
      <c r="G6762" s="114">
        <v>0.75</v>
      </c>
      <c r="H6762">
        <f>CONVERT((G6759-F6759)*24,"hr","mn")</f>
        <v>30.000000000000053</v>
      </c>
      <c r="I6762">
        <v>5</v>
      </c>
      <c r="K6762">
        <v>4</v>
      </c>
      <c r="M6762">
        <f>J6759+K6759+L6759</f>
        <v>4</v>
      </c>
      <c r="N6762" s="15"/>
      <c r="O6762" s="9"/>
      <c r="P6762" s="9"/>
      <c r="Q6762" s="9"/>
      <c r="R6762" s="10"/>
      <c r="S6762" s="19"/>
      <c r="T6762" s="23"/>
      <c r="U6762" s="94"/>
    </row>
    <row r="6763" spans="1:21">
      <c r="A6763" s="17">
        <v>45020</v>
      </c>
      <c r="B6763" s="56">
        <f>WEEKDAY(C6763,2)</f>
        <v>2</v>
      </c>
      <c r="C6763" s="17">
        <f>IF(A6783="",C6762,A6783)</f>
        <v>45020</v>
      </c>
      <c r="D6763" s="12" t="str">
        <f>YEAR(C6763)&amp;"/"&amp;TEXT(WEEKNUM(C6763,21),"00")</f>
        <v>2023/14</v>
      </c>
      <c r="E6763" s="79" t="s">
        <v>69</v>
      </c>
      <c r="F6763" s="80">
        <v>0.75</v>
      </c>
      <c r="G6763" s="80">
        <v>0.79166666666666663</v>
      </c>
      <c r="H6763" s="87">
        <f>CONVERT((G6763-F6763)*24,"hr","mn")</f>
        <v>59.99999999999995</v>
      </c>
      <c r="I6763" s="83">
        <v>5</v>
      </c>
      <c r="J6763" s="84"/>
      <c r="K6763" s="85">
        <v>5</v>
      </c>
      <c r="L6763" s="85"/>
      <c r="M6763" s="87">
        <f>J6763+K6763+L6763</f>
        <v>5</v>
      </c>
      <c r="N6763" s="13"/>
      <c r="O6763" s="6">
        <v>15</v>
      </c>
      <c r="P6763" s="6"/>
      <c r="Q6763" s="6"/>
      <c r="R6763" s="7"/>
      <c r="S6763" s="20" t="s">
        <v>1047</v>
      </c>
      <c r="T6763" s="22" t="s">
        <v>121</v>
      </c>
      <c r="U6763" s="91" t="s">
        <v>1048</v>
      </c>
    </row>
    <row r="6764" spans="1:21">
      <c r="A6764" s="17">
        <v>45020</v>
      </c>
      <c r="B6764" s="56">
        <f>WEEKDAY(C6764,2)</f>
        <v>2</v>
      </c>
      <c r="C6764" s="17">
        <f>IF(A6784="",C6763,A6784)</f>
        <v>45020</v>
      </c>
      <c r="D6764" s="12" t="str">
        <f>YEAR(C6764)&amp;"/"&amp;TEXT(WEEKNUM(C6764,21),"00")</f>
        <v>2023/14</v>
      </c>
      <c r="E6764" t="s">
        <v>69</v>
      </c>
      <c r="F6764" s="114">
        <v>0.75</v>
      </c>
      <c r="G6764" s="114">
        <v>0.79166666666666663</v>
      </c>
      <c r="H6764">
        <f>CONVERT((G6763-F6763)*24,"hr","mn")</f>
        <v>59.99999999999995</v>
      </c>
      <c r="I6764">
        <v>5</v>
      </c>
      <c r="K6764">
        <v>5</v>
      </c>
      <c r="M6764">
        <f>J6763+K6763+L6763</f>
        <v>5</v>
      </c>
      <c r="N6764" s="14"/>
      <c r="O6764" s="3"/>
      <c r="P6764" s="3"/>
      <c r="Q6764" s="3"/>
      <c r="R6764" s="8"/>
      <c r="S6764" s="21"/>
      <c r="T6764" s="4"/>
      <c r="U6764" s="92"/>
    </row>
    <row r="6765" spans="1:21">
      <c r="A6765" s="17">
        <v>45020</v>
      </c>
      <c r="B6765" s="56">
        <f>WEEKDAY(C6765,2)</f>
        <v>2</v>
      </c>
      <c r="C6765" s="17">
        <f>IF(A6785="",C6764,A6785)</f>
        <v>45020</v>
      </c>
      <c r="D6765" s="12" t="str">
        <f>YEAR(C6765)&amp;"/"&amp;TEXT(WEEKNUM(C6765,21),"00")</f>
        <v>2023/14</v>
      </c>
      <c r="E6765" t="s">
        <v>69</v>
      </c>
      <c r="F6765" s="114">
        <v>0.75</v>
      </c>
      <c r="G6765" s="114">
        <v>0.79166666666666663</v>
      </c>
      <c r="H6765">
        <f>CONVERT((G6763-F6763)*24,"hr","mn")</f>
        <v>59.99999999999995</v>
      </c>
      <c r="I6765">
        <v>5</v>
      </c>
      <c r="K6765">
        <v>5</v>
      </c>
      <c r="M6765">
        <f>J6763+K6763+L6763</f>
        <v>5</v>
      </c>
      <c r="N6765" s="58"/>
      <c r="O6765" s="59"/>
      <c r="P6765" s="59"/>
      <c r="Q6765" s="59"/>
      <c r="R6765" s="60"/>
      <c r="S6765" s="21"/>
      <c r="T6765" s="4"/>
      <c r="U6765" s="93"/>
    </row>
    <row r="6766" spans="1:21" ht="15" customHeight="1" thickBot="1">
      <c r="A6766" s="17">
        <v>45020</v>
      </c>
      <c r="B6766" s="56">
        <f>WEEKDAY(C6766,2)</f>
        <v>2</v>
      </c>
      <c r="C6766" s="17">
        <f>IF(A6786="",C6765,A6786)</f>
        <v>45020</v>
      </c>
      <c r="D6766" s="12" t="str">
        <f>YEAR(C6766)&amp;"/"&amp;TEXT(WEEKNUM(C6766,21),"00")</f>
        <v>2023/14</v>
      </c>
      <c r="E6766" t="s">
        <v>69</v>
      </c>
      <c r="F6766" s="114">
        <v>0.75</v>
      </c>
      <c r="G6766" s="114">
        <v>0.79166666666666663</v>
      </c>
      <c r="H6766">
        <f>CONVERT((G6763-F6763)*24,"hr","mn")</f>
        <v>59.99999999999995</v>
      </c>
      <c r="I6766">
        <v>5</v>
      </c>
      <c r="K6766">
        <v>5</v>
      </c>
      <c r="M6766">
        <f>J6763+K6763+L6763</f>
        <v>5</v>
      </c>
      <c r="N6766" s="15"/>
      <c r="O6766" s="9"/>
      <c r="P6766" s="9"/>
      <c r="Q6766" s="9"/>
      <c r="R6766" s="10"/>
      <c r="S6766" s="19"/>
      <c r="T6766" s="23"/>
      <c r="U6766" s="94"/>
    </row>
    <row r="6767" spans="1:21">
      <c r="A6767" s="17">
        <v>45020</v>
      </c>
      <c r="B6767" s="56">
        <f>WEEKDAY(C6767,2)</f>
        <v>2</v>
      </c>
      <c r="C6767" s="17">
        <f>IF(A6787="",C6766,A6787)</f>
        <v>45020</v>
      </c>
      <c r="D6767" s="12" t="str">
        <f>YEAR(C6767)&amp;"/"&amp;TEXT(WEEKNUM(C6767,21),"00")</f>
        <v>2023/14</v>
      </c>
      <c r="E6767" s="79" t="s">
        <v>69</v>
      </c>
      <c r="F6767" s="80">
        <v>0.79166666666666663</v>
      </c>
      <c r="G6767" s="80">
        <v>0.83333333333333337</v>
      </c>
      <c r="H6767" s="87">
        <f>CONVERT((G6767-F6767)*24,"hr","mn")</f>
        <v>60.000000000000107</v>
      </c>
      <c r="I6767" s="83">
        <v>5</v>
      </c>
      <c r="J6767" s="84"/>
      <c r="K6767" s="85">
        <v>2</v>
      </c>
      <c r="L6767" s="85"/>
      <c r="M6767" s="87">
        <f>J6767+K6767+L6767</f>
        <v>2</v>
      </c>
      <c r="N6767" s="13"/>
      <c r="O6767" s="6">
        <v>40</v>
      </c>
      <c r="P6767" s="6"/>
      <c r="Q6767" s="6"/>
      <c r="R6767" s="7"/>
      <c r="S6767" s="20" t="s">
        <v>1049</v>
      </c>
      <c r="T6767" s="22" t="s">
        <v>71</v>
      </c>
      <c r="U6767" s="91" t="s">
        <v>1050</v>
      </c>
    </row>
    <row r="6768" spans="1:21">
      <c r="A6768" s="17">
        <v>45020</v>
      </c>
      <c r="B6768" s="56">
        <f>WEEKDAY(C6768,2)</f>
        <v>2</v>
      </c>
      <c r="C6768" s="17">
        <f>IF(A6788="",C6767,A6788)</f>
        <v>45020</v>
      </c>
      <c r="D6768" s="12" t="str">
        <f>YEAR(C6768)&amp;"/"&amp;TEXT(WEEKNUM(C6768,21),"00")</f>
        <v>2023/14</v>
      </c>
      <c r="E6768" t="s">
        <v>69</v>
      </c>
      <c r="F6768" s="114">
        <v>0.79166666666666663</v>
      </c>
      <c r="G6768" s="114">
        <v>0.83333333333333337</v>
      </c>
      <c r="H6768">
        <f>CONVERT((G6767-F6767)*24,"hr","mn")</f>
        <v>60.000000000000107</v>
      </c>
      <c r="I6768">
        <v>5</v>
      </c>
      <c r="K6768">
        <v>2</v>
      </c>
      <c r="M6768">
        <f>J6767+K6767+L6767</f>
        <v>2</v>
      </c>
      <c r="N6768" s="14"/>
      <c r="O6768" s="3">
        <v>6</v>
      </c>
      <c r="P6768" s="3"/>
      <c r="Q6768" s="3"/>
      <c r="R6768" s="8"/>
      <c r="S6768" s="21" t="s">
        <v>28</v>
      </c>
      <c r="T6768" s="4" t="s">
        <v>29</v>
      </c>
      <c r="U6768" s="92"/>
    </row>
    <row r="6769" spans="1:21">
      <c r="A6769" s="17">
        <v>45020</v>
      </c>
      <c r="B6769" s="56">
        <f>WEEKDAY(C6769,2)</f>
        <v>2</v>
      </c>
      <c r="C6769" s="17">
        <f>IF(A6789="",C6768,A6789)</f>
        <v>45020</v>
      </c>
      <c r="D6769" s="12" t="str">
        <f>YEAR(C6769)&amp;"/"&amp;TEXT(WEEKNUM(C6769,21),"00")</f>
        <v>2023/14</v>
      </c>
      <c r="E6769" t="s">
        <v>69</v>
      </c>
      <c r="F6769" s="114">
        <v>0.79166666666666663</v>
      </c>
      <c r="G6769" s="114">
        <v>0.83333333333333337</v>
      </c>
      <c r="H6769">
        <f>CONVERT((G6767-F6767)*24,"hr","mn")</f>
        <v>60.000000000000107</v>
      </c>
      <c r="I6769">
        <v>5</v>
      </c>
      <c r="K6769">
        <v>2</v>
      </c>
      <c r="M6769">
        <f>J6767+K6767+L6767</f>
        <v>2</v>
      </c>
      <c r="N6769" s="58"/>
      <c r="O6769" s="59">
        <v>2</v>
      </c>
      <c r="P6769" s="59"/>
      <c r="Q6769" s="59"/>
      <c r="R6769" s="60"/>
      <c r="S6769" s="21" t="s">
        <v>93</v>
      </c>
      <c r="T6769" s="4" t="s">
        <v>73</v>
      </c>
      <c r="U6769" s="93"/>
    </row>
    <row r="6770" spans="1:21" ht="15" customHeight="1" thickBot="1">
      <c r="A6770" s="17">
        <v>45020</v>
      </c>
      <c r="B6770" s="56">
        <f>WEEKDAY(C6770,2)</f>
        <v>2</v>
      </c>
      <c r="C6770" s="17">
        <f>IF(A6790="",C6769,A6790)</f>
        <v>45020</v>
      </c>
      <c r="D6770" s="12" t="str">
        <f>YEAR(C6770)&amp;"/"&amp;TEXT(WEEKNUM(C6770,21),"00")</f>
        <v>2023/14</v>
      </c>
      <c r="E6770" t="s">
        <v>69</v>
      </c>
      <c r="F6770" s="114">
        <v>0.79166666666666663</v>
      </c>
      <c r="G6770" s="114">
        <v>0.83333333333333337</v>
      </c>
      <c r="H6770">
        <f>CONVERT((G6767-F6767)*24,"hr","mn")</f>
        <v>60.000000000000107</v>
      </c>
      <c r="I6770">
        <v>5</v>
      </c>
      <c r="K6770">
        <v>2</v>
      </c>
      <c r="M6770">
        <f>J6767+K6767+L6767</f>
        <v>2</v>
      </c>
      <c r="N6770" s="15"/>
      <c r="O6770" s="9"/>
      <c r="P6770" s="9"/>
      <c r="Q6770" s="9"/>
      <c r="R6770" s="10"/>
      <c r="S6770" s="19"/>
      <c r="T6770" s="23"/>
      <c r="U6770" s="94"/>
    </row>
    <row r="6771" spans="1:21">
      <c r="A6771" s="17">
        <v>45020</v>
      </c>
      <c r="B6771" s="56">
        <f>WEEKDAY(C6771,2)</f>
        <v>2</v>
      </c>
      <c r="C6771" s="17">
        <f>IF(A6791="",C6770,A6791)</f>
        <v>45020</v>
      </c>
      <c r="D6771" s="12" t="str">
        <f>YEAR(C6771)&amp;"/"&amp;TEXT(WEEKNUM(C6771,21),"00")</f>
        <v>2023/14</v>
      </c>
      <c r="E6771" s="79" t="s">
        <v>69</v>
      </c>
      <c r="F6771" s="80">
        <v>0.83333333333333337</v>
      </c>
      <c r="G6771" s="80">
        <v>0.875</v>
      </c>
      <c r="H6771" s="87">
        <f>CONVERT((G6771-F6771)*24,"hr","mn")</f>
        <v>59.99999999999995</v>
      </c>
      <c r="I6771" s="83">
        <v>5</v>
      </c>
      <c r="J6771" s="84"/>
      <c r="K6771" s="85">
        <v>4</v>
      </c>
      <c r="L6771" s="85">
        <v>7</v>
      </c>
      <c r="M6771" s="87">
        <f>J6771+K6771+L6771</f>
        <v>11</v>
      </c>
      <c r="N6771" s="13"/>
      <c r="O6771" s="6"/>
      <c r="P6771" s="6"/>
      <c r="Q6771" s="6"/>
      <c r="R6771" s="7"/>
      <c r="S6771" s="20"/>
      <c r="T6771" s="22"/>
      <c r="U6771" s="91"/>
    </row>
    <row r="6772" spans="1:21">
      <c r="A6772" s="17">
        <v>45020</v>
      </c>
      <c r="B6772" s="56">
        <f>WEEKDAY(C6772,2)</f>
        <v>2</v>
      </c>
      <c r="C6772" s="17">
        <f>IF(A6792="",C6771,A6792)</f>
        <v>45020</v>
      </c>
      <c r="D6772" s="12" t="str">
        <f>YEAR(C6772)&amp;"/"&amp;TEXT(WEEKNUM(C6772,21),"00")</f>
        <v>2023/14</v>
      </c>
      <c r="E6772" t="s">
        <v>69</v>
      </c>
      <c r="F6772" s="114">
        <v>0.83333333333333337</v>
      </c>
      <c r="G6772" s="114">
        <v>0.875</v>
      </c>
      <c r="H6772">
        <f>CONVERT((G6771-F6771)*24,"hr","mn")</f>
        <v>59.99999999999995</v>
      </c>
      <c r="I6772">
        <v>5</v>
      </c>
      <c r="K6772">
        <v>4</v>
      </c>
      <c r="L6772">
        <v>7</v>
      </c>
      <c r="M6772">
        <f>J6771+K6771+L6771</f>
        <v>11</v>
      </c>
      <c r="N6772" s="14"/>
      <c r="O6772" s="3"/>
      <c r="P6772" s="3"/>
      <c r="Q6772" s="3"/>
      <c r="R6772" s="8"/>
      <c r="S6772" s="21"/>
      <c r="T6772" s="4"/>
      <c r="U6772" s="92"/>
    </row>
    <row r="6773" spans="1:21">
      <c r="A6773" s="17">
        <v>45020</v>
      </c>
      <c r="B6773" s="56">
        <f>WEEKDAY(C6773,2)</f>
        <v>2</v>
      </c>
      <c r="C6773" s="17">
        <f>IF(A6793="",C6772,A6793)</f>
        <v>45020</v>
      </c>
      <c r="D6773" s="12" t="str">
        <f>YEAR(C6773)&amp;"/"&amp;TEXT(WEEKNUM(C6773,21),"00")</f>
        <v>2023/14</v>
      </c>
      <c r="E6773" t="s">
        <v>69</v>
      </c>
      <c r="F6773" s="114">
        <v>0.83333333333333337</v>
      </c>
      <c r="G6773" s="114">
        <v>0.875</v>
      </c>
      <c r="H6773">
        <f>CONVERT((G6771-F6771)*24,"hr","mn")</f>
        <v>59.99999999999995</v>
      </c>
      <c r="I6773">
        <v>5</v>
      </c>
      <c r="K6773">
        <v>4</v>
      </c>
      <c r="L6773">
        <v>7</v>
      </c>
      <c r="M6773">
        <f>J6771+K6771+L6771</f>
        <v>11</v>
      </c>
      <c r="N6773" s="58"/>
      <c r="O6773" s="59"/>
      <c r="P6773" s="59"/>
      <c r="Q6773" s="59"/>
      <c r="R6773" s="60"/>
      <c r="S6773" s="21"/>
      <c r="T6773" s="4"/>
      <c r="U6773" s="93"/>
    </row>
    <row r="6774" spans="1:21" ht="15" customHeight="1" thickBot="1">
      <c r="A6774" s="17">
        <v>45020</v>
      </c>
      <c r="B6774" s="56">
        <f>WEEKDAY(C6774,2)</f>
        <v>2</v>
      </c>
      <c r="C6774" s="17">
        <f>IF(A6794="",C6773,A6794)</f>
        <v>45020</v>
      </c>
      <c r="D6774" s="12" t="str">
        <f>YEAR(C6774)&amp;"/"&amp;TEXT(WEEKNUM(C6774,21),"00")</f>
        <v>2023/14</v>
      </c>
      <c r="E6774" t="s">
        <v>69</v>
      </c>
      <c r="F6774" s="114">
        <v>0.83333333333333337</v>
      </c>
      <c r="G6774" s="114">
        <v>0.875</v>
      </c>
      <c r="H6774">
        <f>CONVERT((G6771-F6771)*24,"hr","mn")</f>
        <v>59.99999999999995</v>
      </c>
      <c r="I6774">
        <v>5</v>
      </c>
      <c r="K6774">
        <v>4</v>
      </c>
      <c r="L6774">
        <v>7</v>
      </c>
      <c r="M6774">
        <f>J6771+K6771+L6771</f>
        <v>11</v>
      </c>
      <c r="N6774" s="15"/>
      <c r="O6774" s="9"/>
      <c r="P6774" s="9"/>
      <c r="Q6774" s="9">
        <v>15</v>
      </c>
      <c r="R6774" s="10"/>
      <c r="S6774" s="19"/>
      <c r="T6774" s="23" t="s">
        <v>39</v>
      </c>
      <c r="U6774" s="94"/>
    </row>
    <row r="6775" spans="1:21">
      <c r="A6775" s="17"/>
      <c r="B6775" s="56">
        <f>WEEKDAY(C6775,2)</f>
        <v>2</v>
      </c>
      <c r="C6775" s="17">
        <f>IF(A6795="",C6774,A6795)</f>
        <v>45020</v>
      </c>
      <c r="D6775" s="12" t="str">
        <f>YEAR(C6775)&amp;"/"&amp;TEXT(WEEKNUM(C6775,21),"00")</f>
        <v>2023/14</v>
      </c>
      <c r="E6775" s="79"/>
      <c r="F6775" s="80"/>
      <c r="G6775" s="80"/>
      <c r="H6775" s="87">
        <f>CONVERT((G6775-F6775)*24,"hr","mn")</f>
        <v>0</v>
      </c>
      <c r="I6775" s="83"/>
      <c r="J6775" s="84"/>
      <c r="K6775" s="85"/>
      <c r="L6775" s="85"/>
      <c r="M6775" s="87">
        <f>J6775+K6775+L6775</f>
        <v>0</v>
      </c>
      <c r="N6775" s="13"/>
      <c r="O6775" s="6"/>
      <c r="P6775" s="6"/>
      <c r="Q6775" s="6"/>
      <c r="R6775" s="7"/>
      <c r="S6775" s="20"/>
      <c r="T6775" s="22"/>
      <c r="U6775" s="91"/>
    </row>
    <row r="6776" spans="1:21">
      <c r="A6776" s="17"/>
      <c r="B6776" s="56">
        <f>WEEKDAY(C6776,2)</f>
        <v>2</v>
      </c>
      <c r="C6776" s="17">
        <f>IF(A6796="",C6775,A6796)</f>
        <v>45020</v>
      </c>
      <c r="D6776" s="12" t="str">
        <f>YEAR(C6776)&amp;"/"&amp;TEXT(WEEKNUM(C6776,21),"00")</f>
        <v>2023/14</v>
      </c>
      <c r="H6776">
        <f>CONVERT((G6775-F6775)*24,"hr","mn")</f>
        <v>0</v>
      </c>
      <c r="M6776">
        <f>J6775+K6775+L6775</f>
        <v>0</v>
      </c>
      <c r="N6776" s="14"/>
      <c r="O6776" s="3"/>
      <c r="P6776" s="3"/>
      <c r="Q6776" s="3"/>
      <c r="R6776" s="8"/>
      <c r="S6776" s="21"/>
      <c r="T6776" s="4"/>
      <c r="U6776" s="92"/>
    </row>
    <row r="6777" spans="1:21">
      <c r="A6777" s="17"/>
      <c r="B6777" s="56">
        <f>WEEKDAY(C6777,2)</f>
        <v>2</v>
      </c>
      <c r="C6777" s="17">
        <f>IF(A6797="",C6776,A6797)</f>
        <v>45020</v>
      </c>
      <c r="D6777" s="12" t="str">
        <f>YEAR(C6777)&amp;"/"&amp;TEXT(WEEKNUM(C6777,21),"00")</f>
        <v>2023/14</v>
      </c>
      <c r="H6777">
        <f>CONVERT((G6775-F6775)*24,"hr","mn")</f>
        <v>0</v>
      </c>
      <c r="M6777">
        <f>J6775+K6775+L6775</f>
        <v>0</v>
      </c>
      <c r="N6777" s="58"/>
      <c r="O6777" s="59"/>
      <c r="P6777" s="59"/>
      <c r="Q6777" s="59"/>
      <c r="R6777" s="60"/>
      <c r="S6777" s="21"/>
      <c r="T6777" s="4"/>
      <c r="U6777" s="93"/>
    </row>
    <row r="6778" spans="1:21" ht="15" customHeight="1" thickBot="1">
      <c r="A6778" s="17"/>
      <c r="B6778" s="56">
        <f>WEEKDAY(C6778,2)</f>
        <v>2</v>
      </c>
      <c r="C6778" s="17">
        <f>IF(A6798="",C6777,A6798)</f>
        <v>45020</v>
      </c>
      <c r="D6778" s="12" t="str">
        <f>YEAR(C6778)&amp;"/"&amp;TEXT(WEEKNUM(C6778,21),"00")</f>
        <v>2023/14</v>
      </c>
      <c r="H6778">
        <f>CONVERT((G6775-F6775)*24,"hr","mn")</f>
        <v>0</v>
      </c>
      <c r="M6778">
        <f>J6775+K6775+L6775</f>
        <v>0</v>
      </c>
      <c r="N6778" s="15"/>
      <c r="O6778" s="9"/>
      <c r="P6778" s="9"/>
      <c r="Q6778" s="9"/>
      <c r="R6778" s="10"/>
      <c r="S6778" s="19"/>
      <c r="T6778" s="23"/>
      <c r="U6778" s="94"/>
    </row>
    <row r="6779" spans="1:21">
      <c r="A6779" s="17">
        <v>45020</v>
      </c>
      <c r="B6779" s="56">
        <f>WEEKDAY(C6779,2)</f>
        <v>2</v>
      </c>
      <c r="C6779" s="17">
        <f>IF(A6799="",C6778,A6799)</f>
        <v>45020</v>
      </c>
      <c r="D6779" s="12" t="str">
        <f>YEAR(C6779)&amp;"/"&amp;TEXT(WEEKNUM(C6779,21),"00")</f>
        <v>2023/14</v>
      </c>
      <c r="E6779" s="79" t="s">
        <v>46</v>
      </c>
      <c r="F6779" s="80">
        <v>0.875</v>
      </c>
      <c r="G6779" s="80">
        <v>0.91666666666666663</v>
      </c>
      <c r="H6779" s="87">
        <f>CONVERT((G6779-F6779)*24,"hr","mn")</f>
        <v>59.99999999999995</v>
      </c>
      <c r="I6779" s="83">
        <v>3</v>
      </c>
      <c r="J6779" s="84"/>
      <c r="K6779" s="85">
        <v>6</v>
      </c>
      <c r="L6779" s="85"/>
      <c r="M6779" s="87">
        <f>J6779+K6779+L6779</f>
        <v>6</v>
      </c>
      <c r="N6779" s="13"/>
      <c r="O6779" s="6"/>
      <c r="P6779" s="6"/>
      <c r="Q6779" s="6">
        <v>20</v>
      </c>
      <c r="R6779" s="7"/>
      <c r="S6779" s="20"/>
      <c r="T6779" s="22" t="s">
        <v>25</v>
      </c>
      <c r="U6779" s="91" t="s">
        <v>382</v>
      </c>
    </row>
    <row r="6780" spans="1:21">
      <c r="A6780" s="17">
        <v>45020</v>
      </c>
      <c r="B6780" s="56">
        <f>WEEKDAY(C6780,2)</f>
        <v>2</v>
      </c>
      <c r="C6780" s="17">
        <f>IF(A6800="",C6779,A6800)</f>
        <v>45020</v>
      </c>
      <c r="D6780" s="12" t="str">
        <f>YEAR(C6780)&amp;"/"&amp;TEXT(WEEKNUM(C6780,21),"00")</f>
        <v>2023/14</v>
      </c>
      <c r="E6780" t="s">
        <v>46</v>
      </c>
      <c r="F6780" s="114">
        <v>0.875</v>
      </c>
      <c r="G6780" s="114">
        <v>0.91666666666666663</v>
      </c>
      <c r="H6780">
        <f>CONVERT((G6779-F6779)*24,"hr","mn")</f>
        <v>59.99999999999995</v>
      </c>
      <c r="I6780">
        <v>3</v>
      </c>
      <c r="K6780">
        <v>6</v>
      </c>
      <c r="M6780">
        <f>J6779+K6779+L6779</f>
        <v>6</v>
      </c>
      <c r="N6780" s="14"/>
      <c r="O6780" s="3"/>
      <c r="P6780" s="3"/>
      <c r="Q6780" s="3"/>
      <c r="R6780" s="8"/>
      <c r="S6780" s="21" t="s">
        <v>79</v>
      </c>
      <c r="T6780" s="4" t="s">
        <v>23</v>
      </c>
      <c r="U6780" s="92" t="s">
        <v>1051</v>
      </c>
    </row>
    <row r="6781" spans="1:21">
      <c r="A6781" s="17">
        <v>45020</v>
      </c>
      <c r="B6781" s="56">
        <f>WEEKDAY(C6781,2)</f>
        <v>2</v>
      </c>
      <c r="C6781" s="17">
        <f>IF(A6801="",C6780,A6801)</f>
        <v>45020</v>
      </c>
      <c r="D6781" s="12" t="str">
        <f>YEAR(C6781)&amp;"/"&amp;TEXT(WEEKNUM(C6781,21),"00")</f>
        <v>2023/14</v>
      </c>
      <c r="E6781" t="s">
        <v>46</v>
      </c>
      <c r="F6781" s="114">
        <v>0.875</v>
      </c>
      <c r="G6781" s="114">
        <v>0.91666666666666663</v>
      </c>
      <c r="H6781">
        <f>CONVERT((G6779-F6779)*24,"hr","mn")</f>
        <v>59.99999999999995</v>
      </c>
      <c r="I6781">
        <v>3</v>
      </c>
      <c r="K6781">
        <v>6</v>
      </c>
      <c r="M6781">
        <f>J6779+K6779+L6779</f>
        <v>6</v>
      </c>
      <c r="N6781" s="58"/>
      <c r="O6781" s="59"/>
      <c r="P6781" s="59"/>
      <c r="Q6781" s="59"/>
      <c r="R6781" s="60"/>
      <c r="S6781" s="21"/>
      <c r="T6781" s="4"/>
      <c r="U6781" s="93"/>
    </row>
    <row r="6782" spans="1:21" ht="15" customHeight="1" thickBot="1">
      <c r="A6782" s="17">
        <v>45020</v>
      </c>
      <c r="B6782" s="56">
        <f>WEEKDAY(C6782,2)</f>
        <v>2</v>
      </c>
      <c r="C6782" s="17">
        <f>IF(A6802="",C6781,A6802)</f>
        <v>45020</v>
      </c>
      <c r="D6782" s="12" t="str">
        <f>YEAR(C6782)&amp;"/"&amp;TEXT(WEEKNUM(C6782,21),"00")</f>
        <v>2023/14</v>
      </c>
      <c r="E6782" t="s">
        <v>46</v>
      </c>
      <c r="F6782" s="114">
        <v>0.875</v>
      </c>
      <c r="G6782" s="114">
        <v>0.91666666666666663</v>
      </c>
      <c r="H6782">
        <f>CONVERT((G6779-F6779)*24,"hr","mn")</f>
        <v>59.99999999999995</v>
      </c>
      <c r="I6782">
        <v>3</v>
      </c>
      <c r="K6782">
        <v>6</v>
      </c>
      <c r="M6782">
        <f>J6779+K6779+L6779</f>
        <v>6</v>
      </c>
      <c r="N6782" s="15"/>
      <c r="O6782" s="9"/>
      <c r="P6782" s="9"/>
      <c r="Q6782" s="9"/>
      <c r="R6782" s="10"/>
      <c r="S6782" s="19"/>
      <c r="T6782" s="23"/>
      <c r="U6782" s="94"/>
    </row>
    <row r="6783" spans="1:21">
      <c r="A6783" s="17">
        <v>45020</v>
      </c>
      <c r="B6783" s="56">
        <f>WEEKDAY(C6783,2)</f>
        <v>2</v>
      </c>
      <c r="C6783" s="17">
        <f>IF(A6803="",C6782,A6803)</f>
        <v>45020</v>
      </c>
      <c r="D6783" s="12" t="str">
        <f>YEAR(C6783)&amp;"/"&amp;TEXT(WEEKNUM(C6783,21),"00")</f>
        <v>2023/14</v>
      </c>
      <c r="E6783" s="79" t="s">
        <v>46</v>
      </c>
      <c r="F6783" s="80">
        <v>0.91666666666666663</v>
      </c>
      <c r="G6783" s="80">
        <v>0.95833333333333337</v>
      </c>
      <c r="H6783" s="87">
        <f>CONVERT((G6783-F6783)*24,"hr","mn")</f>
        <v>60.000000000000107</v>
      </c>
      <c r="I6783" s="83">
        <v>3</v>
      </c>
      <c r="J6783" s="84"/>
      <c r="K6783" s="85">
        <v>2</v>
      </c>
      <c r="L6783" s="85"/>
      <c r="M6783" s="87">
        <f>J6783+K6783+L6783</f>
        <v>2</v>
      </c>
      <c r="N6783" s="13"/>
      <c r="O6783" s="6"/>
      <c r="P6783" s="6"/>
      <c r="Q6783" s="6"/>
      <c r="R6783" s="7">
        <v>15</v>
      </c>
      <c r="S6783" s="20" t="s">
        <v>79</v>
      </c>
      <c r="T6783" s="22" t="s">
        <v>23</v>
      </c>
      <c r="U6783" s="91" t="s">
        <v>1052</v>
      </c>
    </row>
    <row r="6784" spans="1:21">
      <c r="A6784" s="17">
        <v>45020</v>
      </c>
      <c r="B6784" s="56">
        <f>WEEKDAY(C6784,2)</f>
        <v>2</v>
      </c>
      <c r="C6784" s="17">
        <f>IF(A6804="",C6783,A6804)</f>
        <v>45020</v>
      </c>
      <c r="D6784" s="12" t="str">
        <f>YEAR(C6784)&amp;"/"&amp;TEXT(WEEKNUM(C6784,21),"00")</f>
        <v>2023/14</v>
      </c>
      <c r="E6784" t="s">
        <v>46</v>
      </c>
      <c r="F6784" s="114">
        <v>0.91666666666666663</v>
      </c>
      <c r="G6784" s="114">
        <v>0.95833333333333337</v>
      </c>
      <c r="H6784">
        <f>CONVERT((G6783-F6783)*24,"hr","mn")</f>
        <v>60.000000000000107</v>
      </c>
      <c r="I6784">
        <v>3</v>
      </c>
      <c r="K6784">
        <v>2</v>
      </c>
      <c r="M6784">
        <f>J6783+K6783+L6783</f>
        <v>2</v>
      </c>
      <c r="N6784" s="14"/>
      <c r="O6784" s="3"/>
      <c r="P6784" s="3"/>
      <c r="Q6784" s="3"/>
      <c r="R6784" s="8">
        <v>20</v>
      </c>
      <c r="S6784" s="21" t="s">
        <v>79</v>
      </c>
      <c r="T6784" s="4" t="s">
        <v>23</v>
      </c>
      <c r="U6784" s="92" t="s">
        <v>1053</v>
      </c>
    </row>
    <row r="6785" spans="1:21">
      <c r="A6785" s="17">
        <v>45020</v>
      </c>
      <c r="B6785" s="56">
        <f>WEEKDAY(C6785,2)</f>
        <v>2</v>
      </c>
      <c r="C6785" s="17">
        <f>IF(A6805="",C6784,A6805)</f>
        <v>45020</v>
      </c>
      <c r="D6785" s="12" t="str">
        <f>YEAR(C6785)&amp;"/"&amp;TEXT(WEEKNUM(C6785,21),"00")</f>
        <v>2023/14</v>
      </c>
      <c r="E6785" t="s">
        <v>46</v>
      </c>
      <c r="F6785" s="114">
        <v>0.91666666666666663</v>
      </c>
      <c r="G6785" s="114">
        <v>0.95833333333333337</v>
      </c>
      <c r="H6785">
        <f>CONVERT((G6783-F6783)*24,"hr","mn")</f>
        <v>60.000000000000107</v>
      </c>
      <c r="I6785">
        <v>3</v>
      </c>
      <c r="K6785">
        <v>2</v>
      </c>
      <c r="M6785">
        <f>J6783+K6783+L6783</f>
        <v>2</v>
      </c>
      <c r="N6785" s="58"/>
      <c r="O6785" s="59"/>
      <c r="P6785" s="59"/>
      <c r="Q6785" s="59"/>
      <c r="R6785" s="60">
        <v>15</v>
      </c>
      <c r="S6785" s="21" t="s">
        <v>67</v>
      </c>
      <c r="T6785" s="4" t="s">
        <v>23</v>
      </c>
      <c r="U6785" s="93" t="s">
        <v>1054</v>
      </c>
    </row>
    <row r="6786" spans="1:21" ht="15" customHeight="1" thickBot="1">
      <c r="A6786" s="17">
        <v>45020</v>
      </c>
      <c r="B6786" s="56">
        <f>WEEKDAY(C6786,2)</f>
        <v>2</v>
      </c>
      <c r="C6786" s="17">
        <f>IF(A6806="",C6785,A6806)</f>
        <v>45020</v>
      </c>
      <c r="D6786" s="12" t="str">
        <f>YEAR(C6786)&amp;"/"&amp;TEXT(WEEKNUM(C6786,21),"00")</f>
        <v>2023/14</v>
      </c>
      <c r="E6786" t="s">
        <v>46</v>
      </c>
      <c r="F6786" s="114">
        <v>0.91666666666666663</v>
      </c>
      <c r="G6786" s="114">
        <v>0.95833333333333337</v>
      </c>
      <c r="H6786">
        <f>CONVERT((G6783-F6783)*24,"hr","mn")</f>
        <v>60.000000000000107</v>
      </c>
      <c r="I6786">
        <v>3</v>
      </c>
      <c r="K6786">
        <v>2</v>
      </c>
      <c r="M6786">
        <f>J6783+K6783+L6783</f>
        <v>2</v>
      </c>
      <c r="N6786" s="15"/>
      <c r="O6786" s="9"/>
      <c r="P6786" s="9"/>
      <c r="Q6786" s="9"/>
      <c r="R6786" s="10"/>
      <c r="S6786" s="19"/>
      <c r="T6786" s="23"/>
      <c r="U6786" s="94"/>
    </row>
    <row r="6787" spans="1:21">
      <c r="A6787" s="17">
        <v>45020</v>
      </c>
      <c r="B6787" s="56">
        <f>WEEKDAY(C6787,2)</f>
        <v>2</v>
      </c>
      <c r="C6787" s="17">
        <f>IF(A6807="",C6786,A6807)</f>
        <v>45020</v>
      </c>
      <c r="D6787" s="12" t="str">
        <f>YEAR(C6787)&amp;"/"&amp;TEXT(WEEKNUM(C6787,21),"00")</f>
        <v>2023/14</v>
      </c>
      <c r="E6787" s="79" t="s">
        <v>46</v>
      </c>
      <c r="F6787" s="80">
        <v>0.95833333333333337</v>
      </c>
      <c r="G6787" s="80">
        <v>1</v>
      </c>
      <c r="H6787" s="87">
        <f>CONVERT((G6787-F6787)*24,"hr","mn")</f>
        <v>59.99999999999995</v>
      </c>
      <c r="I6787" s="83">
        <v>3</v>
      </c>
      <c r="J6787" s="84"/>
      <c r="K6787" s="85">
        <v>3</v>
      </c>
      <c r="L6787" s="85"/>
      <c r="M6787" s="87">
        <f>J6787+K6787+L6787</f>
        <v>3</v>
      </c>
      <c r="N6787" s="13"/>
      <c r="O6787" s="6"/>
      <c r="P6787" s="6"/>
      <c r="Q6787" s="6"/>
      <c r="R6787" s="7">
        <v>20</v>
      </c>
      <c r="S6787" s="20" t="s">
        <v>67</v>
      </c>
      <c r="T6787" s="22" t="s">
        <v>23</v>
      </c>
      <c r="U6787" s="91" t="s">
        <v>721</v>
      </c>
    </row>
    <row r="6788" spans="1:21">
      <c r="A6788" s="17">
        <v>45020</v>
      </c>
      <c r="B6788" s="56">
        <f>WEEKDAY(C6788,2)</f>
        <v>2</v>
      </c>
      <c r="C6788" s="17">
        <f>IF(A6808="",C6787,A6808)</f>
        <v>45020</v>
      </c>
      <c r="D6788" s="12" t="str">
        <f>YEAR(C6788)&amp;"/"&amp;TEXT(WEEKNUM(C6788,21),"00")</f>
        <v>2023/14</v>
      </c>
      <c r="E6788" t="s">
        <v>46</v>
      </c>
      <c r="F6788" s="114">
        <v>0.95833333333333337</v>
      </c>
      <c r="G6788" s="115">
        <v>1</v>
      </c>
      <c r="H6788">
        <f>CONVERT((G6787-F6787)*24,"hr","mn")</f>
        <v>59.99999999999995</v>
      </c>
      <c r="I6788">
        <v>3</v>
      </c>
      <c r="K6788">
        <v>3</v>
      </c>
      <c r="M6788">
        <f>J6787+K6787+L6787</f>
        <v>3</v>
      </c>
      <c r="N6788" s="14"/>
      <c r="O6788" s="3">
        <v>5</v>
      </c>
      <c r="P6788" s="3"/>
      <c r="Q6788" s="3"/>
      <c r="R6788" s="8"/>
      <c r="S6788" s="21" t="s">
        <v>35</v>
      </c>
      <c r="T6788" s="4" t="s">
        <v>29</v>
      </c>
      <c r="U6788" s="92" t="s">
        <v>304</v>
      </c>
    </row>
    <row r="6789" spans="1:21">
      <c r="A6789" s="17">
        <v>45020</v>
      </c>
      <c r="B6789" s="56">
        <f>WEEKDAY(C6789,2)</f>
        <v>2</v>
      </c>
      <c r="C6789" s="17">
        <f>IF(A6809="",C6788,A6809)</f>
        <v>45020</v>
      </c>
      <c r="D6789" s="12" t="str">
        <f>YEAR(C6789)&amp;"/"&amp;TEXT(WEEKNUM(C6789,21),"00")</f>
        <v>2023/14</v>
      </c>
      <c r="E6789" t="s">
        <v>46</v>
      </c>
      <c r="F6789" s="114">
        <v>0.95833333333333337</v>
      </c>
      <c r="G6789" s="115">
        <v>1</v>
      </c>
      <c r="H6789">
        <f>CONVERT((G6787-F6787)*24,"hr","mn")</f>
        <v>59.99999999999995</v>
      </c>
      <c r="I6789">
        <v>3</v>
      </c>
      <c r="K6789">
        <v>3</v>
      </c>
      <c r="M6789">
        <f>J6787+K6787+L6787</f>
        <v>3</v>
      </c>
      <c r="N6789" s="58"/>
      <c r="O6789" s="59"/>
      <c r="P6789" s="59"/>
      <c r="Q6789" s="59"/>
      <c r="R6789" s="60"/>
      <c r="S6789" s="21"/>
      <c r="T6789" s="4"/>
      <c r="U6789" s="93"/>
    </row>
    <row r="6790" spans="1:21" ht="15" customHeight="1" thickBot="1">
      <c r="A6790" s="17">
        <v>45020</v>
      </c>
      <c r="B6790" s="56">
        <f>WEEKDAY(C6790,2)</f>
        <v>2</v>
      </c>
      <c r="C6790" s="17">
        <f>IF(A6810="",C6789,A6810)</f>
        <v>45020</v>
      </c>
      <c r="D6790" s="12" t="str">
        <f>YEAR(C6790)&amp;"/"&amp;TEXT(WEEKNUM(C6790,21),"00")</f>
        <v>2023/14</v>
      </c>
      <c r="E6790" t="s">
        <v>46</v>
      </c>
      <c r="F6790" s="114">
        <v>0.95833333333333337</v>
      </c>
      <c r="G6790" s="115">
        <v>1</v>
      </c>
      <c r="H6790">
        <f>CONVERT((G6787-F6787)*24,"hr","mn")</f>
        <v>59.99999999999995</v>
      </c>
      <c r="I6790">
        <v>3</v>
      </c>
      <c r="K6790">
        <v>3</v>
      </c>
      <c r="M6790">
        <f>J6787+K6787+L6787</f>
        <v>3</v>
      </c>
      <c r="N6790" s="15"/>
      <c r="O6790" s="9"/>
      <c r="P6790" s="9"/>
      <c r="Q6790" s="9"/>
      <c r="R6790" s="10"/>
      <c r="S6790" s="19"/>
      <c r="T6790" s="23"/>
      <c r="U6790" s="94"/>
    </row>
    <row r="6791" spans="1:21">
      <c r="A6791" s="17">
        <v>45020</v>
      </c>
      <c r="B6791" s="56">
        <f>WEEKDAY(C6791,2)</f>
        <v>2</v>
      </c>
      <c r="C6791" s="17">
        <f>IF(A6811="",C6790,A6811)</f>
        <v>45020</v>
      </c>
      <c r="D6791" s="12" t="str">
        <f>YEAR(C6791)&amp;"/"&amp;TEXT(WEEKNUM(C6791,21),"00")</f>
        <v>2023/14</v>
      </c>
      <c r="E6791" s="79" t="s">
        <v>46</v>
      </c>
      <c r="F6791" s="80">
        <v>0</v>
      </c>
      <c r="G6791" s="80">
        <v>4.1666666666666657E-2</v>
      </c>
      <c r="H6791" s="87">
        <f>CONVERT((G6791-F6791)*24,"hr","mn")</f>
        <v>59.999999999999986</v>
      </c>
      <c r="I6791" s="83">
        <v>3</v>
      </c>
      <c r="J6791" s="84"/>
      <c r="K6791" s="85">
        <v>11</v>
      </c>
      <c r="L6791" s="85"/>
      <c r="M6791" s="87">
        <f>J6791+K6791+L6791</f>
        <v>11</v>
      </c>
      <c r="N6791" s="13"/>
      <c r="O6791" s="6"/>
      <c r="P6791" s="6"/>
      <c r="Q6791" s="6"/>
      <c r="R6791" s="7"/>
      <c r="S6791" s="20"/>
      <c r="T6791" s="22"/>
      <c r="U6791" s="91"/>
    </row>
    <row r="6792" spans="1:21">
      <c r="A6792" s="17">
        <v>45020</v>
      </c>
      <c r="B6792" s="56">
        <f>WEEKDAY(C6792,2)</f>
        <v>2</v>
      </c>
      <c r="C6792" s="17">
        <f>IF(A6812="",C6791,A6812)</f>
        <v>45020</v>
      </c>
      <c r="D6792" s="12" t="str">
        <f>YEAR(C6792)&amp;"/"&amp;TEXT(WEEKNUM(C6792,21),"00")</f>
        <v>2023/14</v>
      </c>
      <c r="E6792" t="s">
        <v>46</v>
      </c>
      <c r="F6792" s="114">
        <v>0</v>
      </c>
      <c r="G6792" s="114">
        <v>4.1666666666666657E-2</v>
      </c>
      <c r="H6792">
        <f>CONVERT((G6791-F6791)*24,"hr","mn")</f>
        <v>59.999999999999986</v>
      </c>
      <c r="I6792">
        <v>3</v>
      </c>
      <c r="K6792">
        <v>11</v>
      </c>
      <c r="M6792">
        <f>J6791+K6791+L6791</f>
        <v>11</v>
      </c>
      <c r="N6792" s="14"/>
      <c r="O6792" s="3"/>
      <c r="P6792" s="3"/>
      <c r="Q6792" s="3"/>
      <c r="R6792" s="8"/>
      <c r="S6792" s="21"/>
      <c r="T6792" s="4"/>
      <c r="U6792" s="92"/>
    </row>
    <row r="6793" spans="1:21">
      <c r="A6793" s="17">
        <v>45020</v>
      </c>
      <c r="B6793" s="56">
        <f>WEEKDAY(C6793,2)</f>
        <v>2</v>
      </c>
      <c r="C6793" s="17">
        <f>IF(A6813="",C6792,A6813)</f>
        <v>45020</v>
      </c>
      <c r="D6793" s="12" t="str">
        <f>YEAR(C6793)&amp;"/"&amp;TEXT(WEEKNUM(C6793,21),"00")</f>
        <v>2023/14</v>
      </c>
      <c r="E6793" t="s">
        <v>46</v>
      </c>
      <c r="F6793" s="114">
        <v>0</v>
      </c>
      <c r="G6793" s="114">
        <v>4.1666666666666657E-2</v>
      </c>
      <c r="H6793">
        <f>CONVERT((G6791-F6791)*24,"hr","mn")</f>
        <v>59.999999999999986</v>
      </c>
      <c r="I6793">
        <v>3</v>
      </c>
      <c r="K6793">
        <v>11</v>
      </c>
      <c r="M6793">
        <f>J6791+K6791+L6791</f>
        <v>11</v>
      </c>
      <c r="N6793" s="58"/>
      <c r="O6793" s="59"/>
      <c r="P6793" s="59"/>
      <c r="Q6793" s="59"/>
      <c r="R6793" s="60"/>
      <c r="S6793" s="21"/>
      <c r="T6793" s="4"/>
      <c r="U6793" s="93"/>
    </row>
    <row r="6794" spans="1:21" ht="15" customHeight="1" thickBot="1">
      <c r="A6794" s="17">
        <v>45020</v>
      </c>
      <c r="B6794" s="56">
        <f>WEEKDAY(C6794,2)</f>
        <v>2</v>
      </c>
      <c r="C6794" s="17">
        <f>IF(A6814="",C6793,A6814)</f>
        <v>45020</v>
      </c>
      <c r="D6794" s="12" t="str">
        <f>YEAR(C6794)&amp;"/"&amp;TEXT(WEEKNUM(C6794,21),"00")</f>
        <v>2023/14</v>
      </c>
      <c r="E6794" t="s">
        <v>46</v>
      </c>
      <c r="F6794" s="114">
        <v>0</v>
      </c>
      <c r="G6794" s="114">
        <v>4.1666666666666657E-2</v>
      </c>
      <c r="H6794">
        <f>CONVERT((G6791-F6791)*24,"hr","mn")</f>
        <v>59.999999999999986</v>
      </c>
      <c r="I6794">
        <v>3</v>
      </c>
      <c r="K6794">
        <v>11</v>
      </c>
      <c r="M6794">
        <f>J6791+K6791+L6791</f>
        <v>11</v>
      </c>
      <c r="N6794" s="15"/>
      <c r="O6794" s="9"/>
      <c r="P6794" s="9"/>
      <c r="Q6794" s="9"/>
      <c r="R6794" s="10"/>
      <c r="S6794" s="19"/>
      <c r="T6794" s="23"/>
      <c r="U6794" s="94"/>
    </row>
    <row r="6795" spans="1:21">
      <c r="A6795" s="17">
        <v>45020</v>
      </c>
      <c r="B6795" s="56">
        <f>WEEKDAY(C6795,2)</f>
        <v>3</v>
      </c>
      <c r="C6795" s="17">
        <f>IF(A6815="",C6794,A6815)</f>
        <v>45021</v>
      </c>
      <c r="D6795" s="12" t="str">
        <f>YEAR(C6795)&amp;"/"&amp;TEXT(WEEKNUM(C6795,21),"00")</f>
        <v>2023/14</v>
      </c>
      <c r="E6795" s="79" t="s">
        <v>46</v>
      </c>
      <c r="F6795" s="80">
        <v>6.25E-2</v>
      </c>
      <c r="G6795" s="80">
        <v>8.3333333333333329E-2</v>
      </c>
      <c r="H6795" s="87">
        <f>CONVERT((G6795-F6795)*24,"hr","mn")</f>
        <v>29.999999999999993</v>
      </c>
      <c r="I6795" s="83">
        <v>3</v>
      </c>
      <c r="J6795" s="84"/>
      <c r="K6795" s="85">
        <v>3</v>
      </c>
      <c r="L6795" s="85"/>
      <c r="M6795" s="87">
        <f>J6795+K6795+L6795</f>
        <v>3</v>
      </c>
      <c r="N6795" s="13"/>
      <c r="O6795" s="6">
        <v>5</v>
      </c>
      <c r="P6795" s="6"/>
      <c r="Q6795" s="6"/>
      <c r="R6795" s="7"/>
      <c r="S6795" s="20" t="s">
        <v>31</v>
      </c>
      <c r="T6795" s="22" t="s">
        <v>34</v>
      </c>
      <c r="U6795" s="91"/>
    </row>
    <row r="6796" spans="1:21">
      <c r="A6796" s="17">
        <v>45020</v>
      </c>
      <c r="B6796" s="56">
        <f>WEEKDAY(C6796,2)</f>
        <v>3</v>
      </c>
      <c r="C6796" s="17">
        <f>IF(A6816="",C6795,A6816)</f>
        <v>45021</v>
      </c>
      <c r="D6796" s="12" t="str">
        <f>YEAR(C6796)&amp;"/"&amp;TEXT(WEEKNUM(C6796,21),"00")</f>
        <v>2023/14</v>
      </c>
      <c r="E6796" t="s">
        <v>46</v>
      </c>
      <c r="F6796" s="114">
        <v>6.25E-2</v>
      </c>
      <c r="G6796" s="114">
        <v>8.3333333333333329E-2</v>
      </c>
      <c r="H6796">
        <f>CONVERT((G6795-F6795)*24,"hr","mn")</f>
        <v>29.999999999999993</v>
      </c>
      <c r="I6796">
        <v>3</v>
      </c>
      <c r="K6796">
        <v>3</v>
      </c>
      <c r="M6796">
        <f>J6795+K6795+L6795</f>
        <v>3</v>
      </c>
      <c r="N6796" s="14"/>
      <c r="O6796" s="3"/>
      <c r="P6796" s="3"/>
      <c r="Q6796" s="3"/>
      <c r="R6796" s="8"/>
      <c r="S6796" s="21"/>
      <c r="T6796" s="4"/>
      <c r="U6796" s="92"/>
    </row>
    <row r="6797" spans="1:21">
      <c r="A6797" s="17">
        <v>45020</v>
      </c>
      <c r="B6797" s="56">
        <f>WEEKDAY(C6797,2)</f>
        <v>3</v>
      </c>
      <c r="C6797" s="17">
        <f>IF(A6817="",C6796,A6817)</f>
        <v>45021</v>
      </c>
      <c r="D6797" s="12" t="str">
        <f>YEAR(C6797)&amp;"/"&amp;TEXT(WEEKNUM(C6797,21),"00")</f>
        <v>2023/14</v>
      </c>
      <c r="E6797" t="s">
        <v>46</v>
      </c>
      <c r="F6797" s="114">
        <v>6.25E-2</v>
      </c>
      <c r="G6797" s="114">
        <v>8.3333333333333329E-2</v>
      </c>
      <c r="H6797">
        <f>CONVERT((G6795-F6795)*24,"hr","mn")</f>
        <v>29.999999999999993</v>
      </c>
      <c r="I6797">
        <v>3</v>
      </c>
      <c r="K6797">
        <v>3</v>
      </c>
      <c r="M6797">
        <f>J6795+K6795+L6795</f>
        <v>3</v>
      </c>
      <c r="N6797" s="58"/>
      <c r="O6797" s="59"/>
      <c r="P6797" s="59"/>
      <c r="Q6797" s="59"/>
      <c r="R6797" s="60"/>
      <c r="S6797" s="21"/>
      <c r="T6797" s="4"/>
      <c r="U6797" s="93"/>
    </row>
    <row r="6798" spans="1:21" ht="15" customHeight="1" thickBot="1">
      <c r="A6798" s="17">
        <v>45020</v>
      </c>
      <c r="B6798" s="56">
        <f>WEEKDAY(C6798,2)</f>
        <v>3</v>
      </c>
      <c r="C6798" s="17">
        <f>IF(A6818="",C6797,A6818)</f>
        <v>45021</v>
      </c>
      <c r="D6798" s="12" t="str">
        <f>YEAR(C6798)&amp;"/"&amp;TEXT(WEEKNUM(C6798,21),"00")</f>
        <v>2023/14</v>
      </c>
      <c r="E6798" t="s">
        <v>46</v>
      </c>
      <c r="F6798" s="114">
        <v>6.25E-2</v>
      </c>
      <c r="G6798" s="114">
        <v>8.3333333333333329E-2</v>
      </c>
      <c r="H6798">
        <f>CONVERT((G6795-F6795)*24,"hr","mn")</f>
        <v>29.999999999999993</v>
      </c>
      <c r="I6798">
        <v>3</v>
      </c>
      <c r="K6798">
        <v>3</v>
      </c>
      <c r="M6798">
        <f>J6795+K6795+L6795</f>
        <v>3</v>
      </c>
      <c r="N6798" s="15"/>
      <c r="O6798" s="9"/>
      <c r="P6798" s="9"/>
      <c r="Q6798" s="9"/>
      <c r="R6798" s="10"/>
      <c r="S6798" s="19"/>
      <c r="T6798" s="23"/>
      <c r="U6798" s="94"/>
    </row>
    <row r="6799" spans="1:21">
      <c r="A6799" s="17">
        <v>45020</v>
      </c>
      <c r="B6799" s="56">
        <f>WEEKDAY(C6799,2)</f>
        <v>3</v>
      </c>
      <c r="C6799" s="17">
        <f>IF(A6819="",C6798,A6819)</f>
        <v>45021</v>
      </c>
      <c r="D6799" s="12" t="str">
        <f>YEAR(C6799)&amp;"/"&amp;TEXT(WEEKNUM(C6799,21),"00")</f>
        <v>2023/14</v>
      </c>
      <c r="E6799" s="79" t="s">
        <v>46</v>
      </c>
      <c r="F6799" s="80">
        <v>8.3333333333333329E-2</v>
      </c>
      <c r="G6799" s="80">
        <v>0.125</v>
      </c>
      <c r="H6799" s="87">
        <f>CONVERT((G6799-F6799)*24,"hr","mn")</f>
        <v>60</v>
      </c>
      <c r="I6799" s="83">
        <v>3</v>
      </c>
      <c r="J6799" s="84"/>
      <c r="K6799" s="85">
        <v>10</v>
      </c>
      <c r="L6799" s="85"/>
      <c r="M6799" s="87">
        <f>J6799+K6799+L6799</f>
        <v>10</v>
      </c>
      <c r="N6799" s="13"/>
      <c r="O6799" s="6">
        <v>5</v>
      </c>
      <c r="P6799" s="6"/>
      <c r="Q6799" s="6"/>
      <c r="R6799" s="7"/>
      <c r="S6799" s="20" t="s">
        <v>35</v>
      </c>
      <c r="T6799" s="22" t="s">
        <v>50</v>
      </c>
      <c r="U6799" s="91"/>
    </row>
    <row r="6800" spans="1:21">
      <c r="A6800" s="17">
        <v>45020</v>
      </c>
      <c r="B6800" s="56">
        <f>WEEKDAY(C6800,2)</f>
        <v>3</v>
      </c>
      <c r="C6800" s="17">
        <f>IF(A6820="",C6799,A6820)</f>
        <v>45021</v>
      </c>
      <c r="D6800" s="12" t="str">
        <f>YEAR(C6800)&amp;"/"&amp;TEXT(WEEKNUM(C6800,21),"00")</f>
        <v>2023/14</v>
      </c>
      <c r="E6800" t="s">
        <v>46</v>
      </c>
      <c r="F6800" s="114">
        <v>8.3333333333333329E-2</v>
      </c>
      <c r="G6800" s="114">
        <v>0.125</v>
      </c>
      <c r="H6800">
        <f>CONVERT((G6799-F6799)*24,"hr","mn")</f>
        <v>60</v>
      </c>
      <c r="I6800">
        <v>3</v>
      </c>
      <c r="K6800">
        <v>10</v>
      </c>
      <c r="M6800">
        <f>J6799+K6799+L6799</f>
        <v>10</v>
      </c>
      <c r="N6800" s="14"/>
      <c r="O6800" s="3">
        <v>5</v>
      </c>
      <c r="P6800" s="3"/>
      <c r="Q6800" s="3"/>
      <c r="R6800" s="8"/>
      <c r="S6800" s="21" t="s">
        <v>43</v>
      </c>
      <c r="T6800" s="4" t="s">
        <v>29</v>
      </c>
      <c r="U6800" s="92"/>
    </row>
    <row r="6801" spans="1:21">
      <c r="A6801" s="17">
        <v>45020</v>
      </c>
      <c r="B6801" s="56">
        <f>WEEKDAY(C6801,2)</f>
        <v>3</v>
      </c>
      <c r="C6801" s="17">
        <f>IF(A6821="",C6800,A6821)</f>
        <v>45021</v>
      </c>
      <c r="D6801" s="12" t="str">
        <f>YEAR(C6801)&amp;"/"&amp;TEXT(WEEKNUM(C6801,21),"00")</f>
        <v>2023/14</v>
      </c>
      <c r="E6801" t="s">
        <v>46</v>
      </c>
      <c r="F6801" s="114">
        <v>8.3333333333333329E-2</v>
      </c>
      <c r="G6801" s="114">
        <v>0.125</v>
      </c>
      <c r="H6801">
        <f>CONVERT((G6799-F6799)*24,"hr","mn")</f>
        <v>60</v>
      </c>
      <c r="I6801">
        <v>3</v>
      </c>
      <c r="K6801">
        <v>10</v>
      </c>
      <c r="M6801">
        <f>J6799+K6799+L6799</f>
        <v>10</v>
      </c>
      <c r="N6801" s="58"/>
      <c r="O6801" s="59"/>
      <c r="P6801" s="59"/>
      <c r="Q6801" s="59"/>
      <c r="R6801" s="60"/>
      <c r="S6801" s="21"/>
      <c r="T6801" s="4"/>
      <c r="U6801" s="93"/>
    </row>
    <row r="6802" spans="1:21" ht="15" customHeight="1" thickBot="1">
      <c r="A6802" s="17">
        <v>45020</v>
      </c>
      <c r="B6802" s="56">
        <f>WEEKDAY(C6802,2)</f>
        <v>3</v>
      </c>
      <c r="C6802" s="17">
        <f>IF(A6822="",C6801,A6822)</f>
        <v>45021</v>
      </c>
      <c r="D6802" s="12" t="str">
        <f>YEAR(C6802)&amp;"/"&amp;TEXT(WEEKNUM(C6802,21),"00")</f>
        <v>2023/14</v>
      </c>
      <c r="E6802" t="s">
        <v>46</v>
      </c>
      <c r="F6802" s="114">
        <v>8.3333333333333329E-2</v>
      </c>
      <c r="G6802" s="114">
        <v>0.125</v>
      </c>
      <c r="H6802">
        <f>CONVERT((G6799-F6799)*24,"hr","mn")</f>
        <v>60</v>
      </c>
      <c r="I6802">
        <v>3</v>
      </c>
      <c r="K6802">
        <v>10</v>
      </c>
      <c r="M6802">
        <f>J6799+K6799+L6799</f>
        <v>10</v>
      </c>
      <c r="N6802" s="15"/>
      <c r="O6802" s="9"/>
      <c r="P6802" s="9"/>
      <c r="Q6802" s="9"/>
      <c r="R6802" s="10"/>
      <c r="S6802" s="19"/>
      <c r="T6802" s="23"/>
      <c r="U6802" s="94"/>
    </row>
    <row r="6803" spans="1:21">
      <c r="A6803" s="17">
        <v>45020</v>
      </c>
      <c r="B6803" s="56">
        <f>WEEKDAY(C6803,2)</f>
        <v>3</v>
      </c>
      <c r="C6803" s="17">
        <f>IF(A6823="",C6802,A6823)</f>
        <v>45021</v>
      </c>
      <c r="D6803" s="12" t="str">
        <f>YEAR(C6803)&amp;"/"&amp;TEXT(WEEKNUM(C6803,21),"00")</f>
        <v>2023/14</v>
      </c>
      <c r="E6803" s="79" t="s">
        <v>46</v>
      </c>
      <c r="F6803" s="80">
        <v>0.125</v>
      </c>
      <c r="G6803" s="80">
        <v>0.16666666666666671</v>
      </c>
      <c r="H6803" s="87">
        <f>CONVERT((G6803-F6803)*24,"hr","mn")</f>
        <v>60.000000000000071</v>
      </c>
      <c r="I6803" s="83">
        <v>3</v>
      </c>
      <c r="J6803" s="84"/>
      <c r="K6803" s="85">
        <v>8</v>
      </c>
      <c r="L6803" s="85"/>
      <c r="M6803" s="87">
        <f>J6803+K6803+L6803</f>
        <v>8</v>
      </c>
      <c r="N6803" s="13"/>
      <c r="O6803" s="6">
        <v>10</v>
      </c>
      <c r="P6803" s="6"/>
      <c r="Q6803" s="6"/>
      <c r="R6803" s="7"/>
      <c r="S6803" s="20" t="s">
        <v>31</v>
      </c>
      <c r="T6803" s="22" t="s">
        <v>29</v>
      </c>
      <c r="U6803" s="91" t="s">
        <v>1055</v>
      </c>
    </row>
    <row r="6804" spans="1:21">
      <c r="A6804" s="17">
        <v>45020</v>
      </c>
      <c r="B6804" s="56">
        <f>WEEKDAY(C6804,2)</f>
        <v>3</v>
      </c>
      <c r="C6804" s="17">
        <f>IF(A6824="",C6803,A6824)</f>
        <v>45021</v>
      </c>
      <c r="D6804" s="12" t="str">
        <f>YEAR(C6804)&amp;"/"&amp;TEXT(WEEKNUM(C6804,21),"00")</f>
        <v>2023/14</v>
      </c>
      <c r="E6804" t="s">
        <v>46</v>
      </c>
      <c r="F6804" s="114">
        <v>0.125</v>
      </c>
      <c r="G6804" s="114">
        <v>0.16666666666666671</v>
      </c>
      <c r="H6804">
        <f>CONVERT((G6803-F6803)*24,"hr","mn")</f>
        <v>60.000000000000071</v>
      </c>
      <c r="I6804">
        <v>3</v>
      </c>
      <c r="K6804">
        <v>8</v>
      </c>
      <c r="M6804">
        <f>J6803+K6803+L6803</f>
        <v>8</v>
      </c>
      <c r="N6804" s="14"/>
      <c r="O6804" s="3">
        <v>10</v>
      </c>
      <c r="P6804" s="3"/>
      <c r="Q6804" s="3"/>
      <c r="R6804" s="8"/>
      <c r="S6804" s="21" t="s">
        <v>35</v>
      </c>
      <c r="T6804" s="4" t="s">
        <v>23</v>
      </c>
      <c r="U6804" s="92" t="s">
        <v>1056</v>
      </c>
    </row>
    <row r="6805" spans="1:21">
      <c r="A6805" s="17">
        <v>45020</v>
      </c>
      <c r="B6805" s="56">
        <f>WEEKDAY(C6805,2)</f>
        <v>3</v>
      </c>
      <c r="C6805" s="17">
        <f>IF(A6825="",C6804,A6825)</f>
        <v>45021</v>
      </c>
      <c r="D6805" s="12" t="str">
        <f>YEAR(C6805)&amp;"/"&amp;TEXT(WEEKNUM(C6805,21),"00")</f>
        <v>2023/14</v>
      </c>
      <c r="E6805" t="s">
        <v>46</v>
      </c>
      <c r="F6805" s="114">
        <v>0.125</v>
      </c>
      <c r="G6805" s="114">
        <v>0.16666666666666671</v>
      </c>
      <c r="H6805">
        <f>CONVERT((G6803-F6803)*24,"hr","mn")</f>
        <v>60.000000000000071</v>
      </c>
      <c r="I6805">
        <v>3</v>
      </c>
      <c r="K6805">
        <v>8</v>
      </c>
      <c r="M6805">
        <f>J6803+K6803+L6803</f>
        <v>8</v>
      </c>
      <c r="N6805" s="58"/>
      <c r="O6805" s="59"/>
      <c r="P6805" s="59"/>
      <c r="Q6805" s="59"/>
      <c r="R6805" s="60"/>
      <c r="S6805" s="21"/>
      <c r="T6805" s="4"/>
      <c r="U6805" s="93"/>
    </row>
    <row r="6806" spans="1:21" ht="15" customHeight="1" thickBot="1">
      <c r="A6806" s="17">
        <v>45020</v>
      </c>
      <c r="B6806" s="56">
        <f>WEEKDAY(C6806,2)</f>
        <v>3</v>
      </c>
      <c r="C6806" s="17">
        <f>IF(A6826="",C6805,A6826)</f>
        <v>45021</v>
      </c>
      <c r="D6806" s="12" t="str">
        <f>YEAR(C6806)&amp;"/"&amp;TEXT(WEEKNUM(C6806,21),"00")</f>
        <v>2023/14</v>
      </c>
      <c r="E6806" t="s">
        <v>46</v>
      </c>
      <c r="F6806" s="114">
        <v>0.125</v>
      </c>
      <c r="G6806" s="114">
        <v>0.16666666666666671</v>
      </c>
      <c r="H6806">
        <f>CONVERT((G6803-F6803)*24,"hr","mn")</f>
        <v>60.000000000000071</v>
      </c>
      <c r="I6806">
        <v>3</v>
      </c>
      <c r="K6806">
        <v>8</v>
      </c>
      <c r="M6806">
        <f>J6803+K6803+L6803</f>
        <v>8</v>
      </c>
      <c r="N6806" s="15"/>
      <c r="O6806" s="9"/>
      <c r="P6806" s="9"/>
      <c r="Q6806" s="9"/>
      <c r="R6806" s="10"/>
      <c r="S6806" s="19"/>
      <c r="T6806" s="23"/>
      <c r="U6806" s="94"/>
    </row>
    <row r="6807" spans="1:21">
      <c r="A6807" s="17">
        <v>45020</v>
      </c>
      <c r="B6807" s="56">
        <f>WEEKDAY(C6807,2)</f>
        <v>3</v>
      </c>
      <c r="C6807" s="17">
        <f>IF(A6827="",C6806,A6827)</f>
        <v>45021</v>
      </c>
      <c r="D6807" s="12" t="str">
        <f>YEAR(C6807)&amp;"/"&amp;TEXT(WEEKNUM(C6807,21),"00")</f>
        <v>2023/14</v>
      </c>
      <c r="E6807" s="79" t="s">
        <v>46</v>
      </c>
      <c r="F6807" s="80">
        <v>0.16666666666666671</v>
      </c>
      <c r="G6807" s="80">
        <v>0.20833333333333329</v>
      </c>
      <c r="H6807" s="87">
        <f>CONVERT((G6807-F6807)*24,"hr","mn")</f>
        <v>59.999999999999865</v>
      </c>
      <c r="I6807" s="83">
        <v>3</v>
      </c>
      <c r="J6807" s="84"/>
      <c r="K6807" s="85">
        <v>6</v>
      </c>
      <c r="L6807" s="85"/>
      <c r="M6807" s="87">
        <f>J6807+K6807+L6807</f>
        <v>6</v>
      </c>
      <c r="N6807" s="13"/>
      <c r="O6807" s="6">
        <v>5</v>
      </c>
      <c r="P6807" s="6"/>
      <c r="Q6807" s="6"/>
      <c r="R6807" s="7"/>
      <c r="S6807" s="20" t="s">
        <v>31</v>
      </c>
      <c r="T6807" s="22" t="s">
        <v>195</v>
      </c>
      <c r="U6807" s="91"/>
    </row>
    <row r="6808" spans="1:21">
      <c r="A6808" s="17">
        <v>45020</v>
      </c>
      <c r="B6808" s="56">
        <f>WEEKDAY(C6808,2)</f>
        <v>3</v>
      </c>
      <c r="C6808" s="17">
        <f>IF(A6828="",C6807,A6828)</f>
        <v>45021</v>
      </c>
      <c r="D6808" s="12" t="str">
        <f>YEAR(C6808)&amp;"/"&amp;TEXT(WEEKNUM(C6808,21),"00")</f>
        <v>2023/14</v>
      </c>
      <c r="E6808" t="s">
        <v>46</v>
      </c>
      <c r="F6808" s="114">
        <v>0.16666666666666671</v>
      </c>
      <c r="G6808" s="114">
        <v>0.20833333333333329</v>
      </c>
      <c r="H6808">
        <f>CONVERT((G6807-F6807)*24,"hr","mn")</f>
        <v>59.999999999999865</v>
      </c>
      <c r="I6808">
        <v>3</v>
      </c>
      <c r="K6808">
        <v>6</v>
      </c>
      <c r="M6808">
        <f>J6807+K6807+L6807</f>
        <v>6</v>
      </c>
      <c r="N6808" s="14"/>
      <c r="O6808" s="3"/>
      <c r="P6808" s="3"/>
      <c r="Q6808" s="3"/>
      <c r="R6808" s="8"/>
      <c r="S6808" s="21"/>
      <c r="T6808" s="4"/>
      <c r="U6808" s="92"/>
    </row>
    <row r="6809" spans="1:21">
      <c r="A6809" s="17">
        <v>45020</v>
      </c>
      <c r="B6809" s="56">
        <f>WEEKDAY(C6809,2)</f>
        <v>3</v>
      </c>
      <c r="C6809" s="17">
        <f>IF(A6829="",C6808,A6829)</f>
        <v>45021</v>
      </c>
      <c r="D6809" s="12" t="str">
        <f>YEAR(C6809)&amp;"/"&amp;TEXT(WEEKNUM(C6809,21),"00")</f>
        <v>2023/14</v>
      </c>
      <c r="E6809" t="s">
        <v>46</v>
      </c>
      <c r="F6809" s="114">
        <v>0.16666666666666671</v>
      </c>
      <c r="G6809" s="114">
        <v>0.20833333333333329</v>
      </c>
      <c r="H6809">
        <f>CONVERT((G6807-F6807)*24,"hr","mn")</f>
        <v>59.999999999999865</v>
      </c>
      <c r="I6809">
        <v>3</v>
      </c>
      <c r="K6809">
        <v>6</v>
      </c>
      <c r="M6809">
        <f>J6807+K6807+L6807</f>
        <v>6</v>
      </c>
      <c r="N6809" s="58"/>
      <c r="O6809" s="59"/>
      <c r="P6809" s="59"/>
      <c r="Q6809" s="59"/>
      <c r="R6809" s="60"/>
      <c r="S6809" s="21"/>
      <c r="T6809" s="4"/>
      <c r="U6809" s="93"/>
    </row>
    <row r="6810" spans="1:21" ht="15" customHeight="1" thickBot="1">
      <c r="A6810" s="17">
        <v>45020</v>
      </c>
      <c r="B6810" s="56">
        <f>WEEKDAY(C6810,2)</f>
        <v>3</v>
      </c>
      <c r="C6810" s="17">
        <f>IF(A6830="",C6809,A6830)</f>
        <v>45021</v>
      </c>
      <c r="D6810" s="12" t="str">
        <f>YEAR(C6810)&amp;"/"&amp;TEXT(WEEKNUM(C6810,21),"00")</f>
        <v>2023/14</v>
      </c>
      <c r="E6810" t="s">
        <v>46</v>
      </c>
      <c r="F6810" s="114">
        <v>0.16666666666666671</v>
      </c>
      <c r="G6810" s="114">
        <v>0.20833333333333329</v>
      </c>
      <c r="H6810">
        <f>CONVERT((G6807-F6807)*24,"hr","mn")</f>
        <v>59.999999999999865</v>
      </c>
      <c r="I6810">
        <v>3</v>
      </c>
      <c r="K6810">
        <v>6</v>
      </c>
      <c r="M6810">
        <f>J6807+K6807+L6807</f>
        <v>6</v>
      </c>
      <c r="N6810" s="15"/>
      <c r="O6810" s="9"/>
      <c r="P6810" s="9"/>
      <c r="Q6810" s="9">
        <v>15</v>
      </c>
      <c r="R6810" s="10"/>
      <c r="S6810" s="19"/>
      <c r="T6810" s="23" t="s">
        <v>39</v>
      </c>
      <c r="U6810" s="94"/>
    </row>
    <row r="6811" spans="1:21">
      <c r="A6811" s="17"/>
      <c r="B6811" s="56">
        <f>WEEKDAY(C6811,2)</f>
        <v>3</v>
      </c>
      <c r="C6811" s="17">
        <f>IF(A6831="",C6810,A6831)</f>
        <v>45021</v>
      </c>
      <c r="D6811" s="12" t="str">
        <f>YEAR(C6811)&amp;"/"&amp;TEXT(WEEKNUM(C6811,21),"00")</f>
        <v>2023/14</v>
      </c>
      <c r="E6811" s="79"/>
      <c r="F6811" s="80"/>
      <c r="G6811" s="80"/>
      <c r="H6811" s="87">
        <f>CONVERT((G6811-F6811)*24,"hr","mn")</f>
        <v>0</v>
      </c>
      <c r="I6811" s="83"/>
      <c r="J6811" s="84"/>
      <c r="K6811" s="85"/>
      <c r="L6811" s="85"/>
      <c r="M6811" s="87">
        <f>J6811+K6811+L6811</f>
        <v>0</v>
      </c>
      <c r="N6811" s="13"/>
      <c r="O6811" s="6"/>
      <c r="P6811" s="6"/>
      <c r="Q6811" s="6"/>
      <c r="R6811" s="7"/>
      <c r="S6811" s="20"/>
      <c r="T6811" s="22"/>
      <c r="U6811" s="91"/>
    </row>
    <row r="6812" spans="1:21">
      <c r="A6812" s="17"/>
      <c r="B6812" s="56">
        <f>WEEKDAY(C6812,2)</f>
        <v>3</v>
      </c>
      <c r="C6812" s="17">
        <f>IF(A6832="",C6811,A6832)</f>
        <v>45021</v>
      </c>
      <c r="D6812" s="12" t="str">
        <f>YEAR(C6812)&amp;"/"&amp;TEXT(WEEKNUM(C6812,21),"00")</f>
        <v>2023/14</v>
      </c>
      <c r="H6812">
        <f>CONVERT((G6811-F6811)*24,"hr","mn")</f>
        <v>0</v>
      </c>
      <c r="M6812">
        <f>J6811+K6811+L6811</f>
        <v>0</v>
      </c>
      <c r="N6812" s="14"/>
      <c r="O6812" s="3"/>
      <c r="P6812" s="3"/>
      <c r="Q6812" s="3"/>
      <c r="R6812" s="8"/>
      <c r="S6812" s="21"/>
      <c r="T6812" s="4"/>
      <c r="U6812" s="92"/>
    </row>
    <row r="6813" spans="1:21">
      <c r="A6813" s="17"/>
      <c r="B6813" s="56">
        <f>WEEKDAY(C6813,2)</f>
        <v>3</v>
      </c>
      <c r="C6813" s="17">
        <f>IF(A6833="",C6812,A6833)</f>
        <v>45021</v>
      </c>
      <c r="D6813" s="12" t="str">
        <f>YEAR(C6813)&amp;"/"&amp;TEXT(WEEKNUM(C6813,21),"00")</f>
        <v>2023/14</v>
      </c>
      <c r="H6813">
        <f>CONVERT((G6811-F6811)*24,"hr","mn")</f>
        <v>0</v>
      </c>
      <c r="M6813">
        <f>J6811+K6811+L6811</f>
        <v>0</v>
      </c>
      <c r="N6813" s="58"/>
      <c r="O6813" s="59"/>
      <c r="P6813" s="59"/>
      <c r="Q6813" s="59"/>
      <c r="R6813" s="60"/>
      <c r="S6813" s="21"/>
      <c r="T6813" s="4"/>
      <c r="U6813" s="93"/>
    </row>
    <row r="6814" spans="1:21" ht="15" customHeight="1" thickBot="1">
      <c r="A6814" s="17"/>
      <c r="B6814" s="56">
        <f>WEEKDAY(C6814,2)</f>
        <v>3</v>
      </c>
      <c r="C6814" s="17">
        <f>IF(A6834="",C6813,A6834)</f>
        <v>45021</v>
      </c>
      <c r="D6814" s="12" t="str">
        <f>YEAR(C6814)&amp;"/"&amp;TEXT(WEEKNUM(C6814,21),"00")</f>
        <v>2023/14</v>
      </c>
      <c r="H6814">
        <f>CONVERT((G6811-F6811)*24,"hr","mn")</f>
        <v>0</v>
      </c>
      <c r="M6814">
        <f>J6811+K6811+L6811</f>
        <v>0</v>
      </c>
      <c r="N6814" s="15"/>
      <c r="O6814" s="9"/>
      <c r="P6814" s="9"/>
      <c r="Q6814" s="9"/>
      <c r="R6814" s="10"/>
      <c r="S6814" s="19"/>
      <c r="T6814" s="23"/>
      <c r="U6814" s="94"/>
    </row>
    <row r="6815" spans="1:21">
      <c r="A6815" s="17">
        <v>45021</v>
      </c>
      <c r="B6815" s="56">
        <f>WEEKDAY(C6815,2)</f>
        <v>3</v>
      </c>
      <c r="C6815" s="17">
        <f>IF(A6835="",C6814,A6835)</f>
        <v>45021</v>
      </c>
      <c r="D6815" s="12" t="str">
        <f>YEAR(C6815)&amp;"/"&amp;TEXT(WEEKNUM(C6815,21),"00")</f>
        <v>2023/14</v>
      </c>
      <c r="E6815" s="79" t="s">
        <v>52</v>
      </c>
      <c r="F6815" s="80">
        <v>0.20833333333333329</v>
      </c>
      <c r="G6815" s="80">
        <v>0.25</v>
      </c>
      <c r="H6815" s="87">
        <f>CONVERT((G6815-F6815)*24,"hr","mn")</f>
        <v>60.000000000000071</v>
      </c>
      <c r="I6815" s="83">
        <v>4</v>
      </c>
      <c r="J6815" s="84"/>
      <c r="K6815" s="85">
        <v>6</v>
      </c>
      <c r="L6815" s="85">
        <v>6</v>
      </c>
      <c r="M6815" s="87">
        <f>J6815+K6815+L6815</f>
        <v>12</v>
      </c>
      <c r="N6815" s="13"/>
      <c r="O6815" s="6"/>
      <c r="P6815" s="6"/>
      <c r="Q6815" s="6">
        <v>23</v>
      </c>
      <c r="R6815" s="7"/>
      <c r="S6815" s="20"/>
      <c r="T6815" s="22" t="s">
        <v>25</v>
      </c>
      <c r="U6815" s="91"/>
    </row>
    <row r="6816" spans="1:21">
      <c r="A6816" s="17">
        <v>45021</v>
      </c>
      <c r="B6816" s="56">
        <f>WEEKDAY(C6816,2)</f>
        <v>3</v>
      </c>
      <c r="C6816" s="17">
        <f>IF(A6836="",C6815,A6836)</f>
        <v>45021</v>
      </c>
      <c r="D6816" s="12" t="str">
        <f>YEAR(C6816)&amp;"/"&amp;TEXT(WEEKNUM(C6816,21),"00")</f>
        <v>2023/14</v>
      </c>
      <c r="E6816" t="s">
        <v>52</v>
      </c>
      <c r="F6816" s="114">
        <v>0.20833333333333329</v>
      </c>
      <c r="G6816" s="114">
        <v>0.25</v>
      </c>
      <c r="H6816">
        <f>CONVERT((G6815-F6815)*24,"hr","mn")</f>
        <v>60.000000000000071</v>
      </c>
      <c r="I6816">
        <v>4</v>
      </c>
      <c r="K6816">
        <v>6</v>
      </c>
      <c r="L6816">
        <v>6</v>
      </c>
      <c r="M6816">
        <f>J6815+K6815+L6815</f>
        <v>12</v>
      </c>
      <c r="N6816" s="14"/>
      <c r="O6816" s="3">
        <v>5</v>
      </c>
      <c r="P6816" s="3"/>
      <c r="Q6816" s="3"/>
      <c r="R6816" s="8"/>
      <c r="S6816" s="21" t="s">
        <v>28</v>
      </c>
      <c r="T6816" s="4" t="s">
        <v>29</v>
      </c>
      <c r="U6816" s="92"/>
    </row>
    <row r="6817" spans="1:21">
      <c r="A6817" s="17">
        <v>45021</v>
      </c>
      <c r="B6817" s="56">
        <f>WEEKDAY(C6817,2)</f>
        <v>3</v>
      </c>
      <c r="C6817" s="17">
        <f>IF(A6837="",C6816,A6837)</f>
        <v>45021</v>
      </c>
      <c r="D6817" s="12" t="str">
        <f>YEAR(C6817)&amp;"/"&amp;TEXT(WEEKNUM(C6817,21),"00")</f>
        <v>2023/14</v>
      </c>
      <c r="E6817" t="s">
        <v>52</v>
      </c>
      <c r="F6817" s="114">
        <v>0.20833333333333329</v>
      </c>
      <c r="G6817" s="114">
        <v>0.25</v>
      </c>
      <c r="H6817">
        <f>CONVERT((G6815-F6815)*24,"hr","mn")</f>
        <v>60.000000000000071</v>
      </c>
      <c r="I6817">
        <v>4</v>
      </c>
      <c r="K6817">
        <v>6</v>
      </c>
      <c r="L6817">
        <v>6</v>
      </c>
      <c r="M6817">
        <f>J6815+K6815+L6815</f>
        <v>12</v>
      </c>
      <c r="N6817" s="58"/>
      <c r="O6817" s="59">
        <v>10</v>
      </c>
      <c r="P6817" s="59"/>
      <c r="Q6817" s="59"/>
      <c r="R6817" s="60"/>
      <c r="S6817" s="21" t="s">
        <v>1005</v>
      </c>
      <c r="T6817" s="4" t="s">
        <v>56</v>
      </c>
      <c r="U6817" s="93"/>
    </row>
    <row r="6818" spans="1:21" ht="15" customHeight="1" thickBot="1">
      <c r="A6818" s="17">
        <v>45021</v>
      </c>
      <c r="B6818" s="56">
        <f>WEEKDAY(C6818,2)</f>
        <v>3</v>
      </c>
      <c r="C6818" s="17">
        <f>IF(A6838="",C6817,A6838)</f>
        <v>45021</v>
      </c>
      <c r="D6818" s="12" t="str">
        <f>YEAR(C6818)&amp;"/"&amp;TEXT(WEEKNUM(C6818,21),"00")</f>
        <v>2023/14</v>
      </c>
      <c r="E6818" t="s">
        <v>52</v>
      </c>
      <c r="F6818" s="114">
        <v>0.20833333333333329</v>
      </c>
      <c r="G6818" s="114">
        <v>0.25</v>
      </c>
      <c r="H6818">
        <f>CONVERT((G6815-F6815)*24,"hr","mn")</f>
        <v>60.000000000000071</v>
      </c>
      <c r="I6818">
        <v>4</v>
      </c>
      <c r="K6818">
        <v>6</v>
      </c>
      <c r="L6818">
        <v>6</v>
      </c>
      <c r="M6818">
        <f>J6815+K6815+L6815</f>
        <v>12</v>
      </c>
      <c r="N6818" s="15"/>
      <c r="O6818" s="9">
        <v>5</v>
      </c>
      <c r="P6818" s="9"/>
      <c r="Q6818" s="9"/>
      <c r="R6818" s="10"/>
      <c r="S6818" s="19" t="s">
        <v>31</v>
      </c>
      <c r="T6818" s="23" t="s">
        <v>29</v>
      </c>
      <c r="U6818" s="94"/>
    </row>
    <row r="6819" spans="1:21">
      <c r="A6819" s="17">
        <v>45021</v>
      </c>
      <c r="B6819" s="56">
        <f>WEEKDAY(C6819,2)</f>
        <v>3</v>
      </c>
      <c r="C6819" s="17">
        <f>IF(A6839="",C6818,A6839)</f>
        <v>45021</v>
      </c>
      <c r="D6819" s="12" t="str">
        <f>YEAR(C6819)&amp;"/"&amp;TEXT(WEEKNUM(C6819,21),"00")</f>
        <v>2023/14</v>
      </c>
      <c r="E6819" s="79" t="s">
        <v>52</v>
      </c>
      <c r="F6819" s="80">
        <v>0.25</v>
      </c>
      <c r="G6819" s="80">
        <v>0.29166666666666669</v>
      </c>
      <c r="H6819" s="87">
        <f>CONVERT((G6819-F6819)*24,"hr","mn")</f>
        <v>60.000000000000028</v>
      </c>
      <c r="I6819" s="83">
        <v>4</v>
      </c>
      <c r="J6819" s="84"/>
      <c r="K6819" s="85">
        <v>4</v>
      </c>
      <c r="L6819" s="85">
        <v>2</v>
      </c>
      <c r="M6819" s="87">
        <f>J6819+K6819+L6819</f>
        <v>6</v>
      </c>
      <c r="N6819" s="13"/>
      <c r="O6819" s="6">
        <v>10</v>
      </c>
      <c r="P6819" s="6"/>
      <c r="Q6819" s="6"/>
      <c r="R6819" s="7"/>
      <c r="S6819" s="20" t="s">
        <v>32</v>
      </c>
      <c r="T6819" s="22" t="s">
        <v>224</v>
      </c>
      <c r="U6819" s="91"/>
    </row>
    <row r="6820" spans="1:21">
      <c r="A6820" s="17">
        <v>45021</v>
      </c>
      <c r="B6820" s="56">
        <f>WEEKDAY(C6820,2)</f>
        <v>3</v>
      </c>
      <c r="C6820" s="17">
        <f>IF(A6840="",C6819,A6840)</f>
        <v>45021</v>
      </c>
      <c r="D6820" s="12" t="str">
        <f>YEAR(C6820)&amp;"/"&amp;TEXT(WEEKNUM(C6820,21),"00")</f>
        <v>2023/14</v>
      </c>
      <c r="E6820" t="s">
        <v>52</v>
      </c>
      <c r="F6820" s="114">
        <v>0.25</v>
      </c>
      <c r="G6820" s="114">
        <v>0.29166666666666669</v>
      </c>
      <c r="H6820">
        <f>CONVERT((G6819-F6819)*24,"hr","mn")</f>
        <v>60.000000000000028</v>
      </c>
      <c r="I6820">
        <v>4</v>
      </c>
      <c r="K6820">
        <v>4</v>
      </c>
      <c r="L6820">
        <v>2</v>
      </c>
      <c r="M6820">
        <f>J6819+K6819+L6819</f>
        <v>6</v>
      </c>
      <c r="N6820" s="14"/>
      <c r="O6820" s="3">
        <v>5</v>
      </c>
      <c r="P6820" s="3"/>
      <c r="Q6820" s="3"/>
      <c r="R6820" s="8"/>
      <c r="S6820" s="21" t="s">
        <v>28</v>
      </c>
      <c r="T6820" s="4" t="s">
        <v>29</v>
      </c>
      <c r="U6820" s="92"/>
    </row>
    <row r="6821" spans="1:21">
      <c r="A6821" s="17">
        <v>45021</v>
      </c>
      <c r="B6821" s="56">
        <f>WEEKDAY(C6821,2)</f>
        <v>3</v>
      </c>
      <c r="C6821" s="17">
        <f>IF(A6841="",C6820,A6841)</f>
        <v>45021</v>
      </c>
      <c r="D6821" s="12" t="str">
        <f>YEAR(C6821)&amp;"/"&amp;TEXT(WEEKNUM(C6821,21),"00")</f>
        <v>2023/14</v>
      </c>
      <c r="E6821" t="s">
        <v>52</v>
      </c>
      <c r="F6821" s="114">
        <v>0.25</v>
      </c>
      <c r="G6821" s="114">
        <v>0.29166666666666669</v>
      </c>
      <c r="H6821">
        <f>CONVERT((G6819-F6819)*24,"hr","mn")</f>
        <v>60.000000000000028</v>
      </c>
      <c r="I6821">
        <v>4</v>
      </c>
      <c r="K6821">
        <v>4</v>
      </c>
      <c r="L6821">
        <v>2</v>
      </c>
      <c r="M6821">
        <f>J6819+K6819+L6819</f>
        <v>6</v>
      </c>
      <c r="N6821" s="58"/>
      <c r="O6821" s="59">
        <v>5</v>
      </c>
      <c r="P6821" s="59"/>
      <c r="Q6821" s="59"/>
      <c r="R6821" s="60"/>
      <c r="S6821" s="21" t="s">
        <v>35</v>
      </c>
      <c r="T6821" s="4" t="s">
        <v>29</v>
      </c>
      <c r="U6821" s="93"/>
    </row>
    <row r="6822" spans="1:21" ht="15" customHeight="1" thickBot="1">
      <c r="A6822" s="17">
        <v>45021</v>
      </c>
      <c r="B6822" s="56">
        <f>WEEKDAY(C6822,2)</f>
        <v>3</v>
      </c>
      <c r="C6822" s="17">
        <f>IF(A6842="",C6821,A6842)</f>
        <v>45021</v>
      </c>
      <c r="D6822" s="12" t="str">
        <f>YEAR(C6822)&amp;"/"&amp;TEXT(WEEKNUM(C6822,21),"00")</f>
        <v>2023/14</v>
      </c>
      <c r="E6822" t="s">
        <v>52</v>
      </c>
      <c r="F6822" s="114">
        <v>0.25</v>
      </c>
      <c r="G6822" s="114">
        <v>0.29166666666666669</v>
      </c>
      <c r="H6822">
        <f>CONVERT((G6819-F6819)*24,"hr","mn")</f>
        <v>60.000000000000028</v>
      </c>
      <c r="I6822">
        <v>4</v>
      </c>
      <c r="K6822">
        <v>4</v>
      </c>
      <c r="L6822">
        <v>2</v>
      </c>
      <c r="M6822">
        <f>J6819+K6819+L6819</f>
        <v>6</v>
      </c>
      <c r="N6822" s="15"/>
      <c r="O6822" s="9"/>
      <c r="P6822" s="9"/>
      <c r="Q6822" s="9"/>
      <c r="R6822" s="10"/>
      <c r="S6822" s="19"/>
      <c r="T6822" s="23"/>
      <c r="U6822" s="94"/>
    </row>
    <row r="6823" spans="1:21">
      <c r="A6823" s="17">
        <v>45021</v>
      </c>
      <c r="B6823" s="56">
        <f>WEEKDAY(C6823,2)</f>
        <v>3</v>
      </c>
      <c r="C6823" s="17">
        <f>IF(A6843="",C6822,A6843)</f>
        <v>45021</v>
      </c>
      <c r="D6823" s="12" t="str">
        <f>YEAR(C6823)&amp;"/"&amp;TEXT(WEEKNUM(C6823,21),"00")</f>
        <v>2023/14</v>
      </c>
      <c r="E6823" s="79" t="s">
        <v>52</v>
      </c>
      <c r="F6823" s="80">
        <v>0.29166666666666669</v>
      </c>
      <c r="G6823" s="80">
        <v>0.33333333333333331</v>
      </c>
      <c r="H6823" s="87">
        <f>CONVERT((G6823-F6823)*24,"hr","mn")</f>
        <v>59.99999999999995</v>
      </c>
      <c r="I6823" s="83">
        <v>5</v>
      </c>
      <c r="J6823" s="84"/>
      <c r="K6823" s="85">
        <v>6</v>
      </c>
      <c r="L6823" s="85">
        <v>6</v>
      </c>
      <c r="M6823" s="87">
        <f>J6823+K6823+L6823</f>
        <v>12</v>
      </c>
      <c r="N6823" s="13"/>
      <c r="O6823" s="6">
        <v>5</v>
      </c>
      <c r="P6823" s="6"/>
      <c r="Q6823" s="6"/>
      <c r="R6823" s="7"/>
      <c r="S6823" s="20" t="s">
        <v>93</v>
      </c>
      <c r="T6823" s="22" t="s">
        <v>65</v>
      </c>
      <c r="U6823" s="91"/>
    </row>
    <row r="6824" spans="1:21">
      <c r="A6824" s="17">
        <v>45021</v>
      </c>
      <c r="B6824" s="56">
        <f>WEEKDAY(C6824,2)</f>
        <v>3</v>
      </c>
      <c r="C6824" s="17">
        <f>IF(A6844="",C6823,A6844)</f>
        <v>45021</v>
      </c>
      <c r="D6824" s="12" t="str">
        <f>YEAR(C6824)&amp;"/"&amp;TEXT(WEEKNUM(C6824,21),"00")</f>
        <v>2023/14</v>
      </c>
      <c r="E6824" t="s">
        <v>52</v>
      </c>
      <c r="F6824" s="114">
        <v>0.29166666666666669</v>
      </c>
      <c r="G6824" s="114">
        <v>0.33333333333333331</v>
      </c>
      <c r="H6824">
        <f>CONVERT((G6823-F6823)*24,"hr","mn")</f>
        <v>59.99999999999995</v>
      </c>
      <c r="I6824">
        <v>5</v>
      </c>
      <c r="K6824">
        <v>6</v>
      </c>
      <c r="L6824">
        <v>6</v>
      </c>
      <c r="M6824">
        <f>J6823+K6823+L6823</f>
        <v>12</v>
      </c>
      <c r="N6824" s="14"/>
      <c r="O6824" s="3">
        <v>5</v>
      </c>
      <c r="P6824" s="3"/>
      <c r="Q6824" s="3"/>
      <c r="R6824" s="8"/>
      <c r="S6824" s="21" t="s">
        <v>28</v>
      </c>
      <c r="T6824" s="4" t="s">
        <v>29</v>
      </c>
      <c r="U6824" s="92"/>
    </row>
    <row r="6825" spans="1:21">
      <c r="A6825" s="17">
        <v>45021</v>
      </c>
      <c r="B6825" s="56">
        <f>WEEKDAY(C6825,2)</f>
        <v>3</v>
      </c>
      <c r="C6825" s="17">
        <f>IF(A6845="",C6824,A6845)</f>
        <v>45021</v>
      </c>
      <c r="D6825" s="12" t="str">
        <f>YEAR(C6825)&amp;"/"&amp;TEXT(WEEKNUM(C6825,21),"00")</f>
        <v>2023/14</v>
      </c>
      <c r="E6825" t="s">
        <v>52</v>
      </c>
      <c r="F6825" s="114">
        <v>0.29166666666666669</v>
      </c>
      <c r="G6825" s="114">
        <v>0.33333333333333331</v>
      </c>
      <c r="H6825">
        <f>CONVERT((G6823-F6823)*24,"hr","mn")</f>
        <v>59.99999999999995</v>
      </c>
      <c r="I6825">
        <v>5</v>
      </c>
      <c r="K6825">
        <v>6</v>
      </c>
      <c r="L6825">
        <v>6</v>
      </c>
      <c r="M6825">
        <f>J6823+K6823+L6823</f>
        <v>12</v>
      </c>
      <c r="N6825" s="58"/>
      <c r="O6825" s="59"/>
      <c r="P6825" s="59"/>
      <c r="Q6825" s="59"/>
      <c r="R6825" s="60"/>
      <c r="S6825" s="21"/>
      <c r="T6825" s="4"/>
      <c r="U6825" s="93"/>
    </row>
    <row r="6826" spans="1:21" ht="15" customHeight="1" thickBot="1">
      <c r="A6826" s="17">
        <v>45021</v>
      </c>
      <c r="B6826" s="56">
        <f>WEEKDAY(C6826,2)</f>
        <v>3</v>
      </c>
      <c r="C6826" s="17">
        <f>IF(A6846="",C6825,A6846)</f>
        <v>45021</v>
      </c>
      <c r="D6826" s="12" t="str">
        <f>YEAR(C6826)&amp;"/"&amp;TEXT(WEEKNUM(C6826,21),"00")</f>
        <v>2023/14</v>
      </c>
      <c r="E6826" t="s">
        <v>52</v>
      </c>
      <c r="F6826" s="114">
        <v>0.29166666666666669</v>
      </c>
      <c r="G6826" s="114">
        <v>0.33333333333333331</v>
      </c>
      <c r="H6826">
        <f>CONVERT((G6823-F6823)*24,"hr","mn")</f>
        <v>59.99999999999995</v>
      </c>
      <c r="I6826">
        <v>5</v>
      </c>
      <c r="K6826">
        <v>6</v>
      </c>
      <c r="L6826">
        <v>6</v>
      </c>
      <c r="M6826">
        <f>J6823+K6823+L6823</f>
        <v>12</v>
      </c>
      <c r="N6826" s="15"/>
      <c r="O6826" s="9"/>
      <c r="P6826" s="9"/>
      <c r="Q6826" s="9"/>
      <c r="R6826" s="10"/>
      <c r="S6826" s="19"/>
      <c r="T6826" s="23"/>
      <c r="U6826" s="94"/>
    </row>
    <row r="6827" spans="1:21">
      <c r="A6827" s="17">
        <v>45021</v>
      </c>
      <c r="B6827" s="56">
        <f>WEEKDAY(C6827,2)</f>
        <v>3</v>
      </c>
      <c r="C6827" s="17">
        <f>IF(A6847="",C6826,A6847)</f>
        <v>45021</v>
      </c>
      <c r="D6827" s="12" t="str">
        <f>YEAR(C6827)&amp;"/"&amp;TEXT(WEEKNUM(C6827,21),"00")</f>
        <v>2023/14</v>
      </c>
      <c r="E6827" s="79" t="s">
        <v>52</v>
      </c>
      <c r="F6827" s="80">
        <v>0.33333333333333331</v>
      </c>
      <c r="G6827" s="80">
        <v>0.375</v>
      </c>
      <c r="H6827" s="87">
        <f>CONVERT((G6827-F6827)*24,"hr","mn")</f>
        <v>60.000000000000028</v>
      </c>
      <c r="I6827" s="83">
        <v>5</v>
      </c>
      <c r="J6827" s="84"/>
      <c r="K6827" s="85"/>
      <c r="L6827" s="85">
        <v>8</v>
      </c>
      <c r="M6827" s="87">
        <f>J6827+K6827+L6827</f>
        <v>8</v>
      </c>
      <c r="N6827" s="13"/>
      <c r="O6827" s="6">
        <v>5</v>
      </c>
      <c r="P6827" s="6"/>
      <c r="Q6827" s="6"/>
      <c r="R6827" s="7"/>
      <c r="S6827" s="20" t="s">
        <v>28</v>
      </c>
      <c r="T6827" s="22" t="s">
        <v>29</v>
      </c>
      <c r="U6827" s="91"/>
    </row>
    <row r="6828" spans="1:21">
      <c r="A6828" s="17">
        <v>45021</v>
      </c>
      <c r="B6828" s="56">
        <f>WEEKDAY(C6828,2)</f>
        <v>3</v>
      </c>
      <c r="C6828" s="17">
        <f>IF(A6848="",C6827,A6848)</f>
        <v>45021</v>
      </c>
      <c r="D6828" s="12" t="str">
        <f>YEAR(C6828)&amp;"/"&amp;TEXT(WEEKNUM(C6828,21),"00")</f>
        <v>2023/14</v>
      </c>
      <c r="E6828" t="s">
        <v>52</v>
      </c>
      <c r="F6828" s="114">
        <v>0.33333333333333331</v>
      </c>
      <c r="G6828" s="114">
        <v>0.375</v>
      </c>
      <c r="H6828">
        <f>CONVERT((G6827-F6827)*24,"hr","mn")</f>
        <v>60.000000000000028</v>
      </c>
      <c r="I6828">
        <v>5</v>
      </c>
      <c r="L6828">
        <v>8</v>
      </c>
      <c r="M6828">
        <f>J6827+K6827+L6827</f>
        <v>8</v>
      </c>
      <c r="N6828" s="14"/>
      <c r="O6828" s="3">
        <v>8</v>
      </c>
      <c r="P6828" s="3"/>
      <c r="Q6828" s="3"/>
      <c r="R6828" s="8"/>
      <c r="S6828" s="21" t="s">
        <v>1057</v>
      </c>
      <c r="T6828" s="4" t="s">
        <v>56</v>
      </c>
      <c r="U6828" s="92"/>
    </row>
    <row r="6829" spans="1:21">
      <c r="A6829" s="17">
        <v>45021</v>
      </c>
      <c r="B6829" s="56">
        <f>WEEKDAY(C6829,2)</f>
        <v>3</v>
      </c>
      <c r="C6829" s="17">
        <f>IF(A6849="",C6828,A6849)</f>
        <v>45021</v>
      </c>
      <c r="D6829" s="12" t="str">
        <f>YEAR(C6829)&amp;"/"&amp;TEXT(WEEKNUM(C6829,21),"00")</f>
        <v>2023/14</v>
      </c>
      <c r="E6829" t="s">
        <v>52</v>
      </c>
      <c r="F6829" s="114">
        <v>0.33333333333333331</v>
      </c>
      <c r="G6829" s="114">
        <v>0.375</v>
      </c>
      <c r="H6829">
        <f>CONVERT((G6827-F6827)*24,"hr","mn")</f>
        <v>60.000000000000028</v>
      </c>
      <c r="I6829">
        <v>5</v>
      </c>
      <c r="L6829">
        <v>8</v>
      </c>
      <c r="M6829">
        <f>J6827+K6827+L6827</f>
        <v>8</v>
      </c>
      <c r="N6829" s="58"/>
      <c r="O6829" s="59"/>
      <c r="P6829" s="59"/>
      <c r="Q6829" s="59"/>
      <c r="R6829" s="60"/>
      <c r="S6829" s="21"/>
      <c r="T6829" s="4"/>
      <c r="U6829" s="93"/>
    </row>
    <row r="6830" spans="1:21" ht="15" customHeight="1" thickBot="1">
      <c r="A6830" s="17">
        <v>45021</v>
      </c>
      <c r="B6830" s="56">
        <f>WEEKDAY(C6830,2)</f>
        <v>3</v>
      </c>
      <c r="C6830" s="17">
        <f>IF(A6850="",C6829,A6850)</f>
        <v>45021</v>
      </c>
      <c r="D6830" s="12" t="str">
        <f>YEAR(C6830)&amp;"/"&amp;TEXT(WEEKNUM(C6830,21),"00")</f>
        <v>2023/14</v>
      </c>
      <c r="E6830" t="s">
        <v>52</v>
      </c>
      <c r="F6830" s="114">
        <v>0.33333333333333331</v>
      </c>
      <c r="G6830" s="114">
        <v>0.375</v>
      </c>
      <c r="H6830">
        <f>CONVERT((G6827-F6827)*24,"hr","mn")</f>
        <v>60.000000000000028</v>
      </c>
      <c r="I6830">
        <v>5</v>
      </c>
      <c r="L6830">
        <v>8</v>
      </c>
      <c r="M6830">
        <f>J6827+K6827+L6827</f>
        <v>8</v>
      </c>
      <c r="N6830" s="15"/>
      <c r="O6830" s="9"/>
      <c r="P6830" s="9"/>
      <c r="Q6830" s="9"/>
      <c r="R6830" s="10"/>
      <c r="S6830" s="19"/>
      <c r="T6830" s="23"/>
      <c r="U6830" s="94"/>
    </row>
    <row r="6831" spans="1:21">
      <c r="A6831" s="17">
        <v>45021</v>
      </c>
      <c r="B6831" s="56">
        <f>WEEKDAY(C6831,2)</f>
        <v>3</v>
      </c>
      <c r="C6831" s="17">
        <f>IF(A6851="",C6830,A6851)</f>
        <v>45021</v>
      </c>
      <c r="D6831" s="12" t="str">
        <f>YEAR(C6831)&amp;"/"&amp;TEXT(WEEKNUM(C6831,21),"00")</f>
        <v>2023/14</v>
      </c>
      <c r="E6831" s="79" t="s">
        <v>52</v>
      </c>
      <c r="F6831" s="80">
        <v>0.39583333333333331</v>
      </c>
      <c r="G6831" s="80">
        <v>0.41666666666666669</v>
      </c>
      <c r="H6831" s="87">
        <f>CONVERT((G6831-F6831)*24,"hr","mn")</f>
        <v>30.000000000000053</v>
      </c>
      <c r="I6831" s="83">
        <v>5</v>
      </c>
      <c r="J6831" s="84"/>
      <c r="K6831" s="85"/>
      <c r="L6831" s="85">
        <v>4</v>
      </c>
      <c r="M6831" s="87">
        <f>J6831+K6831+L6831</f>
        <v>4</v>
      </c>
      <c r="N6831" s="13"/>
      <c r="O6831" s="6"/>
      <c r="P6831" s="6"/>
      <c r="Q6831" s="6"/>
      <c r="R6831" s="7"/>
      <c r="S6831" s="20"/>
      <c r="T6831" s="22"/>
      <c r="U6831" s="91"/>
    </row>
    <row r="6832" spans="1:21">
      <c r="A6832" s="17">
        <v>45021</v>
      </c>
      <c r="B6832" s="56">
        <f>WEEKDAY(C6832,2)</f>
        <v>3</v>
      </c>
      <c r="C6832" s="17">
        <f>IF(A6852="",C6831,A6852)</f>
        <v>45021</v>
      </c>
      <c r="D6832" s="12" t="str">
        <f>YEAR(C6832)&amp;"/"&amp;TEXT(WEEKNUM(C6832,21),"00")</f>
        <v>2023/14</v>
      </c>
      <c r="E6832" t="s">
        <v>52</v>
      </c>
      <c r="F6832" s="114">
        <v>0.39583333333333331</v>
      </c>
      <c r="G6832" s="114">
        <v>0.41666666666666669</v>
      </c>
      <c r="H6832">
        <f>CONVERT((G6831-F6831)*24,"hr","mn")</f>
        <v>30.000000000000053</v>
      </c>
      <c r="I6832">
        <v>5</v>
      </c>
      <c r="L6832">
        <v>4</v>
      </c>
      <c r="M6832">
        <f>J6831+K6831+L6831</f>
        <v>4</v>
      </c>
      <c r="N6832" s="14"/>
      <c r="O6832" s="3"/>
      <c r="P6832" s="3"/>
      <c r="Q6832" s="3"/>
      <c r="R6832" s="8"/>
      <c r="S6832" s="21"/>
      <c r="T6832" s="4"/>
      <c r="U6832" s="92"/>
    </row>
    <row r="6833" spans="1:21">
      <c r="A6833" s="17">
        <v>45021</v>
      </c>
      <c r="B6833" s="56">
        <f>WEEKDAY(C6833,2)</f>
        <v>3</v>
      </c>
      <c r="C6833" s="17">
        <f>IF(A6853="",C6832,A6853)</f>
        <v>45021</v>
      </c>
      <c r="D6833" s="12" t="str">
        <f>YEAR(C6833)&amp;"/"&amp;TEXT(WEEKNUM(C6833,21),"00")</f>
        <v>2023/14</v>
      </c>
      <c r="E6833" t="s">
        <v>52</v>
      </c>
      <c r="F6833" s="114">
        <v>0.39583333333333331</v>
      </c>
      <c r="G6833" s="114">
        <v>0.41666666666666669</v>
      </c>
      <c r="H6833">
        <f>CONVERT((G6831-F6831)*24,"hr","mn")</f>
        <v>30.000000000000053</v>
      </c>
      <c r="I6833">
        <v>5</v>
      </c>
      <c r="L6833">
        <v>4</v>
      </c>
      <c r="M6833">
        <f>J6831+K6831+L6831</f>
        <v>4</v>
      </c>
      <c r="N6833" s="58"/>
      <c r="O6833" s="59"/>
      <c r="P6833" s="59"/>
      <c r="Q6833" s="59"/>
      <c r="R6833" s="60"/>
      <c r="S6833" s="21"/>
      <c r="T6833" s="4"/>
      <c r="U6833" s="93"/>
    </row>
    <row r="6834" spans="1:21" ht="15" customHeight="1" thickBot="1">
      <c r="A6834" s="17">
        <v>45021</v>
      </c>
      <c r="B6834" s="56">
        <f>WEEKDAY(C6834,2)</f>
        <v>3</v>
      </c>
      <c r="C6834" s="17">
        <f>IF(A6854="",C6833,A6854)</f>
        <v>45021</v>
      </c>
      <c r="D6834" s="12" t="str">
        <f>YEAR(C6834)&amp;"/"&amp;TEXT(WEEKNUM(C6834,21),"00")</f>
        <v>2023/14</v>
      </c>
      <c r="E6834" t="s">
        <v>52</v>
      </c>
      <c r="F6834" s="114">
        <v>0.39583333333333331</v>
      </c>
      <c r="G6834" s="114">
        <v>0.41666666666666669</v>
      </c>
      <c r="H6834">
        <f>CONVERT((G6831-F6831)*24,"hr","mn")</f>
        <v>30.000000000000053</v>
      </c>
      <c r="I6834">
        <v>5</v>
      </c>
      <c r="L6834">
        <v>4</v>
      </c>
      <c r="M6834">
        <f>J6831+K6831+L6831</f>
        <v>4</v>
      </c>
      <c r="N6834" s="15"/>
      <c r="O6834" s="9"/>
      <c r="P6834" s="9"/>
      <c r="Q6834" s="9"/>
      <c r="R6834" s="10"/>
      <c r="S6834" s="19"/>
      <c r="T6834" s="23"/>
      <c r="U6834" s="94"/>
    </row>
    <row r="6835" spans="1:21">
      <c r="A6835" s="17">
        <v>45021</v>
      </c>
      <c r="B6835" s="56">
        <f>WEEKDAY(C6835,2)</f>
        <v>3</v>
      </c>
      <c r="C6835" s="17">
        <f>IF(A6855="",C6834,A6855)</f>
        <v>45021</v>
      </c>
      <c r="D6835" s="12" t="str">
        <f>YEAR(C6835)&amp;"/"&amp;TEXT(WEEKNUM(C6835,21),"00")</f>
        <v>2023/14</v>
      </c>
      <c r="E6835" s="79" t="s">
        <v>52</v>
      </c>
      <c r="F6835" s="80">
        <v>0.41666666666666669</v>
      </c>
      <c r="G6835" s="80">
        <v>0.45833333333333331</v>
      </c>
      <c r="H6835" s="87">
        <f>CONVERT((G6835-F6835)*24,"hr","mn")</f>
        <v>59.99999999999995</v>
      </c>
      <c r="I6835" s="83">
        <v>5</v>
      </c>
      <c r="J6835" s="84"/>
      <c r="K6835" s="85"/>
      <c r="L6835" s="85">
        <v>8</v>
      </c>
      <c r="M6835" s="87">
        <f>J6835+K6835+L6835</f>
        <v>8</v>
      </c>
      <c r="N6835" s="13"/>
      <c r="O6835" s="6">
        <v>5</v>
      </c>
      <c r="P6835" s="6"/>
      <c r="Q6835" s="6"/>
      <c r="R6835" s="7"/>
      <c r="S6835" s="20" t="s">
        <v>28</v>
      </c>
      <c r="T6835" s="22" t="s">
        <v>29</v>
      </c>
      <c r="U6835" s="91"/>
    </row>
    <row r="6836" spans="1:21">
      <c r="A6836" s="17">
        <v>45021</v>
      </c>
      <c r="B6836" s="56">
        <f>WEEKDAY(C6836,2)</f>
        <v>3</v>
      </c>
      <c r="C6836" s="17">
        <f>IF(A6856="",C6835,A6856)</f>
        <v>45021</v>
      </c>
      <c r="D6836" s="12" t="str">
        <f>YEAR(C6836)&amp;"/"&amp;TEXT(WEEKNUM(C6836,21),"00")</f>
        <v>2023/14</v>
      </c>
      <c r="E6836" t="s">
        <v>52</v>
      </c>
      <c r="F6836" s="114">
        <v>0.41666666666666669</v>
      </c>
      <c r="G6836" s="114">
        <v>0.45833333333333331</v>
      </c>
      <c r="H6836">
        <f>CONVERT((G6835-F6835)*24,"hr","mn")</f>
        <v>59.99999999999995</v>
      </c>
      <c r="I6836">
        <v>5</v>
      </c>
      <c r="L6836">
        <v>8</v>
      </c>
      <c r="M6836">
        <f>J6835+K6835+L6835</f>
        <v>8</v>
      </c>
      <c r="N6836" s="14"/>
      <c r="O6836" s="3"/>
      <c r="P6836" s="3"/>
      <c r="Q6836" s="3"/>
      <c r="R6836" s="8">
        <v>15</v>
      </c>
      <c r="S6836" s="21" t="s">
        <v>79</v>
      </c>
      <c r="T6836" s="4" t="s">
        <v>23</v>
      </c>
      <c r="U6836" s="92" t="s">
        <v>687</v>
      </c>
    </row>
    <row r="6837" spans="1:21">
      <c r="A6837" s="17">
        <v>45021</v>
      </c>
      <c r="B6837" s="56">
        <f>WEEKDAY(C6837,2)</f>
        <v>3</v>
      </c>
      <c r="C6837" s="17">
        <f>IF(A6857="",C6836,A6857)</f>
        <v>45021</v>
      </c>
      <c r="D6837" s="12" t="str">
        <f>YEAR(C6837)&amp;"/"&amp;TEXT(WEEKNUM(C6837,21),"00")</f>
        <v>2023/14</v>
      </c>
      <c r="E6837" t="s">
        <v>52</v>
      </c>
      <c r="F6837" s="114">
        <v>0.41666666666666669</v>
      </c>
      <c r="G6837" s="114">
        <v>0.45833333333333331</v>
      </c>
      <c r="H6837">
        <f>CONVERT((G6835-F6835)*24,"hr","mn")</f>
        <v>59.99999999999995</v>
      </c>
      <c r="I6837">
        <v>5</v>
      </c>
      <c r="L6837">
        <v>8</v>
      </c>
      <c r="M6837">
        <f>J6835+K6835+L6835</f>
        <v>8</v>
      </c>
      <c r="N6837" s="58"/>
      <c r="O6837" s="59"/>
      <c r="P6837" s="59"/>
      <c r="Q6837" s="59"/>
      <c r="R6837" s="60"/>
      <c r="S6837" s="21"/>
      <c r="T6837" s="4"/>
      <c r="U6837" s="93"/>
    </row>
    <row r="6838" spans="1:21" ht="15" customHeight="1" thickBot="1">
      <c r="A6838" s="17">
        <v>45021</v>
      </c>
      <c r="B6838" s="56">
        <f>WEEKDAY(C6838,2)</f>
        <v>3</v>
      </c>
      <c r="C6838" s="17">
        <f>IF(A6858="",C6837,A6858)</f>
        <v>45021</v>
      </c>
      <c r="D6838" s="12" t="str">
        <f>YEAR(C6838)&amp;"/"&amp;TEXT(WEEKNUM(C6838,21),"00")</f>
        <v>2023/14</v>
      </c>
      <c r="E6838" t="s">
        <v>52</v>
      </c>
      <c r="F6838" s="114">
        <v>0.41666666666666669</v>
      </c>
      <c r="G6838" s="114">
        <v>0.45833333333333331</v>
      </c>
      <c r="H6838">
        <f>CONVERT((G6835-F6835)*24,"hr","mn")</f>
        <v>59.99999999999995</v>
      </c>
      <c r="I6838">
        <v>5</v>
      </c>
      <c r="L6838">
        <v>8</v>
      </c>
      <c r="M6838">
        <f>J6835+K6835+L6835</f>
        <v>8</v>
      </c>
      <c r="N6838" s="15"/>
      <c r="O6838" s="9"/>
      <c r="P6838" s="9"/>
      <c r="Q6838" s="9"/>
      <c r="R6838" s="10"/>
      <c r="S6838" s="19"/>
      <c r="T6838" s="23"/>
      <c r="U6838" s="94"/>
    </row>
    <row r="6839" spans="1:21">
      <c r="A6839" s="17">
        <v>45021</v>
      </c>
      <c r="B6839" s="56">
        <f>WEEKDAY(C6839,2)</f>
        <v>3</v>
      </c>
      <c r="C6839" s="17">
        <f>IF(A6859="",C6838,A6859)</f>
        <v>45021</v>
      </c>
      <c r="D6839" s="12" t="str">
        <f>YEAR(C6839)&amp;"/"&amp;TEXT(WEEKNUM(C6839,21),"00")</f>
        <v>2023/14</v>
      </c>
      <c r="E6839" s="79" t="s">
        <v>52</v>
      </c>
      <c r="F6839" s="80">
        <v>0.45833333333333331</v>
      </c>
      <c r="G6839" s="80">
        <v>0.5</v>
      </c>
      <c r="H6839" s="87">
        <f>CONVERT((G6839-F6839)*24,"hr","mn")</f>
        <v>60.000000000000028</v>
      </c>
      <c r="I6839" s="83">
        <v>5</v>
      </c>
      <c r="J6839" s="84"/>
      <c r="K6839" s="85">
        <v>1</v>
      </c>
      <c r="L6839" s="85">
        <v>8</v>
      </c>
      <c r="M6839" s="87">
        <f>J6839+K6839+L6839</f>
        <v>9</v>
      </c>
      <c r="N6839" s="13"/>
      <c r="O6839" s="6">
        <v>5</v>
      </c>
      <c r="P6839" s="6"/>
      <c r="Q6839" s="6"/>
      <c r="R6839" s="7"/>
      <c r="S6839" s="20" t="s">
        <v>28</v>
      </c>
      <c r="T6839" s="22" t="s">
        <v>29</v>
      </c>
      <c r="U6839" s="91"/>
    </row>
    <row r="6840" spans="1:21">
      <c r="A6840" s="17">
        <v>45021</v>
      </c>
      <c r="B6840" s="56">
        <f>WEEKDAY(C6840,2)</f>
        <v>3</v>
      </c>
      <c r="C6840" s="17">
        <f>IF(A6860="",C6839,A6860)</f>
        <v>45021</v>
      </c>
      <c r="D6840" s="12" t="str">
        <f>YEAR(C6840)&amp;"/"&amp;TEXT(WEEKNUM(C6840,21),"00")</f>
        <v>2023/14</v>
      </c>
      <c r="E6840" t="s">
        <v>52</v>
      </c>
      <c r="F6840" s="114">
        <v>0.45833333333333331</v>
      </c>
      <c r="G6840" s="114">
        <v>0.5</v>
      </c>
      <c r="H6840">
        <f>CONVERT((G6839-F6839)*24,"hr","mn")</f>
        <v>60.000000000000028</v>
      </c>
      <c r="I6840">
        <v>5</v>
      </c>
      <c r="K6840">
        <v>1</v>
      </c>
      <c r="L6840">
        <v>8</v>
      </c>
      <c r="M6840">
        <f>J6839+K6839+L6839</f>
        <v>9</v>
      </c>
      <c r="N6840" s="14"/>
      <c r="O6840" s="3"/>
      <c r="P6840" s="3"/>
      <c r="Q6840" s="3"/>
      <c r="R6840" s="8"/>
      <c r="S6840" s="21"/>
      <c r="T6840" s="4"/>
      <c r="U6840" s="92"/>
    </row>
    <row r="6841" spans="1:21">
      <c r="A6841" s="17">
        <v>45021</v>
      </c>
      <c r="B6841" s="56">
        <f>WEEKDAY(C6841,2)</f>
        <v>3</v>
      </c>
      <c r="C6841" s="17">
        <f>IF(A6861="",C6840,A6861)</f>
        <v>45021</v>
      </c>
      <c r="D6841" s="12" t="str">
        <f>YEAR(C6841)&amp;"/"&amp;TEXT(WEEKNUM(C6841,21),"00")</f>
        <v>2023/14</v>
      </c>
      <c r="E6841" t="s">
        <v>52</v>
      </c>
      <c r="F6841" s="114">
        <v>0.45833333333333331</v>
      </c>
      <c r="G6841" s="114">
        <v>0.5</v>
      </c>
      <c r="H6841">
        <f>CONVERT((G6839-F6839)*24,"hr","mn")</f>
        <v>60.000000000000028</v>
      </c>
      <c r="I6841">
        <v>5</v>
      </c>
      <c r="K6841">
        <v>1</v>
      </c>
      <c r="L6841">
        <v>8</v>
      </c>
      <c r="M6841">
        <f>J6839+K6839+L6839</f>
        <v>9</v>
      </c>
      <c r="N6841" s="58"/>
      <c r="O6841" s="59"/>
      <c r="P6841" s="59"/>
      <c r="Q6841" s="59"/>
      <c r="R6841" s="60"/>
      <c r="S6841" s="21"/>
      <c r="T6841" s="4"/>
      <c r="U6841" s="93"/>
    </row>
    <row r="6842" spans="1:21" ht="15" customHeight="1" thickBot="1">
      <c r="A6842" s="17">
        <v>45021</v>
      </c>
      <c r="B6842" s="56">
        <f>WEEKDAY(C6842,2)</f>
        <v>3</v>
      </c>
      <c r="C6842" s="17">
        <f>IF(A6862="",C6841,A6862)</f>
        <v>45021</v>
      </c>
      <c r="D6842" s="12" t="str">
        <f>YEAR(C6842)&amp;"/"&amp;TEXT(WEEKNUM(C6842,21),"00")</f>
        <v>2023/14</v>
      </c>
      <c r="E6842" t="s">
        <v>52</v>
      </c>
      <c r="F6842" s="114">
        <v>0.45833333333333331</v>
      </c>
      <c r="G6842" s="114">
        <v>0.5</v>
      </c>
      <c r="H6842">
        <f>CONVERT((G6839-F6839)*24,"hr","mn")</f>
        <v>60.000000000000028</v>
      </c>
      <c r="I6842">
        <v>5</v>
      </c>
      <c r="K6842">
        <v>1</v>
      </c>
      <c r="L6842">
        <v>8</v>
      </c>
      <c r="M6842">
        <f>J6839+K6839+L6839</f>
        <v>9</v>
      </c>
      <c r="N6842" s="15"/>
      <c r="O6842" s="9"/>
      <c r="P6842" s="9"/>
      <c r="Q6842" s="9"/>
      <c r="R6842" s="10"/>
      <c r="S6842" s="19"/>
      <c r="T6842" s="23"/>
      <c r="U6842" s="94"/>
    </row>
    <row r="6843" spans="1:21">
      <c r="A6843" s="17">
        <v>45021</v>
      </c>
      <c r="B6843" s="56">
        <f>WEEKDAY(C6843,2)</f>
        <v>3</v>
      </c>
      <c r="C6843" s="17">
        <f>IF(A6863="",C6842,A6863)</f>
        <v>45021</v>
      </c>
      <c r="D6843" s="12" t="str">
        <f>YEAR(C6843)&amp;"/"&amp;TEXT(WEEKNUM(C6843,21),"00")</f>
        <v>2023/14</v>
      </c>
      <c r="E6843" s="79" t="s">
        <v>52</v>
      </c>
      <c r="F6843" s="80">
        <v>0.5</v>
      </c>
      <c r="G6843" s="80">
        <v>0.54166666666666663</v>
      </c>
      <c r="H6843" s="87">
        <f>CONVERT((G6843-F6843)*24,"hr","mn")</f>
        <v>59.99999999999995</v>
      </c>
      <c r="I6843" s="83">
        <v>5</v>
      </c>
      <c r="J6843" s="84"/>
      <c r="K6843" s="85">
        <v>2</v>
      </c>
      <c r="L6843" s="85">
        <v>6</v>
      </c>
      <c r="M6843" s="87">
        <f>J6843+K6843+L6843</f>
        <v>8</v>
      </c>
      <c r="N6843" s="13"/>
      <c r="O6843" s="6">
        <v>10</v>
      </c>
      <c r="P6843" s="6"/>
      <c r="Q6843" s="6"/>
      <c r="R6843" s="7"/>
      <c r="S6843" s="20" t="s">
        <v>1024</v>
      </c>
      <c r="T6843" s="22"/>
      <c r="U6843" s="91" t="s">
        <v>1058</v>
      </c>
    </row>
    <row r="6844" spans="1:21">
      <c r="A6844" s="17">
        <v>45021</v>
      </c>
      <c r="B6844" s="56">
        <f>WEEKDAY(C6844,2)</f>
        <v>3</v>
      </c>
      <c r="C6844" s="17">
        <f>IF(A6864="",C6843,A6864)</f>
        <v>45021</v>
      </c>
      <c r="D6844" s="12" t="str">
        <f>YEAR(C6844)&amp;"/"&amp;TEXT(WEEKNUM(C6844,21),"00")</f>
        <v>2023/14</v>
      </c>
      <c r="E6844" t="s">
        <v>52</v>
      </c>
      <c r="F6844" s="114">
        <v>0.5</v>
      </c>
      <c r="G6844" s="114">
        <v>0.54166666666666663</v>
      </c>
      <c r="H6844">
        <f>CONVERT((G6843-F6843)*24,"hr","mn")</f>
        <v>59.99999999999995</v>
      </c>
      <c r="I6844">
        <v>5</v>
      </c>
      <c r="K6844">
        <v>2</v>
      </c>
      <c r="L6844">
        <v>6</v>
      </c>
      <c r="M6844">
        <f>J6843+K6843+L6843</f>
        <v>8</v>
      </c>
      <c r="N6844" s="14"/>
      <c r="O6844" s="3">
        <v>5</v>
      </c>
      <c r="P6844" s="3"/>
      <c r="Q6844" s="3"/>
      <c r="R6844" s="8"/>
      <c r="S6844" s="21" t="s">
        <v>28</v>
      </c>
      <c r="T6844" s="4" t="s">
        <v>29</v>
      </c>
      <c r="U6844" s="92"/>
    </row>
    <row r="6845" spans="1:21">
      <c r="A6845" s="17">
        <v>45021</v>
      </c>
      <c r="B6845" s="56">
        <f>WEEKDAY(C6845,2)</f>
        <v>3</v>
      </c>
      <c r="C6845" s="17">
        <f>IF(A6865="",C6844,A6865)</f>
        <v>45021</v>
      </c>
      <c r="D6845" s="12" t="str">
        <f>YEAR(C6845)&amp;"/"&amp;TEXT(WEEKNUM(C6845,21),"00")</f>
        <v>2023/14</v>
      </c>
      <c r="E6845" t="s">
        <v>52</v>
      </c>
      <c r="F6845" s="114">
        <v>0.5</v>
      </c>
      <c r="G6845" s="114">
        <v>0.54166666666666663</v>
      </c>
      <c r="H6845">
        <f>CONVERT((G6843-F6843)*24,"hr","mn")</f>
        <v>59.99999999999995</v>
      </c>
      <c r="I6845">
        <v>5</v>
      </c>
      <c r="K6845">
        <v>2</v>
      </c>
      <c r="L6845">
        <v>6</v>
      </c>
      <c r="M6845">
        <f>J6843+K6843+L6843</f>
        <v>8</v>
      </c>
      <c r="N6845" s="58"/>
      <c r="O6845" s="59"/>
      <c r="P6845" s="59"/>
      <c r="Q6845" s="59">
        <v>15</v>
      </c>
      <c r="R6845" s="60"/>
      <c r="S6845" s="21"/>
      <c r="T6845" s="4" t="s">
        <v>39</v>
      </c>
      <c r="U6845" s="93"/>
    </row>
    <row r="6846" spans="1:21" ht="15" customHeight="1" thickBot="1">
      <c r="A6846" s="17">
        <v>45021</v>
      </c>
      <c r="B6846" s="56">
        <f>WEEKDAY(C6846,2)</f>
        <v>3</v>
      </c>
      <c r="C6846" s="17">
        <f>IF(A6866="",C6845,A6866)</f>
        <v>45021</v>
      </c>
      <c r="D6846" s="12" t="str">
        <f>YEAR(C6846)&amp;"/"&amp;TEXT(WEEKNUM(C6846,21),"00")</f>
        <v>2023/14</v>
      </c>
      <c r="E6846" t="s">
        <v>52</v>
      </c>
      <c r="F6846" s="114">
        <v>0.5</v>
      </c>
      <c r="G6846" s="114">
        <v>0.54166666666666663</v>
      </c>
      <c r="H6846">
        <f>CONVERT((G6843-F6843)*24,"hr","mn")</f>
        <v>59.99999999999995</v>
      </c>
      <c r="I6846">
        <v>5</v>
      </c>
      <c r="K6846">
        <v>2</v>
      </c>
      <c r="L6846">
        <v>6</v>
      </c>
      <c r="M6846">
        <f>J6843+K6843+L6843</f>
        <v>8</v>
      </c>
      <c r="N6846" s="15"/>
      <c r="O6846" s="9"/>
      <c r="P6846" s="9"/>
      <c r="Q6846" s="9"/>
      <c r="R6846" s="10"/>
      <c r="S6846" s="19"/>
      <c r="T6846" s="23"/>
      <c r="U6846" s="94"/>
    </row>
    <row r="6847" spans="1:21">
      <c r="A6847" s="17"/>
      <c r="B6847" s="56">
        <f>WEEKDAY(C6847,2)</f>
        <v>3</v>
      </c>
      <c r="C6847" s="17">
        <f>IF(A6867="",C6846,A6867)</f>
        <v>45021</v>
      </c>
      <c r="D6847" s="12" t="str">
        <f>YEAR(C6847)&amp;"/"&amp;TEXT(WEEKNUM(C6847,21),"00")</f>
        <v>2023/14</v>
      </c>
      <c r="E6847" s="79"/>
      <c r="F6847" s="80"/>
      <c r="G6847" s="80"/>
      <c r="H6847" s="87">
        <f>CONVERT((G6847-F6847)*24,"hr","mn")</f>
        <v>0</v>
      </c>
      <c r="I6847" s="83"/>
      <c r="J6847" s="84"/>
      <c r="K6847" s="85"/>
      <c r="L6847" s="85"/>
      <c r="M6847" s="87">
        <f>J6847+K6847+L6847</f>
        <v>0</v>
      </c>
      <c r="N6847" s="13"/>
      <c r="O6847" s="6"/>
      <c r="P6847" s="6"/>
      <c r="Q6847" s="6"/>
      <c r="R6847" s="7"/>
      <c r="S6847" s="20"/>
      <c r="T6847" s="22"/>
      <c r="U6847" s="91"/>
    </row>
    <row r="6848" spans="1:21">
      <c r="A6848" s="17"/>
      <c r="B6848" s="56">
        <f>WEEKDAY(C6848,2)</f>
        <v>3</v>
      </c>
      <c r="C6848" s="17">
        <f>IF(A6868="",C6847,A6868)</f>
        <v>45021</v>
      </c>
      <c r="D6848" s="12" t="str">
        <f>YEAR(C6848)&amp;"/"&amp;TEXT(WEEKNUM(C6848,21),"00")</f>
        <v>2023/14</v>
      </c>
      <c r="H6848">
        <f>CONVERT((G6847-F6847)*24,"hr","mn")</f>
        <v>0</v>
      </c>
      <c r="M6848">
        <f>J6847+K6847+L6847</f>
        <v>0</v>
      </c>
      <c r="N6848" s="14"/>
      <c r="O6848" s="3"/>
      <c r="P6848" s="3"/>
      <c r="Q6848" s="3"/>
      <c r="R6848" s="8"/>
      <c r="S6848" s="21"/>
      <c r="T6848" s="4"/>
      <c r="U6848" s="92"/>
    </row>
    <row r="6849" spans="1:21">
      <c r="A6849" s="17"/>
      <c r="B6849" s="56">
        <f>WEEKDAY(C6849,2)</f>
        <v>3</v>
      </c>
      <c r="C6849" s="17">
        <f>IF(A6869="",C6848,A6869)</f>
        <v>45021</v>
      </c>
      <c r="D6849" s="12" t="str">
        <f>YEAR(C6849)&amp;"/"&amp;TEXT(WEEKNUM(C6849,21),"00")</f>
        <v>2023/14</v>
      </c>
      <c r="H6849">
        <f>CONVERT((G6847-F6847)*24,"hr","mn")</f>
        <v>0</v>
      </c>
      <c r="M6849">
        <f>J6847+K6847+L6847</f>
        <v>0</v>
      </c>
      <c r="N6849" s="58"/>
      <c r="O6849" s="59"/>
      <c r="P6849" s="59"/>
      <c r="Q6849" s="59"/>
      <c r="R6849" s="60"/>
      <c r="S6849" s="21"/>
      <c r="T6849" s="4"/>
      <c r="U6849" s="93"/>
    </row>
    <row r="6850" spans="1:21" ht="15" customHeight="1" thickBot="1">
      <c r="A6850" s="17"/>
      <c r="B6850" s="56">
        <f>WEEKDAY(C6850,2)</f>
        <v>3</v>
      </c>
      <c r="C6850" s="17">
        <f>IF(A6870="",C6849,A6870)</f>
        <v>45021</v>
      </c>
      <c r="D6850" s="12" t="str">
        <f>YEAR(C6850)&amp;"/"&amp;TEXT(WEEKNUM(C6850,21),"00")</f>
        <v>2023/14</v>
      </c>
      <c r="H6850">
        <f>CONVERT((G6847-F6847)*24,"hr","mn")</f>
        <v>0</v>
      </c>
      <c r="M6850">
        <f>J6847+K6847+L6847</f>
        <v>0</v>
      </c>
      <c r="N6850" s="15"/>
      <c r="O6850" s="9"/>
      <c r="P6850" s="9"/>
      <c r="Q6850" s="9"/>
      <c r="R6850" s="10"/>
      <c r="S6850" s="19"/>
      <c r="T6850" s="23"/>
      <c r="U6850" s="94"/>
    </row>
    <row r="6851" spans="1:21">
      <c r="A6851" s="17">
        <v>45021</v>
      </c>
      <c r="B6851" s="56">
        <f>WEEKDAY(C6851,2)</f>
        <v>3</v>
      </c>
      <c r="C6851" s="17">
        <f>IF(A6871="",C6850,A6871)</f>
        <v>45021</v>
      </c>
      <c r="D6851" s="12" t="str">
        <f>YEAR(C6851)&amp;"/"&amp;TEXT(WEEKNUM(C6851,21),"00")</f>
        <v>2023/14</v>
      </c>
      <c r="E6851" s="79" t="s">
        <v>69</v>
      </c>
      <c r="F6851" s="80">
        <v>0.54166666666666663</v>
      </c>
      <c r="G6851" s="80">
        <v>0.58333333333333337</v>
      </c>
      <c r="H6851" s="87">
        <f>CONVERT((G6851-F6851)*24,"hr","mn")</f>
        <v>60.000000000000107</v>
      </c>
      <c r="I6851" s="83">
        <v>5</v>
      </c>
      <c r="J6851" s="84"/>
      <c r="K6851" s="85"/>
      <c r="L6851" s="85">
        <v>6</v>
      </c>
      <c r="M6851" s="87">
        <f>J6851+K6851+L6851</f>
        <v>6</v>
      </c>
      <c r="N6851" s="13"/>
      <c r="O6851" s="6"/>
      <c r="P6851" s="6"/>
      <c r="Q6851" s="6"/>
      <c r="R6851" s="7"/>
      <c r="S6851" s="20"/>
      <c r="T6851" s="22"/>
      <c r="U6851" s="91"/>
    </row>
    <row r="6852" spans="1:21">
      <c r="A6852" s="17">
        <v>45021</v>
      </c>
      <c r="B6852" s="56">
        <f>WEEKDAY(C6852,2)</f>
        <v>3</v>
      </c>
      <c r="C6852" s="17">
        <f>IF(A6872="",C6851,A6872)</f>
        <v>45021</v>
      </c>
      <c r="D6852" s="12" t="str">
        <f>YEAR(C6852)&amp;"/"&amp;TEXT(WEEKNUM(C6852,21),"00")</f>
        <v>2023/14</v>
      </c>
      <c r="E6852" t="s">
        <v>69</v>
      </c>
      <c r="F6852" s="114">
        <v>0.54166666666666663</v>
      </c>
      <c r="G6852" s="114">
        <v>0.58333333333333337</v>
      </c>
      <c r="H6852">
        <f>CONVERT((G6851-F6851)*24,"hr","mn")</f>
        <v>60.000000000000107</v>
      </c>
      <c r="I6852">
        <v>5</v>
      </c>
      <c r="L6852">
        <v>6</v>
      </c>
      <c r="M6852">
        <f>J6851+K6851+L6851</f>
        <v>6</v>
      </c>
      <c r="N6852" s="14"/>
      <c r="O6852" s="3">
        <v>4</v>
      </c>
      <c r="P6852" s="3"/>
      <c r="Q6852" s="3"/>
      <c r="R6852" s="8"/>
      <c r="S6852" s="21" t="s">
        <v>28</v>
      </c>
      <c r="T6852" s="4" t="s">
        <v>29</v>
      </c>
      <c r="U6852" s="92" t="s">
        <v>445</v>
      </c>
    </row>
    <row r="6853" spans="1:21">
      <c r="A6853" s="17">
        <v>45021</v>
      </c>
      <c r="B6853" s="56">
        <f>WEEKDAY(C6853,2)</f>
        <v>3</v>
      </c>
      <c r="C6853" s="17">
        <f>IF(A6873="",C6852,A6873)</f>
        <v>45021</v>
      </c>
      <c r="D6853" s="12" t="str">
        <f>YEAR(C6853)&amp;"/"&amp;TEXT(WEEKNUM(C6853,21),"00")</f>
        <v>2023/14</v>
      </c>
      <c r="E6853" t="s">
        <v>69</v>
      </c>
      <c r="F6853" s="114">
        <v>0.54166666666666663</v>
      </c>
      <c r="G6853" s="114">
        <v>0.58333333333333337</v>
      </c>
      <c r="H6853">
        <f>CONVERT((G6851-F6851)*24,"hr","mn")</f>
        <v>60.000000000000107</v>
      </c>
      <c r="I6853">
        <v>5</v>
      </c>
      <c r="L6853">
        <v>6</v>
      </c>
      <c r="M6853">
        <f>J6851+K6851+L6851</f>
        <v>6</v>
      </c>
      <c r="N6853" s="58"/>
      <c r="O6853" s="59"/>
      <c r="P6853" s="59"/>
      <c r="Q6853" s="59"/>
      <c r="R6853" s="60"/>
      <c r="S6853" s="21"/>
      <c r="T6853" s="4"/>
      <c r="U6853" s="93"/>
    </row>
    <row r="6854" spans="1:21" ht="15" customHeight="1" thickBot="1">
      <c r="A6854" s="17">
        <v>45021</v>
      </c>
      <c r="B6854" s="56">
        <f>WEEKDAY(C6854,2)</f>
        <v>3</v>
      </c>
      <c r="C6854" s="17">
        <f>IF(A6874="",C6853,A6874)</f>
        <v>45021</v>
      </c>
      <c r="D6854" s="12" t="str">
        <f>YEAR(C6854)&amp;"/"&amp;TEXT(WEEKNUM(C6854,21),"00")</f>
        <v>2023/14</v>
      </c>
      <c r="E6854" t="s">
        <v>69</v>
      </c>
      <c r="F6854" s="114">
        <v>0.54166666666666663</v>
      </c>
      <c r="G6854" s="114">
        <v>0.58333333333333337</v>
      </c>
      <c r="H6854">
        <f>CONVERT((G6851-F6851)*24,"hr","mn")</f>
        <v>60.000000000000107</v>
      </c>
      <c r="I6854">
        <v>5</v>
      </c>
      <c r="L6854">
        <v>6</v>
      </c>
      <c r="M6854">
        <f>J6851+K6851+L6851</f>
        <v>6</v>
      </c>
      <c r="N6854" s="15"/>
      <c r="O6854" s="9"/>
      <c r="P6854" s="9"/>
      <c r="Q6854" s="9"/>
      <c r="R6854" s="10"/>
      <c r="S6854" s="19"/>
      <c r="T6854" s="23"/>
      <c r="U6854" s="94"/>
    </row>
    <row r="6855" spans="1:21">
      <c r="A6855" s="17">
        <v>45021</v>
      </c>
      <c r="B6855" s="56">
        <f>WEEKDAY(C6855,2)</f>
        <v>3</v>
      </c>
      <c r="C6855" s="17">
        <f>IF(A6875="",C6854,A6875)</f>
        <v>45021</v>
      </c>
      <c r="D6855" s="12" t="str">
        <f>YEAR(C6855)&amp;"/"&amp;TEXT(WEEKNUM(C6855,21),"00")</f>
        <v>2023/14</v>
      </c>
      <c r="E6855" s="79" t="s">
        <v>69</v>
      </c>
      <c r="F6855" s="80">
        <v>0.58333333333333337</v>
      </c>
      <c r="G6855" s="80">
        <v>0.625</v>
      </c>
      <c r="H6855" s="87">
        <f>CONVERT((G6855-F6855)*24,"hr","mn")</f>
        <v>59.99999999999995</v>
      </c>
      <c r="I6855" s="83">
        <v>5</v>
      </c>
      <c r="J6855" s="84"/>
      <c r="K6855" s="85">
        <v>2</v>
      </c>
      <c r="L6855" s="85">
        <v>5</v>
      </c>
      <c r="M6855" s="87">
        <f>J6855+K6855+L6855</f>
        <v>7</v>
      </c>
      <c r="N6855" s="13"/>
      <c r="O6855" s="6">
        <v>3</v>
      </c>
      <c r="P6855" s="6"/>
      <c r="Q6855" s="6"/>
      <c r="R6855" s="7"/>
      <c r="S6855" s="20" t="s">
        <v>31</v>
      </c>
      <c r="T6855" s="22" t="s">
        <v>29</v>
      </c>
      <c r="U6855" s="91"/>
    </row>
    <row r="6856" spans="1:21">
      <c r="A6856" s="17">
        <v>45021</v>
      </c>
      <c r="B6856" s="56">
        <f>WEEKDAY(C6856,2)</f>
        <v>3</v>
      </c>
      <c r="C6856" s="17">
        <f>IF(A6876="",C6855,A6876)</f>
        <v>45021</v>
      </c>
      <c r="D6856" s="12" t="str">
        <f>YEAR(C6856)&amp;"/"&amp;TEXT(WEEKNUM(C6856,21),"00")</f>
        <v>2023/14</v>
      </c>
      <c r="E6856" t="s">
        <v>69</v>
      </c>
      <c r="F6856" s="114">
        <v>0.58333333333333337</v>
      </c>
      <c r="G6856" s="114">
        <v>0.625</v>
      </c>
      <c r="H6856">
        <f>CONVERT((G6855-F6855)*24,"hr","mn")</f>
        <v>59.99999999999995</v>
      </c>
      <c r="I6856">
        <v>5</v>
      </c>
      <c r="K6856">
        <v>2</v>
      </c>
      <c r="L6856">
        <v>5</v>
      </c>
      <c r="M6856">
        <f>J6855+K6855+L6855</f>
        <v>7</v>
      </c>
      <c r="N6856" s="14"/>
      <c r="O6856" s="3"/>
      <c r="P6856" s="3"/>
      <c r="Q6856" s="3"/>
      <c r="R6856" s="8"/>
      <c r="S6856" s="21"/>
      <c r="T6856" s="4"/>
      <c r="U6856" s="92" t="s">
        <v>1059</v>
      </c>
    </row>
    <row r="6857" spans="1:21">
      <c r="A6857" s="17">
        <v>45021</v>
      </c>
      <c r="B6857" s="56">
        <f>WEEKDAY(C6857,2)</f>
        <v>3</v>
      </c>
      <c r="C6857" s="17">
        <f>IF(A6877="",C6856,A6877)</f>
        <v>45021</v>
      </c>
      <c r="D6857" s="12" t="str">
        <f>YEAR(C6857)&amp;"/"&amp;TEXT(WEEKNUM(C6857,21),"00")</f>
        <v>2023/14</v>
      </c>
      <c r="E6857" t="s">
        <v>69</v>
      </c>
      <c r="F6857" s="114">
        <v>0.58333333333333337</v>
      </c>
      <c r="G6857" s="114">
        <v>0.625</v>
      </c>
      <c r="H6857">
        <f>CONVERT((G6855-F6855)*24,"hr","mn")</f>
        <v>59.99999999999995</v>
      </c>
      <c r="I6857">
        <v>5</v>
      </c>
      <c r="K6857">
        <v>2</v>
      </c>
      <c r="L6857">
        <v>5</v>
      </c>
      <c r="M6857">
        <f>J6855+K6855+L6855</f>
        <v>7</v>
      </c>
      <c r="N6857" s="58"/>
      <c r="O6857" s="59"/>
      <c r="P6857" s="59"/>
      <c r="Q6857" s="59"/>
      <c r="R6857" s="60"/>
      <c r="S6857" s="21"/>
      <c r="T6857" s="4"/>
      <c r="U6857" s="93"/>
    </row>
    <row r="6858" spans="1:21" ht="15" customHeight="1" thickBot="1">
      <c r="A6858" s="17">
        <v>45021</v>
      </c>
      <c r="B6858" s="56">
        <f>WEEKDAY(C6858,2)</f>
        <v>3</v>
      </c>
      <c r="C6858" s="17">
        <f>IF(A6878="",C6857,A6878)</f>
        <v>45021</v>
      </c>
      <c r="D6858" s="12" t="str">
        <f>YEAR(C6858)&amp;"/"&amp;TEXT(WEEKNUM(C6858,21),"00")</f>
        <v>2023/14</v>
      </c>
      <c r="E6858" t="s">
        <v>69</v>
      </c>
      <c r="F6858" s="114">
        <v>0.58333333333333337</v>
      </c>
      <c r="G6858" s="114">
        <v>0.625</v>
      </c>
      <c r="H6858">
        <f>CONVERT((G6855-F6855)*24,"hr","mn")</f>
        <v>59.99999999999995</v>
      </c>
      <c r="I6858">
        <v>5</v>
      </c>
      <c r="K6858">
        <v>2</v>
      </c>
      <c r="L6858">
        <v>5</v>
      </c>
      <c r="M6858">
        <f>J6855+K6855+L6855</f>
        <v>7</v>
      </c>
      <c r="N6858" s="15"/>
      <c r="O6858" s="9"/>
      <c r="P6858" s="9"/>
      <c r="Q6858" s="9"/>
      <c r="R6858" s="10"/>
      <c r="S6858" s="19"/>
      <c r="T6858" s="23"/>
      <c r="U6858" s="94"/>
    </row>
    <row r="6859" spans="1:21">
      <c r="A6859" s="17">
        <v>45021</v>
      </c>
      <c r="B6859" s="56">
        <f>WEEKDAY(C6859,2)</f>
        <v>3</v>
      </c>
      <c r="C6859" s="17">
        <f>IF(A6879="",C6858,A6879)</f>
        <v>45021</v>
      </c>
      <c r="D6859" s="12" t="str">
        <f>YEAR(C6859)&amp;"/"&amp;TEXT(WEEKNUM(C6859,21),"00")</f>
        <v>2023/14</v>
      </c>
      <c r="E6859" s="79" t="s">
        <v>69</v>
      </c>
      <c r="F6859" s="80">
        <v>0.625</v>
      </c>
      <c r="G6859" s="80">
        <v>0.66666666666666663</v>
      </c>
      <c r="H6859" s="87">
        <f>CONVERT((G6859-F6859)*24,"hr","mn")</f>
        <v>59.99999999999995</v>
      </c>
      <c r="I6859" s="83">
        <v>5</v>
      </c>
      <c r="J6859" s="84"/>
      <c r="K6859" s="85"/>
      <c r="L6859" s="85"/>
      <c r="M6859" s="87">
        <f>J6859+K6859+L6859</f>
        <v>0</v>
      </c>
      <c r="N6859" s="13"/>
      <c r="O6859" s="6"/>
      <c r="P6859" s="6"/>
      <c r="Q6859" s="6">
        <v>60</v>
      </c>
      <c r="R6859" s="7"/>
      <c r="S6859" s="20"/>
      <c r="T6859" s="22"/>
      <c r="U6859" s="91" t="s">
        <v>1060</v>
      </c>
    </row>
    <row r="6860" spans="1:21">
      <c r="A6860" s="17">
        <v>45021</v>
      </c>
      <c r="B6860" s="56">
        <f>WEEKDAY(C6860,2)</f>
        <v>3</v>
      </c>
      <c r="C6860" s="17">
        <f>IF(A6880="",C6859,A6880)</f>
        <v>45021</v>
      </c>
      <c r="D6860" s="12" t="str">
        <f>YEAR(C6860)&amp;"/"&amp;TEXT(WEEKNUM(C6860,21),"00")</f>
        <v>2023/14</v>
      </c>
      <c r="E6860" t="s">
        <v>69</v>
      </c>
      <c r="F6860" s="114">
        <v>0.625</v>
      </c>
      <c r="G6860" s="114">
        <v>0.66666666666666663</v>
      </c>
      <c r="H6860">
        <f>CONVERT((G6859-F6859)*24,"hr","mn")</f>
        <v>59.99999999999995</v>
      </c>
      <c r="I6860">
        <v>5</v>
      </c>
      <c r="M6860">
        <f>J6859+K6859+L6859</f>
        <v>0</v>
      </c>
      <c r="N6860" s="14"/>
      <c r="O6860" s="3"/>
      <c r="P6860" s="3"/>
      <c r="Q6860" s="3"/>
      <c r="R6860" s="8"/>
      <c r="S6860" s="21"/>
      <c r="T6860" s="4"/>
      <c r="U6860" s="92"/>
    </row>
    <row r="6861" spans="1:21">
      <c r="A6861" s="17">
        <v>45021</v>
      </c>
      <c r="B6861" s="56">
        <f>WEEKDAY(C6861,2)</f>
        <v>3</v>
      </c>
      <c r="C6861" s="17">
        <f>IF(A6881="",C6860,A6881)</f>
        <v>45021</v>
      </c>
      <c r="D6861" s="12" t="str">
        <f>YEAR(C6861)&amp;"/"&amp;TEXT(WEEKNUM(C6861,21),"00")</f>
        <v>2023/14</v>
      </c>
      <c r="E6861" t="s">
        <v>69</v>
      </c>
      <c r="F6861" s="114">
        <v>0.625</v>
      </c>
      <c r="G6861" s="114">
        <v>0.66666666666666663</v>
      </c>
      <c r="H6861">
        <f>CONVERT((G6859-F6859)*24,"hr","mn")</f>
        <v>59.99999999999995</v>
      </c>
      <c r="I6861">
        <v>5</v>
      </c>
      <c r="M6861">
        <f>J6859+K6859+L6859</f>
        <v>0</v>
      </c>
      <c r="N6861" s="58"/>
      <c r="O6861" s="59"/>
      <c r="P6861" s="59"/>
      <c r="Q6861" s="59"/>
      <c r="R6861" s="60"/>
      <c r="S6861" s="21"/>
      <c r="T6861" s="4"/>
      <c r="U6861" s="93"/>
    </row>
    <row r="6862" spans="1:21" ht="15" customHeight="1" thickBot="1">
      <c r="A6862" s="17">
        <v>45021</v>
      </c>
      <c r="B6862" s="56">
        <f>WEEKDAY(C6862,2)</f>
        <v>3</v>
      </c>
      <c r="C6862" s="17">
        <f>IF(A6882="",C6861,A6882)</f>
        <v>45021</v>
      </c>
      <c r="D6862" s="12" t="str">
        <f>YEAR(C6862)&amp;"/"&amp;TEXT(WEEKNUM(C6862,21),"00")</f>
        <v>2023/14</v>
      </c>
      <c r="E6862" t="s">
        <v>69</v>
      </c>
      <c r="F6862" s="114">
        <v>0.625</v>
      </c>
      <c r="G6862" s="114">
        <v>0.66666666666666663</v>
      </c>
      <c r="H6862">
        <f>CONVERT((G6859-F6859)*24,"hr","mn")</f>
        <v>59.99999999999995</v>
      </c>
      <c r="I6862">
        <v>5</v>
      </c>
      <c r="M6862">
        <f>J6859+K6859+L6859</f>
        <v>0</v>
      </c>
      <c r="N6862" s="15"/>
      <c r="O6862" s="9"/>
      <c r="P6862" s="9"/>
      <c r="Q6862" s="9"/>
      <c r="R6862" s="10"/>
      <c r="S6862" s="19"/>
      <c r="T6862" s="23"/>
      <c r="U6862" s="94"/>
    </row>
    <row r="6863" spans="1:21">
      <c r="A6863" s="17">
        <v>45021</v>
      </c>
      <c r="B6863" s="56">
        <f>WEEKDAY(C6863,2)</f>
        <v>3</v>
      </c>
      <c r="C6863" s="17">
        <f>IF(A6883="",C6862,A6883)</f>
        <v>45021</v>
      </c>
      <c r="D6863" s="12" t="str">
        <f>YEAR(C6863)&amp;"/"&amp;TEXT(WEEKNUM(C6863,21),"00")</f>
        <v>2023/14</v>
      </c>
      <c r="E6863" s="79" t="s">
        <v>69</v>
      </c>
      <c r="F6863" s="80">
        <v>0.66666666666666663</v>
      </c>
      <c r="G6863" s="80">
        <v>0.70833333333333337</v>
      </c>
      <c r="H6863" s="87">
        <f>CONVERT((G6863-F6863)*24,"hr","mn")</f>
        <v>60.000000000000107</v>
      </c>
      <c r="I6863" s="83">
        <v>5</v>
      </c>
      <c r="J6863" s="84"/>
      <c r="K6863" s="85"/>
      <c r="L6863" s="85"/>
      <c r="M6863" s="87">
        <f>J6863+K6863+L6863</f>
        <v>0</v>
      </c>
      <c r="N6863" s="13"/>
      <c r="O6863" s="6"/>
      <c r="P6863" s="6"/>
      <c r="Q6863" s="6">
        <v>60</v>
      </c>
      <c r="R6863" s="7"/>
      <c r="S6863" s="20"/>
      <c r="T6863" s="22"/>
      <c r="U6863" s="91" t="s">
        <v>1060</v>
      </c>
    </row>
    <row r="6864" spans="1:21">
      <c r="A6864" s="17">
        <v>45021</v>
      </c>
      <c r="B6864" s="56">
        <f>WEEKDAY(C6864,2)</f>
        <v>3</v>
      </c>
      <c r="C6864" s="17">
        <f>IF(A6884="",C6863,A6884)</f>
        <v>45021</v>
      </c>
      <c r="D6864" s="12" t="str">
        <f>YEAR(C6864)&amp;"/"&amp;TEXT(WEEKNUM(C6864,21),"00")</f>
        <v>2023/14</v>
      </c>
      <c r="E6864" t="s">
        <v>69</v>
      </c>
      <c r="F6864" s="114">
        <v>0.66666666666666663</v>
      </c>
      <c r="G6864" s="114">
        <v>0.70833333333333337</v>
      </c>
      <c r="H6864">
        <f>CONVERT((G6863-F6863)*24,"hr","mn")</f>
        <v>60.000000000000107</v>
      </c>
      <c r="I6864">
        <v>5</v>
      </c>
      <c r="M6864">
        <f>J6863+K6863+L6863</f>
        <v>0</v>
      </c>
      <c r="N6864" s="14"/>
      <c r="O6864" s="3"/>
      <c r="P6864" s="3"/>
      <c r="Q6864" s="3"/>
      <c r="R6864" s="8"/>
      <c r="S6864" s="21"/>
      <c r="T6864" s="4"/>
      <c r="U6864" s="92"/>
    </row>
    <row r="6865" spans="1:21">
      <c r="A6865" s="17">
        <v>45021</v>
      </c>
      <c r="B6865" s="56">
        <f>WEEKDAY(C6865,2)</f>
        <v>3</v>
      </c>
      <c r="C6865" s="17">
        <f>IF(A6885="",C6864,A6885)</f>
        <v>45021</v>
      </c>
      <c r="D6865" s="12" t="str">
        <f>YEAR(C6865)&amp;"/"&amp;TEXT(WEEKNUM(C6865,21),"00")</f>
        <v>2023/14</v>
      </c>
      <c r="E6865" t="s">
        <v>69</v>
      </c>
      <c r="F6865" s="114">
        <v>0.66666666666666663</v>
      </c>
      <c r="G6865" s="114">
        <v>0.70833333333333337</v>
      </c>
      <c r="H6865">
        <f>CONVERT((G6863-F6863)*24,"hr","mn")</f>
        <v>60.000000000000107</v>
      </c>
      <c r="I6865">
        <v>5</v>
      </c>
      <c r="M6865">
        <f>J6863+K6863+L6863</f>
        <v>0</v>
      </c>
      <c r="N6865" s="58"/>
      <c r="O6865" s="59"/>
      <c r="P6865" s="59"/>
      <c r="Q6865" s="59"/>
      <c r="R6865" s="60"/>
      <c r="S6865" s="21"/>
      <c r="T6865" s="4"/>
      <c r="U6865" s="93"/>
    </row>
    <row r="6866" spans="1:21" ht="15" customHeight="1" thickBot="1">
      <c r="A6866" s="17">
        <v>45021</v>
      </c>
      <c r="B6866" s="56">
        <f>WEEKDAY(C6866,2)</f>
        <v>3</v>
      </c>
      <c r="C6866" s="17">
        <f>IF(A6886="",C6865,A6886)</f>
        <v>45021</v>
      </c>
      <c r="D6866" s="12" t="str">
        <f>YEAR(C6866)&amp;"/"&amp;TEXT(WEEKNUM(C6866,21),"00")</f>
        <v>2023/14</v>
      </c>
      <c r="E6866" t="s">
        <v>69</v>
      </c>
      <c r="F6866" s="114">
        <v>0.66666666666666663</v>
      </c>
      <c r="G6866" s="114">
        <v>0.70833333333333337</v>
      </c>
      <c r="H6866">
        <f>CONVERT((G6863-F6863)*24,"hr","mn")</f>
        <v>60.000000000000107</v>
      </c>
      <c r="I6866">
        <v>5</v>
      </c>
      <c r="M6866">
        <f>J6863+K6863+L6863</f>
        <v>0</v>
      </c>
      <c r="N6866" s="15"/>
      <c r="O6866" s="9"/>
      <c r="P6866" s="9"/>
      <c r="Q6866" s="9"/>
      <c r="R6866" s="10"/>
      <c r="S6866" s="19"/>
      <c r="T6866" s="23"/>
      <c r="U6866" s="94"/>
    </row>
    <row r="6867" spans="1:21">
      <c r="A6867" s="17">
        <v>45021</v>
      </c>
      <c r="B6867" s="56">
        <f>WEEKDAY(C6867,2)</f>
        <v>3</v>
      </c>
      <c r="C6867" s="17">
        <f>IF(A6887="",C6866,A6887)</f>
        <v>45028</v>
      </c>
      <c r="D6867" s="12" t="str">
        <f>YEAR(C6867)&amp;"/"&amp;TEXT(WEEKNUM(C6867,21),"00")</f>
        <v>2023/15</v>
      </c>
      <c r="E6867" s="79" t="s">
        <v>69</v>
      </c>
      <c r="F6867" s="80">
        <v>0.72916666666666663</v>
      </c>
      <c r="G6867" s="80">
        <v>0.75</v>
      </c>
      <c r="H6867" s="87">
        <f>CONVERT((G6867-F6867)*24,"hr","mn")</f>
        <v>30.000000000000053</v>
      </c>
      <c r="I6867" s="83">
        <v>5</v>
      </c>
      <c r="J6867" s="84"/>
      <c r="K6867" s="85"/>
      <c r="L6867" s="85"/>
      <c r="M6867" s="87">
        <f>J6867+K6867+L6867</f>
        <v>0</v>
      </c>
      <c r="N6867" s="13"/>
      <c r="O6867" s="6"/>
      <c r="P6867" s="6"/>
      <c r="Q6867" s="6">
        <v>30</v>
      </c>
      <c r="R6867" s="7"/>
      <c r="S6867" s="20"/>
      <c r="T6867" s="22"/>
      <c r="U6867" s="91" t="s">
        <v>1060</v>
      </c>
    </row>
    <row r="6868" spans="1:21">
      <c r="A6868" s="17">
        <v>45021</v>
      </c>
      <c r="B6868" s="56">
        <f>WEEKDAY(C6868,2)</f>
        <v>3</v>
      </c>
      <c r="C6868" s="17">
        <f>IF(A6888="",C6867,A6888)</f>
        <v>45028</v>
      </c>
      <c r="D6868" s="12" t="str">
        <f>YEAR(C6868)&amp;"/"&amp;TEXT(WEEKNUM(C6868,21),"00")</f>
        <v>2023/15</v>
      </c>
      <c r="E6868" t="s">
        <v>69</v>
      </c>
      <c r="F6868" s="114">
        <v>0.72916666666666663</v>
      </c>
      <c r="G6868" s="114">
        <v>0.75</v>
      </c>
      <c r="H6868">
        <f>CONVERT((G6867-F6867)*24,"hr","mn")</f>
        <v>30.000000000000053</v>
      </c>
      <c r="I6868">
        <v>5</v>
      </c>
      <c r="M6868">
        <f>J6867+K6867+L6867</f>
        <v>0</v>
      </c>
      <c r="N6868" s="14"/>
      <c r="O6868" s="3"/>
      <c r="P6868" s="3"/>
      <c r="Q6868" s="3"/>
      <c r="R6868" s="8"/>
      <c r="S6868" s="21"/>
      <c r="T6868" s="4"/>
      <c r="U6868" s="92"/>
    </row>
    <row r="6869" spans="1:21">
      <c r="A6869" s="17">
        <v>45021</v>
      </c>
      <c r="B6869" s="56">
        <f>WEEKDAY(C6869,2)</f>
        <v>3</v>
      </c>
      <c r="C6869" s="17">
        <f>IF(A6889="",C6868,A6889)</f>
        <v>45028</v>
      </c>
      <c r="D6869" s="12" t="str">
        <f>YEAR(C6869)&amp;"/"&amp;TEXT(WEEKNUM(C6869,21),"00")</f>
        <v>2023/15</v>
      </c>
      <c r="E6869" t="s">
        <v>69</v>
      </c>
      <c r="F6869" s="114">
        <v>0.72916666666666663</v>
      </c>
      <c r="G6869" s="114">
        <v>0.75</v>
      </c>
      <c r="H6869">
        <f>CONVERT((G6867-F6867)*24,"hr","mn")</f>
        <v>30.000000000000053</v>
      </c>
      <c r="I6869">
        <v>5</v>
      </c>
      <c r="M6869">
        <f>J6867+K6867+L6867</f>
        <v>0</v>
      </c>
      <c r="N6869" s="58"/>
      <c r="O6869" s="59"/>
      <c r="P6869" s="59"/>
      <c r="Q6869" s="59"/>
      <c r="R6869" s="60"/>
      <c r="S6869" s="21"/>
      <c r="T6869" s="4"/>
      <c r="U6869" s="93"/>
    </row>
    <row r="6870" spans="1:21" ht="15" customHeight="1" thickBot="1">
      <c r="A6870" s="17">
        <v>45021</v>
      </c>
      <c r="B6870" s="56">
        <f>WEEKDAY(C6870,2)</f>
        <v>3</v>
      </c>
      <c r="C6870" s="17">
        <f>IF(A6890="",C6869,A6890)</f>
        <v>45028</v>
      </c>
      <c r="D6870" s="12" t="str">
        <f>YEAR(C6870)&amp;"/"&amp;TEXT(WEEKNUM(C6870,21),"00")</f>
        <v>2023/15</v>
      </c>
      <c r="E6870" t="s">
        <v>69</v>
      </c>
      <c r="F6870" s="114">
        <v>0.72916666666666663</v>
      </c>
      <c r="G6870" s="114">
        <v>0.75</v>
      </c>
      <c r="H6870">
        <f>CONVERT((G6867-F6867)*24,"hr","mn")</f>
        <v>30.000000000000053</v>
      </c>
      <c r="I6870">
        <v>5</v>
      </c>
      <c r="M6870">
        <f>J6867+K6867+L6867</f>
        <v>0</v>
      </c>
      <c r="N6870" s="15"/>
      <c r="O6870" s="9"/>
      <c r="P6870" s="9"/>
      <c r="Q6870" s="9"/>
      <c r="R6870" s="10"/>
      <c r="S6870" s="19"/>
      <c r="T6870" s="23"/>
      <c r="U6870" s="94"/>
    </row>
    <row r="6871" spans="1:21">
      <c r="A6871" s="17">
        <v>45021</v>
      </c>
      <c r="B6871" s="56">
        <f>WEEKDAY(C6871,2)</f>
        <v>3</v>
      </c>
      <c r="C6871" s="17">
        <f>IF(A6891="",C6870,A6891)</f>
        <v>45028</v>
      </c>
      <c r="D6871" s="12" t="str">
        <f>YEAR(C6871)&amp;"/"&amp;TEXT(WEEKNUM(C6871,21),"00")</f>
        <v>2023/15</v>
      </c>
      <c r="E6871" s="79" t="s">
        <v>69</v>
      </c>
      <c r="F6871" s="80">
        <v>0.75</v>
      </c>
      <c r="G6871" s="80">
        <v>0.79166666666666663</v>
      </c>
      <c r="H6871" s="87">
        <f>CONVERT((G6871-F6871)*24,"hr","mn")</f>
        <v>59.99999999999995</v>
      </c>
      <c r="I6871" s="83">
        <v>5</v>
      </c>
      <c r="J6871" s="84"/>
      <c r="K6871" s="85"/>
      <c r="L6871" s="85"/>
      <c r="M6871" s="87">
        <f>J6871+K6871+L6871</f>
        <v>0</v>
      </c>
      <c r="N6871" s="13"/>
      <c r="O6871" s="6"/>
      <c r="P6871" s="6"/>
      <c r="Q6871" s="6">
        <v>60</v>
      </c>
      <c r="R6871" s="7"/>
      <c r="S6871" s="20"/>
      <c r="T6871" s="22"/>
      <c r="U6871" s="91" t="s">
        <v>1060</v>
      </c>
    </row>
    <row r="6872" spans="1:21">
      <c r="A6872" s="17">
        <v>45021</v>
      </c>
      <c r="B6872" s="56">
        <f>WEEKDAY(C6872,2)</f>
        <v>3</v>
      </c>
      <c r="C6872" s="17">
        <f>IF(A6892="",C6871,A6892)</f>
        <v>45028</v>
      </c>
      <c r="D6872" s="12" t="str">
        <f>YEAR(C6872)&amp;"/"&amp;TEXT(WEEKNUM(C6872,21),"00")</f>
        <v>2023/15</v>
      </c>
      <c r="E6872" t="s">
        <v>69</v>
      </c>
      <c r="F6872" s="114">
        <v>0.75</v>
      </c>
      <c r="G6872" s="114">
        <v>0.79166666666666663</v>
      </c>
      <c r="H6872">
        <f>CONVERT((G6871-F6871)*24,"hr","mn")</f>
        <v>59.99999999999995</v>
      </c>
      <c r="I6872">
        <v>5</v>
      </c>
      <c r="M6872">
        <f>J6871+K6871+L6871</f>
        <v>0</v>
      </c>
      <c r="N6872" s="14"/>
      <c r="O6872" s="3"/>
      <c r="P6872" s="3"/>
      <c r="Q6872" s="3"/>
      <c r="R6872" s="8"/>
      <c r="S6872" s="21"/>
      <c r="T6872" s="4"/>
      <c r="U6872" s="92"/>
    </row>
    <row r="6873" spans="1:21">
      <c r="A6873" s="17">
        <v>45021</v>
      </c>
      <c r="B6873" s="56">
        <f>WEEKDAY(C6873,2)</f>
        <v>3</v>
      </c>
      <c r="C6873" s="17">
        <f>IF(A6893="",C6872,A6893)</f>
        <v>45028</v>
      </c>
      <c r="D6873" s="12" t="str">
        <f>YEAR(C6873)&amp;"/"&amp;TEXT(WEEKNUM(C6873,21),"00")</f>
        <v>2023/15</v>
      </c>
      <c r="E6873" t="s">
        <v>69</v>
      </c>
      <c r="F6873" s="114">
        <v>0.75</v>
      </c>
      <c r="G6873" s="114">
        <v>0.79166666666666663</v>
      </c>
      <c r="H6873">
        <f>CONVERT((G6871-F6871)*24,"hr","mn")</f>
        <v>59.99999999999995</v>
      </c>
      <c r="I6873">
        <v>5</v>
      </c>
      <c r="M6873">
        <f>J6871+K6871+L6871</f>
        <v>0</v>
      </c>
      <c r="N6873" s="58"/>
      <c r="O6873" s="59"/>
      <c r="P6873" s="59"/>
      <c r="Q6873" s="59"/>
      <c r="R6873" s="60"/>
      <c r="S6873" s="21"/>
      <c r="T6873" s="4"/>
      <c r="U6873" s="93"/>
    </row>
    <row r="6874" spans="1:21" ht="15" customHeight="1" thickBot="1">
      <c r="A6874" s="17">
        <v>45021</v>
      </c>
      <c r="B6874" s="56">
        <f>WEEKDAY(C6874,2)</f>
        <v>3</v>
      </c>
      <c r="C6874" s="17">
        <f>IF(A6894="",C6873,A6894)</f>
        <v>45028</v>
      </c>
      <c r="D6874" s="12" t="str">
        <f>YEAR(C6874)&amp;"/"&amp;TEXT(WEEKNUM(C6874,21),"00")</f>
        <v>2023/15</v>
      </c>
      <c r="E6874" t="s">
        <v>69</v>
      </c>
      <c r="F6874" s="114">
        <v>0.75</v>
      </c>
      <c r="G6874" s="114">
        <v>0.79166666666666663</v>
      </c>
      <c r="H6874">
        <f>CONVERT((G6871-F6871)*24,"hr","mn")</f>
        <v>59.99999999999995</v>
      </c>
      <c r="I6874">
        <v>5</v>
      </c>
      <c r="M6874">
        <f>J6871+K6871+L6871</f>
        <v>0</v>
      </c>
      <c r="N6874" s="15"/>
      <c r="O6874" s="9"/>
      <c r="P6874" s="9"/>
      <c r="Q6874" s="9"/>
      <c r="R6874" s="10"/>
      <c r="S6874" s="19"/>
      <c r="T6874" s="23"/>
      <c r="U6874" s="94"/>
    </row>
    <row r="6875" spans="1:21">
      <c r="A6875" s="17">
        <v>45021</v>
      </c>
      <c r="B6875" s="56">
        <f>WEEKDAY(C6875,2)</f>
        <v>3</v>
      </c>
      <c r="C6875" s="17">
        <f>IF(A6895="",C6874,A6895)</f>
        <v>45028</v>
      </c>
      <c r="D6875" s="12" t="str">
        <f>YEAR(C6875)&amp;"/"&amp;TEXT(WEEKNUM(C6875,21),"00")</f>
        <v>2023/15</v>
      </c>
      <c r="E6875" s="79" t="s">
        <v>69</v>
      </c>
      <c r="F6875" s="80">
        <v>0.79166666666666663</v>
      </c>
      <c r="G6875" s="80">
        <v>0.83333333333333337</v>
      </c>
      <c r="H6875" s="87">
        <f>CONVERT((G6875-F6875)*24,"hr","mn")</f>
        <v>60.000000000000107</v>
      </c>
      <c r="I6875" s="83">
        <v>5</v>
      </c>
      <c r="J6875" s="84"/>
      <c r="K6875" s="85"/>
      <c r="L6875" s="85"/>
      <c r="M6875" s="87">
        <f>J6875+K6875+L6875</f>
        <v>0</v>
      </c>
      <c r="N6875" s="13"/>
      <c r="O6875" s="6"/>
      <c r="P6875" s="6"/>
      <c r="Q6875" s="6">
        <v>60</v>
      </c>
      <c r="R6875" s="7"/>
      <c r="S6875" s="20"/>
      <c r="T6875" s="22"/>
      <c r="U6875" s="91" t="s">
        <v>1060</v>
      </c>
    </row>
    <row r="6876" spans="1:21">
      <c r="A6876" s="17">
        <v>45021</v>
      </c>
      <c r="B6876" s="56">
        <f>WEEKDAY(C6876,2)</f>
        <v>3</v>
      </c>
      <c r="C6876" s="17">
        <f>IF(A6896="",C6875,A6896)</f>
        <v>45028</v>
      </c>
      <c r="D6876" s="12" t="str">
        <f>YEAR(C6876)&amp;"/"&amp;TEXT(WEEKNUM(C6876,21),"00")</f>
        <v>2023/15</v>
      </c>
      <c r="E6876" t="s">
        <v>69</v>
      </c>
      <c r="F6876" s="114">
        <v>0.79166666666666663</v>
      </c>
      <c r="G6876" s="114">
        <v>0.83333333333333337</v>
      </c>
      <c r="H6876">
        <f>CONVERT((G6875-F6875)*24,"hr","mn")</f>
        <v>60.000000000000107</v>
      </c>
      <c r="I6876">
        <v>5</v>
      </c>
      <c r="M6876">
        <f>J6875+K6875+L6875</f>
        <v>0</v>
      </c>
      <c r="N6876" s="14"/>
      <c r="O6876" s="3"/>
      <c r="P6876" s="3"/>
      <c r="Q6876" s="3"/>
      <c r="R6876" s="8"/>
      <c r="S6876" s="21"/>
      <c r="T6876" s="4"/>
      <c r="U6876" s="92"/>
    </row>
    <row r="6877" spans="1:21">
      <c r="A6877" s="17">
        <v>45021</v>
      </c>
      <c r="B6877" s="56">
        <f>WEEKDAY(C6877,2)</f>
        <v>3</v>
      </c>
      <c r="C6877" s="17">
        <f>IF(A6897="",C6876,A6897)</f>
        <v>45028</v>
      </c>
      <c r="D6877" s="12" t="str">
        <f>YEAR(C6877)&amp;"/"&amp;TEXT(WEEKNUM(C6877,21),"00")</f>
        <v>2023/15</v>
      </c>
      <c r="E6877" t="s">
        <v>69</v>
      </c>
      <c r="F6877" s="114">
        <v>0.79166666666666663</v>
      </c>
      <c r="G6877" s="114">
        <v>0.83333333333333337</v>
      </c>
      <c r="H6877">
        <f>CONVERT((G6875-F6875)*24,"hr","mn")</f>
        <v>60.000000000000107</v>
      </c>
      <c r="I6877">
        <v>5</v>
      </c>
      <c r="M6877">
        <f>J6875+K6875+L6875</f>
        <v>0</v>
      </c>
      <c r="N6877" s="58"/>
      <c r="O6877" s="59"/>
      <c r="P6877" s="59"/>
      <c r="Q6877" s="59"/>
      <c r="R6877" s="60"/>
      <c r="S6877" s="21"/>
      <c r="T6877" s="4"/>
      <c r="U6877" s="93"/>
    </row>
    <row r="6878" spans="1:21" ht="15" customHeight="1" thickBot="1">
      <c r="A6878" s="17">
        <v>45021</v>
      </c>
      <c r="B6878" s="56">
        <f>WEEKDAY(C6878,2)</f>
        <v>3</v>
      </c>
      <c r="C6878" s="17">
        <f>IF(A6898="",C6877,A6898)</f>
        <v>45028</v>
      </c>
      <c r="D6878" s="12" t="str">
        <f>YEAR(C6878)&amp;"/"&amp;TEXT(WEEKNUM(C6878,21),"00")</f>
        <v>2023/15</v>
      </c>
      <c r="E6878" t="s">
        <v>69</v>
      </c>
      <c r="F6878" s="114">
        <v>0.79166666666666663</v>
      </c>
      <c r="G6878" s="114">
        <v>0.83333333333333337</v>
      </c>
      <c r="H6878">
        <f>CONVERT((G6875-F6875)*24,"hr","mn")</f>
        <v>60.000000000000107</v>
      </c>
      <c r="I6878">
        <v>5</v>
      </c>
      <c r="M6878">
        <f>J6875+K6875+L6875</f>
        <v>0</v>
      </c>
      <c r="N6878" s="15"/>
      <c r="O6878" s="9"/>
      <c r="P6878" s="9"/>
      <c r="Q6878" s="9"/>
      <c r="R6878" s="10"/>
      <c r="S6878" s="19"/>
      <c r="T6878" s="23"/>
      <c r="U6878" s="94"/>
    </row>
    <row r="6879" spans="1:21">
      <c r="A6879" s="17">
        <v>45021</v>
      </c>
      <c r="B6879" s="56">
        <f>WEEKDAY(C6879,2)</f>
        <v>3</v>
      </c>
      <c r="C6879" s="17">
        <f>IF(A6899="",C6878,A6899)</f>
        <v>45028</v>
      </c>
      <c r="D6879" s="12" t="str">
        <f>YEAR(C6879)&amp;"/"&amp;TEXT(WEEKNUM(C6879,21),"00")</f>
        <v>2023/15</v>
      </c>
      <c r="E6879" s="79" t="s">
        <v>69</v>
      </c>
      <c r="F6879" s="80">
        <v>0.83333333333333337</v>
      </c>
      <c r="G6879" s="80">
        <v>0.875</v>
      </c>
      <c r="H6879" s="87">
        <f>CONVERT((G6879-F6879)*24,"hr","mn")</f>
        <v>59.99999999999995</v>
      </c>
      <c r="I6879" s="83">
        <v>5</v>
      </c>
      <c r="J6879" s="84"/>
      <c r="K6879" s="85"/>
      <c r="L6879" s="85"/>
      <c r="M6879" s="87">
        <f>J6879+K6879+L6879</f>
        <v>0</v>
      </c>
      <c r="N6879" s="13"/>
      <c r="O6879" s="6"/>
      <c r="P6879" s="6"/>
      <c r="Q6879" s="6">
        <v>60</v>
      </c>
      <c r="R6879" s="7"/>
      <c r="S6879" s="20"/>
      <c r="T6879" s="22"/>
      <c r="U6879" s="91" t="s">
        <v>1060</v>
      </c>
    </row>
    <row r="6880" spans="1:21">
      <c r="A6880" s="17">
        <v>45021</v>
      </c>
      <c r="B6880" s="56">
        <f>WEEKDAY(C6880,2)</f>
        <v>3</v>
      </c>
      <c r="C6880" s="17">
        <f>IF(A6900="",C6879,A6900)</f>
        <v>45028</v>
      </c>
      <c r="D6880" s="12" t="str">
        <f>YEAR(C6880)&amp;"/"&amp;TEXT(WEEKNUM(C6880,21),"00")</f>
        <v>2023/15</v>
      </c>
      <c r="E6880" t="s">
        <v>69</v>
      </c>
      <c r="F6880" s="114">
        <v>0.83333333333333337</v>
      </c>
      <c r="G6880" s="114">
        <v>0.875</v>
      </c>
      <c r="H6880">
        <f>CONVERT((G6879-F6879)*24,"hr","mn")</f>
        <v>59.99999999999995</v>
      </c>
      <c r="I6880">
        <v>5</v>
      </c>
      <c r="M6880">
        <f>J6879+K6879+L6879</f>
        <v>0</v>
      </c>
      <c r="N6880" s="14"/>
      <c r="O6880" s="3"/>
      <c r="P6880" s="3"/>
      <c r="Q6880" s="3"/>
      <c r="R6880" s="8"/>
      <c r="S6880" s="21"/>
      <c r="T6880" s="4"/>
      <c r="U6880" s="92"/>
    </row>
    <row r="6881" spans="1:21">
      <c r="A6881" s="17">
        <v>45021</v>
      </c>
      <c r="B6881" s="56">
        <f>WEEKDAY(C6881,2)</f>
        <v>3</v>
      </c>
      <c r="C6881" s="17">
        <f>IF(A6901="",C6880,A6901)</f>
        <v>45028</v>
      </c>
      <c r="D6881" s="12" t="str">
        <f>YEAR(C6881)&amp;"/"&amp;TEXT(WEEKNUM(C6881,21),"00")</f>
        <v>2023/15</v>
      </c>
      <c r="E6881" t="s">
        <v>69</v>
      </c>
      <c r="F6881" s="114">
        <v>0.83333333333333337</v>
      </c>
      <c r="G6881" s="114">
        <v>0.875</v>
      </c>
      <c r="H6881">
        <f>CONVERT((G6879-F6879)*24,"hr","mn")</f>
        <v>59.99999999999995</v>
      </c>
      <c r="I6881">
        <v>5</v>
      </c>
      <c r="M6881">
        <f>J6879+K6879+L6879</f>
        <v>0</v>
      </c>
      <c r="N6881" s="58"/>
      <c r="O6881" s="59"/>
      <c r="P6881" s="59"/>
      <c r="Q6881" s="59"/>
      <c r="R6881" s="60"/>
      <c r="S6881" s="21"/>
      <c r="T6881" s="4"/>
      <c r="U6881" s="93"/>
    </row>
    <row r="6882" spans="1:21" ht="15" customHeight="1" thickBot="1">
      <c r="A6882" s="17">
        <v>45021</v>
      </c>
      <c r="B6882" s="56">
        <f>WEEKDAY(C6882,2)</f>
        <v>3</v>
      </c>
      <c r="C6882" s="17">
        <f>IF(A6902="",C6881,A6902)</f>
        <v>45028</v>
      </c>
      <c r="D6882" s="12" t="str">
        <f>YEAR(C6882)&amp;"/"&amp;TEXT(WEEKNUM(C6882,21),"00")</f>
        <v>2023/15</v>
      </c>
      <c r="E6882" t="s">
        <v>69</v>
      </c>
      <c r="F6882" s="114">
        <v>0.83333333333333337</v>
      </c>
      <c r="G6882" s="114">
        <v>0.875</v>
      </c>
      <c r="H6882">
        <f>CONVERT((G6879-F6879)*24,"hr","mn")</f>
        <v>59.99999999999995</v>
      </c>
      <c r="I6882">
        <v>5</v>
      </c>
      <c r="M6882">
        <f>J6879+K6879+L6879</f>
        <v>0</v>
      </c>
      <c r="N6882" s="15"/>
      <c r="O6882" s="9"/>
      <c r="P6882" s="9"/>
      <c r="Q6882" s="9"/>
      <c r="R6882" s="10"/>
      <c r="S6882" s="19"/>
      <c r="T6882" s="23"/>
      <c r="U6882" s="94"/>
    </row>
    <row r="6883" spans="1:21">
      <c r="A6883" s="17"/>
      <c r="B6883" s="56">
        <f>WEEKDAY(C6883,2)</f>
        <v>3</v>
      </c>
      <c r="C6883" s="17">
        <f>IF(A6903="",C6882,A6903)</f>
        <v>45028</v>
      </c>
      <c r="D6883" s="12" t="str">
        <f>YEAR(C6883)&amp;"/"&amp;TEXT(WEEKNUM(C6883,21),"00")</f>
        <v>2023/15</v>
      </c>
      <c r="E6883" s="79"/>
      <c r="F6883" s="80"/>
      <c r="G6883" s="80"/>
      <c r="H6883" s="87">
        <f>CONVERT((G6883-F6883)*24,"hr","mn")</f>
        <v>0</v>
      </c>
      <c r="I6883" s="83"/>
      <c r="J6883" s="84"/>
      <c r="K6883" s="85"/>
      <c r="L6883" s="85"/>
      <c r="M6883" s="87">
        <f>J6883+K6883+L6883</f>
        <v>0</v>
      </c>
      <c r="N6883" s="13"/>
      <c r="O6883" s="6"/>
      <c r="P6883" s="6"/>
      <c r="Q6883" s="6"/>
      <c r="R6883" s="7"/>
      <c r="S6883" s="20"/>
      <c r="T6883" s="22"/>
      <c r="U6883" s="91"/>
    </row>
    <row r="6884" spans="1:21">
      <c r="A6884" s="17"/>
      <c r="B6884" s="56">
        <f>WEEKDAY(C6884,2)</f>
        <v>3</v>
      </c>
      <c r="C6884" s="17">
        <f>IF(A6904="",C6883,A6904)</f>
        <v>45028</v>
      </c>
      <c r="D6884" s="12" t="str">
        <f>YEAR(C6884)&amp;"/"&amp;TEXT(WEEKNUM(C6884,21),"00")</f>
        <v>2023/15</v>
      </c>
      <c r="H6884">
        <f>CONVERT((G6883-F6883)*24,"hr","mn")</f>
        <v>0</v>
      </c>
      <c r="M6884">
        <f>J6883+K6883+L6883</f>
        <v>0</v>
      </c>
      <c r="N6884" s="14"/>
      <c r="O6884" s="3"/>
      <c r="P6884" s="3"/>
      <c r="Q6884" s="3"/>
      <c r="R6884" s="8"/>
      <c r="S6884" s="21"/>
      <c r="T6884" s="4"/>
      <c r="U6884" s="92"/>
    </row>
    <row r="6885" spans="1:21">
      <c r="A6885" s="17"/>
      <c r="B6885" s="56">
        <f>WEEKDAY(C6885,2)</f>
        <v>3</v>
      </c>
      <c r="C6885" s="17">
        <f>IF(A6905="",C6884,A6905)</f>
        <v>45028</v>
      </c>
      <c r="D6885" s="12" t="str">
        <f>YEAR(C6885)&amp;"/"&amp;TEXT(WEEKNUM(C6885,21),"00")</f>
        <v>2023/15</v>
      </c>
      <c r="H6885">
        <f>CONVERT((G6883-F6883)*24,"hr","mn")</f>
        <v>0</v>
      </c>
      <c r="M6885">
        <f>J6883+K6883+L6883</f>
        <v>0</v>
      </c>
      <c r="N6885" s="58"/>
      <c r="O6885" s="59"/>
      <c r="P6885" s="59"/>
      <c r="Q6885" s="59"/>
      <c r="R6885" s="60"/>
      <c r="S6885" s="21"/>
      <c r="T6885" s="4"/>
      <c r="U6885" s="93"/>
    </row>
    <row r="6886" spans="1:21" ht="15" customHeight="1" thickBot="1">
      <c r="A6886" s="17"/>
      <c r="B6886" s="56">
        <f>WEEKDAY(C6886,2)</f>
        <v>3</v>
      </c>
      <c r="C6886" s="17">
        <f>IF(A6906="",C6885,A6906)</f>
        <v>45028</v>
      </c>
      <c r="D6886" s="12" t="str">
        <f>YEAR(C6886)&amp;"/"&amp;TEXT(WEEKNUM(C6886,21),"00")</f>
        <v>2023/15</v>
      </c>
      <c r="H6886">
        <f>CONVERT((G6883-F6883)*24,"hr","mn")</f>
        <v>0</v>
      </c>
      <c r="M6886">
        <f>J6883+K6883+L6883</f>
        <v>0</v>
      </c>
      <c r="N6886" s="15"/>
      <c r="O6886" s="9"/>
      <c r="P6886" s="9"/>
      <c r="Q6886" s="9"/>
      <c r="R6886" s="10"/>
      <c r="S6886" s="19"/>
      <c r="T6886" s="23"/>
      <c r="U6886" s="94"/>
    </row>
    <row r="6887" spans="1:21">
      <c r="A6887" s="17">
        <v>45028</v>
      </c>
      <c r="B6887" s="56">
        <f>WEEKDAY(C6887,2)</f>
        <v>3</v>
      </c>
      <c r="C6887" s="17">
        <f>IF(A6907="",C6886,A6907)</f>
        <v>45028</v>
      </c>
      <c r="D6887" s="12" t="str">
        <f>YEAR(C6887)&amp;"/"&amp;TEXT(WEEKNUM(C6887,21),"00")</f>
        <v>2023/15</v>
      </c>
      <c r="E6887" s="79" t="s">
        <v>52</v>
      </c>
      <c r="F6887" s="80">
        <v>0.20833333333333329</v>
      </c>
      <c r="G6887" s="80">
        <v>0.25</v>
      </c>
      <c r="H6887" s="87">
        <f>CONVERT((G6887-F6887)*24,"hr","mn")</f>
        <v>60.000000000000071</v>
      </c>
      <c r="I6887" s="83">
        <v>4</v>
      </c>
      <c r="J6887" s="84"/>
      <c r="K6887" s="85"/>
      <c r="L6887" s="85"/>
      <c r="M6887" s="87">
        <f>J6887+K6887+L6887</f>
        <v>0</v>
      </c>
      <c r="N6887" s="13"/>
      <c r="O6887" s="6"/>
      <c r="P6887" s="6"/>
      <c r="Q6887" s="6">
        <v>23</v>
      </c>
      <c r="R6887" s="7"/>
      <c r="S6887" s="20"/>
      <c r="T6887" s="22" t="s">
        <v>25</v>
      </c>
      <c r="U6887" s="91"/>
    </row>
    <row r="6888" spans="1:21">
      <c r="A6888" s="17">
        <v>45028</v>
      </c>
      <c r="B6888" s="56">
        <f>WEEKDAY(C6888,2)</f>
        <v>3</v>
      </c>
      <c r="C6888" s="17">
        <f>IF(A6908="",C6887,A6908)</f>
        <v>45028</v>
      </c>
      <c r="D6888" s="12" t="str">
        <f>YEAR(C6888)&amp;"/"&amp;TEXT(WEEKNUM(C6888,21),"00")</f>
        <v>2023/15</v>
      </c>
      <c r="E6888" t="s">
        <v>52</v>
      </c>
      <c r="F6888" s="114">
        <v>0.20833333333333329</v>
      </c>
      <c r="G6888" s="114">
        <v>0.25</v>
      </c>
      <c r="H6888">
        <f>CONVERT((G6887-F6887)*24,"hr","mn")</f>
        <v>60.000000000000071</v>
      </c>
      <c r="I6888">
        <v>4</v>
      </c>
      <c r="M6888">
        <f>J6887+K6887+L6887</f>
        <v>0</v>
      </c>
      <c r="N6888" s="14"/>
      <c r="O6888" s="3">
        <v>37</v>
      </c>
      <c r="P6888" s="3"/>
      <c r="Q6888" s="3"/>
      <c r="R6888" s="8"/>
      <c r="S6888" s="21" t="s">
        <v>43</v>
      </c>
      <c r="T6888" s="4" t="s">
        <v>60</v>
      </c>
      <c r="U6888" s="92" t="s">
        <v>1061</v>
      </c>
    </row>
    <row r="6889" spans="1:21">
      <c r="A6889" s="17">
        <v>45028</v>
      </c>
      <c r="B6889" s="56">
        <f>WEEKDAY(C6889,2)</f>
        <v>3</v>
      </c>
      <c r="C6889" s="17">
        <f>IF(A6909="",C6888,A6909)</f>
        <v>45028</v>
      </c>
      <c r="D6889" s="12" t="str">
        <f>YEAR(C6889)&amp;"/"&amp;TEXT(WEEKNUM(C6889,21),"00")</f>
        <v>2023/15</v>
      </c>
      <c r="E6889" t="s">
        <v>52</v>
      </c>
      <c r="F6889" s="114">
        <v>0.20833333333333329</v>
      </c>
      <c r="G6889" s="114">
        <v>0.25</v>
      </c>
      <c r="H6889">
        <f>CONVERT((G6887-F6887)*24,"hr","mn")</f>
        <v>60.000000000000071</v>
      </c>
      <c r="I6889">
        <v>4</v>
      </c>
      <c r="M6889">
        <f>J6887+K6887+L6887</f>
        <v>0</v>
      </c>
      <c r="N6889" s="58"/>
      <c r="O6889" s="59"/>
      <c r="P6889" s="59"/>
      <c r="Q6889" s="59"/>
      <c r="R6889" s="60"/>
      <c r="S6889" s="21"/>
      <c r="T6889" s="4"/>
      <c r="U6889" s="93"/>
    </row>
    <row r="6890" spans="1:21" ht="15" customHeight="1" thickBot="1">
      <c r="A6890" s="17">
        <v>45028</v>
      </c>
      <c r="B6890" s="56">
        <f>WEEKDAY(C6890,2)</f>
        <v>3</v>
      </c>
      <c r="C6890" s="17">
        <f>IF(A6910="",C6889,A6910)</f>
        <v>45028</v>
      </c>
      <c r="D6890" s="12" t="str">
        <f>YEAR(C6890)&amp;"/"&amp;TEXT(WEEKNUM(C6890,21),"00")</f>
        <v>2023/15</v>
      </c>
      <c r="E6890" t="s">
        <v>52</v>
      </c>
      <c r="F6890" s="114">
        <v>0.20833333333333329</v>
      </c>
      <c r="G6890" s="114">
        <v>0.25</v>
      </c>
      <c r="H6890">
        <f>CONVERT((G6887-F6887)*24,"hr","mn")</f>
        <v>60.000000000000071</v>
      </c>
      <c r="I6890">
        <v>4</v>
      </c>
      <c r="M6890">
        <f>J6887+K6887+L6887</f>
        <v>0</v>
      </c>
      <c r="N6890" s="15"/>
      <c r="O6890" s="9"/>
      <c r="P6890" s="9"/>
      <c r="Q6890" s="9"/>
      <c r="R6890" s="10"/>
      <c r="S6890" s="19"/>
      <c r="T6890" s="23"/>
      <c r="U6890" s="94"/>
    </row>
    <row r="6891" spans="1:21">
      <c r="A6891" s="17">
        <v>45028</v>
      </c>
      <c r="B6891" s="56">
        <f>WEEKDAY(C6891,2)</f>
        <v>3</v>
      </c>
      <c r="C6891" s="17">
        <f>IF(A6911="",C6890,A6911)</f>
        <v>45028</v>
      </c>
      <c r="D6891" s="12" t="str">
        <f>YEAR(C6891)&amp;"/"&amp;TEXT(WEEKNUM(C6891,21),"00")</f>
        <v>2023/15</v>
      </c>
      <c r="E6891" s="79" t="s">
        <v>52</v>
      </c>
      <c r="F6891" s="80">
        <v>0.25</v>
      </c>
      <c r="G6891" s="80">
        <v>0.29166666666666669</v>
      </c>
      <c r="H6891" s="87">
        <f>CONVERT((G6891-F6891)*24,"hr","mn")</f>
        <v>60.000000000000028</v>
      </c>
      <c r="I6891" s="83">
        <v>4</v>
      </c>
      <c r="J6891" s="84"/>
      <c r="K6891" s="85"/>
      <c r="L6891" s="85">
        <v>2</v>
      </c>
      <c r="M6891" s="87">
        <f>J6891+K6891+L6891</f>
        <v>2</v>
      </c>
      <c r="N6891" s="13"/>
      <c r="O6891" s="6">
        <v>14</v>
      </c>
      <c r="P6891" s="6"/>
      <c r="Q6891" s="6"/>
      <c r="R6891" s="7"/>
      <c r="S6891" s="21" t="s">
        <v>43</v>
      </c>
      <c r="T6891" s="4" t="s">
        <v>60</v>
      </c>
      <c r="U6891" s="92" t="s">
        <v>1061</v>
      </c>
    </row>
    <row r="6892" spans="1:21">
      <c r="A6892" s="17">
        <v>45028</v>
      </c>
      <c r="B6892" s="56">
        <f>WEEKDAY(C6892,2)</f>
        <v>3</v>
      </c>
      <c r="C6892" s="17">
        <f>IF(A6912="",C6891,A6912)</f>
        <v>45028</v>
      </c>
      <c r="D6892" s="12" t="str">
        <f>YEAR(C6892)&amp;"/"&amp;TEXT(WEEKNUM(C6892,21),"00")</f>
        <v>2023/15</v>
      </c>
      <c r="E6892" t="s">
        <v>52</v>
      </c>
      <c r="F6892" s="114">
        <v>0.25</v>
      </c>
      <c r="G6892" s="114">
        <v>0.29166666666666669</v>
      </c>
      <c r="H6892">
        <f>CONVERT((G6891-F6891)*24,"hr","mn")</f>
        <v>60.000000000000028</v>
      </c>
      <c r="I6892">
        <v>4</v>
      </c>
      <c r="L6892">
        <v>2</v>
      </c>
      <c r="M6892">
        <f>J6891+K6891+L6891</f>
        <v>2</v>
      </c>
      <c r="N6892" s="14"/>
      <c r="O6892" s="3">
        <v>3</v>
      </c>
      <c r="P6892" s="3"/>
      <c r="Q6892" s="3"/>
      <c r="R6892" s="8"/>
      <c r="S6892" s="21" t="s">
        <v>93</v>
      </c>
      <c r="T6892" s="4" t="s">
        <v>110</v>
      </c>
      <c r="U6892" s="92"/>
    </row>
    <row r="6893" spans="1:21">
      <c r="A6893" s="17">
        <v>45028</v>
      </c>
      <c r="B6893" s="56">
        <f>WEEKDAY(C6893,2)</f>
        <v>3</v>
      </c>
      <c r="C6893" s="17">
        <f>IF(A6913="",C6892,A6913)</f>
        <v>45028</v>
      </c>
      <c r="D6893" s="12" t="str">
        <f>YEAR(C6893)&amp;"/"&amp;TEXT(WEEKNUM(C6893,21),"00")</f>
        <v>2023/15</v>
      </c>
      <c r="E6893" t="s">
        <v>52</v>
      </c>
      <c r="F6893" s="114">
        <v>0.25</v>
      </c>
      <c r="G6893" s="114">
        <v>0.29166666666666669</v>
      </c>
      <c r="H6893">
        <f>CONVERT((G6891-F6891)*24,"hr","mn")</f>
        <v>60.000000000000028</v>
      </c>
      <c r="I6893">
        <v>4</v>
      </c>
      <c r="L6893">
        <v>2</v>
      </c>
      <c r="M6893">
        <f>J6891+K6891+L6891</f>
        <v>2</v>
      </c>
      <c r="N6893" s="58"/>
      <c r="O6893" s="59">
        <v>3</v>
      </c>
      <c r="P6893" s="59"/>
      <c r="Q6893" s="59"/>
      <c r="R6893" s="60"/>
      <c r="S6893" s="21" t="s">
        <v>93</v>
      </c>
      <c r="T6893" s="4" t="s">
        <v>73</v>
      </c>
      <c r="U6893" s="93"/>
    </row>
    <row r="6894" spans="1:21" ht="15" customHeight="1" thickBot="1">
      <c r="A6894" s="17">
        <v>45028</v>
      </c>
      <c r="B6894" s="56">
        <f>WEEKDAY(C6894,2)</f>
        <v>3</v>
      </c>
      <c r="C6894" s="17">
        <f>IF(A6914="",C6893,A6914)</f>
        <v>45028</v>
      </c>
      <c r="D6894" s="12" t="str">
        <f>YEAR(C6894)&amp;"/"&amp;TEXT(WEEKNUM(C6894,21),"00")</f>
        <v>2023/15</v>
      </c>
      <c r="E6894" t="s">
        <v>52</v>
      </c>
      <c r="F6894" s="114">
        <v>0.25</v>
      </c>
      <c r="G6894" s="114">
        <v>0.29166666666666669</v>
      </c>
      <c r="H6894">
        <f>CONVERT((G6891-F6891)*24,"hr","mn")</f>
        <v>60.000000000000028</v>
      </c>
      <c r="I6894">
        <v>4</v>
      </c>
      <c r="L6894">
        <v>2</v>
      </c>
      <c r="M6894">
        <f>J6891+K6891+L6891</f>
        <v>2</v>
      </c>
      <c r="N6894" s="15"/>
      <c r="O6894" s="9"/>
      <c r="P6894" s="9"/>
      <c r="Q6894" s="9"/>
      <c r="R6894" s="10"/>
      <c r="S6894" s="19"/>
      <c r="T6894" s="23"/>
      <c r="U6894" s="94"/>
    </row>
    <row r="6895" spans="1:21">
      <c r="A6895" s="17">
        <v>45028</v>
      </c>
      <c r="B6895" s="56">
        <f>WEEKDAY(C6895,2)</f>
        <v>3</v>
      </c>
      <c r="C6895" s="17">
        <f>IF(A6915="",C6894,A6915)</f>
        <v>45028</v>
      </c>
      <c r="D6895" s="12" t="str">
        <f>YEAR(C6895)&amp;"/"&amp;TEXT(WEEKNUM(C6895,21),"00")</f>
        <v>2023/15</v>
      </c>
      <c r="E6895" s="79" t="s">
        <v>52</v>
      </c>
      <c r="F6895" s="80">
        <v>0.29166666666666669</v>
      </c>
      <c r="G6895" s="80">
        <v>0.33333333333333331</v>
      </c>
      <c r="H6895" s="87">
        <f>CONVERT((G6895-F6895)*24,"hr","mn")</f>
        <v>59.99999999999995</v>
      </c>
      <c r="I6895" s="83">
        <v>3</v>
      </c>
      <c r="J6895" s="84"/>
      <c r="K6895" s="85"/>
      <c r="L6895" s="85">
        <v>8</v>
      </c>
      <c r="M6895" s="87">
        <f>J6895+K6895+L6895</f>
        <v>8</v>
      </c>
      <c r="N6895" s="13"/>
      <c r="O6895" s="6"/>
      <c r="P6895" s="6">
        <v>25</v>
      </c>
      <c r="Q6895" s="6"/>
      <c r="R6895" s="7"/>
      <c r="S6895" s="20" t="s">
        <v>88</v>
      </c>
      <c r="T6895" s="22" t="s">
        <v>23</v>
      </c>
      <c r="U6895" s="91" t="s">
        <v>1062</v>
      </c>
    </row>
    <row r="6896" spans="1:21">
      <c r="A6896" s="17">
        <v>45028</v>
      </c>
      <c r="B6896" s="56">
        <f>WEEKDAY(C6896,2)</f>
        <v>3</v>
      </c>
      <c r="C6896" s="17">
        <f>IF(A6916="",C6895,A6916)</f>
        <v>45028</v>
      </c>
      <c r="D6896" s="12" t="str">
        <f>YEAR(C6896)&amp;"/"&amp;TEXT(WEEKNUM(C6896,21),"00")</f>
        <v>2023/15</v>
      </c>
      <c r="E6896" t="s">
        <v>52</v>
      </c>
      <c r="F6896" s="114">
        <v>0.29166666666666669</v>
      </c>
      <c r="G6896" s="114">
        <v>0.33333333333333331</v>
      </c>
      <c r="H6896">
        <f>CONVERT((G6895-F6895)*24,"hr","mn")</f>
        <v>59.99999999999995</v>
      </c>
      <c r="I6896">
        <v>3</v>
      </c>
      <c r="L6896">
        <v>8</v>
      </c>
      <c r="M6896">
        <f>J6895+K6895+L6895</f>
        <v>8</v>
      </c>
      <c r="N6896" s="14"/>
      <c r="O6896" s="3"/>
      <c r="P6896" s="3">
        <v>3</v>
      </c>
      <c r="Q6896" s="3"/>
      <c r="R6896" s="8"/>
      <c r="S6896" s="21" t="s">
        <v>49</v>
      </c>
      <c r="T6896" s="4" t="s">
        <v>60</v>
      </c>
      <c r="U6896" s="92" t="s">
        <v>1063</v>
      </c>
    </row>
    <row r="6897" spans="1:21">
      <c r="A6897" s="17">
        <v>45028</v>
      </c>
      <c r="B6897" s="56">
        <f>WEEKDAY(C6897,2)</f>
        <v>3</v>
      </c>
      <c r="C6897" s="17">
        <f>IF(A6917="",C6896,A6917)</f>
        <v>45028</v>
      </c>
      <c r="D6897" s="12" t="str">
        <f>YEAR(C6897)&amp;"/"&amp;TEXT(WEEKNUM(C6897,21),"00")</f>
        <v>2023/15</v>
      </c>
      <c r="E6897" t="s">
        <v>52</v>
      </c>
      <c r="F6897" s="114">
        <v>0.29166666666666669</v>
      </c>
      <c r="G6897" s="114">
        <v>0.33333333333333331</v>
      </c>
      <c r="H6897">
        <f>CONVERT((G6895-F6895)*24,"hr","mn")</f>
        <v>59.99999999999995</v>
      </c>
      <c r="I6897">
        <v>3</v>
      </c>
      <c r="L6897">
        <v>8</v>
      </c>
      <c r="M6897">
        <f>J6895+K6895+L6895</f>
        <v>8</v>
      </c>
      <c r="N6897" s="58"/>
      <c r="O6897" s="59">
        <v>3</v>
      </c>
      <c r="P6897" s="59"/>
      <c r="Q6897" s="59"/>
      <c r="R6897" s="60"/>
      <c r="S6897" s="21" t="s">
        <v>28</v>
      </c>
      <c r="T6897" s="4" t="s">
        <v>29</v>
      </c>
      <c r="U6897" s="93"/>
    </row>
    <row r="6898" spans="1:21" ht="15" customHeight="1" thickBot="1">
      <c r="A6898" s="17">
        <v>45028</v>
      </c>
      <c r="B6898" s="56">
        <f>WEEKDAY(C6898,2)</f>
        <v>3</v>
      </c>
      <c r="C6898" s="17">
        <f>IF(A6918="",C6897,A6918)</f>
        <v>45028</v>
      </c>
      <c r="D6898" s="12" t="str">
        <f>YEAR(C6898)&amp;"/"&amp;TEXT(WEEKNUM(C6898,21),"00")</f>
        <v>2023/15</v>
      </c>
      <c r="E6898" t="s">
        <v>52</v>
      </c>
      <c r="F6898" s="114">
        <v>0.29166666666666669</v>
      </c>
      <c r="G6898" s="114">
        <v>0.33333333333333331</v>
      </c>
      <c r="H6898">
        <f>CONVERT((G6895-F6895)*24,"hr","mn")</f>
        <v>59.99999999999995</v>
      </c>
      <c r="I6898">
        <v>3</v>
      </c>
      <c r="L6898">
        <v>8</v>
      </c>
      <c r="M6898">
        <f>J6895+K6895+L6895</f>
        <v>8</v>
      </c>
      <c r="N6898" s="15"/>
      <c r="O6898" s="9"/>
      <c r="P6898" s="9"/>
      <c r="Q6898" s="9"/>
      <c r="R6898" s="10"/>
      <c r="S6898" s="19" t="s">
        <v>264</v>
      </c>
      <c r="T6898" s="23" t="s">
        <v>23</v>
      </c>
      <c r="U6898" s="94" t="s">
        <v>1064</v>
      </c>
    </row>
    <row r="6899" spans="1:21">
      <c r="A6899" s="17">
        <v>45028</v>
      </c>
      <c r="B6899" s="56">
        <f>WEEKDAY(C6899,2)</f>
        <v>3</v>
      </c>
      <c r="C6899" s="17">
        <f>IF(A6919="",C6898,A6919)</f>
        <v>45028</v>
      </c>
      <c r="D6899" s="12" t="str">
        <f>YEAR(C6899)&amp;"/"&amp;TEXT(WEEKNUM(C6899,21),"00")</f>
        <v>2023/15</v>
      </c>
      <c r="E6899" s="79" t="s">
        <v>52</v>
      </c>
      <c r="F6899" s="80">
        <v>0.33333333333333331</v>
      </c>
      <c r="G6899" s="80">
        <v>0.375</v>
      </c>
      <c r="H6899" s="87">
        <f>CONVERT((G6899-F6899)*24,"hr","mn")</f>
        <v>60.000000000000028</v>
      </c>
      <c r="I6899" s="83">
        <v>3</v>
      </c>
      <c r="J6899" s="84"/>
      <c r="K6899" s="85">
        <v>4</v>
      </c>
      <c r="L6899" s="85">
        <v>4</v>
      </c>
      <c r="M6899" s="87">
        <f>J6899+K6899+L6899</f>
        <v>8</v>
      </c>
      <c r="N6899" s="13"/>
      <c r="O6899" s="6"/>
      <c r="P6899" s="6">
        <v>16</v>
      </c>
      <c r="Q6899" s="6"/>
      <c r="R6899" s="7"/>
      <c r="S6899" s="20" t="s">
        <v>88</v>
      </c>
      <c r="T6899" s="22" t="s">
        <v>23</v>
      </c>
      <c r="U6899" s="91" t="s">
        <v>1065</v>
      </c>
    </row>
    <row r="6900" spans="1:21">
      <c r="A6900" s="17">
        <v>45028</v>
      </c>
      <c r="B6900" s="56">
        <f>WEEKDAY(C6900,2)</f>
        <v>3</v>
      </c>
      <c r="C6900" s="17">
        <f>IF(A6920="",C6899,A6920)</f>
        <v>45028</v>
      </c>
      <c r="D6900" s="12" t="str">
        <f>YEAR(C6900)&amp;"/"&amp;TEXT(WEEKNUM(C6900,21),"00")</f>
        <v>2023/15</v>
      </c>
      <c r="E6900" t="s">
        <v>52</v>
      </c>
      <c r="F6900" s="114">
        <v>0.33333333333333331</v>
      </c>
      <c r="G6900" s="114">
        <v>0.375</v>
      </c>
      <c r="H6900">
        <f>CONVERT((G6899-F6899)*24,"hr","mn")</f>
        <v>60.000000000000028</v>
      </c>
      <c r="I6900">
        <v>3</v>
      </c>
      <c r="K6900">
        <v>4</v>
      </c>
      <c r="L6900">
        <v>4</v>
      </c>
      <c r="M6900">
        <f>J6899+K6899+L6899</f>
        <v>8</v>
      </c>
      <c r="N6900" s="14"/>
      <c r="O6900" s="3"/>
      <c r="P6900" s="3">
        <v>8</v>
      </c>
      <c r="Q6900" s="3"/>
      <c r="R6900" s="8"/>
      <c r="S6900" s="21" t="s">
        <v>49</v>
      </c>
      <c r="T6900" s="4" t="s">
        <v>60</v>
      </c>
      <c r="U6900" s="92" t="s">
        <v>1063</v>
      </c>
    </row>
    <row r="6901" spans="1:21">
      <c r="A6901" s="17">
        <v>45028</v>
      </c>
      <c r="B6901" s="56">
        <f>WEEKDAY(C6901,2)</f>
        <v>3</v>
      </c>
      <c r="C6901" s="17">
        <f>IF(A6921="",C6900,A6921)</f>
        <v>45028</v>
      </c>
      <c r="D6901" s="12" t="str">
        <f>YEAR(C6901)&amp;"/"&amp;TEXT(WEEKNUM(C6901,21),"00")</f>
        <v>2023/15</v>
      </c>
      <c r="E6901" t="s">
        <v>52</v>
      </c>
      <c r="F6901" s="114">
        <v>0.33333333333333331</v>
      </c>
      <c r="G6901" s="114">
        <v>0.375</v>
      </c>
      <c r="H6901">
        <f>CONVERT((G6899-F6899)*24,"hr","mn")</f>
        <v>60.000000000000028</v>
      </c>
      <c r="I6901">
        <v>3</v>
      </c>
      <c r="K6901">
        <v>4</v>
      </c>
      <c r="L6901">
        <v>4</v>
      </c>
      <c r="M6901">
        <f>J6899+K6899+L6899</f>
        <v>8</v>
      </c>
      <c r="N6901" s="58"/>
      <c r="O6901" s="59">
        <v>3</v>
      </c>
      <c r="P6901" s="59"/>
      <c r="Q6901" s="59"/>
      <c r="R6901" s="60"/>
      <c r="S6901" s="21" t="s">
        <v>31</v>
      </c>
      <c r="T6901" s="4" t="s">
        <v>29</v>
      </c>
      <c r="U6901" s="93"/>
    </row>
    <row r="6902" spans="1:21" ht="15" customHeight="1" thickBot="1">
      <c r="A6902" s="17">
        <v>45028</v>
      </c>
      <c r="B6902" s="56">
        <f>WEEKDAY(C6902,2)</f>
        <v>3</v>
      </c>
      <c r="C6902" s="17">
        <f>IF(A6922="",C6901,A6922)</f>
        <v>45028</v>
      </c>
      <c r="D6902" s="12" t="str">
        <f>YEAR(C6902)&amp;"/"&amp;TEXT(WEEKNUM(C6902,21),"00")</f>
        <v>2023/15</v>
      </c>
      <c r="E6902" t="s">
        <v>52</v>
      </c>
      <c r="F6902" s="114">
        <v>0.33333333333333331</v>
      </c>
      <c r="G6902" s="114">
        <v>0.375</v>
      </c>
      <c r="H6902">
        <f>CONVERT((G6899-F6899)*24,"hr","mn")</f>
        <v>60.000000000000028</v>
      </c>
      <c r="I6902">
        <v>3</v>
      </c>
      <c r="K6902">
        <v>4</v>
      </c>
      <c r="L6902">
        <v>4</v>
      </c>
      <c r="M6902">
        <f>J6899+K6899+L6899</f>
        <v>8</v>
      </c>
      <c r="N6902" s="15">
        <v>12</v>
      </c>
      <c r="O6902" s="9"/>
      <c r="P6902" s="9"/>
      <c r="Q6902" s="9"/>
      <c r="R6902" s="10"/>
      <c r="S6902" s="19" t="s">
        <v>264</v>
      </c>
      <c r="T6902" s="23" t="s">
        <v>23</v>
      </c>
      <c r="U6902" s="94" t="s">
        <v>265</v>
      </c>
    </row>
    <row r="6903" spans="1:21">
      <c r="A6903" s="17">
        <v>45028</v>
      </c>
      <c r="B6903" s="56">
        <f>WEEKDAY(C6903,2)</f>
        <v>3</v>
      </c>
      <c r="C6903" s="17">
        <f>IF(A6923="",C6902,A6923)</f>
        <v>45028</v>
      </c>
      <c r="D6903" s="12" t="str">
        <f>YEAR(C6903)&amp;"/"&amp;TEXT(WEEKNUM(C6903,21),"00")</f>
        <v>2023/15</v>
      </c>
      <c r="E6903" s="79" t="s">
        <v>52</v>
      </c>
      <c r="F6903" s="80">
        <v>0.39583333333333331</v>
      </c>
      <c r="G6903" s="80">
        <v>0.41666666666666669</v>
      </c>
      <c r="H6903" s="87">
        <f>CONVERT((G6903-F6903)*24,"hr","mn")</f>
        <v>30.000000000000053</v>
      </c>
      <c r="I6903" s="83">
        <v>3</v>
      </c>
      <c r="J6903" s="84"/>
      <c r="K6903" s="85">
        <v>2</v>
      </c>
      <c r="L6903" s="85"/>
      <c r="M6903" s="87">
        <f>J6903+K6903+L6903</f>
        <v>2</v>
      </c>
      <c r="N6903" s="13"/>
      <c r="O6903" s="6"/>
      <c r="P6903" s="6">
        <v>9</v>
      </c>
      <c r="Q6903" s="6"/>
      <c r="R6903" s="7"/>
      <c r="S6903" s="20" t="s">
        <v>88</v>
      </c>
      <c r="T6903" s="22" t="s">
        <v>23</v>
      </c>
      <c r="U6903" s="91" t="s">
        <v>1065</v>
      </c>
    </row>
    <row r="6904" spans="1:21">
      <c r="A6904" s="17">
        <v>45028</v>
      </c>
      <c r="B6904" s="56">
        <f>WEEKDAY(C6904,2)</f>
        <v>3</v>
      </c>
      <c r="C6904" s="17">
        <f>IF(A6924="",C6903,A6924)</f>
        <v>45028</v>
      </c>
      <c r="D6904" s="12" t="str">
        <f>YEAR(C6904)&amp;"/"&amp;TEXT(WEEKNUM(C6904,21),"00")</f>
        <v>2023/15</v>
      </c>
      <c r="E6904" t="s">
        <v>52</v>
      </c>
      <c r="F6904" s="114">
        <v>0.39583333333333331</v>
      </c>
      <c r="G6904" s="114">
        <v>0.41666666666666669</v>
      </c>
      <c r="H6904">
        <f>CONVERT((G6903-F6903)*24,"hr","mn")</f>
        <v>30.000000000000053</v>
      </c>
      <c r="I6904">
        <v>3</v>
      </c>
      <c r="K6904">
        <v>2</v>
      </c>
      <c r="M6904">
        <f>J6903+K6903+L6903</f>
        <v>2</v>
      </c>
      <c r="N6904" s="14"/>
      <c r="O6904" s="3"/>
      <c r="P6904" s="3"/>
      <c r="Q6904" s="3"/>
      <c r="R6904" s="8"/>
      <c r="S6904" s="21"/>
      <c r="T6904" s="4"/>
      <c r="U6904" s="92"/>
    </row>
    <row r="6905" spans="1:21">
      <c r="A6905" s="17">
        <v>45028</v>
      </c>
      <c r="B6905" s="56">
        <f>WEEKDAY(C6905,2)</f>
        <v>3</v>
      </c>
      <c r="C6905" s="17">
        <f>IF(A6925="",C6904,A6925)</f>
        <v>45028</v>
      </c>
      <c r="D6905" s="12" t="str">
        <f>YEAR(C6905)&amp;"/"&amp;TEXT(WEEKNUM(C6905,21),"00")</f>
        <v>2023/15</v>
      </c>
      <c r="E6905" t="s">
        <v>52</v>
      </c>
      <c r="F6905" s="114">
        <v>0.39583333333333331</v>
      </c>
      <c r="G6905" s="114">
        <v>0.41666666666666669</v>
      </c>
      <c r="H6905">
        <f>CONVERT((G6903-F6903)*24,"hr","mn")</f>
        <v>30.000000000000053</v>
      </c>
      <c r="I6905">
        <v>3</v>
      </c>
      <c r="K6905">
        <v>2</v>
      </c>
      <c r="M6905">
        <f>J6903+K6903+L6903</f>
        <v>2</v>
      </c>
      <c r="N6905" s="58"/>
      <c r="O6905" s="59"/>
      <c r="P6905" s="59"/>
      <c r="Q6905" s="59"/>
      <c r="R6905" s="60"/>
      <c r="S6905" s="21"/>
      <c r="T6905" s="4"/>
      <c r="U6905" s="93"/>
    </row>
    <row r="6906" spans="1:21" ht="15" customHeight="1" thickBot="1">
      <c r="A6906" s="17">
        <v>45028</v>
      </c>
      <c r="B6906" s="56">
        <f>WEEKDAY(C6906,2)</f>
        <v>3</v>
      </c>
      <c r="C6906" s="17">
        <f>IF(A6926="",C6905,A6926)</f>
        <v>45028</v>
      </c>
      <c r="D6906" s="12" t="str">
        <f>YEAR(C6906)&amp;"/"&amp;TEXT(WEEKNUM(C6906,21),"00")</f>
        <v>2023/15</v>
      </c>
      <c r="E6906" t="s">
        <v>52</v>
      </c>
      <c r="F6906" s="114">
        <v>0.39583333333333331</v>
      </c>
      <c r="G6906" s="114">
        <v>0.41666666666666669</v>
      </c>
      <c r="H6906">
        <f>CONVERT((G6903-F6903)*24,"hr","mn")</f>
        <v>30.000000000000053</v>
      </c>
      <c r="I6906">
        <v>3</v>
      </c>
      <c r="K6906">
        <v>2</v>
      </c>
      <c r="M6906">
        <f>J6903+K6903+L6903</f>
        <v>2</v>
      </c>
      <c r="N6906" s="15"/>
      <c r="O6906" s="9"/>
      <c r="P6906" s="9"/>
      <c r="Q6906" s="9"/>
      <c r="R6906" s="10"/>
      <c r="S6906" s="19"/>
      <c r="T6906" s="23"/>
      <c r="U6906" s="94"/>
    </row>
    <row r="6907" spans="1:21">
      <c r="A6907" s="17">
        <v>45028</v>
      </c>
      <c r="B6907" s="56">
        <f>WEEKDAY(C6907,2)</f>
        <v>3</v>
      </c>
      <c r="C6907" s="17">
        <f>IF(A6927="",C6906,A6927)</f>
        <v>45028</v>
      </c>
      <c r="D6907" s="12" t="str">
        <f>YEAR(C6907)&amp;"/"&amp;TEXT(WEEKNUM(C6907,21),"00")</f>
        <v>2023/15</v>
      </c>
      <c r="E6907" s="79" t="s">
        <v>52</v>
      </c>
      <c r="F6907" s="80">
        <v>0.41666666666666669</v>
      </c>
      <c r="G6907" s="80">
        <v>0.45833333333333331</v>
      </c>
      <c r="H6907" s="87">
        <f>CONVERT((G6907-F6907)*24,"hr","mn")</f>
        <v>59.99999999999995</v>
      </c>
      <c r="I6907" s="83">
        <v>3</v>
      </c>
      <c r="J6907" s="84"/>
      <c r="K6907" s="85">
        <v>1</v>
      </c>
      <c r="L6907" s="85">
        <v>2</v>
      </c>
      <c r="M6907" s="87">
        <f>J6907+K6907+L6907</f>
        <v>3</v>
      </c>
      <c r="N6907" s="13"/>
      <c r="O6907" s="6">
        <v>3</v>
      </c>
      <c r="P6907" s="6"/>
      <c r="Q6907" s="6"/>
      <c r="R6907" s="7"/>
      <c r="S6907" s="20" t="s">
        <v>35</v>
      </c>
      <c r="T6907" s="22" t="s">
        <v>23</v>
      </c>
      <c r="U6907" s="91" t="s">
        <v>271</v>
      </c>
    </row>
    <row r="6908" spans="1:21">
      <c r="A6908" s="17">
        <v>45028</v>
      </c>
      <c r="B6908" s="56">
        <f>WEEKDAY(C6908,2)</f>
        <v>3</v>
      </c>
      <c r="C6908" s="17">
        <f>IF(A6928="",C6907,A6928)</f>
        <v>45028</v>
      </c>
      <c r="D6908" s="12" t="str">
        <f>YEAR(C6908)&amp;"/"&amp;TEXT(WEEKNUM(C6908,21),"00")</f>
        <v>2023/15</v>
      </c>
      <c r="E6908" t="s">
        <v>52</v>
      </c>
      <c r="F6908" s="114">
        <v>0.41666666666666669</v>
      </c>
      <c r="G6908" s="114">
        <v>0.45833333333333331</v>
      </c>
      <c r="H6908">
        <f>CONVERT((G6907-F6907)*24,"hr","mn")</f>
        <v>59.99999999999995</v>
      </c>
      <c r="I6908">
        <v>3</v>
      </c>
      <c r="K6908">
        <v>1</v>
      </c>
      <c r="L6908">
        <v>2</v>
      </c>
      <c r="M6908">
        <f>J6907+K6907+L6907</f>
        <v>3</v>
      </c>
      <c r="N6908" s="14"/>
      <c r="O6908" s="3">
        <v>3</v>
      </c>
      <c r="P6908" s="3"/>
      <c r="Q6908" s="3"/>
      <c r="R6908" s="8"/>
      <c r="S6908" s="21" t="s">
        <v>28</v>
      </c>
      <c r="T6908" s="4" t="s">
        <v>29</v>
      </c>
      <c r="U6908" s="92"/>
    </row>
    <row r="6909" spans="1:21">
      <c r="A6909" s="17">
        <v>45028</v>
      </c>
      <c r="B6909" s="56">
        <f>WEEKDAY(C6909,2)</f>
        <v>3</v>
      </c>
      <c r="C6909" s="17">
        <f>IF(A6929="",C6908,A6929)</f>
        <v>45028</v>
      </c>
      <c r="D6909" s="12" t="str">
        <f>YEAR(C6909)&amp;"/"&amp;TEXT(WEEKNUM(C6909,21),"00")</f>
        <v>2023/15</v>
      </c>
      <c r="E6909" t="s">
        <v>52</v>
      </c>
      <c r="F6909" s="114">
        <v>0.41666666666666669</v>
      </c>
      <c r="G6909" s="114">
        <v>0.45833333333333331</v>
      </c>
      <c r="H6909">
        <f>CONVERT((G6907-F6907)*24,"hr","mn")</f>
        <v>59.99999999999995</v>
      </c>
      <c r="I6909">
        <v>3</v>
      </c>
      <c r="K6909">
        <v>1</v>
      </c>
      <c r="L6909">
        <v>2</v>
      </c>
      <c r="M6909">
        <f>J6907+K6907+L6907</f>
        <v>3</v>
      </c>
      <c r="N6909" s="58"/>
      <c r="O6909" s="59"/>
      <c r="P6909" s="59"/>
      <c r="Q6909" s="59">
        <v>9</v>
      </c>
      <c r="R6909" s="60"/>
      <c r="S6909" s="21" t="s">
        <v>287</v>
      </c>
      <c r="T6909" s="4" t="s">
        <v>56</v>
      </c>
      <c r="U6909" s="93"/>
    </row>
    <row r="6910" spans="1:21" ht="15" customHeight="1" thickBot="1">
      <c r="A6910" s="17">
        <v>45028</v>
      </c>
      <c r="B6910" s="56">
        <f>WEEKDAY(C6910,2)</f>
        <v>3</v>
      </c>
      <c r="C6910" s="17">
        <f>IF(A6930="",C6909,A6930)</f>
        <v>45028</v>
      </c>
      <c r="D6910" s="12" t="str">
        <f>YEAR(C6910)&amp;"/"&amp;TEXT(WEEKNUM(C6910,21),"00")</f>
        <v>2023/15</v>
      </c>
      <c r="E6910" t="s">
        <v>52</v>
      </c>
      <c r="F6910" s="114">
        <v>0.41666666666666669</v>
      </c>
      <c r="G6910" s="114">
        <v>0.45833333333333331</v>
      </c>
      <c r="H6910">
        <f>CONVERT((G6907-F6907)*24,"hr","mn")</f>
        <v>59.99999999999995</v>
      </c>
      <c r="I6910">
        <v>3</v>
      </c>
      <c r="K6910">
        <v>1</v>
      </c>
      <c r="L6910">
        <v>2</v>
      </c>
      <c r="M6910">
        <f>J6907+K6907+L6907</f>
        <v>3</v>
      </c>
      <c r="N6910" s="15"/>
      <c r="O6910" s="9">
        <v>5</v>
      </c>
      <c r="P6910" s="9"/>
      <c r="Q6910" s="9"/>
      <c r="R6910" s="10"/>
      <c r="S6910" s="19" t="s">
        <v>93</v>
      </c>
      <c r="T6910" s="23" t="s">
        <v>23</v>
      </c>
      <c r="U6910" s="94" t="s">
        <v>470</v>
      </c>
    </row>
    <row r="6911" spans="1:21" ht="15" customHeight="1" thickBot="1">
      <c r="A6911" s="17">
        <v>45028</v>
      </c>
      <c r="B6911" s="56">
        <f>WEEKDAY(C6911,2)</f>
        <v>3</v>
      </c>
      <c r="C6911" s="17">
        <f>IF(A6931="",C6910,A6931)</f>
        <v>45028</v>
      </c>
      <c r="D6911" s="12" t="str">
        <f>YEAR(C6911)&amp;"/"&amp;TEXT(WEEKNUM(C6911,21),"00")</f>
        <v>2023/15</v>
      </c>
      <c r="E6911" s="79" t="s">
        <v>52</v>
      </c>
      <c r="F6911" s="80">
        <v>0.45833333333333331</v>
      </c>
      <c r="G6911" s="80">
        <v>0.5</v>
      </c>
      <c r="H6911" s="87">
        <f>CONVERT((G6911-F6911)*24,"hr","mn")</f>
        <v>60.000000000000028</v>
      </c>
      <c r="I6911" s="83">
        <v>3</v>
      </c>
      <c r="J6911" s="84"/>
      <c r="K6911" s="85"/>
      <c r="L6911" s="85">
        <v>2</v>
      </c>
      <c r="M6911" s="87">
        <f>J6911+K6911+L6911</f>
        <v>2</v>
      </c>
      <c r="N6911" s="13"/>
      <c r="O6911" s="6">
        <v>22</v>
      </c>
      <c r="P6911" s="6"/>
      <c r="Q6911" s="6"/>
      <c r="R6911" s="7"/>
      <c r="S6911" s="19" t="s">
        <v>93</v>
      </c>
      <c r="T6911" s="23" t="s">
        <v>23</v>
      </c>
      <c r="U6911" s="91" t="s">
        <v>470</v>
      </c>
    </row>
    <row r="6912" spans="1:21">
      <c r="A6912" s="17">
        <v>45028</v>
      </c>
      <c r="B6912" s="56">
        <f>WEEKDAY(C6912,2)</f>
        <v>3</v>
      </c>
      <c r="C6912" s="17">
        <f>IF(A6932="",C6911,A6932)</f>
        <v>45028</v>
      </c>
      <c r="D6912" s="12" t="str">
        <f>YEAR(C6912)&amp;"/"&amp;TEXT(WEEKNUM(C6912,21),"00")</f>
        <v>2023/15</v>
      </c>
      <c r="E6912" t="s">
        <v>52</v>
      </c>
      <c r="F6912" s="114">
        <v>0.45833333333333331</v>
      </c>
      <c r="G6912" s="114">
        <v>0.5</v>
      </c>
      <c r="H6912">
        <f>CONVERT((G6911-F6911)*24,"hr","mn")</f>
        <v>60.000000000000028</v>
      </c>
      <c r="I6912">
        <v>3</v>
      </c>
      <c r="L6912">
        <v>2</v>
      </c>
      <c r="M6912">
        <f>J6911+K6911+L6911</f>
        <v>2</v>
      </c>
      <c r="N6912" s="14"/>
      <c r="O6912" s="3">
        <v>3</v>
      </c>
      <c r="P6912" s="3"/>
      <c r="Q6912" s="3"/>
      <c r="R6912" s="8"/>
      <c r="S6912" s="21" t="s">
        <v>35</v>
      </c>
      <c r="T6912" s="4" t="s">
        <v>23</v>
      </c>
      <c r="U6912" s="92" t="s">
        <v>271</v>
      </c>
    </row>
    <row r="6913" spans="1:21">
      <c r="A6913" s="17">
        <v>45028</v>
      </c>
      <c r="B6913" s="56">
        <f>WEEKDAY(C6913,2)</f>
        <v>3</v>
      </c>
      <c r="C6913" s="17">
        <f>IF(A6933="",C6912,A6933)</f>
        <v>45028</v>
      </c>
      <c r="D6913" s="12" t="str">
        <f>YEAR(C6913)&amp;"/"&amp;TEXT(WEEKNUM(C6913,21),"00")</f>
        <v>2023/15</v>
      </c>
      <c r="E6913" t="s">
        <v>52</v>
      </c>
      <c r="F6913" s="114">
        <v>0.45833333333333331</v>
      </c>
      <c r="G6913" s="114">
        <v>0.5</v>
      </c>
      <c r="H6913">
        <f>CONVERT((G6911-F6911)*24,"hr","mn")</f>
        <v>60.000000000000028</v>
      </c>
      <c r="I6913">
        <v>3</v>
      </c>
      <c r="L6913">
        <v>2</v>
      </c>
      <c r="M6913">
        <f>J6911+K6911+L6911</f>
        <v>2</v>
      </c>
      <c r="N6913" s="58"/>
      <c r="O6913" s="59"/>
      <c r="P6913" s="59"/>
      <c r="Q6913" s="59"/>
      <c r="R6913" s="60"/>
      <c r="S6913" s="21"/>
      <c r="T6913" s="4"/>
      <c r="U6913" s="93"/>
    </row>
    <row r="6914" spans="1:21" ht="15" customHeight="1" thickBot="1">
      <c r="A6914" s="17">
        <v>45028</v>
      </c>
      <c r="B6914" s="56">
        <f>WEEKDAY(C6914,2)</f>
        <v>3</v>
      </c>
      <c r="C6914" s="17">
        <f>IF(A6934="",C6913,A6934)</f>
        <v>45028</v>
      </c>
      <c r="D6914" s="12" t="str">
        <f>YEAR(C6914)&amp;"/"&amp;TEXT(WEEKNUM(C6914,21),"00")</f>
        <v>2023/15</v>
      </c>
      <c r="E6914" t="s">
        <v>52</v>
      </c>
      <c r="F6914" s="114">
        <v>0.45833333333333331</v>
      </c>
      <c r="G6914" s="114">
        <v>0.5</v>
      </c>
      <c r="H6914">
        <f>CONVERT((G6911-F6911)*24,"hr","mn")</f>
        <v>60.000000000000028</v>
      </c>
      <c r="I6914">
        <v>3</v>
      </c>
      <c r="L6914">
        <v>2</v>
      </c>
      <c r="M6914">
        <f>J6911+K6911+L6911</f>
        <v>2</v>
      </c>
      <c r="N6914" s="15"/>
      <c r="O6914" s="9">
        <v>10</v>
      </c>
      <c r="P6914" s="9"/>
      <c r="Q6914" s="9"/>
      <c r="R6914" s="10"/>
      <c r="S6914" s="19" t="s">
        <v>93</v>
      </c>
      <c r="T6914" s="23" t="s">
        <v>23</v>
      </c>
      <c r="U6914" s="94" t="s">
        <v>470</v>
      </c>
    </row>
    <row r="6915" spans="1:21">
      <c r="A6915" s="17">
        <v>45028</v>
      </c>
      <c r="B6915" s="56">
        <f>WEEKDAY(C6915,2)</f>
        <v>3</v>
      </c>
      <c r="C6915" s="17">
        <f>IF(A6935="",C6914,A6935)</f>
        <v>45028</v>
      </c>
      <c r="D6915" s="12" t="str">
        <f>YEAR(C6915)&amp;"/"&amp;TEXT(WEEKNUM(C6915,21),"00")</f>
        <v>2023/15</v>
      </c>
      <c r="E6915" s="79" t="s">
        <v>52</v>
      </c>
      <c r="F6915" s="80">
        <v>0.5</v>
      </c>
      <c r="G6915" s="80">
        <v>0.54166666666666663</v>
      </c>
      <c r="H6915" s="87">
        <f>CONVERT((G6915-F6915)*24,"hr","mn")</f>
        <v>59.99999999999995</v>
      </c>
      <c r="I6915" s="83">
        <v>3</v>
      </c>
      <c r="J6915" s="84"/>
      <c r="K6915" s="85">
        <v>8</v>
      </c>
      <c r="L6915" s="85"/>
      <c r="M6915" s="87">
        <f>J6915+K6915+L6915</f>
        <v>8</v>
      </c>
      <c r="N6915" s="13"/>
      <c r="O6915" s="6"/>
      <c r="P6915" s="6"/>
      <c r="Q6915" s="6"/>
      <c r="R6915" s="7"/>
      <c r="S6915" s="20"/>
      <c r="T6915" s="22"/>
      <c r="U6915" s="91"/>
    </row>
    <row r="6916" spans="1:21">
      <c r="A6916" s="17">
        <v>45028</v>
      </c>
      <c r="B6916" s="56">
        <f>WEEKDAY(C6916,2)</f>
        <v>3</v>
      </c>
      <c r="C6916" s="17">
        <f>IF(A6936="",C6915,A6936)</f>
        <v>45028</v>
      </c>
      <c r="D6916" s="12" t="str">
        <f>YEAR(C6916)&amp;"/"&amp;TEXT(WEEKNUM(C6916,21),"00")</f>
        <v>2023/15</v>
      </c>
      <c r="E6916" t="s">
        <v>52</v>
      </c>
      <c r="F6916" s="114">
        <v>0.5</v>
      </c>
      <c r="G6916" s="114">
        <v>0.54166666666666663</v>
      </c>
      <c r="H6916">
        <f>CONVERT((G6915-F6915)*24,"hr","mn")</f>
        <v>59.99999999999995</v>
      </c>
      <c r="I6916">
        <v>3</v>
      </c>
      <c r="K6916">
        <v>8</v>
      </c>
      <c r="M6916">
        <f>J6915+K6915+L6915</f>
        <v>8</v>
      </c>
      <c r="N6916" s="14"/>
      <c r="O6916" s="3"/>
      <c r="P6916" s="3"/>
      <c r="Q6916" s="3"/>
      <c r="R6916" s="8"/>
      <c r="S6916" s="21"/>
      <c r="T6916" s="4"/>
      <c r="U6916" s="92"/>
    </row>
    <row r="6917" spans="1:21">
      <c r="A6917" s="17">
        <v>45028</v>
      </c>
      <c r="B6917" s="56">
        <f>WEEKDAY(C6917,2)</f>
        <v>3</v>
      </c>
      <c r="C6917" s="17">
        <f>IF(A6937="",C6916,A6937)</f>
        <v>45028</v>
      </c>
      <c r="D6917" s="12" t="str">
        <f>YEAR(C6917)&amp;"/"&amp;TEXT(WEEKNUM(C6917,21),"00")</f>
        <v>2023/15</v>
      </c>
      <c r="E6917" t="s">
        <v>52</v>
      </c>
      <c r="F6917" s="114">
        <v>0.5</v>
      </c>
      <c r="G6917" s="114">
        <v>0.54166666666666663</v>
      </c>
      <c r="H6917">
        <f>CONVERT((G6915-F6915)*24,"hr","mn")</f>
        <v>59.99999999999995</v>
      </c>
      <c r="I6917">
        <v>3</v>
      </c>
      <c r="K6917">
        <v>8</v>
      </c>
      <c r="M6917">
        <f>J6915+K6915+L6915</f>
        <v>8</v>
      </c>
      <c r="N6917" s="58"/>
      <c r="O6917" s="59"/>
      <c r="P6917" s="59"/>
      <c r="Q6917" s="59"/>
      <c r="R6917" s="60"/>
      <c r="S6917" s="21"/>
      <c r="T6917" s="4"/>
      <c r="U6917" s="93"/>
    </row>
    <row r="6918" spans="1:21" ht="15" customHeight="1" thickBot="1">
      <c r="A6918" s="17">
        <v>45028</v>
      </c>
      <c r="B6918" s="56">
        <f>WEEKDAY(C6918,2)</f>
        <v>3</v>
      </c>
      <c r="C6918" s="17">
        <f>IF(A6938="",C6917,A6938)</f>
        <v>45028</v>
      </c>
      <c r="D6918" s="12" t="str">
        <f>YEAR(C6918)&amp;"/"&amp;TEXT(WEEKNUM(C6918,21),"00")</f>
        <v>2023/15</v>
      </c>
      <c r="E6918" t="s">
        <v>52</v>
      </c>
      <c r="F6918" s="114">
        <v>0.5</v>
      </c>
      <c r="G6918" s="114">
        <v>0.54166666666666663</v>
      </c>
      <c r="H6918">
        <f>CONVERT((G6915-F6915)*24,"hr","mn")</f>
        <v>59.99999999999995</v>
      </c>
      <c r="I6918">
        <v>3</v>
      </c>
      <c r="K6918">
        <v>8</v>
      </c>
      <c r="M6918">
        <f>J6915+K6915+L6915</f>
        <v>8</v>
      </c>
      <c r="N6918" s="15"/>
      <c r="O6918" s="9"/>
      <c r="P6918" s="9"/>
      <c r="Q6918" s="9">
        <v>15</v>
      </c>
      <c r="R6918" s="10"/>
      <c r="S6918" s="19"/>
      <c r="T6918" s="23" t="s">
        <v>39</v>
      </c>
      <c r="U6918" s="94"/>
    </row>
    <row r="6919" spans="1:21">
      <c r="A6919" s="17"/>
      <c r="B6919" s="56">
        <f>WEEKDAY(C6919,2)</f>
        <v>3</v>
      </c>
      <c r="C6919" s="17">
        <f>IF(A6939="",C6918,A6939)</f>
        <v>45028</v>
      </c>
      <c r="D6919" s="12" t="str">
        <f>YEAR(C6919)&amp;"/"&amp;TEXT(WEEKNUM(C6919,21),"00")</f>
        <v>2023/15</v>
      </c>
      <c r="E6919" s="79"/>
      <c r="F6919" s="80"/>
      <c r="G6919" s="80"/>
      <c r="H6919" s="87">
        <f>CONVERT((G6919-F6919)*24,"hr","mn")</f>
        <v>0</v>
      </c>
      <c r="I6919" s="83"/>
      <c r="J6919" s="84"/>
      <c r="K6919" s="85"/>
      <c r="L6919" s="85"/>
      <c r="M6919" s="87">
        <f>J6919+K6919+L6919</f>
        <v>0</v>
      </c>
      <c r="N6919" s="13"/>
      <c r="O6919" s="6"/>
      <c r="P6919" s="6"/>
      <c r="Q6919" s="6"/>
      <c r="R6919" s="7"/>
      <c r="S6919" s="20"/>
      <c r="T6919" s="22"/>
      <c r="U6919" s="91"/>
    </row>
    <row r="6920" spans="1:21">
      <c r="A6920" s="17"/>
      <c r="B6920" s="56">
        <f>WEEKDAY(C6920,2)</f>
        <v>3</v>
      </c>
      <c r="C6920" s="17">
        <f>IF(A6940="",C6919,A6940)</f>
        <v>45028</v>
      </c>
      <c r="D6920" s="12" t="str">
        <f>YEAR(C6920)&amp;"/"&amp;TEXT(WEEKNUM(C6920,21),"00")</f>
        <v>2023/15</v>
      </c>
      <c r="H6920">
        <f>CONVERT((G6919-F6919)*24,"hr","mn")</f>
        <v>0</v>
      </c>
      <c r="M6920">
        <f>J6919+K6919+L6919</f>
        <v>0</v>
      </c>
      <c r="N6920" s="14"/>
      <c r="O6920" s="3"/>
      <c r="P6920" s="3"/>
      <c r="Q6920" s="3"/>
      <c r="R6920" s="8"/>
      <c r="S6920" s="21"/>
      <c r="T6920" s="4"/>
      <c r="U6920" s="92"/>
    </row>
    <row r="6921" spans="1:21">
      <c r="A6921" s="17"/>
      <c r="B6921" s="56">
        <f>WEEKDAY(C6921,2)</f>
        <v>3</v>
      </c>
      <c r="C6921" s="17">
        <f>IF(A6941="",C6920,A6941)</f>
        <v>45028</v>
      </c>
      <c r="D6921" s="12" t="str">
        <f>YEAR(C6921)&amp;"/"&amp;TEXT(WEEKNUM(C6921,21),"00")</f>
        <v>2023/15</v>
      </c>
      <c r="H6921">
        <f>CONVERT((G6919-F6919)*24,"hr","mn")</f>
        <v>0</v>
      </c>
      <c r="M6921">
        <f>J6919+K6919+L6919</f>
        <v>0</v>
      </c>
      <c r="N6921" s="58"/>
      <c r="O6921" s="59"/>
      <c r="P6921" s="59"/>
      <c r="Q6921" s="59"/>
      <c r="R6921" s="60"/>
      <c r="S6921" s="21"/>
      <c r="T6921" s="4"/>
      <c r="U6921" s="93"/>
    </row>
    <row r="6922" spans="1:21" ht="15" customHeight="1" thickBot="1">
      <c r="A6922" s="17"/>
      <c r="B6922" s="56">
        <f>WEEKDAY(C6922,2)</f>
        <v>3</v>
      </c>
      <c r="C6922" s="17">
        <f>IF(A6942="",C6921,A6942)</f>
        <v>45028</v>
      </c>
      <c r="D6922" s="12" t="str">
        <f>YEAR(C6922)&amp;"/"&amp;TEXT(WEEKNUM(C6922,21),"00")</f>
        <v>2023/15</v>
      </c>
      <c r="H6922">
        <f>CONVERT((G6919-F6919)*24,"hr","mn")</f>
        <v>0</v>
      </c>
      <c r="M6922">
        <f>J6919+K6919+L6919</f>
        <v>0</v>
      </c>
      <c r="N6922" s="15"/>
      <c r="O6922" s="9"/>
      <c r="P6922" s="9"/>
      <c r="Q6922" s="9"/>
      <c r="R6922" s="10"/>
      <c r="S6922" s="19"/>
      <c r="T6922" s="23"/>
      <c r="U6922" s="94"/>
    </row>
    <row r="6923" spans="1:21">
      <c r="A6923" s="17">
        <v>45028</v>
      </c>
      <c r="B6923" s="56">
        <f>WEEKDAY(C6923,2)</f>
        <v>3</v>
      </c>
      <c r="C6923" s="17">
        <f>IF(A6943="",C6922,A6943)</f>
        <v>45028</v>
      </c>
      <c r="D6923" s="12" t="str">
        <f>YEAR(C6923)&amp;"/"&amp;TEXT(WEEKNUM(C6923,21),"00")</f>
        <v>2023/15</v>
      </c>
      <c r="E6923" s="79" t="s">
        <v>69</v>
      </c>
      <c r="F6923" s="80">
        <v>0.54166666666666663</v>
      </c>
      <c r="G6923" s="80">
        <v>0.58333333333333337</v>
      </c>
      <c r="H6923" s="87">
        <f>CONVERT((G6923-F6923)*24,"hr","mn")</f>
        <v>60.000000000000107</v>
      </c>
      <c r="I6923" s="83">
        <v>4</v>
      </c>
      <c r="J6923" s="84"/>
      <c r="K6923" s="85"/>
      <c r="L6923" s="85">
        <v>7</v>
      </c>
      <c r="M6923" s="87">
        <f>J6923+K6923+L6923</f>
        <v>7</v>
      </c>
      <c r="N6923" s="13"/>
      <c r="O6923" s="6"/>
      <c r="P6923" s="6"/>
      <c r="Q6923" s="6">
        <v>20</v>
      </c>
      <c r="R6923" s="7"/>
      <c r="S6923" s="20"/>
      <c r="T6923" s="22" t="s">
        <v>25</v>
      </c>
      <c r="U6923" s="91"/>
    </row>
    <row r="6924" spans="1:21">
      <c r="A6924" s="17">
        <v>45028</v>
      </c>
      <c r="B6924" s="56">
        <f>WEEKDAY(C6924,2)</f>
        <v>3</v>
      </c>
      <c r="C6924" s="17">
        <f>IF(A6944="",C6923,A6944)</f>
        <v>45028</v>
      </c>
      <c r="D6924" s="12" t="str">
        <f>YEAR(C6924)&amp;"/"&amp;TEXT(WEEKNUM(C6924,21),"00")</f>
        <v>2023/15</v>
      </c>
      <c r="E6924" t="s">
        <v>69</v>
      </c>
      <c r="F6924" s="114">
        <v>0.54166666666666663</v>
      </c>
      <c r="G6924" s="114">
        <v>0.58333333333333337</v>
      </c>
      <c r="H6924">
        <f>CONVERT((G6923-F6923)*24,"hr","mn")</f>
        <v>60.000000000000107</v>
      </c>
      <c r="I6924">
        <v>4</v>
      </c>
      <c r="L6924">
        <v>7</v>
      </c>
      <c r="M6924">
        <f>J6923+K6923+L6923</f>
        <v>7</v>
      </c>
      <c r="N6924" s="14"/>
      <c r="O6924" s="3"/>
      <c r="P6924" s="3"/>
      <c r="Q6924" s="3"/>
      <c r="R6924" s="8"/>
      <c r="S6924" s="21"/>
      <c r="T6924" s="4"/>
      <c r="U6924" s="92"/>
    </row>
    <row r="6925" spans="1:21">
      <c r="A6925" s="17">
        <v>45028</v>
      </c>
      <c r="B6925" s="56">
        <f>WEEKDAY(C6925,2)</f>
        <v>3</v>
      </c>
      <c r="C6925" s="17">
        <f>IF(A6945="",C6924,A6945)</f>
        <v>45028</v>
      </c>
      <c r="D6925" s="12" t="str">
        <f>YEAR(C6925)&amp;"/"&amp;TEXT(WEEKNUM(C6925,21),"00")</f>
        <v>2023/15</v>
      </c>
      <c r="E6925" t="s">
        <v>69</v>
      </c>
      <c r="F6925" s="114">
        <v>0.54166666666666663</v>
      </c>
      <c r="G6925" s="114">
        <v>0.58333333333333337</v>
      </c>
      <c r="H6925">
        <f>CONVERT((G6923-F6923)*24,"hr","mn")</f>
        <v>60.000000000000107</v>
      </c>
      <c r="I6925">
        <v>4</v>
      </c>
      <c r="L6925">
        <v>7</v>
      </c>
      <c r="M6925">
        <f>J6923+K6923+L6923</f>
        <v>7</v>
      </c>
      <c r="N6925" s="58"/>
      <c r="O6925" s="59"/>
      <c r="P6925" s="59"/>
      <c r="Q6925" s="59"/>
      <c r="R6925" s="60"/>
      <c r="S6925" s="21"/>
      <c r="T6925" s="4"/>
      <c r="U6925" s="93"/>
    </row>
    <row r="6926" spans="1:21" ht="15" customHeight="1" thickBot="1">
      <c r="A6926" s="17">
        <v>45028</v>
      </c>
      <c r="B6926" s="56">
        <f>WEEKDAY(C6926,2)</f>
        <v>3</v>
      </c>
      <c r="C6926" s="17">
        <f>IF(A6946="",C6925,A6946)</f>
        <v>45028</v>
      </c>
      <c r="D6926" s="12" t="str">
        <f>YEAR(C6926)&amp;"/"&amp;TEXT(WEEKNUM(C6926,21),"00")</f>
        <v>2023/15</v>
      </c>
      <c r="E6926" t="s">
        <v>69</v>
      </c>
      <c r="F6926" s="114">
        <v>0.54166666666666663</v>
      </c>
      <c r="G6926" s="114">
        <v>0.58333333333333337</v>
      </c>
      <c r="H6926">
        <f>CONVERT((G6923-F6923)*24,"hr","mn")</f>
        <v>60.000000000000107</v>
      </c>
      <c r="I6926">
        <v>4</v>
      </c>
      <c r="L6926">
        <v>7</v>
      </c>
      <c r="M6926">
        <f>J6923+K6923+L6923</f>
        <v>7</v>
      </c>
      <c r="N6926" s="15"/>
      <c r="O6926" s="9"/>
      <c r="P6926" s="9"/>
      <c r="Q6926" s="9"/>
      <c r="R6926" s="10"/>
      <c r="S6926" s="19"/>
      <c r="T6926" s="23"/>
      <c r="U6926" s="94"/>
    </row>
    <row r="6927" spans="1:21">
      <c r="A6927" s="17">
        <v>45028</v>
      </c>
      <c r="B6927" s="56">
        <f>WEEKDAY(C6927,2)</f>
        <v>3</v>
      </c>
      <c r="C6927" s="17">
        <f>IF(A6947="",C6926,A6947)</f>
        <v>45028</v>
      </c>
      <c r="D6927" s="12" t="str">
        <f>YEAR(C6927)&amp;"/"&amp;TEXT(WEEKNUM(C6927,21),"00")</f>
        <v>2023/15</v>
      </c>
      <c r="E6927" s="79" t="s">
        <v>69</v>
      </c>
      <c r="F6927" s="80">
        <v>0.58333333333333337</v>
      </c>
      <c r="G6927" s="80">
        <v>0.625</v>
      </c>
      <c r="H6927" s="87">
        <f>CONVERT((G6927-F6927)*24,"hr","mn")</f>
        <v>59.99999999999995</v>
      </c>
      <c r="I6927" s="83">
        <v>4</v>
      </c>
      <c r="J6927" s="84">
        <v>1</v>
      </c>
      <c r="K6927" s="85"/>
      <c r="L6927" s="85">
        <v>9</v>
      </c>
      <c r="M6927" s="87">
        <f>J6927+K6927+L6927</f>
        <v>10</v>
      </c>
      <c r="N6927" s="13"/>
      <c r="O6927" s="6">
        <v>5</v>
      </c>
      <c r="P6927" s="6"/>
      <c r="Q6927" s="6"/>
      <c r="R6927" s="7"/>
      <c r="S6927" s="20" t="s">
        <v>28</v>
      </c>
      <c r="T6927" s="22" t="s">
        <v>29</v>
      </c>
      <c r="U6927" s="91"/>
    </row>
    <row r="6928" spans="1:21">
      <c r="A6928" s="17">
        <v>45028</v>
      </c>
      <c r="B6928" s="56">
        <f>WEEKDAY(C6928,2)</f>
        <v>3</v>
      </c>
      <c r="C6928" s="17">
        <f>IF(A6948="",C6927,A6948)</f>
        <v>45028</v>
      </c>
      <c r="D6928" s="12" t="str">
        <f>YEAR(C6928)&amp;"/"&amp;TEXT(WEEKNUM(C6928,21),"00")</f>
        <v>2023/15</v>
      </c>
      <c r="E6928" t="s">
        <v>69</v>
      </c>
      <c r="F6928" s="114">
        <v>0.58333333333333337</v>
      </c>
      <c r="G6928" s="114">
        <v>0.625</v>
      </c>
      <c r="H6928">
        <f>CONVERT((G6927-F6927)*24,"hr","mn")</f>
        <v>59.99999999999995</v>
      </c>
      <c r="I6928">
        <v>4</v>
      </c>
      <c r="J6928">
        <v>1</v>
      </c>
      <c r="L6928">
        <v>9</v>
      </c>
      <c r="M6928">
        <f>J6927+K6927+L6927</f>
        <v>10</v>
      </c>
      <c r="N6928" s="14"/>
      <c r="O6928" s="3">
        <v>4</v>
      </c>
      <c r="P6928" s="3"/>
      <c r="Q6928" s="3"/>
      <c r="R6928" s="8"/>
      <c r="S6928" s="21" t="s">
        <v>49</v>
      </c>
      <c r="T6928" s="4" t="s">
        <v>50</v>
      </c>
      <c r="U6928" s="92"/>
    </row>
    <row r="6929" spans="1:21">
      <c r="A6929" s="17">
        <v>45028</v>
      </c>
      <c r="B6929" s="56">
        <f>WEEKDAY(C6929,2)</f>
        <v>3</v>
      </c>
      <c r="C6929" s="17">
        <f>IF(A6949="",C6928,A6949)</f>
        <v>45028</v>
      </c>
      <c r="D6929" s="12" t="str">
        <f>YEAR(C6929)&amp;"/"&amp;TEXT(WEEKNUM(C6929,21),"00")</f>
        <v>2023/15</v>
      </c>
      <c r="E6929" t="s">
        <v>69</v>
      </c>
      <c r="F6929" s="114">
        <v>0.58333333333333337</v>
      </c>
      <c r="G6929" s="114">
        <v>0.625</v>
      </c>
      <c r="H6929">
        <f>CONVERT((G6927-F6927)*24,"hr","mn")</f>
        <v>59.99999999999995</v>
      </c>
      <c r="I6929">
        <v>4</v>
      </c>
      <c r="J6929">
        <v>1</v>
      </c>
      <c r="L6929">
        <v>9</v>
      </c>
      <c r="M6929">
        <f>J6927+K6927+L6927</f>
        <v>10</v>
      </c>
      <c r="N6929" s="58"/>
      <c r="O6929" s="59"/>
      <c r="P6929" s="59"/>
      <c r="Q6929" s="59"/>
      <c r="R6929" s="60"/>
      <c r="S6929" s="21"/>
      <c r="T6929" s="4"/>
      <c r="U6929" s="93"/>
    </row>
    <row r="6930" spans="1:21" ht="15" customHeight="1" thickBot="1">
      <c r="A6930" s="17">
        <v>45028</v>
      </c>
      <c r="B6930" s="56">
        <f>WEEKDAY(C6930,2)</f>
        <v>3</v>
      </c>
      <c r="C6930" s="17">
        <f>IF(A6950="",C6929,A6950)</f>
        <v>45028</v>
      </c>
      <c r="D6930" s="12" t="str">
        <f>YEAR(C6930)&amp;"/"&amp;TEXT(WEEKNUM(C6930,21),"00")</f>
        <v>2023/15</v>
      </c>
      <c r="E6930" t="s">
        <v>69</v>
      </c>
      <c r="F6930" s="114">
        <v>0.58333333333333337</v>
      </c>
      <c r="G6930" s="114">
        <v>0.625</v>
      </c>
      <c r="H6930">
        <f>CONVERT((G6927-F6927)*24,"hr","mn")</f>
        <v>59.99999999999995</v>
      </c>
      <c r="I6930">
        <v>4</v>
      </c>
      <c r="J6930">
        <v>1</v>
      </c>
      <c r="L6930">
        <v>9</v>
      </c>
      <c r="M6930">
        <f>J6927+K6927+L6927</f>
        <v>10</v>
      </c>
      <c r="N6930" s="15"/>
      <c r="O6930" s="9"/>
      <c r="P6930" s="9"/>
      <c r="Q6930" s="9"/>
      <c r="R6930" s="10"/>
      <c r="S6930" s="19"/>
      <c r="T6930" s="23"/>
      <c r="U6930" s="94"/>
    </row>
    <row r="6931" spans="1:21">
      <c r="A6931" s="17">
        <v>45028</v>
      </c>
      <c r="B6931" s="56">
        <f>WEEKDAY(C6931,2)</f>
        <v>3</v>
      </c>
      <c r="C6931" s="17">
        <f>IF(A6951="",C6930,A6951)</f>
        <v>45028</v>
      </c>
      <c r="D6931" s="12" t="str">
        <f>YEAR(C6931)&amp;"/"&amp;TEXT(WEEKNUM(C6931,21),"00")</f>
        <v>2023/15</v>
      </c>
      <c r="E6931" s="79" t="s">
        <v>69</v>
      </c>
      <c r="F6931" s="80">
        <v>0.625</v>
      </c>
      <c r="G6931" s="80">
        <v>0.66666666666666663</v>
      </c>
      <c r="H6931" s="87">
        <f>CONVERT((G6931-F6931)*24,"hr","mn")</f>
        <v>59.99999999999995</v>
      </c>
      <c r="I6931" s="83">
        <v>4</v>
      </c>
      <c r="J6931" s="84"/>
      <c r="K6931" s="85"/>
      <c r="L6931" s="85">
        <v>8</v>
      </c>
      <c r="M6931" s="87">
        <f>J6931+K6931+L6931</f>
        <v>8</v>
      </c>
      <c r="N6931" s="13"/>
      <c r="O6931" s="6"/>
      <c r="P6931" s="6"/>
      <c r="Q6931" s="6"/>
      <c r="R6931" s="7"/>
      <c r="S6931" s="20"/>
      <c r="T6931" s="22"/>
      <c r="U6931" s="91"/>
    </row>
    <row r="6932" spans="1:21">
      <c r="A6932" s="17">
        <v>45028</v>
      </c>
      <c r="B6932" s="56">
        <f>WEEKDAY(C6932,2)</f>
        <v>3</v>
      </c>
      <c r="C6932" s="17">
        <f>IF(A6952="",C6931,A6952)</f>
        <v>45028</v>
      </c>
      <c r="D6932" s="12" t="str">
        <f>YEAR(C6932)&amp;"/"&amp;TEXT(WEEKNUM(C6932,21),"00")</f>
        <v>2023/15</v>
      </c>
      <c r="E6932" t="s">
        <v>69</v>
      </c>
      <c r="F6932" s="114">
        <v>0.625</v>
      </c>
      <c r="G6932" s="114">
        <v>0.66666666666666663</v>
      </c>
      <c r="H6932">
        <f>CONVERT((G6931-F6931)*24,"hr","mn")</f>
        <v>59.99999999999995</v>
      </c>
      <c r="I6932">
        <v>4</v>
      </c>
      <c r="L6932">
        <v>8</v>
      </c>
      <c r="M6932">
        <f>J6931+K6931+L6931</f>
        <v>8</v>
      </c>
      <c r="N6932" s="14"/>
      <c r="O6932" s="3"/>
      <c r="P6932" s="3"/>
      <c r="Q6932" s="3"/>
      <c r="R6932" s="8"/>
      <c r="S6932" s="21"/>
      <c r="T6932" s="4"/>
      <c r="U6932" s="92"/>
    </row>
    <row r="6933" spans="1:21">
      <c r="A6933" s="17">
        <v>45028</v>
      </c>
      <c r="B6933" s="56">
        <f>WEEKDAY(C6933,2)</f>
        <v>3</v>
      </c>
      <c r="C6933" s="17">
        <f>IF(A6953="",C6932,A6953)</f>
        <v>45028</v>
      </c>
      <c r="D6933" s="12" t="str">
        <f>YEAR(C6933)&amp;"/"&amp;TEXT(WEEKNUM(C6933,21),"00")</f>
        <v>2023/15</v>
      </c>
      <c r="E6933" t="s">
        <v>69</v>
      </c>
      <c r="F6933" s="114">
        <v>0.625</v>
      </c>
      <c r="G6933" s="114">
        <v>0.66666666666666663</v>
      </c>
      <c r="H6933">
        <f>CONVERT((G6931-F6931)*24,"hr","mn")</f>
        <v>59.99999999999995</v>
      </c>
      <c r="I6933">
        <v>4</v>
      </c>
      <c r="L6933">
        <v>8</v>
      </c>
      <c r="M6933">
        <f>J6931+K6931+L6931</f>
        <v>8</v>
      </c>
      <c r="N6933" s="58"/>
      <c r="O6933" s="59"/>
      <c r="P6933" s="59"/>
      <c r="Q6933" s="59"/>
      <c r="R6933" s="60"/>
      <c r="S6933" s="21"/>
      <c r="T6933" s="4"/>
      <c r="U6933" s="93"/>
    </row>
    <row r="6934" spans="1:21" ht="15" customHeight="1" thickBot="1">
      <c r="A6934" s="17">
        <v>45028</v>
      </c>
      <c r="B6934" s="56">
        <f>WEEKDAY(C6934,2)</f>
        <v>3</v>
      </c>
      <c r="C6934" s="17">
        <f>IF(A6954="",C6933,A6954)</f>
        <v>45028</v>
      </c>
      <c r="D6934" s="12" t="str">
        <f>YEAR(C6934)&amp;"/"&amp;TEXT(WEEKNUM(C6934,21),"00")</f>
        <v>2023/15</v>
      </c>
      <c r="E6934" t="s">
        <v>69</v>
      </c>
      <c r="F6934" s="114">
        <v>0.625</v>
      </c>
      <c r="G6934" s="114">
        <v>0.66666666666666663</v>
      </c>
      <c r="H6934">
        <f>CONVERT((G6931-F6931)*24,"hr","mn")</f>
        <v>59.99999999999995</v>
      </c>
      <c r="I6934">
        <v>4</v>
      </c>
      <c r="L6934">
        <v>8</v>
      </c>
      <c r="M6934">
        <f>J6931+K6931+L6931</f>
        <v>8</v>
      </c>
      <c r="N6934" s="15"/>
      <c r="O6934" s="9"/>
      <c r="P6934" s="9"/>
      <c r="Q6934" s="9"/>
      <c r="R6934" s="10"/>
      <c r="S6934" s="19"/>
      <c r="T6934" s="23"/>
      <c r="U6934" s="94"/>
    </row>
    <row r="6935" spans="1:21">
      <c r="A6935" s="17">
        <v>45028</v>
      </c>
      <c r="B6935" s="56">
        <f>WEEKDAY(C6935,2)</f>
        <v>3</v>
      </c>
      <c r="C6935" s="17">
        <f>IF(A6955="",C6934,A6955)</f>
        <v>45028</v>
      </c>
      <c r="D6935" s="12" t="str">
        <f>YEAR(C6935)&amp;"/"&amp;TEXT(WEEKNUM(C6935,21),"00")</f>
        <v>2023/15</v>
      </c>
      <c r="E6935" s="79" t="s">
        <v>69</v>
      </c>
      <c r="F6935" s="80">
        <v>0.66666666666666663</v>
      </c>
      <c r="G6935" s="80">
        <v>0.70833333333333337</v>
      </c>
      <c r="H6935" s="87">
        <f>CONVERT((G6935-F6935)*24,"hr","mn")</f>
        <v>60.000000000000107</v>
      </c>
      <c r="I6935" s="83">
        <v>4</v>
      </c>
      <c r="J6935" s="84"/>
      <c r="K6935" s="85">
        <v>10</v>
      </c>
      <c r="L6935" s="85"/>
      <c r="M6935" s="87">
        <f>J6935+K6935+L6935</f>
        <v>10</v>
      </c>
      <c r="N6935" s="13"/>
      <c r="O6935" s="6"/>
      <c r="P6935" s="6"/>
      <c r="Q6935" s="6">
        <v>10</v>
      </c>
      <c r="R6935" s="7"/>
      <c r="S6935" s="20" t="s">
        <v>991</v>
      </c>
      <c r="T6935" s="22" t="s">
        <v>56</v>
      </c>
      <c r="U6935" s="91"/>
    </row>
    <row r="6936" spans="1:21">
      <c r="A6936" s="17">
        <v>45028</v>
      </c>
      <c r="B6936" s="56">
        <f>WEEKDAY(C6936,2)</f>
        <v>3</v>
      </c>
      <c r="C6936" s="17">
        <f>IF(A6956="",C6935,A6956)</f>
        <v>45028</v>
      </c>
      <c r="D6936" s="12" t="str">
        <f>YEAR(C6936)&amp;"/"&amp;TEXT(WEEKNUM(C6936,21),"00")</f>
        <v>2023/15</v>
      </c>
      <c r="E6936" t="s">
        <v>69</v>
      </c>
      <c r="F6936" s="114">
        <v>0.66666666666666663</v>
      </c>
      <c r="G6936" s="114">
        <v>0.70833333333333337</v>
      </c>
      <c r="H6936">
        <f>CONVERT((G6935-F6935)*24,"hr","mn")</f>
        <v>60.000000000000107</v>
      </c>
      <c r="I6936">
        <v>4</v>
      </c>
      <c r="K6936">
        <v>10</v>
      </c>
      <c r="M6936">
        <f>J6935+K6935+L6935</f>
        <v>10</v>
      </c>
      <c r="N6936" s="14"/>
      <c r="O6936" s="3"/>
      <c r="P6936" s="3"/>
      <c r="Q6936" s="3"/>
      <c r="R6936" s="8"/>
      <c r="S6936" s="21"/>
      <c r="T6936" s="4"/>
      <c r="U6936" s="92"/>
    </row>
    <row r="6937" spans="1:21">
      <c r="A6937" s="17">
        <v>45028</v>
      </c>
      <c r="B6937" s="56">
        <f>WEEKDAY(C6937,2)</f>
        <v>3</v>
      </c>
      <c r="C6937" s="17">
        <f>IF(A6957="",C6936,A6957)</f>
        <v>45028</v>
      </c>
      <c r="D6937" s="12" t="str">
        <f>YEAR(C6937)&amp;"/"&amp;TEXT(WEEKNUM(C6937,21),"00")</f>
        <v>2023/15</v>
      </c>
      <c r="E6937" t="s">
        <v>69</v>
      </c>
      <c r="F6937" s="114">
        <v>0.66666666666666663</v>
      </c>
      <c r="G6937" s="114">
        <v>0.70833333333333337</v>
      </c>
      <c r="H6937">
        <f>CONVERT((G6935-F6935)*24,"hr","mn")</f>
        <v>60.000000000000107</v>
      </c>
      <c r="I6937">
        <v>4</v>
      </c>
      <c r="K6937">
        <v>10</v>
      </c>
      <c r="M6937">
        <f>J6935+K6935+L6935</f>
        <v>10</v>
      </c>
      <c r="N6937" s="58"/>
      <c r="O6937" s="59"/>
      <c r="P6937" s="59"/>
      <c r="Q6937" s="59"/>
      <c r="R6937" s="60"/>
      <c r="S6937" s="21"/>
      <c r="T6937" s="4"/>
      <c r="U6937" s="93"/>
    </row>
    <row r="6938" spans="1:21" ht="15" customHeight="1" thickBot="1">
      <c r="A6938" s="17">
        <v>45028</v>
      </c>
      <c r="B6938" s="56">
        <f>WEEKDAY(C6938,2)</f>
        <v>3</v>
      </c>
      <c r="C6938" s="17">
        <f>IF(A6958="",C6937,A6958)</f>
        <v>45028</v>
      </c>
      <c r="D6938" s="12" t="str">
        <f>YEAR(C6938)&amp;"/"&amp;TEXT(WEEKNUM(C6938,21),"00")</f>
        <v>2023/15</v>
      </c>
      <c r="E6938" t="s">
        <v>69</v>
      </c>
      <c r="F6938" s="114">
        <v>0.66666666666666663</v>
      </c>
      <c r="G6938" s="114">
        <v>0.70833333333333337</v>
      </c>
      <c r="H6938">
        <f>CONVERT((G6935-F6935)*24,"hr","mn")</f>
        <v>60.000000000000107</v>
      </c>
      <c r="I6938">
        <v>4</v>
      </c>
      <c r="K6938">
        <v>10</v>
      </c>
      <c r="M6938">
        <f>J6935+K6935+L6935</f>
        <v>10</v>
      </c>
      <c r="N6938" s="15"/>
      <c r="O6938" s="9"/>
      <c r="P6938" s="9"/>
      <c r="Q6938" s="9"/>
      <c r="R6938" s="10"/>
      <c r="S6938" s="19"/>
      <c r="T6938" s="23"/>
      <c r="U6938" s="94"/>
    </row>
    <row r="6939" spans="1:21">
      <c r="A6939" s="17">
        <v>45028</v>
      </c>
      <c r="B6939" s="56">
        <f>WEEKDAY(C6939,2)</f>
        <v>3</v>
      </c>
      <c r="C6939" s="17">
        <f>IF(A6959="",C6938,A6959)</f>
        <v>45028</v>
      </c>
      <c r="D6939" s="12" t="str">
        <f>YEAR(C6939)&amp;"/"&amp;TEXT(WEEKNUM(C6939,21),"00")</f>
        <v>2023/15</v>
      </c>
      <c r="E6939" s="79" t="s">
        <v>69</v>
      </c>
      <c r="F6939" s="80">
        <v>0.72916666666666663</v>
      </c>
      <c r="G6939" s="80">
        <v>0.75</v>
      </c>
      <c r="H6939" s="87">
        <f>CONVERT((G6939-F6939)*24,"hr","mn")</f>
        <v>30.000000000000053</v>
      </c>
      <c r="I6939" s="83">
        <v>4</v>
      </c>
      <c r="J6939" s="84"/>
      <c r="K6939" s="85">
        <v>6</v>
      </c>
      <c r="L6939" s="85"/>
      <c r="M6939" s="87">
        <f>J6939+K6939+L6939</f>
        <v>6</v>
      </c>
      <c r="N6939" s="13"/>
      <c r="O6939" s="6">
        <v>5</v>
      </c>
      <c r="P6939" s="6"/>
      <c r="Q6939" s="6"/>
      <c r="R6939" s="7"/>
      <c r="S6939" s="20" t="s">
        <v>35</v>
      </c>
      <c r="T6939" s="22" t="s">
        <v>29</v>
      </c>
      <c r="U6939" s="91"/>
    </row>
    <row r="6940" spans="1:21">
      <c r="A6940" s="17">
        <v>45028</v>
      </c>
      <c r="B6940" s="56">
        <f>WEEKDAY(C6940,2)</f>
        <v>3</v>
      </c>
      <c r="C6940" s="17">
        <f>IF(A6960="",C6939,A6960)</f>
        <v>45028</v>
      </c>
      <c r="D6940" s="12" t="str">
        <f>YEAR(C6940)&amp;"/"&amp;TEXT(WEEKNUM(C6940,21),"00")</f>
        <v>2023/15</v>
      </c>
      <c r="E6940" t="s">
        <v>69</v>
      </c>
      <c r="F6940" s="114">
        <v>0.72916666666666663</v>
      </c>
      <c r="G6940" s="114">
        <v>0.75</v>
      </c>
      <c r="H6940">
        <f>CONVERT((G6939-F6939)*24,"hr","mn")</f>
        <v>30.000000000000053</v>
      </c>
      <c r="I6940">
        <v>4</v>
      </c>
      <c r="K6940">
        <v>6</v>
      </c>
      <c r="M6940">
        <f>J6939+K6939+L6939</f>
        <v>6</v>
      </c>
      <c r="N6940" s="14"/>
      <c r="O6940" s="3"/>
      <c r="P6940" s="3"/>
      <c r="Q6940" s="3"/>
      <c r="R6940" s="8"/>
      <c r="S6940" s="21"/>
      <c r="T6940" s="4"/>
      <c r="U6940" s="92"/>
    </row>
    <row r="6941" spans="1:21">
      <c r="A6941" s="17">
        <v>45028</v>
      </c>
      <c r="B6941" s="56">
        <f>WEEKDAY(C6941,2)</f>
        <v>3</v>
      </c>
      <c r="C6941" s="17">
        <f>IF(A6961="",C6940,A6961)</f>
        <v>45028</v>
      </c>
      <c r="D6941" s="12" t="str">
        <f>YEAR(C6941)&amp;"/"&amp;TEXT(WEEKNUM(C6941,21),"00")</f>
        <v>2023/15</v>
      </c>
      <c r="E6941" t="s">
        <v>69</v>
      </c>
      <c r="F6941" s="114">
        <v>0.72916666666666663</v>
      </c>
      <c r="G6941" s="114">
        <v>0.75</v>
      </c>
      <c r="H6941">
        <f>CONVERT((G6939-F6939)*24,"hr","mn")</f>
        <v>30.000000000000053</v>
      </c>
      <c r="I6941">
        <v>4</v>
      </c>
      <c r="K6941">
        <v>6</v>
      </c>
      <c r="M6941">
        <f>J6939+K6939+L6939</f>
        <v>6</v>
      </c>
      <c r="N6941" s="58"/>
      <c r="O6941" s="59"/>
      <c r="P6941" s="59"/>
      <c r="Q6941" s="59"/>
      <c r="R6941" s="60"/>
      <c r="S6941" s="21"/>
      <c r="T6941" s="4"/>
      <c r="U6941" s="93"/>
    </row>
    <row r="6942" spans="1:21" ht="15" customHeight="1" thickBot="1">
      <c r="A6942" s="17">
        <v>45028</v>
      </c>
      <c r="B6942" s="56">
        <f>WEEKDAY(C6942,2)</f>
        <v>3</v>
      </c>
      <c r="C6942" s="17">
        <f>IF(A6962="",C6941,A6962)</f>
        <v>45028</v>
      </c>
      <c r="D6942" s="12" t="str">
        <f>YEAR(C6942)&amp;"/"&amp;TEXT(WEEKNUM(C6942,21),"00")</f>
        <v>2023/15</v>
      </c>
      <c r="E6942" t="s">
        <v>69</v>
      </c>
      <c r="F6942" s="114">
        <v>0.72916666666666663</v>
      </c>
      <c r="G6942" s="114">
        <v>0.75</v>
      </c>
      <c r="H6942">
        <f>CONVERT((G6939-F6939)*24,"hr","mn")</f>
        <v>30.000000000000053</v>
      </c>
      <c r="I6942">
        <v>4</v>
      </c>
      <c r="K6942">
        <v>6</v>
      </c>
      <c r="M6942">
        <f>J6939+K6939+L6939</f>
        <v>6</v>
      </c>
      <c r="N6942" s="15"/>
      <c r="O6942" s="9"/>
      <c r="P6942" s="9"/>
      <c r="Q6942" s="9"/>
      <c r="R6942" s="10"/>
      <c r="S6942" s="19"/>
      <c r="T6942" s="23"/>
      <c r="U6942" s="94"/>
    </row>
    <row r="6943" spans="1:21">
      <c r="A6943" s="17">
        <v>45028</v>
      </c>
      <c r="B6943" s="56">
        <f>WEEKDAY(C6943,2)</f>
        <v>3</v>
      </c>
      <c r="C6943" s="17">
        <f>IF(A6963="",C6942,A6963)</f>
        <v>45028</v>
      </c>
      <c r="D6943" s="12" t="str">
        <f>YEAR(C6943)&amp;"/"&amp;TEXT(WEEKNUM(C6943,21),"00")</f>
        <v>2023/15</v>
      </c>
      <c r="E6943" s="79" t="s">
        <v>69</v>
      </c>
      <c r="F6943" s="80">
        <v>0.75</v>
      </c>
      <c r="G6943" s="80">
        <v>0.79166666666666663</v>
      </c>
      <c r="H6943" s="87">
        <f>CONVERT((G6943-F6943)*24,"hr","mn")</f>
        <v>59.99999999999995</v>
      </c>
      <c r="I6943" s="83">
        <v>4</v>
      </c>
      <c r="J6943" s="84">
        <v>1</v>
      </c>
      <c r="K6943" s="85">
        <v>7</v>
      </c>
      <c r="L6943" s="85"/>
      <c r="M6943" s="87">
        <f>J6943+K6943+L6943</f>
        <v>8</v>
      </c>
      <c r="N6943" s="13"/>
      <c r="O6943" s="6"/>
      <c r="P6943" s="6"/>
      <c r="Q6943" s="6"/>
      <c r="R6943" s="7"/>
      <c r="S6943" s="20"/>
      <c r="T6943" s="22"/>
      <c r="U6943" s="91"/>
    </row>
    <row r="6944" spans="1:21">
      <c r="A6944" s="17">
        <v>45028</v>
      </c>
      <c r="B6944" s="56">
        <f>WEEKDAY(C6944,2)</f>
        <v>3</v>
      </c>
      <c r="C6944" s="17">
        <f>IF(A6964="",C6943,A6964)</f>
        <v>45028</v>
      </c>
      <c r="D6944" s="12" t="str">
        <f>YEAR(C6944)&amp;"/"&amp;TEXT(WEEKNUM(C6944,21),"00")</f>
        <v>2023/15</v>
      </c>
      <c r="E6944" t="s">
        <v>69</v>
      </c>
      <c r="F6944" s="114">
        <v>0.75</v>
      </c>
      <c r="G6944" s="114">
        <v>0.79166666666666663</v>
      </c>
      <c r="H6944">
        <f>CONVERT((G6943-F6943)*24,"hr","mn")</f>
        <v>59.99999999999995</v>
      </c>
      <c r="I6944">
        <v>4</v>
      </c>
      <c r="J6944">
        <v>1</v>
      </c>
      <c r="K6944">
        <v>7</v>
      </c>
      <c r="M6944">
        <f>J6943+K6943+L6943</f>
        <v>8</v>
      </c>
      <c r="N6944" s="14"/>
      <c r="O6944" s="3"/>
      <c r="P6944" s="3"/>
      <c r="Q6944" s="3"/>
      <c r="R6944" s="8"/>
      <c r="S6944" s="21"/>
      <c r="T6944" s="4"/>
      <c r="U6944" s="92"/>
    </row>
    <row r="6945" spans="1:21">
      <c r="A6945" s="17">
        <v>45028</v>
      </c>
      <c r="B6945" s="56">
        <f>WEEKDAY(C6945,2)</f>
        <v>3</v>
      </c>
      <c r="C6945" s="17">
        <f>IF(A6965="",C6944,A6965)</f>
        <v>45028</v>
      </c>
      <c r="D6945" s="12" t="str">
        <f>YEAR(C6945)&amp;"/"&amp;TEXT(WEEKNUM(C6945,21),"00")</f>
        <v>2023/15</v>
      </c>
      <c r="E6945" t="s">
        <v>69</v>
      </c>
      <c r="F6945" s="114">
        <v>0.75</v>
      </c>
      <c r="G6945" s="114">
        <v>0.79166666666666663</v>
      </c>
      <c r="H6945">
        <f>CONVERT((G6943-F6943)*24,"hr","mn")</f>
        <v>59.99999999999995</v>
      </c>
      <c r="I6945">
        <v>4</v>
      </c>
      <c r="J6945">
        <v>1</v>
      </c>
      <c r="K6945">
        <v>7</v>
      </c>
      <c r="M6945">
        <f>J6943+K6943+L6943</f>
        <v>8</v>
      </c>
      <c r="N6945" s="58"/>
      <c r="O6945" s="59"/>
      <c r="P6945" s="59"/>
      <c r="Q6945" s="59"/>
      <c r="R6945" s="60"/>
      <c r="S6945" s="21"/>
      <c r="T6945" s="4"/>
      <c r="U6945" s="93"/>
    </row>
    <row r="6946" spans="1:21" ht="15" customHeight="1" thickBot="1">
      <c r="A6946" s="17">
        <v>45028</v>
      </c>
      <c r="B6946" s="56">
        <f>WEEKDAY(C6946,2)</f>
        <v>3</v>
      </c>
      <c r="C6946" s="17">
        <f>IF(A6966="",C6945,A6966)</f>
        <v>45028</v>
      </c>
      <c r="D6946" s="12" t="str">
        <f>YEAR(C6946)&amp;"/"&amp;TEXT(WEEKNUM(C6946,21),"00")</f>
        <v>2023/15</v>
      </c>
      <c r="E6946" t="s">
        <v>69</v>
      </c>
      <c r="F6946" s="114">
        <v>0.75</v>
      </c>
      <c r="G6946" s="114">
        <v>0.79166666666666663</v>
      </c>
      <c r="H6946">
        <f>CONVERT((G6943-F6943)*24,"hr","mn")</f>
        <v>59.99999999999995</v>
      </c>
      <c r="I6946">
        <v>4</v>
      </c>
      <c r="J6946">
        <v>1</v>
      </c>
      <c r="K6946">
        <v>7</v>
      </c>
      <c r="M6946">
        <f>J6943+K6943+L6943</f>
        <v>8</v>
      </c>
      <c r="N6946" s="15"/>
      <c r="O6946" s="9"/>
      <c r="P6946" s="9"/>
      <c r="Q6946" s="9"/>
      <c r="R6946" s="10"/>
      <c r="S6946" s="19"/>
      <c r="T6946" s="23"/>
      <c r="U6946" s="94"/>
    </row>
    <row r="6947" spans="1:21">
      <c r="A6947" s="17">
        <v>45028</v>
      </c>
      <c r="B6947" s="56">
        <f>WEEKDAY(C6947,2)</f>
        <v>3</v>
      </c>
      <c r="C6947" s="17">
        <f>IF(A6967="",C6946,A6967)</f>
        <v>45028</v>
      </c>
      <c r="D6947" s="12" t="str">
        <f>YEAR(C6947)&amp;"/"&amp;TEXT(WEEKNUM(C6947,21),"00")</f>
        <v>2023/15</v>
      </c>
      <c r="E6947" s="79" t="s">
        <v>69</v>
      </c>
      <c r="F6947" s="80">
        <v>0.79166666666666663</v>
      </c>
      <c r="G6947" s="80">
        <v>0.83333333333333337</v>
      </c>
      <c r="H6947" s="87">
        <f>CONVERT((G6947-F6947)*24,"hr","mn")</f>
        <v>60.000000000000107</v>
      </c>
      <c r="I6947" s="83">
        <v>4</v>
      </c>
      <c r="J6947" s="84"/>
      <c r="K6947" s="85">
        <v>10</v>
      </c>
      <c r="L6947" s="85"/>
      <c r="M6947" s="87">
        <f>J6947+K6947+L6947</f>
        <v>10</v>
      </c>
      <c r="N6947" s="13"/>
      <c r="O6947" s="6">
        <v>4</v>
      </c>
      <c r="P6947" s="6"/>
      <c r="Q6947" s="6"/>
      <c r="R6947" s="7"/>
      <c r="S6947" s="20" t="s">
        <v>35</v>
      </c>
      <c r="T6947" s="22" t="s">
        <v>29</v>
      </c>
      <c r="U6947" s="91"/>
    </row>
    <row r="6948" spans="1:21">
      <c r="A6948" s="17">
        <v>45028</v>
      </c>
      <c r="B6948" s="56">
        <f>WEEKDAY(C6948,2)</f>
        <v>3</v>
      </c>
      <c r="C6948" s="17">
        <f>IF(A6968="",C6947,A6968)</f>
        <v>45028</v>
      </c>
      <c r="D6948" s="12" t="str">
        <f>YEAR(C6948)&amp;"/"&amp;TEXT(WEEKNUM(C6948,21),"00")</f>
        <v>2023/15</v>
      </c>
      <c r="E6948" t="s">
        <v>69</v>
      </c>
      <c r="F6948" s="114">
        <v>0.79166666666666663</v>
      </c>
      <c r="G6948" s="114">
        <v>0.83333333333333337</v>
      </c>
      <c r="H6948">
        <f>CONVERT((G6947-F6947)*24,"hr","mn")</f>
        <v>60.000000000000107</v>
      </c>
      <c r="I6948">
        <v>4</v>
      </c>
      <c r="K6948">
        <v>10</v>
      </c>
      <c r="M6948">
        <f>J6947+K6947+L6947</f>
        <v>10</v>
      </c>
      <c r="N6948" s="14"/>
      <c r="O6948" s="3">
        <v>10</v>
      </c>
      <c r="P6948" s="3"/>
      <c r="Q6948" s="3"/>
      <c r="R6948" s="8"/>
      <c r="S6948" s="21" t="s">
        <v>32</v>
      </c>
      <c r="T6948" s="4" t="s">
        <v>121</v>
      </c>
      <c r="U6948" s="92"/>
    </row>
    <row r="6949" spans="1:21">
      <c r="A6949" s="17">
        <v>45028</v>
      </c>
      <c r="B6949" s="56">
        <f>WEEKDAY(C6949,2)</f>
        <v>3</v>
      </c>
      <c r="C6949" s="17">
        <f>IF(A6969="",C6948,A6969)</f>
        <v>45028</v>
      </c>
      <c r="D6949" s="12" t="str">
        <f>YEAR(C6949)&amp;"/"&amp;TEXT(WEEKNUM(C6949,21),"00")</f>
        <v>2023/15</v>
      </c>
      <c r="E6949" t="s">
        <v>69</v>
      </c>
      <c r="F6949" s="114">
        <v>0.79166666666666663</v>
      </c>
      <c r="G6949" s="114">
        <v>0.83333333333333337</v>
      </c>
      <c r="H6949">
        <f>CONVERT((G6947-F6947)*24,"hr","mn")</f>
        <v>60.000000000000107</v>
      </c>
      <c r="I6949">
        <v>4</v>
      </c>
      <c r="K6949">
        <v>10</v>
      </c>
      <c r="M6949">
        <f>J6947+K6947+L6947</f>
        <v>10</v>
      </c>
      <c r="N6949" s="58"/>
      <c r="O6949" s="59"/>
      <c r="P6949" s="59"/>
      <c r="Q6949" s="59"/>
      <c r="R6949" s="60"/>
      <c r="S6949" s="21"/>
      <c r="T6949" s="4"/>
      <c r="U6949" s="93"/>
    </row>
    <row r="6950" spans="1:21" ht="15" customHeight="1" thickBot="1">
      <c r="A6950" s="17">
        <v>45028</v>
      </c>
      <c r="B6950" s="56">
        <f>WEEKDAY(C6950,2)</f>
        <v>3</v>
      </c>
      <c r="C6950" s="17">
        <f>IF(A6970="",C6949,A6970)</f>
        <v>45028</v>
      </c>
      <c r="D6950" s="12" t="str">
        <f>YEAR(C6950)&amp;"/"&amp;TEXT(WEEKNUM(C6950,21),"00")</f>
        <v>2023/15</v>
      </c>
      <c r="E6950" t="s">
        <v>69</v>
      </c>
      <c r="F6950" s="114">
        <v>0.79166666666666663</v>
      </c>
      <c r="G6950" s="114">
        <v>0.83333333333333337</v>
      </c>
      <c r="H6950">
        <f>CONVERT((G6947-F6947)*24,"hr","mn")</f>
        <v>60.000000000000107</v>
      </c>
      <c r="I6950">
        <v>4</v>
      </c>
      <c r="K6950">
        <v>10</v>
      </c>
      <c r="M6950">
        <f>J6947+K6947+L6947</f>
        <v>10</v>
      </c>
      <c r="N6950" s="15"/>
      <c r="O6950" s="9"/>
      <c r="P6950" s="9"/>
      <c r="Q6950" s="9"/>
      <c r="R6950" s="10"/>
      <c r="S6950" s="19"/>
      <c r="T6950" s="23"/>
      <c r="U6950" s="94"/>
    </row>
    <row r="6951" spans="1:21">
      <c r="A6951" s="17">
        <v>45028</v>
      </c>
      <c r="B6951" s="56">
        <f>WEEKDAY(C6951,2)</f>
        <v>4</v>
      </c>
      <c r="C6951" s="17">
        <f>IF(A6971="",C6950,A6971)</f>
        <v>45029</v>
      </c>
      <c r="D6951" s="12" t="str">
        <f>YEAR(C6951)&amp;"/"&amp;TEXT(WEEKNUM(C6951,21),"00")</f>
        <v>2023/15</v>
      </c>
      <c r="E6951" s="79" t="s">
        <v>69</v>
      </c>
      <c r="F6951" s="80">
        <v>0.83333333333333337</v>
      </c>
      <c r="G6951" s="80">
        <v>0.875</v>
      </c>
      <c r="H6951" s="87">
        <f>CONVERT((G6951-F6951)*24,"hr","mn")</f>
        <v>59.99999999999995</v>
      </c>
      <c r="I6951" s="83">
        <v>4</v>
      </c>
      <c r="J6951" s="84"/>
      <c r="K6951" s="85">
        <v>6</v>
      </c>
      <c r="L6951" s="85"/>
      <c r="M6951" s="87">
        <f>J6951+K6951+L6951</f>
        <v>6</v>
      </c>
      <c r="N6951" s="13"/>
      <c r="O6951" s="6">
        <v>5</v>
      </c>
      <c r="P6951" s="6"/>
      <c r="Q6951" s="6"/>
      <c r="R6951" s="7"/>
      <c r="S6951" s="20" t="s">
        <v>26</v>
      </c>
      <c r="T6951" s="22" t="s">
        <v>241</v>
      </c>
      <c r="U6951" s="91"/>
    </row>
    <row r="6952" spans="1:21">
      <c r="A6952" s="17">
        <v>45028</v>
      </c>
      <c r="B6952" s="56">
        <f>WEEKDAY(C6952,2)</f>
        <v>4</v>
      </c>
      <c r="C6952" s="17">
        <f>IF(A6972="",C6951,A6972)</f>
        <v>45029</v>
      </c>
      <c r="D6952" s="12" t="str">
        <f>YEAR(C6952)&amp;"/"&amp;TEXT(WEEKNUM(C6952,21),"00")</f>
        <v>2023/15</v>
      </c>
      <c r="E6952" t="s">
        <v>69</v>
      </c>
      <c r="F6952" s="114">
        <v>0.83333333333333337</v>
      </c>
      <c r="G6952" s="114">
        <v>0.875</v>
      </c>
      <c r="H6952">
        <f>CONVERT((G6951-F6951)*24,"hr","mn")</f>
        <v>59.99999999999995</v>
      </c>
      <c r="I6952">
        <v>4</v>
      </c>
      <c r="K6952">
        <v>6</v>
      </c>
      <c r="M6952">
        <f>J6951+K6951+L6951</f>
        <v>6</v>
      </c>
      <c r="N6952" s="14"/>
      <c r="O6952" s="3">
        <v>4</v>
      </c>
      <c r="P6952" s="3"/>
      <c r="Q6952" s="3"/>
      <c r="R6952" s="8"/>
      <c r="S6952" s="21" t="s">
        <v>28</v>
      </c>
      <c r="T6952" s="4" t="s">
        <v>29</v>
      </c>
      <c r="U6952" s="92"/>
    </row>
    <row r="6953" spans="1:21">
      <c r="A6953" s="17">
        <v>45028</v>
      </c>
      <c r="B6953" s="56">
        <f>WEEKDAY(C6953,2)</f>
        <v>4</v>
      </c>
      <c r="C6953" s="17">
        <f>IF(A6973="",C6952,A6973)</f>
        <v>45029</v>
      </c>
      <c r="D6953" s="12" t="str">
        <f>YEAR(C6953)&amp;"/"&amp;TEXT(WEEKNUM(C6953,21),"00")</f>
        <v>2023/15</v>
      </c>
      <c r="E6953" t="s">
        <v>69</v>
      </c>
      <c r="F6953" s="114">
        <v>0.83333333333333337</v>
      </c>
      <c r="G6953" s="114">
        <v>0.875</v>
      </c>
      <c r="H6953">
        <f>CONVERT((G6951-F6951)*24,"hr","mn")</f>
        <v>59.99999999999995</v>
      </c>
      <c r="I6953">
        <v>4</v>
      </c>
      <c r="K6953">
        <v>6</v>
      </c>
      <c r="M6953">
        <f>J6951+K6951+L6951</f>
        <v>6</v>
      </c>
      <c r="N6953" s="58"/>
      <c r="O6953" s="59"/>
      <c r="P6953" s="59"/>
      <c r="Q6953" s="59"/>
      <c r="R6953" s="60"/>
      <c r="S6953" s="21"/>
      <c r="T6953" s="4"/>
      <c r="U6953" s="93"/>
    </row>
    <row r="6954" spans="1:21" ht="15" customHeight="1" thickBot="1">
      <c r="A6954" s="17">
        <v>45028</v>
      </c>
      <c r="B6954" s="56">
        <f>WEEKDAY(C6954,2)</f>
        <v>4</v>
      </c>
      <c r="C6954" s="17">
        <f>IF(A6974="",C6953,A6974)</f>
        <v>45029</v>
      </c>
      <c r="D6954" s="12" t="str">
        <f>YEAR(C6954)&amp;"/"&amp;TEXT(WEEKNUM(C6954,21),"00")</f>
        <v>2023/15</v>
      </c>
      <c r="E6954" t="s">
        <v>69</v>
      </c>
      <c r="F6954" s="114">
        <v>0.83333333333333337</v>
      </c>
      <c r="G6954" s="114">
        <v>0.875</v>
      </c>
      <c r="H6954">
        <f>CONVERT((G6951-F6951)*24,"hr","mn")</f>
        <v>59.99999999999995</v>
      </c>
      <c r="I6954">
        <v>4</v>
      </c>
      <c r="K6954">
        <v>6</v>
      </c>
      <c r="M6954">
        <f>J6951+K6951+L6951</f>
        <v>6</v>
      </c>
      <c r="N6954" s="15"/>
      <c r="O6954" s="9"/>
      <c r="P6954" s="9"/>
      <c r="Q6954" s="9">
        <v>15</v>
      </c>
      <c r="R6954" s="10"/>
      <c r="S6954" s="19"/>
      <c r="T6954" s="23" t="s">
        <v>39</v>
      </c>
      <c r="U6954" s="94"/>
    </row>
    <row r="6955" spans="1:21">
      <c r="A6955" s="17"/>
      <c r="B6955" s="56">
        <f>WEEKDAY(C6955,2)</f>
        <v>4</v>
      </c>
      <c r="C6955" s="17">
        <f>IF(A6975="",C6954,A6975)</f>
        <v>45029</v>
      </c>
      <c r="D6955" s="12" t="str">
        <f>YEAR(C6955)&amp;"/"&amp;TEXT(WEEKNUM(C6955,21),"00")</f>
        <v>2023/15</v>
      </c>
      <c r="E6955" s="79"/>
      <c r="F6955" s="80"/>
      <c r="G6955" s="80"/>
      <c r="H6955" s="87">
        <f>CONVERT((G6955-F6955)*24,"hr","mn")</f>
        <v>0</v>
      </c>
      <c r="I6955" s="83"/>
      <c r="J6955" s="84"/>
      <c r="K6955" s="85"/>
      <c r="L6955" s="85"/>
      <c r="M6955" s="87">
        <f>J6955+K6955+L6955</f>
        <v>0</v>
      </c>
      <c r="N6955" s="13"/>
      <c r="O6955" s="6"/>
      <c r="P6955" s="6"/>
      <c r="Q6955" s="6"/>
      <c r="R6955" s="7"/>
      <c r="S6955" s="20"/>
      <c r="T6955" s="22"/>
      <c r="U6955" s="91"/>
    </row>
    <row r="6956" spans="1:21">
      <c r="A6956" s="17"/>
      <c r="B6956" s="56">
        <f>WEEKDAY(C6956,2)</f>
        <v>4</v>
      </c>
      <c r="C6956" s="17">
        <f>IF(A6976="",C6955,A6976)</f>
        <v>45029</v>
      </c>
      <c r="D6956" s="12" t="str">
        <f>YEAR(C6956)&amp;"/"&amp;TEXT(WEEKNUM(C6956,21),"00")</f>
        <v>2023/15</v>
      </c>
      <c r="H6956">
        <f>CONVERT((G6955-F6955)*24,"hr","mn")</f>
        <v>0</v>
      </c>
      <c r="M6956">
        <f>J6955+K6955+L6955</f>
        <v>0</v>
      </c>
      <c r="N6956" s="14"/>
      <c r="O6956" s="3"/>
      <c r="P6956" s="3"/>
      <c r="Q6956" s="3"/>
      <c r="R6956" s="8"/>
      <c r="S6956" s="21"/>
      <c r="T6956" s="4"/>
      <c r="U6956" s="92"/>
    </row>
    <row r="6957" spans="1:21">
      <c r="A6957" s="17"/>
      <c r="B6957" s="56">
        <f>WEEKDAY(C6957,2)</f>
        <v>4</v>
      </c>
      <c r="C6957" s="17">
        <f>IF(A6977="",C6956,A6977)</f>
        <v>45029</v>
      </c>
      <c r="D6957" s="12" t="str">
        <f>YEAR(C6957)&amp;"/"&amp;TEXT(WEEKNUM(C6957,21),"00")</f>
        <v>2023/15</v>
      </c>
      <c r="H6957">
        <f>CONVERT((G6955-F6955)*24,"hr","mn")</f>
        <v>0</v>
      </c>
      <c r="M6957">
        <f>J6955+K6955+L6955</f>
        <v>0</v>
      </c>
      <c r="N6957" s="58"/>
      <c r="O6957" s="59"/>
      <c r="P6957" s="59"/>
      <c r="Q6957" s="59"/>
      <c r="R6957" s="60"/>
      <c r="S6957" s="21"/>
      <c r="T6957" s="4"/>
      <c r="U6957" s="93"/>
    </row>
    <row r="6958" spans="1:21" ht="15" customHeight="1" thickBot="1">
      <c r="A6958" s="17"/>
      <c r="B6958" s="56">
        <f>WEEKDAY(C6958,2)</f>
        <v>4</v>
      </c>
      <c r="C6958" s="17">
        <f>IF(A6978="",C6957,A6978)</f>
        <v>45029</v>
      </c>
      <c r="D6958" s="12" t="str">
        <f>YEAR(C6958)&amp;"/"&amp;TEXT(WEEKNUM(C6958,21),"00")</f>
        <v>2023/15</v>
      </c>
      <c r="H6958">
        <f>CONVERT((G6955-F6955)*24,"hr","mn")</f>
        <v>0</v>
      </c>
      <c r="M6958">
        <f>J6955+K6955+L6955</f>
        <v>0</v>
      </c>
      <c r="N6958" s="15"/>
      <c r="O6958" s="9"/>
      <c r="P6958" s="9"/>
      <c r="Q6958" s="9"/>
      <c r="R6958" s="10"/>
      <c r="S6958" s="19"/>
      <c r="T6958" s="23"/>
      <c r="U6958" s="94"/>
    </row>
    <row r="6959" spans="1:21">
      <c r="A6959" s="17">
        <v>45028</v>
      </c>
      <c r="B6959" s="56">
        <f>WEEKDAY(C6959,2)</f>
        <v>4</v>
      </c>
      <c r="C6959" s="17">
        <f>IF(A6979="",C6958,A6979)</f>
        <v>45029</v>
      </c>
      <c r="D6959" s="12" t="str">
        <f>YEAR(C6959)&amp;"/"&amp;TEXT(WEEKNUM(C6959,21),"00")</f>
        <v>2023/15</v>
      </c>
      <c r="E6959" s="79" t="s">
        <v>46</v>
      </c>
      <c r="F6959" s="80">
        <v>0.875</v>
      </c>
      <c r="G6959" s="80">
        <v>0.91666666666666663</v>
      </c>
      <c r="H6959" s="87">
        <f>CONVERT((G6959-F6959)*24,"hr","mn")</f>
        <v>59.99999999999995</v>
      </c>
      <c r="I6959" s="83">
        <v>5</v>
      </c>
      <c r="J6959" s="84"/>
      <c r="K6959" s="85">
        <v>8</v>
      </c>
      <c r="L6959" s="85"/>
      <c r="M6959" s="87">
        <f>J6959+K6959+L6959</f>
        <v>8</v>
      </c>
      <c r="N6959" s="13"/>
      <c r="O6959" s="6"/>
      <c r="P6959" s="6"/>
      <c r="Q6959" s="6">
        <v>23</v>
      </c>
      <c r="R6959" s="7"/>
      <c r="S6959" s="20"/>
      <c r="T6959" s="22" t="s">
        <v>25</v>
      </c>
      <c r="U6959" s="91" t="s">
        <v>75</v>
      </c>
    </row>
    <row r="6960" spans="1:21">
      <c r="A6960" s="17">
        <v>45028</v>
      </c>
      <c r="B6960" s="56">
        <f>WEEKDAY(C6960,2)</f>
        <v>4</v>
      </c>
      <c r="C6960" s="17">
        <f>IF(A6980="",C6959,A6980)</f>
        <v>45029</v>
      </c>
      <c r="D6960" s="12" t="str">
        <f>YEAR(C6960)&amp;"/"&amp;TEXT(WEEKNUM(C6960,21),"00")</f>
        <v>2023/15</v>
      </c>
      <c r="E6960" t="s">
        <v>46</v>
      </c>
      <c r="F6960" s="114">
        <v>0.875</v>
      </c>
      <c r="G6960" s="114">
        <v>0.91666666666666663</v>
      </c>
      <c r="H6960">
        <f>CONVERT((G6959-F6959)*24,"hr","mn")</f>
        <v>59.99999999999995</v>
      </c>
      <c r="I6960">
        <v>5</v>
      </c>
      <c r="K6960">
        <v>8</v>
      </c>
      <c r="M6960">
        <f>J6959+K6959+L6959</f>
        <v>8</v>
      </c>
      <c r="N6960" s="14"/>
      <c r="O6960" s="3">
        <v>5</v>
      </c>
      <c r="P6960" s="3"/>
      <c r="Q6960" s="3"/>
      <c r="R6960" s="8"/>
      <c r="S6960" s="21" t="s">
        <v>28</v>
      </c>
      <c r="T6960" s="4" t="s">
        <v>29</v>
      </c>
      <c r="U6960" s="92"/>
    </row>
    <row r="6961" spans="1:21">
      <c r="A6961" s="17">
        <v>45028</v>
      </c>
      <c r="B6961" s="56">
        <f>WEEKDAY(C6961,2)</f>
        <v>4</v>
      </c>
      <c r="C6961" s="17">
        <f>IF(A6981="",C6960,A6981)</f>
        <v>45029</v>
      </c>
      <c r="D6961" s="12" t="str">
        <f>YEAR(C6961)&amp;"/"&amp;TEXT(WEEKNUM(C6961,21),"00")</f>
        <v>2023/15</v>
      </c>
      <c r="E6961" t="s">
        <v>46</v>
      </c>
      <c r="F6961" s="114">
        <v>0.875</v>
      </c>
      <c r="G6961" s="114">
        <v>0.91666666666666663</v>
      </c>
      <c r="H6961">
        <f>CONVERT((G6959-F6959)*24,"hr","mn")</f>
        <v>59.99999999999995</v>
      </c>
      <c r="I6961">
        <v>5</v>
      </c>
      <c r="K6961">
        <v>8</v>
      </c>
      <c r="M6961">
        <f>J6959+K6959+L6959</f>
        <v>8</v>
      </c>
      <c r="N6961" s="58"/>
      <c r="O6961" s="59"/>
      <c r="P6961" s="59"/>
      <c r="Q6961" s="59"/>
      <c r="R6961" s="60"/>
      <c r="S6961" s="21"/>
      <c r="T6961" s="4"/>
      <c r="U6961" s="93"/>
    </row>
    <row r="6962" spans="1:21" ht="15" customHeight="1" thickBot="1">
      <c r="A6962" s="17">
        <v>45028</v>
      </c>
      <c r="B6962" s="56">
        <f>WEEKDAY(C6962,2)</f>
        <v>4</v>
      </c>
      <c r="C6962" s="17">
        <f>IF(A6982="",C6961,A6982)</f>
        <v>45029</v>
      </c>
      <c r="D6962" s="12" t="str">
        <f>YEAR(C6962)&amp;"/"&amp;TEXT(WEEKNUM(C6962,21),"00")</f>
        <v>2023/15</v>
      </c>
      <c r="E6962" t="s">
        <v>46</v>
      </c>
      <c r="F6962" s="114">
        <v>0.875</v>
      </c>
      <c r="G6962" s="114">
        <v>0.91666666666666663</v>
      </c>
      <c r="H6962">
        <f>CONVERT((G6959-F6959)*24,"hr","mn")</f>
        <v>59.99999999999995</v>
      </c>
      <c r="I6962">
        <v>5</v>
      </c>
      <c r="K6962">
        <v>8</v>
      </c>
      <c r="M6962">
        <f>J6959+K6959+L6959</f>
        <v>8</v>
      </c>
      <c r="N6962" s="15"/>
      <c r="O6962" s="9"/>
      <c r="P6962" s="9"/>
      <c r="Q6962" s="9"/>
      <c r="R6962" s="10"/>
      <c r="S6962" s="19"/>
      <c r="T6962" s="23"/>
      <c r="U6962" s="94"/>
    </row>
    <row r="6963" spans="1:21">
      <c r="A6963" s="17">
        <v>45028</v>
      </c>
      <c r="B6963" s="56">
        <f>WEEKDAY(C6963,2)</f>
        <v>4</v>
      </c>
      <c r="C6963" s="17">
        <f>IF(A6983="",C6962,A6983)</f>
        <v>45029</v>
      </c>
      <c r="D6963" s="12" t="str">
        <f>YEAR(C6963)&amp;"/"&amp;TEXT(WEEKNUM(C6963,21),"00")</f>
        <v>2023/15</v>
      </c>
      <c r="E6963" s="79" t="s">
        <v>46</v>
      </c>
      <c r="F6963" s="80">
        <v>0.91666666666666663</v>
      </c>
      <c r="G6963" s="80">
        <v>0.95833333333333337</v>
      </c>
      <c r="H6963" s="87">
        <f>CONVERT((G6963-F6963)*24,"hr","mn")</f>
        <v>60.000000000000107</v>
      </c>
      <c r="I6963" s="83">
        <v>5</v>
      </c>
      <c r="J6963" s="84"/>
      <c r="K6963" s="85">
        <v>8</v>
      </c>
      <c r="L6963" s="85"/>
      <c r="M6963" s="87">
        <f>J6963+K6963+L6963</f>
        <v>8</v>
      </c>
      <c r="N6963" s="13"/>
      <c r="O6963" s="6">
        <v>8</v>
      </c>
      <c r="P6963" s="6"/>
      <c r="Q6963" s="6"/>
      <c r="R6963" s="7"/>
      <c r="S6963" s="20" t="s">
        <v>32</v>
      </c>
      <c r="T6963" s="22" t="s">
        <v>224</v>
      </c>
      <c r="U6963" s="91"/>
    </row>
    <row r="6964" spans="1:21">
      <c r="A6964" s="17">
        <v>45028</v>
      </c>
      <c r="B6964" s="56">
        <f>WEEKDAY(C6964,2)</f>
        <v>4</v>
      </c>
      <c r="C6964" s="17">
        <f>IF(A6984="",C6963,A6984)</f>
        <v>45029</v>
      </c>
      <c r="D6964" s="12" t="str">
        <f>YEAR(C6964)&amp;"/"&amp;TEXT(WEEKNUM(C6964,21),"00")</f>
        <v>2023/15</v>
      </c>
      <c r="E6964" t="s">
        <v>46</v>
      </c>
      <c r="F6964" s="114">
        <v>0.91666666666666663</v>
      </c>
      <c r="G6964" s="114">
        <v>0.95833333333333337</v>
      </c>
      <c r="H6964">
        <f>CONVERT((G6963-F6963)*24,"hr","mn")</f>
        <v>60.000000000000107</v>
      </c>
      <c r="I6964">
        <v>5</v>
      </c>
      <c r="K6964">
        <v>8</v>
      </c>
      <c r="M6964">
        <f>J6963+K6963+L6963</f>
        <v>8</v>
      </c>
      <c r="N6964" s="14"/>
      <c r="O6964" s="3">
        <v>5</v>
      </c>
      <c r="P6964" s="3"/>
      <c r="Q6964" s="3"/>
      <c r="R6964" s="8"/>
      <c r="S6964" s="21" t="s">
        <v>988</v>
      </c>
      <c r="T6964" s="4" t="s">
        <v>103</v>
      </c>
      <c r="U6964" s="92"/>
    </row>
    <row r="6965" spans="1:21">
      <c r="A6965" s="17">
        <v>45028</v>
      </c>
      <c r="B6965" s="56">
        <f>WEEKDAY(C6965,2)</f>
        <v>4</v>
      </c>
      <c r="C6965" s="17">
        <f>IF(A6985="",C6964,A6985)</f>
        <v>45029</v>
      </c>
      <c r="D6965" s="12" t="str">
        <f>YEAR(C6965)&amp;"/"&amp;TEXT(WEEKNUM(C6965,21),"00")</f>
        <v>2023/15</v>
      </c>
      <c r="E6965" t="s">
        <v>46</v>
      </c>
      <c r="F6965" s="114">
        <v>0.91666666666666663</v>
      </c>
      <c r="G6965" s="114">
        <v>0.95833333333333337</v>
      </c>
      <c r="H6965">
        <f>CONVERT((G6963-F6963)*24,"hr","mn")</f>
        <v>60.000000000000107</v>
      </c>
      <c r="I6965">
        <v>5</v>
      </c>
      <c r="K6965">
        <v>8</v>
      </c>
      <c r="M6965">
        <f>J6963+K6963+L6963</f>
        <v>8</v>
      </c>
      <c r="N6965" s="58"/>
      <c r="O6965" s="59"/>
      <c r="P6965" s="59"/>
      <c r="Q6965" s="59"/>
      <c r="R6965" s="60"/>
      <c r="S6965" s="21"/>
      <c r="T6965" s="4"/>
      <c r="U6965" s="93"/>
    </row>
    <row r="6966" spans="1:21" ht="15" customHeight="1" thickBot="1">
      <c r="A6966" s="17">
        <v>45028</v>
      </c>
      <c r="B6966" s="56">
        <f>WEEKDAY(C6966,2)</f>
        <v>4</v>
      </c>
      <c r="C6966" s="17">
        <f>IF(A6986="",C6965,A6986)</f>
        <v>45029</v>
      </c>
      <c r="D6966" s="12" t="str">
        <f>YEAR(C6966)&amp;"/"&amp;TEXT(WEEKNUM(C6966,21),"00")</f>
        <v>2023/15</v>
      </c>
      <c r="E6966" t="s">
        <v>46</v>
      </c>
      <c r="F6966" s="114">
        <v>0.91666666666666663</v>
      </c>
      <c r="G6966" s="114">
        <v>0.95833333333333337</v>
      </c>
      <c r="H6966">
        <f>CONVERT((G6963-F6963)*24,"hr","mn")</f>
        <v>60.000000000000107</v>
      </c>
      <c r="I6966">
        <v>5</v>
      </c>
      <c r="K6966">
        <v>8</v>
      </c>
      <c r="M6966">
        <f>J6963+K6963+L6963</f>
        <v>8</v>
      </c>
      <c r="N6966" s="15"/>
      <c r="O6966" s="9"/>
      <c r="P6966" s="9"/>
      <c r="Q6966" s="9"/>
      <c r="R6966" s="10"/>
      <c r="S6966" s="19"/>
      <c r="T6966" s="23"/>
      <c r="U6966" s="94"/>
    </row>
    <row r="6967" spans="1:21">
      <c r="A6967" s="17">
        <v>45028</v>
      </c>
      <c r="B6967" s="56">
        <f>WEEKDAY(C6967,2)</f>
        <v>4</v>
      </c>
      <c r="C6967" s="17">
        <f>IF(A6987="",C6966,A6987)</f>
        <v>45029</v>
      </c>
      <c r="D6967" s="12" t="str">
        <f>YEAR(C6967)&amp;"/"&amp;TEXT(WEEKNUM(C6967,21),"00")</f>
        <v>2023/15</v>
      </c>
      <c r="E6967" s="79" t="s">
        <v>46</v>
      </c>
      <c r="F6967" s="80">
        <v>0.95833333333333337</v>
      </c>
      <c r="G6967" s="80">
        <v>1</v>
      </c>
      <c r="H6967" s="87">
        <f>CONVERT((G6967-F6967)*24,"hr","mn")</f>
        <v>59.99999999999995</v>
      </c>
      <c r="I6967" s="83">
        <v>5</v>
      </c>
      <c r="J6967" s="84"/>
      <c r="K6967" s="85">
        <v>9</v>
      </c>
      <c r="L6967" s="85"/>
      <c r="M6967" s="87">
        <f>J6967+K6967+L6967</f>
        <v>9</v>
      </c>
      <c r="N6967" s="13"/>
      <c r="O6967" s="6">
        <v>5</v>
      </c>
      <c r="P6967" s="6"/>
      <c r="Q6967" s="6"/>
      <c r="R6967" s="7"/>
      <c r="S6967" s="20" t="s">
        <v>31</v>
      </c>
      <c r="T6967" s="22" t="s">
        <v>56</v>
      </c>
      <c r="U6967" s="91" t="s">
        <v>624</v>
      </c>
    </row>
    <row r="6968" spans="1:21">
      <c r="A6968" s="17">
        <v>45028</v>
      </c>
      <c r="B6968" s="56">
        <f>WEEKDAY(C6968,2)</f>
        <v>4</v>
      </c>
      <c r="C6968" s="17">
        <f>IF(A6988="",C6967,A6988)</f>
        <v>45029</v>
      </c>
      <c r="D6968" s="12" t="str">
        <f>YEAR(C6968)&amp;"/"&amp;TEXT(WEEKNUM(C6968,21),"00")</f>
        <v>2023/15</v>
      </c>
      <c r="E6968" t="s">
        <v>46</v>
      </c>
      <c r="F6968" s="114">
        <v>0.95833333333333337</v>
      </c>
      <c r="G6968" s="115">
        <v>1</v>
      </c>
      <c r="H6968">
        <f>CONVERT((G6967-F6967)*24,"hr","mn")</f>
        <v>59.99999999999995</v>
      </c>
      <c r="I6968">
        <v>5</v>
      </c>
      <c r="K6968">
        <v>9</v>
      </c>
      <c r="M6968">
        <f>J6967+K6967+L6967</f>
        <v>9</v>
      </c>
      <c r="N6968" s="14"/>
      <c r="O6968" s="3">
        <v>8</v>
      </c>
      <c r="P6968" s="3"/>
      <c r="Q6968" s="3"/>
      <c r="R6968" s="8"/>
      <c r="S6968" s="21" t="s">
        <v>1066</v>
      </c>
      <c r="T6968" s="4" t="s">
        <v>29</v>
      </c>
      <c r="U6968" s="92"/>
    </row>
    <row r="6969" spans="1:21">
      <c r="A6969" s="17">
        <v>45028</v>
      </c>
      <c r="B6969" s="56">
        <f>WEEKDAY(C6969,2)</f>
        <v>4</v>
      </c>
      <c r="C6969" s="17">
        <f>IF(A6989="",C6968,A6989)</f>
        <v>45029</v>
      </c>
      <c r="D6969" s="12" t="str">
        <f>YEAR(C6969)&amp;"/"&amp;TEXT(WEEKNUM(C6969,21),"00")</f>
        <v>2023/15</v>
      </c>
      <c r="E6969" t="s">
        <v>46</v>
      </c>
      <c r="F6969" s="114">
        <v>0.95833333333333337</v>
      </c>
      <c r="G6969" s="115">
        <v>1</v>
      </c>
      <c r="H6969">
        <f>CONVERT((G6967-F6967)*24,"hr","mn")</f>
        <v>59.99999999999995</v>
      </c>
      <c r="I6969">
        <v>5</v>
      </c>
      <c r="K6969">
        <v>9</v>
      </c>
      <c r="M6969">
        <f>J6967+K6967+L6967</f>
        <v>9</v>
      </c>
      <c r="N6969" s="58"/>
      <c r="O6969" s="59">
        <v>5</v>
      </c>
      <c r="P6969" s="59"/>
      <c r="Q6969" s="59"/>
      <c r="R6969" s="60"/>
      <c r="S6969" s="21" t="s">
        <v>988</v>
      </c>
      <c r="T6969" s="4" t="s">
        <v>103</v>
      </c>
      <c r="U6969" s="93"/>
    </row>
    <row r="6970" spans="1:21" ht="15" customHeight="1" thickBot="1">
      <c r="A6970" s="17">
        <v>45028</v>
      </c>
      <c r="B6970" s="56">
        <f>WEEKDAY(C6970,2)</f>
        <v>4</v>
      </c>
      <c r="C6970" s="17">
        <f>IF(A6990="",C6969,A6990)</f>
        <v>45029</v>
      </c>
      <c r="D6970" s="12" t="str">
        <f>YEAR(C6970)&amp;"/"&amp;TEXT(WEEKNUM(C6970,21),"00")</f>
        <v>2023/15</v>
      </c>
      <c r="E6970" t="s">
        <v>46</v>
      </c>
      <c r="F6970" s="114">
        <v>0.95833333333333337</v>
      </c>
      <c r="G6970" s="115">
        <v>1</v>
      </c>
      <c r="H6970">
        <f>CONVERT((G6967-F6967)*24,"hr","mn")</f>
        <v>59.99999999999995</v>
      </c>
      <c r="I6970">
        <v>5</v>
      </c>
      <c r="K6970">
        <v>9</v>
      </c>
      <c r="M6970">
        <f>J6967+K6967+L6967</f>
        <v>9</v>
      </c>
      <c r="N6970" s="15"/>
      <c r="O6970" s="9"/>
      <c r="P6970" s="9"/>
      <c r="Q6970" s="9"/>
      <c r="R6970" s="10"/>
      <c r="S6970" s="19"/>
      <c r="T6970" s="23"/>
      <c r="U6970" s="94"/>
    </row>
    <row r="6971" spans="1:21">
      <c r="A6971" s="17">
        <v>45029</v>
      </c>
      <c r="B6971" s="56">
        <f>WEEKDAY(C6971,2)</f>
        <v>4</v>
      </c>
      <c r="C6971" s="17">
        <f>IF(A6991="",C6970,A6991)</f>
        <v>45029</v>
      </c>
      <c r="D6971" s="12" t="str">
        <f>YEAR(C6971)&amp;"/"&amp;TEXT(WEEKNUM(C6971,21),"00")</f>
        <v>2023/15</v>
      </c>
      <c r="E6971" s="79" t="s">
        <v>46</v>
      </c>
      <c r="F6971" s="80">
        <v>0</v>
      </c>
      <c r="G6971" s="80">
        <v>4.1666666666666657E-2</v>
      </c>
      <c r="H6971" s="87">
        <f>CONVERT((G6971-F6971)*24,"hr","mn")</f>
        <v>59.999999999999986</v>
      </c>
      <c r="I6971" s="83">
        <v>5</v>
      </c>
      <c r="J6971" s="84"/>
      <c r="K6971" s="85">
        <v>9</v>
      </c>
      <c r="L6971" s="85"/>
      <c r="M6971" s="87">
        <f>J6971+K6971+L6971</f>
        <v>9</v>
      </c>
      <c r="N6971" s="13"/>
      <c r="O6971" s="6">
        <v>5</v>
      </c>
      <c r="P6971" s="6"/>
      <c r="Q6971" s="6"/>
      <c r="R6971" s="7"/>
      <c r="S6971" s="20" t="s">
        <v>28</v>
      </c>
      <c r="T6971" s="22" t="s">
        <v>29</v>
      </c>
      <c r="U6971" s="91" t="s">
        <v>97</v>
      </c>
    </row>
    <row r="6972" spans="1:21">
      <c r="A6972" s="17">
        <v>45029</v>
      </c>
      <c r="B6972" s="56">
        <f>WEEKDAY(C6972,2)</f>
        <v>4</v>
      </c>
      <c r="C6972" s="17">
        <f>IF(A6992="",C6971,A6992)</f>
        <v>45029</v>
      </c>
      <c r="D6972" s="12" t="str">
        <f>YEAR(C6972)&amp;"/"&amp;TEXT(WEEKNUM(C6972,21),"00")</f>
        <v>2023/15</v>
      </c>
      <c r="E6972" t="s">
        <v>46</v>
      </c>
      <c r="F6972" s="114">
        <v>0</v>
      </c>
      <c r="G6972" s="114">
        <v>4.1666666666666657E-2</v>
      </c>
      <c r="H6972">
        <f>CONVERT((G6971-F6971)*24,"hr","mn")</f>
        <v>59.999999999999986</v>
      </c>
      <c r="I6972">
        <v>5</v>
      </c>
      <c r="K6972">
        <v>9</v>
      </c>
      <c r="M6972">
        <f>J6971+K6971+L6971</f>
        <v>9</v>
      </c>
      <c r="N6972" s="14"/>
      <c r="O6972" s="3">
        <v>8</v>
      </c>
      <c r="P6972" s="3"/>
      <c r="Q6972" s="3"/>
      <c r="R6972" s="8"/>
      <c r="S6972" s="21" t="s">
        <v>35</v>
      </c>
      <c r="T6972" s="4" t="s">
        <v>56</v>
      </c>
      <c r="U6972" s="92" t="s">
        <v>172</v>
      </c>
    </row>
    <row r="6973" spans="1:21">
      <c r="A6973" s="17">
        <v>45029</v>
      </c>
      <c r="B6973" s="56">
        <f>WEEKDAY(C6973,2)</f>
        <v>4</v>
      </c>
      <c r="C6973" s="17">
        <f>IF(A6993="",C6972,A6993)</f>
        <v>45029</v>
      </c>
      <c r="D6973" s="12" t="str">
        <f>YEAR(C6973)&amp;"/"&amp;TEXT(WEEKNUM(C6973,21),"00")</f>
        <v>2023/15</v>
      </c>
      <c r="E6973" t="s">
        <v>46</v>
      </c>
      <c r="F6973" s="114">
        <v>0</v>
      </c>
      <c r="G6973" s="114">
        <v>4.1666666666666657E-2</v>
      </c>
      <c r="H6973">
        <f>CONVERT((G6971-F6971)*24,"hr","mn")</f>
        <v>59.999999999999986</v>
      </c>
      <c r="I6973">
        <v>5</v>
      </c>
      <c r="K6973">
        <v>9</v>
      </c>
      <c r="M6973">
        <f>J6971+K6971+L6971</f>
        <v>9</v>
      </c>
      <c r="N6973" s="58"/>
      <c r="O6973" s="59">
        <v>5</v>
      </c>
      <c r="P6973" s="59"/>
      <c r="Q6973" s="59"/>
      <c r="R6973" s="60"/>
      <c r="S6973" s="21" t="s">
        <v>988</v>
      </c>
      <c r="T6973" s="4" t="s">
        <v>103</v>
      </c>
      <c r="U6973" s="93"/>
    </row>
    <row r="6974" spans="1:21" ht="15" customHeight="1" thickBot="1">
      <c r="A6974" s="17">
        <v>45029</v>
      </c>
      <c r="B6974" s="56">
        <f>WEEKDAY(C6974,2)</f>
        <v>4</v>
      </c>
      <c r="C6974" s="17">
        <f>IF(A6994="",C6973,A6994)</f>
        <v>45029</v>
      </c>
      <c r="D6974" s="12" t="str">
        <f>YEAR(C6974)&amp;"/"&amp;TEXT(WEEKNUM(C6974,21),"00")</f>
        <v>2023/15</v>
      </c>
      <c r="E6974" t="s">
        <v>46</v>
      </c>
      <c r="F6974" s="114">
        <v>0</v>
      </c>
      <c r="G6974" s="114">
        <v>4.1666666666666657E-2</v>
      </c>
      <c r="H6974">
        <f>CONVERT((G6971-F6971)*24,"hr","mn")</f>
        <v>59.999999999999986</v>
      </c>
      <c r="I6974">
        <v>5</v>
      </c>
      <c r="K6974">
        <v>9</v>
      </c>
      <c r="M6974">
        <f>J6971+K6971+L6971</f>
        <v>9</v>
      </c>
      <c r="N6974" s="15"/>
      <c r="O6974" s="9"/>
      <c r="P6974" s="9"/>
      <c r="Q6974" s="9"/>
      <c r="R6974" s="10"/>
      <c r="S6974" s="19"/>
      <c r="T6974" s="23"/>
      <c r="U6974" s="94"/>
    </row>
    <row r="6975" spans="1:21">
      <c r="A6975" s="17">
        <v>45029</v>
      </c>
      <c r="B6975" s="56">
        <f>WEEKDAY(C6975,2)</f>
        <v>4</v>
      </c>
      <c r="C6975" s="17">
        <f>IF(A6995="",C6974,A6995)</f>
        <v>45029</v>
      </c>
      <c r="D6975" s="12" t="str">
        <f>YEAR(C6975)&amp;"/"&amp;TEXT(WEEKNUM(C6975,21),"00")</f>
        <v>2023/15</v>
      </c>
      <c r="E6975" s="79" t="s">
        <v>46</v>
      </c>
      <c r="F6975" s="80">
        <v>6.25E-2</v>
      </c>
      <c r="G6975" s="80">
        <v>8.3333333333333329E-2</v>
      </c>
      <c r="H6975" s="87">
        <f>CONVERT((G6975-F6975)*24,"hr","mn")</f>
        <v>29.999999999999993</v>
      </c>
      <c r="I6975" s="83">
        <v>5</v>
      </c>
      <c r="J6975" s="84"/>
      <c r="K6975" s="85">
        <v>4</v>
      </c>
      <c r="L6975" s="85"/>
      <c r="M6975" s="87">
        <f>J6975+K6975+L6975</f>
        <v>4</v>
      </c>
      <c r="N6975" s="13"/>
      <c r="O6975" s="6"/>
      <c r="P6975" s="6"/>
      <c r="Q6975" s="6"/>
      <c r="R6975" s="7"/>
      <c r="S6975" s="20"/>
      <c r="T6975" s="22"/>
      <c r="U6975" s="91" t="s">
        <v>624</v>
      </c>
    </row>
    <row r="6976" spans="1:21">
      <c r="A6976" s="17">
        <v>45029</v>
      </c>
      <c r="B6976" s="56">
        <f>WEEKDAY(C6976,2)</f>
        <v>4</v>
      </c>
      <c r="C6976" s="17">
        <f>IF(A6996="",C6975,A6996)</f>
        <v>45029</v>
      </c>
      <c r="D6976" s="12" t="str">
        <f>YEAR(C6976)&amp;"/"&amp;TEXT(WEEKNUM(C6976,21),"00")</f>
        <v>2023/15</v>
      </c>
      <c r="E6976" t="s">
        <v>46</v>
      </c>
      <c r="F6976" s="114">
        <v>6.25E-2</v>
      </c>
      <c r="G6976" s="114">
        <v>8.3333333333333329E-2</v>
      </c>
      <c r="H6976">
        <f>CONVERT((G6975-F6975)*24,"hr","mn")</f>
        <v>29.999999999999993</v>
      </c>
      <c r="I6976">
        <v>5</v>
      </c>
      <c r="K6976">
        <v>4</v>
      </c>
      <c r="M6976">
        <f>J6975+K6975+L6975</f>
        <v>4</v>
      </c>
      <c r="N6976" s="14"/>
      <c r="O6976" s="3"/>
      <c r="P6976" s="3"/>
      <c r="Q6976" s="3"/>
      <c r="R6976" s="8"/>
      <c r="S6976" s="21"/>
      <c r="T6976" s="4"/>
      <c r="U6976" s="92"/>
    </row>
    <row r="6977" spans="1:21">
      <c r="A6977" s="17">
        <v>45029</v>
      </c>
      <c r="B6977" s="56">
        <f>WEEKDAY(C6977,2)</f>
        <v>4</v>
      </c>
      <c r="C6977" s="17">
        <f>IF(A6997="",C6976,A6997)</f>
        <v>45029</v>
      </c>
      <c r="D6977" s="12" t="str">
        <f>YEAR(C6977)&amp;"/"&amp;TEXT(WEEKNUM(C6977,21),"00")</f>
        <v>2023/15</v>
      </c>
      <c r="E6977" t="s">
        <v>46</v>
      </c>
      <c r="F6977" s="114">
        <v>6.25E-2</v>
      </c>
      <c r="G6977" s="114">
        <v>8.3333333333333329E-2</v>
      </c>
      <c r="H6977">
        <f>CONVERT((G6975-F6975)*24,"hr","mn")</f>
        <v>29.999999999999993</v>
      </c>
      <c r="I6977">
        <v>5</v>
      </c>
      <c r="K6977">
        <v>4</v>
      </c>
      <c r="M6977">
        <f>J6975+K6975+L6975</f>
        <v>4</v>
      </c>
      <c r="N6977" s="58"/>
      <c r="O6977" s="59"/>
      <c r="P6977" s="59"/>
      <c r="Q6977" s="59"/>
      <c r="R6977" s="60"/>
      <c r="S6977" s="21"/>
      <c r="T6977" s="4"/>
      <c r="U6977" s="93"/>
    </row>
    <row r="6978" spans="1:21" ht="15" customHeight="1" thickBot="1">
      <c r="A6978" s="17">
        <v>45029</v>
      </c>
      <c r="B6978" s="56">
        <f>WEEKDAY(C6978,2)</f>
        <v>4</v>
      </c>
      <c r="C6978" s="17">
        <f>IF(A6998="",C6977,A6998)</f>
        <v>45029</v>
      </c>
      <c r="D6978" s="12" t="str">
        <f>YEAR(C6978)&amp;"/"&amp;TEXT(WEEKNUM(C6978,21),"00")</f>
        <v>2023/15</v>
      </c>
      <c r="E6978" t="s">
        <v>46</v>
      </c>
      <c r="F6978" s="114">
        <v>6.25E-2</v>
      </c>
      <c r="G6978" s="114">
        <v>8.3333333333333329E-2</v>
      </c>
      <c r="H6978">
        <f>CONVERT((G6975-F6975)*24,"hr","mn")</f>
        <v>29.999999999999993</v>
      </c>
      <c r="I6978">
        <v>5</v>
      </c>
      <c r="K6978">
        <v>4</v>
      </c>
      <c r="M6978">
        <f>J6975+K6975+L6975</f>
        <v>4</v>
      </c>
      <c r="N6978" s="15"/>
      <c r="O6978" s="9"/>
      <c r="P6978" s="9"/>
      <c r="Q6978" s="9"/>
      <c r="R6978" s="10"/>
      <c r="S6978" s="19"/>
      <c r="T6978" s="23"/>
      <c r="U6978" s="94"/>
    </row>
    <row r="6979" spans="1:21">
      <c r="A6979" s="17">
        <v>45029</v>
      </c>
      <c r="B6979" s="56">
        <f>WEEKDAY(C6979,2)</f>
        <v>4</v>
      </c>
      <c r="C6979" s="17">
        <f>IF(A6999="",C6978,A6999)</f>
        <v>45029</v>
      </c>
      <c r="D6979" s="12" t="str">
        <f>YEAR(C6979)&amp;"/"&amp;TEXT(WEEKNUM(C6979,21),"00")</f>
        <v>2023/15</v>
      </c>
      <c r="E6979" s="79" t="s">
        <v>46</v>
      </c>
      <c r="F6979" s="80">
        <v>8.3333333333333329E-2</v>
      </c>
      <c r="G6979" s="80">
        <v>0.125</v>
      </c>
      <c r="H6979" s="87">
        <f>CONVERT((G6979-F6979)*24,"hr","mn")</f>
        <v>60</v>
      </c>
      <c r="I6979" s="83">
        <v>5</v>
      </c>
      <c r="J6979" s="84"/>
      <c r="K6979" s="85">
        <v>6</v>
      </c>
      <c r="L6979" s="85"/>
      <c r="M6979" s="87">
        <f>J6979+K6979+L6979</f>
        <v>6</v>
      </c>
      <c r="N6979" s="13"/>
      <c r="O6979" s="6">
        <v>5</v>
      </c>
      <c r="P6979" s="6"/>
      <c r="Q6979" s="6"/>
      <c r="R6979" s="7"/>
      <c r="S6979" s="20" t="s">
        <v>988</v>
      </c>
      <c r="T6979" s="22" t="s">
        <v>103</v>
      </c>
      <c r="U6979" s="91" t="s">
        <v>624</v>
      </c>
    </row>
    <row r="6980" spans="1:21">
      <c r="A6980" s="17">
        <v>45029</v>
      </c>
      <c r="B6980" s="56">
        <f>WEEKDAY(C6980,2)</f>
        <v>4</v>
      </c>
      <c r="C6980" s="17">
        <f>IF(A7000="",C6979,A7000)</f>
        <v>45029</v>
      </c>
      <c r="D6980" s="12" t="str">
        <f>YEAR(C6980)&amp;"/"&amp;TEXT(WEEKNUM(C6980,21),"00")</f>
        <v>2023/15</v>
      </c>
      <c r="E6980" t="s">
        <v>46</v>
      </c>
      <c r="F6980" s="114">
        <v>8.3333333333333329E-2</v>
      </c>
      <c r="G6980" s="114">
        <v>0.125</v>
      </c>
      <c r="H6980">
        <f>CONVERT((G6979-F6979)*24,"hr","mn")</f>
        <v>60</v>
      </c>
      <c r="I6980">
        <v>5</v>
      </c>
      <c r="K6980">
        <v>6</v>
      </c>
      <c r="M6980">
        <f>J6979+K6979+L6979</f>
        <v>6</v>
      </c>
      <c r="N6980" s="14"/>
      <c r="O6980" s="3">
        <v>8</v>
      </c>
      <c r="P6980" s="3"/>
      <c r="Q6980" s="3"/>
      <c r="R6980" s="8"/>
      <c r="S6980" s="21" t="s">
        <v>32</v>
      </c>
      <c r="T6980" s="4" t="s">
        <v>224</v>
      </c>
      <c r="U6980" s="92"/>
    </row>
    <row r="6981" spans="1:21">
      <c r="A6981" s="17">
        <v>45029</v>
      </c>
      <c r="B6981" s="56">
        <f>WEEKDAY(C6981,2)</f>
        <v>4</v>
      </c>
      <c r="C6981" s="17">
        <f>IF(A7001="",C6980,A7001)</f>
        <v>45029</v>
      </c>
      <c r="D6981" s="12" t="str">
        <f>YEAR(C6981)&amp;"/"&amp;TEXT(WEEKNUM(C6981,21),"00")</f>
        <v>2023/15</v>
      </c>
      <c r="E6981" t="s">
        <v>46</v>
      </c>
      <c r="F6981" s="114">
        <v>8.3333333333333329E-2</v>
      </c>
      <c r="G6981" s="114">
        <v>0.125</v>
      </c>
      <c r="H6981">
        <f>CONVERT((G6979-F6979)*24,"hr","mn")</f>
        <v>60</v>
      </c>
      <c r="I6981">
        <v>5</v>
      </c>
      <c r="K6981">
        <v>6</v>
      </c>
      <c r="M6981">
        <f>J6979+K6979+L6979</f>
        <v>6</v>
      </c>
      <c r="N6981" s="58"/>
      <c r="O6981" s="59">
        <v>8</v>
      </c>
      <c r="P6981" s="59"/>
      <c r="Q6981" s="59"/>
      <c r="R6981" s="60"/>
      <c r="S6981" s="21" t="s">
        <v>57</v>
      </c>
      <c r="T6981" s="4" t="s">
        <v>56</v>
      </c>
      <c r="U6981" s="93"/>
    </row>
    <row r="6982" spans="1:21" ht="15" customHeight="1" thickBot="1">
      <c r="A6982" s="17">
        <v>45029</v>
      </c>
      <c r="B6982" s="56">
        <f>WEEKDAY(C6982,2)</f>
        <v>4</v>
      </c>
      <c r="C6982" s="17">
        <f>IF(A7002="",C6981,A7002)</f>
        <v>45029</v>
      </c>
      <c r="D6982" s="12" t="str">
        <f>YEAR(C6982)&amp;"/"&amp;TEXT(WEEKNUM(C6982,21),"00")</f>
        <v>2023/15</v>
      </c>
      <c r="E6982" t="s">
        <v>46</v>
      </c>
      <c r="F6982" s="114">
        <v>8.3333333333333329E-2</v>
      </c>
      <c r="G6982" s="114">
        <v>0.125</v>
      </c>
      <c r="H6982">
        <f>CONVERT((G6979-F6979)*24,"hr","mn")</f>
        <v>60</v>
      </c>
      <c r="I6982">
        <v>5</v>
      </c>
      <c r="K6982">
        <v>6</v>
      </c>
      <c r="M6982">
        <f>J6979+K6979+L6979</f>
        <v>6</v>
      </c>
      <c r="N6982" s="15"/>
      <c r="O6982" s="9"/>
      <c r="P6982" s="9"/>
      <c r="Q6982" s="9"/>
      <c r="R6982" s="10"/>
      <c r="S6982" s="19"/>
      <c r="T6982" s="23"/>
      <c r="U6982" s="94"/>
    </row>
    <row r="6983" spans="1:21">
      <c r="A6983" s="17">
        <v>45029</v>
      </c>
      <c r="B6983" s="56">
        <f>WEEKDAY(C6983,2)</f>
        <v>4</v>
      </c>
      <c r="C6983" s="17">
        <f>IF(A7003="",C6982,A7003)</f>
        <v>45029</v>
      </c>
      <c r="D6983" s="12" t="str">
        <f>YEAR(C6983)&amp;"/"&amp;TEXT(WEEKNUM(C6983,21),"00")</f>
        <v>2023/15</v>
      </c>
      <c r="E6983" s="79" t="s">
        <v>46</v>
      </c>
      <c r="F6983" s="80">
        <v>0.125</v>
      </c>
      <c r="G6983" s="80">
        <v>0.16666666666666671</v>
      </c>
      <c r="H6983" s="87">
        <f>CONVERT((G6983-F6983)*24,"hr","mn")</f>
        <v>60.000000000000071</v>
      </c>
      <c r="I6983" s="83">
        <v>5</v>
      </c>
      <c r="J6983" s="84"/>
      <c r="K6983" s="85">
        <v>4</v>
      </c>
      <c r="L6983" s="85"/>
      <c r="M6983" s="87">
        <f>J6983+K6983+L6983</f>
        <v>4</v>
      </c>
      <c r="N6983" s="13"/>
      <c r="O6983" s="6">
        <v>5</v>
      </c>
      <c r="P6983" s="6"/>
      <c r="Q6983" s="6"/>
      <c r="R6983" s="7"/>
      <c r="S6983" s="20" t="s">
        <v>28</v>
      </c>
      <c r="T6983" s="22" t="s">
        <v>29</v>
      </c>
      <c r="U6983" s="91"/>
    </row>
    <row r="6984" spans="1:21">
      <c r="A6984" s="17">
        <v>45029</v>
      </c>
      <c r="B6984" s="56">
        <f>WEEKDAY(C6984,2)</f>
        <v>4</v>
      </c>
      <c r="C6984" s="17">
        <f>IF(A7004="",C6983,A7004)</f>
        <v>45029</v>
      </c>
      <c r="D6984" s="12" t="str">
        <f>YEAR(C6984)&amp;"/"&amp;TEXT(WEEKNUM(C6984,21),"00")</f>
        <v>2023/15</v>
      </c>
      <c r="E6984" t="s">
        <v>46</v>
      </c>
      <c r="F6984" s="114">
        <v>0.125</v>
      </c>
      <c r="G6984" s="114">
        <v>0.16666666666666671</v>
      </c>
      <c r="H6984">
        <f>CONVERT((G6983-F6983)*24,"hr","mn")</f>
        <v>60.000000000000071</v>
      </c>
      <c r="I6984">
        <v>5</v>
      </c>
      <c r="K6984">
        <v>4</v>
      </c>
      <c r="M6984">
        <f>J6983+K6983+L6983</f>
        <v>4</v>
      </c>
      <c r="N6984" s="14"/>
      <c r="O6984" s="3">
        <v>5</v>
      </c>
      <c r="P6984" s="3"/>
      <c r="Q6984" s="3"/>
      <c r="R6984" s="8"/>
      <c r="S6984" s="21" t="s">
        <v>35</v>
      </c>
      <c r="T6984" s="4" t="s">
        <v>29</v>
      </c>
      <c r="U6984" s="92"/>
    </row>
    <row r="6985" spans="1:21">
      <c r="A6985" s="17">
        <v>45029</v>
      </c>
      <c r="B6985" s="56">
        <f>WEEKDAY(C6985,2)</f>
        <v>4</v>
      </c>
      <c r="C6985" s="17">
        <f>IF(A7005="",C6984,A7005)</f>
        <v>45029</v>
      </c>
      <c r="D6985" s="12" t="str">
        <f>YEAR(C6985)&amp;"/"&amp;TEXT(WEEKNUM(C6985,21),"00")</f>
        <v>2023/15</v>
      </c>
      <c r="E6985" t="s">
        <v>46</v>
      </c>
      <c r="F6985" s="114">
        <v>0.125</v>
      </c>
      <c r="G6985" s="114">
        <v>0.16666666666666671</v>
      </c>
      <c r="H6985">
        <f>CONVERT((G6983-F6983)*24,"hr","mn")</f>
        <v>60.000000000000071</v>
      </c>
      <c r="I6985">
        <v>5</v>
      </c>
      <c r="K6985">
        <v>4</v>
      </c>
      <c r="M6985">
        <f>J6983+K6983+L6983</f>
        <v>4</v>
      </c>
      <c r="N6985" s="58"/>
      <c r="O6985" s="59">
        <v>5</v>
      </c>
      <c r="P6985" s="59"/>
      <c r="Q6985" s="59"/>
      <c r="R6985" s="60"/>
      <c r="S6985" s="21" t="s">
        <v>988</v>
      </c>
      <c r="T6985" s="4" t="s">
        <v>103</v>
      </c>
      <c r="U6985" s="93"/>
    </row>
    <row r="6986" spans="1:21" ht="15" customHeight="1" thickBot="1">
      <c r="A6986" s="17">
        <v>45029</v>
      </c>
      <c r="B6986" s="56">
        <f>WEEKDAY(C6986,2)</f>
        <v>4</v>
      </c>
      <c r="C6986" s="17">
        <f>IF(A7006="",C6985,A7006)</f>
        <v>45029</v>
      </c>
      <c r="D6986" s="12" t="str">
        <f>YEAR(C6986)&amp;"/"&amp;TEXT(WEEKNUM(C6986,21),"00")</f>
        <v>2023/15</v>
      </c>
      <c r="E6986" t="s">
        <v>46</v>
      </c>
      <c r="F6986" s="114">
        <v>0.125</v>
      </c>
      <c r="G6986" s="114">
        <v>0.16666666666666671</v>
      </c>
      <c r="H6986">
        <f>CONVERT((G6983-F6983)*24,"hr","mn")</f>
        <v>60.000000000000071</v>
      </c>
      <c r="I6986">
        <v>5</v>
      </c>
      <c r="K6986">
        <v>4</v>
      </c>
      <c r="M6986">
        <f>J6983+K6983+L6983</f>
        <v>4</v>
      </c>
      <c r="N6986" s="15"/>
      <c r="O6986" s="9"/>
      <c r="P6986" s="9"/>
      <c r="Q6986" s="9"/>
      <c r="R6986" s="10"/>
      <c r="S6986" s="19"/>
      <c r="T6986" s="23"/>
      <c r="U6986" s="94"/>
    </row>
    <row r="6987" spans="1:21">
      <c r="A6987" s="17">
        <v>45029</v>
      </c>
      <c r="B6987" s="56">
        <f>WEEKDAY(C6987,2)</f>
        <v>4</v>
      </c>
      <c r="C6987" s="17">
        <f>IF(A7007="",C6986,A7007)</f>
        <v>45029</v>
      </c>
      <c r="D6987" s="12" t="str">
        <f>YEAR(C6987)&amp;"/"&amp;TEXT(WEEKNUM(C6987,21),"00")</f>
        <v>2023/15</v>
      </c>
      <c r="E6987" s="79" t="s">
        <v>46</v>
      </c>
      <c r="F6987" s="80">
        <v>0.16666666666666671</v>
      </c>
      <c r="G6987" s="80">
        <v>0.20833333333333329</v>
      </c>
      <c r="H6987" s="87">
        <f>CONVERT((G6987-F6987)*24,"hr","mn")</f>
        <v>59.999999999999865</v>
      </c>
      <c r="I6987" s="83">
        <v>5</v>
      </c>
      <c r="J6987" s="84"/>
      <c r="K6987" s="85">
        <v>4</v>
      </c>
      <c r="L6987" s="85">
        <v>4</v>
      </c>
      <c r="M6987" s="87">
        <f>J6987+K6987+L6987</f>
        <v>8</v>
      </c>
      <c r="N6987" s="13"/>
      <c r="O6987" s="6">
        <v>5</v>
      </c>
      <c r="P6987" s="6"/>
      <c r="Q6987" s="6"/>
      <c r="R6987" s="7"/>
      <c r="S6987" s="20" t="s">
        <v>988</v>
      </c>
      <c r="T6987" s="22" t="s">
        <v>103</v>
      </c>
      <c r="U6987" s="91"/>
    </row>
    <row r="6988" spans="1:21">
      <c r="A6988" s="17">
        <v>45029</v>
      </c>
      <c r="B6988" s="56">
        <f>WEEKDAY(C6988,2)</f>
        <v>4</v>
      </c>
      <c r="C6988" s="17">
        <f>IF(A7008="",C6987,A7008)</f>
        <v>45029</v>
      </c>
      <c r="D6988" s="12" t="str">
        <f>YEAR(C6988)&amp;"/"&amp;TEXT(WEEKNUM(C6988,21),"00")</f>
        <v>2023/15</v>
      </c>
      <c r="E6988" t="s">
        <v>46</v>
      </c>
      <c r="F6988" s="114">
        <v>0.16666666666666671</v>
      </c>
      <c r="G6988" s="114">
        <v>0.20833333333333329</v>
      </c>
      <c r="H6988">
        <f>CONVERT((G6987-F6987)*24,"hr","mn")</f>
        <v>59.999999999999865</v>
      </c>
      <c r="I6988">
        <v>5</v>
      </c>
      <c r="K6988">
        <v>4</v>
      </c>
      <c r="L6988">
        <v>4</v>
      </c>
      <c r="M6988">
        <f>J6987+K6987+L6987</f>
        <v>8</v>
      </c>
      <c r="N6988" s="14"/>
      <c r="O6988" s="3">
        <v>5</v>
      </c>
      <c r="P6988" s="3"/>
      <c r="Q6988" s="3"/>
      <c r="R6988" s="8"/>
      <c r="S6988" s="21" t="s">
        <v>28</v>
      </c>
      <c r="T6988" s="4" t="s">
        <v>29</v>
      </c>
      <c r="U6988" s="92"/>
    </row>
    <row r="6989" spans="1:21">
      <c r="A6989" s="17">
        <v>45029</v>
      </c>
      <c r="B6989" s="56">
        <f>WEEKDAY(C6989,2)</f>
        <v>4</v>
      </c>
      <c r="C6989" s="17">
        <f>IF(A7009="",C6988,A7009)</f>
        <v>45029</v>
      </c>
      <c r="D6989" s="12" t="str">
        <f>YEAR(C6989)&amp;"/"&amp;TEXT(WEEKNUM(C6989,21),"00")</f>
        <v>2023/15</v>
      </c>
      <c r="E6989" t="s">
        <v>46</v>
      </c>
      <c r="F6989" s="114">
        <v>0.16666666666666671</v>
      </c>
      <c r="G6989" s="114">
        <v>0.20833333333333329</v>
      </c>
      <c r="H6989">
        <f>CONVERT((G6987-F6987)*24,"hr","mn")</f>
        <v>59.999999999999865</v>
      </c>
      <c r="I6989">
        <v>5</v>
      </c>
      <c r="K6989">
        <v>4</v>
      </c>
      <c r="L6989">
        <v>4</v>
      </c>
      <c r="M6989">
        <f>J6987+K6987+L6987</f>
        <v>8</v>
      </c>
      <c r="N6989" s="58"/>
      <c r="O6989" s="59"/>
      <c r="P6989" s="59"/>
      <c r="Q6989" s="59">
        <v>15</v>
      </c>
      <c r="R6989" s="60"/>
      <c r="S6989" s="21"/>
      <c r="T6989" s="4" t="s">
        <v>39</v>
      </c>
      <c r="U6989" s="93"/>
    </row>
    <row r="6990" spans="1:21" ht="15" customHeight="1" thickBot="1">
      <c r="A6990" s="17">
        <v>45029</v>
      </c>
      <c r="B6990" s="56">
        <f>WEEKDAY(C6990,2)</f>
        <v>4</v>
      </c>
      <c r="C6990" s="17">
        <f>IF(A7010="",C6989,A7010)</f>
        <v>45029</v>
      </c>
      <c r="D6990" s="12" t="str">
        <f>YEAR(C6990)&amp;"/"&amp;TEXT(WEEKNUM(C6990,21),"00")</f>
        <v>2023/15</v>
      </c>
      <c r="E6990" t="s">
        <v>46</v>
      </c>
      <c r="F6990" s="114">
        <v>0.16666666666666671</v>
      </c>
      <c r="G6990" s="114">
        <v>0.20833333333333329</v>
      </c>
      <c r="H6990">
        <f>CONVERT((G6987-F6987)*24,"hr","mn")</f>
        <v>59.999999999999865</v>
      </c>
      <c r="I6990">
        <v>5</v>
      </c>
      <c r="K6990">
        <v>4</v>
      </c>
      <c r="L6990">
        <v>4</v>
      </c>
      <c r="M6990">
        <f>J6987+K6987+L6987</f>
        <v>8</v>
      </c>
      <c r="N6990" s="15"/>
      <c r="O6990" s="9"/>
      <c r="P6990" s="9"/>
      <c r="Q6990" s="9"/>
      <c r="R6990" s="10"/>
      <c r="S6990" s="19"/>
      <c r="T6990" s="23"/>
      <c r="U6990" s="94"/>
    </row>
    <row r="6991" spans="1:21">
      <c r="A6991" s="17"/>
      <c r="B6991" s="56">
        <f>WEEKDAY(C6991,2)</f>
        <v>4</v>
      </c>
      <c r="C6991" s="17">
        <f>IF(A7011="",C6990,A7011)</f>
        <v>45029</v>
      </c>
      <c r="D6991" s="12" t="str">
        <f>YEAR(C6991)&amp;"/"&amp;TEXT(WEEKNUM(C6991,21),"00")</f>
        <v>2023/15</v>
      </c>
      <c r="E6991" s="79"/>
      <c r="F6991" s="80"/>
      <c r="G6991" s="80"/>
      <c r="H6991" s="87">
        <f>CONVERT((G6991-F6991)*24,"hr","mn")</f>
        <v>0</v>
      </c>
      <c r="I6991" s="83"/>
      <c r="J6991" s="84"/>
      <c r="K6991" s="85"/>
      <c r="L6991" s="85"/>
      <c r="M6991" s="87">
        <f>J6991+K6991+L6991</f>
        <v>0</v>
      </c>
      <c r="N6991" s="13"/>
      <c r="O6991" s="6"/>
      <c r="P6991" s="6"/>
      <c r="Q6991" s="6"/>
      <c r="R6991" s="7"/>
      <c r="S6991" s="20"/>
      <c r="T6991" s="22"/>
      <c r="U6991" s="91"/>
    </row>
    <row r="6992" spans="1:21">
      <c r="A6992" s="17"/>
      <c r="B6992" s="56">
        <f>WEEKDAY(C6992,2)</f>
        <v>4</v>
      </c>
      <c r="C6992" s="17">
        <f>IF(A7012="",C6991,A7012)</f>
        <v>45029</v>
      </c>
      <c r="D6992" s="12" t="str">
        <f>YEAR(C6992)&amp;"/"&amp;TEXT(WEEKNUM(C6992,21),"00")</f>
        <v>2023/15</v>
      </c>
      <c r="H6992">
        <f>CONVERT((G6991-F6991)*24,"hr","mn")</f>
        <v>0</v>
      </c>
      <c r="M6992">
        <f>J6991+K6991+L6991</f>
        <v>0</v>
      </c>
      <c r="N6992" s="14"/>
      <c r="O6992" s="3"/>
      <c r="P6992" s="3"/>
      <c r="Q6992" s="3"/>
      <c r="R6992" s="8"/>
      <c r="S6992" s="21"/>
      <c r="T6992" s="4"/>
      <c r="U6992" s="92"/>
    </row>
    <row r="6993" spans="1:21">
      <c r="A6993" s="17"/>
      <c r="B6993" s="56">
        <f>WEEKDAY(C6993,2)</f>
        <v>4</v>
      </c>
      <c r="C6993" s="17">
        <f>IF(A7013="",C6992,A7013)</f>
        <v>45029</v>
      </c>
      <c r="D6993" s="12" t="str">
        <f>YEAR(C6993)&amp;"/"&amp;TEXT(WEEKNUM(C6993,21),"00")</f>
        <v>2023/15</v>
      </c>
      <c r="H6993">
        <f>CONVERT((G6991-F6991)*24,"hr","mn")</f>
        <v>0</v>
      </c>
      <c r="M6993">
        <f>J6991+K6991+L6991</f>
        <v>0</v>
      </c>
      <c r="N6993" s="58"/>
      <c r="O6993" s="59"/>
      <c r="P6993" s="59"/>
      <c r="Q6993" s="59"/>
      <c r="R6993" s="60"/>
      <c r="S6993" s="21"/>
      <c r="T6993" s="4"/>
      <c r="U6993" s="93"/>
    </row>
    <row r="6994" spans="1:21" ht="15" customHeight="1" thickBot="1">
      <c r="A6994" s="17"/>
      <c r="B6994" s="56">
        <f>WEEKDAY(C6994,2)</f>
        <v>4</v>
      </c>
      <c r="C6994" s="17">
        <f>IF(A7014="",C6993,A7014)</f>
        <v>45029</v>
      </c>
      <c r="D6994" s="12" t="str">
        <f>YEAR(C6994)&amp;"/"&amp;TEXT(WEEKNUM(C6994,21),"00")</f>
        <v>2023/15</v>
      </c>
      <c r="H6994">
        <f>CONVERT((G6991-F6991)*24,"hr","mn")</f>
        <v>0</v>
      </c>
      <c r="M6994">
        <f>J6991+K6991+L6991</f>
        <v>0</v>
      </c>
      <c r="N6994" s="15"/>
      <c r="O6994" s="9"/>
      <c r="P6994" s="9"/>
      <c r="Q6994" s="9"/>
      <c r="R6994" s="10"/>
      <c r="S6994" s="19"/>
      <c r="T6994" s="23"/>
      <c r="U6994" s="94"/>
    </row>
    <row r="6995" spans="1:21">
      <c r="A6995" s="17">
        <v>45029</v>
      </c>
      <c r="B6995" s="56">
        <f>WEEKDAY(C6995,2)</f>
        <v>4</v>
      </c>
      <c r="C6995" s="17">
        <f>IF(A7015="",C6994,A7015)</f>
        <v>45029</v>
      </c>
      <c r="D6995" s="12" t="str">
        <f>YEAR(C6995)&amp;"/"&amp;TEXT(WEEKNUM(C6995,21),"00")</f>
        <v>2023/15</v>
      </c>
      <c r="E6995" s="79" t="s">
        <v>52</v>
      </c>
      <c r="F6995" s="80">
        <v>0.20833333333333329</v>
      </c>
      <c r="G6995" s="80">
        <v>0.25</v>
      </c>
      <c r="H6995" s="87">
        <f>CONVERT((G6995-F6995)*24,"hr","mn")</f>
        <v>60.000000000000071</v>
      </c>
      <c r="I6995" s="83">
        <v>3</v>
      </c>
      <c r="J6995" s="84"/>
      <c r="K6995" s="85"/>
      <c r="L6995" s="85">
        <v>4</v>
      </c>
      <c r="M6995" s="87">
        <f>J6995+K6995+L6995</f>
        <v>4</v>
      </c>
      <c r="N6995" s="13"/>
      <c r="O6995" s="6"/>
      <c r="P6995" s="6"/>
      <c r="Q6995" s="6">
        <v>23</v>
      </c>
      <c r="R6995" s="7"/>
      <c r="S6995" s="20"/>
      <c r="T6995" s="22" t="s">
        <v>25</v>
      </c>
      <c r="U6995" s="91"/>
    </row>
    <row r="6996" spans="1:21">
      <c r="A6996" s="17">
        <v>45029</v>
      </c>
      <c r="B6996" s="56">
        <f>WEEKDAY(C6996,2)</f>
        <v>4</v>
      </c>
      <c r="C6996" s="17">
        <f>IF(A7016="",C6995,A7016)</f>
        <v>45029</v>
      </c>
      <c r="D6996" s="12" t="str">
        <f>YEAR(C6996)&amp;"/"&amp;TEXT(WEEKNUM(C6996,21),"00")</f>
        <v>2023/15</v>
      </c>
      <c r="E6996" t="s">
        <v>52</v>
      </c>
      <c r="F6996" s="114">
        <v>0.20833333333333329</v>
      </c>
      <c r="G6996" s="114">
        <v>0.25</v>
      </c>
      <c r="H6996">
        <f>CONVERT((G6995-F6995)*24,"hr","mn")</f>
        <v>60.000000000000071</v>
      </c>
      <c r="I6996">
        <v>3</v>
      </c>
      <c r="L6996">
        <v>4</v>
      </c>
      <c r="M6996">
        <f>J6995+K6995+L6995</f>
        <v>4</v>
      </c>
      <c r="N6996" s="14"/>
      <c r="O6996" s="3">
        <v>3</v>
      </c>
      <c r="P6996" s="3"/>
      <c r="Q6996" s="3"/>
      <c r="R6996" s="8"/>
      <c r="S6996" s="21" t="s">
        <v>988</v>
      </c>
      <c r="T6996" s="4" t="s">
        <v>110</v>
      </c>
      <c r="U6996" s="92"/>
    </row>
    <row r="6997" spans="1:21">
      <c r="A6997" s="17">
        <v>45029</v>
      </c>
      <c r="B6997" s="56">
        <f>WEEKDAY(C6997,2)</f>
        <v>4</v>
      </c>
      <c r="C6997" s="17">
        <f>IF(A7017="",C6996,A7017)</f>
        <v>45029</v>
      </c>
      <c r="D6997" s="12" t="str">
        <f>YEAR(C6997)&amp;"/"&amp;TEXT(WEEKNUM(C6997,21),"00")</f>
        <v>2023/15</v>
      </c>
      <c r="E6997" t="s">
        <v>52</v>
      </c>
      <c r="F6997" s="114">
        <v>0.20833333333333329</v>
      </c>
      <c r="G6997" s="114">
        <v>0.25</v>
      </c>
      <c r="H6997">
        <f>CONVERT((G6995-F6995)*24,"hr","mn")</f>
        <v>60.000000000000071</v>
      </c>
      <c r="I6997">
        <v>3</v>
      </c>
      <c r="L6997">
        <v>4</v>
      </c>
      <c r="M6997">
        <f>J6995+K6995+L6995</f>
        <v>4</v>
      </c>
      <c r="N6997" s="58"/>
      <c r="O6997" s="59"/>
      <c r="P6997" s="59"/>
      <c r="Q6997" s="59"/>
      <c r="R6997" s="60"/>
      <c r="S6997" s="21"/>
      <c r="T6997" s="4"/>
      <c r="U6997" s="93"/>
    </row>
    <row r="6998" spans="1:21" ht="15" customHeight="1" thickBot="1">
      <c r="A6998" s="17">
        <v>45029</v>
      </c>
      <c r="B6998" s="56">
        <f>WEEKDAY(C6998,2)</f>
        <v>4</v>
      </c>
      <c r="C6998" s="17">
        <f>IF(A7018="",C6997,A7018)</f>
        <v>45029</v>
      </c>
      <c r="D6998" s="12" t="str">
        <f>YEAR(C6998)&amp;"/"&amp;TEXT(WEEKNUM(C6998,21),"00")</f>
        <v>2023/15</v>
      </c>
      <c r="E6998" t="s">
        <v>52</v>
      </c>
      <c r="F6998" s="114">
        <v>0.20833333333333329</v>
      </c>
      <c r="G6998" s="114">
        <v>0.25</v>
      </c>
      <c r="H6998">
        <f>CONVERT((G6995-F6995)*24,"hr","mn")</f>
        <v>60.000000000000071</v>
      </c>
      <c r="I6998">
        <v>3</v>
      </c>
      <c r="L6998">
        <v>4</v>
      </c>
      <c r="M6998">
        <f>J6995+K6995+L6995</f>
        <v>4</v>
      </c>
      <c r="N6998" s="15"/>
      <c r="O6998" s="9"/>
      <c r="P6998" s="9"/>
      <c r="Q6998" s="9"/>
      <c r="R6998" s="10"/>
      <c r="S6998" s="19"/>
      <c r="T6998" s="23"/>
      <c r="U6998" s="94"/>
    </row>
    <row r="6999" spans="1:21">
      <c r="A6999" s="17">
        <v>45029</v>
      </c>
      <c r="B6999" s="56">
        <f>WEEKDAY(C6999,2)</f>
        <v>4</v>
      </c>
      <c r="C6999" s="17">
        <f>IF(A7019="",C6998,A7019)</f>
        <v>45029</v>
      </c>
      <c r="D6999" s="12" t="str">
        <f>YEAR(C6999)&amp;"/"&amp;TEXT(WEEKNUM(C6999,21),"00")</f>
        <v>2023/15</v>
      </c>
      <c r="E6999" s="79" t="s">
        <v>52</v>
      </c>
      <c r="F6999" s="80">
        <v>0.25</v>
      </c>
      <c r="G6999" s="80">
        <v>0.29166666666666669</v>
      </c>
      <c r="H6999" s="87">
        <f>CONVERT((G6999-F6999)*24,"hr","mn")</f>
        <v>60.000000000000028</v>
      </c>
      <c r="I6999" s="83">
        <v>3</v>
      </c>
      <c r="J6999" s="84">
        <v>1</v>
      </c>
      <c r="K6999" s="85"/>
      <c r="L6999" s="85">
        <v>9</v>
      </c>
      <c r="M6999" s="87">
        <f>J6999+K6999+L6999</f>
        <v>10</v>
      </c>
      <c r="N6999" s="13">
        <v>12</v>
      </c>
      <c r="O6999" s="6"/>
      <c r="P6999" s="6"/>
      <c r="Q6999" s="6"/>
      <c r="R6999" s="7"/>
      <c r="S6999" s="20" t="s">
        <v>264</v>
      </c>
      <c r="T6999" s="22" t="s">
        <v>23</v>
      </c>
      <c r="U6999" s="91" t="s">
        <v>265</v>
      </c>
    </row>
    <row r="7000" spans="1:21">
      <c r="A7000" s="17">
        <v>45029</v>
      </c>
      <c r="B7000" s="56">
        <f>WEEKDAY(C7000,2)</f>
        <v>4</v>
      </c>
      <c r="C7000" s="17">
        <f>IF(A7020="",C6999,A7020)</f>
        <v>45029</v>
      </c>
      <c r="D7000" s="12" t="str">
        <f>YEAR(C7000)&amp;"/"&amp;TEXT(WEEKNUM(C7000,21),"00")</f>
        <v>2023/15</v>
      </c>
      <c r="E7000" t="s">
        <v>52</v>
      </c>
      <c r="F7000" s="114">
        <v>0.25</v>
      </c>
      <c r="G7000" s="114">
        <v>0.29166666666666669</v>
      </c>
      <c r="H7000">
        <f>CONVERT((G6999-F6999)*24,"hr","mn")</f>
        <v>60.000000000000028</v>
      </c>
      <c r="I7000">
        <v>3</v>
      </c>
      <c r="J7000">
        <v>1</v>
      </c>
      <c r="L7000">
        <v>9</v>
      </c>
      <c r="M7000">
        <f>J6999+K6999+L6999</f>
        <v>10</v>
      </c>
      <c r="N7000" s="14"/>
      <c r="O7000" s="3">
        <v>3</v>
      </c>
      <c r="P7000" s="3"/>
      <c r="Q7000" s="3"/>
      <c r="R7000" s="8"/>
      <c r="S7000" s="21" t="s">
        <v>988</v>
      </c>
      <c r="T7000" s="4" t="s">
        <v>110</v>
      </c>
      <c r="U7000" s="92"/>
    </row>
    <row r="7001" spans="1:21">
      <c r="A7001" s="17">
        <v>45029</v>
      </c>
      <c r="B7001" s="56">
        <f>WEEKDAY(C7001,2)</f>
        <v>4</v>
      </c>
      <c r="C7001" s="17">
        <f>IF(A7021="",C7000,A7021)</f>
        <v>45029</v>
      </c>
      <c r="D7001" s="12" t="str">
        <f>YEAR(C7001)&amp;"/"&amp;TEXT(WEEKNUM(C7001,21),"00")</f>
        <v>2023/15</v>
      </c>
      <c r="E7001" t="s">
        <v>52</v>
      </c>
      <c r="F7001" s="114">
        <v>0.25</v>
      </c>
      <c r="G7001" s="114">
        <v>0.29166666666666669</v>
      </c>
      <c r="H7001">
        <f>CONVERT((G6999-F6999)*24,"hr","mn")</f>
        <v>60.000000000000028</v>
      </c>
      <c r="I7001">
        <v>3</v>
      </c>
      <c r="J7001">
        <v>1</v>
      </c>
      <c r="L7001">
        <v>9</v>
      </c>
      <c r="M7001">
        <f>J6999+K6999+L6999</f>
        <v>10</v>
      </c>
      <c r="N7001" s="58"/>
      <c r="O7001" s="59">
        <v>3</v>
      </c>
      <c r="P7001" s="59"/>
      <c r="Q7001" s="59"/>
      <c r="R7001" s="60"/>
      <c r="S7001" s="21" t="s">
        <v>35</v>
      </c>
      <c r="T7001" s="4" t="s">
        <v>29</v>
      </c>
      <c r="U7001" s="93"/>
    </row>
    <row r="7002" spans="1:21" ht="15" customHeight="1" thickBot="1">
      <c r="A7002" s="17">
        <v>45029</v>
      </c>
      <c r="B7002" s="56">
        <f>WEEKDAY(C7002,2)</f>
        <v>4</v>
      </c>
      <c r="C7002" s="17">
        <f>IF(A7022="",C7001,A7022)</f>
        <v>45029</v>
      </c>
      <c r="D7002" s="12" t="str">
        <f>YEAR(C7002)&amp;"/"&amp;TEXT(WEEKNUM(C7002,21),"00")</f>
        <v>2023/15</v>
      </c>
      <c r="E7002" t="s">
        <v>52</v>
      </c>
      <c r="F7002" s="114">
        <v>0.25</v>
      </c>
      <c r="G7002" s="114">
        <v>0.29166666666666669</v>
      </c>
      <c r="H7002">
        <f>CONVERT((G6999-F6999)*24,"hr","mn")</f>
        <v>60.000000000000028</v>
      </c>
      <c r="I7002">
        <v>3</v>
      </c>
      <c r="J7002">
        <v>1</v>
      </c>
      <c r="L7002">
        <v>9</v>
      </c>
      <c r="M7002">
        <f>J6999+K6999+L6999</f>
        <v>10</v>
      </c>
      <c r="N7002" s="15"/>
      <c r="O7002" s="9">
        <v>5</v>
      </c>
      <c r="P7002" s="9"/>
      <c r="Q7002" s="9"/>
      <c r="R7002" s="10"/>
      <c r="S7002" s="19" t="s">
        <v>44</v>
      </c>
      <c r="T7002" s="23" t="s">
        <v>387</v>
      </c>
      <c r="U7002" s="94"/>
    </row>
    <row r="7003" spans="1:21">
      <c r="A7003" s="17">
        <v>45029</v>
      </c>
      <c r="B7003" s="56">
        <f>WEEKDAY(C7003,2)</f>
        <v>4</v>
      </c>
      <c r="C7003" s="17">
        <f>IF(A7023="",C7002,A7023)</f>
        <v>45029</v>
      </c>
      <c r="D7003" s="12" t="str">
        <f>YEAR(C7003)&amp;"/"&amp;TEXT(WEEKNUM(C7003,21),"00")</f>
        <v>2023/15</v>
      </c>
      <c r="E7003" s="79" t="s">
        <v>52</v>
      </c>
      <c r="F7003" s="80">
        <v>0.29166666666666669</v>
      </c>
      <c r="G7003" s="80">
        <v>0.33333333333333331</v>
      </c>
      <c r="H7003" s="87">
        <f>CONVERT((G7003-F7003)*24,"hr","mn")</f>
        <v>59.99999999999995</v>
      </c>
      <c r="I7003" s="83">
        <v>3</v>
      </c>
      <c r="J7003" s="84"/>
      <c r="K7003" s="85"/>
      <c r="L7003" s="85">
        <v>4</v>
      </c>
      <c r="M7003" s="87">
        <f>J7003+K7003+L7003</f>
        <v>4</v>
      </c>
      <c r="N7003" s="13"/>
      <c r="O7003" s="6">
        <v>20</v>
      </c>
      <c r="P7003" s="6"/>
      <c r="Q7003" s="6"/>
      <c r="R7003" s="7"/>
      <c r="S7003" s="20" t="s">
        <v>31</v>
      </c>
      <c r="T7003" s="22" t="s">
        <v>77</v>
      </c>
      <c r="U7003" s="91"/>
    </row>
    <row r="7004" spans="1:21">
      <c r="A7004" s="17">
        <v>45029</v>
      </c>
      <c r="B7004" s="56">
        <f>WEEKDAY(C7004,2)</f>
        <v>4</v>
      </c>
      <c r="C7004" s="17">
        <f>IF(A7024="",C7003,A7024)</f>
        <v>45029</v>
      </c>
      <c r="D7004" s="12" t="str">
        <f>YEAR(C7004)&amp;"/"&amp;TEXT(WEEKNUM(C7004,21),"00")</f>
        <v>2023/15</v>
      </c>
      <c r="E7004" t="s">
        <v>52</v>
      </c>
      <c r="F7004" s="114">
        <v>0.29166666666666669</v>
      </c>
      <c r="G7004" s="114">
        <v>0.33333333333333331</v>
      </c>
      <c r="H7004">
        <f>CONVERT((G7003-F7003)*24,"hr","mn")</f>
        <v>59.99999999999995</v>
      </c>
      <c r="I7004">
        <v>3</v>
      </c>
      <c r="L7004">
        <v>4</v>
      </c>
      <c r="M7004">
        <f>J7003+K7003+L7003</f>
        <v>4</v>
      </c>
      <c r="N7004" s="14">
        <v>10</v>
      </c>
      <c r="O7004" s="3"/>
      <c r="P7004" s="3"/>
      <c r="Q7004" s="3"/>
      <c r="R7004" s="8"/>
      <c r="S7004" s="21"/>
      <c r="T7004" s="4" t="s">
        <v>1067</v>
      </c>
      <c r="U7004" s="92"/>
    </row>
    <row r="7005" spans="1:21">
      <c r="A7005" s="17">
        <v>45029</v>
      </c>
      <c r="B7005" s="56">
        <f>WEEKDAY(C7005,2)</f>
        <v>4</v>
      </c>
      <c r="C7005" s="17">
        <f>IF(A7025="",C7004,A7025)</f>
        <v>45029</v>
      </c>
      <c r="D7005" s="12" t="str">
        <f>YEAR(C7005)&amp;"/"&amp;TEXT(WEEKNUM(C7005,21),"00")</f>
        <v>2023/15</v>
      </c>
      <c r="E7005" t="s">
        <v>52</v>
      </c>
      <c r="F7005" s="114">
        <v>0.29166666666666669</v>
      </c>
      <c r="G7005" s="114">
        <v>0.33333333333333331</v>
      </c>
      <c r="H7005">
        <f>CONVERT((G7003-F7003)*24,"hr","mn")</f>
        <v>59.99999999999995</v>
      </c>
      <c r="I7005">
        <v>3</v>
      </c>
      <c r="L7005">
        <v>4</v>
      </c>
      <c r="M7005">
        <f>J7003+K7003+L7003</f>
        <v>4</v>
      </c>
      <c r="N7005" s="58"/>
      <c r="O7005" s="59"/>
      <c r="P7005" s="59"/>
      <c r="Q7005" s="59"/>
      <c r="R7005" s="60"/>
      <c r="S7005" s="21"/>
      <c r="T7005" s="4"/>
      <c r="U7005" s="93"/>
    </row>
    <row r="7006" spans="1:21" ht="15" customHeight="1" thickBot="1">
      <c r="A7006" s="17">
        <v>45029</v>
      </c>
      <c r="B7006" s="56">
        <f>WEEKDAY(C7006,2)</f>
        <v>4</v>
      </c>
      <c r="C7006" s="17">
        <f>IF(A7026="",C7005,A7026)</f>
        <v>45029</v>
      </c>
      <c r="D7006" s="12" t="str">
        <f>YEAR(C7006)&amp;"/"&amp;TEXT(WEEKNUM(C7006,21),"00")</f>
        <v>2023/15</v>
      </c>
      <c r="E7006" t="s">
        <v>52</v>
      </c>
      <c r="F7006" s="114">
        <v>0.29166666666666669</v>
      </c>
      <c r="G7006" s="114">
        <v>0.33333333333333331</v>
      </c>
      <c r="H7006">
        <f>CONVERT((G7003-F7003)*24,"hr","mn")</f>
        <v>59.99999999999995</v>
      </c>
      <c r="I7006">
        <v>3</v>
      </c>
      <c r="L7006">
        <v>4</v>
      </c>
      <c r="M7006">
        <f>J7003+K7003+L7003</f>
        <v>4</v>
      </c>
      <c r="N7006" s="15"/>
      <c r="O7006" s="9"/>
      <c r="P7006" s="9"/>
      <c r="Q7006" s="9"/>
      <c r="R7006" s="10"/>
      <c r="S7006" s="19"/>
      <c r="T7006" s="23"/>
      <c r="U7006" s="94"/>
    </row>
    <row r="7007" spans="1:21">
      <c r="A7007" s="17">
        <v>45029</v>
      </c>
      <c r="B7007" s="56">
        <f>WEEKDAY(C7007,2)</f>
        <v>4</v>
      </c>
      <c r="C7007" s="17">
        <f>IF(A7027="",C7006,A7027)</f>
        <v>45029</v>
      </c>
      <c r="D7007" s="12" t="str">
        <f>YEAR(C7007)&amp;"/"&amp;TEXT(WEEKNUM(C7007,21),"00")</f>
        <v>2023/15</v>
      </c>
      <c r="E7007" s="79" t="s">
        <v>52</v>
      </c>
      <c r="F7007" s="80">
        <v>0.33333333333333331</v>
      </c>
      <c r="G7007" s="80">
        <v>0.375</v>
      </c>
      <c r="H7007" s="87">
        <f>CONVERT((G7007-F7007)*24,"hr","mn")</f>
        <v>60.000000000000028</v>
      </c>
      <c r="I7007" s="83">
        <v>3</v>
      </c>
      <c r="J7007" s="84"/>
      <c r="K7007" s="85">
        <v>9</v>
      </c>
      <c r="L7007" s="85"/>
      <c r="M7007" s="87">
        <f>J7007+K7007+L7007</f>
        <v>9</v>
      </c>
      <c r="N7007" s="13"/>
      <c r="O7007" s="6">
        <v>3</v>
      </c>
      <c r="P7007" s="6"/>
      <c r="Q7007" s="6"/>
      <c r="R7007" s="7"/>
      <c r="S7007" s="20" t="s">
        <v>32</v>
      </c>
      <c r="T7007" s="22" t="s">
        <v>71</v>
      </c>
      <c r="U7007" s="91" t="s">
        <v>1068</v>
      </c>
    </row>
    <row r="7008" spans="1:21">
      <c r="A7008" s="17">
        <v>45029</v>
      </c>
      <c r="B7008" s="56">
        <f>WEEKDAY(C7008,2)</f>
        <v>4</v>
      </c>
      <c r="C7008" s="17">
        <f>IF(A7028="",C7007,A7028)</f>
        <v>45029</v>
      </c>
      <c r="D7008" s="12" t="str">
        <f>YEAR(C7008)&amp;"/"&amp;TEXT(WEEKNUM(C7008,21),"00")</f>
        <v>2023/15</v>
      </c>
      <c r="E7008" t="s">
        <v>52</v>
      </c>
      <c r="F7008" s="114">
        <v>0.33333333333333331</v>
      </c>
      <c r="G7008" s="114">
        <v>0.375</v>
      </c>
      <c r="H7008">
        <f>CONVERT((G7007-F7007)*24,"hr","mn")</f>
        <v>60.000000000000028</v>
      </c>
      <c r="I7008">
        <v>3</v>
      </c>
      <c r="K7008">
        <v>9</v>
      </c>
      <c r="M7008">
        <f>J7007+K7007+L7007</f>
        <v>9</v>
      </c>
      <c r="N7008" s="14"/>
      <c r="O7008" s="3">
        <v>3</v>
      </c>
      <c r="P7008" s="3"/>
      <c r="Q7008" s="3"/>
      <c r="R7008" s="8"/>
      <c r="S7008" s="21" t="s">
        <v>93</v>
      </c>
      <c r="T7008" s="4" t="s">
        <v>110</v>
      </c>
      <c r="U7008" s="92"/>
    </row>
    <row r="7009" spans="1:21">
      <c r="A7009" s="17">
        <v>45029</v>
      </c>
      <c r="B7009" s="56">
        <f>WEEKDAY(C7009,2)</f>
        <v>4</v>
      </c>
      <c r="C7009" s="17">
        <f>IF(A7029="",C7008,A7029)</f>
        <v>45029</v>
      </c>
      <c r="D7009" s="12" t="str">
        <f>YEAR(C7009)&amp;"/"&amp;TEXT(WEEKNUM(C7009,21),"00")</f>
        <v>2023/15</v>
      </c>
      <c r="E7009" t="s">
        <v>52</v>
      </c>
      <c r="F7009" s="114">
        <v>0.33333333333333331</v>
      </c>
      <c r="G7009" s="114">
        <v>0.375</v>
      </c>
      <c r="H7009">
        <f>CONVERT((G7007-F7007)*24,"hr","mn")</f>
        <v>60.000000000000028</v>
      </c>
      <c r="I7009">
        <v>3</v>
      </c>
      <c r="K7009">
        <v>9</v>
      </c>
      <c r="M7009">
        <f>J7007+K7007+L7007</f>
        <v>9</v>
      </c>
      <c r="N7009" s="58"/>
      <c r="O7009" s="59">
        <v>5</v>
      </c>
      <c r="P7009" s="59"/>
      <c r="Q7009" s="59"/>
      <c r="R7009" s="60"/>
      <c r="S7009" s="21" t="s">
        <v>1069</v>
      </c>
      <c r="T7009" s="4" t="s">
        <v>29</v>
      </c>
      <c r="U7009" s="93" t="s">
        <v>1070</v>
      </c>
    </row>
    <row r="7010" spans="1:21" ht="15" customHeight="1" thickBot="1">
      <c r="A7010" s="17">
        <v>45029</v>
      </c>
      <c r="B7010" s="56">
        <f>WEEKDAY(C7010,2)</f>
        <v>4</v>
      </c>
      <c r="C7010" s="17">
        <f>IF(A7030="",C7009,A7030)</f>
        <v>45029</v>
      </c>
      <c r="D7010" s="12" t="str">
        <f>YEAR(C7010)&amp;"/"&amp;TEXT(WEEKNUM(C7010,21),"00")</f>
        <v>2023/15</v>
      </c>
      <c r="E7010" t="s">
        <v>52</v>
      </c>
      <c r="F7010" s="114">
        <v>0.33333333333333331</v>
      </c>
      <c r="G7010" s="114">
        <v>0.375</v>
      </c>
      <c r="H7010">
        <f>CONVERT((G7007-F7007)*24,"hr","mn")</f>
        <v>60.000000000000028</v>
      </c>
      <c r="I7010">
        <v>3</v>
      </c>
      <c r="K7010">
        <v>9</v>
      </c>
      <c r="M7010">
        <f>J7007+K7007+L7007</f>
        <v>9</v>
      </c>
      <c r="N7010" s="15"/>
      <c r="O7010" s="9"/>
      <c r="P7010" s="9"/>
      <c r="Q7010" s="9"/>
      <c r="R7010" s="10"/>
      <c r="S7010" s="19"/>
      <c r="T7010" s="23"/>
      <c r="U7010" s="94"/>
    </row>
    <row r="7011" spans="1:21">
      <c r="A7011" s="17">
        <v>45029</v>
      </c>
      <c r="B7011" s="56">
        <f>WEEKDAY(C7011,2)</f>
        <v>4</v>
      </c>
      <c r="C7011" s="17">
        <f>IF(A7031="",C7010,A7031)</f>
        <v>45029</v>
      </c>
      <c r="D7011" s="12" t="str">
        <f>YEAR(C7011)&amp;"/"&amp;TEXT(WEEKNUM(C7011,21),"00")</f>
        <v>2023/15</v>
      </c>
      <c r="E7011" s="79" t="s">
        <v>52</v>
      </c>
      <c r="F7011" s="80">
        <v>0.39583333333333331</v>
      </c>
      <c r="G7011" s="80">
        <v>0.41666666666666669</v>
      </c>
      <c r="H7011" s="87">
        <f>CONVERT((G7011-F7011)*24,"hr","mn")</f>
        <v>30.000000000000053</v>
      </c>
      <c r="I7011" s="83">
        <v>3</v>
      </c>
      <c r="J7011" s="84"/>
      <c r="K7011" s="85">
        <v>4</v>
      </c>
      <c r="L7011" s="85"/>
      <c r="M7011" s="87">
        <f>J7011+K7011+L7011</f>
        <v>4</v>
      </c>
      <c r="N7011" s="13"/>
      <c r="O7011" s="6">
        <v>3</v>
      </c>
      <c r="P7011" s="6"/>
      <c r="Q7011" s="6"/>
      <c r="R7011" s="7"/>
      <c r="S7011" s="20" t="s">
        <v>28</v>
      </c>
      <c r="T7011" s="22" t="s">
        <v>29</v>
      </c>
      <c r="U7011" s="91"/>
    </row>
    <row r="7012" spans="1:21">
      <c r="A7012" s="17">
        <v>45029</v>
      </c>
      <c r="B7012" s="56">
        <f>WEEKDAY(C7012,2)</f>
        <v>4</v>
      </c>
      <c r="C7012" s="17">
        <f>IF(A7032="",C7011,A7032)</f>
        <v>45029</v>
      </c>
      <c r="D7012" s="12" t="str">
        <f>YEAR(C7012)&amp;"/"&amp;TEXT(WEEKNUM(C7012,21),"00")</f>
        <v>2023/15</v>
      </c>
      <c r="E7012" t="s">
        <v>52</v>
      </c>
      <c r="F7012" s="114">
        <v>0.39583333333333331</v>
      </c>
      <c r="G7012" s="114">
        <v>0.41666666666666669</v>
      </c>
      <c r="H7012">
        <f>CONVERT((G7011-F7011)*24,"hr","mn")</f>
        <v>30.000000000000053</v>
      </c>
      <c r="I7012">
        <v>3</v>
      </c>
      <c r="K7012">
        <v>4</v>
      </c>
      <c r="M7012">
        <f>J7011+K7011+L7011</f>
        <v>4</v>
      </c>
      <c r="N7012" s="14"/>
      <c r="O7012" s="3"/>
      <c r="P7012" s="3"/>
      <c r="Q7012" s="3"/>
      <c r="R7012" s="8"/>
      <c r="S7012" s="21"/>
      <c r="T7012" s="4"/>
      <c r="U7012" s="92"/>
    </row>
    <row r="7013" spans="1:21">
      <c r="A7013" s="17">
        <v>45029</v>
      </c>
      <c r="B7013" s="56">
        <f>WEEKDAY(C7013,2)</f>
        <v>4</v>
      </c>
      <c r="C7013" s="17">
        <f>IF(A7033="",C7012,A7033)</f>
        <v>45029</v>
      </c>
      <c r="D7013" s="12" t="str">
        <f>YEAR(C7013)&amp;"/"&amp;TEXT(WEEKNUM(C7013,21),"00")</f>
        <v>2023/15</v>
      </c>
      <c r="E7013" t="s">
        <v>52</v>
      </c>
      <c r="F7013" s="114">
        <v>0.39583333333333331</v>
      </c>
      <c r="G7013" s="114">
        <v>0.41666666666666669</v>
      </c>
      <c r="H7013">
        <f>CONVERT((G7011-F7011)*24,"hr","mn")</f>
        <v>30.000000000000053</v>
      </c>
      <c r="I7013">
        <v>3</v>
      </c>
      <c r="K7013">
        <v>4</v>
      </c>
      <c r="M7013">
        <f>J7011+K7011+L7011</f>
        <v>4</v>
      </c>
      <c r="N7013" s="58"/>
      <c r="O7013" s="59"/>
      <c r="P7013" s="59"/>
      <c r="Q7013" s="59"/>
      <c r="R7013" s="60"/>
      <c r="S7013" s="21"/>
      <c r="T7013" s="4"/>
      <c r="U7013" s="93"/>
    </row>
    <row r="7014" spans="1:21" ht="15" customHeight="1" thickBot="1">
      <c r="A7014" s="17">
        <v>45029</v>
      </c>
      <c r="B7014" s="56">
        <f>WEEKDAY(C7014,2)</f>
        <v>4</v>
      </c>
      <c r="C7014" s="17">
        <f>IF(A7034="",C7013,A7034)</f>
        <v>45029</v>
      </c>
      <c r="D7014" s="12" t="str">
        <f>YEAR(C7014)&amp;"/"&amp;TEXT(WEEKNUM(C7014,21),"00")</f>
        <v>2023/15</v>
      </c>
      <c r="E7014" t="s">
        <v>52</v>
      </c>
      <c r="F7014" s="114">
        <v>0.39583333333333331</v>
      </c>
      <c r="G7014" s="114">
        <v>0.41666666666666669</v>
      </c>
      <c r="H7014">
        <f>CONVERT((G7011-F7011)*24,"hr","mn")</f>
        <v>30.000000000000053</v>
      </c>
      <c r="I7014">
        <v>3</v>
      </c>
      <c r="K7014">
        <v>4</v>
      </c>
      <c r="M7014">
        <f>J7011+K7011+L7011</f>
        <v>4</v>
      </c>
      <c r="N7014" s="15"/>
      <c r="O7014" s="9"/>
      <c r="P7014" s="9"/>
      <c r="Q7014" s="9"/>
      <c r="R7014" s="10"/>
      <c r="S7014" s="19"/>
      <c r="T7014" s="23"/>
      <c r="U7014" s="94"/>
    </row>
    <row r="7015" spans="1:21">
      <c r="A7015" s="17">
        <v>45029</v>
      </c>
      <c r="B7015" s="56">
        <f>WEEKDAY(C7015,2)</f>
        <v>4</v>
      </c>
      <c r="C7015" s="17">
        <f>IF(A7035="",C7014,A7035)</f>
        <v>45029</v>
      </c>
      <c r="D7015" s="12" t="str">
        <f>YEAR(C7015)&amp;"/"&amp;TEXT(WEEKNUM(C7015,21),"00")</f>
        <v>2023/15</v>
      </c>
      <c r="E7015" s="79" t="s">
        <v>52</v>
      </c>
      <c r="F7015" s="80">
        <v>0.41666666666666669</v>
      </c>
      <c r="G7015" s="80">
        <v>0.45833333333333331</v>
      </c>
      <c r="H7015" s="87">
        <f>CONVERT((G7015-F7015)*24,"hr","mn")</f>
        <v>59.99999999999995</v>
      </c>
      <c r="I7015" s="83">
        <v>3</v>
      </c>
      <c r="J7015" s="84"/>
      <c r="K7015" s="85">
        <v>6</v>
      </c>
      <c r="L7015" s="85"/>
      <c r="M7015" s="87">
        <f>J7015+K7015+L7015</f>
        <v>6</v>
      </c>
      <c r="N7015" s="13"/>
      <c r="O7015" s="6">
        <v>17</v>
      </c>
      <c r="P7015" s="6"/>
      <c r="Q7015" s="6"/>
      <c r="R7015" s="7"/>
      <c r="S7015" s="20" t="s">
        <v>32</v>
      </c>
      <c r="T7015" s="22" t="s">
        <v>80</v>
      </c>
      <c r="U7015" s="91" t="s">
        <v>1071</v>
      </c>
    </row>
    <row r="7016" spans="1:21">
      <c r="A7016" s="17">
        <v>45029</v>
      </c>
      <c r="B7016" s="56">
        <f>WEEKDAY(C7016,2)</f>
        <v>4</v>
      </c>
      <c r="C7016" s="17">
        <f>IF(A7036="",C7015,A7036)</f>
        <v>45029</v>
      </c>
      <c r="D7016" s="12" t="str">
        <f>YEAR(C7016)&amp;"/"&amp;TEXT(WEEKNUM(C7016,21),"00")</f>
        <v>2023/15</v>
      </c>
      <c r="E7016" t="s">
        <v>52</v>
      </c>
      <c r="F7016" s="114">
        <v>0.41666666666666669</v>
      </c>
      <c r="G7016" s="114">
        <v>0.45833333333333331</v>
      </c>
      <c r="H7016">
        <f>CONVERT((G7015-F7015)*24,"hr","mn")</f>
        <v>59.99999999999995</v>
      </c>
      <c r="I7016">
        <v>3</v>
      </c>
      <c r="K7016">
        <v>6</v>
      </c>
      <c r="M7016">
        <f>J7015+K7015+L7015</f>
        <v>6</v>
      </c>
      <c r="N7016" s="14">
        <v>12</v>
      </c>
      <c r="O7016" s="3"/>
      <c r="P7016" s="3"/>
      <c r="Q7016" s="3"/>
      <c r="R7016" s="8"/>
      <c r="S7016" s="21" t="s">
        <v>74</v>
      </c>
      <c r="T7016" s="4" t="s">
        <v>23</v>
      </c>
      <c r="U7016" s="92" t="s">
        <v>265</v>
      </c>
    </row>
    <row r="7017" spans="1:21">
      <c r="A7017" s="17">
        <v>45029</v>
      </c>
      <c r="B7017" s="56">
        <f>WEEKDAY(C7017,2)</f>
        <v>4</v>
      </c>
      <c r="C7017" s="17">
        <f>IF(A7037="",C7016,A7037)</f>
        <v>45029</v>
      </c>
      <c r="D7017" s="12" t="str">
        <f>YEAR(C7017)&amp;"/"&amp;TEXT(WEEKNUM(C7017,21),"00")</f>
        <v>2023/15</v>
      </c>
      <c r="E7017" t="s">
        <v>52</v>
      </c>
      <c r="F7017" s="114">
        <v>0.41666666666666669</v>
      </c>
      <c r="G7017" s="114">
        <v>0.45833333333333331</v>
      </c>
      <c r="H7017">
        <f>CONVERT((G7015-F7015)*24,"hr","mn")</f>
        <v>59.99999999999995</v>
      </c>
      <c r="I7017">
        <v>3</v>
      </c>
      <c r="K7017">
        <v>6</v>
      </c>
      <c r="M7017">
        <f>J7015+K7015+L7015</f>
        <v>6</v>
      </c>
      <c r="N7017" s="58"/>
      <c r="O7017" s="59"/>
      <c r="P7017" s="59"/>
      <c r="Q7017" s="59"/>
      <c r="R7017" s="60"/>
      <c r="S7017" s="21"/>
      <c r="T7017" s="4"/>
      <c r="U7017" s="93"/>
    </row>
    <row r="7018" spans="1:21" ht="15" customHeight="1" thickBot="1">
      <c r="A7018" s="17">
        <v>45029</v>
      </c>
      <c r="B7018" s="56">
        <f>WEEKDAY(C7018,2)</f>
        <v>4</v>
      </c>
      <c r="C7018" s="17">
        <f>IF(A7038="",C7017,A7038)</f>
        <v>45029</v>
      </c>
      <c r="D7018" s="12" t="str">
        <f>YEAR(C7018)&amp;"/"&amp;TEXT(WEEKNUM(C7018,21),"00")</f>
        <v>2023/15</v>
      </c>
      <c r="E7018" t="s">
        <v>52</v>
      </c>
      <c r="F7018" s="114">
        <v>0.41666666666666669</v>
      </c>
      <c r="G7018" s="114">
        <v>0.45833333333333331</v>
      </c>
      <c r="H7018">
        <f>CONVERT((G7015-F7015)*24,"hr","mn")</f>
        <v>59.99999999999995</v>
      </c>
      <c r="I7018">
        <v>3</v>
      </c>
      <c r="K7018">
        <v>6</v>
      </c>
      <c r="M7018">
        <f>J7015+K7015+L7015</f>
        <v>6</v>
      </c>
      <c r="N7018" s="15"/>
      <c r="O7018" s="9"/>
      <c r="P7018" s="9"/>
      <c r="Q7018" s="9"/>
      <c r="R7018" s="10"/>
      <c r="S7018" s="19"/>
      <c r="T7018" s="23"/>
      <c r="U7018" s="94"/>
    </row>
    <row r="7019" spans="1:21">
      <c r="A7019" s="17">
        <v>45029</v>
      </c>
      <c r="B7019" s="56">
        <f>WEEKDAY(C7019,2)</f>
        <v>4</v>
      </c>
      <c r="C7019" s="17">
        <f>IF(A7039="",C7018,A7039)</f>
        <v>45029</v>
      </c>
      <c r="D7019" s="12" t="str">
        <f>YEAR(C7019)&amp;"/"&amp;TEXT(WEEKNUM(C7019,21),"00")</f>
        <v>2023/15</v>
      </c>
      <c r="E7019" s="79" t="s">
        <v>52</v>
      </c>
      <c r="F7019" s="80">
        <v>0.45833333333333331</v>
      </c>
      <c r="G7019" s="80">
        <v>0.5</v>
      </c>
      <c r="H7019" s="87">
        <f>CONVERT((G7019-F7019)*24,"hr","mn")</f>
        <v>60.000000000000028</v>
      </c>
      <c r="I7019" s="83">
        <v>3</v>
      </c>
      <c r="J7019" s="84"/>
      <c r="K7019" s="85">
        <v>10</v>
      </c>
      <c r="L7019" s="85"/>
      <c r="M7019" s="87">
        <f>J7019+K7019+L7019</f>
        <v>10</v>
      </c>
      <c r="N7019" s="13"/>
      <c r="O7019" s="6"/>
      <c r="P7019" s="6"/>
      <c r="Q7019" s="6">
        <v>9</v>
      </c>
      <c r="R7019" s="7"/>
      <c r="S7019" s="20" t="s">
        <v>1072</v>
      </c>
      <c r="T7019" s="22" t="s">
        <v>56</v>
      </c>
      <c r="U7019" s="91"/>
    </row>
    <row r="7020" spans="1:21">
      <c r="A7020" s="17">
        <v>45029</v>
      </c>
      <c r="B7020" s="56">
        <f>WEEKDAY(C7020,2)</f>
        <v>4</v>
      </c>
      <c r="C7020" s="17">
        <f>IF(A7040="",C7019,A7040)</f>
        <v>45029</v>
      </c>
      <c r="D7020" s="12" t="str">
        <f>YEAR(C7020)&amp;"/"&amp;TEXT(WEEKNUM(C7020,21),"00")</f>
        <v>2023/15</v>
      </c>
      <c r="E7020" t="s">
        <v>52</v>
      </c>
      <c r="F7020" s="114">
        <v>0.45833333333333331</v>
      </c>
      <c r="G7020" s="114">
        <v>0.5</v>
      </c>
      <c r="H7020">
        <f>CONVERT((G7019-F7019)*24,"hr","mn")</f>
        <v>60.000000000000028</v>
      </c>
      <c r="I7020">
        <v>3</v>
      </c>
      <c r="K7020">
        <v>10</v>
      </c>
      <c r="M7020">
        <f>J7019+K7019+L7019</f>
        <v>10</v>
      </c>
      <c r="N7020" s="14">
        <v>5</v>
      </c>
      <c r="O7020" s="3"/>
      <c r="P7020" s="3"/>
      <c r="Q7020" s="3"/>
      <c r="R7020" s="8"/>
      <c r="S7020" s="21"/>
      <c r="T7020" s="4" t="s">
        <v>23</v>
      </c>
      <c r="U7020" s="92" t="s">
        <v>1073</v>
      </c>
    </row>
    <row r="7021" spans="1:21">
      <c r="A7021" s="17">
        <v>45029</v>
      </c>
      <c r="B7021" s="56">
        <f>WEEKDAY(C7021,2)</f>
        <v>4</v>
      </c>
      <c r="C7021" s="17">
        <f>IF(A7041="",C7020,A7041)</f>
        <v>45029</v>
      </c>
      <c r="D7021" s="12" t="str">
        <f>YEAR(C7021)&amp;"/"&amp;TEXT(WEEKNUM(C7021,21),"00")</f>
        <v>2023/15</v>
      </c>
      <c r="E7021" t="s">
        <v>52</v>
      </c>
      <c r="F7021" s="114">
        <v>0.45833333333333331</v>
      </c>
      <c r="G7021" s="114">
        <v>0.5</v>
      </c>
      <c r="H7021">
        <f>CONVERT((G7019-F7019)*24,"hr","mn")</f>
        <v>60.000000000000028</v>
      </c>
      <c r="I7021">
        <v>3</v>
      </c>
      <c r="K7021">
        <v>10</v>
      </c>
      <c r="M7021">
        <f>J7019+K7019+L7019</f>
        <v>10</v>
      </c>
      <c r="N7021" s="58"/>
      <c r="O7021" s="59">
        <v>3</v>
      </c>
      <c r="P7021" s="59"/>
      <c r="Q7021" s="59"/>
      <c r="R7021" s="60"/>
      <c r="S7021" s="21" t="s">
        <v>35</v>
      </c>
      <c r="T7021" s="4" t="s">
        <v>29</v>
      </c>
      <c r="U7021" s="93"/>
    </row>
    <row r="7022" spans="1:21" ht="15" customHeight="1" thickBot="1">
      <c r="A7022" s="17">
        <v>45029</v>
      </c>
      <c r="B7022" s="56">
        <f>WEEKDAY(C7022,2)</f>
        <v>4</v>
      </c>
      <c r="C7022" s="17">
        <f>IF(A7042="",C7021,A7042)</f>
        <v>45029</v>
      </c>
      <c r="D7022" s="12" t="str">
        <f>YEAR(C7022)&amp;"/"&amp;TEXT(WEEKNUM(C7022,21),"00")</f>
        <v>2023/15</v>
      </c>
      <c r="E7022" t="s">
        <v>52</v>
      </c>
      <c r="F7022" s="114">
        <v>0.45833333333333331</v>
      </c>
      <c r="G7022" s="114">
        <v>0.5</v>
      </c>
      <c r="H7022">
        <f>CONVERT((G7019-F7019)*24,"hr","mn")</f>
        <v>60.000000000000028</v>
      </c>
      <c r="I7022">
        <v>3</v>
      </c>
      <c r="K7022">
        <v>10</v>
      </c>
      <c r="M7022">
        <f>J7019+K7019+L7019</f>
        <v>10</v>
      </c>
      <c r="N7022" s="15"/>
      <c r="O7022" s="9"/>
      <c r="P7022" s="9"/>
      <c r="Q7022" s="9"/>
      <c r="R7022" s="10"/>
      <c r="S7022" s="19"/>
      <c r="T7022" s="23"/>
      <c r="U7022" s="94"/>
    </row>
    <row r="7023" spans="1:21">
      <c r="A7023" s="17">
        <v>45029</v>
      </c>
      <c r="B7023" s="56">
        <f>WEEKDAY(C7023,2)</f>
        <v>4</v>
      </c>
      <c r="C7023" s="17">
        <f>IF(A7043="",C7022,A7043)</f>
        <v>45029</v>
      </c>
      <c r="D7023" s="12" t="str">
        <f>YEAR(C7023)&amp;"/"&amp;TEXT(WEEKNUM(C7023,21),"00")</f>
        <v>2023/15</v>
      </c>
      <c r="E7023" s="79" t="s">
        <v>52</v>
      </c>
      <c r="F7023" s="80">
        <v>0.5</v>
      </c>
      <c r="G7023" s="80">
        <v>0.54166666666666663</v>
      </c>
      <c r="H7023" s="87">
        <f>CONVERT((G7023-F7023)*24,"hr","mn")</f>
        <v>59.99999999999995</v>
      </c>
      <c r="I7023" s="83">
        <v>3</v>
      </c>
      <c r="J7023" s="84"/>
      <c r="K7023" s="85">
        <v>8</v>
      </c>
      <c r="L7023" s="85"/>
      <c r="M7023" s="87">
        <f>J7023+K7023+L7023</f>
        <v>8</v>
      </c>
      <c r="N7023" s="13"/>
      <c r="O7023" s="6">
        <v>5</v>
      </c>
      <c r="P7023" s="6"/>
      <c r="Q7023" s="6"/>
      <c r="R7023" s="7"/>
      <c r="S7023" s="20" t="s">
        <v>28</v>
      </c>
      <c r="T7023" s="22" t="s">
        <v>29</v>
      </c>
      <c r="U7023" s="91"/>
    </row>
    <row r="7024" spans="1:21">
      <c r="A7024" s="17">
        <v>45029</v>
      </c>
      <c r="B7024" s="56">
        <f>WEEKDAY(C7024,2)</f>
        <v>4</v>
      </c>
      <c r="C7024" s="17">
        <f>IF(A7044="",C7023,A7044)</f>
        <v>45029</v>
      </c>
      <c r="D7024" s="12" t="str">
        <f>YEAR(C7024)&amp;"/"&amp;TEXT(WEEKNUM(C7024,21),"00")</f>
        <v>2023/15</v>
      </c>
      <c r="E7024" t="s">
        <v>52</v>
      </c>
      <c r="F7024" s="114">
        <v>0.5</v>
      </c>
      <c r="G7024" s="114">
        <v>0.54166666666666663</v>
      </c>
      <c r="H7024">
        <f>CONVERT((G7023-F7023)*24,"hr","mn")</f>
        <v>59.99999999999995</v>
      </c>
      <c r="I7024">
        <v>3</v>
      </c>
      <c r="K7024">
        <v>8</v>
      </c>
      <c r="M7024">
        <f>J7023+K7023+L7023</f>
        <v>8</v>
      </c>
      <c r="N7024" s="14"/>
      <c r="O7024" s="3"/>
      <c r="P7024" s="3"/>
      <c r="Q7024" s="3"/>
      <c r="R7024" s="8"/>
      <c r="S7024" s="21"/>
      <c r="T7024" s="4"/>
      <c r="U7024" s="92"/>
    </row>
    <row r="7025" spans="1:21">
      <c r="A7025" s="17">
        <v>45029</v>
      </c>
      <c r="B7025" s="56">
        <f>WEEKDAY(C7025,2)</f>
        <v>4</v>
      </c>
      <c r="C7025" s="17">
        <f>IF(A7045="",C7024,A7045)</f>
        <v>45029</v>
      </c>
      <c r="D7025" s="12" t="str">
        <f>YEAR(C7025)&amp;"/"&amp;TEXT(WEEKNUM(C7025,21),"00")</f>
        <v>2023/15</v>
      </c>
      <c r="E7025" t="s">
        <v>52</v>
      </c>
      <c r="F7025" s="114">
        <v>0.5</v>
      </c>
      <c r="G7025" s="114">
        <v>0.54166666666666663</v>
      </c>
      <c r="H7025">
        <f>CONVERT((G7023-F7023)*24,"hr","mn")</f>
        <v>59.99999999999995</v>
      </c>
      <c r="I7025">
        <v>3</v>
      </c>
      <c r="K7025">
        <v>8</v>
      </c>
      <c r="M7025">
        <f>J7023+K7023+L7023</f>
        <v>8</v>
      </c>
      <c r="N7025" s="58"/>
      <c r="O7025" s="59"/>
      <c r="P7025" s="59"/>
      <c r="Q7025" s="59"/>
      <c r="R7025" s="60"/>
      <c r="S7025" s="21"/>
      <c r="T7025" s="4"/>
      <c r="U7025" s="93"/>
    </row>
    <row r="7026" spans="1:21" ht="15" customHeight="1" thickBot="1">
      <c r="A7026" s="17">
        <v>45029</v>
      </c>
      <c r="B7026" s="56">
        <f>WEEKDAY(C7026,2)</f>
        <v>4</v>
      </c>
      <c r="C7026" s="17">
        <f>IF(A7046="",C7025,A7046)</f>
        <v>45029</v>
      </c>
      <c r="D7026" s="12" t="str">
        <f>YEAR(C7026)&amp;"/"&amp;TEXT(WEEKNUM(C7026,21),"00")</f>
        <v>2023/15</v>
      </c>
      <c r="E7026" t="s">
        <v>52</v>
      </c>
      <c r="F7026" s="114">
        <v>0.5</v>
      </c>
      <c r="G7026" s="114">
        <v>0.54166666666666663</v>
      </c>
      <c r="H7026">
        <f>CONVERT((G7023-F7023)*24,"hr","mn")</f>
        <v>59.99999999999995</v>
      </c>
      <c r="I7026">
        <v>3</v>
      </c>
      <c r="K7026">
        <v>8</v>
      </c>
      <c r="M7026">
        <f>J7023+K7023+L7023</f>
        <v>8</v>
      </c>
      <c r="N7026" s="15"/>
      <c r="O7026" s="9"/>
      <c r="P7026" s="9"/>
      <c r="Q7026" s="9">
        <v>15</v>
      </c>
      <c r="R7026" s="10"/>
      <c r="S7026" s="19"/>
      <c r="T7026" s="23" t="s">
        <v>39</v>
      </c>
      <c r="U7026" s="94"/>
    </row>
    <row r="7027" spans="1:21">
      <c r="A7027" s="17"/>
      <c r="B7027" s="56">
        <f>WEEKDAY(C7027,2)</f>
        <v>4</v>
      </c>
      <c r="C7027" s="17">
        <f>IF(A7047="",C7026,A7047)</f>
        <v>45029</v>
      </c>
      <c r="D7027" s="12" t="str">
        <f>YEAR(C7027)&amp;"/"&amp;TEXT(WEEKNUM(C7027,21),"00")</f>
        <v>2023/15</v>
      </c>
      <c r="E7027" s="79"/>
      <c r="F7027" s="80"/>
      <c r="G7027" s="80"/>
      <c r="H7027" s="87">
        <f>CONVERT((G7027-F7027)*24,"hr","mn")</f>
        <v>0</v>
      </c>
      <c r="I7027" s="83"/>
      <c r="J7027" s="84"/>
      <c r="K7027" s="85"/>
      <c r="L7027" s="85"/>
      <c r="M7027" s="87">
        <f>J7027+K7027+L7027</f>
        <v>0</v>
      </c>
      <c r="N7027" s="13"/>
      <c r="O7027" s="6"/>
      <c r="P7027" s="6"/>
      <c r="Q7027" s="6"/>
      <c r="R7027" s="7"/>
      <c r="S7027" s="20"/>
      <c r="T7027" s="22"/>
      <c r="U7027" s="91"/>
    </row>
    <row r="7028" spans="1:21">
      <c r="A7028" s="17"/>
      <c r="B7028" s="56">
        <f>WEEKDAY(C7028,2)</f>
        <v>4</v>
      </c>
      <c r="C7028" s="17">
        <f>IF(A7048="",C7027,A7048)</f>
        <v>45029</v>
      </c>
      <c r="D7028" s="12" t="str">
        <f>YEAR(C7028)&amp;"/"&amp;TEXT(WEEKNUM(C7028,21),"00")</f>
        <v>2023/15</v>
      </c>
      <c r="H7028">
        <f>CONVERT((G7027-F7027)*24,"hr","mn")</f>
        <v>0</v>
      </c>
      <c r="M7028">
        <f>J7027+K7027+L7027</f>
        <v>0</v>
      </c>
      <c r="N7028" s="14"/>
      <c r="O7028" s="3"/>
      <c r="P7028" s="3"/>
      <c r="Q7028" s="3"/>
      <c r="R7028" s="8"/>
      <c r="S7028" s="21"/>
      <c r="T7028" s="4"/>
      <c r="U7028" s="92"/>
    </row>
    <row r="7029" spans="1:21">
      <c r="A7029" s="17"/>
      <c r="B7029" s="56">
        <f>WEEKDAY(C7029,2)</f>
        <v>4</v>
      </c>
      <c r="C7029" s="17">
        <f>IF(A7049="",C7028,A7049)</f>
        <v>45029</v>
      </c>
      <c r="D7029" s="12" t="str">
        <f>YEAR(C7029)&amp;"/"&amp;TEXT(WEEKNUM(C7029,21),"00")</f>
        <v>2023/15</v>
      </c>
      <c r="H7029">
        <f>CONVERT((G7027-F7027)*24,"hr","mn")</f>
        <v>0</v>
      </c>
      <c r="M7029">
        <f>J7027+K7027+L7027</f>
        <v>0</v>
      </c>
      <c r="N7029" s="58"/>
      <c r="O7029" s="59"/>
      <c r="P7029" s="59"/>
      <c r="Q7029" s="59"/>
      <c r="R7029" s="60"/>
      <c r="S7029" s="21"/>
      <c r="T7029" s="4"/>
      <c r="U7029" s="93"/>
    </row>
    <row r="7030" spans="1:21" ht="15" customHeight="1" thickBot="1">
      <c r="A7030" s="17"/>
      <c r="B7030" s="56">
        <f>WEEKDAY(C7030,2)</f>
        <v>4</v>
      </c>
      <c r="C7030" s="17">
        <f>IF(A7050="",C7029,A7050)</f>
        <v>45029</v>
      </c>
      <c r="D7030" s="12" t="str">
        <f>YEAR(C7030)&amp;"/"&amp;TEXT(WEEKNUM(C7030,21),"00")</f>
        <v>2023/15</v>
      </c>
      <c r="H7030">
        <f>CONVERT((G7027-F7027)*24,"hr","mn")</f>
        <v>0</v>
      </c>
      <c r="M7030">
        <f>J7027+K7027+L7027</f>
        <v>0</v>
      </c>
      <c r="N7030" s="15"/>
      <c r="O7030" s="9"/>
      <c r="P7030" s="9"/>
      <c r="Q7030" s="9"/>
      <c r="R7030" s="10"/>
      <c r="S7030" s="19"/>
      <c r="T7030" s="23"/>
      <c r="U7030" s="94"/>
    </row>
    <row r="7031" spans="1:21">
      <c r="A7031" s="17">
        <v>45029</v>
      </c>
      <c r="B7031" s="56">
        <f>WEEKDAY(C7031,2)</f>
        <v>4</v>
      </c>
      <c r="C7031" s="17">
        <f>IF(A7051="",C7030,A7051)</f>
        <v>45029</v>
      </c>
      <c r="D7031" s="12" t="str">
        <f>YEAR(C7031)&amp;"/"&amp;TEXT(WEEKNUM(C7031,21),"00")</f>
        <v>2023/15</v>
      </c>
      <c r="E7031" s="79" t="s">
        <v>69</v>
      </c>
      <c r="F7031" s="80">
        <v>0.54166666666666663</v>
      </c>
      <c r="G7031" s="80">
        <v>0.58333333333333337</v>
      </c>
      <c r="H7031" s="87">
        <f>CONVERT((G7031-F7031)*24,"hr","mn")</f>
        <v>60.000000000000107</v>
      </c>
      <c r="I7031" s="83">
        <v>4</v>
      </c>
      <c r="J7031" s="84"/>
      <c r="K7031" s="85">
        <v>8</v>
      </c>
      <c r="L7031" s="85"/>
      <c r="M7031" s="87">
        <f>J7031+K7031+L7031</f>
        <v>8</v>
      </c>
      <c r="N7031" s="13"/>
      <c r="O7031" s="6"/>
      <c r="P7031" s="6"/>
      <c r="Q7031" s="6">
        <v>20</v>
      </c>
      <c r="R7031" s="7"/>
      <c r="S7031" s="20"/>
      <c r="T7031" s="22" t="s">
        <v>25</v>
      </c>
      <c r="U7031" s="91"/>
    </row>
    <row r="7032" spans="1:21">
      <c r="A7032" s="17">
        <v>45029</v>
      </c>
      <c r="B7032" s="56">
        <f>WEEKDAY(C7032,2)</f>
        <v>4</v>
      </c>
      <c r="C7032" s="17">
        <f>IF(A7052="",C7031,A7052)</f>
        <v>45029</v>
      </c>
      <c r="D7032" s="12" t="str">
        <f>YEAR(C7032)&amp;"/"&amp;TEXT(WEEKNUM(C7032,21),"00")</f>
        <v>2023/15</v>
      </c>
      <c r="E7032" t="s">
        <v>69</v>
      </c>
      <c r="F7032" s="114">
        <v>0.54166666666666663</v>
      </c>
      <c r="G7032" s="114">
        <v>0.58333333333333337</v>
      </c>
      <c r="H7032">
        <f>CONVERT((G7031-F7031)*24,"hr","mn")</f>
        <v>60.000000000000107</v>
      </c>
      <c r="I7032">
        <v>4</v>
      </c>
      <c r="K7032">
        <v>8</v>
      </c>
      <c r="M7032">
        <f>J7031+K7031+L7031</f>
        <v>8</v>
      </c>
      <c r="N7032" s="14"/>
      <c r="O7032" s="3"/>
      <c r="P7032" s="3"/>
      <c r="Q7032" s="3"/>
      <c r="R7032" s="8"/>
      <c r="S7032" s="21"/>
      <c r="T7032" s="4"/>
      <c r="U7032" s="92"/>
    </row>
    <row r="7033" spans="1:21">
      <c r="A7033" s="17">
        <v>45029</v>
      </c>
      <c r="B7033" s="56">
        <f>WEEKDAY(C7033,2)</f>
        <v>4</v>
      </c>
      <c r="C7033" s="17">
        <f>IF(A7053="",C7032,A7053)</f>
        <v>45029</v>
      </c>
      <c r="D7033" s="12" t="str">
        <f>YEAR(C7033)&amp;"/"&amp;TEXT(WEEKNUM(C7033,21),"00")</f>
        <v>2023/15</v>
      </c>
      <c r="E7033" t="s">
        <v>69</v>
      </c>
      <c r="F7033" s="114">
        <v>0.54166666666666663</v>
      </c>
      <c r="G7033" s="114">
        <v>0.58333333333333337</v>
      </c>
      <c r="H7033">
        <f>CONVERT((G7031-F7031)*24,"hr","mn")</f>
        <v>60.000000000000107</v>
      </c>
      <c r="I7033">
        <v>4</v>
      </c>
      <c r="K7033">
        <v>8</v>
      </c>
      <c r="M7033">
        <f>J7031+K7031+L7031</f>
        <v>8</v>
      </c>
      <c r="N7033" s="58"/>
      <c r="O7033" s="59"/>
      <c r="P7033" s="59"/>
      <c r="Q7033" s="59"/>
      <c r="R7033" s="60"/>
      <c r="S7033" s="21"/>
      <c r="T7033" s="4"/>
      <c r="U7033" s="93"/>
    </row>
    <row r="7034" spans="1:21" ht="15" customHeight="1" thickBot="1">
      <c r="A7034" s="17">
        <v>45029</v>
      </c>
      <c r="B7034" s="56">
        <f>WEEKDAY(C7034,2)</f>
        <v>4</v>
      </c>
      <c r="C7034" s="17">
        <f>IF(A7054="",C7033,A7054)</f>
        <v>45029</v>
      </c>
      <c r="D7034" s="12" t="str">
        <f>YEAR(C7034)&amp;"/"&amp;TEXT(WEEKNUM(C7034,21),"00")</f>
        <v>2023/15</v>
      </c>
      <c r="E7034" t="s">
        <v>69</v>
      </c>
      <c r="F7034" s="114">
        <v>0.54166666666666663</v>
      </c>
      <c r="G7034" s="114">
        <v>0.58333333333333337</v>
      </c>
      <c r="H7034">
        <f>CONVERT((G7031-F7031)*24,"hr","mn")</f>
        <v>60.000000000000107</v>
      </c>
      <c r="I7034">
        <v>4</v>
      </c>
      <c r="K7034">
        <v>8</v>
      </c>
      <c r="M7034">
        <f>J7031+K7031+L7031</f>
        <v>8</v>
      </c>
      <c r="N7034" s="15"/>
      <c r="O7034" s="9"/>
      <c r="P7034" s="9"/>
      <c r="Q7034" s="9"/>
      <c r="R7034" s="10"/>
      <c r="S7034" s="19"/>
      <c r="T7034" s="23"/>
      <c r="U7034" s="94"/>
    </row>
    <row r="7035" spans="1:21">
      <c r="A7035" s="17">
        <v>45029</v>
      </c>
      <c r="B7035" s="56">
        <f>WEEKDAY(C7035,2)</f>
        <v>4</v>
      </c>
      <c r="C7035" s="17">
        <f>IF(A7055="",C7034,A7055)</f>
        <v>45029</v>
      </c>
      <c r="D7035" s="12" t="str">
        <f>YEAR(C7035)&amp;"/"&amp;TEXT(WEEKNUM(C7035,21),"00")</f>
        <v>2023/15</v>
      </c>
      <c r="E7035" s="79" t="s">
        <v>69</v>
      </c>
      <c r="F7035" s="80">
        <v>0.58333333333333337</v>
      </c>
      <c r="G7035" s="80">
        <v>0.625</v>
      </c>
      <c r="H7035" s="87">
        <f>CONVERT((G7035-F7035)*24,"hr","mn")</f>
        <v>59.99999999999995</v>
      </c>
      <c r="I7035" s="83">
        <v>4</v>
      </c>
      <c r="J7035" s="84"/>
      <c r="K7035" s="85">
        <v>8</v>
      </c>
      <c r="L7035" s="85"/>
      <c r="M7035" s="87">
        <f>J7035+K7035+L7035</f>
        <v>8</v>
      </c>
      <c r="N7035" s="13"/>
      <c r="O7035" s="6">
        <v>10</v>
      </c>
      <c r="P7035" s="6"/>
      <c r="Q7035" s="6"/>
      <c r="R7035" s="7"/>
      <c r="S7035" s="20" t="s">
        <v>32</v>
      </c>
      <c r="T7035" s="22" t="s">
        <v>121</v>
      </c>
      <c r="U7035" s="91"/>
    </row>
    <row r="7036" spans="1:21">
      <c r="A7036" s="17">
        <v>45029</v>
      </c>
      <c r="B7036" s="56">
        <f>WEEKDAY(C7036,2)</f>
        <v>4</v>
      </c>
      <c r="C7036" s="17">
        <f>IF(A7056="",C7035,A7056)</f>
        <v>45029</v>
      </c>
      <c r="D7036" s="12" t="str">
        <f>YEAR(C7036)&amp;"/"&amp;TEXT(WEEKNUM(C7036,21),"00")</f>
        <v>2023/15</v>
      </c>
      <c r="E7036" t="s">
        <v>69</v>
      </c>
      <c r="F7036" s="114">
        <v>0.58333333333333337</v>
      </c>
      <c r="G7036" s="114">
        <v>0.625</v>
      </c>
      <c r="H7036">
        <f>CONVERT((G7035-F7035)*24,"hr","mn")</f>
        <v>59.99999999999995</v>
      </c>
      <c r="I7036">
        <v>4</v>
      </c>
      <c r="K7036">
        <v>8</v>
      </c>
      <c r="M7036">
        <f>J7035+K7035+L7035</f>
        <v>8</v>
      </c>
      <c r="N7036" s="14"/>
      <c r="O7036" s="3"/>
      <c r="P7036" s="3"/>
      <c r="Q7036" s="3">
        <v>6</v>
      </c>
      <c r="R7036" s="8"/>
      <c r="S7036" s="21" t="s">
        <v>1074</v>
      </c>
      <c r="T7036" s="4" t="s">
        <v>50</v>
      </c>
      <c r="U7036" s="92"/>
    </row>
    <row r="7037" spans="1:21">
      <c r="A7037" s="17">
        <v>45029</v>
      </c>
      <c r="B7037" s="56">
        <f>WEEKDAY(C7037,2)</f>
        <v>4</v>
      </c>
      <c r="C7037" s="17">
        <f>IF(A7057="",C7036,A7057)</f>
        <v>45029</v>
      </c>
      <c r="D7037" s="12" t="str">
        <f>YEAR(C7037)&amp;"/"&amp;TEXT(WEEKNUM(C7037,21),"00")</f>
        <v>2023/15</v>
      </c>
      <c r="E7037" t="s">
        <v>69</v>
      </c>
      <c r="F7037" s="114">
        <v>0.58333333333333337</v>
      </c>
      <c r="G7037" s="114">
        <v>0.625</v>
      </c>
      <c r="H7037">
        <f>CONVERT((G7035-F7035)*24,"hr","mn")</f>
        <v>59.99999999999995</v>
      </c>
      <c r="I7037">
        <v>4</v>
      </c>
      <c r="K7037">
        <v>8</v>
      </c>
      <c r="M7037">
        <f>J7035+K7035+L7035</f>
        <v>8</v>
      </c>
      <c r="N7037" s="58"/>
      <c r="O7037" s="59"/>
      <c r="P7037" s="59"/>
      <c r="Q7037" s="59"/>
      <c r="R7037" s="60"/>
      <c r="S7037" s="21"/>
      <c r="T7037" s="4"/>
      <c r="U7037" s="93"/>
    </row>
    <row r="7038" spans="1:21" ht="15" customHeight="1" thickBot="1">
      <c r="A7038" s="17">
        <v>45029</v>
      </c>
      <c r="B7038" s="56">
        <f>WEEKDAY(C7038,2)</f>
        <v>4</v>
      </c>
      <c r="C7038" s="17">
        <f>IF(A7058="",C7037,A7058)</f>
        <v>45029</v>
      </c>
      <c r="D7038" s="12" t="str">
        <f>YEAR(C7038)&amp;"/"&amp;TEXT(WEEKNUM(C7038,21),"00")</f>
        <v>2023/15</v>
      </c>
      <c r="E7038" t="s">
        <v>69</v>
      </c>
      <c r="F7038" s="114">
        <v>0.58333333333333337</v>
      </c>
      <c r="G7038" s="114">
        <v>0.625</v>
      </c>
      <c r="H7038">
        <f>CONVERT((G7035-F7035)*24,"hr","mn")</f>
        <v>59.99999999999995</v>
      </c>
      <c r="I7038">
        <v>4</v>
      </c>
      <c r="K7038">
        <v>8</v>
      </c>
      <c r="M7038">
        <f>J7035+K7035+L7035</f>
        <v>8</v>
      </c>
      <c r="N7038" s="15"/>
      <c r="O7038" s="9"/>
      <c r="P7038" s="9"/>
      <c r="Q7038" s="9"/>
      <c r="R7038" s="10"/>
      <c r="S7038" s="19"/>
      <c r="T7038" s="23"/>
      <c r="U7038" s="94"/>
    </row>
    <row r="7039" spans="1:21">
      <c r="A7039" s="17">
        <v>45029</v>
      </c>
      <c r="B7039" s="56">
        <f>WEEKDAY(C7039,2)</f>
        <v>4</v>
      </c>
      <c r="C7039" s="17">
        <f>IF(A7059="",C7038,A7059)</f>
        <v>45029</v>
      </c>
      <c r="D7039" s="12" t="str">
        <f>YEAR(C7039)&amp;"/"&amp;TEXT(WEEKNUM(C7039,21),"00")</f>
        <v>2023/15</v>
      </c>
      <c r="E7039" s="79" t="s">
        <v>69</v>
      </c>
      <c r="F7039" s="80">
        <v>0.625</v>
      </c>
      <c r="G7039" s="80">
        <v>0.66666666666666663</v>
      </c>
      <c r="H7039" s="87">
        <f>CONVERT((G7039-F7039)*24,"hr","mn")</f>
        <v>59.99999999999995</v>
      </c>
      <c r="I7039" s="83">
        <v>4</v>
      </c>
      <c r="J7039" s="84"/>
      <c r="K7039" s="85"/>
      <c r="L7039" s="85">
        <v>4</v>
      </c>
      <c r="M7039" s="87">
        <f>J7039+K7039+L7039</f>
        <v>4</v>
      </c>
      <c r="N7039" s="13"/>
      <c r="O7039" s="6">
        <v>10</v>
      </c>
      <c r="P7039" s="6"/>
      <c r="Q7039" s="6"/>
      <c r="R7039" s="7"/>
      <c r="S7039" s="20" t="s">
        <v>32</v>
      </c>
      <c r="T7039" s="22" t="s">
        <v>121</v>
      </c>
      <c r="U7039" s="91"/>
    </row>
    <row r="7040" spans="1:21">
      <c r="A7040" s="17">
        <v>45029</v>
      </c>
      <c r="B7040" s="56">
        <f>WEEKDAY(C7040,2)</f>
        <v>4</v>
      </c>
      <c r="C7040" s="17">
        <f>IF(A7060="",C7039,A7060)</f>
        <v>45029</v>
      </c>
      <c r="D7040" s="12" t="str">
        <f>YEAR(C7040)&amp;"/"&amp;TEXT(WEEKNUM(C7040,21),"00")</f>
        <v>2023/15</v>
      </c>
      <c r="E7040" t="s">
        <v>69</v>
      </c>
      <c r="F7040" s="114">
        <v>0.625</v>
      </c>
      <c r="G7040" s="114">
        <v>0.66666666666666663</v>
      </c>
      <c r="H7040">
        <f>CONVERT((G7039-F7039)*24,"hr","mn")</f>
        <v>59.99999999999995</v>
      </c>
      <c r="I7040">
        <v>4</v>
      </c>
      <c r="L7040">
        <v>4</v>
      </c>
      <c r="M7040">
        <f>J7039+K7039+L7039</f>
        <v>4</v>
      </c>
      <c r="N7040" s="14"/>
      <c r="O7040" s="3">
        <v>12</v>
      </c>
      <c r="P7040" s="3"/>
      <c r="Q7040" s="3"/>
      <c r="R7040" s="8"/>
      <c r="S7040" s="21" t="s">
        <v>62</v>
      </c>
      <c r="T7040" s="4" t="s">
        <v>23</v>
      </c>
      <c r="U7040" s="92" t="s">
        <v>1075</v>
      </c>
    </row>
    <row r="7041" spans="1:21">
      <c r="A7041" s="17">
        <v>45029</v>
      </c>
      <c r="B7041" s="56">
        <f>WEEKDAY(C7041,2)</f>
        <v>4</v>
      </c>
      <c r="C7041" s="17">
        <f>IF(A7061="",C7040,A7061)</f>
        <v>45029</v>
      </c>
      <c r="D7041" s="12" t="str">
        <f>YEAR(C7041)&amp;"/"&amp;TEXT(WEEKNUM(C7041,21),"00")</f>
        <v>2023/15</v>
      </c>
      <c r="E7041" t="s">
        <v>69</v>
      </c>
      <c r="F7041" s="114">
        <v>0.625</v>
      </c>
      <c r="G7041" s="114">
        <v>0.66666666666666663</v>
      </c>
      <c r="H7041">
        <f>CONVERT((G7039-F7039)*24,"hr","mn")</f>
        <v>59.99999999999995</v>
      </c>
      <c r="I7041">
        <v>4</v>
      </c>
      <c r="L7041">
        <v>4</v>
      </c>
      <c r="M7041">
        <f>J7039+K7039+L7039</f>
        <v>4</v>
      </c>
      <c r="N7041" s="58"/>
      <c r="O7041" s="59"/>
      <c r="P7041" s="59"/>
      <c r="Q7041" s="59"/>
      <c r="R7041" s="60"/>
      <c r="S7041" s="21"/>
      <c r="T7041" s="4"/>
      <c r="U7041" s="93"/>
    </row>
    <row r="7042" spans="1:21" ht="15" customHeight="1" thickBot="1">
      <c r="A7042" s="17">
        <v>45029</v>
      </c>
      <c r="B7042" s="56">
        <f>WEEKDAY(C7042,2)</f>
        <v>4</v>
      </c>
      <c r="C7042" s="17">
        <f>IF(A7062="",C7041,A7062)</f>
        <v>45029</v>
      </c>
      <c r="D7042" s="12" t="str">
        <f>YEAR(C7042)&amp;"/"&amp;TEXT(WEEKNUM(C7042,21),"00")</f>
        <v>2023/15</v>
      </c>
      <c r="E7042" t="s">
        <v>69</v>
      </c>
      <c r="F7042" s="114">
        <v>0.625</v>
      </c>
      <c r="G7042" s="114">
        <v>0.66666666666666663</v>
      </c>
      <c r="H7042">
        <f>CONVERT((G7039-F7039)*24,"hr","mn")</f>
        <v>59.99999999999995</v>
      </c>
      <c r="I7042">
        <v>4</v>
      </c>
      <c r="L7042">
        <v>4</v>
      </c>
      <c r="M7042">
        <f>J7039+K7039+L7039</f>
        <v>4</v>
      </c>
      <c r="N7042" s="15"/>
      <c r="O7042" s="9"/>
      <c r="P7042" s="9"/>
      <c r="Q7042" s="9"/>
      <c r="R7042" s="10"/>
      <c r="S7042" s="19"/>
      <c r="T7042" s="23"/>
      <c r="U7042" s="94"/>
    </row>
    <row r="7043" spans="1:21">
      <c r="A7043" s="17">
        <v>45029</v>
      </c>
      <c r="B7043" s="56">
        <f>WEEKDAY(C7043,2)</f>
        <v>4</v>
      </c>
      <c r="C7043" s="17">
        <f>IF(A7063="",C7042,A7063)</f>
        <v>45029</v>
      </c>
      <c r="D7043" s="12" t="str">
        <f>YEAR(C7043)&amp;"/"&amp;TEXT(WEEKNUM(C7043,21),"00")</f>
        <v>2023/15</v>
      </c>
      <c r="E7043" s="79" t="s">
        <v>69</v>
      </c>
      <c r="F7043" s="80">
        <v>0.66666666666666663</v>
      </c>
      <c r="G7043" s="80">
        <v>0.70833333333333337</v>
      </c>
      <c r="H7043" s="87">
        <f>CONVERT((G7043-F7043)*24,"hr","mn")</f>
        <v>60.000000000000107</v>
      </c>
      <c r="I7043" s="83">
        <v>4</v>
      </c>
      <c r="J7043" s="84">
        <v>2</v>
      </c>
      <c r="K7043" s="85">
        <v>10</v>
      </c>
      <c r="L7043" s="85"/>
      <c r="M7043" s="87">
        <f>J7043+K7043+L7043</f>
        <v>12</v>
      </c>
      <c r="N7043" s="13"/>
      <c r="O7043" s="6">
        <v>10</v>
      </c>
      <c r="P7043" s="6"/>
      <c r="Q7043" s="6"/>
      <c r="R7043" s="7"/>
      <c r="S7043" s="20" t="s">
        <v>32</v>
      </c>
      <c r="T7043" s="22" t="s">
        <v>121</v>
      </c>
      <c r="U7043" s="91" t="s">
        <v>343</v>
      </c>
    </row>
    <row r="7044" spans="1:21">
      <c r="A7044" s="17">
        <v>45029</v>
      </c>
      <c r="B7044" s="56">
        <f>WEEKDAY(C7044,2)</f>
        <v>4</v>
      </c>
      <c r="C7044" s="17">
        <f>IF(A7064="",C7043,A7064)</f>
        <v>45029</v>
      </c>
      <c r="D7044" s="12" t="str">
        <f>YEAR(C7044)&amp;"/"&amp;TEXT(WEEKNUM(C7044,21),"00")</f>
        <v>2023/15</v>
      </c>
      <c r="E7044" t="s">
        <v>69</v>
      </c>
      <c r="F7044" s="114">
        <v>0.66666666666666663</v>
      </c>
      <c r="G7044" s="114">
        <v>0.70833333333333337</v>
      </c>
      <c r="H7044">
        <f>CONVERT((G7043-F7043)*24,"hr","mn")</f>
        <v>60.000000000000107</v>
      </c>
      <c r="I7044">
        <v>4</v>
      </c>
      <c r="J7044">
        <v>2</v>
      </c>
      <c r="K7044">
        <v>10</v>
      </c>
      <c r="M7044">
        <f>J7043+K7043+L7043</f>
        <v>12</v>
      </c>
      <c r="N7044" s="14"/>
      <c r="O7044" s="3"/>
      <c r="P7044" s="3"/>
      <c r="Q7044" s="3"/>
      <c r="R7044" s="8"/>
      <c r="S7044" s="21"/>
      <c r="T7044" s="4"/>
      <c r="U7044" s="92"/>
    </row>
    <row r="7045" spans="1:21">
      <c r="A7045" s="17">
        <v>45029</v>
      </c>
      <c r="B7045" s="56">
        <f>WEEKDAY(C7045,2)</f>
        <v>4</v>
      </c>
      <c r="C7045" s="17">
        <f>IF(A7065="",C7044,A7065)</f>
        <v>45029</v>
      </c>
      <c r="D7045" s="12" t="str">
        <f>YEAR(C7045)&amp;"/"&amp;TEXT(WEEKNUM(C7045,21),"00")</f>
        <v>2023/15</v>
      </c>
      <c r="E7045" t="s">
        <v>69</v>
      </c>
      <c r="F7045" s="114">
        <v>0.66666666666666663</v>
      </c>
      <c r="G7045" s="114">
        <v>0.70833333333333337</v>
      </c>
      <c r="H7045">
        <f>CONVERT((G7043-F7043)*24,"hr","mn")</f>
        <v>60.000000000000107</v>
      </c>
      <c r="I7045">
        <v>4</v>
      </c>
      <c r="J7045">
        <v>2</v>
      </c>
      <c r="K7045">
        <v>10</v>
      </c>
      <c r="M7045">
        <f>J7043+K7043+L7043</f>
        <v>12</v>
      </c>
      <c r="N7045" s="58"/>
      <c r="O7045" s="59"/>
      <c r="P7045" s="59"/>
      <c r="Q7045" s="59"/>
      <c r="R7045" s="60"/>
      <c r="S7045" s="21"/>
      <c r="T7045" s="4"/>
      <c r="U7045" s="93"/>
    </row>
    <row r="7046" spans="1:21" ht="15" customHeight="1" thickBot="1">
      <c r="A7046" s="17">
        <v>45029</v>
      </c>
      <c r="B7046" s="56">
        <f>WEEKDAY(C7046,2)</f>
        <v>4</v>
      </c>
      <c r="C7046" s="17">
        <f>IF(A7066="",C7045,A7066)</f>
        <v>45029</v>
      </c>
      <c r="D7046" s="12" t="str">
        <f>YEAR(C7046)&amp;"/"&amp;TEXT(WEEKNUM(C7046,21),"00")</f>
        <v>2023/15</v>
      </c>
      <c r="E7046" t="s">
        <v>69</v>
      </c>
      <c r="F7046" s="114">
        <v>0.66666666666666663</v>
      </c>
      <c r="G7046" s="114">
        <v>0.70833333333333337</v>
      </c>
      <c r="H7046">
        <f>CONVERT((G7043-F7043)*24,"hr","mn")</f>
        <v>60.000000000000107</v>
      </c>
      <c r="I7046">
        <v>4</v>
      </c>
      <c r="J7046">
        <v>2</v>
      </c>
      <c r="K7046">
        <v>10</v>
      </c>
      <c r="M7046">
        <f>J7043+K7043+L7043</f>
        <v>12</v>
      </c>
      <c r="N7046" s="15"/>
      <c r="O7046" s="9"/>
      <c r="P7046" s="9"/>
      <c r="Q7046" s="9"/>
      <c r="R7046" s="10"/>
      <c r="S7046" s="19"/>
      <c r="T7046" s="23"/>
      <c r="U7046" s="94"/>
    </row>
    <row r="7047" spans="1:21">
      <c r="A7047" s="17">
        <v>45029</v>
      </c>
      <c r="B7047" s="56">
        <f>WEEKDAY(C7047,2)</f>
        <v>4</v>
      </c>
      <c r="C7047" s="17">
        <f>IF(A7067="",C7046,A7067)</f>
        <v>45029</v>
      </c>
      <c r="D7047" s="12" t="str">
        <f>YEAR(C7047)&amp;"/"&amp;TEXT(WEEKNUM(C7047,21),"00")</f>
        <v>2023/15</v>
      </c>
      <c r="E7047" s="79" t="s">
        <v>69</v>
      </c>
      <c r="F7047" s="80">
        <v>0.72916666666666663</v>
      </c>
      <c r="G7047" s="80">
        <v>0.75</v>
      </c>
      <c r="H7047" s="87">
        <f>CONVERT((G7047-F7047)*24,"hr","mn")</f>
        <v>30.000000000000053</v>
      </c>
      <c r="I7047" s="83">
        <v>4</v>
      </c>
      <c r="J7047" s="84"/>
      <c r="K7047" s="85">
        <v>0</v>
      </c>
      <c r="L7047" s="85"/>
      <c r="M7047" s="87">
        <f>J7047+K7047+L7047</f>
        <v>0</v>
      </c>
      <c r="N7047" s="13"/>
      <c r="O7047" s="6">
        <v>30</v>
      </c>
      <c r="P7047" s="6"/>
      <c r="Q7047" s="6"/>
      <c r="R7047" s="7"/>
      <c r="S7047" s="20" t="s">
        <v>44</v>
      </c>
      <c r="T7047" s="22" t="s">
        <v>23</v>
      </c>
      <c r="U7047" s="91" t="s">
        <v>1076</v>
      </c>
    </row>
    <row r="7048" spans="1:21">
      <c r="A7048" s="17">
        <v>45029</v>
      </c>
      <c r="B7048" s="56">
        <f>WEEKDAY(C7048,2)</f>
        <v>4</v>
      </c>
      <c r="C7048" s="17">
        <f>IF(A7068="",C7047,A7068)</f>
        <v>45029</v>
      </c>
      <c r="D7048" s="12" t="str">
        <f>YEAR(C7048)&amp;"/"&amp;TEXT(WEEKNUM(C7048,21),"00")</f>
        <v>2023/15</v>
      </c>
      <c r="E7048" t="s">
        <v>69</v>
      </c>
      <c r="F7048" s="114">
        <v>0.72916666666666663</v>
      </c>
      <c r="G7048" s="114">
        <v>0.75</v>
      </c>
      <c r="H7048">
        <f>CONVERT((G7047-F7047)*24,"hr","mn")</f>
        <v>30.000000000000053</v>
      </c>
      <c r="I7048">
        <v>4</v>
      </c>
      <c r="K7048">
        <v>0</v>
      </c>
      <c r="M7048">
        <f>J7047+K7047+L7047</f>
        <v>0</v>
      </c>
      <c r="N7048" s="14"/>
      <c r="O7048" s="3"/>
      <c r="P7048" s="3"/>
      <c r="Q7048" s="3"/>
      <c r="R7048" s="8"/>
      <c r="S7048" s="21"/>
      <c r="T7048" s="4"/>
      <c r="U7048" s="92"/>
    </row>
    <row r="7049" spans="1:21">
      <c r="A7049" s="17">
        <v>45029</v>
      </c>
      <c r="B7049" s="56">
        <f>WEEKDAY(C7049,2)</f>
        <v>4</v>
      </c>
      <c r="C7049" s="17">
        <f>IF(A7069="",C7048,A7069)</f>
        <v>45029</v>
      </c>
      <c r="D7049" s="12" t="str">
        <f>YEAR(C7049)&amp;"/"&amp;TEXT(WEEKNUM(C7049,21),"00")</f>
        <v>2023/15</v>
      </c>
      <c r="E7049" t="s">
        <v>69</v>
      </c>
      <c r="F7049" s="114">
        <v>0.72916666666666663</v>
      </c>
      <c r="G7049" s="114">
        <v>0.75</v>
      </c>
      <c r="H7049">
        <f>CONVERT((G7047-F7047)*24,"hr","mn")</f>
        <v>30.000000000000053</v>
      </c>
      <c r="I7049">
        <v>4</v>
      </c>
      <c r="K7049">
        <v>0</v>
      </c>
      <c r="M7049">
        <f>J7047+K7047+L7047</f>
        <v>0</v>
      </c>
      <c r="N7049" s="58"/>
      <c r="O7049" s="59"/>
      <c r="P7049" s="59"/>
      <c r="Q7049" s="59"/>
      <c r="R7049" s="60"/>
      <c r="S7049" s="21"/>
      <c r="T7049" s="4"/>
      <c r="U7049" s="93"/>
    </row>
    <row r="7050" spans="1:21" ht="15" customHeight="1" thickBot="1">
      <c r="A7050" s="17">
        <v>45029</v>
      </c>
      <c r="B7050" s="56">
        <f>WEEKDAY(C7050,2)</f>
        <v>4</v>
      </c>
      <c r="C7050" s="17">
        <f>IF(A7070="",C7049,A7070)</f>
        <v>45029</v>
      </c>
      <c r="D7050" s="12" t="str">
        <f>YEAR(C7050)&amp;"/"&amp;TEXT(WEEKNUM(C7050,21),"00")</f>
        <v>2023/15</v>
      </c>
      <c r="E7050" t="s">
        <v>69</v>
      </c>
      <c r="F7050" s="114">
        <v>0.72916666666666663</v>
      </c>
      <c r="G7050" s="114">
        <v>0.75</v>
      </c>
      <c r="H7050">
        <f>CONVERT((G7047-F7047)*24,"hr","mn")</f>
        <v>30.000000000000053</v>
      </c>
      <c r="I7050">
        <v>4</v>
      </c>
      <c r="K7050">
        <v>0</v>
      </c>
      <c r="M7050">
        <f>J7047+K7047+L7047</f>
        <v>0</v>
      </c>
      <c r="N7050" s="15"/>
      <c r="O7050" s="9"/>
      <c r="P7050" s="9"/>
      <c r="Q7050" s="9"/>
      <c r="R7050" s="10"/>
      <c r="S7050" s="19"/>
      <c r="T7050" s="23"/>
      <c r="U7050" s="94"/>
    </row>
    <row r="7051" spans="1:21">
      <c r="A7051" s="17">
        <v>45029</v>
      </c>
      <c r="B7051" s="56">
        <f>WEEKDAY(C7051,2)</f>
        <v>4</v>
      </c>
      <c r="C7051" s="17">
        <f>IF(A7071="",C7050,A7071)</f>
        <v>45029</v>
      </c>
      <c r="D7051" s="12" t="str">
        <f>YEAR(C7051)&amp;"/"&amp;TEXT(WEEKNUM(C7051,21),"00")</f>
        <v>2023/15</v>
      </c>
      <c r="E7051" s="79" t="s">
        <v>69</v>
      </c>
      <c r="F7051" s="80">
        <v>0.75</v>
      </c>
      <c r="G7051" s="80">
        <v>0.79166666666666663</v>
      </c>
      <c r="H7051" s="87">
        <f>CONVERT((G7051-F7051)*24,"hr","mn")</f>
        <v>59.99999999999995</v>
      </c>
      <c r="I7051" s="83">
        <v>4</v>
      </c>
      <c r="J7051" s="84"/>
      <c r="K7051" s="85">
        <v>4</v>
      </c>
      <c r="L7051" s="85"/>
      <c r="M7051" s="87">
        <f>J7051+K7051+L7051</f>
        <v>4</v>
      </c>
      <c r="N7051" s="13"/>
      <c r="O7051" s="6">
        <v>15</v>
      </c>
      <c r="P7051" s="6"/>
      <c r="Q7051" s="6"/>
      <c r="R7051" s="7"/>
      <c r="S7051" s="20" t="s">
        <v>44</v>
      </c>
      <c r="T7051" s="22" t="s">
        <v>23</v>
      </c>
      <c r="U7051" s="91" t="s">
        <v>1076</v>
      </c>
    </row>
    <row r="7052" spans="1:21">
      <c r="A7052" s="17">
        <v>45029</v>
      </c>
      <c r="B7052" s="56">
        <f>WEEKDAY(C7052,2)</f>
        <v>4</v>
      </c>
      <c r="C7052" s="17">
        <f>IF(A7072="",C7051,A7072)</f>
        <v>45029</v>
      </c>
      <c r="D7052" s="12" t="str">
        <f>YEAR(C7052)&amp;"/"&amp;TEXT(WEEKNUM(C7052,21),"00")</f>
        <v>2023/15</v>
      </c>
      <c r="E7052" t="s">
        <v>69</v>
      </c>
      <c r="F7052" s="114">
        <v>0.75</v>
      </c>
      <c r="G7052" s="114">
        <v>0.79166666666666663</v>
      </c>
      <c r="H7052">
        <f>CONVERT((G7051-F7051)*24,"hr","mn")</f>
        <v>59.99999999999995</v>
      </c>
      <c r="I7052">
        <v>4</v>
      </c>
      <c r="K7052">
        <v>4</v>
      </c>
      <c r="M7052">
        <f>J7051+K7051+L7051</f>
        <v>4</v>
      </c>
      <c r="N7052" s="14"/>
      <c r="O7052" s="3">
        <v>5</v>
      </c>
      <c r="P7052" s="3"/>
      <c r="Q7052" s="3"/>
      <c r="R7052" s="8"/>
      <c r="S7052" s="21" t="s">
        <v>28</v>
      </c>
      <c r="T7052" s="4" t="s">
        <v>29</v>
      </c>
      <c r="U7052" s="92"/>
    </row>
    <row r="7053" spans="1:21">
      <c r="A7053" s="17">
        <v>45029</v>
      </c>
      <c r="B7053" s="56">
        <f>WEEKDAY(C7053,2)</f>
        <v>4</v>
      </c>
      <c r="C7053" s="17">
        <f>IF(A7073="",C7052,A7073)</f>
        <v>45029</v>
      </c>
      <c r="D7053" s="12" t="str">
        <f>YEAR(C7053)&amp;"/"&amp;TEXT(WEEKNUM(C7053,21),"00")</f>
        <v>2023/15</v>
      </c>
      <c r="E7053" t="s">
        <v>69</v>
      </c>
      <c r="F7053" s="114">
        <v>0.75</v>
      </c>
      <c r="G7053" s="114">
        <v>0.79166666666666663</v>
      </c>
      <c r="H7053">
        <f>CONVERT((G7051-F7051)*24,"hr","mn")</f>
        <v>59.99999999999995</v>
      </c>
      <c r="I7053">
        <v>4</v>
      </c>
      <c r="K7053">
        <v>4</v>
      </c>
      <c r="M7053">
        <f>J7051+K7051+L7051</f>
        <v>4</v>
      </c>
      <c r="N7053" s="58"/>
      <c r="O7053" s="59">
        <v>4</v>
      </c>
      <c r="P7053" s="59"/>
      <c r="Q7053" s="59"/>
      <c r="R7053" s="60"/>
      <c r="S7053" s="21" t="s">
        <v>148</v>
      </c>
      <c r="T7053" s="4" t="s">
        <v>110</v>
      </c>
      <c r="U7053" s="93"/>
    </row>
    <row r="7054" spans="1:21" ht="15" customHeight="1" thickBot="1">
      <c r="A7054" s="17">
        <v>45029</v>
      </c>
      <c r="B7054" s="56">
        <f>WEEKDAY(C7054,2)</f>
        <v>4</v>
      </c>
      <c r="C7054" s="17">
        <f>IF(A7074="",C7053,A7074)</f>
        <v>45029</v>
      </c>
      <c r="D7054" s="12" t="str">
        <f>YEAR(C7054)&amp;"/"&amp;TEXT(WEEKNUM(C7054,21),"00")</f>
        <v>2023/15</v>
      </c>
      <c r="E7054" t="s">
        <v>69</v>
      </c>
      <c r="F7054" s="114">
        <v>0.75</v>
      </c>
      <c r="G7054" s="114">
        <v>0.79166666666666663</v>
      </c>
      <c r="H7054">
        <f>CONVERT((G7051-F7051)*24,"hr","mn")</f>
        <v>59.99999999999995</v>
      </c>
      <c r="I7054">
        <v>4</v>
      </c>
      <c r="K7054">
        <v>4</v>
      </c>
      <c r="M7054">
        <f>J7051+K7051+L7051</f>
        <v>4</v>
      </c>
      <c r="N7054" s="15"/>
      <c r="O7054" s="9"/>
      <c r="P7054" s="9"/>
      <c r="Q7054" s="9"/>
      <c r="R7054" s="10"/>
      <c r="S7054" s="19"/>
      <c r="T7054" s="23"/>
      <c r="U7054" s="94"/>
    </row>
    <row r="7055" spans="1:21">
      <c r="A7055" s="17">
        <v>45029</v>
      </c>
      <c r="B7055" s="56">
        <f>WEEKDAY(C7055,2)</f>
        <v>4</v>
      </c>
      <c r="C7055" s="17">
        <f>IF(A7075="",C7054,A7075)</f>
        <v>45029</v>
      </c>
      <c r="D7055" s="12" t="str">
        <f>YEAR(C7055)&amp;"/"&amp;TEXT(WEEKNUM(C7055,21),"00")</f>
        <v>2023/15</v>
      </c>
      <c r="E7055" s="79" t="s">
        <v>69</v>
      </c>
      <c r="F7055" s="80">
        <v>0.79166666666666663</v>
      </c>
      <c r="G7055" s="80">
        <v>0.83333333333333337</v>
      </c>
      <c r="H7055" s="87">
        <f>CONVERT((G7055-F7055)*24,"hr","mn")</f>
        <v>60.000000000000107</v>
      </c>
      <c r="I7055" s="83">
        <v>4</v>
      </c>
      <c r="J7055" s="84"/>
      <c r="K7055" s="85">
        <v>7</v>
      </c>
      <c r="L7055" s="85"/>
      <c r="M7055" s="87">
        <f>J7055+K7055+L7055</f>
        <v>7</v>
      </c>
      <c r="N7055" s="13"/>
      <c r="O7055" s="6">
        <v>8</v>
      </c>
      <c r="P7055" s="6"/>
      <c r="Q7055" s="6"/>
      <c r="R7055" s="7"/>
      <c r="S7055" s="20" t="s">
        <v>32</v>
      </c>
      <c r="T7055" s="22" t="s">
        <v>23</v>
      </c>
      <c r="U7055" s="91" t="s">
        <v>234</v>
      </c>
    </row>
    <row r="7056" spans="1:21">
      <c r="A7056" s="17">
        <v>45029</v>
      </c>
      <c r="B7056" s="56">
        <f>WEEKDAY(C7056,2)</f>
        <v>4</v>
      </c>
      <c r="C7056" s="17">
        <f>IF(A7076="",C7055,A7076)</f>
        <v>45029</v>
      </c>
      <c r="D7056" s="12" t="str">
        <f>YEAR(C7056)&amp;"/"&amp;TEXT(WEEKNUM(C7056,21),"00")</f>
        <v>2023/15</v>
      </c>
      <c r="E7056" t="s">
        <v>69</v>
      </c>
      <c r="F7056" s="114">
        <v>0.79166666666666663</v>
      </c>
      <c r="G7056" s="114">
        <v>0.83333333333333337</v>
      </c>
      <c r="H7056">
        <f>CONVERT((G7055-F7055)*24,"hr","mn")</f>
        <v>60.000000000000107</v>
      </c>
      <c r="I7056">
        <v>4</v>
      </c>
      <c r="K7056">
        <v>7</v>
      </c>
      <c r="M7056">
        <f>J7055+K7055+L7055</f>
        <v>7</v>
      </c>
      <c r="N7056" s="14"/>
      <c r="O7056" s="3"/>
      <c r="P7056" s="3"/>
      <c r="Q7056" s="3"/>
      <c r="R7056" s="8"/>
      <c r="S7056" s="21"/>
      <c r="T7056" s="4"/>
      <c r="U7056" s="92"/>
    </row>
    <row r="7057" spans="1:21">
      <c r="A7057" s="17">
        <v>45029</v>
      </c>
      <c r="B7057" s="56">
        <f>WEEKDAY(C7057,2)</f>
        <v>4</v>
      </c>
      <c r="C7057" s="17">
        <f>IF(A7077="",C7056,A7077)</f>
        <v>45029</v>
      </c>
      <c r="D7057" s="12" t="str">
        <f>YEAR(C7057)&amp;"/"&amp;TEXT(WEEKNUM(C7057,21),"00")</f>
        <v>2023/15</v>
      </c>
      <c r="E7057" t="s">
        <v>69</v>
      </c>
      <c r="F7057" s="114">
        <v>0.79166666666666663</v>
      </c>
      <c r="G7057" s="114">
        <v>0.83333333333333337</v>
      </c>
      <c r="H7057">
        <f>CONVERT((G7055-F7055)*24,"hr","mn")</f>
        <v>60.000000000000107</v>
      </c>
      <c r="I7057">
        <v>4</v>
      </c>
      <c r="K7057">
        <v>7</v>
      </c>
      <c r="M7057">
        <f>J7055+K7055+L7055</f>
        <v>7</v>
      </c>
      <c r="N7057" s="58"/>
      <c r="O7057" s="59"/>
      <c r="P7057" s="59"/>
      <c r="Q7057" s="59"/>
      <c r="R7057" s="60"/>
      <c r="S7057" s="21"/>
      <c r="T7057" s="4"/>
      <c r="U7057" s="93"/>
    </row>
    <row r="7058" spans="1:21" ht="15" customHeight="1" thickBot="1">
      <c r="A7058" s="17">
        <v>45029</v>
      </c>
      <c r="B7058" s="56">
        <f>WEEKDAY(C7058,2)</f>
        <v>4</v>
      </c>
      <c r="C7058" s="17">
        <f>IF(A7078="",C7057,A7078)</f>
        <v>45029</v>
      </c>
      <c r="D7058" s="12" t="str">
        <f>YEAR(C7058)&amp;"/"&amp;TEXT(WEEKNUM(C7058,21),"00")</f>
        <v>2023/15</v>
      </c>
      <c r="E7058" t="s">
        <v>69</v>
      </c>
      <c r="F7058" s="114">
        <v>0.79166666666666663</v>
      </c>
      <c r="G7058" s="114">
        <v>0.83333333333333337</v>
      </c>
      <c r="H7058">
        <f>CONVERT((G7055-F7055)*24,"hr","mn")</f>
        <v>60.000000000000107</v>
      </c>
      <c r="I7058">
        <v>4</v>
      </c>
      <c r="K7058">
        <v>7</v>
      </c>
      <c r="M7058">
        <f>J7055+K7055+L7055</f>
        <v>7</v>
      </c>
      <c r="N7058" s="15"/>
      <c r="O7058" s="9"/>
      <c r="P7058" s="9"/>
      <c r="Q7058" s="9"/>
      <c r="R7058" s="10"/>
      <c r="S7058" s="19"/>
      <c r="T7058" s="23"/>
      <c r="U7058" s="94"/>
    </row>
    <row r="7059" spans="1:21">
      <c r="A7059" s="17">
        <v>45029</v>
      </c>
      <c r="B7059" s="56">
        <f>WEEKDAY(C7059,2)</f>
        <v>5</v>
      </c>
      <c r="C7059" s="17">
        <f>IF(A7079="",C7058,A7079)</f>
        <v>45030</v>
      </c>
      <c r="D7059" s="12" t="str">
        <f>YEAR(C7059)&amp;"/"&amp;TEXT(WEEKNUM(C7059,21),"00")</f>
        <v>2023/15</v>
      </c>
      <c r="E7059" s="79" t="s">
        <v>69</v>
      </c>
      <c r="F7059" s="80">
        <v>0.83333333333333337</v>
      </c>
      <c r="G7059" s="80">
        <v>0.875</v>
      </c>
      <c r="H7059" s="87">
        <f>CONVERT((G7059-F7059)*24,"hr","mn")</f>
        <v>59.99999999999995</v>
      </c>
      <c r="I7059" s="83">
        <v>4</v>
      </c>
      <c r="J7059" s="84"/>
      <c r="K7059" s="85">
        <v>10</v>
      </c>
      <c r="L7059" s="85"/>
      <c r="M7059" s="87">
        <f>J7059+K7059+L7059</f>
        <v>10</v>
      </c>
      <c r="N7059" s="13"/>
      <c r="O7059" s="6">
        <v>5</v>
      </c>
      <c r="P7059" s="6"/>
      <c r="Q7059" s="6"/>
      <c r="R7059" s="7"/>
      <c r="S7059" s="20" t="s">
        <v>49</v>
      </c>
      <c r="T7059" s="22" t="s">
        <v>29</v>
      </c>
      <c r="U7059" s="91"/>
    </row>
    <row r="7060" spans="1:21">
      <c r="A7060" s="17">
        <v>45029</v>
      </c>
      <c r="B7060" s="56">
        <f>WEEKDAY(C7060,2)</f>
        <v>5</v>
      </c>
      <c r="C7060" s="17">
        <f>IF(A7080="",C7059,A7080)</f>
        <v>45030</v>
      </c>
      <c r="D7060" s="12" t="str">
        <f>YEAR(C7060)&amp;"/"&amp;TEXT(WEEKNUM(C7060,21),"00")</f>
        <v>2023/15</v>
      </c>
      <c r="E7060" t="s">
        <v>69</v>
      </c>
      <c r="F7060" s="114">
        <v>0.83333333333333337</v>
      </c>
      <c r="G7060" s="114">
        <v>0.875</v>
      </c>
      <c r="H7060">
        <f>CONVERT((G7059-F7059)*24,"hr","mn")</f>
        <v>59.99999999999995</v>
      </c>
      <c r="I7060">
        <v>4</v>
      </c>
      <c r="K7060">
        <v>10</v>
      </c>
      <c r="M7060">
        <f>J7059+K7059+L7059</f>
        <v>10</v>
      </c>
      <c r="N7060" s="14"/>
      <c r="O7060" s="3"/>
      <c r="P7060" s="3"/>
      <c r="Q7060" s="3"/>
      <c r="R7060" s="8"/>
      <c r="S7060" s="21"/>
      <c r="T7060" s="4"/>
      <c r="U7060" s="92"/>
    </row>
    <row r="7061" spans="1:21">
      <c r="A7061" s="17">
        <v>45029</v>
      </c>
      <c r="B7061" s="56">
        <f>WEEKDAY(C7061,2)</f>
        <v>5</v>
      </c>
      <c r="C7061" s="17">
        <f>IF(A7081="",C7060,A7081)</f>
        <v>45030</v>
      </c>
      <c r="D7061" s="12" t="str">
        <f>YEAR(C7061)&amp;"/"&amp;TEXT(WEEKNUM(C7061,21),"00")</f>
        <v>2023/15</v>
      </c>
      <c r="E7061" t="s">
        <v>69</v>
      </c>
      <c r="F7061" s="114">
        <v>0.83333333333333337</v>
      </c>
      <c r="G7061" s="114">
        <v>0.875</v>
      </c>
      <c r="H7061">
        <f>CONVERT((G7059-F7059)*24,"hr","mn")</f>
        <v>59.99999999999995</v>
      </c>
      <c r="I7061">
        <v>4</v>
      </c>
      <c r="K7061">
        <v>10</v>
      </c>
      <c r="M7061">
        <f>J7059+K7059+L7059</f>
        <v>10</v>
      </c>
      <c r="N7061" s="58"/>
      <c r="O7061" s="59"/>
      <c r="P7061" s="59"/>
      <c r="Q7061" s="59"/>
      <c r="R7061" s="60"/>
      <c r="S7061" s="21"/>
      <c r="T7061" s="4"/>
      <c r="U7061" s="93"/>
    </row>
    <row r="7062" spans="1:21" ht="15" customHeight="1" thickBot="1">
      <c r="A7062" s="17">
        <v>45029</v>
      </c>
      <c r="B7062" s="56">
        <f>WEEKDAY(C7062,2)</f>
        <v>5</v>
      </c>
      <c r="C7062" s="17">
        <f>IF(A7082="",C7061,A7082)</f>
        <v>45030</v>
      </c>
      <c r="D7062" s="12" t="str">
        <f>YEAR(C7062)&amp;"/"&amp;TEXT(WEEKNUM(C7062,21),"00")</f>
        <v>2023/15</v>
      </c>
      <c r="E7062" t="s">
        <v>69</v>
      </c>
      <c r="F7062" s="114">
        <v>0.83333333333333337</v>
      </c>
      <c r="G7062" s="114">
        <v>0.875</v>
      </c>
      <c r="H7062">
        <f>CONVERT((G7059-F7059)*24,"hr","mn")</f>
        <v>59.99999999999995</v>
      </c>
      <c r="I7062">
        <v>4</v>
      </c>
      <c r="K7062">
        <v>10</v>
      </c>
      <c r="M7062">
        <f>J7059+K7059+L7059</f>
        <v>10</v>
      </c>
      <c r="N7062" s="15"/>
      <c r="O7062" s="9"/>
      <c r="P7062" s="9"/>
      <c r="Q7062" s="9">
        <v>15</v>
      </c>
      <c r="R7062" s="10"/>
      <c r="S7062" s="19"/>
      <c r="T7062" s="23" t="s">
        <v>39</v>
      </c>
      <c r="U7062" s="94"/>
    </row>
    <row r="7063" spans="1:21">
      <c r="A7063" s="17"/>
      <c r="B7063" s="56">
        <f>WEEKDAY(C7063,2)</f>
        <v>5</v>
      </c>
      <c r="C7063" s="17">
        <f>IF(A7083="",C7062,A7083)</f>
        <v>45030</v>
      </c>
      <c r="D7063" s="12" t="str">
        <f>YEAR(C7063)&amp;"/"&amp;TEXT(WEEKNUM(C7063,21),"00")</f>
        <v>2023/15</v>
      </c>
      <c r="E7063" s="79"/>
      <c r="F7063" s="80"/>
      <c r="G7063" s="80"/>
      <c r="H7063" s="87">
        <f>CONVERT((G7063-F7063)*24,"hr","mn")</f>
        <v>0</v>
      </c>
      <c r="I7063" s="83"/>
      <c r="J7063" s="84"/>
      <c r="K7063" s="85"/>
      <c r="L7063" s="85"/>
      <c r="M7063" s="87">
        <f>J7063+K7063+L7063</f>
        <v>0</v>
      </c>
      <c r="N7063" s="13"/>
      <c r="O7063" s="6"/>
      <c r="P7063" s="6"/>
      <c r="Q7063" s="6"/>
      <c r="R7063" s="7"/>
      <c r="S7063" s="20"/>
      <c r="T7063" s="22"/>
      <c r="U7063" s="91"/>
    </row>
    <row r="7064" spans="1:21">
      <c r="A7064" s="17"/>
      <c r="B7064" s="56">
        <f>WEEKDAY(C7064,2)</f>
        <v>5</v>
      </c>
      <c r="C7064" s="17">
        <f>IF(A7084="",C7063,A7084)</f>
        <v>45030</v>
      </c>
      <c r="D7064" s="12" t="str">
        <f>YEAR(C7064)&amp;"/"&amp;TEXT(WEEKNUM(C7064,21),"00")</f>
        <v>2023/15</v>
      </c>
      <c r="H7064">
        <f>CONVERT((G7063-F7063)*24,"hr","mn")</f>
        <v>0</v>
      </c>
      <c r="M7064">
        <f>J7063+K7063+L7063</f>
        <v>0</v>
      </c>
      <c r="N7064" s="14"/>
      <c r="O7064" s="3"/>
      <c r="P7064" s="3"/>
      <c r="Q7064" s="3"/>
      <c r="R7064" s="8"/>
      <c r="S7064" s="21"/>
      <c r="T7064" s="4"/>
      <c r="U7064" s="92"/>
    </row>
    <row r="7065" spans="1:21">
      <c r="A7065" s="17"/>
      <c r="B7065" s="56">
        <f>WEEKDAY(C7065,2)</f>
        <v>5</v>
      </c>
      <c r="C7065" s="17">
        <f>IF(A7085="",C7064,A7085)</f>
        <v>45030</v>
      </c>
      <c r="D7065" s="12" t="str">
        <f>YEAR(C7065)&amp;"/"&amp;TEXT(WEEKNUM(C7065,21),"00")</f>
        <v>2023/15</v>
      </c>
      <c r="H7065">
        <f>CONVERT((G7063-F7063)*24,"hr","mn")</f>
        <v>0</v>
      </c>
      <c r="M7065">
        <f>J7063+K7063+L7063</f>
        <v>0</v>
      </c>
      <c r="N7065" s="58"/>
      <c r="O7065" s="59"/>
      <c r="P7065" s="59"/>
      <c r="Q7065" s="59"/>
      <c r="R7065" s="60"/>
      <c r="S7065" s="21"/>
      <c r="T7065" s="4"/>
      <c r="U7065" s="93"/>
    </row>
    <row r="7066" spans="1:21" ht="15" customHeight="1" thickBot="1">
      <c r="A7066" s="17"/>
      <c r="B7066" s="56">
        <f>WEEKDAY(C7066,2)</f>
        <v>5</v>
      </c>
      <c r="C7066" s="17">
        <f>IF(A7086="",C7065,A7086)</f>
        <v>45030</v>
      </c>
      <c r="D7066" s="12" t="str">
        <f>YEAR(C7066)&amp;"/"&amp;TEXT(WEEKNUM(C7066,21),"00")</f>
        <v>2023/15</v>
      </c>
      <c r="H7066">
        <f>CONVERT((G7063-F7063)*24,"hr","mn")</f>
        <v>0</v>
      </c>
      <c r="M7066">
        <f>J7063+K7063+L7063</f>
        <v>0</v>
      </c>
      <c r="N7066" s="15"/>
      <c r="O7066" s="9"/>
      <c r="P7066" s="9"/>
      <c r="Q7066" s="9"/>
      <c r="R7066" s="10"/>
      <c r="S7066" s="19"/>
      <c r="T7066" s="23"/>
      <c r="U7066" s="94"/>
    </row>
    <row r="7067" spans="1:21">
      <c r="A7067" s="17">
        <v>45029</v>
      </c>
      <c r="B7067" s="56">
        <f>WEEKDAY(C7067,2)</f>
        <v>5</v>
      </c>
      <c r="C7067" s="17">
        <f>IF(A7087="",C7066,A7087)</f>
        <v>45030</v>
      </c>
      <c r="D7067" s="12" t="str">
        <f>YEAR(C7067)&amp;"/"&amp;TEXT(WEEKNUM(C7067,21),"00")</f>
        <v>2023/15</v>
      </c>
      <c r="E7067" s="79" t="s">
        <v>46</v>
      </c>
      <c r="F7067" s="80">
        <v>0.875</v>
      </c>
      <c r="G7067" s="80">
        <v>0.91666666666666663</v>
      </c>
      <c r="H7067" s="87">
        <f>CONVERT((G7067-F7067)*24,"hr","mn")</f>
        <v>59.99999999999995</v>
      </c>
      <c r="I7067" s="83">
        <v>4</v>
      </c>
      <c r="J7067" s="84"/>
      <c r="K7067" s="85">
        <v>8</v>
      </c>
      <c r="L7067" s="85"/>
      <c r="M7067" s="87">
        <f>J7067+K7067+L7067</f>
        <v>8</v>
      </c>
      <c r="N7067" s="13"/>
      <c r="O7067" s="6"/>
      <c r="P7067" s="6"/>
      <c r="Q7067" s="6">
        <v>23</v>
      </c>
      <c r="R7067" s="7"/>
      <c r="S7067" s="20"/>
      <c r="T7067" s="22" t="s">
        <v>25</v>
      </c>
      <c r="U7067" s="91" t="s">
        <v>1077</v>
      </c>
    </row>
    <row r="7068" spans="1:21">
      <c r="A7068" s="17">
        <v>45029</v>
      </c>
      <c r="B7068" s="56">
        <f>WEEKDAY(C7068,2)</f>
        <v>5</v>
      </c>
      <c r="C7068" s="17">
        <f>IF(A7088="",C7067,A7088)</f>
        <v>45030</v>
      </c>
      <c r="D7068" s="12" t="str">
        <f>YEAR(C7068)&amp;"/"&amp;TEXT(WEEKNUM(C7068,21),"00")</f>
        <v>2023/15</v>
      </c>
      <c r="E7068" t="s">
        <v>46</v>
      </c>
      <c r="F7068" s="114">
        <v>0.875</v>
      </c>
      <c r="G7068" s="114">
        <v>0.91666666666666663</v>
      </c>
      <c r="H7068">
        <f>CONVERT((G7067-F7067)*24,"hr","mn")</f>
        <v>59.99999999999995</v>
      </c>
      <c r="I7068">
        <v>4</v>
      </c>
      <c r="K7068">
        <v>8</v>
      </c>
      <c r="M7068">
        <f>J7067+K7067+L7067</f>
        <v>8</v>
      </c>
      <c r="N7068" s="14"/>
      <c r="O7068" s="3"/>
      <c r="P7068" s="3"/>
      <c r="Q7068" s="3"/>
      <c r="R7068" s="8"/>
      <c r="S7068" s="21"/>
      <c r="T7068" s="4"/>
      <c r="U7068" s="92" t="s">
        <v>624</v>
      </c>
    </row>
    <row r="7069" spans="1:21">
      <c r="A7069" s="17">
        <v>45029</v>
      </c>
      <c r="B7069" s="56">
        <f>WEEKDAY(C7069,2)</f>
        <v>5</v>
      </c>
      <c r="C7069" s="17">
        <f>IF(A7089="",C7068,A7089)</f>
        <v>45030</v>
      </c>
      <c r="D7069" s="12" t="str">
        <f>YEAR(C7069)&amp;"/"&amp;TEXT(WEEKNUM(C7069,21),"00")</f>
        <v>2023/15</v>
      </c>
      <c r="E7069" t="s">
        <v>46</v>
      </c>
      <c r="F7069" s="114">
        <v>0.875</v>
      </c>
      <c r="G7069" s="114">
        <v>0.91666666666666663</v>
      </c>
      <c r="H7069">
        <f>CONVERT((G7067-F7067)*24,"hr","mn")</f>
        <v>59.99999999999995</v>
      </c>
      <c r="I7069">
        <v>4</v>
      </c>
      <c r="K7069">
        <v>8</v>
      </c>
      <c r="M7069">
        <f>J7067+K7067+L7067</f>
        <v>8</v>
      </c>
      <c r="N7069" s="58"/>
      <c r="O7069" s="59"/>
      <c r="P7069" s="59"/>
      <c r="Q7069" s="59"/>
      <c r="R7069" s="60"/>
      <c r="S7069" s="21"/>
      <c r="T7069" s="4"/>
      <c r="U7069" s="93"/>
    </row>
    <row r="7070" spans="1:21" ht="15" customHeight="1" thickBot="1">
      <c r="A7070" s="17">
        <v>45029</v>
      </c>
      <c r="B7070" s="56">
        <f>WEEKDAY(C7070,2)</f>
        <v>5</v>
      </c>
      <c r="C7070" s="17">
        <f>IF(A7090="",C7069,A7090)</f>
        <v>45030</v>
      </c>
      <c r="D7070" s="12" t="str">
        <f>YEAR(C7070)&amp;"/"&amp;TEXT(WEEKNUM(C7070,21),"00")</f>
        <v>2023/15</v>
      </c>
      <c r="E7070" t="s">
        <v>46</v>
      </c>
      <c r="F7070" s="114">
        <v>0.875</v>
      </c>
      <c r="G7070" s="114">
        <v>0.91666666666666663</v>
      </c>
      <c r="H7070">
        <f>CONVERT((G7067-F7067)*24,"hr","mn")</f>
        <v>59.99999999999995</v>
      </c>
      <c r="I7070">
        <v>4</v>
      </c>
      <c r="K7070">
        <v>8</v>
      </c>
      <c r="M7070">
        <f>J7067+K7067+L7067</f>
        <v>8</v>
      </c>
      <c r="N7070" s="15"/>
      <c r="O7070" s="9"/>
      <c r="P7070" s="9"/>
      <c r="Q7070" s="9"/>
      <c r="R7070" s="10"/>
      <c r="S7070" s="19"/>
      <c r="T7070" s="23"/>
      <c r="U7070" s="94"/>
    </row>
    <row r="7071" spans="1:21">
      <c r="A7071" s="17">
        <v>45029</v>
      </c>
      <c r="B7071" s="56">
        <f>WEEKDAY(C7071,2)</f>
        <v>5</v>
      </c>
      <c r="C7071" s="17">
        <f>IF(A7091="",C7070,A7091)</f>
        <v>45030</v>
      </c>
      <c r="D7071" s="12" t="str">
        <f>YEAR(C7071)&amp;"/"&amp;TEXT(WEEKNUM(C7071,21),"00")</f>
        <v>2023/15</v>
      </c>
      <c r="E7071" s="79" t="s">
        <v>46</v>
      </c>
      <c r="F7071" s="80">
        <v>0.91666666666666663</v>
      </c>
      <c r="G7071" s="80">
        <v>0.95833333333333337</v>
      </c>
      <c r="H7071" s="87">
        <f>CONVERT((G7071-F7071)*24,"hr","mn")</f>
        <v>60.000000000000107</v>
      </c>
      <c r="I7071" s="83">
        <v>4</v>
      </c>
      <c r="J7071" s="84"/>
      <c r="K7071" s="85">
        <v>6</v>
      </c>
      <c r="L7071" s="85">
        <v>2</v>
      </c>
      <c r="M7071" s="87">
        <f>J7071+K7071+L7071</f>
        <v>8</v>
      </c>
      <c r="N7071" s="13"/>
      <c r="O7071" s="6">
        <v>5</v>
      </c>
      <c r="P7071" s="6"/>
      <c r="Q7071" s="6"/>
      <c r="R7071" s="7"/>
      <c r="S7071" s="20" t="s">
        <v>28</v>
      </c>
      <c r="T7071" s="22" t="s">
        <v>29</v>
      </c>
      <c r="U7071" s="91" t="s">
        <v>624</v>
      </c>
    </row>
    <row r="7072" spans="1:21">
      <c r="A7072" s="17">
        <v>45029</v>
      </c>
      <c r="B7072" s="56">
        <f>WEEKDAY(C7072,2)</f>
        <v>5</v>
      </c>
      <c r="C7072" s="17">
        <f>IF(A7092="",C7071,A7092)</f>
        <v>45030</v>
      </c>
      <c r="D7072" s="12" t="str">
        <f>YEAR(C7072)&amp;"/"&amp;TEXT(WEEKNUM(C7072,21),"00")</f>
        <v>2023/15</v>
      </c>
      <c r="E7072" t="s">
        <v>46</v>
      </c>
      <c r="F7072" s="114">
        <v>0.91666666666666663</v>
      </c>
      <c r="G7072" s="114">
        <v>0.95833333333333337</v>
      </c>
      <c r="H7072">
        <f>CONVERT((G7071-F7071)*24,"hr","mn")</f>
        <v>60.000000000000107</v>
      </c>
      <c r="I7072">
        <v>4</v>
      </c>
      <c r="K7072">
        <v>6</v>
      </c>
      <c r="L7072">
        <v>2</v>
      </c>
      <c r="M7072">
        <f>J7071+K7071+L7071</f>
        <v>8</v>
      </c>
      <c r="N7072" s="14"/>
      <c r="O7072" s="3">
        <v>5</v>
      </c>
      <c r="P7072" s="3"/>
      <c r="Q7072" s="3"/>
      <c r="R7072" s="8"/>
      <c r="S7072" s="21" t="s">
        <v>31</v>
      </c>
      <c r="T7072" s="4" t="s">
        <v>29</v>
      </c>
      <c r="U7072" s="92"/>
    </row>
    <row r="7073" spans="1:21">
      <c r="A7073" s="17">
        <v>45029</v>
      </c>
      <c r="B7073" s="56">
        <f>WEEKDAY(C7073,2)</f>
        <v>5</v>
      </c>
      <c r="C7073" s="17">
        <f>IF(A7093="",C7072,A7093)</f>
        <v>45030</v>
      </c>
      <c r="D7073" s="12" t="str">
        <f>YEAR(C7073)&amp;"/"&amp;TEXT(WEEKNUM(C7073,21),"00")</f>
        <v>2023/15</v>
      </c>
      <c r="E7073" t="s">
        <v>46</v>
      </c>
      <c r="F7073" s="114">
        <v>0.91666666666666663</v>
      </c>
      <c r="G7073" s="114">
        <v>0.95833333333333337</v>
      </c>
      <c r="H7073">
        <f>CONVERT((G7071-F7071)*24,"hr","mn")</f>
        <v>60.000000000000107</v>
      </c>
      <c r="I7073">
        <v>4</v>
      </c>
      <c r="K7073">
        <v>6</v>
      </c>
      <c r="L7073">
        <v>2</v>
      </c>
      <c r="M7073">
        <f>J7071+K7071+L7071</f>
        <v>8</v>
      </c>
      <c r="N7073" s="58"/>
      <c r="O7073" s="59"/>
      <c r="P7073" s="59"/>
      <c r="Q7073" s="59"/>
      <c r="R7073" s="60"/>
      <c r="S7073" s="21"/>
      <c r="T7073" s="4"/>
      <c r="U7073" s="93"/>
    </row>
    <row r="7074" spans="1:21" ht="15" customHeight="1" thickBot="1">
      <c r="A7074" s="17">
        <v>45029</v>
      </c>
      <c r="B7074" s="56">
        <f>WEEKDAY(C7074,2)</f>
        <v>5</v>
      </c>
      <c r="C7074" s="17">
        <f>IF(A7094="",C7073,A7094)</f>
        <v>45030</v>
      </c>
      <c r="D7074" s="12" t="str">
        <f>YEAR(C7074)&amp;"/"&amp;TEXT(WEEKNUM(C7074,21),"00")</f>
        <v>2023/15</v>
      </c>
      <c r="E7074" t="s">
        <v>46</v>
      </c>
      <c r="F7074" s="114">
        <v>0.91666666666666663</v>
      </c>
      <c r="G7074" s="114">
        <v>0.95833333333333337</v>
      </c>
      <c r="H7074">
        <f>CONVERT((G7071-F7071)*24,"hr","mn")</f>
        <v>60.000000000000107</v>
      </c>
      <c r="I7074">
        <v>4</v>
      </c>
      <c r="K7074">
        <v>6</v>
      </c>
      <c r="L7074">
        <v>2</v>
      </c>
      <c r="M7074">
        <f>J7071+K7071+L7071</f>
        <v>8</v>
      </c>
      <c r="N7074" s="15"/>
      <c r="O7074" s="9"/>
      <c r="P7074" s="9"/>
      <c r="Q7074" s="9"/>
      <c r="R7074" s="10"/>
      <c r="S7074" s="19"/>
      <c r="T7074" s="23"/>
      <c r="U7074" s="94"/>
    </row>
    <row r="7075" spans="1:21">
      <c r="A7075" s="17">
        <v>45029</v>
      </c>
      <c r="B7075" s="56">
        <f>WEEKDAY(C7075,2)</f>
        <v>5</v>
      </c>
      <c r="C7075" s="17">
        <f>IF(A7095="",C7074,A7095)</f>
        <v>45030</v>
      </c>
      <c r="D7075" s="12" t="str">
        <f>YEAR(C7075)&amp;"/"&amp;TEXT(WEEKNUM(C7075,21),"00")</f>
        <v>2023/15</v>
      </c>
      <c r="E7075" s="79" t="s">
        <v>46</v>
      </c>
      <c r="F7075" s="80">
        <v>0.95833333333333337</v>
      </c>
      <c r="G7075" s="80">
        <v>1</v>
      </c>
      <c r="H7075" s="87">
        <f>CONVERT((G7075-F7075)*24,"hr","mn")</f>
        <v>59.99999999999995</v>
      </c>
      <c r="I7075" s="83">
        <v>4</v>
      </c>
      <c r="J7075" s="84"/>
      <c r="K7075" s="85"/>
      <c r="L7075" s="85"/>
      <c r="M7075" s="87">
        <f>J7075+K7075+L7075</f>
        <v>0</v>
      </c>
      <c r="N7075" s="13"/>
      <c r="O7075" s="6">
        <v>50</v>
      </c>
      <c r="P7075" s="6"/>
      <c r="Q7075" s="6"/>
      <c r="R7075" s="7"/>
      <c r="S7075" s="20" t="s">
        <v>44</v>
      </c>
      <c r="T7075" s="22" t="s">
        <v>23</v>
      </c>
      <c r="U7075" s="91" t="s">
        <v>1078</v>
      </c>
    </row>
    <row r="7076" spans="1:21">
      <c r="A7076" s="17">
        <v>45029</v>
      </c>
      <c r="B7076" s="56">
        <f>WEEKDAY(C7076,2)</f>
        <v>5</v>
      </c>
      <c r="C7076" s="17">
        <f>IF(A7096="",C7075,A7096)</f>
        <v>45030</v>
      </c>
      <c r="D7076" s="12" t="str">
        <f>YEAR(C7076)&amp;"/"&amp;TEXT(WEEKNUM(C7076,21),"00")</f>
        <v>2023/15</v>
      </c>
      <c r="E7076" t="s">
        <v>46</v>
      </c>
      <c r="F7076" s="114">
        <v>0.95833333333333337</v>
      </c>
      <c r="G7076" s="115">
        <v>1</v>
      </c>
      <c r="H7076">
        <f>CONVERT((G7075-F7075)*24,"hr","mn")</f>
        <v>59.99999999999995</v>
      </c>
      <c r="I7076">
        <v>4</v>
      </c>
      <c r="M7076">
        <f>J7075+K7075+L7075</f>
        <v>0</v>
      </c>
      <c r="N7076" s="14"/>
      <c r="O7076" s="3"/>
      <c r="P7076" s="3"/>
      <c r="Q7076" s="3"/>
      <c r="R7076" s="8"/>
      <c r="S7076" s="21"/>
      <c r="T7076" s="4"/>
      <c r="U7076" s="92"/>
    </row>
    <row r="7077" spans="1:21">
      <c r="A7077" s="17">
        <v>45029</v>
      </c>
      <c r="B7077" s="56">
        <f>WEEKDAY(C7077,2)</f>
        <v>5</v>
      </c>
      <c r="C7077" s="17">
        <f>IF(A7097="",C7076,A7097)</f>
        <v>45030</v>
      </c>
      <c r="D7077" s="12" t="str">
        <f>YEAR(C7077)&amp;"/"&amp;TEXT(WEEKNUM(C7077,21),"00")</f>
        <v>2023/15</v>
      </c>
      <c r="E7077" t="s">
        <v>46</v>
      </c>
      <c r="F7077" s="114">
        <v>0.95833333333333337</v>
      </c>
      <c r="G7077" s="115">
        <v>1</v>
      </c>
      <c r="H7077">
        <f>CONVERT((G7075-F7075)*24,"hr","mn")</f>
        <v>59.99999999999995</v>
      </c>
      <c r="I7077">
        <v>4</v>
      </c>
      <c r="M7077">
        <f>J7075+K7075+L7075</f>
        <v>0</v>
      </c>
      <c r="N7077" s="58"/>
      <c r="O7077" s="59"/>
      <c r="P7077" s="59"/>
      <c r="Q7077" s="59"/>
      <c r="R7077" s="60"/>
      <c r="S7077" s="21"/>
      <c r="T7077" s="4"/>
      <c r="U7077" s="93"/>
    </row>
    <row r="7078" spans="1:21" ht="15" customHeight="1" thickBot="1">
      <c r="A7078" s="17">
        <v>45029</v>
      </c>
      <c r="B7078" s="56">
        <f>WEEKDAY(C7078,2)</f>
        <v>5</v>
      </c>
      <c r="C7078" s="17">
        <f>IF(A7098="",C7077,A7098)</f>
        <v>45030</v>
      </c>
      <c r="D7078" s="12" t="str">
        <f>YEAR(C7078)&amp;"/"&amp;TEXT(WEEKNUM(C7078,21),"00")</f>
        <v>2023/15</v>
      </c>
      <c r="E7078" t="s">
        <v>46</v>
      </c>
      <c r="F7078" s="114">
        <v>0.95833333333333337</v>
      </c>
      <c r="G7078" s="115">
        <v>1</v>
      </c>
      <c r="H7078">
        <f>CONVERT((G7075-F7075)*24,"hr","mn")</f>
        <v>59.99999999999995</v>
      </c>
      <c r="I7078">
        <v>4</v>
      </c>
      <c r="M7078">
        <f>J7075+K7075+L7075</f>
        <v>0</v>
      </c>
      <c r="N7078" s="15"/>
      <c r="O7078" s="9"/>
      <c r="P7078" s="9"/>
      <c r="Q7078" s="9"/>
      <c r="R7078" s="10"/>
      <c r="S7078" s="19"/>
      <c r="T7078" s="23"/>
      <c r="U7078" s="94"/>
    </row>
    <row r="7079" spans="1:21">
      <c r="A7079" s="17">
        <v>45030</v>
      </c>
      <c r="B7079" s="56">
        <f>WEEKDAY(C7079,2)</f>
        <v>5</v>
      </c>
      <c r="C7079" s="17">
        <f>IF(A7099="",C7078,A7099)</f>
        <v>45030</v>
      </c>
      <c r="D7079" s="12" t="str">
        <f>YEAR(C7079)&amp;"/"&amp;TEXT(WEEKNUM(C7079,21),"00")</f>
        <v>2023/15</v>
      </c>
      <c r="E7079" s="79" t="s">
        <v>46</v>
      </c>
      <c r="F7079" s="80">
        <v>0</v>
      </c>
      <c r="G7079" s="80">
        <v>4.1666666666666657E-2</v>
      </c>
      <c r="H7079" s="87">
        <f>CONVERT((G7079-F7079)*24,"hr","mn")</f>
        <v>59.999999999999986</v>
      </c>
      <c r="I7079" s="83">
        <v>4</v>
      </c>
      <c r="J7079" s="84"/>
      <c r="K7079" s="85"/>
      <c r="L7079" s="85"/>
      <c r="M7079" s="87">
        <f>J7079+K7079+L7079</f>
        <v>0</v>
      </c>
      <c r="N7079" s="13"/>
      <c r="O7079" s="6">
        <v>60</v>
      </c>
      <c r="P7079" s="6"/>
      <c r="Q7079" s="6"/>
      <c r="R7079" s="7"/>
      <c r="S7079" s="20" t="s">
        <v>44</v>
      </c>
      <c r="T7079" s="22" t="s">
        <v>23</v>
      </c>
      <c r="U7079" s="91" t="s">
        <v>1078</v>
      </c>
    </row>
    <row r="7080" spans="1:21">
      <c r="A7080" s="17">
        <v>45030</v>
      </c>
      <c r="B7080" s="56">
        <f>WEEKDAY(C7080,2)</f>
        <v>5</v>
      </c>
      <c r="C7080" s="17">
        <f>IF(A7100="",C7079,A7100)</f>
        <v>45030</v>
      </c>
      <c r="D7080" s="12" t="str">
        <f>YEAR(C7080)&amp;"/"&amp;TEXT(WEEKNUM(C7080,21),"00")</f>
        <v>2023/15</v>
      </c>
      <c r="E7080" t="s">
        <v>46</v>
      </c>
      <c r="F7080" s="114">
        <v>0</v>
      </c>
      <c r="G7080" s="114">
        <v>4.1666666666666657E-2</v>
      </c>
      <c r="H7080">
        <f>CONVERT((G7079-F7079)*24,"hr","mn")</f>
        <v>59.999999999999986</v>
      </c>
      <c r="I7080">
        <v>4</v>
      </c>
      <c r="M7080">
        <f>J7079+K7079+L7079</f>
        <v>0</v>
      </c>
      <c r="N7080" s="14"/>
      <c r="O7080" s="3"/>
      <c r="P7080" s="3"/>
      <c r="Q7080" s="3"/>
      <c r="R7080" s="8"/>
      <c r="S7080" s="21"/>
      <c r="T7080" s="4"/>
      <c r="U7080" s="92"/>
    </row>
    <row r="7081" spans="1:21">
      <c r="A7081" s="17">
        <v>45030</v>
      </c>
      <c r="B7081" s="56">
        <f>WEEKDAY(C7081,2)</f>
        <v>5</v>
      </c>
      <c r="C7081" s="17">
        <f>IF(A7101="",C7080,A7101)</f>
        <v>45030</v>
      </c>
      <c r="D7081" s="12" t="str">
        <f>YEAR(C7081)&amp;"/"&amp;TEXT(WEEKNUM(C7081,21),"00")</f>
        <v>2023/15</v>
      </c>
      <c r="E7081" t="s">
        <v>46</v>
      </c>
      <c r="F7081" s="114">
        <v>0</v>
      </c>
      <c r="G7081" s="114">
        <v>4.1666666666666657E-2</v>
      </c>
      <c r="H7081">
        <f>CONVERT((G7079-F7079)*24,"hr","mn")</f>
        <v>59.999999999999986</v>
      </c>
      <c r="I7081">
        <v>4</v>
      </c>
      <c r="M7081">
        <f>J7079+K7079+L7079</f>
        <v>0</v>
      </c>
      <c r="N7081" s="58"/>
      <c r="O7081" s="59"/>
      <c r="P7081" s="59"/>
      <c r="Q7081" s="59"/>
      <c r="R7081" s="60"/>
      <c r="S7081" s="21"/>
      <c r="T7081" s="4"/>
      <c r="U7081" s="93"/>
    </row>
    <row r="7082" spans="1:21" ht="15" customHeight="1" thickBot="1">
      <c r="A7082" s="17">
        <v>45030</v>
      </c>
      <c r="B7082" s="56">
        <f>WEEKDAY(C7082,2)</f>
        <v>5</v>
      </c>
      <c r="C7082" s="17">
        <f>IF(A7102="",C7081,A7102)</f>
        <v>45030</v>
      </c>
      <c r="D7082" s="12" t="str">
        <f>YEAR(C7082)&amp;"/"&amp;TEXT(WEEKNUM(C7082,21),"00")</f>
        <v>2023/15</v>
      </c>
      <c r="E7082" t="s">
        <v>46</v>
      </c>
      <c r="F7082" s="114">
        <v>0</v>
      </c>
      <c r="G7082" s="114">
        <v>4.1666666666666657E-2</v>
      </c>
      <c r="H7082">
        <f>CONVERT((G7079-F7079)*24,"hr","mn")</f>
        <v>59.999999999999986</v>
      </c>
      <c r="I7082">
        <v>4</v>
      </c>
      <c r="M7082">
        <f>J7079+K7079+L7079</f>
        <v>0</v>
      </c>
      <c r="N7082" s="15"/>
      <c r="O7082" s="9"/>
      <c r="P7082" s="9"/>
      <c r="Q7082" s="9"/>
      <c r="R7082" s="10"/>
      <c r="S7082" s="19"/>
      <c r="T7082" s="23"/>
      <c r="U7082" s="94"/>
    </row>
    <row r="7083" spans="1:21">
      <c r="A7083" s="17">
        <v>45030</v>
      </c>
      <c r="B7083" s="56">
        <f>WEEKDAY(C7083,2)</f>
        <v>5</v>
      </c>
      <c r="C7083" s="17">
        <f>IF(A7103="",C7082,A7103)</f>
        <v>45030</v>
      </c>
      <c r="D7083" s="12" t="str">
        <f>YEAR(C7083)&amp;"/"&amp;TEXT(WEEKNUM(C7083,21),"00")</f>
        <v>2023/15</v>
      </c>
      <c r="E7083" s="79" t="s">
        <v>46</v>
      </c>
      <c r="F7083" s="80">
        <v>6.25E-2</v>
      </c>
      <c r="G7083" s="80">
        <v>8.3333333333333329E-2</v>
      </c>
      <c r="H7083" s="87">
        <f>CONVERT((G7083-F7083)*24,"hr","mn")</f>
        <v>29.999999999999993</v>
      </c>
      <c r="I7083" s="83">
        <v>4</v>
      </c>
      <c r="J7083" s="84">
        <v>1</v>
      </c>
      <c r="K7083" s="85">
        <v>3</v>
      </c>
      <c r="L7083" s="85"/>
      <c r="M7083" s="87">
        <f>J7083+K7083+L7083</f>
        <v>4</v>
      </c>
      <c r="N7083" s="13"/>
      <c r="O7083" s="6">
        <v>20</v>
      </c>
      <c r="P7083" s="6"/>
      <c r="Q7083" s="6"/>
      <c r="R7083" s="7"/>
      <c r="S7083" s="20" t="s">
        <v>44</v>
      </c>
      <c r="T7083" s="22" t="s">
        <v>23</v>
      </c>
      <c r="U7083" s="91" t="s">
        <v>1078</v>
      </c>
    </row>
    <row r="7084" spans="1:21">
      <c r="A7084" s="17">
        <v>45030</v>
      </c>
      <c r="B7084" s="56">
        <f>WEEKDAY(C7084,2)</f>
        <v>5</v>
      </c>
      <c r="C7084" s="17">
        <f>IF(A7104="",C7083,A7104)</f>
        <v>45030</v>
      </c>
      <c r="D7084" s="12" t="str">
        <f>YEAR(C7084)&amp;"/"&amp;TEXT(WEEKNUM(C7084,21),"00")</f>
        <v>2023/15</v>
      </c>
      <c r="E7084" t="s">
        <v>46</v>
      </c>
      <c r="F7084" s="114">
        <v>6.25E-2</v>
      </c>
      <c r="G7084" s="114">
        <v>8.3333333333333329E-2</v>
      </c>
      <c r="H7084">
        <f>CONVERT((G7083-F7083)*24,"hr","mn")</f>
        <v>29.999999999999993</v>
      </c>
      <c r="I7084">
        <v>4</v>
      </c>
      <c r="J7084">
        <v>1</v>
      </c>
      <c r="K7084">
        <v>3</v>
      </c>
      <c r="M7084">
        <f>J7083+K7083+L7083</f>
        <v>4</v>
      </c>
      <c r="N7084" s="14"/>
      <c r="O7084" s="3"/>
      <c r="P7084" s="3"/>
      <c r="Q7084" s="3"/>
      <c r="R7084" s="8"/>
      <c r="S7084" s="21"/>
      <c r="T7084" s="4"/>
      <c r="U7084" s="92"/>
    </row>
    <row r="7085" spans="1:21">
      <c r="A7085" s="17">
        <v>45030</v>
      </c>
      <c r="B7085" s="56">
        <f>WEEKDAY(C7085,2)</f>
        <v>5</v>
      </c>
      <c r="C7085" s="17">
        <f>IF(A7105="",C7084,A7105)</f>
        <v>45030</v>
      </c>
      <c r="D7085" s="12" t="str">
        <f>YEAR(C7085)&amp;"/"&amp;TEXT(WEEKNUM(C7085,21),"00")</f>
        <v>2023/15</v>
      </c>
      <c r="E7085" t="s">
        <v>46</v>
      </c>
      <c r="F7085" s="114">
        <v>6.25E-2</v>
      </c>
      <c r="G7085" s="114">
        <v>8.3333333333333329E-2</v>
      </c>
      <c r="H7085">
        <f>CONVERT((G7083-F7083)*24,"hr","mn")</f>
        <v>29.999999999999993</v>
      </c>
      <c r="I7085">
        <v>4</v>
      </c>
      <c r="J7085">
        <v>1</v>
      </c>
      <c r="K7085">
        <v>3</v>
      </c>
      <c r="M7085">
        <f>J7083+K7083+L7083</f>
        <v>4</v>
      </c>
      <c r="N7085" s="58"/>
      <c r="O7085" s="59"/>
      <c r="P7085" s="59"/>
      <c r="Q7085" s="59"/>
      <c r="R7085" s="60"/>
      <c r="S7085" s="21"/>
      <c r="T7085" s="4"/>
      <c r="U7085" s="93"/>
    </row>
    <row r="7086" spans="1:21" ht="15" customHeight="1" thickBot="1">
      <c r="A7086" s="17">
        <v>45030</v>
      </c>
      <c r="B7086" s="56">
        <f>WEEKDAY(C7086,2)</f>
        <v>5</v>
      </c>
      <c r="C7086" s="17">
        <f>IF(A7106="",C7085,A7106)</f>
        <v>45030</v>
      </c>
      <c r="D7086" s="12" t="str">
        <f>YEAR(C7086)&amp;"/"&amp;TEXT(WEEKNUM(C7086,21),"00")</f>
        <v>2023/15</v>
      </c>
      <c r="E7086" t="s">
        <v>46</v>
      </c>
      <c r="F7086" s="114">
        <v>6.25E-2</v>
      </c>
      <c r="G7086" s="114">
        <v>8.3333333333333329E-2</v>
      </c>
      <c r="H7086">
        <f>CONVERT((G7083-F7083)*24,"hr","mn")</f>
        <v>29.999999999999993</v>
      </c>
      <c r="I7086">
        <v>4</v>
      </c>
      <c r="J7086">
        <v>1</v>
      </c>
      <c r="K7086">
        <v>3</v>
      </c>
      <c r="M7086">
        <f>J7083+K7083+L7083</f>
        <v>4</v>
      </c>
      <c r="N7086" s="15"/>
      <c r="O7086" s="9"/>
      <c r="P7086" s="9"/>
      <c r="Q7086" s="9"/>
      <c r="R7086" s="10"/>
      <c r="S7086" s="19"/>
      <c r="T7086" s="23"/>
      <c r="U7086" s="94"/>
    </row>
    <row r="7087" spans="1:21">
      <c r="A7087" s="17">
        <v>45030</v>
      </c>
      <c r="B7087" s="56">
        <f>WEEKDAY(C7087,2)</f>
        <v>5</v>
      </c>
      <c r="C7087" s="17">
        <f>IF(A7107="",C7086,A7107)</f>
        <v>45030</v>
      </c>
      <c r="D7087" s="12" t="str">
        <f>YEAR(C7087)&amp;"/"&amp;TEXT(WEEKNUM(C7087,21),"00")</f>
        <v>2023/15</v>
      </c>
      <c r="E7087" s="79" t="s">
        <v>46</v>
      </c>
      <c r="F7087" s="80">
        <v>8.3333333333333329E-2</v>
      </c>
      <c r="G7087" s="80">
        <v>0.125</v>
      </c>
      <c r="H7087" s="87">
        <f>CONVERT((G7087-F7087)*24,"hr","mn")</f>
        <v>60</v>
      </c>
      <c r="I7087" s="83">
        <v>4</v>
      </c>
      <c r="J7087" s="84"/>
      <c r="K7087" s="85"/>
      <c r="L7087" s="85">
        <v>2</v>
      </c>
      <c r="M7087" s="87">
        <f>J7087+K7087+L7087</f>
        <v>2</v>
      </c>
      <c r="N7087" s="13"/>
      <c r="O7087" s="6">
        <v>40</v>
      </c>
      <c r="P7087" s="6"/>
      <c r="Q7087" s="6"/>
      <c r="R7087" s="7"/>
      <c r="S7087" s="20" t="s">
        <v>44</v>
      </c>
      <c r="T7087" s="22" t="s">
        <v>23</v>
      </c>
      <c r="U7087" s="91" t="s">
        <v>1079</v>
      </c>
    </row>
    <row r="7088" spans="1:21">
      <c r="A7088" s="17">
        <v>45030</v>
      </c>
      <c r="B7088" s="56">
        <f>WEEKDAY(C7088,2)</f>
        <v>5</v>
      </c>
      <c r="C7088" s="17">
        <f>IF(A7108="",C7087,A7108)</f>
        <v>45030</v>
      </c>
      <c r="D7088" s="12" t="str">
        <f>YEAR(C7088)&amp;"/"&amp;TEXT(WEEKNUM(C7088,21),"00")</f>
        <v>2023/15</v>
      </c>
      <c r="E7088" t="s">
        <v>46</v>
      </c>
      <c r="F7088" s="114">
        <v>8.3333333333333329E-2</v>
      </c>
      <c r="G7088" s="114">
        <v>0.125</v>
      </c>
      <c r="H7088">
        <f>CONVERT((G7087-F7087)*24,"hr","mn")</f>
        <v>60</v>
      </c>
      <c r="I7088">
        <v>4</v>
      </c>
      <c r="L7088">
        <v>2</v>
      </c>
      <c r="M7088">
        <f>J7087+K7087+L7087</f>
        <v>2</v>
      </c>
      <c r="N7088" s="14"/>
      <c r="O7088" s="3"/>
      <c r="P7088" s="3"/>
      <c r="Q7088" s="3"/>
      <c r="R7088" s="8"/>
      <c r="S7088" s="21"/>
      <c r="T7088" s="4"/>
      <c r="U7088" s="92"/>
    </row>
    <row r="7089" spans="1:21">
      <c r="A7089" s="17">
        <v>45030</v>
      </c>
      <c r="B7089" s="56">
        <f>WEEKDAY(C7089,2)</f>
        <v>5</v>
      </c>
      <c r="C7089" s="17">
        <f>IF(A7109="",C7088,A7109)</f>
        <v>45030</v>
      </c>
      <c r="D7089" s="12" t="str">
        <f>YEAR(C7089)&amp;"/"&amp;TEXT(WEEKNUM(C7089,21),"00")</f>
        <v>2023/15</v>
      </c>
      <c r="E7089" t="s">
        <v>46</v>
      </c>
      <c r="F7089" s="114">
        <v>8.3333333333333329E-2</v>
      </c>
      <c r="G7089" s="114">
        <v>0.125</v>
      </c>
      <c r="H7089">
        <f>CONVERT((G7087-F7087)*24,"hr","mn")</f>
        <v>60</v>
      </c>
      <c r="I7089">
        <v>4</v>
      </c>
      <c r="L7089">
        <v>2</v>
      </c>
      <c r="M7089">
        <f>J7087+K7087+L7087</f>
        <v>2</v>
      </c>
      <c r="N7089" s="58"/>
      <c r="O7089" s="59"/>
      <c r="P7089" s="59"/>
      <c r="Q7089" s="59"/>
      <c r="R7089" s="60"/>
      <c r="S7089" s="21"/>
      <c r="T7089" s="4"/>
      <c r="U7089" s="93"/>
    </row>
    <row r="7090" spans="1:21" ht="15" customHeight="1" thickBot="1">
      <c r="A7090" s="17">
        <v>45030</v>
      </c>
      <c r="B7090" s="56">
        <f>WEEKDAY(C7090,2)</f>
        <v>5</v>
      </c>
      <c r="C7090" s="17">
        <f>IF(A7110="",C7089,A7110)</f>
        <v>45030</v>
      </c>
      <c r="D7090" s="12" t="str">
        <f>YEAR(C7090)&amp;"/"&amp;TEXT(WEEKNUM(C7090,21),"00")</f>
        <v>2023/15</v>
      </c>
      <c r="E7090" t="s">
        <v>46</v>
      </c>
      <c r="F7090" s="114">
        <v>8.3333333333333329E-2</v>
      </c>
      <c r="G7090" s="114">
        <v>0.125</v>
      </c>
      <c r="H7090">
        <f>CONVERT((G7087-F7087)*24,"hr","mn")</f>
        <v>60</v>
      </c>
      <c r="I7090">
        <v>4</v>
      </c>
      <c r="L7090">
        <v>2</v>
      </c>
      <c r="M7090">
        <f>J7087+K7087+L7087</f>
        <v>2</v>
      </c>
      <c r="N7090" s="15"/>
      <c r="O7090" s="9"/>
      <c r="P7090" s="9"/>
      <c r="Q7090" s="9"/>
      <c r="R7090" s="10"/>
      <c r="S7090" s="19"/>
      <c r="T7090" s="23"/>
      <c r="U7090" s="94"/>
    </row>
    <row r="7091" spans="1:21">
      <c r="A7091" s="17">
        <v>45030</v>
      </c>
      <c r="B7091" s="56">
        <f>WEEKDAY(C7091,2)</f>
        <v>5</v>
      </c>
      <c r="C7091" s="17">
        <f>IF(A7111="",C7090,A7111)</f>
        <v>45030</v>
      </c>
      <c r="D7091" s="12" t="str">
        <f>YEAR(C7091)&amp;"/"&amp;TEXT(WEEKNUM(C7091,21),"00")</f>
        <v>2023/15</v>
      </c>
      <c r="E7091" s="79" t="s">
        <v>46</v>
      </c>
      <c r="F7091" s="80">
        <v>0.125</v>
      </c>
      <c r="G7091" s="80">
        <v>0.16666666666666671</v>
      </c>
      <c r="H7091" s="87">
        <f>CONVERT((G7091-F7091)*24,"hr","mn")</f>
        <v>60.000000000000071</v>
      </c>
      <c r="I7091" s="83">
        <v>4</v>
      </c>
      <c r="J7091" s="84"/>
      <c r="K7091" s="85">
        <v>2</v>
      </c>
      <c r="L7091" s="85">
        <v>8</v>
      </c>
      <c r="M7091" s="87">
        <f>J7091+K7091+L7091</f>
        <v>10</v>
      </c>
      <c r="N7091" s="13"/>
      <c r="O7091" s="6"/>
      <c r="P7091" s="6"/>
      <c r="Q7091" s="6"/>
      <c r="R7091" s="7"/>
      <c r="S7091" s="20"/>
      <c r="T7091" s="22"/>
      <c r="U7091" s="91" t="s">
        <v>624</v>
      </c>
    </row>
    <row r="7092" spans="1:21">
      <c r="A7092" s="17">
        <v>45030</v>
      </c>
      <c r="B7092" s="56">
        <f>WEEKDAY(C7092,2)</f>
        <v>5</v>
      </c>
      <c r="C7092" s="17">
        <f>IF(A7112="",C7091,A7112)</f>
        <v>45030</v>
      </c>
      <c r="D7092" s="12" t="str">
        <f>YEAR(C7092)&amp;"/"&amp;TEXT(WEEKNUM(C7092,21),"00")</f>
        <v>2023/15</v>
      </c>
      <c r="E7092" t="s">
        <v>46</v>
      </c>
      <c r="F7092" s="114">
        <v>0.125</v>
      </c>
      <c r="G7092" s="114">
        <v>0.16666666666666671</v>
      </c>
      <c r="H7092">
        <f>CONVERT((G7091-F7091)*24,"hr","mn")</f>
        <v>60.000000000000071</v>
      </c>
      <c r="I7092">
        <v>4</v>
      </c>
      <c r="K7092">
        <v>2</v>
      </c>
      <c r="L7092">
        <v>8</v>
      </c>
      <c r="M7092">
        <f>J7091+K7091+L7091</f>
        <v>10</v>
      </c>
      <c r="N7092" s="14"/>
      <c r="O7092" s="3">
        <v>5</v>
      </c>
      <c r="P7092" s="3"/>
      <c r="Q7092" s="3"/>
      <c r="R7092" s="8"/>
      <c r="S7092" s="21" t="s">
        <v>32</v>
      </c>
      <c r="T7092" s="4" t="s">
        <v>23</v>
      </c>
      <c r="U7092" s="92" t="s">
        <v>723</v>
      </c>
    </row>
    <row r="7093" spans="1:21">
      <c r="A7093" s="17">
        <v>45030</v>
      </c>
      <c r="B7093" s="56">
        <f>WEEKDAY(C7093,2)</f>
        <v>5</v>
      </c>
      <c r="C7093" s="17">
        <f>IF(A7113="",C7092,A7113)</f>
        <v>45030</v>
      </c>
      <c r="D7093" s="12" t="str">
        <f>YEAR(C7093)&amp;"/"&amp;TEXT(WEEKNUM(C7093,21),"00")</f>
        <v>2023/15</v>
      </c>
      <c r="E7093" t="s">
        <v>46</v>
      </c>
      <c r="F7093" s="114">
        <v>0.125</v>
      </c>
      <c r="G7093" s="114">
        <v>0.16666666666666671</v>
      </c>
      <c r="H7093">
        <f>CONVERT((G7091-F7091)*24,"hr","mn")</f>
        <v>60.000000000000071</v>
      </c>
      <c r="I7093">
        <v>4</v>
      </c>
      <c r="K7093">
        <v>2</v>
      </c>
      <c r="L7093">
        <v>8</v>
      </c>
      <c r="M7093">
        <f>J7091+K7091+L7091</f>
        <v>10</v>
      </c>
      <c r="N7093" s="58"/>
      <c r="O7093" s="59"/>
      <c r="P7093" s="59"/>
      <c r="Q7093" s="59"/>
      <c r="R7093" s="60"/>
      <c r="S7093" s="21"/>
      <c r="T7093" s="4"/>
      <c r="U7093" s="93"/>
    </row>
    <row r="7094" spans="1:21" ht="15" customHeight="1" thickBot="1">
      <c r="A7094" s="17">
        <v>45030</v>
      </c>
      <c r="B7094" s="56">
        <f>WEEKDAY(C7094,2)</f>
        <v>5</v>
      </c>
      <c r="C7094" s="17">
        <f>IF(A7114="",C7093,A7114)</f>
        <v>45030</v>
      </c>
      <c r="D7094" s="12" t="str">
        <f>YEAR(C7094)&amp;"/"&amp;TEXT(WEEKNUM(C7094,21),"00")</f>
        <v>2023/15</v>
      </c>
      <c r="E7094" t="s">
        <v>46</v>
      </c>
      <c r="F7094" s="114">
        <v>0.125</v>
      </c>
      <c r="G7094" s="114">
        <v>0.16666666666666671</v>
      </c>
      <c r="H7094">
        <f>CONVERT((G7091-F7091)*24,"hr","mn")</f>
        <v>60.000000000000071</v>
      </c>
      <c r="I7094">
        <v>4</v>
      </c>
      <c r="K7094">
        <v>2</v>
      </c>
      <c r="L7094">
        <v>8</v>
      </c>
      <c r="M7094">
        <f>J7091+K7091+L7091</f>
        <v>10</v>
      </c>
      <c r="N7094" s="15"/>
      <c r="O7094" s="9"/>
      <c r="P7094" s="9"/>
      <c r="Q7094" s="9"/>
      <c r="R7094" s="10"/>
      <c r="S7094" s="19"/>
      <c r="T7094" s="23"/>
      <c r="U7094" s="94"/>
    </row>
    <row r="7095" spans="1:21">
      <c r="A7095" s="17">
        <v>45030</v>
      </c>
      <c r="B7095" s="56">
        <f>WEEKDAY(C7095,2)</f>
        <v>5</v>
      </c>
      <c r="C7095" s="17">
        <f>IF(A7115="",C7094,A7115)</f>
        <v>45030</v>
      </c>
      <c r="D7095" s="12" t="str">
        <f>YEAR(C7095)&amp;"/"&amp;TEXT(WEEKNUM(C7095,21),"00")</f>
        <v>2023/15</v>
      </c>
      <c r="E7095" s="79" t="s">
        <v>46</v>
      </c>
      <c r="F7095" s="80">
        <v>0.16666666666666671</v>
      </c>
      <c r="G7095" s="80">
        <v>0.20833333333333329</v>
      </c>
      <c r="H7095" s="87">
        <f>CONVERT((G7095-F7095)*24,"hr","mn")</f>
        <v>59.999999999999865</v>
      </c>
      <c r="I7095" s="83">
        <v>4</v>
      </c>
      <c r="J7095" s="84">
        <v>1</v>
      </c>
      <c r="K7095" s="85">
        <v>7</v>
      </c>
      <c r="L7095" s="85"/>
      <c r="M7095" s="87">
        <f>J7095+K7095+L7095</f>
        <v>8</v>
      </c>
      <c r="N7095" s="13"/>
      <c r="O7095" s="6"/>
      <c r="P7095" s="6"/>
      <c r="Q7095" s="6"/>
      <c r="R7095" s="7"/>
      <c r="S7095" s="20"/>
      <c r="T7095" s="22"/>
      <c r="U7095" s="91"/>
    </row>
    <row r="7096" spans="1:21">
      <c r="A7096" s="17">
        <v>45030</v>
      </c>
      <c r="B7096" s="56">
        <f>WEEKDAY(C7096,2)</f>
        <v>5</v>
      </c>
      <c r="C7096" s="17">
        <f>IF(A7116="",C7095,A7116)</f>
        <v>45030</v>
      </c>
      <c r="D7096" s="12" t="str">
        <f>YEAR(C7096)&amp;"/"&amp;TEXT(WEEKNUM(C7096,21),"00")</f>
        <v>2023/15</v>
      </c>
      <c r="E7096" t="s">
        <v>46</v>
      </c>
      <c r="F7096" s="114">
        <v>0.16666666666666671</v>
      </c>
      <c r="G7096" s="114">
        <v>0.20833333333333329</v>
      </c>
      <c r="H7096">
        <f>CONVERT((G7095-F7095)*24,"hr","mn")</f>
        <v>59.999999999999865</v>
      </c>
      <c r="I7096">
        <v>4</v>
      </c>
      <c r="J7096">
        <v>1</v>
      </c>
      <c r="K7096">
        <v>7</v>
      </c>
      <c r="M7096">
        <f>J7095+K7095+L7095</f>
        <v>8</v>
      </c>
      <c r="N7096" s="14"/>
      <c r="O7096" s="3"/>
      <c r="P7096" s="3"/>
      <c r="Q7096" s="3"/>
      <c r="R7096" s="8"/>
      <c r="S7096" s="21"/>
      <c r="T7096" s="4"/>
      <c r="U7096" s="92"/>
    </row>
    <row r="7097" spans="1:21">
      <c r="A7097" s="17">
        <v>45030</v>
      </c>
      <c r="B7097" s="56">
        <f>WEEKDAY(C7097,2)</f>
        <v>5</v>
      </c>
      <c r="C7097" s="17">
        <f>IF(A7117="",C7096,A7117)</f>
        <v>45030</v>
      </c>
      <c r="D7097" s="12" t="str">
        <f>YEAR(C7097)&amp;"/"&amp;TEXT(WEEKNUM(C7097,21),"00")</f>
        <v>2023/15</v>
      </c>
      <c r="E7097" t="s">
        <v>46</v>
      </c>
      <c r="F7097" s="114">
        <v>0.16666666666666671</v>
      </c>
      <c r="G7097" s="114">
        <v>0.20833333333333329</v>
      </c>
      <c r="H7097">
        <f>CONVERT((G7095-F7095)*24,"hr","mn")</f>
        <v>59.999999999999865</v>
      </c>
      <c r="I7097">
        <v>4</v>
      </c>
      <c r="J7097">
        <v>1</v>
      </c>
      <c r="K7097">
        <v>7</v>
      </c>
      <c r="M7097">
        <f>J7095+K7095+L7095</f>
        <v>8</v>
      </c>
      <c r="N7097" s="58"/>
      <c r="O7097" s="59"/>
      <c r="P7097" s="59"/>
      <c r="Q7097" s="59">
        <v>15</v>
      </c>
      <c r="R7097" s="60"/>
      <c r="S7097" s="21"/>
      <c r="T7097" s="4" t="s">
        <v>39</v>
      </c>
      <c r="U7097" s="93"/>
    </row>
    <row r="7098" spans="1:21" ht="15" customHeight="1" thickBot="1">
      <c r="A7098" s="17">
        <v>45030</v>
      </c>
      <c r="B7098" s="56">
        <f>WEEKDAY(C7098,2)</f>
        <v>5</v>
      </c>
      <c r="C7098" s="17">
        <f>IF(A7118="",C7097,A7118)</f>
        <v>45030</v>
      </c>
      <c r="D7098" s="12" t="str">
        <f>YEAR(C7098)&amp;"/"&amp;TEXT(WEEKNUM(C7098,21),"00")</f>
        <v>2023/15</v>
      </c>
      <c r="E7098" t="s">
        <v>46</v>
      </c>
      <c r="F7098" s="114">
        <v>0.16666666666666671</v>
      </c>
      <c r="G7098" s="114">
        <v>0.20833333333333329</v>
      </c>
      <c r="H7098">
        <f>CONVERT((G7095-F7095)*24,"hr","mn")</f>
        <v>59.999999999999865</v>
      </c>
      <c r="I7098">
        <v>4</v>
      </c>
      <c r="J7098">
        <v>1</v>
      </c>
      <c r="K7098">
        <v>7</v>
      </c>
      <c r="M7098">
        <f>J7095+K7095+L7095</f>
        <v>8</v>
      </c>
      <c r="N7098" s="15"/>
      <c r="O7098" s="9"/>
      <c r="P7098" s="9"/>
      <c r="Q7098" s="9"/>
      <c r="R7098" s="10"/>
      <c r="S7098" s="19"/>
      <c r="T7098" s="23"/>
      <c r="U7098" s="94"/>
    </row>
    <row r="7099" spans="1:21">
      <c r="A7099" s="17"/>
      <c r="B7099" s="56">
        <f>WEEKDAY(C7099,2)</f>
        <v>5</v>
      </c>
      <c r="C7099" s="17">
        <f>IF(A7119="",C7098,A7119)</f>
        <v>45030</v>
      </c>
      <c r="D7099" s="12" t="str">
        <f>YEAR(C7099)&amp;"/"&amp;TEXT(WEEKNUM(C7099,21),"00")</f>
        <v>2023/15</v>
      </c>
      <c r="E7099" s="79"/>
      <c r="F7099" s="80"/>
      <c r="G7099" s="80"/>
      <c r="H7099" s="87">
        <f>CONVERT((G7099-F7099)*24,"hr","mn")</f>
        <v>0</v>
      </c>
      <c r="I7099" s="83"/>
      <c r="J7099" s="84"/>
      <c r="K7099" s="85"/>
      <c r="L7099" s="85"/>
      <c r="M7099" s="87">
        <f>J7099+K7099+L7099</f>
        <v>0</v>
      </c>
      <c r="N7099" s="13"/>
      <c r="O7099" s="6"/>
      <c r="P7099" s="6"/>
      <c r="Q7099" s="6"/>
      <c r="R7099" s="7"/>
      <c r="S7099" s="20"/>
      <c r="T7099" s="22"/>
      <c r="U7099" s="91"/>
    </row>
    <row r="7100" spans="1:21">
      <c r="A7100" s="17"/>
      <c r="B7100" s="56">
        <f>WEEKDAY(C7100,2)</f>
        <v>5</v>
      </c>
      <c r="C7100" s="17">
        <f>IF(A7120="",C7099,A7120)</f>
        <v>45030</v>
      </c>
      <c r="D7100" s="12" t="str">
        <f>YEAR(C7100)&amp;"/"&amp;TEXT(WEEKNUM(C7100,21),"00")</f>
        <v>2023/15</v>
      </c>
      <c r="H7100">
        <f>CONVERT((G7099-F7099)*24,"hr","mn")</f>
        <v>0</v>
      </c>
      <c r="M7100">
        <f>J7099+K7099+L7099</f>
        <v>0</v>
      </c>
      <c r="N7100" s="14"/>
      <c r="O7100" s="3"/>
      <c r="P7100" s="3"/>
      <c r="Q7100" s="3"/>
      <c r="R7100" s="8"/>
      <c r="S7100" s="21"/>
      <c r="T7100" s="4"/>
      <c r="U7100" s="92"/>
    </row>
    <row r="7101" spans="1:21">
      <c r="A7101" s="17"/>
      <c r="B7101" s="56">
        <f>WEEKDAY(C7101,2)</f>
        <v>5</v>
      </c>
      <c r="C7101" s="17">
        <f>IF(A7121="",C7100,A7121)</f>
        <v>45030</v>
      </c>
      <c r="D7101" s="12" t="str">
        <f>YEAR(C7101)&amp;"/"&amp;TEXT(WEEKNUM(C7101,21),"00")</f>
        <v>2023/15</v>
      </c>
      <c r="H7101">
        <f>CONVERT((G7099-F7099)*24,"hr","mn")</f>
        <v>0</v>
      </c>
      <c r="M7101">
        <f>J7099+K7099+L7099</f>
        <v>0</v>
      </c>
      <c r="N7101" s="58"/>
      <c r="O7101" s="59"/>
      <c r="P7101" s="59"/>
      <c r="Q7101" s="59"/>
      <c r="R7101" s="60"/>
      <c r="S7101" s="21"/>
      <c r="T7101" s="4"/>
      <c r="U7101" s="93"/>
    </row>
    <row r="7102" spans="1:21" ht="15" customHeight="1" thickBot="1">
      <c r="A7102" s="17"/>
      <c r="B7102" s="56">
        <f>WEEKDAY(C7102,2)</f>
        <v>5</v>
      </c>
      <c r="C7102" s="17">
        <f>IF(A7122="",C7101,A7122)</f>
        <v>45030</v>
      </c>
      <c r="D7102" s="12" t="str">
        <f>YEAR(C7102)&amp;"/"&amp;TEXT(WEEKNUM(C7102,21),"00")</f>
        <v>2023/15</v>
      </c>
      <c r="H7102">
        <f>CONVERT((G7099-F7099)*24,"hr","mn")</f>
        <v>0</v>
      </c>
      <c r="M7102">
        <f>J7099+K7099+L7099</f>
        <v>0</v>
      </c>
      <c r="N7102" s="15"/>
      <c r="O7102" s="9"/>
      <c r="P7102" s="9"/>
      <c r="Q7102" s="9"/>
      <c r="R7102" s="10"/>
      <c r="S7102" s="19"/>
      <c r="T7102" s="23"/>
      <c r="U7102" s="94"/>
    </row>
    <row r="7103" spans="1:21">
      <c r="A7103" s="17">
        <v>45030</v>
      </c>
      <c r="B7103" s="56">
        <f>WEEKDAY(C7103,2)</f>
        <v>5</v>
      </c>
      <c r="C7103" s="17">
        <f>IF(A7123="",C7102,A7123)</f>
        <v>45030</v>
      </c>
      <c r="D7103" s="12" t="str">
        <f>YEAR(C7103)&amp;"/"&amp;TEXT(WEEKNUM(C7103,21),"00")</f>
        <v>2023/15</v>
      </c>
      <c r="E7103" s="79" t="s">
        <v>52</v>
      </c>
      <c r="F7103" s="80">
        <v>0.20833333333333329</v>
      </c>
      <c r="G7103" s="80">
        <v>0.25</v>
      </c>
      <c r="H7103" s="87">
        <f>CONVERT((G7103-F7103)*24,"hr","mn")</f>
        <v>60.000000000000071</v>
      </c>
      <c r="I7103" s="83">
        <v>3</v>
      </c>
      <c r="J7103" s="84"/>
      <c r="K7103" s="85">
        <v>5</v>
      </c>
      <c r="L7103" s="85"/>
      <c r="M7103" s="87">
        <f>J7103+K7103+L7103</f>
        <v>5</v>
      </c>
      <c r="N7103" s="13"/>
      <c r="O7103" s="6"/>
      <c r="P7103" s="6"/>
      <c r="Q7103" s="6">
        <v>23</v>
      </c>
      <c r="R7103" s="7"/>
      <c r="S7103" s="20"/>
      <c r="T7103" s="22" t="s">
        <v>25</v>
      </c>
      <c r="U7103" s="91"/>
    </row>
    <row r="7104" spans="1:21">
      <c r="A7104" s="17">
        <v>45030</v>
      </c>
      <c r="B7104" s="56">
        <f>WEEKDAY(C7104,2)</f>
        <v>5</v>
      </c>
      <c r="C7104" s="17">
        <f>IF(A7124="",C7103,A7124)</f>
        <v>45030</v>
      </c>
      <c r="D7104" s="12" t="str">
        <f>YEAR(C7104)&amp;"/"&amp;TEXT(WEEKNUM(C7104,21),"00")</f>
        <v>2023/15</v>
      </c>
      <c r="E7104" t="s">
        <v>52</v>
      </c>
      <c r="F7104" s="114">
        <v>0.20833333333333329</v>
      </c>
      <c r="G7104" s="114">
        <v>0.25</v>
      </c>
      <c r="H7104">
        <f>CONVERT((G7103-F7103)*24,"hr","mn")</f>
        <v>60.000000000000071</v>
      </c>
      <c r="I7104">
        <v>3</v>
      </c>
      <c r="K7104">
        <v>5</v>
      </c>
      <c r="M7104">
        <f>J7103+K7103+L7103</f>
        <v>5</v>
      </c>
      <c r="N7104" s="14"/>
      <c r="O7104" s="3">
        <v>3</v>
      </c>
      <c r="P7104" s="3"/>
      <c r="Q7104" s="3"/>
      <c r="R7104" s="8"/>
      <c r="S7104" s="21" t="s">
        <v>32</v>
      </c>
      <c r="T7104" s="4" t="s">
        <v>224</v>
      </c>
      <c r="U7104" s="92"/>
    </row>
    <row r="7105" spans="1:21">
      <c r="A7105" s="17">
        <v>45030</v>
      </c>
      <c r="B7105" s="56">
        <f>WEEKDAY(C7105,2)</f>
        <v>5</v>
      </c>
      <c r="C7105" s="17">
        <f>IF(A7125="",C7104,A7125)</f>
        <v>45030</v>
      </c>
      <c r="D7105" s="12" t="str">
        <f>YEAR(C7105)&amp;"/"&amp;TEXT(WEEKNUM(C7105,21),"00")</f>
        <v>2023/15</v>
      </c>
      <c r="E7105" t="s">
        <v>52</v>
      </c>
      <c r="F7105" s="114">
        <v>0.20833333333333329</v>
      </c>
      <c r="G7105" s="114">
        <v>0.25</v>
      </c>
      <c r="H7105">
        <f>CONVERT((G7103-F7103)*24,"hr","mn")</f>
        <v>60.000000000000071</v>
      </c>
      <c r="I7105">
        <v>3</v>
      </c>
      <c r="K7105">
        <v>5</v>
      </c>
      <c r="M7105">
        <f>J7103+K7103+L7103</f>
        <v>5</v>
      </c>
      <c r="N7105" s="58"/>
      <c r="O7105" s="59"/>
      <c r="P7105" s="59"/>
      <c r="Q7105" s="59"/>
      <c r="R7105" s="60"/>
      <c r="S7105" s="21"/>
      <c r="T7105" s="4"/>
      <c r="U7105" s="93"/>
    </row>
    <row r="7106" spans="1:21" ht="15" customHeight="1" thickBot="1">
      <c r="A7106" s="17">
        <v>45030</v>
      </c>
      <c r="B7106" s="56">
        <f>WEEKDAY(C7106,2)</f>
        <v>5</v>
      </c>
      <c r="C7106" s="17">
        <f>IF(A7126="",C7105,A7126)</f>
        <v>45030</v>
      </c>
      <c r="D7106" s="12" t="str">
        <f>YEAR(C7106)&amp;"/"&amp;TEXT(WEEKNUM(C7106,21),"00")</f>
        <v>2023/15</v>
      </c>
      <c r="E7106" t="s">
        <v>52</v>
      </c>
      <c r="F7106" s="114">
        <v>0.20833333333333329</v>
      </c>
      <c r="G7106" s="114">
        <v>0.25</v>
      </c>
      <c r="H7106">
        <f>CONVERT((G7103-F7103)*24,"hr","mn")</f>
        <v>60.000000000000071</v>
      </c>
      <c r="I7106">
        <v>3</v>
      </c>
      <c r="K7106">
        <v>5</v>
      </c>
      <c r="M7106">
        <f>J7103+K7103+L7103</f>
        <v>5</v>
      </c>
      <c r="N7106" s="15"/>
      <c r="O7106" s="9"/>
      <c r="P7106" s="9"/>
      <c r="Q7106" s="9"/>
      <c r="R7106" s="10"/>
      <c r="S7106" s="19"/>
      <c r="T7106" s="23"/>
      <c r="U7106" s="94"/>
    </row>
    <row r="7107" spans="1:21">
      <c r="A7107" s="17">
        <v>45030</v>
      </c>
      <c r="B7107" s="56">
        <f>WEEKDAY(C7107,2)</f>
        <v>5</v>
      </c>
      <c r="C7107" s="17">
        <f>IF(A7127="",C7106,A7127)</f>
        <v>45030</v>
      </c>
      <c r="D7107" s="12" t="str">
        <f>YEAR(C7107)&amp;"/"&amp;TEXT(WEEKNUM(C7107,21),"00")</f>
        <v>2023/15</v>
      </c>
      <c r="E7107" s="79" t="s">
        <v>52</v>
      </c>
      <c r="F7107" s="80">
        <v>0.25</v>
      </c>
      <c r="G7107" s="80">
        <v>0.29166666666666669</v>
      </c>
      <c r="H7107" s="87">
        <f>CONVERT((G7107-F7107)*24,"hr","mn")</f>
        <v>60.000000000000028</v>
      </c>
      <c r="I7107" s="83">
        <v>2</v>
      </c>
      <c r="J7107" s="84"/>
      <c r="K7107" s="85">
        <v>5</v>
      </c>
      <c r="L7107" s="85"/>
      <c r="M7107" s="87">
        <f>J7107+K7107+L7107</f>
        <v>5</v>
      </c>
      <c r="N7107" s="13">
        <v>28</v>
      </c>
      <c r="O7107" s="6"/>
      <c r="P7107" s="6"/>
      <c r="Q7107" s="6"/>
      <c r="R7107" s="7"/>
      <c r="S7107" s="20"/>
      <c r="T7107" s="22" t="s">
        <v>23</v>
      </c>
      <c r="U7107" s="91" t="s">
        <v>1080</v>
      </c>
    </row>
    <row r="7108" spans="1:21">
      <c r="A7108" s="17">
        <v>45030</v>
      </c>
      <c r="B7108" s="56">
        <f>WEEKDAY(C7108,2)</f>
        <v>5</v>
      </c>
      <c r="C7108" s="17">
        <f>IF(A7128="",C7107,A7128)</f>
        <v>45030</v>
      </c>
      <c r="D7108" s="12" t="str">
        <f>YEAR(C7108)&amp;"/"&amp;TEXT(WEEKNUM(C7108,21),"00")</f>
        <v>2023/15</v>
      </c>
      <c r="E7108" t="s">
        <v>52</v>
      </c>
      <c r="F7108" s="114">
        <v>0.25</v>
      </c>
      <c r="G7108" s="114">
        <v>0.29166666666666669</v>
      </c>
      <c r="H7108">
        <f>CONVERT((G7107-F7107)*24,"hr","mn")</f>
        <v>60.000000000000028</v>
      </c>
      <c r="I7108">
        <v>2</v>
      </c>
      <c r="K7108">
        <v>5</v>
      </c>
      <c r="M7108">
        <f>J7107+K7107+L7107</f>
        <v>5</v>
      </c>
      <c r="N7108" s="14"/>
      <c r="O7108" s="3"/>
      <c r="P7108" s="3"/>
      <c r="Q7108" s="3"/>
      <c r="R7108" s="8"/>
      <c r="S7108" s="21"/>
      <c r="T7108" s="4"/>
      <c r="U7108" s="92"/>
    </row>
    <row r="7109" spans="1:21">
      <c r="A7109" s="17">
        <v>45030</v>
      </c>
      <c r="B7109" s="56">
        <f>WEEKDAY(C7109,2)</f>
        <v>5</v>
      </c>
      <c r="C7109" s="17">
        <f>IF(A7129="",C7108,A7129)</f>
        <v>45030</v>
      </c>
      <c r="D7109" s="12" t="str">
        <f>YEAR(C7109)&amp;"/"&amp;TEXT(WEEKNUM(C7109,21),"00")</f>
        <v>2023/15</v>
      </c>
      <c r="E7109" t="s">
        <v>52</v>
      </c>
      <c r="F7109" s="114">
        <v>0.25</v>
      </c>
      <c r="G7109" s="114">
        <v>0.29166666666666669</v>
      </c>
      <c r="H7109">
        <f>CONVERT((G7107-F7107)*24,"hr","mn")</f>
        <v>60.000000000000028</v>
      </c>
      <c r="I7109">
        <v>2</v>
      </c>
      <c r="K7109">
        <v>5</v>
      </c>
      <c r="M7109">
        <f>J7107+K7107+L7107</f>
        <v>5</v>
      </c>
      <c r="N7109" s="58"/>
      <c r="O7109" s="59"/>
      <c r="P7109" s="59"/>
      <c r="Q7109" s="59"/>
      <c r="R7109" s="60"/>
      <c r="S7109" s="21"/>
      <c r="T7109" s="4"/>
      <c r="U7109" s="93"/>
    </row>
    <row r="7110" spans="1:21" ht="15" customHeight="1" thickBot="1">
      <c r="A7110" s="17">
        <v>45030</v>
      </c>
      <c r="B7110" s="56">
        <f>WEEKDAY(C7110,2)</f>
        <v>5</v>
      </c>
      <c r="C7110" s="17">
        <f>IF(A7130="",C7109,A7130)</f>
        <v>45030</v>
      </c>
      <c r="D7110" s="12" t="str">
        <f>YEAR(C7110)&amp;"/"&amp;TEXT(WEEKNUM(C7110,21),"00")</f>
        <v>2023/15</v>
      </c>
      <c r="E7110" t="s">
        <v>52</v>
      </c>
      <c r="F7110" s="114">
        <v>0.25</v>
      </c>
      <c r="G7110" s="114">
        <v>0.29166666666666669</v>
      </c>
      <c r="H7110">
        <f>CONVERT((G7107-F7107)*24,"hr","mn")</f>
        <v>60.000000000000028</v>
      </c>
      <c r="I7110">
        <v>2</v>
      </c>
      <c r="K7110">
        <v>5</v>
      </c>
      <c r="M7110">
        <f>J7107+K7107+L7107</f>
        <v>5</v>
      </c>
      <c r="N7110" s="15"/>
      <c r="O7110" s="9"/>
      <c r="P7110" s="9"/>
      <c r="Q7110" s="9"/>
      <c r="R7110" s="10"/>
      <c r="S7110" s="19"/>
      <c r="T7110" s="23"/>
      <c r="U7110" s="94"/>
    </row>
    <row r="7111" spans="1:21">
      <c r="A7111" s="17">
        <v>45030</v>
      </c>
      <c r="B7111" s="56">
        <f>WEEKDAY(C7111,2)</f>
        <v>5</v>
      </c>
      <c r="C7111" s="17">
        <f>IF(A7131="",C7110,A7131)</f>
        <v>45030</v>
      </c>
      <c r="D7111" s="12" t="str">
        <f>YEAR(C7111)&amp;"/"&amp;TEXT(WEEKNUM(C7111,21),"00")</f>
        <v>2023/15</v>
      </c>
      <c r="E7111" s="79" t="s">
        <v>52</v>
      </c>
      <c r="F7111" s="80">
        <v>0.29166666666666669</v>
      </c>
      <c r="G7111" s="80">
        <v>0.33333333333333331</v>
      </c>
      <c r="H7111" s="87">
        <f>CONVERT((G7111-F7111)*24,"hr","mn")</f>
        <v>59.99999999999995</v>
      </c>
      <c r="I7111" s="83">
        <v>3</v>
      </c>
      <c r="J7111" s="84"/>
      <c r="K7111" s="85">
        <v>7</v>
      </c>
      <c r="L7111" s="85">
        <v>2</v>
      </c>
      <c r="M7111" s="87">
        <f>J7111+K7111+L7111</f>
        <v>9</v>
      </c>
      <c r="N7111" s="13">
        <v>12</v>
      </c>
      <c r="O7111" s="6"/>
      <c r="P7111" s="6"/>
      <c r="Q7111" s="6"/>
      <c r="R7111" s="7"/>
      <c r="S7111" s="20" t="s">
        <v>264</v>
      </c>
      <c r="T7111" s="22" t="s">
        <v>23</v>
      </c>
      <c r="U7111" s="91" t="s">
        <v>265</v>
      </c>
    </row>
    <row r="7112" spans="1:21">
      <c r="A7112" s="17">
        <v>45030</v>
      </c>
      <c r="B7112" s="56">
        <f>WEEKDAY(C7112,2)</f>
        <v>5</v>
      </c>
      <c r="C7112" s="17">
        <f>IF(A7132="",C7111,A7132)</f>
        <v>45030</v>
      </c>
      <c r="D7112" s="12" t="str">
        <f>YEAR(C7112)&amp;"/"&amp;TEXT(WEEKNUM(C7112,21),"00")</f>
        <v>2023/15</v>
      </c>
      <c r="E7112" t="s">
        <v>52</v>
      </c>
      <c r="F7112" s="114">
        <v>0.29166666666666669</v>
      </c>
      <c r="G7112" s="114">
        <v>0.33333333333333331</v>
      </c>
      <c r="H7112">
        <f>CONVERT((G7111-F7111)*24,"hr","mn")</f>
        <v>59.99999999999995</v>
      </c>
      <c r="I7112">
        <v>3</v>
      </c>
      <c r="K7112">
        <v>7</v>
      </c>
      <c r="L7112">
        <v>2</v>
      </c>
      <c r="M7112">
        <f>J7111+K7111+L7111</f>
        <v>9</v>
      </c>
      <c r="N7112" s="14"/>
      <c r="O7112" s="3"/>
      <c r="P7112" s="3"/>
      <c r="Q7112" s="3"/>
      <c r="R7112" s="8"/>
      <c r="S7112" s="21"/>
      <c r="T7112" s="4"/>
      <c r="U7112" s="92"/>
    </row>
    <row r="7113" spans="1:21">
      <c r="A7113" s="17">
        <v>45030</v>
      </c>
      <c r="B7113" s="56">
        <f>WEEKDAY(C7113,2)</f>
        <v>5</v>
      </c>
      <c r="C7113" s="17">
        <f>IF(A7133="",C7112,A7133)</f>
        <v>45030</v>
      </c>
      <c r="D7113" s="12" t="str">
        <f>YEAR(C7113)&amp;"/"&amp;TEXT(WEEKNUM(C7113,21),"00")</f>
        <v>2023/15</v>
      </c>
      <c r="E7113" t="s">
        <v>52</v>
      </c>
      <c r="F7113" s="114">
        <v>0.29166666666666669</v>
      </c>
      <c r="G7113" s="114">
        <v>0.33333333333333331</v>
      </c>
      <c r="H7113">
        <f>CONVERT((G7111-F7111)*24,"hr","mn")</f>
        <v>59.99999999999995</v>
      </c>
      <c r="I7113">
        <v>3</v>
      </c>
      <c r="K7113">
        <v>7</v>
      </c>
      <c r="L7113">
        <v>2</v>
      </c>
      <c r="M7113">
        <f>J7111+K7111+L7111</f>
        <v>9</v>
      </c>
      <c r="N7113" s="58"/>
      <c r="O7113" s="59"/>
      <c r="P7113" s="59"/>
      <c r="Q7113" s="59"/>
      <c r="R7113" s="60"/>
      <c r="S7113" s="21"/>
      <c r="T7113" s="4"/>
      <c r="U7113" s="93"/>
    </row>
    <row r="7114" spans="1:21" ht="15" customHeight="1" thickBot="1">
      <c r="A7114" s="17">
        <v>45030</v>
      </c>
      <c r="B7114" s="56">
        <f>WEEKDAY(C7114,2)</f>
        <v>5</v>
      </c>
      <c r="C7114" s="17">
        <f>IF(A7134="",C7113,A7134)</f>
        <v>45030</v>
      </c>
      <c r="D7114" s="12" t="str">
        <f>YEAR(C7114)&amp;"/"&amp;TEXT(WEEKNUM(C7114,21),"00")</f>
        <v>2023/15</v>
      </c>
      <c r="E7114" t="s">
        <v>52</v>
      </c>
      <c r="F7114" s="114">
        <v>0.29166666666666669</v>
      </c>
      <c r="G7114" s="114">
        <v>0.33333333333333331</v>
      </c>
      <c r="H7114">
        <f>CONVERT((G7111-F7111)*24,"hr","mn")</f>
        <v>59.99999999999995</v>
      </c>
      <c r="I7114">
        <v>3</v>
      </c>
      <c r="K7114">
        <v>7</v>
      </c>
      <c r="L7114">
        <v>2</v>
      </c>
      <c r="M7114">
        <f>J7111+K7111+L7111</f>
        <v>9</v>
      </c>
      <c r="N7114" s="15"/>
      <c r="O7114" s="9"/>
      <c r="P7114" s="9"/>
      <c r="Q7114" s="9"/>
      <c r="R7114" s="10"/>
      <c r="S7114" s="19"/>
      <c r="T7114" s="23"/>
      <c r="U7114" s="94"/>
    </row>
    <row r="7115" spans="1:21">
      <c r="A7115" s="17">
        <v>45030</v>
      </c>
      <c r="B7115" s="56">
        <f>WEEKDAY(C7115,2)</f>
        <v>5</v>
      </c>
      <c r="C7115" s="17">
        <f>IF(A7135="",C7114,A7135)</f>
        <v>45030</v>
      </c>
      <c r="D7115" s="12" t="str">
        <f>YEAR(C7115)&amp;"/"&amp;TEXT(WEEKNUM(C7115,21),"00")</f>
        <v>2023/15</v>
      </c>
      <c r="E7115" s="79" t="s">
        <v>52</v>
      </c>
      <c r="F7115" s="80">
        <v>0.33333333333333331</v>
      </c>
      <c r="G7115" s="80">
        <v>0.375</v>
      </c>
      <c r="H7115" s="87">
        <f>CONVERT((G7115-F7115)*24,"hr","mn")</f>
        <v>60.000000000000028</v>
      </c>
      <c r="I7115" s="83">
        <v>3</v>
      </c>
      <c r="J7115" s="84"/>
      <c r="K7115" s="85">
        <v>9</v>
      </c>
      <c r="L7115" s="85"/>
      <c r="M7115" s="87">
        <f>J7115+K7115+L7115</f>
        <v>9</v>
      </c>
      <c r="N7115" s="13"/>
      <c r="O7115" s="6">
        <v>20</v>
      </c>
      <c r="P7115" s="6"/>
      <c r="Q7115" s="6"/>
      <c r="R7115" s="7"/>
      <c r="S7115" s="20" t="s">
        <v>293</v>
      </c>
      <c r="T7115" s="22" t="s">
        <v>224</v>
      </c>
      <c r="U7115" s="91" t="s">
        <v>1081</v>
      </c>
    </row>
    <row r="7116" spans="1:21">
      <c r="A7116" s="17">
        <v>45030</v>
      </c>
      <c r="B7116" s="56">
        <f>WEEKDAY(C7116,2)</f>
        <v>5</v>
      </c>
      <c r="C7116" s="17">
        <f>IF(A7136="",C7115,A7136)</f>
        <v>45030</v>
      </c>
      <c r="D7116" s="12" t="str">
        <f>YEAR(C7116)&amp;"/"&amp;TEXT(WEEKNUM(C7116,21),"00")</f>
        <v>2023/15</v>
      </c>
      <c r="E7116" t="s">
        <v>52</v>
      </c>
      <c r="F7116" s="114">
        <v>0.33333333333333331</v>
      </c>
      <c r="G7116" s="114">
        <v>0.375</v>
      </c>
      <c r="H7116">
        <f>CONVERT((G7115-F7115)*24,"hr","mn")</f>
        <v>60.000000000000028</v>
      </c>
      <c r="I7116">
        <v>3</v>
      </c>
      <c r="K7116">
        <v>9</v>
      </c>
      <c r="M7116">
        <f>J7115+K7115+L7115</f>
        <v>9</v>
      </c>
      <c r="N7116" s="14"/>
      <c r="O7116" s="3">
        <v>3</v>
      </c>
      <c r="P7116" s="3"/>
      <c r="Q7116" s="3"/>
      <c r="R7116" s="8"/>
      <c r="S7116" s="21" t="s">
        <v>28</v>
      </c>
      <c r="T7116" s="4" t="s">
        <v>29</v>
      </c>
      <c r="U7116" s="92"/>
    </row>
    <row r="7117" spans="1:21">
      <c r="A7117" s="17">
        <v>45030</v>
      </c>
      <c r="B7117" s="56">
        <f>WEEKDAY(C7117,2)</f>
        <v>5</v>
      </c>
      <c r="C7117" s="17">
        <f>IF(A7137="",C7116,A7137)</f>
        <v>45030</v>
      </c>
      <c r="D7117" s="12" t="str">
        <f>YEAR(C7117)&amp;"/"&amp;TEXT(WEEKNUM(C7117,21),"00")</f>
        <v>2023/15</v>
      </c>
      <c r="E7117" t="s">
        <v>52</v>
      </c>
      <c r="F7117" s="114">
        <v>0.33333333333333331</v>
      </c>
      <c r="G7117" s="114">
        <v>0.375</v>
      </c>
      <c r="H7117">
        <f>CONVERT((G7115-F7115)*24,"hr","mn")</f>
        <v>60.000000000000028</v>
      </c>
      <c r="I7117">
        <v>3</v>
      </c>
      <c r="K7117">
        <v>9</v>
      </c>
      <c r="M7117">
        <f>J7115+K7115+L7115</f>
        <v>9</v>
      </c>
      <c r="N7117" s="58"/>
      <c r="O7117" s="59">
        <v>3</v>
      </c>
      <c r="P7117" s="59"/>
      <c r="Q7117" s="59"/>
      <c r="R7117" s="60"/>
      <c r="S7117" s="21" t="s">
        <v>31</v>
      </c>
      <c r="T7117" s="4" t="s">
        <v>29</v>
      </c>
      <c r="U7117" s="93"/>
    </row>
    <row r="7118" spans="1:21" ht="15" customHeight="1" thickBot="1">
      <c r="A7118" s="17">
        <v>45030</v>
      </c>
      <c r="B7118" s="56">
        <f>WEEKDAY(C7118,2)</f>
        <v>5</v>
      </c>
      <c r="C7118" s="17">
        <f>IF(A7138="",C7117,A7138)</f>
        <v>45030</v>
      </c>
      <c r="D7118" s="12" t="str">
        <f>YEAR(C7118)&amp;"/"&amp;TEXT(WEEKNUM(C7118,21),"00")</f>
        <v>2023/15</v>
      </c>
      <c r="E7118" t="s">
        <v>52</v>
      </c>
      <c r="F7118" s="114">
        <v>0.33333333333333331</v>
      </c>
      <c r="G7118" s="114">
        <v>0.375</v>
      </c>
      <c r="H7118">
        <f>CONVERT((G7115-F7115)*24,"hr","mn")</f>
        <v>60.000000000000028</v>
      </c>
      <c r="I7118">
        <v>3</v>
      </c>
      <c r="K7118">
        <v>9</v>
      </c>
      <c r="M7118">
        <f>J7115+K7115+L7115</f>
        <v>9</v>
      </c>
      <c r="N7118" s="15"/>
      <c r="O7118" s="9"/>
      <c r="P7118" s="9"/>
      <c r="Q7118" s="9"/>
      <c r="R7118" s="10"/>
      <c r="S7118" s="19"/>
      <c r="T7118" s="23"/>
      <c r="U7118" s="94"/>
    </row>
    <row r="7119" spans="1:21" ht="15" customHeight="1" thickBot="1">
      <c r="A7119" s="17">
        <v>45030</v>
      </c>
      <c r="B7119" s="56">
        <f>WEEKDAY(C7119,2)</f>
        <v>5</v>
      </c>
      <c r="C7119" s="17">
        <f>IF(A7139="",C7118,A7139)</f>
        <v>45030</v>
      </c>
      <c r="D7119" s="12" t="str">
        <f>YEAR(C7119)&amp;"/"&amp;TEXT(WEEKNUM(C7119,21),"00")</f>
        <v>2023/15</v>
      </c>
      <c r="E7119" s="79" t="s">
        <v>52</v>
      </c>
      <c r="F7119" s="80">
        <v>0.39583333333333331</v>
      </c>
      <c r="G7119" s="80">
        <v>0.41666666666666669</v>
      </c>
      <c r="H7119" s="87">
        <f>CONVERT((G7119-F7119)*24,"hr","mn")</f>
        <v>30.000000000000053</v>
      </c>
      <c r="I7119" s="83">
        <v>3</v>
      </c>
      <c r="J7119" s="84"/>
      <c r="K7119" s="85">
        <v>4</v>
      </c>
      <c r="L7119" s="85"/>
      <c r="M7119" s="87">
        <f>J7119+K7119+L7119</f>
        <v>4</v>
      </c>
      <c r="N7119" s="13"/>
      <c r="O7119" s="6"/>
      <c r="P7119" s="6"/>
      <c r="Q7119" s="6">
        <v>9</v>
      </c>
      <c r="R7119" s="7"/>
      <c r="S7119" s="20" t="s">
        <v>287</v>
      </c>
      <c r="T7119" s="22" t="s">
        <v>56</v>
      </c>
      <c r="U7119" s="91"/>
    </row>
    <row r="7120" spans="1:21">
      <c r="A7120" s="17">
        <v>45030</v>
      </c>
      <c r="B7120" s="56">
        <f>WEEKDAY(C7120,2)</f>
        <v>5</v>
      </c>
      <c r="C7120" s="17">
        <f>IF(A7140="",C7119,A7140)</f>
        <v>45030</v>
      </c>
      <c r="D7120" s="12" t="str">
        <f>YEAR(C7120)&amp;"/"&amp;TEXT(WEEKNUM(C7120,21),"00")</f>
        <v>2023/15</v>
      </c>
      <c r="E7120" t="s">
        <v>52</v>
      </c>
      <c r="F7120" s="114">
        <v>0.39583333333333331</v>
      </c>
      <c r="G7120" s="114">
        <v>0.41666666666666669</v>
      </c>
      <c r="H7120">
        <f>CONVERT((G7119-F7119)*24,"hr","mn")</f>
        <v>30.000000000000053</v>
      </c>
      <c r="I7120">
        <v>3</v>
      </c>
      <c r="K7120">
        <v>4</v>
      </c>
      <c r="M7120">
        <f>J7119+K7119+L7119</f>
        <v>4</v>
      </c>
      <c r="N7120" s="14">
        <v>12</v>
      </c>
      <c r="O7120" s="3"/>
      <c r="P7120" s="3"/>
      <c r="Q7120" s="3"/>
      <c r="R7120" s="8"/>
      <c r="S7120" s="20" t="s">
        <v>264</v>
      </c>
      <c r="T7120" s="22" t="s">
        <v>23</v>
      </c>
      <c r="U7120" s="91" t="s">
        <v>265</v>
      </c>
    </row>
    <row r="7121" spans="1:21">
      <c r="A7121" s="17">
        <v>45030</v>
      </c>
      <c r="B7121" s="56">
        <f>WEEKDAY(C7121,2)</f>
        <v>5</v>
      </c>
      <c r="C7121" s="17">
        <f>IF(A7141="",C7120,A7141)</f>
        <v>45030</v>
      </c>
      <c r="D7121" s="12" t="str">
        <f>YEAR(C7121)&amp;"/"&amp;TEXT(WEEKNUM(C7121,21),"00")</f>
        <v>2023/15</v>
      </c>
      <c r="E7121" t="s">
        <v>52</v>
      </c>
      <c r="F7121" s="114">
        <v>0.39583333333333331</v>
      </c>
      <c r="G7121" s="114">
        <v>0.41666666666666669</v>
      </c>
      <c r="H7121">
        <f>CONVERT((G7119-F7119)*24,"hr","mn")</f>
        <v>30.000000000000053</v>
      </c>
      <c r="I7121">
        <v>3</v>
      </c>
      <c r="K7121">
        <v>4</v>
      </c>
      <c r="M7121">
        <f>J7119+K7119+L7119</f>
        <v>4</v>
      </c>
      <c r="N7121" s="58"/>
      <c r="O7121" s="59"/>
      <c r="P7121" s="59"/>
      <c r="Q7121" s="59"/>
      <c r="R7121" s="60"/>
      <c r="S7121" s="21"/>
      <c r="T7121" s="4"/>
      <c r="U7121" s="93"/>
    </row>
    <row r="7122" spans="1:21" ht="15" customHeight="1" thickBot="1">
      <c r="A7122" s="17">
        <v>45030</v>
      </c>
      <c r="B7122" s="56">
        <f>WEEKDAY(C7122,2)</f>
        <v>5</v>
      </c>
      <c r="C7122" s="17">
        <f>IF(A7142="",C7121,A7142)</f>
        <v>45030</v>
      </c>
      <c r="D7122" s="12" t="str">
        <f>YEAR(C7122)&amp;"/"&amp;TEXT(WEEKNUM(C7122,21),"00")</f>
        <v>2023/15</v>
      </c>
      <c r="E7122" t="s">
        <v>52</v>
      </c>
      <c r="F7122" s="114">
        <v>0.39583333333333331</v>
      </c>
      <c r="G7122" s="114">
        <v>0.41666666666666669</v>
      </c>
      <c r="H7122">
        <f>CONVERT((G7119-F7119)*24,"hr","mn")</f>
        <v>30.000000000000053</v>
      </c>
      <c r="I7122">
        <v>3</v>
      </c>
      <c r="K7122">
        <v>4</v>
      </c>
      <c r="M7122">
        <f>J7119+K7119+L7119</f>
        <v>4</v>
      </c>
      <c r="N7122" s="15"/>
      <c r="O7122" s="9"/>
      <c r="P7122" s="9"/>
      <c r="Q7122" s="9"/>
      <c r="R7122" s="10"/>
      <c r="S7122" s="19"/>
      <c r="T7122" s="23"/>
      <c r="U7122" s="94"/>
    </row>
    <row r="7123" spans="1:21">
      <c r="A7123" s="17">
        <v>45030</v>
      </c>
      <c r="B7123" s="56">
        <f>WEEKDAY(C7123,2)</f>
        <v>5</v>
      </c>
      <c r="C7123" s="17">
        <f>IF(A7143="",C7122,A7143)</f>
        <v>45030</v>
      </c>
      <c r="D7123" s="12" t="str">
        <f>YEAR(C7123)&amp;"/"&amp;TEXT(WEEKNUM(C7123,21),"00")</f>
        <v>2023/15</v>
      </c>
      <c r="E7123" s="79" t="s">
        <v>52</v>
      </c>
      <c r="F7123" s="80">
        <v>0.41666666666666669</v>
      </c>
      <c r="G7123" s="80">
        <v>0.45833333333333331</v>
      </c>
      <c r="H7123" s="87">
        <f>CONVERT((G7123-F7123)*24,"hr","mn")</f>
        <v>59.99999999999995</v>
      </c>
      <c r="I7123" s="83">
        <v>3</v>
      </c>
      <c r="J7123" s="84"/>
      <c r="K7123" s="85">
        <v>10</v>
      </c>
      <c r="L7123" s="85"/>
      <c r="M7123" s="87">
        <f>J7123+K7123+L7123</f>
        <v>10</v>
      </c>
      <c r="N7123" s="13"/>
      <c r="O7123" s="6">
        <v>5</v>
      </c>
      <c r="P7123" s="6"/>
      <c r="Q7123" s="6"/>
      <c r="R7123" s="7"/>
      <c r="S7123" s="20" t="s">
        <v>293</v>
      </c>
      <c r="T7123" s="22" t="s">
        <v>224</v>
      </c>
      <c r="U7123" s="91" t="s">
        <v>1081</v>
      </c>
    </row>
    <row r="7124" spans="1:21">
      <c r="A7124" s="17">
        <v>45030</v>
      </c>
      <c r="B7124" s="56">
        <f>WEEKDAY(C7124,2)</f>
        <v>5</v>
      </c>
      <c r="C7124" s="17">
        <f>IF(A7144="",C7123,A7144)</f>
        <v>45030</v>
      </c>
      <c r="D7124" s="12" t="str">
        <f>YEAR(C7124)&amp;"/"&amp;TEXT(WEEKNUM(C7124,21),"00")</f>
        <v>2023/15</v>
      </c>
      <c r="E7124" t="s">
        <v>52</v>
      </c>
      <c r="F7124" s="114">
        <v>0.41666666666666669</v>
      </c>
      <c r="G7124" s="114">
        <v>0.45833333333333331</v>
      </c>
      <c r="H7124">
        <f>CONVERT((G7123-F7123)*24,"hr","mn")</f>
        <v>59.99999999999995</v>
      </c>
      <c r="I7124">
        <v>3</v>
      </c>
      <c r="K7124">
        <v>10</v>
      </c>
      <c r="M7124">
        <f>J7123+K7123+L7123</f>
        <v>10</v>
      </c>
      <c r="N7124" s="14"/>
      <c r="O7124" s="3"/>
      <c r="P7124" s="3"/>
      <c r="Q7124" s="3"/>
      <c r="R7124" s="8"/>
      <c r="S7124" s="21"/>
      <c r="T7124" s="4"/>
      <c r="U7124" s="92"/>
    </row>
    <row r="7125" spans="1:21">
      <c r="A7125" s="17">
        <v>45030</v>
      </c>
      <c r="B7125" s="56">
        <f>WEEKDAY(C7125,2)</f>
        <v>5</v>
      </c>
      <c r="C7125" s="17">
        <f>IF(A7145="",C7124,A7145)</f>
        <v>45030</v>
      </c>
      <c r="D7125" s="12" t="str">
        <f>YEAR(C7125)&amp;"/"&amp;TEXT(WEEKNUM(C7125,21),"00")</f>
        <v>2023/15</v>
      </c>
      <c r="E7125" t="s">
        <v>52</v>
      </c>
      <c r="F7125" s="114">
        <v>0.41666666666666669</v>
      </c>
      <c r="G7125" s="114">
        <v>0.45833333333333331</v>
      </c>
      <c r="H7125">
        <f>CONVERT((G7123-F7123)*24,"hr","mn")</f>
        <v>59.99999999999995</v>
      </c>
      <c r="I7125">
        <v>3</v>
      </c>
      <c r="K7125">
        <v>10</v>
      </c>
      <c r="M7125">
        <f>J7123+K7123+L7123</f>
        <v>10</v>
      </c>
      <c r="N7125" s="58"/>
      <c r="O7125" s="59"/>
      <c r="P7125" s="59"/>
      <c r="Q7125" s="59"/>
      <c r="R7125" s="60"/>
      <c r="S7125" s="21"/>
      <c r="T7125" s="4"/>
      <c r="U7125" s="93"/>
    </row>
    <row r="7126" spans="1:21" ht="15" customHeight="1" thickBot="1">
      <c r="A7126" s="17">
        <v>45030</v>
      </c>
      <c r="B7126" s="56">
        <f>WEEKDAY(C7126,2)</f>
        <v>5</v>
      </c>
      <c r="C7126" s="17">
        <f>IF(A7146="",C7125,A7146)</f>
        <v>45030</v>
      </c>
      <c r="D7126" s="12" t="str">
        <f>YEAR(C7126)&amp;"/"&amp;TEXT(WEEKNUM(C7126,21),"00")</f>
        <v>2023/15</v>
      </c>
      <c r="E7126" t="s">
        <v>52</v>
      </c>
      <c r="F7126" s="114">
        <v>0.41666666666666669</v>
      </c>
      <c r="G7126" s="114">
        <v>0.45833333333333331</v>
      </c>
      <c r="H7126">
        <f>CONVERT((G7123-F7123)*24,"hr","mn")</f>
        <v>59.99999999999995</v>
      </c>
      <c r="I7126">
        <v>3</v>
      </c>
      <c r="K7126">
        <v>10</v>
      </c>
      <c r="M7126">
        <f>J7123+K7123+L7123</f>
        <v>10</v>
      </c>
      <c r="N7126" s="15"/>
      <c r="O7126" s="9"/>
      <c r="P7126" s="9"/>
      <c r="Q7126" s="9"/>
      <c r="R7126" s="10"/>
      <c r="S7126" s="19"/>
      <c r="T7126" s="23"/>
      <c r="U7126" s="94"/>
    </row>
    <row r="7127" spans="1:21">
      <c r="A7127" s="17">
        <v>45030</v>
      </c>
      <c r="B7127" s="56">
        <f>WEEKDAY(C7127,2)</f>
        <v>5</v>
      </c>
      <c r="C7127" s="17">
        <f>IF(A7147="",C7126,A7147)</f>
        <v>45030</v>
      </c>
      <c r="D7127" s="12" t="str">
        <f>YEAR(C7127)&amp;"/"&amp;TEXT(WEEKNUM(C7127,21),"00")</f>
        <v>2023/15</v>
      </c>
      <c r="E7127" s="79" t="s">
        <v>52</v>
      </c>
      <c r="F7127" s="80">
        <v>0.45833333333333331</v>
      </c>
      <c r="G7127" s="80">
        <v>0.5</v>
      </c>
      <c r="H7127" s="87">
        <f>CONVERT((G7127-F7127)*24,"hr","mn")</f>
        <v>60.000000000000028</v>
      </c>
      <c r="I7127" s="83">
        <v>3</v>
      </c>
      <c r="J7127" s="84"/>
      <c r="K7127" s="85">
        <v>10</v>
      </c>
      <c r="L7127" s="85"/>
      <c r="M7127" s="87">
        <f>J7127+K7127+L7127</f>
        <v>10</v>
      </c>
      <c r="N7127" s="13"/>
      <c r="O7127" s="6"/>
      <c r="P7127" s="6">
        <v>5</v>
      </c>
      <c r="Q7127" s="6"/>
      <c r="R7127" s="7"/>
      <c r="S7127" s="20" t="s">
        <v>93</v>
      </c>
      <c r="T7127" s="22" t="s">
        <v>73</v>
      </c>
      <c r="U7127" s="91" t="s">
        <v>487</v>
      </c>
    </row>
    <row r="7128" spans="1:21" ht="15" customHeight="1" thickBot="1">
      <c r="A7128" s="17">
        <v>45030</v>
      </c>
      <c r="B7128" s="56">
        <f>WEEKDAY(C7128,2)</f>
        <v>5</v>
      </c>
      <c r="C7128" s="17">
        <f>IF(A7148="",C7127,A7148)</f>
        <v>45030</v>
      </c>
      <c r="D7128" s="12" t="str">
        <f>YEAR(C7128)&amp;"/"&amp;TEXT(WEEKNUM(C7128,21),"00")</f>
        <v>2023/15</v>
      </c>
      <c r="E7128" t="s">
        <v>52</v>
      </c>
      <c r="F7128" s="114">
        <v>0.45833333333333331</v>
      </c>
      <c r="G7128" s="114">
        <v>0.5</v>
      </c>
      <c r="H7128">
        <f>CONVERT((G7127-F7127)*24,"hr","mn")</f>
        <v>60.000000000000028</v>
      </c>
      <c r="I7128">
        <v>3</v>
      </c>
      <c r="K7128">
        <v>10</v>
      </c>
      <c r="M7128">
        <f>J7127+K7127+L7127</f>
        <v>10</v>
      </c>
      <c r="N7128" s="14"/>
      <c r="O7128" s="3">
        <v>3</v>
      </c>
      <c r="P7128" s="3"/>
      <c r="Q7128" s="3"/>
      <c r="R7128" s="8"/>
      <c r="S7128" s="21" t="s">
        <v>32</v>
      </c>
      <c r="T7128" s="4" t="s">
        <v>89</v>
      </c>
      <c r="U7128" s="92"/>
    </row>
    <row r="7129" spans="1:21">
      <c r="A7129" s="17">
        <v>45030</v>
      </c>
      <c r="B7129" s="56">
        <f>WEEKDAY(C7129,2)</f>
        <v>5</v>
      </c>
      <c r="C7129" s="17">
        <f>IF(A7149="",C7128,A7149)</f>
        <v>45030</v>
      </c>
      <c r="D7129" s="12" t="str">
        <f>YEAR(C7129)&amp;"/"&amp;TEXT(WEEKNUM(C7129,21),"00")</f>
        <v>2023/15</v>
      </c>
      <c r="E7129" t="s">
        <v>52</v>
      </c>
      <c r="F7129" s="114">
        <v>0.45833333333333331</v>
      </c>
      <c r="G7129" s="114">
        <v>0.5</v>
      </c>
      <c r="H7129">
        <f>CONVERT((G7127-F7127)*24,"hr","mn")</f>
        <v>60.000000000000028</v>
      </c>
      <c r="I7129">
        <v>3</v>
      </c>
      <c r="K7129">
        <v>10</v>
      </c>
      <c r="M7129">
        <f>J7127+K7127+L7127</f>
        <v>10</v>
      </c>
      <c r="N7129" s="58">
        <v>12</v>
      </c>
      <c r="O7129" s="59"/>
      <c r="P7129" s="59"/>
      <c r="Q7129" s="59"/>
      <c r="R7129" s="60"/>
      <c r="S7129" s="20" t="s">
        <v>264</v>
      </c>
      <c r="T7129" s="22" t="s">
        <v>23</v>
      </c>
      <c r="U7129" s="91" t="s">
        <v>265</v>
      </c>
    </row>
    <row r="7130" spans="1:21" ht="15" customHeight="1" thickBot="1">
      <c r="A7130" s="17">
        <v>45030</v>
      </c>
      <c r="B7130" s="56">
        <f>WEEKDAY(C7130,2)</f>
        <v>5</v>
      </c>
      <c r="C7130" s="17">
        <f>IF(A7150="",C7129,A7150)</f>
        <v>45030</v>
      </c>
      <c r="D7130" s="12" t="str">
        <f>YEAR(C7130)&amp;"/"&amp;TEXT(WEEKNUM(C7130,21),"00")</f>
        <v>2023/15</v>
      </c>
      <c r="E7130" t="s">
        <v>52</v>
      </c>
      <c r="F7130" s="114">
        <v>0.45833333333333331</v>
      </c>
      <c r="G7130" s="114">
        <v>0.5</v>
      </c>
      <c r="H7130">
        <f>CONVERT((G7127-F7127)*24,"hr","mn")</f>
        <v>60.000000000000028</v>
      </c>
      <c r="I7130">
        <v>3</v>
      </c>
      <c r="K7130">
        <v>10</v>
      </c>
      <c r="M7130">
        <f>J7127+K7127+L7127</f>
        <v>10</v>
      </c>
      <c r="N7130" s="15"/>
      <c r="O7130" s="9"/>
      <c r="P7130" s="9"/>
      <c r="Q7130" s="9"/>
      <c r="R7130" s="10"/>
      <c r="S7130" s="19"/>
      <c r="T7130" s="23"/>
      <c r="U7130" s="94"/>
    </row>
    <row r="7131" spans="1:21">
      <c r="A7131" s="17">
        <v>45030</v>
      </c>
      <c r="B7131" s="56">
        <f>WEEKDAY(C7131,2)</f>
        <v>5</v>
      </c>
      <c r="C7131" s="17">
        <f>IF(A7151="",C7130,A7151)</f>
        <v>45030</v>
      </c>
      <c r="D7131" s="12" t="str">
        <f>YEAR(C7131)&amp;"/"&amp;TEXT(WEEKNUM(C7131,21),"00")</f>
        <v>2023/15</v>
      </c>
      <c r="E7131" s="79" t="s">
        <v>52</v>
      </c>
      <c r="F7131" s="80">
        <v>0.5</v>
      </c>
      <c r="G7131" s="80">
        <v>0.54166666666666663</v>
      </c>
      <c r="H7131" s="87">
        <f>CONVERT((G7131-F7131)*24,"hr","mn")</f>
        <v>59.99999999999995</v>
      </c>
      <c r="I7131" s="83">
        <v>3</v>
      </c>
      <c r="J7131" s="84"/>
      <c r="K7131" s="85">
        <v>6</v>
      </c>
      <c r="L7131" s="85">
        <v>2</v>
      </c>
      <c r="M7131" s="87">
        <f>J7131+K7131+L7131</f>
        <v>8</v>
      </c>
      <c r="N7131" s="13"/>
      <c r="O7131" s="6">
        <v>3</v>
      </c>
      <c r="P7131" s="6"/>
      <c r="Q7131" s="6"/>
      <c r="R7131" s="7"/>
      <c r="S7131" s="20" t="s">
        <v>93</v>
      </c>
      <c r="T7131" s="22" t="s">
        <v>73</v>
      </c>
      <c r="U7131" s="91"/>
    </row>
    <row r="7132" spans="1:21">
      <c r="A7132" s="17">
        <v>45030</v>
      </c>
      <c r="B7132" s="56">
        <f>WEEKDAY(C7132,2)</f>
        <v>5</v>
      </c>
      <c r="C7132" s="17">
        <f>IF(A7152="",C7131,A7152)</f>
        <v>45030</v>
      </c>
      <c r="D7132" s="12" t="str">
        <f>YEAR(C7132)&amp;"/"&amp;TEXT(WEEKNUM(C7132,21),"00")</f>
        <v>2023/15</v>
      </c>
      <c r="E7132" t="s">
        <v>52</v>
      </c>
      <c r="F7132" s="114">
        <v>0.5</v>
      </c>
      <c r="G7132" s="114">
        <v>0.54166666666666663</v>
      </c>
      <c r="H7132">
        <f>CONVERT((G7131-F7131)*24,"hr","mn")</f>
        <v>59.99999999999995</v>
      </c>
      <c r="I7132">
        <v>3</v>
      </c>
      <c r="K7132">
        <v>6</v>
      </c>
      <c r="L7132">
        <v>2</v>
      </c>
      <c r="M7132">
        <f>J7131+K7131+L7131</f>
        <v>8</v>
      </c>
      <c r="N7132" s="14"/>
      <c r="O7132" s="3"/>
      <c r="P7132" s="3"/>
      <c r="Q7132" s="3"/>
      <c r="R7132" s="8"/>
      <c r="S7132" s="21"/>
      <c r="T7132" s="4"/>
      <c r="U7132" s="92"/>
    </row>
    <row r="7133" spans="1:21">
      <c r="A7133" s="17">
        <v>45030</v>
      </c>
      <c r="B7133" s="56">
        <f>WEEKDAY(C7133,2)</f>
        <v>5</v>
      </c>
      <c r="C7133" s="17">
        <f>IF(A7153="",C7132,A7153)</f>
        <v>45030</v>
      </c>
      <c r="D7133" s="12" t="str">
        <f>YEAR(C7133)&amp;"/"&amp;TEXT(WEEKNUM(C7133,21),"00")</f>
        <v>2023/15</v>
      </c>
      <c r="E7133" t="s">
        <v>52</v>
      </c>
      <c r="F7133" s="114">
        <v>0.5</v>
      </c>
      <c r="G7133" s="114">
        <v>0.54166666666666663</v>
      </c>
      <c r="H7133">
        <f>CONVERT((G7131-F7131)*24,"hr","mn")</f>
        <v>59.99999999999995</v>
      </c>
      <c r="I7133">
        <v>3</v>
      </c>
      <c r="K7133">
        <v>6</v>
      </c>
      <c r="L7133">
        <v>2</v>
      </c>
      <c r="M7133">
        <f>J7131+K7131+L7131</f>
        <v>8</v>
      </c>
      <c r="N7133" s="58"/>
      <c r="O7133" s="59"/>
      <c r="P7133" s="59"/>
      <c r="Q7133" s="59"/>
      <c r="R7133" s="60"/>
      <c r="S7133" s="21"/>
      <c r="T7133" s="4"/>
      <c r="U7133" s="93"/>
    </row>
    <row r="7134" spans="1:21" ht="15" customHeight="1" thickBot="1">
      <c r="A7134" s="17">
        <v>45030</v>
      </c>
      <c r="B7134" s="56">
        <f>WEEKDAY(C7134,2)</f>
        <v>5</v>
      </c>
      <c r="C7134" s="17">
        <f>IF(A7154="",C7133,A7154)</f>
        <v>45030</v>
      </c>
      <c r="D7134" s="12" t="str">
        <f>YEAR(C7134)&amp;"/"&amp;TEXT(WEEKNUM(C7134,21),"00")</f>
        <v>2023/15</v>
      </c>
      <c r="E7134" t="s">
        <v>52</v>
      </c>
      <c r="F7134" s="114">
        <v>0.5</v>
      </c>
      <c r="G7134" s="114">
        <v>0.54166666666666663</v>
      </c>
      <c r="H7134">
        <f>CONVERT((G7131-F7131)*24,"hr","mn")</f>
        <v>59.99999999999995</v>
      </c>
      <c r="I7134">
        <v>3</v>
      </c>
      <c r="K7134">
        <v>6</v>
      </c>
      <c r="L7134">
        <v>2</v>
      </c>
      <c r="M7134">
        <f>J7131+K7131+L7131</f>
        <v>8</v>
      </c>
      <c r="N7134" s="15"/>
      <c r="O7134" s="9"/>
      <c r="P7134" s="9"/>
      <c r="Q7134" s="9">
        <v>15</v>
      </c>
      <c r="R7134" s="10"/>
      <c r="S7134" s="19"/>
      <c r="T7134" s="23" t="s">
        <v>39</v>
      </c>
      <c r="U7134" s="94"/>
    </row>
    <row r="7135" spans="1:21">
      <c r="A7135" s="17"/>
      <c r="B7135" s="56">
        <f>WEEKDAY(C7135,2)</f>
        <v>5</v>
      </c>
      <c r="C7135" s="17">
        <f>IF(A7155="",C7134,A7155)</f>
        <v>45030</v>
      </c>
      <c r="D7135" s="12" t="str">
        <f>YEAR(C7135)&amp;"/"&amp;TEXT(WEEKNUM(C7135,21),"00")</f>
        <v>2023/15</v>
      </c>
      <c r="E7135" s="79"/>
      <c r="F7135" s="80"/>
      <c r="G7135" s="80"/>
      <c r="H7135" s="87">
        <f>CONVERT((G7135-F7135)*24,"hr","mn")</f>
        <v>0</v>
      </c>
      <c r="I7135" s="83"/>
      <c r="J7135" s="84"/>
      <c r="K7135" s="85"/>
      <c r="L7135" s="85"/>
      <c r="M7135" s="87">
        <f>J7135+K7135+L7135</f>
        <v>0</v>
      </c>
      <c r="N7135" s="13"/>
      <c r="O7135" s="6"/>
      <c r="P7135" s="6"/>
      <c r="Q7135" s="6"/>
      <c r="R7135" s="7"/>
      <c r="S7135" s="20"/>
      <c r="T7135" s="22"/>
      <c r="U7135" s="91"/>
    </row>
    <row r="7136" spans="1:21">
      <c r="A7136" s="17"/>
      <c r="B7136" s="56">
        <f>WEEKDAY(C7136,2)</f>
        <v>5</v>
      </c>
      <c r="C7136" s="17">
        <f>IF(A7156="",C7135,A7156)</f>
        <v>45030</v>
      </c>
      <c r="D7136" s="12" t="str">
        <f>YEAR(C7136)&amp;"/"&amp;TEXT(WEEKNUM(C7136,21),"00")</f>
        <v>2023/15</v>
      </c>
      <c r="H7136">
        <f>CONVERT((G7135-F7135)*24,"hr","mn")</f>
        <v>0</v>
      </c>
      <c r="M7136">
        <f>J7135+K7135+L7135</f>
        <v>0</v>
      </c>
      <c r="N7136" s="14"/>
      <c r="O7136" s="3"/>
      <c r="P7136" s="3"/>
      <c r="Q7136" s="3"/>
      <c r="R7136" s="8"/>
      <c r="S7136" s="21"/>
      <c r="T7136" s="4"/>
      <c r="U7136" s="92"/>
    </row>
    <row r="7137" spans="1:21">
      <c r="A7137" s="17"/>
      <c r="B7137" s="56">
        <f>WEEKDAY(C7137,2)</f>
        <v>5</v>
      </c>
      <c r="C7137" s="17">
        <f>IF(A7157="",C7136,A7157)</f>
        <v>45030</v>
      </c>
      <c r="D7137" s="12" t="str">
        <f>YEAR(C7137)&amp;"/"&amp;TEXT(WEEKNUM(C7137,21),"00")</f>
        <v>2023/15</v>
      </c>
      <c r="H7137">
        <f>CONVERT((G7135-F7135)*24,"hr","mn")</f>
        <v>0</v>
      </c>
      <c r="M7137">
        <f>J7135+K7135+L7135</f>
        <v>0</v>
      </c>
      <c r="N7137" s="58"/>
      <c r="O7137" s="59"/>
      <c r="P7137" s="59"/>
      <c r="Q7137" s="59"/>
      <c r="R7137" s="60"/>
      <c r="S7137" s="21"/>
      <c r="T7137" s="4"/>
      <c r="U7137" s="93"/>
    </row>
    <row r="7138" spans="1:21" ht="15" customHeight="1" thickBot="1">
      <c r="A7138" s="17"/>
      <c r="B7138" s="56">
        <f>WEEKDAY(C7138,2)</f>
        <v>5</v>
      </c>
      <c r="C7138" s="17">
        <f>IF(A7158="",C7137,A7158)</f>
        <v>45030</v>
      </c>
      <c r="D7138" s="12" t="str">
        <f>YEAR(C7138)&amp;"/"&amp;TEXT(WEEKNUM(C7138,21),"00")</f>
        <v>2023/15</v>
      </c>
      <c r="H7138">
        <f>CONVERT((G7135-F7135)*24,"hr","mn")</f>
        <v>0</v>
      </c>
      <c r="M7138">
        <f>J7135+K7135+L7135</f>
        <v>0</v>
      </c>
      <c r="N7138" s="15"/>
      <c r="O7138" s="9"/>
      <c r="P7138" s="9"/>
      <c r="Q7138" s="9"/>
      <c r="R7138" s="10"/>
      <c r="S7138" s="19"/>
      <c r="T7138" s="23"/>
      <c r="U7138" s="94"/>
    </row>
    <row r="7139" spans="1:21">
      <c r="A7139" s="17">
        <v>45030</v>
      </c>
      <c r="B7139" s="56">
        <f>WEEKDAY(C7139,2)</f>
        <v>5</v>
      </c>
      <c r="C7139" s="17">
        <f>IF(A7159="",C7138,A7159)</f>
        <v>45030</v>
      </c>
      <c r="D7139" s="12" t="str">
        <f>YEAR(C7139)&amp;"/"&amp;TEXT(WEEKNUM(C7139,21),"00")</f>
        <v>2023/15</v>
      </c>
      <c r="E7139" s="79" t="s">
        <v>69</v>
      </c>
      <c r="F7139" s="80">
        <v>0.54166666666666663</v>
      </c>
      <c r="G7139" s="80">
        <v>0.58333333333333337</v>
      </c>
      <c r="H7139" s="87">
        <f>CONVERT((G7139-F7139)*24,"hr","mn")</f>
        <v>60.000000000000107</v>
      </c>
      <c r="I7139" s="83">
        <v>4</v>
      </c>
      <c r="J7139" s="84"/>
      <c r="K7139" s="85"/>
      <c r="L7139" s="85">
        <v>10</v>
      </c>
      <c r="M7139" s="87">
        <f>J7139+K7139+L7139</f>
        <v>10</v>
      </c>
      <c r="N7139" s="13"/>
      <c r="O7139" s="6"/>
      <c r="P7139" s="6"/>
      <c r="Q7139" s="6">
        <v>20</v>
      </c>
      <c r="R7139" s="7"/>
      <c r="S7139" s="20"/>
      <c r="T7139" s="22" t="s">
        <v>25</v>
      </c>
      <c r="U7139" s="91"/>
    </row>
    <row r="7140" spans="1:21">
      <c r="A7140" s="17">
        <v>45030</v>
      </c>
      <c r="B7140" s="56">
        <f>WEEKDAY(C7140,2)</f>
        <v>5</v>
      </c>
      <c r="C7140" s="17">
        <f>IF(A7160="",C7139,A7160)</f>
        <v>45030</v>
      </c>
      <c r="D7140" s="12" t="str">
        <f>YEAR(C7140)&amp;"/"&amp;TEXT(WEEKNUM(C7140,21),"00")</f>
        <v>2023/15</v>
      </c>
      <c r="E7140" t="s">
        <v>69</v>
      </c>
      <c r="F7140" s="114">
        <v>0.54166666666666663</v>
      </c>
      <c r="G7140" s="114">
        <v>0.58333333333333337</v>
      </c>
      <c r="H7140">
        <f>CONVERT((G7139-F7139)*24,"hr","mn")</f>
        <v>60.000000000000107</v>
      </c>
      <c r="I7140">
        <v>4</v>
      </c>
      <c r="L7140">
        <v>10</v>
      </c>
      <c r="M7140">
        <f>J7139+K7139+L7139</f>
        <v>10</v>
      </c>
      <c r="N7140" s="14"/>
      <c r="O7140" s="3"/>
      <c r="P7140" s="3"/>
      <c r="Q7140" s="3"/>
      <c r="R7140" s="8"/>
      <c r="S7140" s="21"/>
      <c r="T7140" s="4"/>
      <c r="U7140" s="92"/>
    </row>
    <row r="7141" spans="1:21">
      <c r="A7141" s="17">
        <v>45030</v>
      </c>
      <c r="B7141" s="56">
        <f>WEEKDAY(C7141,2)</f>
        <v>5</v>
      </c>
      <c r="C7141" s="17">
        <f>IF(A7161="",C7140,A7161)</f>
        <v>45030</v>
      </c>
      <c r="D7141" s="12" t="str">
        <f>YEAR(C7141)&amp;"/"&amp;TEXT(WEEKNUM(C7141,21),"00")</f>
        <v>2023/15</v>
      </c>
      <c r="E7141" t="s">
        <v>69</v>
      </c>
      <c r="F7141" s="114">
        <v>0.54166666666666663</v>
      </c>
      <c r="G7141" s="114">
        <v>0.58333333333333337</v>
      </c>
      <c r="H7141">
        <f>CONVERT((G7139-F7139)*24,"hr","mn")</f>
        <v>60.000000000000107</v>
      </c>
      <c r="I7141">
        <v>4</v>
      </c>
      <c r="L7141">
        <v>10</v>
      </c>
      <c r="M7141">
        <f>J7139+K7139+L7139</f>
        <v>10</v>
      </c>
      <c r="N7141" s="58"/>
      <c r="O7141" s="59"/>
      <c r="P7141" s="59"/>
      <c r="Q7141" s="59"/>
      <c r="R7141" s="60"/>
      <c r="S7141" s="21"/>
      <c r="T7141" s="4"/>
      <c r="U7141" s="93"/>
    </row>
    <row r="7142" spans="1:21" ht="15" customHeight="1" thickBot="1">
      <c r="A7142" s="17">
        <v>45030</v>
      </c>
      <c r="B7142" s="56">
        <f>WEEKDAY(C7142,2)</f>
        <v>5</v>
      </c>
      <c r="C7142" s="17">
        <f>IF(A7162="",C7141,A7162)</f>
        <v>45030</v>
      </c>
      <c r="D7142" s="12" t="str">
        <f>YEAR(C7142)&amp;"/"&amp;TEXT(WEEKNUM(C7142,21),"00")</f>
        <v>2023/15</v>
      </c>
      <c r="E7142" t="s">
        <v>69</v>
      </c>
      <c r="F7142" s="114">
        <v>0.54166666666666663</v>
      </c>
      <c r="G7142" s="114">
        <v>0.58333333333333337</v>
      </c>
      <c r="H7142">
        <f>CONVERT((G7139-F7139)*24,"hr","mn")</f>
        <v>60.000000000000107</v>
      </c>
      <c r="I7142">
        <v>4</v>
      </c>
      <c r="L7142">
        <v>10</v>
      </c>
      <c r="M7142">
        <f>J7139+K7139+L7139</f>
        <v>10</v>
      </c>
      <c r="N7142" s="15"/>
      <c r="O7142" s="9"/>
      <c r="P7142" s="9"/>
      <c r="Q7142" s="9"/>
      <c r="R7142" s="10"/>
      <c r="S7142" s="19"/>
      <c r="T7142" s="23"/>
      <c r="U7142" s="94"/>
    </row>
    <row r="7143" spans="1:21">
      <c r="A7143" s="17">
        <v>45030</v>
      </c>
      <c r="B7143" s="56">
        <f>WEEKDAY(C7143,2)</f>
        <v>5</v>
      </c>
      <c r="C7143" s="17">
        <f>IF(A7163="",C7142,A7163)</f>
        <v>45030</v>
      </c>
      <c r="D7143" s="12" t="str">
        <f>YEAR(C7143)&amp;"/"&amp;TEXT(WEEKNUM(C7143,21),"00")</f>
        <v>2023/15</v>
      </c>
      <c r="E7143" s="79" t="s">
        <v>69</v>
      </c>
      <c r="F7143" s="80">
        <v>0.58333333333333337</v>
      </c>
      <c r="G7143" s="80">
        <v>0.625</v>
      </c>
      <c r="H7143" s="87">
        <f>CONVERT((G7143-F7143)*24,"hr","mn")</f>
        <v>59.99999999999995</v>
      </c>
      <c r="I7143" s="83">
        <v>4</v>
      </c>
      <c r="J7143" s="84"/>
      <c r="K7143" s="85"/>
      <c r="L7143" s="85">
        <v>4</v>
      </c>
      <c r="M7143" s="87">
        <f>J7143+K7143+L7143</f>
        <v>4</v>
      </c>
      <c r="N7143" s="13"/>
      <c r="O7143" s="6">
        <v>15</v>
      </c>
      <c r="P7143" s="6"/>
      <c r="Q7143" s="6"/>
      <c r="R7143" s="7"/>
      <c r="S7143" s="20" t="s">
        <v>35</v>
      </c>
      <c r="T7143" s="22" t="s">
        <v>23</v>
      </c>
      <c r="U7143" s="91" t="s">
        <v>1082</v>
      </c>
    </row>
    <row r="7144" spans="1:21">
      <c r="A7144" s="17">
        <v>45030</v>
      </c>
      <c r="B7144" s="56">
        <f>WEEKDAY(C7144,2)</f>
        <v>5</v>
      </c>
      <c r="C7144" s="17">
        <f>IF(A7164="",C7143,A7164)</f>
        <v>45030</v>
      </c>
      <c r="D7144" s="12" t="str">
        <f>YEAR(C7144)&amp;"/"&amp;TEXT(WEEKNUM(C7144,21),"00")</f>
        <v>2023/15</v>
      </c>
      <c r="E7144" t="s">
        <v>69</v>
      </c>
      <c r="F7144" s="114">
        <v>0.58333333333333337</v>
      </c>
      <c r="G7144" s="114">
        <v>0.625</v>
      </c>
      <c r="H7144">
        <f>CONVERT((G7143-F7143)*24,"hr","mn")</f>
        <v>59.99999999999995</v>
      </c>
      <c r="I7144">
        <v>4</v>
      </c>
      <c r="L7144">
        <v>4</v>
      </c>
      <c r="M7144">
        <f>J7143+K7143+L7143</f>
        <v>4</v>
      </c>
      <c r="N7144" s="14"/>
      <c r="O7144" s="3">
        <v>5</v>
      </c>
      <c r="P7144" s="3"/>
      <c r="Q7144" s="3"/>
      <c r="R7144" s="8"/>
      <c r="S7144" s="21" t="s">
        <v>31</v>
      </c>
      <c r="T7144" s="4" t="s">
        <v>29</v>
      </c>
      <c r="U7144" s="92"/>
    </row>
    <row r="7145" spans="1:21">
      <c r="A7145" s="17">
        <v>45030</v>
      </c>
      <c r="B7145" s="56">
        <f>WEEKDAY(C7145,2)</f>
        <v>5</v>
      </c>
      <c r="C7145" s="17">
        <f>IF(A7165="",C7144,A7165)</f>
        <v>45030</v>
      </c>
      <c r="D7145" s="12" t="str">
        <f>YEAR(C7145)&amp;"/"&amp;TEXT(WEEKNUM(C7145,21),"00")</f>
        <v>2023/15</v>
      </c>
      <c r="E7145" t="s">
        <v>69</v>
      </c>
      <c r="F7145" s="114">
        <v>0.58333333333333337</v>
      </c>
      <c r="G7145" s="114">
        <v>0.625</v>
      </c>
      <c r="H7145">
        <f>CONVERT((G7143-F7143)*24,"hr","mn")</f>
        <v>59.99999999999995</v>
      </c>
      <c r="I7145">
        <v>4</v>
      </c>
      <c r="L7145">
        <v>4</v>
      </c>
      <c r="M7145">
        <f>J7143+K7143+L7143</f>
        <v>4</v>
      </c>
      <c r="N7145" s="58"/>
      <c r="O7145" s="59"/>
      <c r="P7145" s="59"/>
      <c r="Q7145" s="59"/>
      <c r="R7145" s="60"/>
      <c r="S7145" s="21"/>
      <c r="T7145" s="4"/>
      <c r="U7145" s="93"/>
    </row>
    <row r="7146" spans="1:21" ht="15" customHeight="1" thickBot="1">
      <c r="A7146" s="17">
        <v>45030</v>
      </c>
      <c r="B7146" s="56">
        <f>WEEKDAY(C7146,2)</f>
        <v>5</v>
      </c>
      <c r="C7146" s="17">
        <f>IF(A7166="",C7145,A7166)</f>
        <v>45030</v>
      </c>
      <c r="D7146" s="12" t="str">
        <f>YEAR(C7146)&amp;"/"&amp;TEXT(WEEKNUM(C7146,21),"00")</f>
        <v>2023/15</v>
      </c>
      <c r="E7146" t="s">
        <v>69</v>
      </c>
      <c r="F7146" s="114">
        <v>0.58333333333333337</v>
      </c>
      <c r="G7146" s="114">
        <v>0.625</v>
      </c>
      <c r="H7146">
        <f>CONVERT((G7143-F7143)*24,"hr","mn")</f>
        <v>59.99999999999995</v>
      </c>
      <c r="I7146">
        <v>4</v>
      </c>
      <c r="L7146">
        <v>4</v>
      </c>
      <c r="M7146">
        <f>J7143+K7143+L7143</f>
        <v>4</v>
      </c>
      <c r="N7146" s="15"/>
      <c r="O7146" s="9">
        <v>10</v>
      </c>
      <c r="P7146" s="9"/>
      <c r="Q7146" s="9"/>
      <c r="R7146" s="10"/>
      <c r="S7146" s="19" t="s">
        <v>93</v>
      </c>
      <c r="T7146" s="23" t="s">
        <v>73</v>
      </c>
      <c r="U7146" s="94" t="s">
        <v>1083</v>
      </c>
    </row>
    <row r="7147" spans="1:21" ht="15" customHeight="1" thickBot="1">
      <c r="A7147" s="17">
        <v>45030</v>
      </c>
      <c r="B7147" s="56">
        <f>WEEKDAY(C7147,2)</f>
        <v>5</v>
      </c>
      <c r="C7147" s="17">
        <f>IF(A7167="",C7146,A7167)</f>
        <v>45030</v>
      </c>
      <c r="D7147" s="12" t="str">
        <f>YEAR(C7147)&amp;"/"&amp;TEXT(WEEKNUM(C7147,21),"00")</f>
        <v>2023/15</v>
      </c>
      <c r="E7147" s="79" t="s">
        <v>69</v>
      </c>
      <c r="F7147" s="80">
        <v>0.625</v>
      </c>
      <c r="G7147" s="80">
        <v>0.66666666666666663</v>
      </c>
      <c r="H7147" s="87">
        <f>CONVERT((G7147-F7147)*24,"hr","mn")</f>
        <v>59.99999999999995</v>
      </c>
      <c r="I7147" s="83">
        <v>4</v>
      </c>
      <c r="J7147" s="84"/>
      <c r="K7147" s="85"/>
      <c r="L7147" s="85">
        <v>8</v>
      </c>
      <c r="M7147" s="87">
        <f>J7147+K7147+L7147</f>
        <v>8</v>
      </c>
      <c r="N7147" s="13"/>
      <c r="O7147" s="6">
        <v>14</v>
      </c>
      <c r="P7147" s="6"/>
      <c r="Q7147" s="6"/>
      <c r="R7147" s="7"/>
      <c r="S7147" s="20" t="s">
        <v>93</v>
      </c>
      <c r="T7147" s="22" t="s">
        <v>73</v>
      </c>
      <c r="U7147" s="94" t="s">
        <v>1083</v>
      </c>
    </row>
    <row r="7148" spans="1:21">
      <c r="A7148" s="17">
        <v>45030</v>
      </c>
      <c r="B7148" s="56">
        <f>WEEKDAY(C7148,2)</f>
        <v>5</v>
      </c>
      <c r="C7148" s="17">
        <f>IF(A7168="",C7147,A7168)</f>
        <v>45030</v>
      </c>
      <c r="D7148" s="12" t="str">
        <f>YEAR(C7148)&amp;"/"&amp;TEXT(WEEKNUM(C7148,21),"00")</f>
        <v>2023/15</v>
      </c>
      <c r="E7148" t="s">
        <v>69</v>
      </c>
      <c r="F7148" s="114">
        <v>0.625</v>
      </c>
      <c r="G7148" s="114">
        <v>0.66666666666666663</v>
      </c>
      <c r="H7148">
        <f>CONVERT((G7147-F7147)*24,"hr","mn")</f>
        <v>59.99999999999995</v>
      </c>
      <c r="I7148">
        <v>4</v>
      </c>
      <c r="L7148">
        <v>8</v>
      </c>
      <c r="M7148">
        <f>J7147+K7147+L7147</f>
        <v>8</v>
      </c>
      <c r="N7148" s="14"/>
      <c r="O7148" s="3">
        <v>8</v>
      </c>
      <c r="P7148" s="3"/>
      <c r="Q7148" s="3"/>
      <c r="R7148" s="8"/>
      <c r="S7148" s="21" t="s">
        <v>32</v>
      </c>
      <c r="T7148" s="4" t="s">
        <v>121</v>
      </c>
      <c r="U7148" s="92"/>
    </row>
    <row r="7149" spans="1:21">
      <c r="A7149" s="17">
        <v>45030</v>
      </c>
      <c r="B7149" s="56">
        <f>WEEKDAY(C7149,2)</f>
        <v>5</v>
      </c>
      <c r="C7149" s="17">
        <f>IF(A7169="",C7148,A7169)</f>
        <v>45030</v>
      </c>
      <c r="D7149" s="12" t="str">
        <f>YEAR(C7149)&amp;"/"&amp;TEXT(WEEKNUM(C7149,21),"00")</f>
        <v>2023/15</v>
      </c>
      <c r="E7149" t="s">
        <v>69</v>
      </c>
      <c r="F7149" s="114">
        <v>0.625</v>
      </c>
      <c r="G7149" s="114">
        <v>0.66666666666666663</v>
      </c>
      <c r="H7149">
        <f>CONVERT((G7147-F7147)*24,"hr","mn")</f>
        <v>59.99999999999995</v>
      </c>
      <c r="I7149">
        <v>4</v>
      </c>
      <c r="L7149">
        <v>8</v>
      </c>
      <c r="M7149">
        <f>J7147+K7147+L7147</f>
        <v>8</v>
      </c>
      <c r="N7149" s="58"/>
      <c r="O7149" s="59"/>
      <c r="P7149" s="59"/>
      <c r="Q7149" s="59"/>
      <c r="R7149" s="60"/>
      <c r="S7149" s="21"/>
      <c r="T7149" s="4"/>
      <c r="U7149" s="93"/>
    </row>
    <row r="7150" spans="1:21" ht="15" customHeight="1" thickBot="1">
      <c r="A7150" s="17">
        <v>45030</v>
      </c>
      <c r="B7150" s="56">
        <f>WEEKDAY(C7150,2)</f>
        <v>5</v>
      </c>
      <c r="C7150" s="17">
        <f>IF(A7170="",C7149,A7170)</f>
        <v>45030</v>
      </c>
      <c r="D7150" s="12" t="str">
        <f>YEAR(C7150)&amp;"/"&amp;TEXT(WEEKNUM(C7150,21),"00")</f>
        <v>2023/15</v>
      </c>
      <c r="E7150" t="s">
        <v>69</v>
      </c>
      <c r="F7150" s="114">
        <v>0.625</v>
      </c>
      <c r="G7150" s="114">
        <v>0.66666666666666663</v>
      </c>
      <c r="H7150">
        <f>CONVERT((G7147-F7147)*24,"hr","mn")</f>
        <v>59.99999999999995</v>
      </c>
      <c r="I7150">
        <v>4</v>
      </c>
      <c r="L7150">
        <v>8</v>
      </c>
      <c r="M7150">
        <f>J7147+K7147+L7147</f>
        <v>8</v>
      </c>
      <c r="N7150" s="15"/>
      <c r="O7150" s="9"/>
      <c r="P7150" s="9"/>
      <c r="Q7150" s="9"/>
      <c r="R7150" s="10"/>
      <c r="S7150" s="19"/>
      <c r="T7150" s="23"/>
      <c r="U7150" s="94"/>
    </row>
    <row r="7151" spans="1:21">
      <c r="A7151" s="17">
        <v>45030</v>
      </c>
      <c r="B7151" s="56">
        <f>WEEKDAY(C7151,2)</f>
        <v>5</v>
      </c>
      <c r="C7151" s="17">
        <f>IF(A7171="",C7150,A7171)</f>
        <v>45030</v>
      </c>
      <c r="D7151" s="12" t="str">
        <f>YEAR(C7151)&amp;"/"&amp;TEXT(WEEKNUM(C7151,21),"00")</f>
        <v>2023/15</v>
      </c>
      <c r="E7151" s="79" t="s">
        <v>69</v>
      </c>
      <c r="F7151" s="80">
        <v>0.66666666666666663</v>
      </c>
      <c r="G7151" s="80">
        <v>0.70833333333333337</v>
      </c>
      <c r="H7151" s="87">
        <f>CONVERT((G7151-F7151)*24,"hr","mn")</f>
        <v>60.000000000000107</v>
      </c>
      <c r="I7151" s="83">
        <v>4</v>
      </c>
      <c r="J7151" s="84"/>
      <c r="K7151" s="85"/>
      <c r="L7151" s="85">
        <v>10</v>
      </c>
      <c r="M7151" s="87">
        <f>J7151+K7151+L7151</f>
        <v>10</v>
      </c>
      <c r="N7151" s="13"/>
      <c r="O7151" s="6"/>
      <c r="P7151" s="6"/>
      <c r="Q7151" s="6"/>
      <c r="R7151" s="7"/>
      <c r="S7151" s="20"/>
      <c r="T7151" s="22"/>
      <c r="U7151" s="91"/>
    </row>
    <row r="7152" spans="1:21">
      <c r="A7152" s="17">
        <v>45030</v>
      </c>
      <c r="B7152" s="56">
        <f>WEEKDAY(C7152,2)</f>
        <v>5</v>
      </c>
      <c r="C7152" s="17">
        <f>IF(A7172="",C7151,A7172)</f>
        <v>45030</v>
      </c>
      <c r="D7152" s="12" t="str">
        <f>YEAR(C7152)&amp;"/"&amp;TEXT(WEEKNUM(C7152,21),"00")</f>
        <v>2023/15</v>
      </c>
      <c r="E7152" t="s">
        <v>69</v>
      </c>
      <c r="F7152" s="114">
        <v>0.66666666666666663</v>
      </c>
      <c r="G7152" s="114">
        <v>0.70833333333333337</v>
      </c>
      <c r="H7152">
        <f>CONVERT((G7151-F7151)*24,"hr","mn")</f>
        <v>60.000000000000107</v>
      </c>
      <c r="I7152">
        <v>4</v>
      </c>
      <c r="L7152">
        <v>10</v>
      </c>
      <c r="M7152">
        <f>J7151+K7151+L7151</f>
        <v>10</v>
      </c>
      <c r="N7152" s="14"/>
      <c r="O7152" s="3"/>
      <c r="P7152" s="3"/>
      <c r="Q7152" s="3"/>
      <c r="R7152" s="8"/>
      <c r="S7152" s="21"/>
      <c r="T7152" s="4"/>
      <c r="U7152" s="92"/>
    </row>
    <row r="7153" spans="1:21">
      <c r="A7153" s="17">
        <v>45030</v>
      </c>
      <c r="B7153" s="56">
        <f>WEEKDAY(C7153,2)</f>
        <v>5</v>
      </c>
      <c r="C7153" s="17">
        <f>IF(A7173="",C7152,A7173)</f>
        <v>45030</v>
      </c>
      <c r="D7153" s="12" t="str">
        <f>YEAR(C7153)&amp;"/"&amp;TEXT(WEEKNUM(C7153,21),"00")</f>
        <v>2023/15</v>
      </c>
      <c r="E7153" t="s">
        <v>69</v>
      </c>
      <c r="F7153" s="114">
        <v>0.66666666666666663</v>
      </c>
      <c r="G7153" s="114">
        <v>0.70833333333333337</v>
      </c>
      <c r="H7153">
        <f>CONVERT((G7151-F7151)*24,"hr","mn")</f>
        <v>60.000000000000107</v>
      </c>
      <c r="I7153">
        <v>4</v>
      </c>
      <c r="L7153">
        <v>10</v>
      </c>
      <c r="M7153">
        <f>J7151+K7151+L7151</f>
        <v>10</v>
      </c>
      <c r="N7153" s="58"/>
      <c r="O7153" s="59"/>
      <c r="P7153" s="59"/>
      <c r="Q7153" s="59"/>
      <c r="R7153" s="60"/>
      <c r="S7153" s="21"/>
      <c r="T7153" s="4"/>
      <c r="U7153" s="93"/>
    </row>
    <row r="7154" spans="1:21" ht="15" customHeight="1" thickBot="1">
      <c r="A7154" s="17">
        <v>45030</v>
      </c>
      <c r="B7154" s="56">
        <f>WEEKDAY(C7154,2)</f>
        <v>5</v>
      </c>
      <c r="C7154" s="17">
        <f>IF(A7174="",C7153,A7174)</f>
        <v>45030</v>
      </c>
      <c r="D7154" s="12" t="str">
        <f>YEAR(C7154)&amp;"/"&amp;TEXT(WEEKNUM(C7154,21),"00")</f>
        <v>2023/15</v>
      </c>
      <c r="E7154" t="s">
        <v>69</v>
      </c>
      <c r="F7154" s="114">
        <v>0.66666666666666663</v>
      </c>
      <c r="G7154" s="114">
        <v>0.70833333333333337</v>
      </c>
      <c r="H7154">
        <f>CONVERT((G7151-F7151)*24,"hr","mn")</f>
        <v>60.000000000000107</v>
      </c>
      <c r="I7154">
        <v>4</v>
      </c>
      <c r="L7154">
        <v>10</v>
      </c>
      <c r="M7154">
        <f>J7151+K7151+L7151</f>
        <v>10</v>
      </c>
      <c r="N7154" s="15"/>
      <c r="O7154" s="9"/>
      <c r="P7154" s="9"/>
      <c r="Q7154" s="9"/>
      <c r="R7154" s="10"/>
      <c r="S7154" s="19"/>
      <c r="T7154" s="23"/>
      <c r="U7154" s="94"/>
    </row>
    <row r="7155" spans="1:21">
      <c r="A7155" s="17">
        <v>45030</v>
      </c>
      <c r="B7155" s="56">
        <f>WEEKDAY(C7155,2)</f>
        <v>5</v>
      </c>
      <c r="C7155" s="17">
        <f>IF(A7175="",C7154,A7175)</f>
        <v>45030</v>
      </c>
      <c r="D7155" s="12" t="str">
        <f>YEAR(C7155)&amp;"/"&amp;TEXT(WEEKNUM(C7155,21),"00")</f>
        <v>2023/15</v>
      </c>
      <c r="E7155" s="79" t="s">
        <v>69</v>
      </c>
      <c r="F7155" s="80">
        <v>0.72916666666666663</v>
      </c>
      <c r="G7155" s="80">
        <v>0.75</v>
      </c>
      <c r="H7155" s="87">
        <f>CONVERT((G7155-F7155)*24,"hr","mn")</f>
        <v>30.000000000000053</v>
      </c>
      <c r="I7155" s="83">
        <v>4</v>
      </c>
      <c r="J7155" s="84"/>
      <c r="K7155" s="85"/>
      <c r="L7155" s="85">
        <v>4</v>
      </c>
      <c r="M7155" s="87">
        <f>J7155+K7155+L7155</f>
        <v>4</v>
      </c>
      <c r="N7155" s="13"/>
      <c r="O7155" s="6"/>
      <c r="P7155" s="6"/>
      <c r="Q7155" s="6"/>
      <c r="R7155" s="7"/>
      <c r="S7155" s="20"/>
      <c r="T7155" s="22"/>
      <c r="U7155" s="91"/>
    </row>
    <row r="7156" spans="1:21">
      <c r="A7156" s="17">
        <v>45030</v>
      </c>
      <c r="B7156" s="56">
        <f>WEEKDAY(C7156,2)</f>
        <v>5</v>
      </c>
      <c r="C7156" s="17">
        <f>IF(A7176="",C7155,A7176)</f>
        <v>45030</v>
      </c>
      <c r="D7156" s="12" t="str">
        <f>YEAR(C7156)&amp;"/"&amp;TEXT(WEEKNUM(C7156,21),"00")</f>
        <v>2023/15</v>
      </c>
      <c r="E7156" t="s">
        <v>69</v>
      </c>
      <c r="F7156" s="114">
        <v>0.72916666666666663</v>
      </c>
      <c r="G7156" s="114">
        <v>0.75</v>
      </c>
      <c r="H7156">
        <f>CONVERT((G7155-F7155)*24,"hr","mn")</f>
        <v>30.000000000000053</v>
      </c>
      <c r="I7156">
        <v>4</v>
      </c>
      <c r="L7156">
        <v>4</v>
      </c>
      <c r="M7156">
        <f>J7155+K7155+L7155</f>
        <v>4</v>
      </c>
      <c r="N7156" s="14"/>
      <c r="O7156" s="3"/>
      <c r="P7156" s="3"/>
      <c r="Q7156" s="3"/>
      <c r="R7156" s="8"/>
      <c r="S7156" s="21"/>
      <c r="T7156" s="4"/>
      <c r="U7156" s="92"/>
    </row>
    <row r="7157" spans="1:21">
      <c r="A7157" s="17">
        <v>45030</v>
      </c>
      <c r="B7157" s="56">
        <f>WEEKDAY(C7157,2)</f>
        <v>5</v>
      </c>
      <c r="C7157" s="17">
        <f>IF(A7177="",C7156,A7177)</f>
        <v>45030</v>
      </c>
      <c r="D7157" s="12" t="str">
        <f>YEAR(C7157)&amp;"/"&amp;TEXT(WEEKNUM(C7157,21),"00")</f>
        <v>2023/15</v>
      </c>
      <c r="E7157" t="s">
        <v>69</v>
      </c>
      <c r="F7157" s="114">
        <v>0.72916666666666663</v>
      </c>
      <c r="G7157" s="114">
        <v>0.75</v>
      </c>
      <c r="H7157">
        <f>CONVERT((G7155-F7155)*24,"hr","mn")</f>
        <v>30.000000000000053</v>
      </c>
      <c r="I7157">
        <v>4</v>
      </c>
      <c r="L7157">
        <v>4</v>
      </c>
      <c r="M7157">
        <f>J7155+K7155+L7155</f>
        <v>4</v>
      </c>
      <c r="N7157" s="58"/>
      <c r="O7157" s="59"/>
      <c r="P7157" s="59"/>
      <c r="Q7157" s="59"/>
      <c r="R7157" s="60"/>
      <c r="S7157" s="21"/>
      <c r="T7157" s="4"/>
      <c r="U7157" s="93"/>
    </row>
    <row r="7158" spans="1:21" ht="15" customHeight="1" thickBot="1">
      <c r="A7158" s="17">
        <v>45030</v>
      </c>
      <c r="B7158" s="56">
        <f>WEEKDAY(C7158,2)</f>
        <v>5</v>
      </c>
      <c r="C7158" s="17">
        <f>IF(A7178="",C7157,A7178)</f>
        <v>45030</v>
      </c>
      <c r="D7158" s="12" t="str">
        <f>YEAR(C7158)&amp;"/"&amp;TEXT(WEEKNUM(C7158,21),"00")</f>
        <v>2023/15</v>
      </c>
      <c r="E7158" t="s">
        <v>69</v>
      </c>
      <c r="F7158" s="114">
        <v>0.72916666666666663</v>
      </c>
      <c r="G7158" s="114">
        <v>0.75</v>
      </c>
      <c r="H7158">
        <f>CONVERT((G7155-F7155)*24,"hr","mn")</f>
        <v>30.000000000000053</v>
      </c>
      <c r="I7158">
        <v>4</v>
      </c>
      <c r="L7158">
        <v>4</v>
      </c>
      <c r="M7158">
        <f>J7155+K7155+L7155</f>
        <v>4</v>
      </c>
      <c r="N7158" s="15"/>
      <c r="O7158" s="9"/>
      <c r="P7158" s="9"/>
      <c r="Q7158" s="9"/>
      <c r="R7158" s="10"/>
      <c r="S7158" s="19"/>
      <c r="T7158" s="23"/>
      <c r="U7158" s="94"/>
    </row>
    <row r="7159" spans="1:21">
      <c r="A7159" s="17">
        <v>45030</v>
      </c>
      <c r="B7159" s="56">
        <f>WEEKDAY(C7159,2)</f>
        <v>5</v>
      </c>
      <c r="C7159" s="17">
        <f>IF(A7179="",C7158,A7179)</f>
        <v>45030</v>
      </c>
      <c r="D7159" s="12" t="str">
        <f>YEAR(C7159)&amp;"/"&amp;TEXT(WEEKNUM(C7159,21),"00")</f>
        <v>2023/15</v>
      </c>
      <c r="E7159" s="79" t="s">
        <v>69</v>
      </c>
      <c r="F7159" s="80">
        <v>0.75</v>
      </c>
      <c r="G7159" s="80">
        <v>0.79166666666666663</v>
      </c>
      <c r="H7159" s="87">
        <f>CONVERT((G7159-F7159)*24,"hr","mn")</f>
        <v>59.99999999999995</v>
      </c>
      <c r="I7159" s="83">
        <v>4</v>
      </c>
      <c r="J7159" s="84"/>
      <c r="K7159" s="85"/>
      <c r="L7159" s="85">
        <v>10</v>
      </c>
      <c r="M7159" s="87">
        <f>J7159+K7159+L7159</f>
        <v>10</v>
      </c>
      <c r="N7159" s="13"/>
      <c r="O7159" s="6"/>
      <c r="P7159" s="6"/>
      <c r="Q7159" s="6">
        <v>8</v>
      </c>
      <c r="R7159" s="7"/>
      <c r="S7159" s="20" t="s">
        <v>374</v>
      </c>
      <c r="T7159" s="22" t="s">
        <v>56</v>
      </c>
      <c r="U7159" s="91"/>
    </row>
    <row r="7160" spans="1:21">
      <c r="A7160" s="17">
        <v>45030</v>
      </c>
      <c r="B7160" s="56">
        <f>WEEKDAY(C7160,2)</f>
        <v>5</v>
      </c>
      <c r="C7160" s="17">
        <f>IF(A7180="",C7159,A7180)</f>
        <v>45030</v>
      </c>
      <c r="D7160" s="12" t="str">
        <f>YEAR(C7160)&amp;"/"&amp;TEXT(WEEKNUM(C7160,21),"00")</f>
        <v>2023/15</v>
      </c>
      <c r="E7160" t="s">
        <v>69</v>
      </c>
      <c r="F7160" s="114">
        <v>0.75</v>
      </c>
      <c r="G7160" s="114">
        <v>0.79166666666666663</v>
      </c>
      <c r="H7160">
        <f>CONVERT((G7159-F7159)*24,"hr","mn")</f>
        <v>59.99999999999995</v>
      </c>
      <c r="I7160">
        <v>4</v>
      </c>
      <c r="L7160">
        <v>10</v>
      </c>
      <c r="M7160">
        <f>J7159+K7159+L7159</f>
        <v>10</v>
      </c>
      <c r="N7160" s="14"/>
      <c r="O7160" s="3"/>
      <c r="P7160" s="3"/>
      <c r="Q7160" s="3"/>
      <c r="R7160" s="8"/>
      <c r="S7160" s="21"/>
      <c r="T7160" s="4"/>
      <c r="U7160" s="92"/>
    </row>
    <row r="7161" spans="1:21">
      <c r="A7161" s="17">
        <v>45030</v>
      </c>
      <c r="B7161" s="56">
        <f>WEEKDAY(C7161,2)</f>
        <v>5</v>
      </c>
      <c r="C7161" s="17">
        <f>IF(A7181="",C7160,A7181)</f>
        <v>45030</v>
      </c>
      <c r="D7161" s="12" t="str">
        <f>YEAR(C7161)&amp;"/"&amp;TEXT(WEEKNUM(C7161,21),"00")</f>
        <v>2023/15</v>
      </c>
      <c r="E7161" t="s">
        <v>69</v>
      </c>
      <c r="F7161" s="114">
        <v>0.75</v>
      </c>
      <c r="G7161" s="114">
        <v>0.79166666666666663</v>
      </c>
      <c r="H7161">
        <f>CONVERT((G7159-F7159)*24,"hr","mn")</f>
        <v>59.99999999999995</v>
      </c>
      <c r="I7161">
        <v>4</v>
      </c>
      <c r="L7161">
        <v>10</v>
      </c>
      <c r="M7161">
        <f>J7159+K7159+L7159</f>
        <v>10</v>
      </c>
      <c r="N7161" s="58"/>
      <c r="O7161" s="59"/>
      <c r="P7161" s="59"/>
      <c r="Q7161" s="59"/>
      <c r="R7161" s="60"/>
      <c r="S7161" s="21"/>
      <c r="T7161" s="4"/>
      <c r="U7161" s="93"/>
    </row>
    <row r="7162" spans="1:21" ht="15" customHeight="1" thickBot="1">
      <c r="A7162" s="17">
        <v>45030</v>
      </c>
      <c r="B7162" s="56">
        <f>WEEKDAY(C7162,2)</f>
        <v>5</v>
      </c>
      <c r="C7162" s="17">
        <f>IF(A7182="",C7161,A7182)</f>
        <v>45030</v>
      </c>
      <c r="D7162" s="12" t="str">
        <f>YEAR(C7162)&amp;"/"&amp;TEXT(WEEKNUM(C7162,21),"00")</f>
        <v>2023/15</v>
      </c>
      <c r="E7162" t="s">
        <v>69</v>
      </c>
      <c r="F7162" s="114">
        <v>0.75</v>
      </c>
      <c r="G7162" s="114">
        <v>0.79166666666666663</v>
      </c>
      <c r="H7162">
        <f>CONVERT((G7159-F7159)*24,"hr","mn")</f>
        <v>59.99999999999995</v>
      </c>
      <c r="I7162">
        <v>4</v>
      </c>
      <c r="L7162">
        <v>10</v>
      </c>
      <c r="M7162">
        <f>J7159+K7159+L7159</f>
        <v>10</v>
      </c>
      <c r="N7162" s="15"/>
      <c r="O7162" s="9"/>
      <c r="P7162" s="9"/>
      <c r="Q7162" s="9"/>
      <c r="R7162" s="10"/>
      <c r="S7162" s="19"/>
      <c r="T7162" s="23"/>
      <c r="U7162" s="94"/>
    </row>
    <row r="7163" spans="1:21">
      <c r="A7163" s="17">
        <v>45030</v>
      </c>
      <c r="B7163" s="56">
        <f>WEEKDAY(C7163,2)</f>
        <v>5</v>
      </c>
      <c r="C7163" s="17">
        <f>IF(A7183="",C7162,A7183)</f>
        <v>45030</v>
      </c>
      <c r="D7163" s="12" t="str">
        <f>YEAR(C7163)&amp;"/"&amp;TEXT(WEEKNUM(C7163,21),"00")</f>
        <v>2023/15</v>
      </c>
      <c r="E7163" s="79" t="s">
        <v>69</v>
      </c>
      <c r="F7163" s="80">
        <v>0.79166666666666663</v>
      </c>
      <c r="G7163" s="80">
        <v>0.83333333333333337</v>
      </c>
      <c r="H7163" s="87">
        <f>CONVERT((G7163-F7163)*24,"hr","mn")</f>
        <v>60.000000000000107</v>
      </c>
      <c r="I7163" s="83">
        <v>4</v>
      </c>
      <c r="J7163" s="84"/>
      <c r="K7163" s="85"/>
      <c r="L7163" s="85">
        <v>11</v>
      </c>
      <c r="M7163" s="87">
        <f>J7163+K7163+L7163</f>
        <v>11</v>
      </c>
      <c r="N7163" s="13"/>
      <c r="O7163" s="6"/>
      <c r="P7163" s="6"/>
      <c r="Q7163" s="6"/>
      <c r="R7163" s="7"/>
      <c r="S7163" s="20"/>
      <c r="T7163" s="22"/>
      <c r="U7163" s="91"/>
    </row>
    <row r="7164" spans="1:21">
      <c r="A7164" s="17">
        <v>45030</v>
      </c>
      <c r="B7164" s="56">
        <f>WEEKDAY(C7164,2)</f>
        <v>5</v>
      </c>
      <c r="C7164" s="17">
        <f>IF(A7184="",C7163,A7184)</f>
        <v>45030</v>
      </c>
      <c r="D7164" s="12" t="str">
        <f>YEAR(C7164)&amp;"/"&amp;TEXT(WEEKNUM(C7164,21),"00")</f>
        <v>2023/15</v>
      </c>
      <c r="E7164" t="s">
        <v>69</v>
      </c>
      <c r="F7164" s="114">
        <v>0.79166666666666663</v>
      </c>
      <c r="G7164" s="114">
        <v>0.83333333333333337</v>
      </c>
      <c r="H7164">
        <f>CONVERT((G7163-F7163)*24,"hr","mn")</f>
        <v>60.000000000000107</v>
      </c>
      <c r="I7164">
        <v>4</v>
      </c>
      <c r="L7164">
        <v>11</v>
      </c>
      <c r="M7164">
        <f>J7163+K7163+L7163</f>
        <v>11</v>
      </c>
      <c r="N7164" s="14"/>
      <c r="O7164" s="3"/>
      <c r="P7164" s="3"/>
      <c r="Q7164" s="3"/>
      <c r="R7164" s="8"/>
      <c r="S7164" s="21"/>
      <c r="T7164" s="4"/>
      <c r="U7164" s="92"/>
    </row>
    <row r="7165" spans="1:21">
      <c r="A7165" s="17">
        <v>45030</v>
      </c>
      <c r="B7165" s="56">
        <f>WEEKDAY(C7165,2)</f>
        <v>5</v>
      </c>
      <c r="C7165" s="17">
        <f>IF(A7185="",C7164,A7185)</f>
        <v>45030</v>
      </c>
      <c r="D7165" s="12" t="str">
        <f>YEAR(C7165)&amp;"/"&amp;TEXT(WEEKNUM(C7165,21),"00")</f>
        <v>2023/15</v>
      </c>
      <c r="E7165" t="s">
        <v>69</v>
      </c>
      <c r="F7165" s="114">
        <v>0.79166666666666663</v>
      </c>
      <c r="G7165" s="114">
        <v>0.83333333333333337</v>
      </c>
      <c r="H7165">
        <f>CONVERT((G7163-F7163)*24,"hr","mn")</f>
        <v>60.000000000000107</v>
      </c>
      <c r="I7165">
        <v>4</v>
      </c>
      <c r="L7165">
        <v>11</v>
      </c>
      <c r="M7165">
        <f>J7163+K7163+L7163</f>
        <v>11</v>
      </c>
      <c r="N7165" s="58"/>
      <c r="O7165" s="59"/>
      <c r="P7165" s="59"/>
      <c r="Q7165" s="59"/>
      <c r="R7165" s="60"/>
      <c r="S7165" s="21"/>
      <c r="T7165" s="4"/>
      <c r="U7165" s="93"/>
    </row>
    <row r="7166" spans="1:21" ht="15" customHeight="1" thickBot="1">
      <c r="A7166" s="17">
        <v>45030</v>
      </c>
      <c r="B7166" s="56">
        <f>WEEKDAY(C7166,2)</f>
        <v>5</v>
      </c>
      <c r="C7166" s="17">
        <f>IF(A7186="",C7165,A7186)</f>
        <v>45030</v>
      </c>
      <c r="D7166" s="12" t="str">
        <f>YEAR(C7166)&amp;"/"&amp;TEXT(WEEKNUM(C7166,21),"00")</f>
        <v>2023/15</v>
      </c>
      <c r="E7166" t="s">
        <v>69</v>
      </c>
      <c r="F7166" s="114">
        <v>0.79166666666666663</v>
      </c>
      <c r="G7166" s="114">
        <v>0.83333333333333337</v>
      </c>
      <c r="H7166">
        <f>CONVERT((G7163-F7163)*24,"hr","mn")</f>
        <v>60.000000000000107</v>
      </c>
      <c r="I7166">
        <v>4</v>
      </c>
      <c r="L7166">
        <v>11</v>
      </c>
      <c r="M7166">
        <f>J7163+K7163+L7163</f>
        <v>11</v>
      </c>
      <c r="N7166" s="15"/>
      <c r="O7166" s="9"/>
      <c r="P7166" s="9"/>
      <c r="Q7166" s="9"/>
      <c r="R7166" s="10"/>
      <c r="S7166" s="19"/>
      <c r="T7166" s="23"/>
      <c r="U7166" s="94"/>
    </row>
    <row r="7167" spans="1:21">
      <c r="A7167" s="17">
        <v>45030</v>
      </c>
      <c r="B7167" s="56">
        <f>WEEKDAY(C7167,2)</f>
        <v>6</v>
      </c>
      <c r="C7167" s="17">
        <f>IF(A7187="",C7166,A7187)</f>
        <v>45031</v>
      </c>
      <c r="D7167" s="12" t="str">
        <f>YEAR(C7167)&amp;"/"&amp;TEXT(WEEKNUM(C7167,21),"00")</f>
        <v>2023/15</v>
      </c>
      <c r="E7167" s="79" t="s">
        <v>69</v>
      </c>
      <c r="F7167" s="80">
        <v>0.83333333333333337</v>
      </c>
      <c r="G7167" s="80">
        <v>0.875</v>
      </c>
      <c r="H7167" s="87">
        <f>CONVERT((G7167-F7167)*24,"hr","mn")</f>
        <v>59.99999999999995</v>
      </c>
      <c r="I7167" s="83">
        <v>4</v>
      </c>
      <c r="J7167" s="84">
        <v>1</v>
      </c>
      <c r="K7167" s="85"/>
      <c r="L7167" s="85">
        <v>6</v>
      </c>
      <c r="M7167" s="87">
        <f>J7167+K7167+L7167</f>
        <v>7</v>
      </c>
      <c r="N7167" s="13"/>
      <c r="O7167" s="6"/>
      <c r="P7167" s="6"/>
      <c r="Q7167" s="6"/>
      <c r="R7167" s="7"/>
      <c r="S7167" s="20"/>
      <c r="T7167" s="22"/>
      <c r="U7167" s="91"/>
    </row>
    <row r="7168" spans="1:21">
      <c r="A7168" s="17">
        <v>45030</v>
      </c>
      <c r="B7168" s="56">
        <f>WEEKDAY(C7168,2)</f>
        <v>6</v>
      </c>
      <c r="C7168" s="17">
        <f>IF(A7188="",C7167,A7188)</f>
        <v>45031</v>
      </c>
      <c r="D7168" s="12" t="str">
        <f>YEAR(C7168)&amp;"/"&amp;TEXT(WEEKNUM(C7168,21),"00")</f>
        <v>2023/15</v>
      </c>
      <c r="E7168" t="s">
        <v>69</v>
      </c>
      <c r="F7168" s="114">
        <v>0.83333333333333337</v>
      </c>
      <c r="G7168" s="114">
        <v>0.875</v>
      </c>
      <c r="H7168">
        <f>CONVERT((G7167-F7167)*24,"hr","mn")</f>
        <v>59.99999999999995</v>
      </c>
      <c r="I7168">
        <v>4</v>
      </c>
      <c r="J7168">
        <v>1</v>
      </c>
      <c r="L7168">
        <v>6</v>
      </c>
      <c r="M7168">
        <f>J7167+K7167+L7167</f>
        <v>7</v>
      </c>
      <c r="N7168" s="14"/>
      <c r="O7168" s="3"/>
      <c r="P7168" s="3"/>
      <c r="Q7168" s="3"/>
      <c r="R7168" s="8"/>
      <c r="S7168" s="21"/>
      <c r="T7168" s="4"/>
      <c r="U7168" s="92"/>
    </row>
    <row r="7169" spans="1:21">
      <c r="A7169" s="17">
        <v>45030</v>
      </c>
      <c r="B7169" s="56">
        <f>WEEKDAY(C7169,2)</f>
        <v>6</v>
      </c>
      <c r="C7169" s="17">
        <f>IF(A7189="",C7168,A7189)</f>
        <v>45031</v>
      </c>
      <c r="D7169" s="12" t="str">
        <f>YEAR(C7169)&amp;"/"&amp;TEXT(WEEKNUM(C7169,21),"00")</f>
        <v>2023/15</v>
      </c>
      <c r="E7169" t="s">
        <v>69</v>
      </c>
      <c r="F7169" s="114">
        <v>0.83333333333333337</v>
      </c>
      <c r="G7169" s="114">
        <v>0.875</v>
      </c>
      <c r="H7169">
        <f>CONVERT((G7167-F7167)*24,"hr","mn")</f>
        <v>59.99999999999995</v>
      </c>
      <c r="I7169">
        <v>4</v>
      </c>
      <c r="J7169">
        <v>1</v>
      </c>
      <c r="L7169">
        <v>6</v>
      </c>
      <c r="M7169">
        <f>J7167+K7167+L7167</f>
        <v>7</v>
      </c>
      <c r="N7169" s="58"/>
      <c r="O7169" s="59"/>
      <c r="P7169" s="59"/>
      <c r="Q7169" s="59"/>
      <c r="R7169" s="60"/>
      <c r="S7169" s="21"/>
      <c r="T7169" s="4"/>
      <c r="U7169" s="93"/>
    </row>
    <row r="7170" spans="1:21" ht="15" customHeight="1" thickBot="1">
      <c r="A7170" s="17">
        <v>45030</v>
      </c>
      <c r="B7170" s="56">
        <f>WEEKDAY(C7170,2)</f>
        <v>6</v>
      </c>
      <c r="C7170" s="17">
        <f>IF(A7190="",C7169,A7190)</f>
        <v>45031</v>
      </c>
      <c r="D7170" s="12" t="str">
        <f>YEAR(C7170)&amp;"/"&amp;TEXT(WEEKNUM(C7170,21),"00")</f>
        <v>2023/15</v>
      </c>
      <c r="E7170" t="s">
        <v>69</v>
      </c>
      <c r="F7170" s="114">
        <v>0.83333333333333337</v>
      </c>
      <c r="G7170" s="114">
        <v>0.875</v>
      </c>
      <c r="H7170">
        <f>CONVERT((G7167-F7167)*24,"hr","mn")</f>
        <v>59.99999999999995</v>
      </c>
      <c r="I7170">
        <v>4</v>
      </c>
      <c r="J7170">
        <v>1</v>
      </c>
      <c r="L7170">
        <v>6</v>
      </c>
      <c r="M7170">
        <f>J7167+K7167+L7167</f>
        <v>7</v>
      </c>
      <c r="N7170" s="15"/>
      <c r="O7170" s="9"/>
      <c r="P7170" s="9"/>
      <c r="Q7170" s="9">
        <v>15</v>
      </c>
      <c r="R7170" s="10"/>
      <c r="S7170" s="19"/>
      <c r="T7170" s="23" t="s">
        <v>39</v>
      </c>
      <c r="U7170" s="94"/>
    </row>
    <row r="7171" spans="1:21">
      <c r="A7171" s="17"/>
      <c r="B7171" s="56">
        <f>WEEKDAY(C7171,2)</f>
        <v>6</v>
      </c>
      <c r="C7171" s="17">
        <f>IF(A7191="",C7170,A7191)</f>
        <v>45031</v>
      </c>
      <c r="D7171" s="12" t="str">
        <f>YEAR(C7171)&amp;"/"&amp;TEXT(WEEKNUM(C7171,21),"00")</f>
        <v>2023/15</v>
      </c>
      <c r="E7171" s="79"/>
      <c r="F7171" s="80"/>
      <c r="G7171" s="80"/>
      <c r="H7171" s="87">
        <f>CONVERT((G7171-F7171)*24,"hr","mn")</f>
        <v>0</v>
      </c>
      <c r="I7171" s="83"/>
      <c r="J7171" s="84"/>
      <c r="K7171" s="85"/>
      <c r="L7171" s="85"/>
      <c r="M7171" s="87">
        <f>J7171+K7171+L7171</f>
        <v>0</v>
      </c>
      <c r="N7171" s="13"/>
      <c r="O7171" s="6"/>
      <c r="P7171" s="6"/>
      <c r="Q7171" s="6"/>
      <c r="R7171" s="7"/>
      <c r="S7171" s="20"/>
      <c r="T7171" s="22"/>
      <c r="U7171" s="91"/>
    </row>
    <row r="7172" spans="1:21">
      <c r="A7172" s="17"/>
      <c r="B7172" s="56">
        <f>WEEKDAY(C7172,2)</f>
        <v>6</v>
      </c>
      <c r="C7172" s="17">
        <f>IF(A7192="",C7171,A7192)</f>
        <v>45031</v>
      </c>
      <c r="D7172" s="12" t="str">
        <f>YEAR(C7172)&amp;"/"&amp;TEXT(WEEKNUM(C7172,21),"00")</f>
        <v>2023/15</v>
      </c>
      <c r="H7172">
        <f>CONVERT((G7171-F7171)*24,"hr","mn")</f>
        <v>0</v>
      </c>
      <c r="M7172">
        <f>J7171+K7171+L7171</f>
        <v>0</v>
      </c>
      <c r="N7172" s="14"/>
      <c r="O7172" s="3"/>
      <c r="P7172" s="3"/>
      <c r="Q7172" s="3"/>
      <c r="R7172" s="8"/>
      <c r="S7172" s="21"/>
      <c r="T7172" s="4"/>
      <c r="U7172" s="92"/>
    </row>
    <row r="7173" spans="1:21">
      <c r="A7173" s="17"/>
      <c r="B7173" s="56">
        <f>WEEKDAY(C7173,2)</f>
        <v>6</v>
      </c>
      <c r="C7173" s="17">
        <f>IF(A7193="",C7172,A7193)</f>
        <v>45031</v>
      </c>
      <c r="D7173" s="12" t="str">
        <f>YEAR(C7173)&amp;"/"&amp;TEXT(WEEKNUM(C7173,21),"00")</f>
        <v>2023/15</v>
      </c>
      <c r="H7173">
        <f>CONVERT((G7171-F7171)*24,"hr","mn")</f>
        <v>0</v>
      </c>
      <c r="M7173">
        <f>J7171+K7171+L7171</f>
        <v>0</v>
      </c>
      <c r="N7173" s="58"/>
      <c r="O7173" s="59"/>
      <c r="P7173" s="59"/>
      <c r="Q7173" s="59"/>
      <c r="R7173" s="60"/>
      <c r="S7173" s="21"/>
      <c r="T7173" s="4"/>
      <c r="U7173" s="93"/>
    </row>
    <row r="7174" spans="1:21" ht="15" customHeight="1" thickBot="1">
      <c r="A7174" s="17"/>
      <c r="B7174" s="56">
        <f>WEEKDAY(C7174,2)</f>
        <v>6</v>
      </c>
      <c r="C7174" s="17">
        <f>IF(A7194="",C7173,A7194)</f>
        <v>45031</v>
      </c>
      <c r="D7174" s="12" t="str">
        <f>YEAR(C7174)&amp;"/"&amp;TEXT(WEEKNUM(C7174,21),"00")</f>
        <v>2023/15</v>
      </c>
      <c r="H7174">
        <f>CONVERT((G7171-F7171)*24,"hr","mn")</f>
        <v>0</v>
      </c>
      <c r="M7174">
        <f>J7171+K7171+L7171</f>
        <v>0</v>
      </c>
      <c r="N7174" s="15"/>
      <c r="O7174" s="9"/>
      <c r="P7174" s="9"/>
      <c r="Q7174" s="9"/>
      <c r="R7174" s="10"/>
      <c r="S7174" s="19"/>
      <c r="T7174" s="23"/>
      <c r="U7174" s="94"/>
    </row>
    <row r="7175" spans="1:21">
      <c r="A7175" s="17">
        <v>45030</v>
      </c>
      <c r="B7175" s="56">
        <f>WEEKDAY(C7175,2)</f>
        <v>6</v>
      </c>
      <c r="C7175" s="17">
        <f>IF(A7195="",C7174,A7195)</f>
        <v>45031</v>
      </c>
      <c r="D7175" s="12" t="str">
        <f>YEAR(C7175)&amp;"/"&amp;TEXT(WEEKNUM(C7175,21),"00")</f>
        <v>2023/15</v>
      </c>
      <c r="E7175" s="79" t="s">
        <v>46</v>
      </c>
      <c r="F7175" s="80">
        <v>0.875</v>
      </c>
      <c r="G7175" s="80">
        <v>0.91666666666666663</v>
      </c>
      <c r="H7175" s="87">
        <f>CONVERT((G7175-F7175)*24,"hr","mn")</f>
        <v>59.99999999999995</v>
      </c>
      <c r="I7175" s="83">
        <v>4</v>
      </c>
      <c r="J7175" s="84"/>
      <c r="K7175" s="85">
        <v>6</v>
      </c>
      <c r="L7175" s="85">
        <v>4</v>
      </c>
      <c r="M7175" s="87">
        <f>J7175+K7175+L7175</f>
        <v>10</v>
      </c>
      <c r="N7175" s="13"/>
      <c r="O7175" s="6"/>
      <c r="P7175" s="6"/>
      <c r="Q7175" s="6">
        <v>23</v>
      </c>
      <c r="R7175" s="7"/>
      <c r="S7175" s="20"/>
      <c r="T7175" s="22" t="s">
        <v>25</v>
      </c>
      <c r="U7175" s="91"/>
    </row>
    <row r="7176" spans="1:21">
      <c r="A7176" s="17">
        <v>45030</v>
      </c>
      <c r="B7176" s="56">
        <f>WEEKDAY(C7176,2)</f>
        <v>6</v>
      </c>
      <c r="C7176" s="17">
        <f>IF(A7196="",C7175,A7196)</f>
        <v>45031</v>
      </c>
      <c r="D7176" s="12" t="str">
        <f>YEAR(C7176)&amp;"/"&amp;TEXT(WEEKNUM(C7176,21),"00")</f>
        <v>2023/15</v>
      </c>
      <c r="E7176" t="s">
        <v>46</v>
      </c>
      <c r="F7176" s="114">
        <v>0.875</v>
      </c>
      <c r="G7176" s="114">
        <v>0.91666666666666663</v>
      </c>
      <c r="H7176">
        <f>CONVERT((G7175-F7175)*24,"hr","mn")</f>
        <v>59.99999999999995</v>
      </c>
      <c r="I7176">
        <v>4</v>
      </c>
      <c r="K7176">
        <v>6</v>
      </c>
      <c r="L7176">
        <v>4</v>
      </c>
      <c r="M7176">
        <f>J7175+K7175+L7175</f>
        <v>10</v>
      </c>
      <c r="N7176" s="14"/>
      <c r="O7176" s="3"/>
      <c r="P7176" s="3">
        <v>5</v>
      </c>
      <c r="Q7176" s="3"/>
      <c r="R7176" s="8"/>
      <c r="S7176" s="21" t="s">
        <v>93</v>
      </c>
      <c r="T7176" s="4" t="s">
        <v>65</v>
      </c>
      <c r="U7176" s="92"/>
    </row>
    <row r="7177" spans="1:21">
      <c r="A7177" s="17">
        <v>45030</v>
      </c>
      <c r="B7177" s="56">
        <f>WEEKDAY(C7177,2)</f>
        <v>6</v>
      </c>
      <c r="C7177" s="17">
        <f>IF(A7197="",C7176,A7197)</f>
        <v>45031</v>
      </c>
      <c r="D7177" s="12" t="str">
        <f>YEAR(C7177)&amp;"/"&amp;TEXT(WEEKNUM(C7177,21),"00")</f>
        <v>2023/15</v>
      </c>
      <c r="E7177" t="s">
        <v>46</v>
      </c>
      <c r="F7177" s="114">
        <v>0.875</v>
      </c>
      <c r="G7177" s="114">
        <v>0.91666666666666663</v>
      </c>
      <c r="H7177">
        <f>CONVERT((G7175-F7175)*24,"hr","mn")</f>
        <v>59.99999999999995</v>
      </c>
      <c r="I7177">
        <v>4</v>
      </c>
      <c r="K7177">
        <v>6</v>
      </c>
      <c r="L7177">
        <v>4</v>
      </c>
      <c r="M7177">
        <f>J7175+K7175+L7175</f>
        <v>10</v>
      </c>
      <c r="N7177" s="58"/>
      <c r="O7177" s="59"/>
      <c r="P7177" s="59"/>
      <c r="Q7177" s="59"/>
      <c r="R7177" s="60"/>
      <c r="S7177" s="21"/>
      <c r="T7177" s="4"/>
      <c r="U7177" s="93"/>
    </row>
    <row r="7178" spans="1:21" ht="15" customHeight="1" thickBot="1">
      <c r="A7178" s="17">
        <v>45030</v>
      </c>
      <c r="B7178" s="56">
        <f>WEEKDAY(C7178,2)</f>
        <v>6</v>
      </c>
      <c r="C7178" s="17">
        <f>IF(A7198="",C7177,A7198)</f>
        <v>45031</v>
      </c>
      <c r="D7178" s="12" t="str">
        <f>YEAR(C7178)&amp;"/"&amp;TEXT(WEEKNUM(C7178,21),"00")</f>
        <v>2023/15</v>
      </c>
      <c r="E7178" t="s">
        <v>46</v>
      </c>
      <c r="F7178" s="114">
        <v>0.875</v>
      </c>
      <c r="G7178" s="114">
        <v>0.91666666666666663</v>
      </c>
      <c r="H7178">
        <f>CONVERT((G7175-F7175)*24,"hr","mn")</f>
        <v>59.99999999999995</v>
      </c>
      <c r="I7178">
        <v>4</v>
      </c>
      <c r="K7178">
        <v>6</v>
      </c>
      <c r="L7178">
        <v>4</v>
      </c>
      <c r="M7178">
        <f>J7175+K7175+L7175</f>
        <v>10</v>
      </c>
      <c r="N7178" s="15"/>
      <c r="O7178" s="9"/>
      <c r="P7178" s="9"/>
      <c r="Q7178" s="9"/>
      <c r="R7178" s="10"/>
      <c r="S7178" s="19"/>
      <c r="T7178" s="23"/>
      <c r="U7178" s="94"/>
    </row>
    <row r="7179" spans="1:21">
      <c r="A7179" s="17">
        <v>45030</v>
      </c>
      <c r="B7179" s="56">
        <f>WEEKDAY(C7179,2)</f>
        <v>6</v>
      </c>
      <c r="C7179" s="17">
        <f>IF(A7199="",C7178,A7199)</f>
        <v>45031</v>
      </c>
      <c r="D7179" s="12" t="str">
        <f>YEAR(C7179)&amp;"/"&amp;TEXT(WEEKNUM(C7179,21),"00")</f>
        <v>2023/15</v>
      </c>
      <c r="E7179" s="79" t="s">
        <v>46</v>
      </c>
      <c r="F7179" s="80">
        <v>0.91666666666666663</v>
      </c>
      <c r="G7179" s="80">
        <v>0.95833333333333337</v>
      </c>
      <c r="H7179" s="87">
        <f>CONVERT((G7179-F7179)*24,"hr","mn")</f>
        <v>60.000000000000107</v>
      </c>
      <c r="I7179" s="83">
        <v>4</v>
      </c>
      <c r="J7179" s="84"/>
      <c r="K7179" s="85">
        <v>11</v>
      </c>
      <c r="L7179" s="85"/>
      <c r="M7179" s="87">
        <f>J7179+K7179+L7179</f>
        <v>11</v>
      </c>
      <c r="N7179" s="13"/>
      <c r="O7179" s="6"/>
      <c r="P7179" s="6"/>
      <c r="Q7179" s="6"/>
      <c r="R7179" s="7"/>
      <c r="S7179" s="20"/>
      <c r="T7179" s="22"/>
      <c r="U7179" s="91" t="s">
        <v>624</v>
      </c>
    </row>
    <row r="7180" spans="1:21">
      <c r="A7180" s="17">
        <v>45030</v>
      </c>
      <c r="B7180" s="56">
        <f>WEEKDAY(C7180,2)</f>
        <v>6</v>
      </c>
      <c r="C7180" s="17">
        <f>IF(A7200="",C7179,A7200)</f>
        <v>45031</v>
      </c>
      <c r="D7180" s="12" t="str">
        <f>YEAR(C7180)&amp;"/"&amp;TEXT(WEEKNUM(C7180,21),"00")</f>
        <v>2023/15</v>
      </c>
      <c r="E7180" t="s">
        <v>46</v>
      </c>
      <c r="F7180" s="114">
        <v>0.91666666666666663</v>
      </c>
      <c r="G7180" s="114">
        <v>0.95833333333333337</v>
      </c>
      <c r="H7180">
        <f>CONVERT((G7179-F7179)*24,"hr","mn")</f>
        <v>60.000000000000107</v>
      </c>
      <c r="I7180">
        <v>4</v>
      </c>
      <c r="K7180">
        <v>11</v>
      </c>
      <c r="M7180">
        <f>J7179+K7179+L7179</f>
        <v>11</v>
      </c>
      <c r="N7180" s="14"/>
      <c r="O7180" s="3"/>
      <c r="P7180" s="3"/>
      <c r="Q7180" s="3"/>
      <c r="R7180" s="8"/>
      <c r="S7180" s="21"/>
      <c r="T7180" s="4"/>
      <c r="U7180" s="92"/>
    </row>
    <row r="7181" spans="1:21">
      <c r="A7181" s="17">
        <v>45030</v>
      </c>
      <c r="B7181" s="56">
        <f>WEEKDAY(C7181,2)</f>
        <v>6</v>
      </c>
      <c r="C7181" s="17">
        <f>IF(A7201="",C7180,A7201)</f>
        <v>45031</v>
      </c>
      <c r="D7181" s="12" t="str">
        <f>YEAR(C7181)&amp;"/"&amp;TEXT(WEEKNUM(C7181,21),"00")</f>
        <v>2023/15</v>
      </c>
      <c r="E7181" t="s">
        <v>46</v>
      </c>
      <c r="F7181" s="114">
        <v>0.91666666666666663</v>
      </c>
      <c r="G7181" s="114">
        <v>0.95833333333333337</v>
      </c>
      <c r="H7181">
        <f>CONVERT((G7179-F7179)*24,"hr","mn")</f>
        <v>60.000000000000107</v>
      </c>
      <c r="I7181">
        <v>4</v>
      </c>
      <c r="K7181">
        <v>11</v>
      </c>
      <c r="M7181">
        <f>J7179+K7179+L7179</f>
        <v>11</v>
      </c>
      <c r="N7181" s="58"/>
      <c r="O7181" s="59"/>
      <c r="P7181" s="59"/>
      <c r="Q7181" s="59"/>
      <c r="R7181" s="60"/>
      <c r="S7181" s="21"/>
      <c r="T7181" s="4"/>
      <c r="U7181" s="93"/>
    </row>
    <row r="7182" spans="1:21" ht="15" customHeight="1" thickBot="1">
      <c r="A7182" s="17">
        <v>45030</v>
      </c>
      <c r="B7182" s="56">
        <f>WEEKDAY(C7182,2)</f>
        <v>6</v>
      </c>
      <c r="C7182" s="17">
        <f>IF(A7202="",C7181,A7202)</f>
        <v>45031</v>
      </c>
      <c r="D7182" s="12" t="str">
        <f>YEAR(C7182)&amp;"/"&amp;TEXT(WEEKNUM(C7182,21),"00")</f>
        <v>2023/15</v>
      </c>
      <c r="E7182" t="s">
        <v>46</v>
      </c>
      <c r="F7182" s="114">
        <v>0.91666666666666663</v>
      </c>
      <c r="G7182" s="114">
        <v>0.95833333333333337</v>
      </c>
      <c r="H7182">
        <f>CONVERT((G7179-F7179)*24,"hr","mn")</f>
        <v>60.000000000000107</v>
      </c>
      <c r="I7182">
        <v>4</v>
      </c>
      <c r="K7182">
        <v>11</v>
      </c>
      <c r="M7182">
        <f>J7179+K7179+L7179</f>
        <v>11</v>
      </c>
      <c r="N7182" s="15"/>
      <c r="O7182" s="9"/>
      <c r="P7182" s="9"/>
      <c r="Q7182" s="9"/>
      <c r="R7182" s="10"/>
      <c r="S7182" s="19"/>
      <c r="T7182" s="23"/>
      <c r="U7182" s="94"/>
    </row>
    <row r="7183" spans="1:21">
      <c r="A7183" s="17">
        <v>45030</v>
      </c>
      <c r="B7183" s="56">
        <f>WEEKDAY(C7183,2)</f>
        <v>6</v>
      </c>
      <c r="C7183" s="17">
        <f>IF(A7203="",C7182,A7203)</f>
        <v>45031</v>
      </c>
      <c r="D7183" s="12" t="str">
        <f>YEAR(C7183)&amp;"/"&amp;TEXT(WEEKNUM(C7183,21),"00")</f>
        <v>2023/15</v>
      </c>
      <c r="E7183" s="79" t="s">
        <v>46</v>
      </c>
      <c r="F7183" s="80">
        <v>0.95833333333333337</v>
      </c>
      <c r="G7183" s="80">
        <v>1</v>
      </c>
      <c r="H7183" s="87">
        <f>CONVERT((G7183-F7183)*24,"hr","mn")</f>
        <v>59.99999999999995</v>
      </c>
      <c r="I7183" s="83">
        <v>4</v>
      </c>
      <c r="J7183" s="84"/>
      <c r="K7183" s="85">
        <v>5</v>
      </c>
      <c r="L7183" s="85">
        <v>2</v>
      </c>
      <c r="M7183" s="87">
        <f>J7183+K7183+L7183</f>
        <v>7</v>
      </c>
      <c r="N7183" s="13"/>
      <c r="O7183" s="6">
        <v>8</v>
      </c>
      <c r="P7183" s="6"/>
      <c r="Q7183" s="6"/>
      <c r="R7183" s="7"/>
      <c r="S7183" s="20" t="s">
        <v>32</v>
      </c>
      <c r="T7183" s="22" t="s">
        <v>224</v>
      </c>
      <c r="U7183" s="91" t="s">
        <v>97</v>
      </c>
    </row>
    <row r="7184" spans="1:21">
      <c r="A7184" s="17">
        <v>45030</v>
      </c>
      <c r="B7184" s="56">
        <f>WEEKDAY(C7184,2)</f>
        <v>6</v>
      </c>
      <c r="C7184" s="17">
        <f>IF(A7204="",C7183,A7204)</f>
        <v>45031</v>
      </c>
      <c r="D7184" s="12" t="str">
        <f>YEAR(C7184)&amp;"/"&amp;TEXT(WEEKNUM(C7184,21),"00")</f>
        <v>2023/15</v>
      </c>
      <c r="E7184" t="s">
        <v>46</v>
      </c>
      <c r="F7184" s="114">
        <v>0.95833333333333337</v>
      </c>
      <c r="G7184" s="115">
        <v>1</v>
      </c>
      <c r="H7184">
        <f>CONVERT((G7183-F7183)*24,"hr","mn")</f>
        <v>59.99999999999995</v>
      </c>
      <c r="I7184">
        <v>4</v>
      </c>
      <c r="K7184">
        <v>5</v>
      </c>
      <c r="L7184">
        <v>2</v>
      </c>
      <c r="M7184">
        <f>J7183+K7183+L7183</f>
        <v>7</v>
      </c>
      <c r="N7184" s="14"/>
      <c r="O7184" s="3">
        <v>10</v>
      </c>
      <c r="P7184" s="3"/>
      <c r="Q7184" s="3"/>
      <c r="R7184" s="8"/>
      <c r="S7184" s="21" t="s">
        <v>1005</v>
      </c>
      <c r="T7184" s="4" t="s">
        <v>56</v>
      </c>
      <c r="U7184" s="92" t="s">
        <v>624</v>
      </c>
    </row>
    <row r="7185" spans="1:21">
      <c r="A7185" s="17">
        <v>45030</v>
      </c>
      <c r="B7185" s="56">
        <f>WEEKDAY(C7185,2)</f>
        <v>6</v>
      </c>
      <c r="C7185" s="17">
        <f>IF(A7205="",C7184,A7205)</f>
        <v>45031</v>
      </c>
      <c r="D7185" s="12" t="str">
        <f>YEAR(C7185)&amp;"/"&amp;TEXT(WEEKNUM(C7185,21),"00")</f>
        <v>2023/15</v>
      </c>
      <c r="E7185" t="s">
        <v>46</v>
      </c>
      <c r="F7185" s="114">
        <v>0.95833333333333337</v>
      </c>
      <c r="G7185" s="115">
        <v>1</v>
      </c>
      <c r="H7185">
        <f>CONVERT((G7183-F7183)*24,"hr","mn")</f>
        <v>59.99999999999995</v>
      </c>
      <c r="I7185">
        <v>4</v>
      </c>
      <c r="K7185">
        <v>5</v>
      </c>
      <c r="L7185">
        <v>2</v>
      </c>
      <c r="M7185">
        <f>J7183+K7183+L7183</f>
        <v>7</v>
      </c>
      <c r="N7185" s="58"/>
      <c r="O7185" s="59"/>
      <c r="P7185" s="59"/>
      <c r="Q7185" s="59"/>
      <c r="R7185" s="60"/>
      <c r="S7185" s="21"/>
      <c r="T7185" s="4"/>
      <c r="U7185" s="93"/>
    </row>
    <row r="7186" spans="1:21" ht="15" customHeight="1" thickBot="1">
      <c r="A7186" s="17">
        <v>45030</v>
      </c>
      <c r="B7186" s="56">
        <f>WEEKDAY(C7186,2)</f>
        <v>6</v>
      </c>
      <c r="C7186" s="17">
        <f>IF(A7206="",C7185,A7206)</f>
        <v>45031</v>
      </c>
      <c r="D7186" s="12" t="str">
        <f>YEAR(C7186)&amp;"/"&amp;TEXT(WEEKNUM(C7186,21),"00")</f>
        <v>2023/15</v>
      </c>
      <c r="E7186" t="s">
        <v>46</v>
      </c>
      <c r="F7186" s="114">
        <v>0.95833333333333337</v>
      </c>
      <c r="G7186" s="115">
        <v>1</v>
      </c>
      <c r="H7186">
        <f>CONVERT((G7183-F7183)*24,"hr","mn")</f>
        <v>59.99999999999995</v>
      </c>
      <c r="I7186">
        <v>4</v>
      </c>
      <c r="K7186">
        <v>5</v>
      </c>
      <c r="L7186">
        <v>2</v>
      </c>
      <c r="M7186">
        <f>J7183+K7183+L7183</f>
        <v>7</v>
      </c>
      <c r="N7186" s="15"/>
      <c r="O7186" s="9"/>
      <c r="P7186" s="9"/>
      <c r="Q7186" s="9"/>
      <c r="R7186" s="10"/>
      <c r="S7186" s="19"/>
      <c r="T7186" s="23"/>
      <c r="U7186" s="94"/>
    </row>
    <row r="7187" spans="1:21">
      <c r="A7187" s="17">
        <v>45031</v>
      </c>
      <c r="B7187" s="56">
        <f>WEEKDAY(C7187,2)</f>
        <v>6</v>
      </c>
      <c r="C7187" s="17">
        <f>IF(A7207="",C7186,A7207)</f>
        <v>45031</v>
      </c>
      <c r="D7187" s="12" t="str">
        <f>YEAR(C7187)&amp;"/"&amp;TEXT(WEEKNUM(C7187,21),"00")</f>
        <v>2023/15</v>
      </c>
      <c r="E7187" s="79" t="s">
        <v>46</v>
      </c>
      <c r="F7187" s="80">
        <v>0</v>
      </c>
      <c r="G7187" s="80">
        <v>4.1666666666666657E-2</v>
      </c>
      <c r="H7187" s="87">
        <f>CONVERT((G7187-F7187)*24,"hr","mn")</f>
        <v>59.999999999999986</v>
      </c>
      <c r="I7187" s="83">
        <v>4</v>
      </c>
      <c r="J7187" s="84"/>
      <c r="K7187" s="85">
        <v>10</v>
      </c>
      <c r="L7187" s="85"/>
      <c r="M7187" s="87">
        <f>J7187+K7187+L7187</f>
        <v>10</v>
      </c>
      <c r="N7187" s="13"/>
      <c r="O7187" s="6">
        <v>5</v>
      </c>
      <c r="P7187" s="6"/>
      <c r="Q7187" s="6"/>
      <c r="R7187" s="7"/>
      <c r="S7187" s="20" t="s">
        <v>36</v>
      </c>
      <c r="T7187" s="22" t="s">
        <v>89</v>
      </c>
      <c r="U7187" s="91"/>
    </row>
    <row r="7188" spans="1:21">
      <c r="A7188" s="17">
        <v>45031</v>
      </c>
      <c r="B7188" s="56">
        <f>WEEKDAY(C7188,2)</f>
        <v>6</v>
      </c>
      <c r="C7188" s="17">
        <f>IF(A7208="",C7187,A7208)</f>
        <v>45031</v>
      </c>
      <c r="D7188" s="12" t="str">
        <f>YEAR(C7188)&amp;"/"&amp;TEXT(WEEKNUM(C7188,21),"00")</f>
        <v>2023/15</v>
      </c>
      <c r="E7188" t="s">
        <v>46</v>
      </c>
      <c r="F7188" s="114">
        <v>0</v>
      </c>
      <c r="G7188" s="114">
        <v>4.1666666666666657E-2</v>
      </c>
      <c r="H7188">
        <f>CONVERT((G7187-F7187)*24,"hr","mn")</f>
        <v>59.999999999999986</v>
      </c>
      <c r="I7188">
        <v>4</v>
      </c>
      <c r="K7188">
        <v>10</v>
      </c>
      <c r="M7188">
        <f>J7187+K7187+L7187</f>
        <v>10</v>
      </c>
      <c r="N7188" s="14"/>
      <c r="O7188" s="3"/>
      <c r="P7188" s="3"/>
      <c r="Q7188" s="3"/>
      <c r="R7188" s="8"/>
      <c r="S7188" s="21"/>
      <c r="T7188" s="4"/>
      <c r="U7188" s="92"/>
    </row>
    <row r="7189" spans="1:21">
      <c r="A7189" s="17">
        <v>45031</v>
      </c>
      <c r="B7189" s="56">
        <f>WEEKDAY(C7189,2)</f>
        <v>6</v>
      </c>
      <c r="C7189" s="17">
        <f>IF(A7209="",C7188,A7209)</f>
        <v>45031</v>
      </c>
      <c r="D7189" s="12" t="str">
        <f>YEAR(C7189)&amp;"/"&amp;TEXT(WEEKNUM(C7189,21),"00")</f>
        <v>2023/15</v>
      </c>
      <c r="E7189" t="s">
        <v>46</v>
      </c>
      <c r="F7189" s="114">
        <v>0</v>
      </c>
      <c r="G7189" s="114">
        <v>4.1666666666666657E-2</v>
      </c>
      <c r="H7189">
        <f>CONVERT((G7187-F7187)*24,"hr","mn")</f>
        <v>59.999999999999986</v>
      </c>
      <c r="I7189">
        <v>4</v>
      </c>
      <c r="K7189">
        <v>10</v>
      </c>
      <c r="M7189">
        <f>J7187+K7187+L7187</f>
        <v>10</v>
      </c>
      <c r="N7189" s="58"/>
      <c r="O7189" s="59"/>
      <c r="P7189" s="59"/>
      <c r="Q7189" s="59"/>
      <c r="R7189" s="60"/>
      <c r="S7189" s="21"/>
      <c r="T7189" s="4"/>
      <c r="U7189" s="93"/>
    </row>
    <row r="7190" spans="1:21" ht="15" customHeight="1" thickBot="1">
      <c r="A7190" s="17">
        <v>45031</v>
      </c>
      <c r="B7190" s="56">
        <f>WEEKDAY(C7190,2)</f>
        <v>6</v>
      </c>
      <c r="C7190" s="17">
        <f>IF(A7210="",C7189,A7210)</f>
        <v>45031</v>
      </c>
      <c r="D7190" s="12" t="str">
        <f>YEAR(C7190)&amp;"/"&amp;TEXT(WEEKNUM(C7190,21),"00")</f>
        <v>2023/15</v>
      </c>
      <c r="E7190" t="s">
        <v>46</v>
      </c>
      <c r="F7190" s="114">
        <v>0</v>
      </c>
      <c r="G7190" s="114">
        <v>4.1666666666666657E-2</v>
      </c>
      <c r="H7190">
        <f>CONVERT((G7187-F7187)*24,"hr","mn")</f>
        <v>59.999999999999986</v>
      </c>
      <c r="I7190">
        <v>4</v>
      </c>
      <c r="K7190">
        <v>10</v>
      </c>
      <c r="M7190">
        <f>J7187+K7187+L7187</f>
        <v>10</v>
      </c>
      <c r="N7190" s="15"/>
      <c r="O7190" s="9"/>
      <c r="P7190" s="9"/>
      <c r="Q7190" s="9"/>
      <c r="R7190" s="10"/>
      <c r="S7190" s="19"/>
      <c r="T7190" s="23"/>
      <c r="U7190" s="94"/>
    </row>
    <row r="7191" spans="1:21">
      <c r="A7191" s="17">
        <v>45031</v>
      </c>
      <c r="B7191" s="56">
        <f>WEEKDAY(C7191,2)</f>
        <v>1</v>
      </c>
      <c r="C7191" s="17">
        <f>IF(A7211="",C7190,A7211)</f>
        <v>45033</v>
      </c>
      <c r="D7191" s="12" t="str">
        <f>YEAR(C7191)&amp;"/"&amp;TEXT(WEEKNUM(C7191,21),"00")</f>
        <v>2023/16</v>
      </c>
      <c r="E7191" s="79" t="s">
        <v>46</v>
      </c>
      <c r="F7191" s="80">
        <v>6.25E-2</v>
      </c>
      <c r="G7191" s="80">
        <v>8.3333333333333329E-2</v>
      </c>
      <c r="H7191" s="87">
        <f>CONVERT((G7191-F7191)*24,"hr","mn")</f>
        <v>29.999999999999993</v>
      </c>
      <c r="I7191" s="83">
        <v>4</v>
      </c>
      <c r="J7191" s="84"/>
      <c r="K7191" s="85">
        <v>2</v>
      </c>
      <c r="L7191" s="85"/>
      <c r="M7191" s="87">
        <f>J7191+K7191+L7191</f>
        <v>2</v>
      </c>
      <c r="N7191" s="13"/>
      <c r="O7191" s="6">
        <v>5</v>
      </c>
      <c r="P7191" s="6"/>
      <c r="Q7191" s="6"/>
      <c r="R7191" s="7"/>
      <c r="S7191" s="20" t="s">
        <v>49</v>
      </c>
      <c r="T7191" s="22" t="s">
        <v>29</v>
      </c>
      <c r="U7191" s="91"/>
    </row>
    <row r="7192" spans="1:21">
      <c r="A7192" s="17">
        <v>45031</v>
      </c>
      <c r="B7192" s="56">
        <f>WEEKDAY(C7192,2)</f>
        <v>1</v>
      </c>
      <c r="C7192" s="17">
        <f>IF(A7212="",C7191,A7212)</f>
        <v>45033</v>
      </c>
      <c r="D7192" s="12" t="str">
        <f>YEAR(C7192)&amp;"/"&amp;TEXT(WEEKNUM(C7192,21),"00")</f>
        <v>2023/16</v>
      </c>
      <c r="E7192" t="s">
        <v>46</v>
      </c>
      <c r="F7192" s="114">
        <v>6.25E-2</v>
      </c>
      <c r="G7192" s="114">
        <v>8.3333333333333329E-2</v>
      </c>
      <c r="H7192">
        <f>CONVERT((G7191-F7191)*24,"hr","mn")</f>
        <v>29.999999999999993</v>
      </c>
      <c r="I7192">
        <v>4</v>
      </c>
      <c r="K7192">
        <v>2</v>
      </c>
      <c r="M7192">
        <f>J7191+K7191+L7191</f>
        <v>2</v>
      </c>
      <c r="N7192" s="14"/>
      <c r="O7192" s="3">
        <v>5</v>
      </c>
      <c r="P7192" s="3"/>
      <c r="Q7192" s="3"/>
      <c r="R7192" s="8"/>
      <c r="S7192" s="21" t="s">
        <v>28</v>
      </c>
      <c r="T7192" s="4" t="s">
        <v>29</v>
      </c>
      <c r="U7192" s="92"/>
    </row>
    <row r="7193" spans="1:21">
      <c r="A7193" s="17">
        <v>45031</v>
      </c>
      <c r="B7193" s="56">
        <f>WEEKDAY(C7193,2)</f>
        <v>1</v>
      </c>
      <c r="C7193" s="17">
        <f>IF(A7213="",C7192,A7213)</f>
        <v>45033</v>
      </c>
      <c r="D7193" s="12" t="str">
        <f>YEAR(C7193)&amp;"/"&amp;TEXT(WEEKNUM(C7193,21),"00")</f>
        <v>2023/16</v>
      </c>
      <c r="E7193" t="s">
        <v>46</v>
      </c>
      <c r="F7193" s="114">
        <v>6.25E-2</v>
      </c>
      <c r="G7193" s="114">
        <v>8.3333333333333329E-2</v>
      </c>
      <c r="H7193">
        <f>CONVERT((G7191-F7191)*24,"hr","mn")</f>
        <v>29.999999999999993</v>
      </c>
      <c r="I7193">
        <v>4</v>
      </c>
      <c r="K7193">
        <v>2</v>
      </c>
      <c r="M7193">
        <f>J7191+K7191+L7191</f>
        <v>2</v>
      </c>
      <c r="N7193" s="58"/>
      <c r="O7193" s="59">
        <v>5</v>
      </c>
      <c r="P7193" s="59"/>
      <c r="Q7193" s="59"/>
      <c r="R7193" s="60"/>
      <c r="S7193" s="21" t="s">
        <v>31</v>
      </c>
      <c r="T7193" s="4" t="s">
        <v>23</v>
      </c>
      <c r="U7193" s="93" t="s">
        <v>172</v>
      </c>
    </row>
    <row r="7194" spans="1:21" ht="15" customHeight="1" thickBot="1">
      <c r="A7194" s="17">
        <v>45031</v>
      </c>
      <c r="B7194" s="56">
        <f>WEEKDAY(C7194,2)</f>
        <v>1</v>
      </c>
      <c r="C7194" s="17">
        <f>IF(A7214="",C7193,A7214)</f>
        <v>45033</v>
      </c>
      <c r="D7194" s="12" t="str">
        <f>YEAR(C7194)&amp;"/"&amp;TEXT(WEEKNUM(C7194,21),"00")</f>
        <v>2023/16</v>
      </c>
      <c r="E7194" t="s">
        <v>46</v>
      </c>
      <c r="F7194" s="114">
        <v>6.25E-2</v>
      </c>
      <c r="G7194" s="114">
        <v>8.3333333333333329E-2</v>
      </c>
      <c r="H7194">
        <f>CONVERT((G7191-F7191)*24,"hr","mn")</f>
        <v>29.999999999999993</v>
      </c>
      <c r="I7194">
        <v>4</v>
      </c>
      <c r="K7194">
        <v>2</v>
      </c>
      <c r="M7194">
        <f>J7191+K7191+L7191</f>
        <v>2</v>
      </c>
      <c r="N7194" s="15"/>
      <c r="O7194" s="9"/>
      <c r="P7194" s="9"/>
      <c r="Q7194" s="9"/>
      <c r="R7194" s="10"/>
      <c r="S7194" s="19"/>
      <c r="T7194" s="23"/>
      <c r="U7194" s="94"/>
    </row>
    <row r="7195" spans="1:21">
      <c r="A7195" s="17">
        <v>45031</v>
      </c>
      <c r="B7195" s="56">
        <f>WEEKDAY(C7195,2)</f>
        <v>1</v>
      </c>
      <c r="C7195" s="17">
        <f>IF(A7215="",C7194,A7215)</f>
        <v>45033</v>
      </c>
      <c r="D7195" s="12" t="str">
        <f>YEAR(C7195)&amp;"/"&amp;TEXT(WEEKNUM(C7195,21),"00")</f>
        <v>2023/16</v>
      </c>
      <c r="E7195" s="79" t="s">
        <v>46</v>
      </c>
      <c r="F7195" s="80">
        <v>8.3333333333333329E-2</v>
      </c>
      <c r="G7195" s="80">
        <v>0.125</v>
      </c>
      <c r="H7195" s="87">
        <f>CONVERT((G7195-F7195)*24,"hr","mn")</f>
        <v>60</v>
      </c>
      <c r="I7195" s="83">
        <v>4</v>
      </c>
      <c r="J7195" s="84">
        <v>1</v>
      </c>
      <c r="K7195" s="85"/>
      <c r="L7195" s="85"/>
      <c r="M7195" s="87">
        <f>J7195+K7195+L7195</f>
        <v>1</v>
      </c>
      <c r="N7195" s="13"/>
      <c r="O7195" s="6">
        <v>15</v>
      </c>
      <c r="P7195" s="6"/>
      <c r="Q7195" s="6"/>
      <c r="R7195" s="7"/>
      <c r="S7195" s="20" t="s">
        <v>988</v>
      </c>
      <c r="T7195" s="22" t="s">
        <v>45</v>
      </c>
      <c r="U7195" s="91" t="s">
        <v>1084</v>
      </c>
    </row>
    <row r="7196" spans="1:21">
      <c r="A7196" s="17">
        <v>45031</v>
      </c>
      <c r="B7196" s="56">
        <f>WEEKDAY(C7196,2)</f>
        <v>1</v>
      </c>
      <c r="C7196" s="17">
        <f>IF(A7216="",C7195,A7216)</f>
        <v>45033</v>
      </c>
      <c r="D7196" s="12" t="str">
        <f>YEAR(C7196)&amp;"/"&amp;TEXT(WEEKNUM(C7196,21),"00")</f>
        <v>2023/16</v>
      </c>
      <c r="E7196" t="s">
        <v>46</v>
      </c>
      <c r="F7196" s="114">
        <v>8.3333333333333329E-2</v>
      </c>
      <c r="G7196" s="114">
        <v>0.125</v>
      </c>
      <c r="H7196">
        <f>CONVERT((G7195-F7195)*24,"hr","mn")</f>
        <v>60</v>
      </c>
      <c r="I7196">
        <v>4</v>
      </c>
      <c r="J7196">
        <v>1</v>
      </c>
      <c r="M7196">
        <f>J7195+K7195+L7195</f>
        <v>1</v>
      </c>
      <c r="N7196" s="14"/>
      <c r="O7196" s="3">
        <v>5</v>
      </c>
      <c r="P7196" s="3"/>
      <c r="Q7196" s="3"/>
      <c r="R7196" s="8"/>
      <c r="S7196" s="21" t="s">
        <v>49</v>
      </c>
      <c r="T7196" s="4" t="s">
        <v>29</v>
      </c>
      <c r="U7196" s="92" t="s">
        <v>624</v>
      </c>
    </row>
    <row r="7197" spans="1:21">
      <c r="A7197" s="17">
        <v>45031</v>
      </c>
      <c r="B7197" s="56">
        <f>WEEKDAY(C7197,2)</f>
        <v>1</v>
      </c>
      <c r="C7197" s="17">
        <f>IF(A7217="",C7196,A7217)</f>
        <v>45033</v>
      </c>
      <c r="D7197" s="12" t="str">
        <f>YEAR(C7197)&amp;"/"&amp;TEXT(WEEKNUM(C7197,21),"00")</f>
        <v>2023/16</v>
      </c>
      <c r="E7197" t="s">
        <v>46</v>
      </c>
      <c r="F7197" s="114">
        <v>8.3333333333333329E-2</v>
      </c>
      <c r="G7197" s="114">
        <v>0.125</v>
      </c>
      <c r="H7197">
        <f>CONVERT((G7195-F7195)*24,"hr","mn")</f>
        <v>60</v>
      </c>
      <c r="I7197">
        <v>4</v>
      </c>
      <c r="J7197">
        <v>1</v>
      </c>
      <c r="M7197">
        <f>J7195+K7195+L7195</f>
        <v>1</v>
      </c>
      <c r="N7197" s="58">
        <v>40</v>
      </c>
      <c r="O7197" s="59"/>
      <c r="P7197" s="59"/>
      <c r="Q7197" s="59"/>
      <c r="R7197" s="60"/>
      <c r="S7197" s="21"/>
      <c r="T7197" s="4" t="s">
        <v>23</v>
      </c>
      <c r="U7197" s="93" t="s">
        <v>1085</v>
      </c>
    </row>
    <row r="7198" spans="1:21" ht="15" customHeight="1" thickBot="1">
      <c r="A7198" s="17">
        <v>45031</v>
      </c>
      <c r="B7198" s="56">
        <f>WEEKDAY(C7198,2)</f>
        <v>1</v>
      </c>
      <c r="C7198" s="17">
        <f>IF(A7218="",C7197,A7218)</f>
        <v>45033</v>
      </c>
      <c r="D7198" s="12" t="str">
        <f>YEAR(C7198)&amp;"/"&amp;TEXT(WEEKNUM(C7198,21),"00")</f>
        <v>2023/16</v>
      </c>
      <c r="E7198" t="s">
        <v>46</v>
      </c>
      <c r="F7198" s="114">
        <v>8.3333333333333329E-2</v>
      </c>
      <c r="G7198" s="114">
        <v>0.125</v>
      </c>
      <c r="H7198">
        <f>CONVERT((G7195-F7195)*24,"hr","mn")</f>
        <v>60</v>
      </c>
      <c r="I7198">
        <v>4</v>
      </c>
      <c r="J7198">
        <v>1</v>
      </c>
      <c r="M7198">
        <f>J7195+K7195+L7195</f>
        <v>1</v>
      </c>
      <c r="N7198" s="15"/>
      <c r="O7198" s="9"/>
      <c r="P7198" s="9"/>
      <c r="Q7198" s="9"/>
      <c r="R7198" s="10"/>
      <c r="S7198" s="19"/>
      <c r="T7198" s="23"/>
      <c r="U7198" s="94"/>
    </row>
    <row r="7199" spans="1:21">
      <c r="A7199" s="17">
        <v>45031</v>
      </c>
      <c r="B7199" s="56">
        <f>WEEKDAY(C7199,2)</f>
        <v>1</v>
      </c>
      <c r="C7199" s="17">
        <f>IF(A7219="",C7198,A7219)</f>
        <v>45033</v>
      </c>
      <c r="D7199" s="12" t="str">
        <f>YEAR(C7199)&amp;"/"&amp;TEXT(WEEKNUM(C7199,21),"00")</f>
        <v>2023/16</v>
      </c>
      <c r="E7199" s="79" t="s">
        <v>46</v>
      </c>
      <c r="F7199" s="80">
        <v>0.125</v>
      </c>
      <c r="G7199" s="80">
        <v>0.16666666666666671</v>
      </c>
      <c r="H7199" s="87">
        <f>CONVERT((G7199-F7199)*24,"hr","mn")</f>
        <v>60.000000000000071</v>
      </c>
      <c r="I7199" s="83">
        <v>4</v>
      </c>
      <c r="J7199" s="84">
        <v>1</v>
      </c>
      <c r="K7199" s="85">
        <v>6</v>
      </c>
      <c r="L7199" s="85">
        <v>1</v>
      </c>
      <c r="M7199" s="87">
        <f>J7199+K7199+L7199</f>
        <v>8</v>
      </c>
      <c r="N7199" s="13">
        <v>20</v>
      </c>
      <c r="O7199" s="6"/>
      <c r="P7199" s="6"/>
      <c r="Q7199" s="6"/>
      <c r="R7199" s="7"/>
      <c r="S7199" s="20"/>
      <c r="T7199" s="22"/>
      <c r="U7199" s="93" t="s">
        <v>1085</v>
      </c>
    </row>
    <row r="7200" spans="1:21">
      <c r="A7200" s="17">
        <v>45031</v>
      </c>
      <c r="B7200" s="56">
        <f>WEEKDAY(C7200,2)</f>
        <v>1</v>
      </c>
      <c r="C7200" s="17">
        <f>IF(A7220="",C7199,A7220)</f>
        <v>45033</v>
      </c>
      <c r="D7200" s="12" t="str">
        <f>YEAR(C7200)&amp;"/"&amp;TEXT(WEEKNUM(C7200,21),"00")</f>
        <v>2023/16</v>
      </c>
      <c r="E7200" t="s">
        <v>46</v>
      </c>
      <c r="F7200" s="114">
        <v>0.125</v>
      </c>
      <c r="G7200" s="114">
        <v>0.16666666666666671</v>
      </c>
      <c r="H7200">
        <f>CONVERT((G7199-F7199)*24,"hr","mn")</f>
        <v>60.000000000000071</v>
      </c>
      <c r="I7200">
        <v>4</v>
      </c>
      <c r="J7200">
        <v>1</v>
      </c>
      <c r="K7200">
        <v>6</v>
      </c>
      <c r="L7200">
        <v>1</v>
      </c>
      <c r="M7200">
        <f>J7199+K7199+L7199</f>
        <v>8</v>
      </c>
      <c r="N7200" s="14"/>
      <c r="O7200" s="3">
        <v>5</v>
      </c>
      <c r="P7200" s="3"/>
      <c r="Q7200" s="3"/>
      <c r="R7200" s="8"/>
      <c r="S7200" s="21" t="s">
        <v>35</v>
      </c>
      <c r="T7200" s="4" t="s">
        <v>29</v>
      </c>
      <c r="U7200" s="92"/>
    </row>
    <row r="7201" spans="1:21">
      <c r="A7201" s="17">
        <v>45031</v>
      </c>
      <c r="B7201" s="56">
        <f>WEEKDAY(C7201,2)</f>
        <v>1</v>
      </c>
      <c r="C7201" s="17">
        <f>IF(A7221="",C7200,A7221)</f>
        <v>45033</v>
      </c>
      <c r="D7201" s="12" t="str">
        <f>YEAR(C7201)&amp;"/"&amp;TEXT(WEEKNUM(C7201,21),"00")</f>
        <v>2023/16</v>
      </c>
      <c r="E7201" t="s">
        <v>46</v>
      </c>
      <c r="F7201" s="114">
        <v>0.125</v>
      </c>
      <c r="G7201" s="114">
        <v>0.16666666666666671</v>
      </c>
      <c r="H7201">
        <f>CONVERT((G7199-F7199)*24,"hr","mn")</f>
        <v>60.000000000000071</v>
      </c>
      <c r="I7201">
        <v>4</v>
      </c>
      <c r="J7201">
        <v>1</v>
      </c>
      <c r="K7201">
        <v>6</v>
      </c>
      <c r="L7201">
        <v>1</v>
      </c>
      <c r="M7201">
        <f>J7199+K7199+L7199</f>
        <v>8</v>
      </c>
      <c r="N7201" s="58"/>
      <c r="O7201" s="59"/>
      <c r="P7201" s="59"/>
      <c r="Q7201" s="59"/>
      <c r="R7201" s="60"/>
      <c r="S7201" s="21"/>
      <c r="T7201" s="4"/>
      <c r="U7201" s="93"/>
    </row>
    <row r="7202" spans="1:21" ht="15" customHeight="1" thickBot="1">
      <c r="A7202" s="17">
        <v>45031</v>
      </c>
      <c r="B7202" s="56">
        <f>WEEKDAY(C7202,2)</f>
        <v>1</v>
      </c>
      <c r="C7202" s="17">
        <f>IF(A7222="",C7201,A7222)</f>
        <v>45033</v>
      </c>
      <c r="D7202" s="12" t="str">
        <f>YEAR(C7202)&amp;"/"&amp;TEXT(WEEKNUM(C7202,21),"00")</f>
        <v>2023/16</v>
      </c>
      <c r="E7202" t="s">
        <v>46</v>
      </c>
      <c r="F7202" s="114">
        <v>0.125</v>
      </c>
      <c r="G7202" s="114">
        <v>0.16666666666666671</v>
      </c>
      <c r="H7202">
        <f>CONVERT((G7199-F7199)*24,"hr","mn")</f>
        <v>60.000000000000071</v>
      </c>
      <c r="I7202">
        <v>4</v>
      </c>
      <c r="J7202">
        <v>1</v>
      </c>
      <c r="K7202">
        <v>6</v>
      </c>
      <c r="L7202">
        <v>1</v>
      </c>
      <c r="M7202">
        <f>J7199+K7199+L7199</f>
        <v>8</v>
      </c>
      <c r="N7202" s="15"/>
      <c r="O7202" s="9"/>
      <c r="P7202" s="9"/>
      <c r="Q7202" s="9"/>
      <c r="R7202" s="10"/>
      <c r="S7202" s="19"/>
      <c r="T7202" s="23"/>
      <c r="U7202" s="94"/>
    </row>
    <row r="7203" spans="1:21">
      <c r="A7203" s="17">
        <v>45031</v>
      </c>
      <c r="B7203" s="56">
        <f>WEEKDAY(C7203,2)</f>
        <v>1</v>
      </c>
      <c r="C7203" s="17">
        <f>IF(A7223="",C7202,A7223)</f>
        <v>45033</v>
      </c>
      <c r="D7203" s="12" t="str">
        <f>YEAR(C7203)&amp;"/"&amp;TEXT(WEEKNUM(C7203,21),"00")</f>
        <v>2023/16</v>
      </c>
      <c r="E7203" s="79" t="s">
        <v>46</v>
      </c>
      <c r="F7203" s="80">
        <v>0.16666666666666671</v>
      </c>
      <c r="G7203" s="80">
        <v>0.20833333333333329</v>
      </c>
      <c r="H7203" s="87">
        <f>CONVERT((G7203-F7203)*24,"hr","mn")</f>
        <v>59.999999999999865</v>
      </c>
      <c r="I7203" s="83">
        <v>4</v>
      </c>
      <c r="J7203" s="84"/>
      <c r="K7203" s="85">
        <v>5</v>
      </c>
      <c r="L7203" s="85"/>
      <c r="M7203" s="87">
        <f>J7203+K7203+L7203</f>
        <v>5</v>
      </c>
      <c r="N7203" s="13"/>
      <c r="O7203" s="6">
        <v>5</v>
      </c>
      <c r="P7203" s="6"/>
      <c r="Q7203" s="6"/>
      <c r="R7203" s="7"/>
      <c r="S7203" s="20" t="s">
        <v>36</v>
      </c>
      <c r="T7203" s="22" t="s">
        <v>89</v>
      </c>
      <c r="U7203" s="91"/>
    </row>
    <row r="7204" spans="1:21">
      <c r="A7204" s="17">
        <v>45031</v>
      </c>
      <c r="B7204" s="56">
        <f>WEEKDAY(C7204,2)</f>
        <v>1</v>
      </c>
      <c r="C7204" s="17">
        <f>IF(A7224="",C7203,A7224)</f>
        <v>45033</v>
      </c>
      <c r="D7204" s="12" t="str">
        <f>YEAR(C7204)&amp;"/"&amp;TEXT(WEEKNUM(C7204,21),"00")</f>
        <v>2023/16</v>
      </c>
      <c r="E7204" t="s">
        <v>46</v>
      </c>
      <c r="F7204" s="114">
        <v>0.16666666666666671</v>
      </c>
      <c r="G7204" s="114">
        <v>0.20833333333333329</v>
      </c>
      <c r="H7204">
        <f>CONVERT((G7203-F7203)*24,"hr","mn")</f>
        <v>59.999999999999865</v>
      </c>
      <c r="I7204">
        <v>4</v>
      </c>
      <c r="K7204">
        <v>5</v>
      </c>
      <c r="M7204">
        <f>J7203+K7203+L7203</f>
        <v>5</v>
      </c>
      <c r="N7204" s="14"/>
      <c r="O7204" s="3"/>
      <c r="P7204" s="3"/>
      <c r="Q7204" s="3">
        <v>15</v>
      </c>
      <c r="R7204" s="8"/>
      <c r="S7204" s="21"/>
      <c r="T7204" s="4" t="s">
        <v>39</v>
      </c>
      <c r="U7204" s="92"/>
    </row>
    <row r="7205" spans="1:21">
      <c r="A7205" s="17">
        <v>45031</v>
      </c>
      <c r="B7205" s="56">
        <f>WEEKDAY(C7205,2)</f>
        <v>1</v>
      </c>
      <c r="C7205" s="17">
        <f>IF(A7225="",C7204,A7225)</f>
        <v>45033</v>
      </c>
      <c r="D7205" s="12" t="str">
        <f>YEAR(C7205)&amp;"/"&amp;TEXT(WEEKNUM(C7205,21),"00")</f>
        <v>2023/16</v>
      </c>
      <c r="E7205" t="s">
        <v>46</v>
      </c>
      <c r="F7205" s="114">
        <v>0.16666666666666671</v>
      </c>
      <c r="G7205" s="114">
        <v>0.20833333333333329</v>
      </c>
      <c r="H7205">
        <f>CONVERT((G7203-F7203)*24,"hr","mn")</f>
        <v>59.999999999999865</v>
      </c>
      <c r="I7205">
        <v>4</v>
      </c>
      <c r="K7205">
        <v>5</v>
      </c>
      <c r="M7205">
        <f>J7203+K7203+L7203</f>
        <v>5</v>
      </c>
      <c r="N7205" s="58"/>
      <c r="O7205" s="59"/>
      <c r="P7205" s="59"/>
      <c r="Q7205" s="59"/>
      <c r="R7205" s="60"/>
      <c r="S7205" s="21"/>
      <c r="T7205" s="4"/>
      <c r="U7205" s="93"/>
    </row>
    <row r="7206" spans="1:21" ht="15" customHeight="1" thickBot="1">
      <c r="A7206" s="17">
        <v>45031</v>
      </c>
      <c r="B7206" s="56">
        <f>WEEKDAY(C7206,2)</f>
        <v>1</v>
      </c>
      <c r="C7206" s="17">
        <f>IF(A7226="",C7205,A7226)</f>
        <v>45033</v>
      </c>
      <c r="D7206" s="12" t="str">
        <f>YEAR(C7206)&amp;"/"&amp;TEXT(WEEKNUM(C7206,21),"00")</f>
        <v>2023/16</v>
      </c>
      <c r="E7206" t="s">
        <v>46</v>
      </c>
      <c r="F7206" s="114">
        <v>0.16666666666666671</v>
      </c>
      <c r="G7206" s="114">
        <v>0.20833333333333329</v>
      </c>
      <c r="H7206">
        <f>CONVERT((G7203-F7203)*24,"hr","mn")</f>
        <v>59.999999999999865</v>
      </c>
      <c r="I7206">
        <v>4</v>
      </c>
      <c r="K7206">
        <v>5</v>
      </c>
      <c r="M7206">
        <f>J7203+K7203+L7203</f>
        <v>5</v>
      </c>
      <c r="N7206" s="15"/>
      <c r="O7206" s="9"/>
      <c r="P7206" s="9"/>
      <c r="Q7206" s="9"/>
      <c r="R7206" s="10"/>
      <c r="S7206" s="19"/>
      <c r="T7206" s="23"/>
      <c r="U7206" s="94"/>
    </row>
    <row r="7207" spans="1:21">
      <c r="A7207" s="17"/>
      <c r="B7207" s="56">
        <f>WEEKDAY(C7207,2)</f>
        <v>1</v>
      </c>
      <c r="C7207" s="17">
        <f>IF(A7227="",C7206,A7227)</f>
        <v>45033</v>
      </c>
      <c r="D7207" s="12" t="str">
        <f>YEAR(C7207)&amp;"/"&amp;TEXT(WEEKNUM(C7207,21),"00")</f>
        <v>2023/16</v>
      </c>
      <c r="E7207" s="79"/>
      <c r="F7207" s="80"/>
      <c r="G7207" s="80"/>
      <c r="H7207" s="87">
        <f>CONVERT((G7207-F7207)*24,"hr","mn")</f>
        <v>0</v>
      </c>
      <c r="I7207" s="83"/>
      <c r="J7207" s="84"/>
      <c r="K7207" s="85"/>
      <c r="L7207" s="85"/>
      <c r="M7207" s="87">
        <f>J7207+K7207+L7207</f>
        <v>0</v>
      </c>
      <c r="N7207" s="13"/>
      <c r="O7207" s="6"/>
      <c r="P7207" s="6"/>
      <c r="Q7207" s="6"/>
      <c r="R7207" s="7"/>
      <c r="S7207" s="20"/>
      <c r="T7207" s="22"/>
      <c r="U7207" s="91"/>
    </row>
    <row r="7208" spans="1:21">
      <c r="A7208" s="17"/>
      <c r="B7208" s="56">
        <f>WEEKDAY(C7208,2)</f>
        <v>1</v>
      </c>
      <c r="C7208" s="17">
        <f>IF(A7228="",C7207,A7228)</f>
        <v>45033</v>
      </c>
      <c r="D7208" s="12" t="str">
        <f>YEAR(C7208)&amp;"/"&amp;TEXT(WEEKNUM(C7208,21),"00")</f>
        <v>2023/16</v>
      </c>
      <c r="H7208">
        <f>CONVERT((G7207-F7207)*24,"hr","mn")</f>
        <v>0</v>
      </c>
      <c r="M7208">
        <f>J7207+K7207+L7207</f>
        <v>0</v>
      </c>
      <c r="N7208" s="14"/>
      <c r="O7208" s="3"/>
      <c r="P7208" s="3"/>
      <c r="Q7208" s="3"/>
      <c r="R7208" s="8"/>
      <c r="S7208" s="21"/>
      <c r="T7208" s="4"/>
      <c r="U7208" s="92"/>
    </row>
    <row r="7209" spans="1:21">
      <c r="A7209" s="17"/>
      <c r="B7209" s="56">
        <f>WEEKDAY(C7209,2)</f>
        <v>1</v>
      </c>
      <c r="C7209" s="17">
        <f>IF(A7229="",C7208,A7229)</f>
        <v>45033</v>
      </c>
      <c r="D7209" s="12" t="str">
        <f>YEAR(C7209)&amp;"/"&amp;TEXT(WEEKNUM(C7209,21),"00")</f>
        <v>2023/16</v>
      </c>
      <c r="H7209">
        <f>CONVERT((G7207-F7207)*24,"hr","mn")</f>
        <v>0</v>
      </c>
      <c r="M7209">
        <f>J7207+K7207+L7207</f>
        <v>0</v>
      </c>
      <c r="N7209" s="58"/>
      <c r="O7209" s="59"/>
      <c r="P7209" s="59"/>
      <c r="Q7209" s="59"/>
      <c r="R7209" s="60"/>
      <c r="S7209" s="21"/>
      <c r="T7209" s="4"/>
      <c r="U7209" s="93"/>
    </row>
    <row r="7210" spans="1:21" ht="15" customHeight="1" thickBot="1">
      <c r="A7210" s="17"/>
      <c r="B7210" s="56">
        <f>WEEKDAY(C7210,2)</f>
        <v>1</v>
      </c>
      <c r="C7210" s="17">
        <f>IF(A7230="",C7209,A7230)</f>
        <v>45033</v>
      </c>
      <c r="D7210" s="12" t="str">
        <f>YEAR(C7210)&amp;"/"&amp;TEXT(WEEKNUM(C7210,21),"00")</f>
        <v>2023/16</v>
      </c>
      <c r="H7210">
        <f>CONVERT((G7207-F7207)*24,"hr","mn")</f>
        <v>0</v>
      </c>
      <c r="M7210">
        <f>J7207+K7207+L7207</f>
        <v>0</v>
      </c>
      <c r="N7210" s="15"/>
      <c r="O7210" s="9"/>
      <c r="P7210" s="9"/>
      <c r="Q7210" s="9"/>
      <c r="R7210" s="10"/>
      <c r="S7210" s="19"/>
      <c r="T7210" s="23"/>
      <c r="U7210" s="94"/>
    </row>
    <row r="7211" spans="1:21">
      <c r="A7211" s="17">
        <v>45033</v>
      </c>
      <c r="B7211" s="56">
        <f>WEEKDAY(C7211,2)</f>
        <v>1</v>
      </c>
      <c r="C7211" s="17">
        <f>IF(A7231="",C7210,A7231)</f>
        <v>45033</v>
      </c>
      <c r="D7211" s="12" t="str">
        <f>YEAR(C7211)&amp;"/"&amp;TEXT(WEEKNUM(C7211,21),"00")</f>
        <v>2023/16</v>
      </c>
      <c r="E7211" s="79" t="s">
        <v>52</v>
      </c>
      <c r="F7211" s="80">
        <v>0.20833333333333329</v>
      </c>
      <c r="G7211" s="80">
        <v>0.25</v>
      </c>
      <c r="H7211" s="87">
        <f>CONVERT((G7211-F7211)*24,"hr","mn")</f>
        <v>60.000000000000071</v>
      </c>
      <c r="I7211" s="83">
        <v>3</v>
      </c>
      <c r="J7211" s="84"/>
      <c r="K7211" s="85"/>
      <c r="L7211" s="85">
        <v>0</v>
      </c>
      <c r="M7211" s="87">
        <f>J7211+K7211+L7211</f>
        <v>0</v>
      </c>
      <c r="N7211" s="13">
        <v>45</v>
      </c>
      <c r="O7211" s="6"/>
      <c r="P7211" s="6"/>
      <c r="Q7211" s="6"/>
      <c r="R7211" s="7"/>
      <c r="S7211" s="20"/>
      <c r="T7211" s="22" t="s">
        <v>23</v>
      </c>
      <c r="U7211" s="91" t="s">
        <v>1086</v>
      </c>
    </row>
    <row r="7212" spans="1:21">
      <c r="A7212" s="17">
        <v>45033</v>
      </c>
      <c r="B7212" s="56">
        <f>WEEKDAY(C7212,2)</f>
        <v>1</v>
      </c>
      <c r="C7212" s="17">
        <f>IF(A7232="",C7211,A7232)</f>
        <v>45033</v>
      </c>
      <c r="D7212" s="12" t="str">
        <f>YEAR(C7212)&amp;"/"&amp;TEXT(WEEKNUM(C7212,21),"00")</f>
        <v>2023/16</v>
      </c>
      <c r="E7212" t="s">
        <v>52</v>
      </c>
      <c r="F7212" s="114">
        <v>0.20833333333333329</v>
      </c>
      <c r="G7212" s="114">
        <v>0.25</v>
      </c>
      <c r="H7212">
        <f>CONVERT((G7211-F7211)*24,"hr","mn")</f>
        <v>60.000000000000071</v>
      </c>
      <c r="I7212">
        <v>3</v>
      </c>
      <c r="L7212">
        <v>0</v>
      </c>
      <c r="M7212">
        <f>J7211+K7211+L7211</f>
        <v>0</v>
      </c>
      <c r="N7212" s="14"/>
      <c r="O7212" s="3"/>
      <c r="P7212" s="3"/>
      <c r="Q7212" s="3">
        <v>15</v>
      </c>
      <c r="R7212" s="8"/>
      <c r="S7212" s="21"/>
      <c r="T7212" s="4" t="s">
        <v>25</v>
      </c>
      <c r="U7212" s="92"/>
    </row>
    <row r="7213" spans="1:21">
      <c r="A7213" s="17">
        <v>45033</v>
      </c>
      <c r="B7213" s="56">
        <f>WEEKDAY(C7213,2)</f>
        <v>1</v>
      </c>
      <c r="C7213" s="17">
        <f>IF(A7233="",C7212,A7233)</f>
        <v>45033</v>
      </c>
      <c r="D7213" s="12" t="str">
        <f>YEAR(C7213)&amp;"/"&amp;TEXT(WEEKNUM(C7213,21),"00")</f>
        <v>2023/16</v>
      </c>
      <c r="E7213" t="s">
        <v>52</v>
      </c>
      <c r="F7213" s="114">
        <v>0.20833333333333329</v>
      </c>
      <c r="G7213" s="114">
        <v>0.25</v>
      </c>
      <c r="H7213">
        <f>CONVERT((G7211-F7211)*24,"hr","mn")</f>
        <v>60.000000000000071</v>
      </c>
      <c r="I7213">
        <v>3</v>
      </c>
      <c r="L7213">
        <v>0</v>
      </c>
      <c r="M7213">
        <f>J7211+K7211+L7211</f>
        <v>0</v>
      </c>
      <c r="N7213" s="58"/>
      <c r="O7213" s="59"/>
      <c r="P7213" s="59"/>
      <c r="Q7213" s="59"/>
      <c r="R7213" s="60"/>
      <c r="S7213" s="21"/>
      <c r="T7213" s="4"/>
      <c r="U7213" s="93"/>
    </row>
    <row r="7214" spans="1:21" ht="15" customHeight="1" thickBot="1">
      <c r="A7214" s="17">
        <v>45033</v>
      </c>
      <c r="B7214" s="56">
        <f>WEEKDAY(C7214,2)</f>
        <v>1</v>
      </c>
      <c r="C7214" s="17">
        <f>IF(A7234="",C7213,A7234)</f>
        <v>45033</v>
      </c>
      <c r="D7214" s="12" t="str">
        <f>YEAR(C7214)&amp;"/"&amp;TEXT(WEEKNUM(C7214,21),"00")</f>
        <v>2023/16</v>
      </c>
      <c r="E7214" t="s">
        <v>52</v>
      </c>
      <c r="F7214" s="114">
        <v>0.20833333333333329</v>
      </c>
      <c r="G7214" s="114">
        <v>0.25</v>
      </c>
      <c r="H7214">
        <f>CONVERT((G7211-F7211)*24,"hr","mn")</f>
        <v>60.000000000000071</v>
      </c>
      <c r="I7214">
        <v>3</v>
      </c>
      <c r="L7214">
        <v>0</v>
      </c>
      <c r="M7214">
        <f>J7211+K7211+L7211</f>
        <v>0</v>
      </c>
      <c r="N7214" s="15"/>
      <c r="O7214" s="9"/>
      <c r="P7214" s="9"/>
      <c r="Q7214" s="9"/>
      <c r="R7214" s="10"/>
      <c r="S7214" s="19"/>
      <c r="T7214" s="23"/>
      <c r="U7214" s="94"/>
    </row>
    <row r="7215" spans="1:21">
      <c r="A7215" s="17">
        <v>45033</v>
      </c>
      <c r="B7215" s="56">
        <f>WEEKDAY(C7215,2)</f>
        <v>1</v>
      </c>
      <c r="C7215" s="17">
        <f>IF(A7235="",C7214,A7235)</f>
        <v>45033</v>
      </c>
      <c r="D7215" s="12" t="str">
        <f>YEAR(C7215)&amp;"/"&amp;TEXT(WEEKNUM(C7215,21),"00")</f>
        <v>2023/16</v>
      </c>
      <c r="E7215" s="79" t="s">
        <v>52</v>
      </c>
      <c r="F7215" s="80">
        <v>0.25</v>
      </c>
      <c r="G7215" s="80">
        <v>0.29166666666666669</v>
      </c>
      <c r="H7215" s="87">
        <f>CONVERT((G7215-F7215)*24,"hr","mn")</f>
        <v>60.000000000000028</v>
      </c>
      <c r="I7215" s="83">
        <v>4</v>
      </c>
      <c r="J7215" s="84"/>
      <c r="K7215" s="85"/>
      <c r="L7215" s="85">
        <v>10</v>
      </c>
      <c r="M7215" s="87">
        <f>J7215+K7215+L7215</f>
        <v>10</v>
      </c>
      <c r="N7215" s="13"/>
      <c r="O7215" s="6">
        <v>5</v>
      </c>
      <c r="P7215" s="6"/>
      <c r="Q7215" s="6"/>
      <c r="R7215" s="7"/>
      <c r="S7215" s="20" t="s">
        <v>28</v>
      </c>
      <c r="T7215" s="22" t="s">
        <v>29</v>
      </c>
      <c r="U7215" s="91"/>
    </row>
    <row r="7216" spans="1:21">
      <c r="A7216" s="17">
        <v>45033</v>
      </c>
      <c r="B7216" s="56">
        <f>WEEKDAY(C7216,2)</f>
        <v>1</v>
      </c>
      <c r="C7216" s="17">
        <f>IF(A7236="",C7215,A7236)</f>
        <v>45033</v>
      </c>
      <c r="D7216" s="12" t="str">
        <f>YEAR(C7216)&amp;"/"&amp;TEXT(WEEKNUM(C7216,21),"00")</f>
        <v>2023/16</v>
      </c>
      <c r="E7216" t="s">
        <v>52</v>
      </c>
      <c r="F7216" s="114">
        <v>0.25</v>
      </c>
      <c r="G7216" s="114">
        <v>0.29166666666666669</v>
      </c>
      <c r="H7216">
        <f>CONVERT((G7215-F7215)*24,"hr","mn")</f>
        <v>60.000000000000028</v>
      </c>
      <c r="I7216">
        <v>4</v>
      </c>
      <c r="L7216">
        <v>10</v>
      </c>
      <c r="M7216">
        <f>J7215+K7215+L7215</f>
        <v>10</v>
      </c>
      <c r="N7216" s="14"/>
      <c r="O7216" s="3">
        <v>5</v>
      </c>
      <c r="P7216" s="3"/>
      <c r="Q7216" s="3"/>
      <c r="R7216" s="8"/>
      <c r="S7216" s="21" t="s">
        <v>88</v>
      </c>
      <c r="T7216" s="4" t="s">
        <v>23</v>
      </c>
      <c r="U7216" s="92" t="s">
        <v>1087</v>
      </c>
    </row>
    <row r="7217" spans="1:21">
      <c r="A7217" s="17">
        <v>45033</v>
      </c>
      <c r="B7217" s="56">
        <f>WEEKDAY(C7217,2)</f>
        <v>1</v>
      </c>
      <c r="C7217" s="17">
        <f>IF(A7237="",C7216,A7237)</f>
        <v>45033</v>
      </c>
      <c r="D7217" s="12" t="str">
        <f>YEAR(C7217)&amp;"/"&amp;TEXT(WEEKNUM(C7217,21),"00")</f>
        <v>2023/16</v>
      </c>
      <c r="E7217" t="s">
        <v>52</v>
      </c>
      <c r="F7217" s="114">
        <v>0.25</v>
      </c>
      <c r="G7217" s="114">
        <v>0.29166666666666669</v>
      </c>
      <c r="H7217">
        <f>CONVERT((G7215-F7215)*24,"hr","mn")</f>
        <v>60.000000000000028</v>
      </c>
      <c r="I7217">
        <v>4</v>
      </c>
      <c r="L7217">
        <v>10</v>
      </c>
      <c r="M7217">
        <f>J7215+K7215+L7215</f>
        <v>10</v>
      </c>
      <c r="N7217" s="58"/>
      <c r="O7217" s="59"/>
      <c r="P7217" s="59"/>
      <c r="Q7217" s="59"/>
      <c r="R7217" s="60"/>
      <c r="S7217" s="21"/>
      <c r="T7217" s="4"/>
      <c r="U7217" s="93"/>
    </row>
    <row r="7218" spans="1:21" ht="15" customHeight="1" thickBot="1">
      <c r="A7218" s="17">
        <v>45033</v>
      </c>
      <c r="B7218" s="56">
        <f>WEEKDAY(C7218,2)</f>
        <v>1</v>
      </c>
      <c r="C7218" s="17">
        <f>IF(A7238="",C7217,A7238)</f>
        <v>45033</v>
      </c>
      <c r="D7218" s="12" t="str">
        <f>YEAR(C7218)&amp;"/"&amp;TEXT(WEEKNUM(C7218,21),"00")</f>
        <v>2023/16</v>
      </c>
      <c r="E7218" t="s">
        <v>52</v>
      </c>
      <c r="F7218" s="114">
        <v>0.25</v>
      </c>
      <c r="G7218" s="114">
        <v>0.29166666666666669</v>
      </c>
      <c r="H7218">
        <f>CONVERT((G7215-F7215)*24,"hr","mn")</f>
        <v>60.000000000000028</v>
      </c>
      <c r="I7218">
        <v>4</v>
      </c>
      <c r="L7218">
        <v>10</v>
      </c>
      <c r="M7218">
        <f>J7215+K7215+L7215</f>
        <v>10</v>
      </c>
      <c r="N7218" s="15"/>
      <c r="O7218" s="9"/>
      <c r="P7218" s="9"/>
      <c r="Q7218" s="9"/>
      <c r="R7218" s="10"/>
      <c r="S7218" s="19"/>
      <c r="T7218" s="23"/>
      <c r="U7218" s="94"/>
    </row>
    <row r="7219" spans="1:21">
      <c r="A7219" s="17">
        <v>45033</v>
      </c>
      <c r="B7219" s="56">
        <f>WEEKDAY(C7219,2)</f>
        <v>1</v>
      </c>
      <c r="C7219" s="17">
        <f>IF(A7239="",C7218,A7239)</f>
        <v>45033</v>
      </c>
      <c r="D7219" s="12" t="str">
        <f>YEAR(C7219)&amp;"/"&amp;TEXT(WEEKNUM(C7219,21),"00")</f>
        <v>2023/16</v>
      </c>
      <c r="E7219" s="79" t="s">
        <v>52</v>
      </c>
      <c r="F7219" s="80">
        <v>0.29166666666666669</v>
      </c>
      <c r="G7219" s="80">
        <v>0.33333333333333331</v>
      </c>
      <c r="H7219" s="87">
        <f>CONVERT((G7219-F7219)*24,"hr","mn")</f>
        <v>59.99999999999995</v>
      </c>
      <c r="I7219" s="83">
        <v>4</v>
      </c>
      <c r="J7219" s="84"/>
      <c r="K7219" s="85"/>
      <c r="L7219" s="85">
        <v>6</v>
      </c>
      <c r="M7219" s="87">
        <f>J7219+K7219+L7219</f>
        <v>6</v>
      </c>
      <c r="N7219" s="13"/>
      <c r="O7219" s="6">
        <v>15</v>
      </c>
      <c r="P7219" s="6"/>
      <c r="Q7219" s="6"/>
      <c r="R7219" s="7"/>
      <c r="S7219" s="20" t="s">
        <v>62</v>
      </c>
      <c r="T7219" s="22" t="s">
        <v>60</v>
      </c>
      <c r="U7219" s="91" t="s">
        <v>1088</v>
      </c>
    </row>
    <row r="7220" spans="1:21">
      <c r="A7220" s="17">
        <v>45033</v>
      </c>
      <c r="B7220" s="56">
        <f>WEEKDAY(C7220,2)</f>
        <v>1</v>
      </c>
      <c r="C7220" s="17">
        <f>IF(A7240="",C7219,A7240)</f>
        <v>45033</v>
      </c>
      <c r="D7220" s="12" t="str">
        <f>YEAR(C7220)&amp;"/"&amp;TEXT(WEEKNUM(C7220,21),"00")</f>
        <v>2023/16</v>
      </c>
      <c r="E7220" t="s">
        <v>52</v>
      </c>
      <c r="F7220" s="114">
        <v>0.29166666666666669</v>
      </c>
      <c r="G7220" s="114">
        <v>0.33333333333333331</v>
      </c>
      <c r="H7220">
        <f>CONVERT((G7219-F7219)*24,"hr","mn")</f>
        <v>59.99999999999995</v>
      </c>
      <c r="I7220">
        <v>4</v>
      </c>
      <c r="L7220">
        <v>6</v>
      </c>
      <c r="M7220">
        <f>J7219+K7219+L7219</f>
        <v>6</v>
      </c>
      <c r="N7220" s="14"/>
      <c r="O7220" s="3">
        <v>5</v>
      </c>
      <c r="P7220" s="3"/>
      <c r="Q7220" s="3"/>
      <c r="R7220" s="8"/>
      <c r="S7220" s="21" t="s">
        <v>31</v>
      </c>
      <c r="T7220" s="4" t="s">
        <v>29</v>
      </c>
      <c r="U7220" s="92"/>
    </row>
    <row r="7221" spans="1:21">
      <c r="A7221" s="17">
        <v>45033</v>
      </c>
      <c r="B7221" s="56">
        <f>WEEKDAY(C7221,2)</f>
        <v>1</v>
      </c>
      <c r="C7221" s="17">
        <f>IF(A7241="",C7220,A7241)</f>
        <v>45033</v>
      </c>
      <c r="D7221" s="12" t="str">
        <f>YEAR(C7221)&amp;"/"&amp;TEXT(WEEKNUM(C7221,21),"00")</f>
        <v>2023/16</v>
      </c>
      <c r="E7221" t="s">
        <v>52</v>
      </c>
      <c r="F7221" s="114">
        <v>0.29166666666666669</v>
      </c>
      <c r="G7221" s="114">
        <v>0.33333333333333331</v>
      </c>
      <c r="H7221">
        <f>CONVERT((G7219-F7219)*24,"hr","mn")</f>
        <v>59.99999999999995</v>
      </c>
      <c r="I7221">
        <v>4</v>
      </c>
      <c r="L7221">
        <v>6</v>
      </c>
      <c r="M7221">
        <f>J7219+K7219+L7219</f>
        <v>6</v>
      </c>
      <c r="N7221" s="58"/>
      <c r="O7221" s="59"/>
      <c r="P7221" s="59"/>
      <c r="Q7221" s="59"/>
      <c r="R7221" s="60"/>
      <c r="S7221" s="21"/>
      <c r="T7221" s="4"/>
      <c r="U7221" s="93"/>
    </row>
    <row r="7222" spans="1:21" ht="15" customHeight="1" thickBot="1">
      <c r="A7222" s="17">
        <v>45033</v>
      </c>
      <c r="B7222" s="56">
        <f>WEEKDAY(C7222,2)</f>
        <v>1</v>
      </c>
      <c r="C7222" s="17">
        <f>IF(A7242="",C7221,A7242)</f>
        <v>45033</v>
      </c>
      <c r="D7222" s="12" t="str">
        <f>YEAR(C7222)&amp;"/"&amp;TEXT(WEEKNUM(C7222,21),"00")</f>
        <v>2023/16</v>
      </c>
      <c r="E7222" t="s">
        <v>52</v>
      </c>
      <c r="F7222" s="114">
        <v>0.29166666666666669</v>
      </c>
      <c r="G7222" s="114">
        <v>0.33333333333333331</v>
      </c>
      <c r="H7222">
        <f>CONVERT((G7219-F7219)*24,"hr","mn")</f>
        <v>59.99999999999995</v>
      </c>
      <c r="I7222">
        <v>4</v>
      </c>
      <c r="L7222">
        <v>6</v>
      </c>
      <c r="M7222">
        <f>J7219+K7219+L7219</f>
        <v>6</v>
      </c>
      <c r="N7222" s="15"/>
      <c r="O7222" s="9"/>
      <c r="P7222" s="9"/>
      <c r="Q7222" s="9"/>
      <c r="R7222" s="10"/>
      <c r="S7222" s="19"/>
      <c r="T7222" s="23"/>
      <c r="U7222" s="94" t="s">
        <v>1089</v>
      </c>
    </row>
    <row r="7223" spans="1:21">
      <c r="A7223" s="17">
        <v>45033</v>
      </c>
      <c r="B7223" s="56">
        <f>WEEKDAY(C7223,2)</f>
        <v>1</v>
      </c>
      <c r="C7223" s="17">
        <f>IF(A7243="",C7222,A7243)</f>
        <v>45033</v>
      </c>
      <c r="D7223" s="12" t="str">
        <f>YEAR(C7223)&amp;"/"&amp;TEXT(WEEKNUM(C7223,21),"00")</f>
        <v>2023/16</v>
      </c>
      <c r="E7223" s="79" t="s">
        <v>52</v>
      </c>
      <c r="F7223" s="80">
        <v>0.33333333333333331</v>
      </c>
      <c r="G7223" s="80">
        <v>0.375</v>
      </c>
      <c r="H7223" s="87">
        <f>CONVERT((G7223-F7223)*24,"hr","mn")</f>
        <v>60.000000000000028</v>
      </c>
      <c r="I7223" s="83">
        <v>4</v>
      </c>
      <c r="J7223" s="84"/>
      <c r="K7223" s="85"/>
      <c r="L7223" s="85">
        <v>6</v>
      </c>
      <c r="M7223" s="87">
        <f>J7223+K7223+L7223</f>
        <v>6</v>
      </c>
      <c r="N7223" s="13"/>
      <c r="O7223" s="6">
        <v>3</v>
      </c>
      <c r="P7223" s="6"/>
      <c r="Q7223" s="6"/>
      <c r="R7223" s="7"/>
      <c r="S7223" s="20" t="s">
        <v>35</v>
      </c>
      <c r="T7223" s="22" t="s">
        <v>29</v>
      </c>
      <c r="U7223" s="91"/>
    </row>
    <row r="7224" spans="1:21">
      <c r="A7224" s="17">
        <v>45033</v>
      </c>
      <c r="B7224" s="56">
        <f>WEEKDAY(C7224,2)</f>
        <v>1</v>
      </c>
      <c r="C7224" s="17">
        <f>IF(A7244="",C7223,A7244)</f>
        <v>45033</v>
      </c>
      <c r="D7224" s="12" t="str">
        <f>YEAR(C7224)&amp;"/"&amp;TEXT(WEEKNUM(C7224,21),"00")</f>
        <v>2023/16</v>
      </c>
      <c r="E7224" t="s">
        <v>52</v>
      </c>
      <c r="F7224" s="114">
        <v>0.33333333333333331</v>
      </c>
      <c r="G7224" s="114">
        <v>0.375</v>
      </c>
      <c r="H7224">
        <f>CONVERT((G7223-F7223)*24,"hr","mn")</f>
        <v>60.000000000000028</v>
      </c>
      <c r="I7224">
        <v>4</v>
      </c>
      <c r="L7224">
        <v>6</v>
      </c>
      <c r="M7224">
        <f>J7223+K7223+L7223</f>
        <v>6</v>
      </c>
      <c r="N7224" s="14"/>
      <c r="O7224" s="3">
        <v>3</v>
      </c>
      <c r="P7224" s="3"/>
      <c r="Q7224" s="3"/>
      <c r="R7224" s="8"/>
      <c r="S7224" s="21" t="s">
        <v>28</v>
      </c>
      <c r="T7224" s="4" t="s">
        <v>29</v>
      </c>
      <c r="U7224" s="92"/>
    </row>
    <row r="7225" spans="1:21">
      <c r="A7225" s="17">
        <v>45033</v>
      </c>
      <c r="B7225" s="56">
        <f>WEEKDAY(C7225,2)</f>
        <v>1</v>
      </c>
      <c r="C7225" s="17">
        <f>IF(A7245="",C7224,A7245)</f>
        <v>45033</v>
      </c>
      <c r="D7225" s="12" t="str">
        <f>YEAR(C7225)&amp;"/"&amp;TEXT(WEEKNUM(C7225,21),"00")</f>
        <v>2023/16</v>
      </c>
      <c r="E7225" t="s">
        <v>52</v>
      </c>
      <c r="F7225" s="114">
        <v>0.33333333333333331</v>
      </c>
      <c r="G7225" s="114">
        <v>0.375</v>
      </c>
      <c r="H7225">
        <f>CONVERT((G7223-F7223)*24,"hr","mn")</f>
        <v>60.000000000000028</v>
      </c>
      <c r="I7225">
        <v>4</v>
      </c>
      <c r="L7225">
        <v>6</v>
      </c>
      <c r="M7225">
        <f>J7223+K7223+L7223</f>
        <v>6</v>
      </c>
      <c r="N7225" s="58"/>
      <c r="O7225" s="59"/>
      <c r="P7225" s="59"/>
      <c r="Q7225" s="59"/>
      <c r="R7225" s="60"/>
      <c r="S7225" s="21"/>
      <c r="T7225" s="4"/>
      <c r="U7225" s="93"/>
    </row>
    <row r="7226" spans="1:21" ht="15" customHeight="1" thickBot="1">
      <c r="A7226" s="17">
        <v>45033</v>
      </c>
      <c r="B7226" s="56">
        <f>WEEKDAY(C7226,2)</f>
        <v>1</v>
      </c>
      <c r="C7226" s="17">
        <f>IF(A7246="",C7225,A7246)</f>
        <v>45033</v>
      </c>
      <c r="D7226" s="12" t="str">
        <f>YEAR(C7226)&amp;"/"&amp;TEXT(WEEKNUM(C7226,21),"00")</f>
        <v>2023/16</v>
      </c>
      <c r="E7226" t="s">
        <v>52</v>
      </c>
      <c r="F7226" s="114">
        <v>0.33333333333333331</v>
      </c>
      <c r="G7226" s="114">
        <v>0.375</v>
      </c>
      <c r="H7226">
        <f>CONVERT((G7223-F7223)*24,"hr","mn")</f>
        <v>60.000000000000028</v>
      </c>
      <c r="I7226">
        <v>4</v>
      </c>
      <c r="L7226">
        <v>6</v>
      </c>
      <c r="M7226">
        <f>J7223+K7223+L7223</f>
        <v>6</v>
      </c>
      <c r="N7226" s="15"/>
      <c r="O7226" s="9"/>
      <c r="P7226" s="9"/>
      <c r="Q7226" s="9"/>
      <c r="R7226" s="10"/>
      <c r="S7226" s="19"/>
      <c r="T7226" s="23"/>
      <c r="U7226" s="94"/>
    </row>
    <row r="7227" spans="1:21">
      <c r="A7227" s="17">
        <v>45033</v>
      </c>
      <c r="B7227" s="56">
        <f>WEEKDAY(C7227,2)</f>
        <v>1</v>
      </c>
      <c r="C7227" s="17">
        <f>IF(A7247="",C7226,A7247)</f>
        <v>45033</v>
      </c>
      <c r="D7227" s="12" t="str">
        <f>YEAR(C7227)&amp;"/"&amp;TEXT(WEEKNUM(C7227,21),"00")</f>
        <v>2023/16</v>
      </c>
      <c r="E7227" s="79" t="s">
        <v>52</v>
      </c>
      <c r="F7227" s="80">
        <v>0.39583333333333331</v>
      </c>
      <c r="G7227" s="80">
        <v>0.41666666666666669</v>
      </c>
      <c r="H7227" s="87">
        <f>CONVERT((G7227-F7227)*24,"hr","mn")</f>
        <v>30.000000000000053</v>
      </c>
      <c r="I7227" s="83">
        <v>4</v>
      </c>
      <c r="J7227" s="84">
        <v>1</v>
      </c>
      <c r="K7227" s="85"/>
      <c r="L7227" s="85">
        <v>5</v>
      </c>
      <c r="M7227" s="87">
        <f>J7227+K7227+L7227</f>
        <v>6</v>
      </c>
      <c r="N7227" s="13"/>
      <c r="O7227" s="6">
        <v>5</v>
      </c>
      <c r="P7227" s="6"/>
      <c r="Q7227" s="6"/>
      <c r="R7227" s="7"/>
      <c r="S7227" s="20" t="s">
        <v>148</v>
      </c>
      <c r="T7227" s="22" t="s">
        <v>387</v>
      </c>
      <c r="U7227" s="91"/>
    </row>
    <row r="7228" spans="1:21">
      <c r="A7228" s="17">
        <v>45033</v>
      </c>
      <c r="B7228" s="56">
        <f>WEEKDAY(C7228,2)</f>
        <v>1</v>
      </c>
      <c r="C7228" s="17">
        <f>IF(A7248="",C7227,A7248)</f>
        <v>45033</v>
      </c>
      <c r="D7228" s="12" t="str">
        <f>YEAR(C7228)&amp;"/"&amp;TEXT(WEEKNUM(C7228,21),"00")</f>
        <v>2023/16</v>
      </c>
      <c r="E7228" t="s">
        <v>52</v>
      </c>
      <c r="F7228" s="114">
        <v>0.39583333333333331</v>
      </c>
      <c r="G7228" s="114">
        <v>0.41666666666666669</v>
      </c>
      <c r="H7228">
        <f>CONVERT((G7227-F7227)*24,"hr","mn")</f>
        <v>30.000000000000053</v>
      </c>
      <c r="I7228">
        <v>4</v>
      </c>
      <c r="J7228">
        <v>1</v>
      </c>
      <c r="L7228">
        <v>5</v>
      </c>
      <c r="M7228">
        <f>J7227+K7227+L7227</f>
        <v>6</v>
      </c>
      <c r="N7228" s="14"/>
      <c r="O7228" s="3"/>
      <c r="P7228" s="3"/>
      <c r="Q7228" s="3">
        <v>5</v>
      </c>
      <c r="R7228" s="8"/>
      <c r="S7228" s="21" t="s">
        <v>1090</v>
      </c>
      <c r="T7228" s="4" t="s">
        <v>23</v>
      </c>
      <c r="U7228" s="92" t="s">
        <v>1091</v>
      </c>
    </row>
    <row r="7229" spans="1:21">
      <c r="A7229" s="17">
        <v>45033</v>
      </c>
      <c r="B7229" s="56">
        <f>WEEKDAY(C7229,2)</f>
        <v>1</v>
      </c>
      <c r="C7229" s="17">
        <f>IF(A7249="",C7228,A7249)</f>
        <v>45033</v>
      </c>
      <c r="D7229" s="12" t="str">
        <f>YEAR(C7229)&amp;"/"&amp;TEXT(WEEKNUM(C7229,21),"00")</f>
        <v>2023/16</v>
      </c>
      <c r="E7229" t="s">
        <v>52</v>
      </c>
      <c r="F7229" s="114">
        <v>0.39583333333333331</v>
      </c>
      <c r="G7229" s="114">
        <v>0.41666666666666669</v>
      </c>
      <c r="H7229">
        <f>CONVERT((G7227-F7227)*24,"hr","mn")</f>
        <v>30.000000000000053</v>
      </c>
      <c r="I7229">
        <v>4</v>
      </c>
      <c r="J7229">
        <v>1</v>
      </c>
      <c r="L7229">
        <v>5</v>
      </c>
      <c r="M7229">
        <f>J7227+K7227+L7227</f>
        <v>6</v>
      </c>
      <c r="N7229" s="58"/>
      <c r="O7229" s="59"/>
      <c r="P7229" s="59"/>
      <c r="Q7229" s="59"/>
      <c r="R7229" s="60"/>
      <c r="S7229" s="21"/>
      <c r="T7229" s="4"/>
      <c r="U7229" s="93"/>
    </row>
    <row r="7230" spans="1:21" ht="15" customHeight="1" thickBot="1">
      <c r="A7230" s="17">
        <v>45033</v>
      </c>
      <c r="B7230" s="56">
        <f>WEEKDAY(C7230,2)</f>
        <v>1</v>
      </c>
      <c r="C7230" s="17">
        <f>IF(A7250="",C7229,A7250)</f>
        <v>45033</v>
      </c>
      <c r="D7230" s="12" t="str">
        <f>YEAR(C7230)&amp;"/"&amp;TEXT(WEEKNUM(C7230,21),"00")</f>
        <v>2023/16</v>
      </c>
      <c r="E7230" t="s">
        <v>52</v>
      </c>
      <c r="F7230" s="114">
        <v>0.39583333333333331</v>
      </c>
      <c r="G7230" s="114">
        <v>0.41666666666666669</v>
      </c>
      <c r="H7230">
        <f>CONVERT((G7227-F7227)*24,"hr","mn")</f>
        <v>30.000000000000053</v>
      </c>
      <c r="I7230">
        <v>4</v>
      </c>
      <c r="J7230">
        <v>1</v>
      </c>
      <c r="L7230">
        <v>5</v>
      </c>
      <c r="M7230">
        <f>J7227+K7227+L7227</f>
        <v>6</v>
      </c>
      <c r="N7230" s="15"/>
      <c r="O7230" s="9"/>
      <c r="P7230" s="9"/>
      <c r="Q7230" s="9"/>
      <c r="R7230" s="10"/>
      <c r="S7230" s="19"/>
      <c r="T7230" s="23"/>
      <c r="U7230" s="94"/>
    </row>
    <row r="7231" spans="1:21">
      <c r="A7231" s="17">
        <v>45033</v>
      </c>
      <c r="B7231" s="56">
        <f>WEEKDAY(C7231,2)</f>
        <v>1</v>
      </c>
      <c r="C7231" s="17">
        <f>IF(A7251="",C7230,A7251)</f>
        <v>45033</v>
      </c>
      <c r="D7231" s="12" t="str">
        <f>YEAR(C7231)&amp;"/"&amp;TEXT(WEEKNUM(C7231,21),"00")</f>
        <v>2023/16</v>
      </c>
      <c r="E7231" s="79" t="s">
        <v>52</v>
      </c>
      <c r="F7231" s="80">
        <v>0.41666666666666669</v>
      </c>
      <c r="G7231" s="80">
        <v>0.45833333333333331</v>
      </c>
      <c r="H7231" s="87">
        <f>CONVERT((G7231-F7231)*24,"hr","mn")</f>
        <v>59.99999999999995</v>
      </c>
      <c r="I7231" s="83">
        <v>4</v>
      </c>
      <c r="J7231" s="84"/>
      <c r="K7231" s="85"/>
      <c r="L7231" s="85">
        <v>9</v>
      </c>
      <c r="M7231" s="87">
        <f>J7231+K7231+L7231</f>
        <v>9</v>
      </c>
      <c r="N7231" s="13"/>
      <c r="O7231" s="6"/>
      <c r="P7231" s="6"/>
      <c r="Q7231" s="6"/>
      <c r="R7231" s="7">
        <v>10</v>
      </c>
      <c r="S7231" s="20"/>
      <c r="T7231" s="22" t="s">
        <v>80</v>
      </c>
      <c r="U7231" s="91" t="s">
        <v>1092</v>
      </c>
    </row>
    <row r="7232" spans="1:21">
      <c r="A7232" s="17">
        <v>45033</v>
      </c>
      <c r="B7232" s="56">
        <f>WEEKDAY(C7232,2)</f>
        <v>1</v>
      </c>
      <c r="C7232" s="17">
        <f>IF(A7252="",C7231,A7252)</f>
        <v>45033</v>
      </c>
      <c r="D7232" s="12" t="str">
        <f>YEAR(C7232)&amp;"/"&amp;TEXT(WEEKNUM(C7232,21),"00")</f>
        <v>2023/16</v>
      </c>
      <c r="E7232" t="s">
        <v>52</v>
      </c>
      <c r="F7232" s="114">
        <v>0.41666666666666669</v>
      </c>
      <c r="G7232" s="114">
        <v>0.45833333333333331</v>
      </c>
      <c r="H7232">
        <f>CONVERT((G7231-F7231)*24,"hr","mn")</f>
        <v>59.99999999999995</v>
      </c>
      <c r="I7232">
        <v>4</v>
      </c>
      <c r="L7232">
        <v>9</v>
      </c>
      <c r="M7232">
        <f>J7231+K7231+L7231</f>
        <v>9</v>
      </c>
      <c r="N7232" s="14"/>
      <c r="O7232" s="3"/>
      <c r="P7232" s="3"/>
      <c r="Q7232" s="3"/>
      <c r="R7232" s="8"/>
      <c r="S7232" s="21"/>
      <c r="T7232" s="4"/>
      <c r="U7232" s="92"/>
    </row>
    <row r="7233" spans="1:21">
      <c r="A7233" s="17">
        <v>45033</v>
      </c>
      <c r="B7233" s="56">
        <f>WEEKDAY(C7233,2)</f>
        <v>1</v>
      </c>
      <c r="C7233" s="17">
        <f>IF(A7253="",C7232,A7253)</f>
        <v>45033</v>
      </c>
      <c r="D7233" s="12" t="str">
        <f>YEAR(C7233)&amp;"/"&amp;TEXT(WEEKNUM(C7233,21),"00")</f>
        <v>2023/16</v>
      </c>
      <c r="E7233" t="s">
        <v>52</v>
      </c>
      <c r="F7233" s="114">
        <v>0.41666666666666669</v>
      </c>
      <c r="G7233" s="114">
        <v>0.45833333333333331</v>
      </c>
      <c r="H7233">
        <f>CONVERT((G7231-F7231)*24,"hr","mn")</f>
        <v>59.99999999999995</v>
      </c>
      <c r="I7233">
        <v>4</v>
      </c>
      <c r="L7233">
        <v>9</v>
      </c>
      <c r="M7233">
        <f>J7231+K7231+L7231</f>
        <v>9</v>
      </c>
      <c r="N7233" s="58"/>
      <c r="O7233" s="59"/>
      <c r="P7233" s="59"/>
      <c r="Q7233" s="59"/>
      <c r="R7233" s="60"/>
      <c r="S7233" s="21"/>
      <c r="T7233" s="4"/>
      <c r="U7233" s="93"/>
    </row>
    <row r="7234" spans="1:21" ht="15" customHeight="1" thickBot="1">
      <c r="A7234" s="17">
        <v>45033</v>
      </c>
      <c r="B7234" s="56">
        <f>WEEKDAY(C7234,2)</f>
        <v>1</v>
      </c>
      <c r="C7234" s="17">
        <f>IF(A7254="",C7233,A7254)</f>
        <v>45033</v>
      </c>
      <c r="D7234" s="12" t="str">
        <f>YEAR(C7234)&amp;"/"&amp;TEXT(WEEKNUM(C7234,21),"00")</f>
        <v>2023/16</v>
      </c>
      <c r="E7234" t="s">
        <v>52</v>
      </c>
      <c r="F7234" s="114">
        <v>0.41666666666666669</v>
      </c>
      <c r="G7234" s="114">
        <v>0.45833333333333331</v>
      </c>
      <c r="H7234">
        <f>CONVERT((G7231-F7231)*24,"hr","mn")</f>
        <v>59.99999999999995</v>
      </c>
      <c r="I7234">
        <v>4</v>
      </c>
      <c r="L7234">
        <v>9</v>
      </c>
      <c r="M7234">
        <f>J7231+K7231+L7231</f>
        <v>9</v>
      </c>
      <c r="N7234" s="15"/>
      <c r="O7234" s="9"/>
      <c r="P7234" s="9"/>
      <c r="Q7234" s="9"/>
      <c r="R7234" s="10"/>
      <c r="S7234" s="19"/>
      <c r="T7234" s="23"/>
      <c r="U7234" s="94"/>
    </row>
    <row r="7235" spans="1:21">
      <c r="A7235" s="17">
        <v>45033</v>
      </c>
      <c r="B7235" s="56">
        <f>WEEKDAY(C7235,2)</f>
        <v>1</v>
      </c>
      <c r="C7235" s="17">
        <f>IF(A7255="",C7234,A7255)</f>
        <v>45033</v>
      </c>
      <c r="D7235" s="12" t="str">
        <f>YEAR(C7235)&amp;"/"&amp;TEXT(WEEKNUM(C7235,21),"00")</f>
        <v>2023/16</v>
      </c>
      <c r="E7235" s="79" t="s">
        <v>52</v>
      </c>
      <c r="F7235" s="80">
        <v>0.45833333333333331</v>
      </c>
      <c r="G7235" s="80">
        <v>0.5</v>
      </c>
      <c r="H7235" s="87">
        <f>CONVERT((G7235-F7235)*24,"hr","mn")</f>
        <v>60.000000000000028</v>
      </c>
      <c r="I7235" s="83">
        <v>4</v>
      </c>
      <c r="J7235" s="84"/>
      <c r="K7235" s="85"/>
      <c r="L7235" s="85">
        <v>2</v>
      </c>
      <c r="M7235" s="87">
        <f>J7235+K7235+L7235</f>
        <v>2</v>
      </c>
      <c r="N7235" s="13"/>
      <c r="O7235" s="6">
        <v>10</v>
      </c>
      <c r="P7235" s="6"/>
      <c r="Q7235" s="6"/>
      <c r="R7235" s="7"/>
      <c r="S7235" s="20" t="s">
        <v>36</v>
      </c>
      <c r="T7235" s="22" t="s">
        <v>23</v>
      </c>
      <c r="U7235" s="91" t="s">
        <v>1093</v>
      </c>
    </row>
    <row r="7236" spans="1:21">
      <c r="A7236" s="17">
        <v>45033</v>
      </c>
      <c r="B7236" s="56">
        <f>WEEKDAY(C7236,2)</f>
        <v>1</v>
      </c>
      <c r="C7236" s="17">
        <f>IF(A7256="",C7235,A7256)</f>
        <v>45033</v>
      </c>
      <c r="D7236" s="12" t="str">
        <f>YEAR(C7236)&amp;"/"&amp;TEXT(WEEKNUM(C7236,21),"00")</f>
        <v>2023/16</v>
      </c>
      <c r="E7236" t="s">
        <v>52</v>
      </c>
      <c r="F7236" s="114">
        <v>0.45833333333333331</v>
      </c>
      <c r="G7236" s="114">
        <v>0.5</v>
      </c>
      <c r="H7236">
        <f>CONVERT((G7235-F7235)*24,"hr","mn")</f>
        <v>60.000000000000028</v>
      </c>
      <c r="I7236">
        <v>4</v>
      </c>
      <c r="L7236">
        <v>2</v>
      </c>
      <c r="M7236">
        <f>J7235+K7235+L7235</f>
        <v>2</v>
      </c>
      <c r="N7236" s="14"/>
      <c r="O7236" s="3"/>
      <c r="P7236" s="3"/>
      <c r="Q7236" s="3">
        <v>5</v>
      </c>
      <c r="R7236" s="8"/>
      <c r="S7236" s="21" t="s">
        <v>1090</v>
      </c>
      <c r="T7236" s="4" t="s">
        <v>23</v>
      </c>
      <c r="U7236" s="92" t="s">
        <v>1091</v>
      </c>
    </row>
    <row r="7237" spans="1:21">
      <c r="A7237" s="17">
        <v>45033</v>
      </c>
      <c r="B7237" s="56">
        <f>WEEKDAY(C7237,2)</f>
        <v>1</v>
      </c>
      <c r="C7237" s="17">
        <f>IF(A7257="",C7236,A7257)</f>
        <v>45033</v>
      </c>
      <c r="D7237" s="12" t="str">
        <f>YEAR(C7237)&amp;"/"&amp;TEXT(WEEKNUM(C7237,21),"00")</f>
        <v>2023/16</v>
      </c>
      <c r="E7237" t="s">
        <v>52</v>
      </c>
      <c r="F7237" s="114">
        <v>0.45833333333333331</v>
      </c>
      <c r="G7237" s="114">
        <v>0.5</v>
      </c>
      <c r="H7237">
        <f>CONVERT((G7235-F7235)*24,"hr","mn")</f>
        <v>60.000000000000028</v>
      </c>
      <c r="I7237">
        <v>4</v>
      </c>
      <c r="L7237">
        <v>2</v>
      </c>
      <c r="M7237">
        <f>J7235+K7235+L7235</f>
        <v>2</v>
      </c>
      <c r="N7237" s="58"/>
      <c r="O7237" s="59"/>
      <c r="P7237" s="59"/>
      <c r="Q7237" s="59"/>
      <c r="R7237" s="60"/>
      <c r="S7237" s="21"/>
      <c r="T7237" s="4"/>
      <c r="U7237" s="93"/>
    </row>
    <row r="7238" spans="1:21" ht="15" customHeight="1" thickBot="1">
      <c r="A7238" s="17">
        <v>45033</v>
      </c>
      <c r="B7238" s="56">
        <f>WEEKDAY(C7238,2)</f>
        <v>1</v>
      </c>
      <c r="C7238" s="17">
        <f>IF(A7258="",C7237,A7258)</f>
        <v>45033</v>
      </c>
      <c r="D7238" s="12" t="str">
        <f>YEAR(C7238)&amp;"/"&amp;TEXT(WEEKNUM(C7238,21),"00")</f>
        <v>2023/16</v>
      </c>
      <c r="E7238" t="s">
        <v>52</v>
      </c>
      <c r="F7238" s="114">
        <v>0.45833333333333331</v>
      </c>
      <c r="G7238" s="114">
        <v>0.5</v>
      </c>
      <c r="H7238">
        <f>CONVERT((G7235-F7235)*24,"hr","mn")</f>
        <v>60.000000000000028</v>
      </c>
      <c r="I7238">
        <v>4</v>
      </c>
      <c r="L7238">
        <v>2</v>
      </c>
      <c r="M7238">
        <f>J7235+K7235+L7235</f>
        <v>2</v>
      </c>
      <c r="N7238" s="15"/>
      <c r="O7238" s="9"/>
      <c r="P7238" s="9"/>
      <c r="Q7238" s="9"/>
      <c r="R7238" s="10"/>
      <c r="S7238" s="19"/>
      <c r="T7238" s="23"/>
      <c r="U7238" s="94"/>
    </row>
    <row r="7239" spans="1:21">
      <c r="A7239" s="17">
        <v>45033</v>
      </c>
      <c r="B7239" s="56">
        <f>WEEKDAY(C7239,2)</f>
        <v>1</v>
      </c>
      <c r="C7239" s="17">
        <f>IF(A7259="",C7238,A7259)</f>
        <v>45033</v>
      </c>
      <c r="D7239" s="12" t="str">
        <f>YEAR(C7239)&amp;"/"&amp;TEXT(WEEKNUM(C7239,21),"00")</f>
        <v>2023/16</v>
      </c>
      <c r="E7239" s="79" t="s">
        <v>52</v>
      </c>
      <c r="F7239" s="80">
        <v>0.5</v>
      </c>
      <c r="G7239" s="80">
        <v>0.54166666666666663</v>
      </c>
      <c r="H7239" s="87">
        <f>CONVERT((G7239-F7239)*24,"hr","mn")</f>
        <v>59.99999999999995</v>
      </c>
      <c r="I7239" s="83">
        <v>4</v>
      </c>
      <c r="J7239" s="84"/>
      <c r="K7239" s="85"/>
      <c r="L7239" s="85">
        <v>6</v>
      </c>
      <c r="M7239" s="87">
        <f>J7239+K7239+L7239</f>
        <v>6</v>
      </c>
      <c r="N7239" s="13"/>
      <c r="O7239" s="6">
        <v>5</v>
      </c>
      <c r="P7239" s="6"/>
      <c r="Q7239" s="6"/>
      <c r="R7239" s="7"/>
      <c r="S7239" s="20" t="s">
        <v>231</v>
      </c>
      <c r="T7239" s="22" t="s">
        <v>110</v>
      </c>
      <c r="U7239" s="91" t="s">
        <v>1094</v>
      </c>
    </row>
    <row r="7240" spans="1:21">
      <c r="A7240" s="17">
        <v>45033</v>
      </c>
      <c r="B7240" s="56">
        <f>WEEKDAY(C7240,2)</f>
        <v>1</v>
      </c>
      <c r="C7240" s="17">
        <f>IF(A7260="",C7239,A7260)</f>
        <v>45033</v>
      </c>
      <c r="D7240" s="12" t="str">
        <f>YEAR(C7240)&amp;"/"&amp;TEXT(WEEKNUM(C7240,21),"00")</f>
        <v>2023/16</v>
      </c>
      <c r="E7240" t="s">
        <v>52</v>
      </c>
      <c r="F7240" s="114">
        <v>0.5</v>
      </c>
      <c r="G7240" s="114">
        <v>0.54166666666666663</v>
      </c>
      <c r="H7240">
        <f>CONVERT((G7239-F7239)*24,"hr","mn")</f>
        <v>59.99999999999995</v>
      </c>
      <c r="I7240">
        <v>4</v>
      </c>
      <c r="L7240">
        <v>6</v>
      </c>
      <c r="M7240">
        <f>J7239+K7239+L7239</f>
        <v>6</v>
      </c>
      <c r="N7240" s="14"/>
      <c r="O7240" s="3">
        <v>5</v>
      </c>
      <c r="P7240" s="3"/>
      <c r="Q7240" s="3"/>
      <c r="R7240" s="8"/>
      <c r="S7240" s="21" t="s">
        <v>136</v>
      </c>
      <c r="T7240" s="4" t="s">
        <v>110</v>
      </c>
      <c r="U7240" s="92"/>
    </row>
    <row r="7241" spans="1:21">
      <c r="A7241" s="17">
        <v>45033</v>
      </c>
      <c r="B7241" s="56">
        <f>WEEKDAY(C7241,2)</f>
        <v>1</v>
      </c>
      <c r="C7241" s="17">
        <f>IF(A7261="",C7240,A7261)</f>
        <v>45033</v>
      </c>
      <c r="D7241" s="12" t="str">
        <f>YEAR(C7241)&amp;"/"&amp;TEXT(WEEKNUM(C7241,21),"00")</f>
        <v>2023/16</v>
      </c>
      <c r="E7241" t="s">
        <v>52</v>
      </c>
      <c r="F7241" s="114">
        <v>0.5</v>
      </c>
      <c r="G7241" s="114">
        <v>0.54166666666666663</v>
      </c>
      <c r="H7241">
        <f>CONVERT((G7239-F7239)*24,"hr","mn")</f>
        <v>59.99999999999995</v>
      </c>
      <c r="I7241">
        <v>4</v>
      </c>
      <c r="L7241">
        <v>6</v>
      </c>
      <c r="M7241">
        <f>J7239+K7239+L7239</f>
        <v>6</v>
      </c>
      <c r="N7241" s="58"/>
      <c r="O7241" s="59">
        <v>5</v>
      </c>
      <c r="P7241" s="59"/>
      <c r="Q7241" s="59"/>
      <c r="R7241" s="60"/>
      <c r="S7241" s="21" t="s">
        <v>32</v>
      </c>
      <c r="T7241" s="4" t="s">
        <v>23</v>
      </c>
      <c r="U7241" s="93" t="s">
        <v>1095</v>
      </c>
    </row>
    <row r="7242" spans="1:21" ht="15" customHeight="1" thickBot="1">
      <c r="A7242" s="17">
        <v>45033</v>
      </c>
      <c r="B7242" s="56">
        <f>WEEKDAY(C7242,2)</f>
        <v>1</v>
      </c>
      <c r="C7242" s="17">
        <f>IF(A7262="",C7241,A7262)</f>
        <v>45033</v>
      </c>
      <c r="D7242" s="12" t="str">
        <f>YEAR(C7242)&amp;"/"&amp;TEXT(WEEKNUM(C7242,21),"00")</f>
        <v>2023/16</v>
      </c>
      <c r="E7242" t="s">
        <v>52</v>
      </c>
      <c r="F7242" s="114">
        <v>0.5</v>
      </c>
      <c r="G7242" s="114">
        <v>0.54166666666666663</v>
      </c>
      <c r="H7242">
        <f>CONVERT((G7239-F7239)*24,"hr","mn")</f>
        <v>59.99999999999995</v>
      </c>
      <c r="I7242">
        <v>4</v>
      </c>
      <c r="L7242">
        <v>6</v>
      </c>
      <c r="M7242">
        <f>J7239+K7239+L7239</f>
        <v>6</v>
      </c>
      <c r="N7242" s="15"/>
      <c r="O7242" s="9">
        <v>3</v>
      </c>
      <c r="P7242" s="9"/>
      <c r="Q7242" s="9"/>
      <c r="R7242" s="10"/>
      <c r="S7242" s="19" t="s">
        <v>44</v>
      </c>
      <c r="T7242" s="23" t="s">
        <v>110</v>
      </c>
      <c r="U7242" s="94"/>
    </row>
    <row r="7243" spans="1:21">
      <c r="A7243" s="17"/>
      <c r="B7243" s="56">
        <f>WEEKDAY(C7243,2)</f>
        <v>1</v>
      </c>
      <c r="C7243" s="17">
        <f>IF(A7263="",C7242,A7263)</f>
        <v>45033</v>
      </c>
      <c r="D7243" s="12" t="str">
        <f>YEAR(C7243)&amp;"/"&amp;TEXT(WEEKNUM(C7243,21),"00")</f>
        <v>2023/16</v>
      </c>
      <c r="E7243" s="79"/>
      <c r="F7243" s="80"/>
      <c r="G7243" s="80"/>
      <c r="H7243" s="87">
        <f>CONVERT((G7243-F7243)*24,"hr","mn")</f>
        <v>0</v>
      </c>
      <c r="I7243" s="83"/>
      <c r="J7243" s="84"/>
      <c r="K7243" s="85"/>
      <c r="L7243" s="85"/>
      <c r="M7243" s="87">
        <f>J7243+K7243+L7243</f>
        <v>0</v>
      </c>
      <c r="N7243" s="13"/>
      <c r="O7243" s="6"/>
      <c r="P7243" s="6"/>
      <c r="Q7243" s="6"/>
      <c r="R7243" s="7"/>
      <c r="S7243" s="20"/>
      <c r="T7243" s="22"/>
      <c r="U7243" s="91"/>
    </row>
    <row r="7244" spans="1:21">
      <c r="A7244" s="17"/>
      <c r="B7244" s="56">
        <f>WEEKDAY(C7244,2)</f>
        <v>1</v>
      </c>
      <c r="C7244" s="17">
        <f>IF(A7264="",C7243,A7264)</f>
        <v>45033</v>
      </c>
      <c r="D7244" s="12" t="str">
        <f>YEAR(C7244)&amp;"/"&amp;TEXT(WEEKNUM(C7244,21),"00")</f>
        <v>2023/16</v>
      </c>
      <c r="H7244">
        <f>CONVERT((G7243-F7243)*24,"hr","mn")</f>
        <v>0</v>
      </c>
      <c r="M7244">
        <f>J7243+K7243+L7243</f>
        <v>0</v>
      </c>
      <c r="N7244" s="14"/>
      <c r="O7244" s="3"/>
      <c r="P7244" s="3"/>
      <c r="Q7244" s="3"/>
      <c r="R7244" s="8"/>
      <c r="S7244" s="21"/>
      <c r="T7244" s="4"/>
      <c r="U7244" s="92"/>
    </row>
    <row r="7245" spans="1:21">
      <c r="A7245" s="17"/>
      <c r="B7245" s="56">
        <f>WEEKDAY(C7245,2)</f>
        <v>1</v>
      </c>
      <c r="C7245" s="17">
        <f>IF(A7265="",C7244,A7265)</f>
        <v>45033</v>
      </c>
      <c r="D7245" s="12" t="str">
        <f>YEAR(C7245)&amp;"/"&amp;TEXT(WEEKNUM(C7245,21),"00")</f>
        <v>2023/16</v>
      </c>
      <c r="H7245">
        <f>CONVERT((G7243-F7243)*24,"hr","mn")</f>
        <v>0</v>
      </c>
      <c r="M7245">
        <f>J7243+K7243+L7243</f>
        <v>0</v>
      </c>
      <c r="N7245" s="58"/>
      <c r="O7245" s="59"/>
      <c r="P7245" s="59"/>
      <c r="Q7245" s="59"/>
      <c r="R7245" s="60"/>
      <c r="S7245" s="21"/>
      <c r="T7245" s="4"/>
      <c r="U7245" s="93"/>
    </row>
    <row r="7246" spans="1:21" ht="15" customHeight="1" thickBot="1">
      <c r="A7246" s="17"/>
      <c r="B7246" s="56">
        <f>WEEKDAY(C7246,2)</f>
        <v>1</v>
      </c>
      <c r="C7246" s="17">
        <f>IF(A7266="",C7245,A7266)</f>
        <v>45033</v>
      </c>
      <c r="D7246" s="12" t="str">
        <f>YEAR(C7246)&amp;"/"&amp;TEXT(WEEKNUM(C7246,21),"00")</f>
        <v>2023/16</v>
      </c>
      <c r="H7246">
        <f>CONVERT((G7243-F7243)*24,"hr","mn")</f>
        <v>0</v>
      </c>
      <c r="M7246">
        <f>J7243+K7243+L7243</f>
        <v>0</v>
      </c>
      <c r="N7246" s="15"/>
      <c r="O7246" s="9"/>
      <c r="P7246" s="9"/>
      <c r="Q7246" s="9"/>
      <c r="R7246" s="10"/>
      <c r="S7246" s="19"/>
      <c r="T7246" s="23"/>
      <c r="U7246" s="94"/>
    </row>
    <row r="7247" spans="1:21">
      <c r="A7247" s="17">
        <v>45033</v>
      </c>
      <c r="B7247" s="56">
        <f>WEEKDAY(C7247,2)</f>
        <v>1</v>
      </c>
      <c r="C7247" s="17">
        <f>IF(A7267="",C7246,A7267)</f>
        <v>45033</v>
      </c>
      <c r="D7247" s="12" t="str">
        <f>YEAR(C7247)&amp;"/"&amp;TEXT(WEEKNUM(C7247,21),"00")</f>
        <v>2023/16</v>
      </c>
      <c r="E7247" s="79" t="s">
        <v>69</v>
      </c>
      <c r="F7247" s="80">
        <v>0.54166666666666663</v>
      </c>
      <c r="G7247" s="80">
        <v>0.58333333333333337</v>
      </c>
      <c r="H7247" s="87">
        <f>CONVERT((G7247-F7247)*24,"hr","mn")</f>
        <v>60.000000000000107</v>
      </c>
      <c r="I7247" s="83">
        <v>4</v>
      </c>
      <c r="J7247" s="84"/>
      <c r="K7247" s="85">
        <v>2</v>
      </c>
      <c r="L7247" s="85">
        <v>4</v>
      </c>
      <c r="M7247" s="87">
        <f>J7247+K7247+L7247</f>
        <v>6</v>
      </c>
      <c r="N7247" s="13"/>
      <c r="O7247" s="6"/>
      <c r="P7247" s="6"/>
      <c r="Q7247" s="6">
        <v>23</v>
      </c>
      <c r="R7247" s="7"/>
      <c r="S7247" s="20"/>
      <c r="T7247" s="22" t="s">
        <v>25</v>
      </c>
      <c r="U7247" s="91" t="s">
        <v>1096</v>
      </c>
    </row>
    <row r="7248" spans="1:21">
      <c r="A7248" s="17">
        <v>45033</v>
      </c>
      <c r="B7248" s="56">
        <f>WEEKDAY(C7248,2)</f>
        <v>1</v>
      </c>
      <c r="C7248" s="17">
        <f>IF(A7268="",C7247,A7268)</f>
        <v>45033</v>
      </c>
      <c r="D7248" s="12" t="str">
        <f>YEAR(C7248)&amp;"/"&amp;TEXT(WEEKNUM(C7248,21),"00")</f>
        <v>2023/16</v>
      </c>
      <c r="E7248" t="s">
        <v>69</v>
      </c>
      <c r="F7248" s="114">
        <v>0.54166666666666663</v>
      </c>
      <c r="G7248" s="114">
        <v>0.58333333333333337</v>
      </c>
      <c r="H7248">
        <f>CONVERT((G7247-F7247)*24,"hr","mn")</f>
        <v>60.000000000000107</v>
      </c>
      <c r="I7248">
        <v>4</v>
      </c>
      <c r="K7248">
        <v>2</v>
      </c>
      <c r="L7248">
        <v>4</v>
      </c>
      <c r="M7248">
        <f>J7247+K7247+L7247</f>
        <v>6</v>
      </c>
      <c r="N7248" s="14"/>
      <c r="O7248" s="3"/>
      <c r="P7248" s="3"/>
      <c r="Q7248" s="3"/>
      <c r="R7248" s="8"/>
      <c r="S7248" s="21"/>
      <c r="T7248" s="4"/>
      <c r="U7248" s="92"/>
    </row>
    <row r="7249" spans="1:21">
      <c r="A7249" s="17">
        <v>45033</v>
      </c>
      <c r="B7249" s="56">
        <f>WEEKDAY(C7249,2)</f>
        <v>1</v>
      </c>
      <c r="C7249" s="17">
        <f>IF(A7269="",C7248,A7269)</f>
        <v>45033</v>
      </c>
      <c r="D7249" s="12" t="str">
        <f>YEAR(C7249)&amp;"/"&amp;TEXT(WEEKNUM(C7249,21),"00")</f>
        <v>2023/16</v>
      </c>
      <c r="E7249" t="s">
        <v>69</v>
      </c>
      <c r="F7249" s="114">
        <v>0.54166666666666663</v>
      </c>
      <c r="G7249" s="114">
        <v>0.58333333333333337</v>
      </c>
      <c r="H7249">
        <f>CONVERT((G7247-F7247)*24,"hr","mn")</f>
        <v>60.000000000000107</v>
      </c>
      <c r="I7249">
        <v>4</v>
      </c>
      <c r="K7249">
        <v>2</v>
      </c>
      <c r="L7249">
        <v>4</v>
      </c>
      <c r="M7249">
        <f>J7247+K7247+L7247</f>
        <v>6</v>
      </c>
      <c r="N7249" s="58"/>
      <c r="O7249" s="59"/>
      <c r="P7249" s="59"/>
      <c r="Q7249" s="59"/>
      <c r="R7249" s="60"/>
      <c r="S7249" s="21"/>
      <c r="T7249" s="4"/>
      <c r="U7249" s="93"/>
    </row>
    <row r="7250" spans="1:21" ht="15" customHeight="1" thickBot="1">
      <c r="A7250" s="17">
        <v>45033</v>
      </c>
      <c r="B7250" s="56">
        <f>WEEKDAY(C7250,2)</f>
        <v>1</v>
      </c>
      <c r="C7250" s="17">
        <f>IF(A7270="",C7249,A7270)</f>
        <v>45033</v>
      </c>
      <c r="D7250" s="12" t="str">
        <f>YEAR(C7250)&amp;"/"&amp;TEXT(WEEKNUM(C7250,21),"00")</f>
        <v>2023/16</v>
      </c>
      <c r="E7250" t="s">
        <v>69</v>
      </c>
      <c r="F7250" s="114">
        <v>0.54166666666666663</v>
      </c>
      <c r="G7250" s="114">
        <v>0.58333333333333337</v>
      </c>
      <c r="H7250">
        <f>CONVERT((G7247-F7247)*24,"hr","mn")</f>
        <v>60.000000000000107</v>
      </c>
      <c r="I7250">
        <v>4</v>
      </c>
      <c r="K7250">
        <v>2</v>
      </c>
      <c r="L7250">
        <v>4</v>
      </c>
      <c r="M7250">
        <f>J7247+K7247+L7247</f>
        <v>6</v>
      </c>
      <c r="N7250" s="15"/>
      <c r="O7250" s="9"/>
      <c r="P7250" s="9"/>
      <c r="Q7250" s="9"/>
      <c r="R7250" s="10"/>
      <c r="S7250" s="19"/>
      <c r="T7250" s="23"/>
      <c r="U7250" s="94"/>
    </row>
    <row r="7251" spans="1:21">
      <c r="A7251" s="17">
        <v>45033</v>
      </c>
      <c r="B7251" s="56">
        <f>WEEKDAY(C7251,2)</f>
        <v>1</v>
      </c>
      <c r="C7251" s="17">
        <f>IF(A7271="",C7250,A7271)</f>
        <v>45033</v>
      </c>
      <c r="D7251" s="12" t="str">
        <f>YEAR(C7251)&amp;"/"&amp;TEXT(WEEKNUM(C7251,21),"00")</f>
        <v>2023/16</v>
      </c>
      <c r="E7251" s="79" t="s">
        <v>69</v>
      </c>
      <c r="F7251" s="80">
        <v>0.58333333333333337</v>
      </c>
      <c r="G7251" s="80">
        <v>0.625</v>
      </c>
      <c r="H7251" s="87">
        <f>CONVERT((G7251-F7251)*24,"hr","mn")</f>
        <v>59.99999999999995</v>
      </c>
      <c r="I7251" s="83">
        <v>4</v>
      </c>
      <c r="J7251" s="84"/>
      <c r="K7251" s="85">
        <v>10</v>
      </c>
      <c r="L7251" s="85"/>
      <c r="M7251" s="87">
        <f>J7251+K7251+L7251</f>
        <v>10</v>
      </c>
      <c r="N7251" s="13"/>
      <c r="O7251" s="6"/>
      <c r="P7251" s="6">
        <v>5</v>
      </c>
      <c r="Q7251" s="6"/>
      <c r="R7251" s="7"/>
      <c r="S7251" s="20" t="s">
        <v>26</v>
      </c>
      <c r="T7251" s="22" t="s">
        <v>23</v>
      </c>
      <c r="U7251" s="91" t="s">
        <v>237</v>
      </c>
    </row>
    <row r="7252" spans="1:21">
      <c r="A7252" s="17">
        <v>45033</v>
      </c>
      <c r="B7252" s="56">
        <f>WEEKDAY(C7252,2)</f>
        <v>1</v>
      </c>
      <c r="C7252" s="17">
        <f>IF(A7272="",C7251,A7272)</f>
        <v>45033</v>
      </c>
      <c r="D7252" s="12" t="str">
        <f>YEAR(C7252)&amp;"/"&amp;TEXT(WEEKNUM(C7252,21),"00")</f>
        <v>2023/16</v>
      </c>
      <c r="E7252" t="s">
        <v>69</v>
      </c>
      <c r="F7252" s="114">
        <v>0.58333333333333337</v>
      </c>
      <c r="G7252" s="114">
        <v>0.625</v>
      </c>
      <c r="H7252">
        <f>CONVERT((G7251-F7251)*24,"hr","mn")</f>
        <v>59.99999999999995</v>
      </c>
      <c r="I7252">
        <v>4</v>
      </c>
      <c r="K7252">
        <v>10</v>
      </c>
      <c r="M7252">
        <f>J7251+K7251+L7251</f>
        <v>10</v>
      </c>
      <c r="N7252" s="14"/>
      <c r="O7252" s="3">
        <v>5</v>
      </c>
      <c r="P7252" s="3"/>
      <c r="Q7252" s="3"/>
      <c r="R7252" s="8"/>
      <c r="S7252" s="21" t="s">
        <v>28</v>
      </c>
      <c r="T7252" s="4" t="s">
        <v>29</v>
      </c>
      <c r="U7252" s="92"/>
    </row>
    <row r="7253" spans="1:21">
      <c r="A7253" s="17">
        <v>45033</v>
      </c>
      <c r="B7253" s="56">
        <f>WEEKDAY(C7253,2)</f>
        <v>1</v>
      </c>
      <c r="C7253" s="17">
        <f>IF(A7273="",C7252,A7273)</f>
        <v>45033</v>
      </c>
      <c r="D7253" s="12" t="str">
        <f>YEAR(C7253)&amp;"/"&amp;TEXT(WEEKNUM(C7253,21),"00")</f>
        <v>2023/16</v>
      </c>
      <c r="E7253" t="s">
        <v>69</v>
      </c>
      <c r="F7253" s="114">
        <v>0.58333333333333337</v>
      </c>
      <c r="G7253" s="114">
        <v>0.625</v>
      </c>
      <c r="H7253">
        <f>CONVERT((G7251-F7251)*24,"hr","mn")</f>
        <v>59.99999999999995</v>
      </c>
      <c r="I7253">
        <v>4</v>
      </c>
      <c r="K7253">
        <v>10</v>
      </c>
      <c r="M7253">
        <f>J7251+K7251+L7251</f>
        <v>10</v>
      </c>
      <c r="N7253" s="58"/>
      <c r="O7253" s="59"/>
      <c r="P7253" s="59"/>
      <c r="Q7253" s="59"/>
      <c r="R7253" s="60"/>
      <c r="S7253" s="21"/>
      <c r="T7253" s="4"/>
      <c r="U7253" s="93"/>
    </row>
    <row r="7254" spans="1:21" ht="15" customHeight="1" thickBot="1">
      <c r="A7254" s="17">
        <v>45033</v>
      </c>
      <c r="B7254" s="56">
        <f>WEEKDAY(C7254,2)</f>
        <v>1</v>
      </c>
      <c r="C7254" s="17">
        <f>IF(A7274="",C7253,A7274)</f>
        <v>45033</v>
      </c>
      <c r="D7254" s="12" t="str">
        <f>YEAR(C7254)&amp;"/"&amp;TEXT(WEEKNUM(C7254,21),"00")</f>
        <v>2023/16</v>
      </c>
      <c r="E7254" t="s">
        <v>69</v>
      </c>
      <c r="F7254" s="114">
        <v>0.58333333333333337</v>
      </c>
      <c r="G7254" s="114">
        <v>0.625</v>
      </c>
      <c r="H7254">
        <f>CONVERT((G7251-F7251)*24,"hr","mn")</f>
        <v>59.99999999999995</v>
      </c>
      <c r="I7254">
        <v>4</v>
      </c>
      <c r="K7254">
        <v>10</v>
      </c>
      <c r="M7254">
        <f>J7251+K7251+L7251</f>
        <v>10</v>
      </c>
      <c r="N7254" s="15"/>
      <c r="O7254" s="9"/>
      <c r="P7254" s="9"/>
      <c r="Q7254" s="9"/>
      <c r="R7254" s="10"/>
      <c r="S7254" s="19"/>
      <c r="T7254" s="23"/>
      <c r="U7254" s="94"/>
    </row>
    <row r="7255" spans="1:21">
      <c r="A7255" s="17">
        <v>45033</v>
      </c>
      <c r="B7255" s="56">
        <f>WEEKDAY(C7255,2)</f>
        <v>1</v>
      </c>
      <c r="C7255" s="17">
        <f>IF(A7275="",C7254,A7275)</f>
        <v>45033</v>
      </c>
      <c r="D7255" s="12" t="str">
        <f>YEAR(C7255)&amp;"/"&amp;TEXT(WEEKNUM(C7255,21),"00")</f>
        <v>2023/16</v>
      </c>
      <c r="E7255" s="79" t="s">
        <v>69</v>
      </c>
      <c r="F7255" s="80">
        <v>0.625</v>
      </c>
      <c r="G7255" s="80">
        <v>0.66666666666666663</v>
      </c>
      <c r="H7255" s="87">
        <f>CONVERT((G7255-F7255)*24,"hr","mn")</f>
        <v>59.99999999999995</v>
      </c>
      <c r="I7255" s="83">
        <v>4</v>
      </c>
      <c r="J7255" s="84"/>
      <c r="K7255" s="85"/>
      <c r="L7255" s="85">
        <v>10</v>
      </c>
      <c r="M7255" s="87">
        <f>J7255+K7255+L7255</f>
        <v>10</v>
      </c>
      <c r="N7255" s="13"/>
      <c r="O7255" s="6"/>
      <c r="P7255" s="6">
        <v>5</v>
      </c>
      <c r="Q7255" s="6"/>
      <c r="R7255" s="7"/>
      <c r="S7255" s="20" t="s">
        <v>26</v>
      </c>
      <c r="T7255" s="22" t="s">
        <v>23</v>
      </c>
      <c r="U7255" s="91" t="s">
        <v>237</v>
      </c>
    </row>
    <row r="7256" spans="1:21">
      <c r="A7256" s="17">
        <v>45033</v>
      </c>
      <c r="B7256" s="56">
        <f>WEEKDAY(C7256,2)</f>
        <v>1</v>
      </c>
      <c r="C7256" s="17">
        <f>IF(A7276="",C7255,A7276)</f>
        <v>45033</v>
      </c>
      <c r="D7256" s="12" t="str">
        <f>YEAR(C7256)&amp;"/"&amp;TEXT(WEEKNUM(C7256,21),"00")</f>
        <v>2023/16</v>
      </c>
      <c r="E7256" t="s">
        <v>69</v>
      </c>
      <c r="F7256" s="114">
        <v>0.625</v>
      </c>
      <c r="G7256" s="114">
        <v>0.66666666666666663</v>
      </c>
      <c r="H7256">
        <f>CONVERT((G7255-F7255)*24,"hr","mn")</f>
        <v>59.99999999999995</v>
      </c>
      <c r="I7256">
        <v>4</v>
      </c>
      <c r="L7256">
        <v>10</v>
      </c>
      <c r="M7256">
        <f>J7255+K7255+L7255</f>
        <v>10</v>
      </c>
      <c r="N7256" s="14"/>
      <c r="O7256" s="61"/>
      <c r="P7256" s="3"/>
      <c r="Q7256" s="3"/>
      <c r="R7256" s="8"/>
      <c r="S7256" s="21"/>
      <c r="T7256" s="4"/>
      <c r="U7256" s="91" t="s">
        <v>97</v>
      </c>
    </row>
    <row r="7257" spans="1:21">
      <c r="A7257" s="17">
        <v>45033</v>
      </c>
      <c r="B7257" s="56">
        <f>WEEKDAY(C7257,2)</f>
        <v>1</v>
      </c>
      <c r="C7257" s="17">
        <f>IF(A7277="",C7256,A7277)</f>
        <v>45033</v>
      </c>
      <c r="D7257" s="12" t="str">
        <f>YEAR(C7257)&amp;"/"&amp;TEXT(WEEKNUM(C7257,21),"00")</f>
        <v>2023/16</v>
      </c>
      <c r="E7257" t="s">
        <v>69</v>
      </c>
      <c r="F7257" s="114">
        <v>0.625</v>
      </c>
      <c r="G7257" s="114">
        <v>0.66666666666666663</v>
      </c>
      <c r="H7257">
        <f>CONVERT((G7255-F7255)*24,"hr","mn")</f>
        <v>59.99999999999995</v>
      </c>
      <c r="I7257">
        <v>4</v>
      </c>
      <c r="L7257">
        <v>10</v>
      </c>
      <c r="M7257">
        <f>J7255+K7255+L7255</f>
        <v>10</v>
      </c>
      <c r="N7257" s="58"/>
      <c r="O7257" s="59">
        <v>15</v>
      </c>
      <c r="P7257" s="59"/>
      <c r="Q7257" s="59"/>
      <c r="R7257" s="60"/>
      <c r="S7257" s="21" t="s">
        <v>293</v>
      </c>
      <c r="T7257" s="4"/>
      <c r="U7257" s="91" t="s">
        <v>1097</v>
      </c>
    </row>
    <row r="7258" spans="1:21" ht="15" customHeight="1" thickBot="1">
      <c r="A7258" s="17">
        <v>45033</v>
      </c>
      <c r="B7258" s="56">
        <f>WEEKDAY(C7258,2)</f>
        <v>1</v>
      </c>
      <c r="C7258" s="17">
        <f>IF(A7278="",C7257,A7278)</f>
        <v>45033</v>
      </c>
      <c r="D7258" s="12" t="str">
        <f>YEAR(C7258)&amp;"/"&amp;TEXT(WEEKNUM(C7258,21),"00")</f>
        <v>2023/16</v>
      </c>
      <c r="E7258" t="s">
        <v>69</v>
      </c>
      <c r="F7258" s="114">
        <v>0.625</v>
      </c>
      <c r="G7258" s="114">
        <v>0.66666666666666663</v>
      </c>
      <c r="H7258">
        <f>CONVERT((G7255-F7255)*24,"hr","mn")</f>
        <v>59.99999999999995</v>
      </c>
      <c r="I7258">
        <v>4</v>
      </c>
      <c r="L7258">
        <v>10</v>
      </c>
      <c r="M7258">
        <f>J7255+K7255+L7255</f>
        <v>10</v>
      </c>
      <c r="N7258" s="15"/>
      <c r="O7258" s="9">
        <v>10</v>
      </c>
      <c r="P7258" s="9"/>
      <c r="Q7258" s="9"/>
      <c r="R7258" s="10"/>
      <c r="S7258" s="19" t="s">
        <v>1005</v>
      </c>
      <c r="T7258" s="23" t="s">
        <v>56</v>
      </c>
      <c r="U7258" s="94"/>
    </row>
    <row r="7259" spans="1:21">
      <c r="A7259" s="17">
        <v>45033</v>
      </c>
      <c r="B7259" s="56">
        <f>WEEKDAY(C7259,2)</f>
        <v>1</v>
      </c>
      <c r="C7259" s="17">
        <f>IF(A7279="",C7258,A7279)</f>
        <v>45033</v>
      </c>
      <c r="D7259" s="12" t="str">
        <f>YEAR(C7259)&amp;"/"&amp;TEXT(WEEKNUM(C7259,21),"00")</f>
        <v>2023/16</v>
      </c>
      <c r="E7259" s="79" t="s">
        <v>69</v>
      </c>
      <c r="F7259" s="80">
        <v>0.66666666666666663</v>
      </c>
      <c r="G7259" s="80">
        <v>0.70833333333333337</v>
      </c>
      <c r="H7259" s="87">
        <f>CONVERT((G7259-F7259)*24,"hr","mn")</f>
        <v>60.000000000000107</v>
      </c>
      <c r="I7259" s="83">
        <v>4</v>
      </c>
      <c r="J7259" s="84"/>
      <c r="K7259" s="85">
        <v>5</v>
      </c>
      <c r="L7259" s="85">
        <v>5</v>
      </c>
      <c r="M7259" s="87">
        <f>J7259+K7259+L7259</f>
        <v>10</v>
      </c>
      <c r="N7259" s="13"/>
      <c r="O7259" s="6">
        <v>5</v>
      </c>
      <c r="P7259" s="6"/>
      <c r="Q7259" s="6"/>
      <c r="R7259" s="7"/>
      <c r="S7259" s="20" t="s">
        <v>35</v>
      </c>
      <c r="T7259" s="22" t="s">
        <v>29</v>
      </c>
      <c r="U7259" s="91" t="s">
        <v>97</v>
      </c>
    </row>
    <row r="7260" spans="1:21">
      <c r="A7260" s="17">
        <v>45033</v>
      </c>
      <c r="B7260" s="56">
        <f>WEEKDAY(C7260,2)</f>
        <v>1</v>
      </c>
      <c r="C7260" s="17">
        <f>IF(A7280="",C7259,A7280)</f>
        <v>45033</v>
      </c>
      <c r="D7260" s="12" t="str">
        <f>YEAR(C7260)&amp;"/"&amp;TEXT(WEEKNUM(C7260,21),"00")</f>
        <v>2023/16</v>
      </c>
      <c r="E7260" t="s">
        <v>69</v>
      </c>
      <c r="F7260" s="114">
        <v>0.66666666666666663</v>
      </c>
      <c r="G7260" s="114">
        <v>0.70833333333333337</v>
      </c>
      <c r="H7260">
        <f>CONVERT((G7259-F7259)*24,"hr","mn")</f>
        <v>60.000000000000107</v>
      </c>
      <c r="I7260">
        <v>4</v>
      </c>
      <c r="K7260">
        <v>5</v>
      </c>
      <c r="L7260">
        <v>5</v>
      </c>
      <c r="M7260">
        <f>J7259+K7259+L7259</f>
        <v>10</v>
      </c>
      <c r="N7260" s="14"/>
      <c r="O7260" s="3">
        <v>5</v>
      </c>
      <c r="P7260" s="3"/>
      <c r="Q7260" s="3"/>
      <c r="R7260" s="8"/>
      <c r="S7260" s="21" t="s">
        <v>26</v>
      </c>
      <c r="T7260" s="4" t="s">
        <v>23</v>
      </c>
      <c r="U7260" s="92" t="s">
        <v>237</v>
      </c>
    </row>
    <row r="7261" spans="1:21">
      <c r="A7261" s="17">
        <v>45033</v>
      </c>
      <c r="B7261" s="56">
        <f>WEEKDAY(C7261,2)</f>
        <v>1</v>
      </c>
      <c r="C7261" s="17">
        <f>IF(A7281="",C7260,A7281)</f>
        <v>45033</v>
      </c>
      <c r="D7261" s="12" t="str">
        <f>YEAR(C7261)&amp;"/"&amp;TEXT(WEEKNUM(C7261,21),"00")</f>
        <v>2023/16</v>
      </c>
      <c r="E7261" t="s">
        <v>69</v>
      </c>
      <c r="F7261" s="114">
        <v>0.66666666666666663</v>
      </c>
      <c r="G7261" s="114">
        <v>0.70833333333333337</v>
      </c>
      <c r="H7261">
        <f>CONVERT((G7259-F7259)*24,"hr","mn")</f>
        <v>60.000000000000107</v>
      </c>
      <c r="I7261">
        <v>4</v>
      </c>
      <c r="K7261">
        <v>5</v>
      </c>
      <c r="L7261">
        <v>5</v>
      </c>
      <c r="M7261">
        <f>J7259+K7259+L7259</f>
        <v>10</v>
      </c>
      <c r="N7261" s="58"/>
      <c r="O7261" s="59">
        <v>5</v>
      </c>
      <c r="P7261" s="59"/>
      <c r="Q7261" s="59"/>
      <c r="R7261" s="60"/>
      <c r="S7261" s="21" t="s">
        <v>28</v>
      </c>
      <c r="T7261" s="4" t="s">
        <v>29</v>
      </c>
      <c r="U7261" s="93"/>
    </row>
    <row r="7262" spans="1:21" ht="15" customHeight="1" thickBot="1">
      <c r="A7262" s="17">
        <v>45033</v>
      </c>
      <c r="B7262" s="56">
        <f>WEEKDAY(C7262,2)</f>
        <v>1</v>
      </c>
      <c r="C7262" s="17">
        <f>IF(A7282="",C7261,A7282)</f>
        <v>45033</v>
      </c>
      <c r="D7262" s="12" t="str">
        <f>YEAR(C7262)&amp;"/"&amp;TEXT(WEEKNUM(C7262,21),"00")</f>
        <v>2023/16</v>
      </c>
      <c r="E7262" t="s">
        <v>69</v>
      </c>
      <c r="F7262" s="114">
        <v>0.66666666666666663</v>
      </c>
      <c r="G7262" s="114">
        <v>0.70833333333333337</v>
      </c>
      <c r="H7262">
        <f>CONVERT((G7259-F7259)*24,"hr","mn")</f>
        <v>60.000000000000107</v>
      </c>
      <c r="I7262">
        <v>4</v>
      </c>
      <c r="K7262">
        <v>5</v>
      </c>
      <c r="L7262">
        <v>5</v>
      </c>
      <c r="M7262">
        <f>J7259+K7259+L7259</f>
        <v>10</v>
      </c>
      <c r="N7262" s="15"/>
      <c r="O7262" s="9"/>
      <c r="P7262" s="9"/>
      <c r="Q7262" s="9"/>
      <c r="R7262" s="10"/>
      <c r="S7262" s="19"/>
      <c r="T7262" s="23"/>
      <c r="U7262" s="94"/>
    </row>
    <row r="7263" spans="1:21">
      <c r="A7263" s="17">
        <v>45033</v>
      </c>
      <c r="B7263" s="56">
        <f>WEEKDAY(C7263,2)</f>
        <v>2</v>
      </c>
      <c r="C7263" s="17">
        <f>IF(A7283="",C7262,A7283)</f>
        <v>45034</v>
      </c>
      <c r="D7263" s="12" t="str">
        <f>YEAR(C7263)&amp;"/"&amp;TEXT(WEEKNUM(C7263,21),"00")</f>
        <v>2023/16</v>
      </c>
      <c r="E7263" s="79" t="s">
        <v>69</v>
      </c>
      <c r="F7263" s="80">
        <v>0.72916666666666663</v>
      </c>
      <c r="G7263" s="80">
        <v>0.75</v>
      </c>
      <c r="H7263" s="87">
        <f>CONVERT((G7263-F7263)*24,"hr","mn")</f>
        <v>30.000000000000053</v>
      </c>
      <c r="I7263" s="83">
        <v>4</v>
      </c>
      <c r="J7263" s="84">
        <v>1</v>
      </c>
      <c r="K7263" s="85"/>
      <c r="L7263" s="85">
        <v>2</v>
      </c>
      <c r="M7263" s="87">
        <f>J7263+K7263+L7263</f>
        <v>3</v>
      </c>
      <c r="N7263" s="13"/>
      <c r="O7263" s="6">
        <v>5</v>
      </c>
      <c r="P7263" s="6"/>
      <c r="Q7263" s="6"/>
      <c r="R7263" s="7"/>
      <c r="S7263" s="20" t="s">
        <v>28</v>
      </c>
      <c r="T7263" s="22" t="s">
        <v>29</v>
      </c>
      <c r="U7263" s="91" t="s">
        <v>97</v>
      </c>
    </row>
    <row r="7264" spans="1:21">
      <c r="A7264" s="17">
        <v>45033</v>
      </c>
      <c r="B7264" s="56">
        <f>WEEKDAY(C7264,2)</f>
        <v>2</v>
      </c>
      <c r="C7264" s="17">
        <f>IF(A7284="",C7263,A7284)</f>
        <v>45034</v>
      </c>
      <c r="D7264" s="12" t="str">
        <f>YEAR(C7264)&amp;"/"&amp;TEXT(WEEKNUM(C7264,21),"00")</f>
        <v>2023/16</v>
      </c>
      <c r="E7264" t="s">
        <v>69</v>
      </c>
      <c r="F7264" s="114">
        <v>0.72916666666666663</v>
      </c>
      <c r="G7264" s="114">
        <v>0.75</v>
      </c>
      <c r="H7264">
        <f>CONVERT((G7263-F7263)*24,"hr","mn")</f>
        <v>30.000000000000053</v>
      </c>
      <c r="I7264">
        <v>4</v>
      </c>
      <c r="J7264">
        <v>1</v>
      </c>
      <c r="L7264">
        <v>2</v>
      </c>
      <c r="M7264">
        <f>J7263+K7263+L7263</f>
        <v>3</v>
      </c>
      <c r="N7264" s="14"/>
      <c r="O7264" s="3">
        <v>15</v>
      </c>
      <c r="P7264" s="3"/>
      <c r="Q7264" s="3"/>
      <c r="R7264" s="8"/>
      <c r="S7264" s="21" t="s">
        <v>44</v>
      </c>
      <c r="T7264" s="4" t="s">
        <v>45</v>
      </c>
      <c r="U7264" s="92"/>
    </row>
    <row r="7265" spans="1:21">
      <c r="A7265" s="17">
        <v>45033</v>
      </c>
      <c r="B7265" s="56">
        <f>WEEKDAY(C7265,2)</f>
        <v>2</v>
      </c>
      <c r="C7265" s="17">
        <f>IF(A7285="",C7264,A7285)</f>
        <v>45034</v>
      </c>
      <c r="D7265" s="12" t="str">
        <f>YEAR(C7265)&amp;"/"&amp;TEXT(WEEKNUM(C7265,21),"00")</f>
        <v>2023/16</v>
      </c>
      <c r="E7265" t="s">
        <v>69</v>
      </c>
      <c r="F7265" s="114">
        <v>0.72916666666666663</v>
      </c>
      <c r="G7265" s="114">
        <v>0.75</v>
      </c>
      <c r="H7265">
        <f>CONVERT((G7263-F7263)*24,"hr","mn")</f>
        <v>30.000000000000053</v>
      </c>
      <c r="I7265">
        <v>4</v>
      </c>
      <c r="J7265">
        <v>1</v>
      </c>
      <c r="L7265">
        <v>2</v>
      </c>
      <c r="M7265">
        <f>J7263+K7263+L7263</f>
        <v>3</v>
      </c>
      <c r="N7265" s="58"/>
      <c r="O7265" s="59"/>
      <c r="P7265" s="59"/>
      <c r="Q7265" s="59"/>
      <c r="R7265" s="60">
        <v>10</v>
      </c>
      <c r="S7265" s="21" t="s">
        <v>79</v>
      </c>
      <c r="T7265" s="4"/>
      <c r="U7265" s="93" t="s">
        <v>1098</v>
      </c>
    </row>
    <row r="7266" spans="1:21" ht="15" customHeight="1" thickBot="1">
      <c r="A7266" s="17">
        <v>45033</v>
      </c>
      <c r="B7266" s="56">
        <f>WEEKDAY(C7266,2)</f>
        <v>2</v>
      </c>
      <c r="C7266" s="17">
        <f>IF(A7286="",C7265,A7286)</f>
        <v>45034</v>
      </c>
      <c r="D7266" s="12" t="str">
        <f>YEAR(C7266)&amp;"/"&amp;TEXT(WEEKNUM(C7266,21),"00")</f>
        <v>2023/16</v>
      </c>
      <c r="E7266" t="s">
        <v>69</v>
      </c>
      <c r="F7266" s="114">
        <v>0.72916666666666663</v>
      </c>
      <c r="G7266" s="114">
        <v>0.75</v>
      </c>
      <c r="H7266">
        <f>CONVERT((G7263-F7263)*24,"hr","mn")</f>
        <v>30.000000000000053</v>
      </c>
      <c r="I7266">
        <v>4</v>
      </c>
      <c r="J7266">
        <v>1</v>
      </c>
      <c r="L7266">
        <v>2</v>
      </c>
      <c r="M7266">
        <f>J7263+K7263+L7263</f>
        <v>3</v>
      </c>
      <c r="N7266" s="15"/>
      <c r="O7266" s="9"/>
      <c r="P7266" s="9"/>
      <c r="Q7266" s="9"/>
      <c r="R7266" s="10"/>
      <c r="S7266" s="19"/>
      <c r="T7266" s="23"/>
      <c r="U7266" s="94"/>
    </row>
    <row r="7267" spans="1:21">
      <c r="A7267" s="17">
        <v>45033</v>
      </c>
      <c r="B7267" s="56">
        <f>WEEKDAY(C7267,2)</f>
        <v>2</v>
      </c>
      <c r="C7267" s="17">
        <f>IF(A7287="",C7266,A7287)</f>
        <v>45034</v>
      </c>
      <c r="D7267" s="12" t="str">
        <f>YEAR(C7267)&amp;"/"&amp;TEXT(WEEKNUM(C7267,21),"00")</f>
        <v>2023/16</v>
      </c>
      <c r="E7267" s="79" t="s">
        <v>69</v>
      </c>
      <c r="F7267" s="80">
        <v>0.75</v>
      </c>
      <c r="G7267" s="80">
        <v>0.79166666666666663</v>
      </c>
      <c r="H7267" s="87">
        <f>CONVERT((G7267-F7267)*24,"hr","mn")</f>
        <v>59.99999999999995</v>
      </c>
      <c r="I7267" s="83">
        <v>4</v>
      </c>
      <c r="J7267" s="84"/>
      <c r="K7267" s="85"/>
      <c r="L7267" s="85">
        <v>5</v>
      </c>
      <c r="M7267" s="87">
        <f>J7267+K7267+L7267</f>
        <v>5</v>
      </c>
      <c r="N7267" s="13"/>
      <c r="O7267" s="6"/>
      <c r="P7267" s="6"/>
      <c r="Q7267" s="6"/>
      <c r="R7267" s="7">
        <v>10</v>
      </c>
      <c r="S7267" s="20" t="s">
        <v>79</v>
      </c>
      <c r="T7267" s="22"/>
      <c r="U7267" s="93" t="s">
        <v>1098</v>
      </c>
    </row>
    <row r="7268" spans="1:21">
      <c r="A7268" s="17">
        <v>45033</v>
      </c>
      <c r="B7268" s="56">
        <f>WEEKDAY(C7268,2)</f>
        <v>2</v>
      </c>
      <c r="C7268" s="17">
        <f>IF(A7288="",C7267,A7288)</f>
        <v>45034</v>
      </c>
      <c r="D7268" s="12" t="str">
        <f>YEAR(C7268)&amp;"/"&amp;TEXT(WEEKNUM(C7268,21),"00")</f>
        <v>2023/16</v>
      </c>
      <c r="E7268" t="s">
        <v>69</v>
      </c>
      <c r="F7268" s="114">
        <v>0.75</v>
      </c>
      <c r="G7268" s="114">
        <v>0.79166666666666663</v>
      </c>
      <c r="H7268">
        <f>CONVERT((G7267-F7267)*24,"hr","mn")</f>
        <v>59.99999999999995</v>
      </c>
      <c r="I7268">
        <v>4</v>
      </c>
      <c r="L7268">
        <v>5</v>
      </c>
      <c r="M7268">
        <f>J7267+K7267+L7267</f>
        <v>5</v>
      </c>
      <c r="N7268" s="14"/>
      <c r="O7268" s="3">
        <v>15</v>
      </c>
      <c r="P7268" s="3"/>
      <c r="Q7268" s="3"/>
      <c r="R7268" s="8"/>
      <c r="S7268" s="21" t="s">
        <v>148</v>
      </c>
      <c r="T7268" s="4" t="s">
        <v>110</v>
      </c>
      <c r="U7268" s="92" t="s">
        <v>166</v>
      </c>
    </row>
    <row r="7269" spans="1:21">
      <c r="A7269" s="17">
        <v>45033</v>
      </c>
      <c r="B7269" s="56">
        <f>WEEKDAY(C7269,2)</f>
        <v>2</v>
      </c>
      <c r="C7269" s="17">
        <f>IF(A7289="",C7268,A7289)</f>
        <v>45034</v>
      </c>
      <c r="D7269" s="12" t="str">
        <f>YEAR(C7269)&amp;"/"&amp;TEXT(WEEKNUM(C7269,21),"00")</f>
        <v>2023/16</v>
      </c>
      <c r="E7269" t="s">
        <v>69</v>
      </c>
      <c r="F7269" s="114">
        <v>0.75</v>
      </c>
      <c r="G7269" s="114">
        <v>0.79166666666666663</v>
      </c>
      <c r="H7269">
        <f>CONVERT((G7267-F7267)*24,"hr","mn")</f>
        <v>59.99999999999995</v>
      </c>
      <c r="I7269">
        <v>4</v>
      </c>
      <c r="L7269">
        <v>5</v>
      </c>
      <c r="M7269">
        <f>J7267+K7267+L7267</f>
        <v>5</v>
      </c>
      <c r="N7269" s="58"/>
      <c r="O7269" s="59"/>
      <c r="P7269" s="59"/>
      <c r="Q7269" s="59"/>
      <c r="R7269" s="60"/>
      <c r="S7269" s="21"/>
      <c r="T7269" s="4"/>
      <c r="U7269" s="93"/>
    </row>
    <row r="7270" spans="1:21" ht="15" customHeight="1" thickBot="1">
      <c r="A7270" s="17">
        <v>45033</v>
      </c>
      <c r="B7270" s="56">
        <f>WEEKDAY(C7270,2)</f>
        <v>2</v>
      </c>
      <c r="C7270" s="17">
        <f>IF(A7290="",C7269,A7290)</f>
        <v>45034</v>
      </c>
      <c r="D7270" s="12" t="str">
        <f>YEAR(C7270)&amp;"/"&amp;TEXT(WEEKNUM(C7270,21),"00")</f>
        <v>2023/16</v>
      </c>
      <c r="E7270" t="s">
        <v>69</v>
      </c>
      <c r="F7270" s="114">
        <v>0.75</v>
      </c>
      <c r="G7270" s="114">
        <v>0.79166666666666663</v>
      </c>
      <c r="H7270">
        <f>CONVERT((G7267-F7267)*24,"hr","mn")</f>
        <v>59.99999999999995</v>
      </c>
      <c r="I7270">
        <v>4</v>
      </c>
      <c r="L7270">
        <v>5</v>
      </c>
      <c r="M7270">
        <f>J7267+K7267+L7267</f>
        <v>5</v>
      </c>
      <c r="N7270" s="15"/>
      <c r="O7270" s="9"/>
      <c r="P7270" s="9"/>
      <c r="Q7270" s="9"/>
      <c r="R7270" s="10"/>
      <c r="S7270" s="19"/>
      <c r="T7270" s="23"/>
      <c r="U7270" s="94"/>
    </row>
    <row r="7271" spans="1:21">
      <c r="A7271" s="17">
        <v>45033</v>
      </c>
      <c r="B7271" s="56">
        <f>WEEKDAY(C7271,2)</f>
        <v>2</v>
      </c>
      <c r="C7271" s="17">
        <f>IF(A7291="",C7270,A7291)</f>
        <v>45034</v>
      </c>
      <c r="D7271" s="12" t="str">
        <f>YEAR(C7271)&amp;"/"&amp;TEXT(WEEKNUM(C7271,21),"00")</f>
        <v>2023/16</v>
      </c>
      <c r="E7271" s="79" t="s">
        <v>69</v>
      </c>
      <c r="F7271" s="80">
        <v>0.79166666666666663</v>
      </c>
      <c r="G7271" s="80">
        <v>0.83333333333333337</v>
      </c>
      <c r="H7271" s="87">
        <f>CONVERT((G7271-F7271)*24,"hr","mn")</f>
        <v>60.000000000000107</v>
      </c>
      <c r="I7271" s="83">
        <v>4</v>
      </c>
      <c r="J7271" s="84"/>
      <c r="K7271" s="85">
        <v>7</v>
      </c>
      <c r="L7271" s="85">
        <v>2</v>
      </c>
      <c r="M7271" s="87">
        <f>J7271+K7271+L7271</f>
        <v>9</v>
      </c>
      <c r="N7271" s="13"/>
      <c r="O7271" s="6">
        <v>5</v>
      </c>
      <c r="P7271" s="6"/>
      <c r="Q7271" s="6"/>
      <c r="R7271" s="7"/>
      <c r="S7271" s="20" t="s">
        <v>26</v>
      </c>
      <c r="T7271" s="22" t="s">
        <v>23</v>
      </c>
      <c r="U7271" s="91" t="s">
        <v>237</v>
      </c>
    </row>
    <row r="7272" spans="1:21">
      <c r="A7272" s="17">
        <v>45033</v>
      </c>
      <c r="B7272" s="56">
        <f>WEEKDAY(C7272,2)</f>
        <v>2</v>
      </c>
      <c r="C7272" s="17">
        <f>IF(A7292="",C7271,A7292)</f>
        <v>45034</v>
      </c>
      <c r="D7272" s="12" t="str">
        <f>YEAR(C7272)&amp;"/"&amp;TEXT(WEEKNUM(C7272,21),"00")</f>
        <v>2023/16</v>
      </c>
      <c r="E7272" t="s">
        <v>69</v>
      </c>
      <c r="F7272" s="114">
        <v>0.79166666666666663</v>
      </c>
      <c r="G7272" s="114">
        <v>0.83333333333333337</v>
      </c>
      <c r="H7272">
        <f>CONVERT((G7271-F7271)*24,"hr","mn")</f>
        <v>60.000000000000107</v>
      </c>
      <c r="I7272">
        <v>4</v>
      </c>
      <c r="K7272">
        <v>7</v>
      </c>
      <c r="L7272">
        <v>2</v>
      </c>
      <c r="M7272">
        <f>J7271+K7271+L7271</f>
        <v>9</v>
      </c>
      <c r="N7272" s="14"/>
      <c r="O7272" s="3"/>
      <c r="P7272" s="3"/>
      <c r="Q7272" s="3"/>
      <c r="R7272" s="8"/>
      <c r="S7272" s="21"/>
      <c r="T7272" s="4"/>
      <c r="U7272" s="92"/>
    </row>
    <row r="7273" spans="1:21">
      <c r="A7273" s="17">
        <v>45033</v>
      </c>
      <c r="B7273" s="56">
        <f>WEEKDAY(C7273,2)</f>
        <v>2</v>
      </c>
      <c r="C7273" s="17">
        <f>IF(A7293="",C7272,A7293)</f>
        <v>45034</v>
      </c>
      <c r="D7273" s="12" t="str">
        <f>YEAR(C7273)&amp;"/"&amp;TEXT(WEEKNUM(C7273,21),"00")</f>
        <v>2023/16</v>
      </c>
      <c r="E7273" t="s">
        <v>69</v>
      </c>
      <c r="F7273" s="114">
        <v>0.79166666666666663</v>
      </c>
      <c r="G7273" s="114">
        <v>0.83333333333333337</v>
      </c>
      <c r="H7273">
        <f>CONVERT((G7271-F7271)*24,"hr","mn")</f>
        <v>60.000000000000107</v>
      </c>
      <c r="I7273">
        <v>4</v>
      </c>
      <c r="K7273">
        <v>7</v>
      </c>
      <c r="L7273">
        <v>2</v>
      </c>
      <c r="M7273">
        <f>J7271+K7271+L7271</f>
        <v>9</v>
      </c>
      <c r="N7273" s="58"/>
      <c r="O7273" s="59"/>
      <c r="P7273" s="59"/>
      <c r="Q7273" s="59"/>
      <c r="R7273" s="60"/>
      <c r="S7273" s="21"/>
      <c r="T7273" s="4"/>
      <c r="U7273" s="93"/>
    </row>
    <row r="7274" spans="1:21" ht="15" customHeight="1" thickBot="1">
      <c r="A7274" s="17">
        <v>45033</v>
      </c>
      <c r="B7274" s="56">
        <f>WEEKDAY(C7274,2)</f>
        <v>2</v>
      </c>
      <c r="C7274" s="17">
        <f>IF(A7294="",C7273,A7294)</f>
        <v>45034</v>
      </c>
      <c r="D7274" s="12" t="str">
        <f>YEAR(C7274)&amp;"/"&amp;TEXT(WEEKNUM(C7274,21),"00")</f>
        <v>2023/16</v>
      </c>
      <c r="E7274" t="s">
        <v>69</v>
      </c>
      <c r="F7274" s="114">
        <v>0.79166666666666663</v>
      </c>
      <c r="G7274" s="114">
        <v>0.83333333333333337</v>
      </c>
      <c r="H7274">
        <f>CONVERT((G7271-F7271)*24,"hr","mn")</f>
        <v>60.000000000000107</v>
      </c>
      <c r="I7274">
        <v>4</v>
      </c>
      <c r="K7274">
        <v>7</v>
      </c>
      <c r="L7274">
        <v>2</v>
      </c>
      <c r="M7274">
        <f>J7271+K7271+L7271</f>
        <v>9</v>
      </c>
      <c r="N7274" s="15"/>
      <c r="O7274" s="9"/>
      <c r="P7274" s="9"/>
      <c r="Q7274" s="9"/>
      <c r="R7274" s="10"/>
      <c r="S7274" s="19"/>
      <c r="T7274" s="23"/>
      <c r="U7274" s="94"/>
    </row>
    <row r="7275" spans="1:21">
      <c r="A7275" s="17">
        <v>45033</v>
      </c>
      <c r="B7275" s="56">
        <f>WEEKDAY(C7275,2)</f>
        <v>2</v>
      </c>
      <c r="C7275" s="17">
        <f>IF(A7295="",C7274,A7295)</f>
        <v>45034</v>
      </c>
      <c r="D7275" s="12" t="str">
        <f>YEAR(C7275)&amp;"/"&amp;TEXT(WEEKNUM(C7275,21),"00")</f>
        <v>2023/16</v>
      </c>
      <c r="E7275" s="79" t="s">
        <v>69</v>
      </c>
      <c r="F7275" s="80">
        <v>0.83333333333333337</v>
      </c>
      <c r="G7275" s="80">
        <v>0.875</v>
      </c>
      <c r="H7275" s="87">
        <f>CONVERT((G7275-F7275)*24,"hr","mn")</f>
        <v>59.99999999999995</v>
      </c>
      <c r="I7275" s="83">
        <v>4</v>
      </c>
      <c r="J7275" s="84"/>
      <c r="K7275" s="85">
        <v>7</v>
      </c>
      <c r="L7275" s="85"/>
      <c r="M7275" s="87">
        <f>J7275+K7275+L7275</f>
        <v>7</v>
      </c>
      <c r="N7275" s="13"/>
      <c r="O7275" s="6">
        <v>5</v>
      </c>
      <c r="P7275" s="6"/>
      <c r="Q7275" s="6"/>
      <c r="R7275" s="7"/>
      <c r="S7275" s="20" t="s">
        <v>93</v>
      </c>
      <c r="T7275" s="22" t="s">
        <v>65</v>
      </c>
      <c r="U7275" s="91"/>
    </row>
    <row r="7276" spans="1:21">
      <c r="A7276" s="17">
        <v>45033</v>
      </c>
      <c r="B7276" s="56">
        <f>WEEKDAY(C7276,2)</f>
        <v>2</v>
      </c>
      <c r="C7276" s="17">
        <f>IF(A7296="",C7275,A7296)</f>
        <v>45034</v>
      </c>
      <c r="D7276" s="12" t="str">
        <f>YEAR(C7276)&amp;"/"&amp;TEXT(WEEKNUM(C7276,21),"00")</f>
        <v>2023/16</v>
      </c>
      <c r="E7276" t="s">
        <v>69</v>
      </c>
      <c r="F7276" s="114">
        <v>0.83333333333333337</v>
      </c>
      <c r="G7276" s="114">
        <v>0.875</v>
      </c>
      <c r="H7276">
        <f>CONVERT((G7275-F7275)*24,"hr","mn")</f>
        <v>59.99999999999995</v>
      </c>
      <c r="I7276">
        <v>4</v>
      </c>
      <c r="K7276">
        <v>7</v>
      </c>
      <c r="M7276">
        <f>J7275+K7275+L7275</f>
        <v>7</v>
      </c>
      <c r="N7276" s="14"/>
      <c r="O7276" s="3">
        <v>5</v>
      </c>
      <c r="P7276" s="3"/>
      <c r="Q7276" s="3"/>
      <c r="R7276" s="8"/>
      <c r="S7276" s="21" t="s">
        <v>35</v>
      </c>
      <c r="T7276" s="4" t="s">
        <v>29</v>
      </c>
      <c r="U7276" s="92"/>
    </row>
    <row r="7277" spans="1:21">
      <c r="A7277" s="17">
        <v>45033</v>
      </c>
      <c r="B7277" s="56">
        <f>WEEKDAY(C7277,2)</f>
        <v>2</v>
      </c>
      <c r="C7277" s="17">
        <f>IF(A7297="",C7276,A7297)</f>
        <v>45034</v>
      </c>
      <c r="D7277" s="12" t="str">
        <f>YEAR(C7277)&amp;"/"&amp;TEXT(WEEKNUM(C7277,21),"00")</f>
        <v>2023/16</v>
      </c>
      <c r="E7277" t="s">
        <v>69</v>
      </c>
      <c r="F7277" s="114">
        <v>0.83333333333333337</v>
      </c>
      <c r="G7277" s="114">
        <v>0.875</v>
      </c>
      <c r="H7277">
        <f>CONVERT((G7275-F7275)*24,"hr","mn")</f>
        <v>59.99999999999995</v>
      </c>
      <c r="I7277">
        <v>4</v>
      </c>
      <c r="K7277">
        <v>7</v>
      </c>
      <c r="M7277">
        <f>J7275+K7275+L7275</f>
        <v>7</v>
      </c>
      <c r="N7277" s="58"/>
      <c r="O7277" s="59"/>
      <c r="P7277" s="59"/>
      <c r="Q7277" s="59">
        <v>15</v>
      </c>
      <c r="R7277" s="60"/>
      <c r="S7277" s="21"/>
      <c r="T7277" s="4" t="s">
        <v>39</v>
      </c>
      <c r="U7277" s="93"/>
    </row>
    <row r="7278" spans="1:21" ht="15" customHeight="1" thickBot="1">
      <c r="A7278" s="17">
        <v>45033</v>
      </c>
      <c r="B7278" s="56">
        <f>WEEKDAY(C7278,2)</f>
        <v>2</v>
      </c>
      <c r="C7278" s="17">
        <f>IF(A7298="",C7277,A7298)</f>
        <v>45034</v>
      </c>
      <c r="D7278" s="12" t="str">
        <f>YEAR(C7278)&amp;"/"&amp;TEXT(WEEKNUM(C7278,21),"00")</f>
        <v>2023/16</v>
      </c>
      <c r="E7278" t="s">
        <v>69</v>
      </c>
      <c r="F7278" s="114">
        <v>0.83333333333333337</v>
      </c>
      <c r="G7278" s="114">
        <v>0.875</v>
      </c>
      <c r="H7278">
        <f>CONVERT((G7275-F7275)*24,"hr","mn")</f>
        <v>59.99999999999995</v>
      </c>
      <c r="I7278">
        <v>4</v>
      </c>
      <c r="K7278">
        <v>7</v>
      </c>
      <c r="M7278">
        <f>J7275+K7275+L7275</f>
        <v>7</v>
      </c>
      <c r="N7278" s="15"/>
      <c r="O7278" s="9"/>
      <c r="P7278" s="9"/>
      <c r="Q7278" s="9"/>
      <c r="R7278" s="10"/>
      <c r="S7278" s="19"/>
      <c r="T7278" s="23"/>
      <c r="U7278" s="94"/>
    </row>
    <row r="7279" spans="1:21">
      <c r="A7279" s="17"/>
      <c r="B7279" s="56">
        <f>WEEKDAY(C7279,2)</f>
        <v>2</v>
      </c>
      <c r="C7279" s="17">
        <f>IF(A7299="",C7278,A7299)</f>
        <v>45034</v>
      </c>
      <c r="D7279" s="12" t="str">
        <f>YEAR(C7279)&amp;"/"&amp;TEXT(WEEKNUM(C7279,21),"00")</f>
        <v>2023/16</v>
      </c>
      <c r="E7279" s="79"/>
      <c r="F7279" s="80"/>
      <c r="G7279" s="80"/>
      <c r="H7279" s="87">
        <f>CONVERT((G7279-F7279)*24,"hr","mn")</f>
        <v>0</v>
      </c>
      <c r="I7279" s="83"/>
      <c r="J7279" s="84"/>
      <c r="K7279" s="85"/>
      <c r="L7279" s="85"/>
      <c r="M7279" s="87">
        <f>J7279+K7279+L7279</f>
        <v>0</v>
      </c>
      <c r="N7279" s="13"/>
      <c r="O7279" s="6"/>
      <c r="P7279" s="6"/>
      <c r="Q7279" s="6"/>
      <c r="R7279" s="7"/>
      <c r="S7279" s="20"/>
      <c r="T7279" s="22"/>
      <c r="U7279" s="91"/>
    </row>
    <row r="7280" spans="1:21">
      <c r="A7280" s="17"/>
      <c r="B7280" s="56">
        <f>WEEKDAY(C7280,2)</f>
        <v>2</v>
      </c>
      <c r="C7280" s="17">
        <f>IF(A7300="",C7279,A7300)</f>
        <v>45034</v>
      </c>
      <c r="D7280" s="12" t="str">
        <f>YEAR(C7280)&amp;"/"&amp;TEXT(WEEKNUM(C7280,21),"00")</f>
        <v>2023/16</v>
      </c>
      <c r="H7280">
        <f>CONVERT((G7279-F7279)*24,"hr","mn")</f>
        <v>0</v>
      </c>
      <c r="M7280">
        <f>J7279+K7279+L7279</f>
        <v>0</v>
      </c>
      <c r="N7280" s="14"/>
      <c r="O7280" s="3"/>
      <c r="P7280" s="3"/>
      <c r="Q7280" s="3"/>
      <c r="R7280" s="8"/>
      <c r="S7280" s="21"/>
      <c r="T7280" s="4"/>
      <c r="U7280" s="92"/>
    </row>
    <row r="7281" spans="1:21">
      <c r="A7281" s="17"/>
      <c r="B7281" s="56">
        <f>WEEKDAY(C7281,2)</f>
        <v>2</v>
      </c>
      <c r="C7281" s="17">
        <f>IF(A7301="",C7280,A7301)</f>
        <v>45034</v>
      </c>
      <c r="D7281" s="12" t="str">
        <f>YEAR(C7281)&amp;"/"&amp;TEXT(WEEKNUM(C7281,21),"00")</f>
        <v>2023/16</v>
      </c>
      <c r="H7281">
        <f>CONVERT((G7279-F7279)*24,"hr","mn")</f>
        <v>0</v>
      </c>
      <c r="M7281">
        <f>J7279+K7279+L7279</f>
        <v>0</v>
      </c>
      <c r="N7281" s="58"/>
      <c r="O7281" s="59"/>
      <c r="P7281" s="59"/>
      <c r="Q7281" s="59"/>
      <c r="R7281" s="60"/>
      <c r="S7281" s="21"/>
      <c r="T7281" s="4"/>
      <c r="U7281" s="93"/>
    </row>
    <row r="7282" spans="1:21" ht="15" customHeight="1" thickBot="1">
      <c r="A7282" s="17"/>
      <c r="B7282" s="56">
        <f>WEEKDAY(C7282,2)</f>
        <v>2</v>
      </c>
      <c r="C7282" s="17">
        <f>IF(A7302="",C7281,A7302)</f>
        <v>45034</v>
      </c>
      <c r="D7282" s="12" t="str">
        <f>YEAR(C7282)&amp;"/"&amp;TEXT(WEEKNUM(C7282,21),"00")</f>
        <v>2023/16</v>
      </c>
      <c r="H7282">
        <f>CONVERT((G7279-F7279)*24,"hr","mn")</f>
        <v>0</v>
      </c>
      <c r="M7282">
        <f>J7279+K7279+L7279</f>
        <v>0</v>
      </c>
      <c r="N7282" s="15"/>
      <c r="O7282" s="9"/>
      <c r="P7282" s="9"/>
      <c r="Q7282" s="9"/>
      <c r="R7282" s="10"/>
      <c r="S7282" s="19"/>
      <c r="T7282" s="23"/>
      <c r="U7282" s="94"/>
    </row>
    <row r="7283" spans="1:21">
      <c r="A7283" s="17">
        <v>45034</v>
      </c>
      <c r="B7283" s="56">
        <f>WEEKDAY(C7283,2)</f>
        <v>2</v>
      </c>
      <c r="C7283" s="17">
        <f>IF(A7303="",C7282,A7303)</f>
        <v>45034</v>
      </c>
      <c r="D7283" s="12" t="str">
        <f>YEAR(C7283)&amp;"/"&amp;TEXT(WEEKNUM(C7283,21),"00")</f>
        <v>2023/16</v>
      </c>
      <c r="E7283" s="79" t="s">
        <v>52</v>
      </c>
      <c r="F7283" s="80">
        <v>0.20833333333333329</v>
      </c>
      <c r="G7283" s="80">
        <v>0.25</v>
      </c>
      <c r="H7283" s="87">
        <f>CONVERT((G7283-F7283)*24,"hr","mn")</f>
        <v>60.000000000000071</v>
      </c>
      <c r="I7283" s="83">
        <v>3</v>
      </c>
      <c r="J7283" s="84"/>
      <c r="K7283" s="85">
        <v>4</v>
      </c>
      <c r="L7283" s="85"/>
      <c r="M7283" s="87">
        <f>J7283+K7283+L7283</f>
        <v>4</v>
      </c>
      <c r="N7283" s="13"/>
      <c r="O7283" s="6"/>
      <c r="P7283" s="6"/>
      <c r="Q7283" s="6">
        <v>15</v>
      </c>
      <c r="R7283" s="7"/>
      <c r="S7283" s="20"/>
      <c r="T7283" s="22" t="s">
        <v>25</v>
      </c>
      <c r="U7283" s="91"/>
    </row>
    <row r="7284" spans="1:21">
      <c r="A7284" s="17">
        <v>45034</v>
      </c>
      <c r="B7284" s="56">
        <f>WEEKDAY(C7284,2)</f>
        <v>2</v>
      </c>
      <c r="C7284" s="17">
        <f>IF(A7304="",C7283,A7304)</f>
        <v>45034</v>
      </c>
      <c r="D7284" s="12" t="str">
        <f>YEAR(C7284)&amp;"/"&amp;TEXT(WEEKNUM(C7284,21),"00")</f>
        <v>2023/16</v>
      </c>
      <c r="E7284" t="s">
        <v>52</v>
      </c>
      <c r="F7284" s="114">
        <v>0.20833333333333329</v>
      </c>
      <c r="G7284" s="114">
        <v>0.25</v>
      </c>
      <c r="H7284">
        <f>CONVERT((G7283-F7283)*24,"hr","mn")</f>
        <v>60.000000000000071</v>
      </c>
      <c r="I7284">
        <v>3</v>
      </c>
      <c r="K7284">
        <v>4</v>
      </c>
      <c r="M7284">
        <f>J7283+K7283+L7283</f>
        <v>4</v>
      </c>
      <c r="N7284" s="14"/>
      <c r="O7284" s="3">
        <v>3</v>
      </c>
      <c r="P7284" s="3"/>
      <c r="Q7284" s="3"/>
      <c r="R7284" s="8"/>
      <c r="S7284" s="21" t="s">
        <v>49</v>
      </c>
      <c r="T7284" s="4" t="s">
        <v>29</v>
      </c>
      <c r="U7284" s="92"/>
    </row>
    <row r="7285" spans="1:21">
      <c r="A7285" s="17">
        <v>45034</v>
      </c>
      <c r="B7285" s="56">
        <f>WEEKDAY(C7285,2)</f>
        <v>2</v>
      </c>
      <c r="C7285" s="17">
        <f>IF(A7305="",C7284,A7305)</f>
        <v>45034</v>
      </c>
      <c r="D7285" s="12" t="str">
        <f>YEAR(C7285)&amp;"/"&amp;TEXT(WEEKNUM(C7285,21),"00")</f>
        <v>2023/16</v>
      </c>
      <c r="E7285" t="s">
        <v>52</v>
      </c>
      <c r="F7285" s="114">
        <v>0.20833333333333329</v>
      </c>
      <c r="G7285" s="114">
        <v>0.25</v>
      </c>
      <c r="H7285">
        <f>CONVERT((G7283-F7283)*24,"hr","mn")</f>
        <v>60.000000000000071</v>
      </c>
      <c r="I7285">
        <v>3</v>
      </c>
      <c r="K7285">
        <v>4</v>
      </c>
      <c r="M7285">
        <f>J7283+K7283+L7283</f>
        <v>4</v>
      </c>
      <c r="N7285" s="58"/>
      <c r="O7285" s="59"/>
      <c r="P7285" s="59">
        <v>3</v>
      </c>
      <c r="Q7285" s="59"/>
      <c r="R7285" s="60"/>
      <c r="S7285" s="21" t="s">
        <v>26</v>
      </c>
      <c r="T7285" s="4" t="s">
        <v>241</v>
      </c>
      <c r="U7285" s="93"/>
    </row>
    <row r="7286" spans="1:21" ht="15" customHeight="1" thickBot="1">
      <c r="A7286" s="17">
        <v>45034</v>
      </c>
      <c r="B7286" s="56">
        <f>WEEKDAY(C7286,2)</f>
        <v>2</v>
      </c>
      <c r="C7286" s="17">
        <f>IF(A7306="",C7285,A7306)</f>
        <v>45034</v>
      </c>
      <c r="D7286" s="12" t="str">
        <f>YEAR(C7286)&amp;"/"&amp;TEXT(WEEKNUM(C7286,21),"00")</f>
        <v>2023/16</v>
      </c>
      <c r="E7286" t="s">
        <v>52</v>
      </c>
      <c r="F7286" s="114">
        <v>0.20833333333333329</v>
      </c>
      <c r="G7286" s="114">
        <v>0.25</v>
      </c>
      <c r="H7286">
        <f>CONVERT((G7283-F7283)*24,"hr","mn")</f>
        <v>60.000000000000071</v>
      </c>
      <c r="I7286">
        <v>3</v>
      </c>
      <c r="K7286">
        <v>4</v>
      </c>
      <c r="M7286">
        <f>J7283+K7283+L7283</f>
        <v>4</v>
      </c>
      <c r="N7286" s="15"/>
      <c r="O7286" s="9">
        <v>3</v>
      </c>
      <c r="P7286" s="9"/>
      <c r="Q7286" s="9"/>
      <c r="R7286" s="10"/>
      <c r="S7286" s="19" t="s">
        <v>28</v>
      </c>
      <c r="T7286" s="23" t="s">
        <v>29</v>
      </c>
      <c r="U7286" s="94"/>
    </row>
    <row r="7287" spans="1:21">
      <c r="A7287" s="17">
        <v>45034</v>
      </c>
      <c r="B7287" s="56">
        <f>WEEKDAY(C7287,2)</f>
        <v>2</v>
      </c>
      <c r="C7287" s="17">
        <f>IF(A7307="",C7286,A7307)</f>
        <v>45034</v>
      </c>
      <c r="D7287" s="12" t="str">
        <f>YEAR(C7287)&amp;"/"&amp;TEXT(WEEKNUM(C7287,21),"00")</f>
        <v>2023/16</v>
      </c>
      <c r="E7287" s="79" t="s">
        <v>52</v>
      </c>
      <c r="F7287" s="80">
        <v>0.25</v>
      </c>
      <c r="G7287" s="80">
        <v>0.29166666666666669</v>
      </c>
      <c r="H7287" s="87">
        <f>CONVERT((G7287-F7287)*24,"hr","mn")</f>
        <v>60.000000000000028</v>
      </c>
      <c r="I7287" s="83">
        <v>3</v>
      </c>
      <c r="J7287" s="84"/>
      <c r="K7287" s="85">
        <v>8</v>
      </c>
      <c r="L7287" s="85"/>
      <c r="M7287" s="87">
        <f>J7287+K7287+L7287</f>
        <v>8</v>
      </c>
      <c r="N7287" s="13"/>
      <c r="O7287" s="6">
        <v>3</v>
      </c>
      <c r="P7287" s="6"/>
      <c r="Q7287" s="6"/>
      <c r="R7287" s="7"/>
      <c r="S7287" s="20" t="s">
        <v>49</v>
      </c>
      <c r="T7287" s="22" t="s">
        <v>29</v>
      </c>
      <c r="U7287" s="91"/>
    </row>
    <row r="7288" spans="1:21">
      <c r="A7288" s="17">
        <v>45034</v>
      </c>
      <c r="B7288" s="56">
        <f>WEEKDAY(C7288,2)</f>
        <v>2</v>
      </c>
      <c r="C7288" s="17">
        <f>IF(A7308="",C7287,A7308)</f>
        <v>45034</v>
      </c>
      <c r="D7288" s="12" t="str">
        <f>YEAR(C7288)&amp;"/"&amp;TEXT(WEEKNUM(C7288,21),"00")</f>
        <v>2023/16</v>
      </c>
      <c r="E7288" t="s">
        <v>52</v>
      </c>
      <c r="F7288" s="114">
        <v>0.25</v>
      </c>
      <c r="G7288" s="114">
        <v>0.29166666666666669</v>
      </c>
      <c r="H7288">
        <f>CONVERT((G7287-F7287)*24,"hr","mn")</f>
        <v>60.000000000000028</v>
      </c>
      <c r="I7288">
        <v>3</v>
      </c>
      <c r="K7288">
        <v>8</v>
      </c>
      <c r="M7288">
        <f>J7287+K7287+L7287</f>
        <v>8</v>
      </c>
      <c r="N7288" s="14"/>
      <c r="O7288" s="3">
        <v>3</v>
      </c>
      <c r="P7288" s="3"/>
      <c r="Q7288" s="3"/>
      <c r="R7288" s="8"/>
      <c r="S7288" s="21" t="s">
        <v>28</v>
      </c>
      <c r="T7288" s="4" t="s">
        <v>29</v>
      </c>
      <c r="U7288" s="92"/>
    </row>
    <row r="7289" spans="1:21">
      <c r="A7289" s="17">
        <v>45034</v>
      </c>
      <c r="B7289" s="56">
        <f>WEEKDAY(C7289,2)</f>
        <v>2</v>
      </c>
      <c r="C7289" s="17">
        <f>IF(A7309="",C7288,A7309)</f>
        <v>45034</v>
      </c>
      <c r="D7289" s="12" t="str">
        <f>YEAR(C7289)&amp;"/"&amp;TEXT(WEEKNUM(C7289,21),"00")</f>
        <v>2023/16</v>
      </c>
      <c r="E7289" t="s">
        <v>52</v>
      </c>
      <c r="F7289" s="114">
        <v>0.25</v>
      </c>
      <c r="G7289" s="114">
        <v>0.29166666666666669</v>
      </c>
      <c r="H7289">
        <f>CONVERT((G7287-F7287)*24,"hr","mn")</f>
        <v>60.000000000000028</v>
      </c>
      <c r="I7289">
        <v>3</v>
      </c>
      <c r="K7289">
        <v>8</v>
      </c>
      <c r="M7289">
        <f>J7287+K7287+L7287</f>
        <v>8</v>
      </c>
      <c r="N7289" s="58"/>
      <c r="O7289" s="59"/>
      <c r="P7289" s="59"/>
      <c r="Q7289" s="59"/>
      <c r="R7289" s="60"/>
      <c r="S7289" s="21"/>
      <c r="T7289" s="4"/>
      <c r="U7289" s="93"/>
    </row>
    <row r="7290" spans="1:21" ht="15" customHeight="1" thickBot="1">
      <c r="A7290" s="17">
        <v>45034</v>
      </c>
      <c r="B7290" s="56">
        <f>WEEKDAY(C7290,2)</f>
        <v>2</v>
      </c>
      <c r="C7290" s="17">
        <f>IF(A7310="",C7289,A7310)</f>
        <v>45034</v>
      </c>
      <c r="D7290" s="12" t="str">
        <f>YEAR(C7290)&amp;"/"&amp;TEXT(WEEKNUM(C7290,21),"00")</f>
        <v>2023/16</v>
      </c>
      <c r="E7290" t="s">
        <v>52</v>
      </c>
      <c r="F7290" s="114">
        <v>0.25</v>
      </c>
      <c r="G7290" s="114">
        <v>0.29166666666666669</v>
      </c>
      <c r="H7290">
        <f>CONVERT((G7287-F7287)*24,"hr","mn")</f>
        <v>60.000000000000028</v>
      </c>
      <c r="I7290">
        <v>3</v>
      </c>
      <c r="K7290">
        <v>8</v>
      </c>
      <c r="M7290">
        <f>J7287+K7287+L7287</f>
        <v>8</v>
      </c>
      <c r="N7290" s="15"/>
      <c r="O7290" s="9"/>
      <c r="P7290" s="9"/>
      <c r="Q7290" s="9"/>
      <c r="R7290" s="10"/>
      <c r="S7290" s="19"/>
      <c r="T7290" s="23"/>
      <c r="U7290" s="94"/>
    </row>
    <row r="7291" spans="1:21">
      <c r="A7291" s="17">
        <v>45034</v>
      </c>
      <c r="B7291" s="56">
        <f>WEEKDAY(C7291,2)</f>
        <v>2</v>
      </c>
      <c r="C7291" s="17">
        <f>IF(A7311="",C7290,A7311)</f>
        <v>45034</v>
      </c>
      <c r="D7291" s="12" t="str">
        <f>YEAR(C7291)&amp;"/"&amp;TEXT(WEEKNUM(C7291,21),"00")</f>
        <v>2023/16</v>
      </c>
      <c r="E7291" s="79" t="s">
        <v>52</v>
      </c>
      <c r="F7291" s="80">
        <v>0.29166666666666669</v>
      </c>
      <c r="G7291" s="80">
        <v>0.33333333333333331</v>
      </c>
      <c r="H7291" s="87">
        <f>CONVERT((G7291-F7291)*24,"hr","mn")</f>
        <v>59.99999999999995</v>
      </c>
      <c r="I7291" s="83">
        <v>3</v>
      </c>
      <c r="J7291" s="84"/>
      <c r="K7291" s="85">
        <v>4</v>
      </c>
      <c r="L7291" s="85"/>
      <c r="M7291" s="87">
        <f>J7291+K7291+L7291</f>
        <v>4</v>
      </c>
      <c r="N7291" s="13"/>
      <c r="O7291" s="6">
        <v>10</v>
      </c>
      <c r="P7291" s="6"/>
      <c r="Q7291" s="6"/>
      <c r="R7291" s="7"/>
      <c r="S7291" s="20" t="s">
        <v>36</v>
      </c>
      <c r="T7291" s="22" t="s">
        <v>29</v>
      </c>
      <c r="U7291" s="91" t="s">
        <v>1099</v>
      </c>
    </row>
    <row r="7292" spans="1:21">
      <c r="A7292" s="17">
        <v>45034</v>
      </c>
      <c r="B7292" s="56">
        <f>WEEKDAY(C7292,2)</f>
        <v>2</v>
      </c>
      <c r="C7292" s="17">
        <f>IF(A7312="",C7291,A7312)</f>
        <v>45034</v>
      </c>
      <c r="D7292" s="12" t="str">
        <f>YEAR(C7292)&amp;"/"&amp;TEXT(WEEKNUM(C7292,21),"00")</f>
        <v>2023/16</v>
      </c>
      <c r="E7292" t="s">
        <v>52</v>
      </c>
      <c r="F7292" s="114">
        <v>0.29166666666666669</v>
      </c>
      <c r="G7292" s="114">
        <v>0.33333333333333331</v>
      </c>
      <c r="H7292">
        <f>CONVERT((G7291-F7291)*24,"hr","mn")</f>
        <v>59.99999999999995</v>
      </c>
      <c r="I7292">
        <v>3</v>
      </c>
      <c r="K7292">
        <v>4</v>
      </c>
      <c r="M7292">
        <f>J7291+K7291+L7291</f>
        <v>4</v>
      </c>
      <c r="N7292" s="14"/>
      <c r="O7292" s="3">
        <v>3</v>
      </c>
      <c r="P7292" s="3"/>
      <c r="Q7292" s="3"/>
      <c r="R7292" s="8"/>
      <c r="S7292" s="21" t="s">
        <v>28</v>
      </c>
      <c r="T7292" s="4" t="s">
        <v>29</v>
      </c>
      <c r="U7292" s="92"/>
    </row>
    <row r="7293" spans="1:21">
      <c r="A7293" s="17">
        <v>45034</v>
      </c>
      <c r="B7293" s="56">
        <f>WEEKDAY(C7293,2)</f>
        <v>2</v>
      </c>
      <c r="C7293" s="17">
        <f>IF(A7313="",C7292,A7313)</f>
        <v>45034</v>
      </c>
      <c r="D7293" s="12" t="str">
        <f>YEAR(C7293)&amp;"/"&amp;TEXT(WEEKNUM(C7293,21),"00")</f>
        <v>2023/16</v>
      </c>
      <c r="E7293" t="s">
        <v>52</v>
      </c>
      <c r="F7293" s="114">
        <v>0.29166666666666669</v>
      </c>
      <c r="G7293" s="114">
        <v>0.33333333333333331</v>
      </c>
      <c r="H7293">
        <f>CONVERT((G7291-F7291)*24,"hr","mn")</f>
        <v>59.99999999999995</v>
      </c>
      <c r="I7293">
        <v>3</v>
      </c>
      <c r="K7293">
        <v>4</v>
      </c>
      <c r="M7293">
        <f>J7291+K7291+L7291</f>
        <v>4</v>
      </c>
      <c r="N7293" s="58"/>
      <c r="O7293" s="59"/>
      <c r="P7293" s="59"/>
      <c r="Q7293" s="59"/>
      <c r="R7293" s="60"/>
      <c r="S7293" s="21"/>
      <c r="T7293" s="4"/>
      <c r="U7293" s="93"/>
    </row>
    <row r="7294" spans="1:21" ht="15" customHeight="1" thickBot="1">
      <c r="A7294" s="17">
        <v>45034</v>
      </c>
      <c r="B7294" s="56">
        <f>WEEKDAY(C7294,2)</f>
        <v>2</v>
      </c>
      <c r="C7294" s="17">
        <f>IF(A7314="",C7293,A7314)</f>
        <v>45034</v>
      </c>
      <c r="D7294" s="12" t="str">
        <f>YEAR(C7294)&amp;"/"&amp;TEXT(WEEKNUM(C7294,21),"00")</f>
        <v>2023/16</v>
      </c>
      <c r="E7294" t="s">
        <v>52</v>
      </c>
      <c r="F7294" s="114">
        <v>0.29166666666666669</v>
      </c>
      <c r="G7294" s="114">
        <v>0.33333333333333331</v>
      </c>
      <c r="H7294">
        <f>CONVERT((G7291-F7291)*24,"hr","mn")</f>
        <v>59.99999999999995</v>
      </c>
      <c r="I7294">
        <v>3</v>
      </c>
      <c r="K7294">
        <v>4</v>
      </c>
      <c r="M7294">
        <f>J7291+K7291+L7291</f>
        <v>4</v>
      </c>
      <c r="N7294" s="15"/>
      <c r="O7294" s="9">
        <v>15</v>
      </c>
      <c r="P7294" s="9"/>
      <c r="Q7294" s="9"/>
      <c r="R7294" s="10"/>
      <c r="S7294" s="19" t="s">
        <v>293</v>
      </c>
      <c r="T7294" s="23" t="s">
        <v>23</v>
      </c>
      <c r="U7294" s="94" t="s">
        <v>1100</v>
      </c>
    </row>
    <row r="7295" spans="1:21">
      <c r="A7295" s="17">
        <v>45034</v>
      </c>
      <c r="B7295" s="56">
        <f>WEEKDAY(C7295,2)</f>
        <v>2</v>
      </c>
      <c r="C7295" s="17">
        <f>IF(A7315="",C7294,A7315)</f>
        <v>45034</v>
      </c>
      <c r="D7295" s="12" t="str">
        <f>YEAR(C7295)&amp;"/"&amp;TEXT(WEEKNUM(C7295,21),"00")</f>
        <v>2023/16</v>
      </c>
      <c r="E7295" s="79" t="s">
        <v>52</v>
      </c>
      <c r="F7295" s="80">
        <v>0.33333333333333331</v>
      </c>
      <c r="G7295" s="80">
        <v>0.375</v>
      </c>
      <c r="H7295" s="87">
        <f>CONVERT((G7295-F7295)*24,"hr","mn")</f>
        <v>60.000000000000028</v>
      </c>
      <c r="I7295" s="83">
        <v>3</v>
      </c>
      <c r="J7295" s="84"/>
      <c r="K7295" s="85">
        <v>5</v>
      </c>
      <c r="L7295" s="85">
        <v>2</v>
      </c>
      <c r="M7295" s="87">
        <f>J7295+K7295+L7295</f>
        <v>7</v>
      </c>
      <c r="N7295" s="13"/>
      <c r="O7295" s="6">
        <v>5</v>
      </c>
      <c r="P7295" s="6"/>
      <c r="Q7295" s="6"/>
      <c r="R7295" s="7"/>
      <c r="S7295" s="20" t="s">
        <v>31</v>
      </c>
      <c r="T7295" s="22" t="s">
        <v>29</v>
      </c>
      <c r="U7295" s="91"/>
    </row>
    <row r="7296" spans="1:21">
      <c r="A7296" s="17">
        <v>45034</v>
      </c>
      <c r="B7296" s="56">
        <f>WEEKDAY(C7296,2)</f>
        <v>2</v>
      </c>
      <c r="C7296" s="17">
        <f>IF(A7316="",C7295,A7316)</f>
        <v>45034</v>
      </c>
      <c r="D7296" s="12" t="str">
        <f>YEAR(C7296)&amp;"/"&amp;TEXT(WEEKNUM(C7296,21),"00")</f>
        <v>2023/16</v>
      </c>
      <c r="E7296" t="s">
        <v>52</v>
      </c>
      <c r="F7296" s="114">
        <v>0.33333333333333331</v>
      </c>
      <c r="G7296" s="114">
        <v>0.375</v>
      </c>
      <c r="H7296">
        <f>CONVERT((G7295-F7295)*24,"hr","mn")</f>
        <v>60.000000000000028</v>
      </c>
      <c r="I7296">
        <v>3</v>
      </c>
      <c r="K7296">
        <v>5</v>
      </c>
      <c r="L7296">
        <v>2</v>
      </c>
      <c r="M7296">
        <f>J7295+K7295+L7295</f>
        <v>7</v>
      </c>
      <c r="N7296" s="14"/>
      <c r="O7296" s="3"/>
      <c r="P7296" s="3"/>
      <c r="Q7296" s="3"/>
      <c r="R7296" s="8"/>
      <c r="S7296" s="21"/>
      <c r="T7296" s="4"/>
      <c r="U7296" s="92"/>
    </row>
    <row r="7297" spans="1:21">
      <c r="A7297" s="17">
        <v>45034</v>
      </c>
      <c r="B7297" s="56">
        <f>WEEKDAY(C7297,2)</f>
        <v>2</v>
      </c>
      <c r="C7297" s="17">
        <f>IF(A7317="",C7296,A7317)</f>
        <v>45034</v>
      </c>
      <c r="D7297" s="12" t="str">
        <f>YEAR(C7297)&amp;"/"&amp;TEXT(WEEKNUM(C7297,21),"00")</f>
        <v>2023/16</v>
      </c>
      <c r="E7297" t="s">
        <v>52</v>
      </c>
      <c r="F7297" s="114">
        <v>0.33333333333333331</v>
      </c>
      <c r="G7297" s="114">
        <v>0.375</v>
      </c>
      <c r="H7297">
        <f>CONVERT((G7295-F7295)*24,"hr","mn")</f>
        <v>60.000000000000028</v>
      </c>
      <c r="I7297">
        <v>3</v>
      </c>
      <c r="K7297">
        <v>5</v>
      </c>
      <c r="L7297">
        <v>2</v>
      </c>
      <c r="M7297">
        <f>J7295+K7295+L7295</f>
        <v>7</v>
      </c>
      <c r="N7297" s="58"/>
      <c r="O7297" s="59"/>
      <c r="P7297" s="59"/>
      <c r="Q7297" s="59"/>
      <c r="R7297" s="60"/>
      <c r="S7297" s="21"/>
      <c r="T7297" s="4"/>
      <c r="U7297" s="93"/>
    </row>
    <row r="7298" spans="1:21" ht="15" customHeight="1" thickBot="1">
      <c r="A7298" s="17">
        <v>45034</v>
      </c>
      <c r="B7298" s="56">
        <f>WEEKDAY(C7298,2)</f>
        <v>2</v>
      </c>
      <c r="C7298" s="17">
        <f>IF(A7318="",C7297,A7318)</f>
        <v>45034</v>
      </c>
      <c r="D7298" s="12" t="str">
        <f>YEAR(C7298)&amp;"/"&amp;TEXT(WEEKNUM(C7298,21),"00")</f>
        <v>2023/16</v>
      </c>
      <c r="E7298" t="s">
        <v>52</v>
      </c>
      <c r="F7298" s="114">
        <v>0.33333333333333331</v>
      </c>
      <c r="G7298" s="114">
        <v>0.375</v>
      </c>
      <c r="H7298">
        <f>CONVERT((G7295-F7295)*24,"hr","mn")</f>
        <v>60.000000000000028</v>
      </c>
      <c r="I7298">
        <v>3</v>
      </c>
      <c r="K7298">
        <v>5</v>
      </c>
      <c r="L7298">
        <v>2</v>
      </c>
      <c r="M7298">
        <f>J7295+K7295+L7295</f>
        <v>7</v>
      </c>
      <c r="N7298" s="15"/>
      <c r="O7298" s="9"/>
      <c r="P7298" s="9"/>
      <c r="Q7298" s="9"/>
      <c r="R7298" s="10"/>
      <c r="S7298" s="19"/>
      <c r="T7298" s="23"/>
      <c r="U7298" s="94"/>
    </row>
    <row r="7299" spans="1:21">
      <c r="A7299" s="17">
        <v>45034</v>
      </c>
      <c r="B7299" s="56">
        <f>WEEKDAY(C7299,2)</f>
        <v>2</v>
      </c>
      <c r="C7299" s="17">
        <f>IF(A7319="",C7298,A7319)</f>
        <v>45034</v>
      </c>
      <c r="D7299" s="12" t="str">
        <f>YEAR(C7299)&amp;"/"&amp;TEXT(WEEKNUM(C7299,21),"00")</f>
        <v>2023/16</v>
      </c>
      <c r="E7299" s="79" t="s">
        <v>52</v>
      </c>
      <c r="F7299" s="80">
        <v>0.39583333333333331</v>
      </c>
      <c r="G7299" s="80">
        <v>0.41666666666666669</v>
      </c>
      <c r="H7299" s="87">
        <f>CONVERT((G7299-F7299)*24,"hr","mn")</f>
        <v>30.000000000000053</v>
      </c>
      <c r="I7299" s="83">
        <v>3</v>
      </c>
      <c r="J7299" s="84"/>
      <c r="K7299" s="85"/>
      <c r="L7299" s="85">
        <v>3</v>
      </c>
      <c r="M7299" s="87">
        <f>J7299+K7299+L7299</f>
        <v>3</v>
      </c>
      <c r="N7299" s="13"/>
      <c r="O7299" s="6">
        <v>5</v>
      </c>
      <c r="P7299" s="6"/>
      <c r="Q7299" s="6"/>
      <c r="R7299" s="7"/>
      <c r="S7299" s="20" t="s">
        <v>32</v>
      </c>
      <c r="T7299" s="22" t="s">
        <v>71</v>
      </c>
      <c r="U7299" s="91" t="s">
        <v>1101</v>
      </c>
    </row>
    <row r="7300" spans="1:21">
      <c r="A7300" s="17">
        <v>45034</v>
      </c>
      <c r="B7300" s="56">
        <f>WEEKDAY(C7300,2)</f>
        <v>2</v>
      </c>
      <c r="C7300" s="17">
        <f>IF(A7320="",C7299,A7320)</f>
        <v>45034</v>
      </c>
      <c r="D7300" s="12" t="str">
        <f>YEAR(C7300)&amp;"/"&amp;TEXT(WEEKNUM(C7300,21),"00")</f>
        <v>2023/16</v>
      </c>
      <c r="E7300" t="s">
        <v>52</v>
      </c>
      <c r="F7300" s="114">
        <v>0.39583333333333331</v>
      </c>
      <c r="G7300" s="114">
        <v>0.41666666666666669</v>
      </c>
      <c r="H7300">
        <f>CONVERT((G7299-F7299)*24,"hr","mn")</f>
        <v>30.000000000000053</v>
      </c>
      <c r="I7300">
        <v>3</v>
      </c>
      <c r="L7300">
        <v>3</v>
      </c>
      <c r="M7300">
        <f>J7299+K7299+L7299</f>
        <v>3</v>
      </c>
      <c r="N7300" s="14"/>
      <c r="O7300" s="3"/>
      <c r="P7300" s="3"/>
      <c r="Q7300" s="3"/>
      <c r="R7300" s="8"/>
      <c r="S7300" s="21"/>
      <c r="T7300" s="4"/>
      <c r="U7300" s="92"/>
    </row>
    <row r="7301" spans="1:21">
      <c r="A7301" s="17">
        <v>45034</v>
      </c>
      <c r="B7301" s="56">
        <f>WEEKDAY(C7301,2)</f>
        <v>2</v>
      </c>
      <c r="C7301" s="17">
        <f>IF(A7321="",C7300,A7321)</f>
        <v>45034</v>
      </c>
      <c r="D7301" s="12" t="str">
        <f>YEAR(C7301)&amp;"/"&amp;TEXT(WEEKNUM(C7301,21),"00")</f>
        <v>2023/16</v>
      </c>
      <c r="E7301" t="s">
        <v>52</v>
      </c>
      <c r="F7301" s="114">
        <v>0.39583333333333331</v>
      </c>
      <c r="G7301" s="114">
        <v>0.41666666666666669</v>
      </c>
      <c r="H7301">
        <f>CONVERT((G7299-F7299)*24,"hr","mn")</f>
        <v>30.000000000000053</v>
      </c>
      <c r="I7301">
        <v>3</v>
      </c>
      <c r="L7301">
        <v>3</v>
      </c>
      <c r="M7301">
        <f>J7299+K7299+L7299</f>
        <v>3</v>
      </c>
      <c r="N7301" s="58"/>
      <c r="O7301" s="59"/>
      <c r="P7301" s="59"/>
      <c r="Q7301" s="59"/>
      <c r="R7301" s="60"/>
      <c r="S7301" s="21"/>
      <c r="T7301" s="4"/>
      <c r="U7301" s="93"/>
    </row>
    <row r="7302" spans="1:21" ht="15" customHeight="1" thickBot="1">
      <c r="A7302" s="17">
        <v>45034</v>
      </c>
      <c r="B7302" s="56">
        <f>WEEKDAY(C7302,2)</f>
        <v>2</v>
      </c>
      <c r="C7302" s="17">
        <f>IF(A7322="",C7301,A7322)</f>
        <v>45034</v>
      </c>
      <c r="D7302" s="12" t="str">
        <f>YEAR(C7302)&amp;"/"&amp;TEXT(WEEKNUM(C7302,21),"00")</f>
        <v>2023/16</v>
      </c>
      <c r="E7302" t="s">
        <v>52</v>
      </c>
      <c r="F7302" s="114">
        <v>0.39583333333333331</v>
      </c>
      <c r="G7302" s="114">
        <v>0.41666666666666669</v>
      </c>
      <c r="H7302">
        <f>CONVERT((G7299-F7299)*24,"hr","mn")</f>
        <v>30.000000000000053</v>
      </c>
      <c r="I7302">
        <v>3</v>
      </c>
      <c r="L7302">
        <v>3</v>
      </c>
      <c r="M7302">
        <f>J7299+K7299+L7299</f>
        <v>3</v>
      </c>
      <c r="N7302" s="15"/>
      <c r="O7302" s="9"/>
      <c r="P7302" s="9"/>
      <c r="Q7302" s="9"/>
      <c r="R7302" s="10"/>
      <c r="S7302" s="19"/>
      <c r="T7302" s="23"/>
      <c r="U7302" s="94"/>
    </row>
    <row r="7303" spans="1:21">
      <c r="A7303" s="17">
        <v>45034</v>
      </c>
      <c r="B7303" s="56">
        <f>WEEKDAY(C7303,2)</f>
        <v>2</v>
      </c>
      <c r="C7303" s="17">
        <f>IF(A7323="",C7302,A7323)</f>
        <v>45034</v>
      </c>
      <c r="D7303" s="12" t="str">
        <f>YEAR(C7303)&amp;"/"&amp;TEXT(WEEKNUM(C7303,21),"00")</f>
        <v>2023/16</v>
      </c>
      <c r="E7303" s="79" t="s">
        <v>52</v>
      </c>
      <c r="F7303" s="80">
        <v>0.41666666666666669</v>
      </c>
      <c r="G7303" s="80">
        <v>0.45833333333333331</v>
      </c>
      <c r="H7303" s="87">
        <f>CONVERT((G7303-F7303)*24,"hr","mn")</f>
        <v>59.99999999999995</v>
      </c>
      <c r="I7303" s="83">
        <v>3</v>
      </c>
      <c r="J7303" s="84"/>
      <c r="K7303" s="85"/>
      <c r="L7303" s="85">
        <v>6</v>
      </c>
      <c r="M7303" s="87">
        <f>J7303+K7303+L7303</f>
        <v>6</v>
      </c>
      <c r="N7303" s="13"/>
      <c r="O7303" s="6">
        <v>7</v>
      </c>
      <c r="P7303" s="6"/>
      <c r="Q7303" s="6"/>
      <c r="R7303" s="7"/>
      <c r="S7303" s="20" t="s">
        <v>31</v>
      </c>
      <c r="T7303" s="22" t="s">
        <v>29</v>
      </c>
      <c r="U7303" s="91" t="s">
        <v>1102</v>
      </c>
    </row>
    <row r="7304" spans="1:21">
      <c r="A7304" s="17">
        <v>45034</v>
      </c>
      <c r="B7304" s="56">
        <f>WEEKDAY(C7304,2)</f>
        <v>2</v>
      </c>
      <c r="C7304" s="17">
        <f>IF(A7324="",C7303,A7324)</f>
        <v>45034</v>
      </c>
      <c r="D7304" s="12" t="str">
        <f>YEAR(C7304)&amp;"/"&amp;TEXT(WEEKNUM(C7304,21),"00")</f>
        <v>2023/16</v>
      </c>
      <c r="E7304" t="s">
        <v>52</v>
      </c>
      <c r="F7304" s="114">
        <v>0.41666666666666669</v>
      </c>
      <c r="G7304" s="114">
        <v>0.45833333333333331</v>
      </c>
      <c r="H7304">
        <f>CONVERT((G7303-F7303)*24,"hr","mn")</f>
        <v>59.99999999999995</v>
      </c>
      <c r="I7304">
        <v>3</v>
      </c>
      <c r="L7304">
        <v>6</v>
      </c>
      <c r="M7304">
        <f>J7303+K7303+L7303</f>
        <v>6</v>
      </c>
      <c r="N7304" s="14"/>
      <c r="O7304" s="3">
        <v>10</v>
      </c>
      <c r="P7304" s="3"/>
      <c r="Q7304" s="3"/>
      <c r="R7304" s="8"/>
      <c r="S7304" s="21" t="s">
        <v>44</v>
      </c>
      <c r="T7304" s="4" t="s">
        <v>103</v>
      </c>
      <c r="U7304" s="92"/>
    </row>
    <row r="7305" spans="1:21">
      <c r="A7305" s="17">
        <v>45034</v>
      </c>
      <c r="B7305" s="56">
        <f>WEEKDAY(C7305,2)</f>
        <v>2</v>
      </c>
      <c r="C7305" s="17">
        <f>IF(A7325="",C7304,A7325)</f>
        <v>45034</v>
      </c>
      <c r="D7305" s="12" t="str">
        <f>YEAR(C7305)&amp;"/"&amp;TEXT(WEEKNUM(C7305,21),"00")</f>
        <v>2023/16</v>
      </c>
      <c r="E7305" t="s">
        <v>52</v>
      </c>
      <c r="F7305" s="114">
        <v>0.41666666666666669</v>
      </c>
      <c r="G7305" s="114">
        <v>0.45833333333333331</v>
      </c>
      <c r="H7305">
        <f>CONVERT((G7303-F7303)*24,"hr","mn")</f>
        <v>59.99999999999995</v>
      </c>
      <c r="I7305">
        <v>3</v>
      </c>
      <c r="L7305">
        <v>6</v>
      </c>
      <c r="M7305">
        <f>J7303+K7303+L7303</f>
        <v>6</v>
      </c>
      <c r="N7305" s="58"/>
      <c r="O7305" s="59"/>
      <c r="P7305" s="59"/>
      <c r="Q7305" s="59"/>
      <c r="R7305" s="60"/>
      <c r="S7305" s="21"/>
      <c r="T7305" s="4"/>
      <c r="U7305" s="93"/>
    </row>
    <row r="7306" spans="1:21" ht="15" customHeight="1" thickBot="1">
      <c r="A7306" s="17">
        <v>45034</v>
      </c>
      <c r="B7306" s="56">
        <f>WEEKDAY(C7306,2)</f>
        <v>2</v>
      </c>
      <c r="C7306" s="17">
        <f>IF(A7326="",C7305,A7326)</f>
        <v>45034</v>
      </c>
      <c r="D7306" s="12" t="str">
        <f>YEAR(C7306)&amp;"/"&amp;TEXT(WEEKNUM(C7306,21),"00")</f>
        <v>2023/16</v>
      </c>
      <c r="E7306" t="s">
        <v>52</v>
      </c>
      <c r="F7306" s="114">
        <v>0.41666666666666669</v>
      </c>
      <c r="G7306" s="114">
        <v>0.45833333333333331</v>
      </c>
      <c r="H7306">
        <f>CONVERT((G7303-F7303)*24,"hr","mn")</f>
        <v>59.99999999999995</v>
      </c>
      <c r="I7306">
        <v>3</v>
      </c>
      <c r="L7306">
        <v>6</v>
      </c>
      <c r="M7306">
        <f>J7303+K7303+L7303</f>
        <v>6</v>
      </c>
      <c r="N7306" s="15"/>
      <c r="O7306" s="9"/>
      <c r="P7306" s="9"/>
      <c r="Q7306" s="9"/>
      <c r="R7306" s="10"/>
      <c r="S7306" s="19"/>
      <c r="T7306" s="23"/>
      <c r="U7306" s="94"/>
    </row>
    <row r="7307" spans="1:21">
      <c r="A7307" s="17">
        <v>45034</v>
      </c>
      <c r="B7307" s="56">
        <f>WEEKDAY(C7307,2)</f>
        <v>2</v>
      </c>
      <c r="C7307" s="17">
        <f>IF(A7327="",C7306,A7327)</f>
        <v>45034</v>
      </c>
      <c r="D7307" s="12" t="str">
        <f>YEAR(C7307)&amp;"/"&amp;TEXT(WEEKNUM(C7307,21),"00")</f>
        <v>2023/16</v>
      </c>
      <c r="E7307" s="79" t="s">
        <v>52</v>
      </c>
      <c r="F7307" s="80">
        <v>0.45833333333333331</v>
      </c>
      <c r="G7307" s="80">
        <v>0.5</v>
      </c>
      <c r="H7307" s="87">
        <f>CONVERT((G7307-F7307)*24,"hr","mn")</f>
        <v>60.000000000000028</v>
      </c>
      <c r="I7307" s="83">
        <v>3</v>
      </c>
      <c r="J7307" s="84"/>
      <c r="K7307" s="85"/>
      <c r="L7307" s="85">
        <v>4</v>
      </c>
      <c r="M7307" s="87">
        <f>J7307+K7307+L7307</f>
        <v>4</v>
      </c>
      <c r="N7307" s="13"/>
      <c r="O7307" s="6">
        <v>15</v>
      </c>
      <c r="P7307" s="6"/>
      <c r="Q7307" s="6"/>
      <c r="R7307" s="7"/>
      <c r="S7307" s="20" t="s">
        <v>49</v>
      </c>
      <c r="T7307" s="22" t="s">
        <v>665</v>
      </c>
      <c r="U7307" s="91" t="s">
        <v>1103</v>
      </c>
    </row>
    <row r="7308" spans="1:21">
      <c r="A7308" s="17">
        <v>45034</v>
      </c>
      <c r="B7308" s="56">
        <f>WEEKDAY(C7308,2)</f>
        <v>2</v>
      </c>
      <c r="C7308" s="17">
        <f>IF(A7328="",C7307,A7328)</f>
        <v>45034</v>
      </c>
      <c r="D7308" s="12" t="str">
        <f>YEAR(C7308)&amp;"/"&amp;TEXT(WEEKNUM(C7308,21),"00")</f>
        <v>2023/16</v>
      </c>
      <c r="E7308" t="s">
        <v>52</v>
      </c>
      <c r="F7308" s="114">
        <v>0.45833333333333331</v>
      </c>
      <c r="G7308" s="114">
        <v>0.5</v>
      </c>
      <c r="H7308">
        <f>CONVERT((G7307-F7307)*24,"hr","mn")</f>
        <v>60.000000000000028</v>
      </c>
      <c r="I7308">
        <v>3</v>
      </c>
      <c r="L7308">
        <v>4</v>
      </c>
      <c r="M7308">
        <f>J7307+K7307+L7307</f>
        <v>4</v>
      </c>
      <c r="N7308" s="14"/>
      <c r="O7308" s="3">
        <v>5</v>
      </c>
      <c r="P7308" s="3"/>
      <c r="Q7308" s="3"/>
      <c r="R7308" s="8"/>
      <c r="S7308" s="21" t="s">
        <v>44</v>
      </c>
      <c r="T7308" s="4" t="s">
        <v>351</v>
      </c>
      <c r="U7308" s="92"/>
    </row>
    <row r="7309" spans="1:21">
      <c r="A7309" s="17">
        <v>45034</v>
      </c>
      <c r="B7309" s="56">
        <f>WEEKDAY(C7309,2)</f>
        <v>2</v>
      </c>
      <c r="C7309" s="17">
        <f>IF(A7329="",C7308,A7329)</f>
        <v>45034</v>
      </c>
      <c r="D7309" s="12" t="str">
        <f>YEAR(C7309)&amp;"/"&amp;TEXT(WEEKNUM(C7309,21),"00")</f>
        <v>2023/16</v>
      </c>
      <c r="E7309" t="s">
        <v>52</v>
      </c>
      <c r="F7309" s="114">
        <v>0.45833333333333331</v>
      </c>
      <c r="G7309" s="114">
        <v>0.5</v>
      </c>
      <c r="H7309">
        <f>CONVERT((G7307-F7307)*24,"hr","mn")</f>
        <v>60.000000000000028</v>
      </c>
      <c r="I7309">
        <v>3</v>
      </c>
      <c r="L7309">
        <v>4</v>
      </c>
      <c r="M7309">
        <f>J7307+K7307+L7307</f>
        <v>4</v>
      </c>
      <c r="N7309" s="58"/>
      <c r="O7309" s="59"/>
      <c r="P7309" s="59"/>
      <c r="Q7309" s="59"/>
      <c r="R7309" s="60"/>
      <c r="S7309" s="21"/>
      <c r="T7309" s="4"/>
      <c r="U7309" s="93"/>
    </row>
    <row r="7310" spans="1:21" ht="15" customHeight="1" thickBot="1">
      <c r="A7310" s="17">
        <v>45034</v>
      </c>
      <c r="B7310" s="56">
        <f>WEEKDAY(C7310,2)</f>
        <v>2</v>
      </c>
      <c r="C7310" s="17">
        <f>IF(A7330="",C7309,A7330)</f>
        <v>45034</v>
      </c>
      <c r="D7310" s="12" t="str">
        <f>YEAR(C7310)&amp;"/"&amp;TEXT(WEEKNUM(C7310,21),"00")</f>
        <v>2023/16</v>
      </c>
      <c r="E7310" t="s">
        <v>52</v>
      </c>
      <c r="F7310" s="114">
        <v>0.45833333333333331</v>
      </c>
      <c r="G7310" s="114">
        <v>0.5</v>
      </c>
      <c r="H7310">
        <f>CONVERT((G7307-F7307)*24,"hr","mn")</f>
        <v>60.000000000000028</v>
      </c>
      <c r="I7310">
        <v>3</v>
      </c>
      <c r="L7310">
        <v>4</v>
      </c>
      <c r="M7310">
        <f>J7307+K7307+L7307</f>
        <v>4</v>
      </c>
      <c r="N7310" s="15"/>
      <c r="O7310" s="9"/>
      <c r="P7310" s="9"/>
      <c r="Q7310" s="9"/>
      <c r="R7310" s="10"/>
      <c r="S7310" s="19"/>
      <c r="T7310" s="23"/>
      <c r="U7310" s="94"/>
    </row>
    <row r="7311" spans="1:21">
      <c r="A7311" s="17">
        <v>45034</v>
      </c>
      <c r="B7311" s="56">
        <f>WEEKDAY(C7311,2)</f>
        <v>2</v>
      </c>
      <c r="C7311" s="17">
        <f>IF(A7331="",C7310,A7331)</f>
        <v>45034</v>
      </c>
      <c r="D7311" s="12" t="str">
        <f>YEAR(C7311)&amp;"/"&amp;TEXT(WEEKNUM(C7311,21),"00")</f>
        <v>2023/16</v>
      </c>
      <c r="E7311" s="79" t="s">
        <v>52</v>
      </c>
      <c r="F7311" s="80">
        <v>0.5</v>
      </c>
      <c r="G7311" s="80">
        <v>0.54166666666666663</v>
      </c>
      <c r="H7311" s="87">
        <f>CONVERT((G7311-F7311)*24,"hr","mn")</f>
        <v>59.99999999999995</v>
      </c>
      <c r="I7311" s="83">
        <v>3</v>
      </c>
      <c r="J7311" s="84">
        <v>1</v>
      </c>
      <c r="K7311" s="85"/>
      <c r="L7311" s="85">
        <v>7</v>
      </c>
      <c r="M7311" s="87">
        <f>J7311+K7311+L7311</f>
        <v>8</v>
      </c>
      <c r="N7311" s="13"/>
      <c r="O7311" s="6">
        <v>8</v>
      </c>
      <c r="P7311" s="6"/>
      <c r="Q7311" s="6"/>
      <c r="R7311" s="7"/>
      <c r="S7311" s="20" t="s">
        <v>32</v>
      </c>
      <c r="T7311" s="22" t="s">
        <v>121</v>
      </c>
      <c r="U7311" s="91" t="s">
        <v>1104</v>
      </c>
    </row>
    <row r="7312" spans="1:21">
      <c r="A7312" s="17">
        <v>45034</v>
      </c>
      <c r="B7312" s="56">
        <f>WEEKDAY(C7312,2)</f>
        <v>2</v>
      </c>
      <c r="C7312" s="17">
        <f>IF(A7332="",C7311,A7332)</f>
        <v>45034</v>
      </c>
      <c r="D7312" s="12" t="str">
        <f>YEAR(C7312)&amp;"/"&amp;TEXT(WEEKNUM(C7312,21),"00")</f>
        <v>2023/16</v>
      </c>
      <c r="E7312" t="s">
        <v>52</v>
      </c>
      <c r="F7312" s="114">
        <v>0.5</v>
      </c>
      <c r="G7312" s="114">
        <v>0.54166666666666663</v>
      </c>
      <c r="H7312">
        <f>CONVERT((G7311-F7311)*24,"hr","mn")</f>
        <v>59.99999999999995</v>
      </c>
      <c r="I7312">
        <v>3</v>
      </c>
      <c r="J7312">
        <v>1</v>
      </c>
      <c r="L7312">
        <v>7</v>
      </c>
      <c r="M7312">
        <f>J7311+K7311+L7311</f>
        <v>8</v>
      </c>
      <c r="N7312" s="14"/>
      <c r="O7312" s="3">
        <v>4</v>
      </c>
      <c r="P7312" s="3"/>
      <c r="Q7312" s="3"/>
      <c r="R7312" s="8"/>
      <c r="S7312" s="21" t="s">
        <v>988</v>
      </c>
      <c r="T7312" s="4" t="s">
        <v>1105</v>
      </c>
      <c r="U7312" s="92"/>
    </row>
    <row r="7313" spans="1:21">
      <c r="A7313" s="17">
        <v>45034</v>
      </c>
      <c r="B7313" s="56">
        <f>WEEKDAY(C7313,2)</f>
        <v>2</v>
      </c>
      <c r="C7313" s="17">
        <f>IF(A7333="",C7312,A7333)</f>
        <v>45034</v>
      </c>
      <c r="D7313" s="12" t="str">
        <f>YEAR(C7313)&amp;"/"&amp;TEXT(WEEKNUM(C7313,21),"00")</f>
        <v>2023/16</v>
      </c>
      <c r="E7313" t="s">
        <v>52</v>
      </c>
      <c r="F7313" s="114">
        <v>0.5</v>
      </c>
      <c r="G7313" s="114">
        <v>0.54166666666666663</v>
      </c>
      <c r="H7313">
        <f>CONVERT((G7311-F7311)*24,"hr","mn")</f>
        <v>59.99999999999995</v>
      </c>
      <c r="I7313">
        <v>3</v>
      </c>
      <c r="J7313">
        <v>1</v>
      </c>
      <c r="L7313">
        <v>7</v>
      </c>
      <c r="M7313">
        <f>J7311+K7311+L7311</f>
        <v>8</v>
      </c>
      <c r="N7313" s="58"/>
      <c r="O7313" s="59"/>
      <c r="P7313" s="59"/>
      <c r="Q7313" s="59"/>
      <c r="R7313" s="60"/>
      <c r="S7313" s="21"/>
      <c r="T7313" s="4"/>
      <c r="U7313" s="93"/>
    </row>
    <row r="7314" spans="1:21" ht="15" customHeight="1" thickBot="1">
      <c r="A7314" s="17">
        <v>45034</v>
      </c>
      <c r="B7314" s="56">
        <f>WEEKDAY(C7314,2)</f>
        <v>2</v>
      </c>
      <c r="C7314" s="17">
        <f>IF(A7334="",C7313,A7334)</f>
        <v>45034</v>
      </c>
      <c r="D7314" s="12" t="str">
        <f>YEAR(C7314)&amp;"/"&amp;TEXT(WEEKNUM(C7314,21),"00")</f>
        <v>2023/16</v>
      </c>
      <c r="E7314" t="s">
        <v>52</v>
      </c>
      <c r="F7314" s="114">
        <v>0.5</v>
      </c>
      <c r="G7314" s="114">
        <v>0.54166666666666663</v>
      </c>
      <c r="H7314">
        <f>CONVERT((G7311-F7311)*24,"hr","mn")</f>
        <v>59.99999999999995</v>
      </c>
      <c r="I7314">
        <v>3</v>
      </c>
      <c r="J7314">
        <v>1</v>
      </c>
      <c r="L7314">
        <v>7</v>
      </c>
      <c r="M7314">
        <f>J7311+K7311+L7311</f>
        <v>8</v>
      </c>
      <c r="N7314" s="15"/>
      <c r="O7314" s="9"/>
      <c r="P7314" s="9"/>
      <c r="Q7314" s="9"/>
      <c r="R7314" s="10"/>
      <c r="S7314" s="19"/>
      <c r="T7314" s="23"/>
      <c r="U7314" s="94"/>
    </row>
    <row r="7315" spans="1:21">
      <c r="A7315" s="17"/>
      <c r="B7315" s="56">
        <f>WEEKDAY(C7315,2)</f>
        <v>2</v>
      </c>
      <c r="C7315" s="17">
        <f>IF(A7335="",C7314,A7335)</f>
        <v>45034</v>
      </c>
      <c r="D7315" s="12" t="str">
        <f>YEAR(C7315)&amp;"/"&amp;TEXT(WEEKNUM(C7315,21),"00")</f>
        <v>2023/16</v>
      </c>
      <c r="E7315" s="79"/>
      <c r="F7315" s="80"/>
      <c r="G7315" s="80"/>
      <c r="H7315" s="87">
        <f>CONVERT((G7315-F7315)*24,"hr","mn")</f>
        <v>0</v>
      </c>
      <c r="I7315" s="83"/>
      <c r="J7315" s="84"/>
      <c r="K7315" s="85"/>
      <c r="L7315" s="85"/>
      <c r="M7315" s="87">
        <f>J7315+K7315+L7315</f>
        <v>0</v>
      </c>
      <c r="N7315" s="13"/>
      <c r="O7315" s="6"/>
      <c r="P7315" s="6"/>
      <c r="Q7315" s="6"/>
      <c r="R7315" s="7"/>
      <c r="S7315" s="20"/>
      <c r="T7315" s="22"/>
      <c r="U7315" s="91"/>
    </row>
    <row r="7316" spans="1:21">
      <c r="A7316" s="17"/>
      <c r="B7316" s="56">
        <f>WEEKDAY(C7316,2)</f>
        <v>2</v>
      </c>
      <c r="C7316" s="17">
        <f>IF(A7336="",C7315,A7336)</f>
        <v>45034</v>
      </c>
      <c r="D7316" s="12" t="str">
        <f>YEAR(C7316)&amp;"/"&amp;TEXT(WEEKNUM(C7316,21),"00")</f>
        <v>2023/16</v>
      </c>
      <c r="H7316">
        <f>CONVERT((G7315-F7315)*24,"hr","mn")</f>
        <v>0</v>
      </c>
      <c r="M7316">
        <f>J7315+K7315+L7315</f>
        <v>0</v>
      </c>
      <c r="N7316" s="14"/>
      <c r="O7316" s="3"/>
      <c r="P7316" s="3"/>
      <c r="Q7316" s="3"/>
      <c r="R7316" s="8"/>
      <c r="S7316" s="21"/>
      <c r="T7316" s="4"/>
      <c r="U7316" s="92"/>
    </row>
    <row r="7317" spans="1:21">
      <c r="A7317" s="17"/>
      <c r="B7317" s="56">
        <f>WEEKDAY(C7317,2)</f>
        <v>2</v>
      </c>
      <c r="C7317" s="17">
        <f>IF(A7337="",C7316,A7337)</f>
        <v>45034</v>
      </c>
      <c r="D7317" s="12" t="str">
        <f>YEAR(C7317)&amp;"/"&amp;TEXT(WEEKNUM(C7317,21),"00")</f>
        <v>2023/16</v>
      </c>
      <c r="H7317">
        <f>CONVERT((G7315-F7315)*24,"hr","mn")</f>
        <v>0</v>
      </c>
      <c r="M7317">
        <f>J7315+K7315+L7315</f>
        <v>0</v>
      </c>
      <c r="N7317" s="58"/>
      <c r="O7317" s="59"/>
      <c r="P7317" s="59"/>
      <c r="Q7317" s="59"/>
      <c r="R7317" s="60"/>
      <c r="S7317" s="21"/>
      <c r="T7317" s="4"/>
      <c r="U7317" s="93"/>
    </row>
    <row r="7318" spans="1:21" ht="15" customHeight="1" thickBot="1">
      <c r="A7318" s="17"/>
      <c r="B7318" s="56">
        <f>WEEKDAY(C7318,2)</f>
        <v>2</v>
      </c>
      <c r="C7318" s="17">
        <f>IF(A7338="",C7317,A7338)</f>
        <v>45034</v>
      </c>
      <c r="D7318" s="12" t="str">
        <f>YEAR(C7318)&amp;"/"&amp;TEXT(WEEKNUM(C7318,21),"00")</f>
        <v>2023/16</v>
      </c>
      <c r="H7318">
        <f>CONVERT((G7315-F7315)*24,"hr","mn")</f>
        <v>0</v>
      </c>
      <c r="M7318">
        <f>J7315+K7315+L7315</f>
        <v>0</v>
      </c>
      <c r="N7318" s="15"/>
      <c r="O7318" s="9"/>
      <c r="P7318" s="9"/>
      <c r="Q7318" s="9"/>
      <c r="R7318" s="10"/>
      <c r="S7318" s="19"/>
      <c r="T7318" s="23"/>
      <c r="U7318" s="94"/>
    </row>
    <row r="7319" spans="1:21">
      <c r="A7319" s="17">
        <v>45034</v>
      </c>
      <c r="B7319" s="56">
        <f>WEEKDAY(C7319,2)</f>
        <v>2</v>
      </c>
      <c r="C7319" s="17">
        <f>IF(A7339="",C7318,A7339)</f>
        <v>45034</v>
      </c>
      <c r="D7319" s="12" t="str">
        <f>YEAR(C7319)&amp;"/"&amp;TEXT(WEEKNUM(C7319,21),"00")</f>
        <v>2023/16</v>
      </c>
      <c r="E7319" s="79" t="s">
        <v>69</v>
      </c>
      <c r="F7319" s="80">
        <v>0.54166666666666663</v>
      </c>
      <c r="G7319" s="80">
        <v>0.58333333333333337</v>
      </c>
      <c r="H7319" s="87">
        <f>CONVERT((G7319-F7319)*24,"hr","mn")</f>
        <v>60.000000000000107</v>
      </c>
      <c r="I7319" s="83"/>
      <c r="J7319" s="84"/>
      <c r="K7319" s="85"/>
      <c r="L7319" s="85">
        <v>4</v>
      </c>
      <c r="M7319" s="87">
        <f>J7319+K7319+L7319</f>
        <v>4</v>
      </c>
      <c r="N7319" s="13"/>
      <c r="O7319" s="6"/>
      <c r="P7319" s="6"/>
      <c r="Q7319" s="6">
        <v>23</v>
      </c>
      <c r="R7319" s="7"/>
      <c r="S7319" s="20"/>
      <c r="T7319" s="22" t="s">
        <v>25</v>
      </c>
      <c r="U7319" s="91"/>
    </row>
    <row r="7320" spans="1:21">
      <c r="A7320" s="17">
        <v>45034</v>
      </c>
      <c r="B7320" s="56">
        <f>WEEKDAY(C7320,2)</f>
        <v>2</v>
      </c>
      <c r="C7320" s="17">
        <f>IF(A7340="",C7319,A7340)</f>
        <v>45034</v>
      </c>
      <c r="D7320" s="12" t="str">
        <f>YEAR(C7320)&amp;"/"&amp;TEXT(WEEKNUM(C7320,21),"00")</f>
        <v>2023/16</v>
      </c>
      <c r="E7320" t="s">
        <v>69</v>
      </c>
      <c r="F7320" s="114">
        <v>0.54166666666666663</v>
      </c>
      <c r="G7320" s="114">
        <v>0.58333333333333337</v>
      </c>
      <c r="H7320">
        <f>CONVERT((G7319-F7319)*24,"hr","mn")</f>
        <v>60.000000000000107</v>
      </c>
      <c r="L7320">
        <v>4</v>
      </c>
      <c r="M7320">
        <f>J7319+K7319+L7319</f>
        <v>4</v>
      </c>
      <c r="N7320" s="14"/>
      <c r="O7320" s="3">
        <v>10</v>
      </c>
      <c r="P7320" s="3"/>
      <c r="Q7320" s="3"/>
      <c r="R7320" s="8"/>
      <c r="S7320" s="21" t="s">
        <v>988</v>
      </c>
      <c r="T7320" s="4" t="s">
        <v>110</v>
      </c>
      <c r="U7320" s="92" t="s">
        <v>1106</v>
      </c>
    </row>
    <row r="7321" spans="1:21">
      <c r="A7321" s="17">
        <v>45034</v>
      </c>
      <c r="B7321" s="56">
        <f>WEEKDAY(C7321,2)</f>
        <v>2</v>
      </c>
      <c r="C7321" s="17">
        <f>IF(A7341="",C7320,A7341)</f>
        <v>45034</v>
      </c>
      <c r="D7321" s="12" t="str">
        <f>YEAR(C7321)&amp;"/"&amp;TEXT(WEEKNUM(C7321,21),"00")</f>
        <v>2023/16</v>
      </c>
      <c r="E7321" t="s">
        <v>69</v>
      </c>
      <c r="F7321" s="114">
        <v>0.54166666666666663</v>
      </c>
      <c r="G7321" s="114">
        <v>0.58333333333333337</v>
      </c>
      <c r="H7321">
        <f>CONVERT((G7319-F7319)*24,"hr","mn")</f>
        <v>60.000000000000107</v>
      </c>
      <c r="L7321">
        <v>4</v>
      </c>
      <c r="M7321">
        <f>J7319+K7319+L7319</f>
        <v>4</v>
      </c>
      <c r="N7321" s="58"/>
      <c r="O7321" s="59"/>
      <c r="P7321" s="59">
        <v>8</v>
      </c>
      <c r="Q7321" s="59"/>
      <c r="R7321" s="60"/>
      <c r="S7321" s="21" t="s">
        <v>44</v>
      </c>
      <c r="T7321" s="4" t="s">
        <v>110</v>
      </c>
      <c r="U7321" s="93"/>
    </row>
    <row r="7322" spans="1:21" ht="15" customHeight="1" thickBot="1">
      <c r="A7322" s="17">
        <v>45034</v>
      </c>
      <c r="B7322" s="56">
        <f>WEEKDAY(C7322,2)</f>
        <v>2</v>
      </c>
      <c r="C7322" s="17">
        <f>IF(A7342="",C7321,A7342)</f>
        <v>45034</v>
      </c>
      <c r="D7322" s="12" t="str">
        <f>YEAR(C7322)&amp;"/"&amp;TEXT(WEEKNUM(C7322,21),"00")</f>
        <v>2023/16</v>
      </c>
      <c r="E7322" t="s">
        <v>69</v>
      </c>
      <c r="F7322" s="114">
        <v>0.54166666666666663</v>
      </c>
      <c r="G7322" s="114">
        <v>0.58333333333333337</v>
      </c>
      <c r="H7322">
        <f>CONVERT((G7319-F7319)*24,"hr","mn")</f>
        <v>60.000000000000107</v>
      </c>
      <c r="L7322">
        <v>4</v>
      </c>
      <c r="M7322">
        <f>J7319+K7319+L7319</f>
        <v>4</v>
      </c>
      <c r="N7322" s="15"/>
      <c r="O7322" s="9"/>
      <c r="P7322" s="9"/>
      <c r="Q7322" s="9"/>
      <c r="R7322" s="10">
        <v>20</v>
      </c>
      <c r="S7322" s="19" t="s">
        <v>79</v>
      </c>
      <c r="T7322" s="23" t="s">
        <v>23</v>
      </c>
      <c r="U7322" s="94" t="s">
        <v>1107</v>
      </c>
    </row>
    <row r="7323" spans="1:21" ht="15" customHeight="1" thickBot="1">
      <c r="A7323" s="17">
        <v>45034</v>
      </c>
      <c r="B7323" s="56">
        <f>WEEKDAY(C7323,2)</f>
        <v>2</v>
      </c>
      <c r="C7323" s="17">
        <f>IF(A7343="",C7322,A7343)</f>
        <v>45034</v>
      </c>
      <c r="D7323" s="12" t="str">
        <f>YEAR(C7323)&amp;"/"&amp;TEXT(WEEKNUM(C7323,21),"00")</f>
        <v>2023/16</v>
      </c>
      <c r="E7323" s="79" t="s">
        <v>69</v>
      </c>
      <c r="F7323" s="80">
        <v>0.58333333333333337</v>
      </c>
      <c r="G7323" s="80">
        <v>0.625</v>
      </c>
      <c r="H7323" s="87">
        <f>CONVERT((G7323-F7323)*24,"hr","mn")</f>
        <v>59.99999999999995</v>
      </c>
      <c r="I7323" s="83"/>
      <c r="J7323" s="84"/>
      <c r="K7323" s="85"/>
      <c r="L7323" s="85">
        <v>4</v>
      </c>
      <c r="M7323" s="87">
        <f>J7323+K7323+L7323</f>
        <v>4</v>
      </c>
      <c r="N7323" s="13"/>
      <c r="O7323" s="6"/>
      <c r="P7323" s="6"/>
      <c r="Q7323" s="6"/>
      <c r="R7323" s="7">
        <v>20</v>
      </c>
      <c r="S7323" s="20" t="s">
        <v>79</v>
      </c>
      <c r="T7323" s="22" t="s">
        <v>23</v>
      </c>
      <c r="U7323" s="94" t="s">
        <v>1107</v>
      </c>
    </row>
    <row r="7324" spans="1:21">
      <c r="A7324" s="17">
        <v>45034</v>
      </c>
      <c r="B7324" s="56">
        <f>WEEKDAY(C7324,2)</f>
        <v>2</v>
      </c>
      <c r="C7324" s="17">
        <f>IF(A7344="",C7323,A7344)</f>
        <v>45034</v>
      </c>
      <c r="D7324" s="12" t="str">
        <f>YEAR(C7324)&amp;"/"&amp;TEXT(WEEKNUM(C7324,21),"00")</f>
        <v>2023/16</v>
      </c>
      <c r="E7324" t="s">
        <v>69</v>
      </c>
      <c r="F7324" s="114">
        <v>0.58333333333333337</v>
      </c>
      <c r="G7324" s="114">
        <v>0.625</v>
      </c>
      <c r="H7324">
        <f>CONVERT((G7323-F7323)*24,"hr","mn")</f>
        <v>59.99999999999995</v>
      </c>
      <c r="L7324">
        <v>4</v>
      </c>
      <c r="M7324">
        <f>J7323+K7323+L7323</f>
        <v>4</v>
      </c>
      <c r="N7324" s="14"/>
      <c r="O7324" s="3">
        <v>5</v>
      </c>
      <c r="P7324" s="3"/>
      <c r="Q7324" s="3"/>
      <c r="R7324" s="8"/>
      <c r="S7324" s="21" t="s">
        <v>49</v>
      </c>
      <c r="T7324" s="4" t="s">
        <v>29</v>
      </c>
      <c r="U7324" s="92"/>
    </row>
    <row r="7325" spans="1:21">
      <c r="A7325" s="17">
        <v>45034</v>
      </c>
      <c r="B7325" s="56">
        <f>WEEKDAY(C7325,2)</f>
        <v>2</v>
      </c>
      <c r="C7325" s="17">
        <f>IF(A7345="",C7324,A7345)</f>
        <v>45034</v>
      </c>
      <c r="D7325" s="12" t="str">
        <f>YEAR(C7325)&amp;"/"&amp;TEXT(WEEKNUM(C7325,21),"00")</f>
        <v>2023/16</v>
      </c>
      <c r="E7325" t="s">
        <v>69</v>
      </c>
      <c r="F7325" s="114">
        <v>0.58333333333333337</v>
      </c>
      <c r="G7325" s="114">
        <v>0.625</v>
      </c>
      <c r="H7325">
        <f>CONVERT((G7323-F7323)*24,"hr","mn")</f>
        <v>59.99999999999995</v>
      </c>
      <c r="L7325">
        <v>4</v>
      </c>
      <c r="M7325">
        <f>J7323+K7323+L7323</f>
        <v>4</v>
      </c>
      <c r="N7325" s="58"/>
      <c r="O7325" s="59"/>
      <c r="P7325" s="59"/>
      <c r="Q7325" s="59">
        <v>25</v>
      </c>
      <c r="R7325" s="60"/>
      <c r="S7325" s="21" t="s">
        <v>1108</v>
      </c>
      <c r="T7325" s="4" t="s">
        <v>23</v>
      </c>
      <c r="U7325" s="93" t="s">
        <v>1109</v>
      </c>
    </row>
    <row r="7326" spans="1:21" ht="15" customHeight="1" thickBot="1">
      <c r="A7326" s="17">
        <v>45034</v>
      </c>
      <c r="B7326" s="56">
        <f>WEEKDAY(C7326,2)</f>
        <v>2</v>
      </c>
      <c r="C7326" s="17">
        <f>IF(A7346="",C7325,A7346)</f>
        <v>45034</v>
      </c>
      <c r="D7326" s="12" t="str">
        <f>YEAR(C7326)&amp;"/"&amp;TEXT(WEEKNUM(C7326,21),"00")</f>
        <v>2023/16</v>
      </c>
      <c r="E7326" t="s">
        <v>69</v>
      </c>
      <c r="F7326" s="114">
        <v>0.58333333333333337</v>
      </c>
      <c r="G7326" s="114">
        <v>0.625</v>
      </c>
      <c r="H7326">
        <f>CONVERT((G7323-F7323)*24,"hr","mn")</f>
        <v>59.99999999999995</v>
      </c>
      <c r="L7326">
        <v>4</v>
      </c>
      <c r="M7326">
        <f>J7323+K7323+L7323</f>
        <v>4</v>
      </c>
      <c r="N7326" s="15"/>
      <c r="O7326" s="9"/>
      <c r="P7326" s="9"/>
      <c r="Q7326" s="9"/>
      <c r="R7326" s="10"/>
      <c r="S7326" s="19"/>
      <c r="T7326" s="23"/>
      <c r="U7326" s="94"/>
    </row>
    <row r="7327" spans="1:21">
      <c r="A7327" s="17">
        <v>45034</v>
      </c>
      <c r="B7327" s="56">
        <f>WEEKDAY(C7327,2)</f>
        <v>2</v>
      </c>
      <c r="C7327" s="17">
        <f>IF(A7347="",C7326,A7347)</f>
        <v>45034</v>
      </c>
      <c r="D7327" s="12" t="str">
        <f>YEAR(C7327)&amp;"/"&amp;TEXT(WEEKNUM(C7327,21),"00")</f>
        <v>2023/16</v>
      </c>
      <c r="E7327" s="79" t="s">
        <v>69</v>
      </c>
      <c r="F7327" s="80">
        <v>0.625</v>
      </c>
      <c r="G7327" s="80">
        <v>0.66666666666666663</v>
      </c>
      <c r="H7327" s="87">
        <f>CONVERT((G7327-F7327)*24,"hr","mn")</f>
        <v>59.99999999999995</v>
      </c>
      <c r="I7327" s="83"/>
      <c r="J7327" s="84"/>
      <c r="K7327" s="85">
        <v>1</v>
      </c>
      <c r="L7327" s="85">
        <v>12</v>
      </c>
      <c r="M7327" s="87">
        <f>J7327+K7327+L7327</f>
        <v>13</v>
      </c>
      <c r="N7327" s="13"/>
      <c r="O7327" s="6"/>
      <c r="P7327" s="6"/>
      <c r="Q7327" s="6">
        <v>10</v>
      </c>
      <c r="R7327" s="7"/>
      <c r="S7327" s="20" t="s">
        <v>1110</v>
      </c>
      <c r="T7327" s="22" t="s">
        <v>23</v>
      </c>
      <c r="U7327" s="93" t="s">
        <v>1109</v>
      </c>
    </row>
    <row r="7328" spans="1:21">
      <c r="A7328" s="17">
        <v>45034</v>
      </c>
      <c r="B7328" s="56">
        <f>WEEKDAY(C7328,2)</f>
        <v>2</v>
      </c>
      <c r="C7328" s="17">
        <f>IF(A7348="",C7327,A7348)</f>
        <v>45034</v>
      </c>
      <c r="D7328" s="12" t="str">
        <f>YEAR(C7328)&amp;"/"&amp;TEXT(WEEKNUM(C7328,21),"00")</f>
        <v>2023/16</v>
      </c>
      <c r="E7328" t="s">
        <v>69</v>
      </c>
      <c r="F7328" s="114">
        <v>0.625</v>
      </c>
      <c r="G7328" s="114">
        <v>0.66666666666666663</v>
      </c>
      <c r="H7328">
        <f>CONVERT((G7327-F7327)*24,"hr","mn")</f>
        <v>59.99999999999995</v>
      </c>
      <c r="K7328">
        <v>1</v>
      </c>
      <c r="L7328">
        <v>12</v>
      </c>
      <c r="M7328">
        <f>J7327+K7327+L7327</f>
        <v>13</v>
      </c>
      <c r="N7328" s="14"/>
      <c r="O7328" s="3">
        <v>15</v>
      </c>
      <c r="P7328" s="3"/>
      <c r="Q7328" s="3"/>
      <c r="R7328" s="8"/>
      <c r="S7328" s="21" t="s">
        <v>416</v>
      </c>
      <c r="T7328" s="4" t="s">
        <v>23</v>
      </c>
      <c r="U7328" s="92" t="s">
        <v>417</v>
      </c>
    </row>
    <row r="7329" spans="1:21">
      <c r="A7329" s="17">
        <v>45034</v>
      </c>
      <c r="B7329" s="56">
        <f>WEEKDAY(C7329,2)</f>
        <v>2</v>
      </c>
      <c r="C7329" s="17">
        <f>IF(A7349="",C7328,A7349)</f>
        <v>45034</v>
      </c>
      <c r="D7329" s="12" t="str">
        <f>YEAR(C7329)&amp;"/"&amp;TEXT(WEEKNUM(C7329,21),"00")</f>
        <v>2023/16</v>
      </c>
      <c r="E7329" t="s">
        <v>69</v>
      </c>
      <c r="F7329" s="114">
        <v>0.625</v>
      </c>
      <c r="G7329" s="114">
        <v>0.66666666666666663</v>
      </c>
      <c r="H7329">
        <f>CONVERT((G7327-F7327)*24,"hr","mn")</f>
        <v>59.99999999999995</v>
      </c>
      <c r="K7329">
        <v>1</v>
      </c>
      <c r="L7329">
        <v>12</v>
      </c>
      <c r="M7329">
        <f>J7327+K7327+L7327</f>
        <v>13</v>
      </c>
      <c r="N7329" s="58"/>
      <c r="O7329" s="59">
        <v>8</v>
      </c>
      <c r="P7329" s="59"/>
      <c r="Q7329" s="59"/>
      <c r="R7329" s="60"/>
      <c r="S7329" s="21" t="s">
        <v>49</v>
      </c>
      <c r="T7329" s="4" t="s">
        <v>60</v>
      </c>
      <c r="U7329" s="93" t="s">
        <v>1111</v>
      </c>
    </row>
    <row r="7330" spans="1:21" ht="15" customHeight="1" thickBot="1">
      <c r="A7330" s="17">
        <v>45034</v>
      </c>
      <c r="B7330" s="56">
        <f>WEEKDAY(C7330,2)</f>
        <v>2</v>
      </c>
      <c r="C7330" s="17">
        <f>IF(A7350="",C7329,A7350)</f>
        <v>45034</v>
      </c>
      <c r="D7330" s="12" t="str">
        <f>YEAR(C7330)&amp;"/"&amp;TEXT(WEEKNUM(C7330,21),"00")</f>
        <v>2023/16</v>
      </c>
      <c r="E7330" t="s">
        <v>69</v>
      </c>
      <c r="F7330" s="114">
        <v>0.625</v>
      </c>
      <c r="G7330" s="114">
        <v>0.66666666666666663</v>
      </c>
      <c r="H7330">
        <f>CONVERT((G7327-F7327)*24,"hr","mn")</f>
        <v>59.99999999999995</v>
      </c>
      <c r="K7330">
        <v>1</v>
      </c>
      <c r="L7330">
        <v>12</v>
      </c>
      <c r="M7330">
        <f>J7327+K7327+L7327</f>
        <v>13</v>
      </c>
      <c r="N7330" s="15"/>
      <c r="O7330" s="9"/>
      <c r="P7330" s="9"/>
      <c r="Q7330" s="9"/>
      <c r="R7330" s="10"/>
      <c r="S7330" s="19"/>
      <c r="T7330" s="23"/>
      <c r="U7330" s="94"/>
    </row>
    <row r="7331" spans="1:21">
      <c r="A7331" s="17">
        <v>45034</v>
      </c>
      <c r="B7331" s="56">
        <f>WEEKDAY(C7331,2)</f>
        <v>2</v>
      </c>
      <c r="C7331" s="17">
        <f>IF(A7351="",C7330,A7351)</f>
        <v>45034</v>
      </c>
      <c r="D7331" s="12" t="str">
        <f>YEAR(C7331)&amp;"/"&amp;TEXT(WEEKNUM(C7331,21),"00")</f>
        <v>2023/16</v>
      </c>
      <c r="E7331" s="79" t="s">
        <v>69</v>
      </c>
      <c r="F7331" s="80">
        <v>0.66666666666666663</v>
      </c>
      <c r="G7331" s="80">
        <v>0.70833333333333337</v>
      </c>
      <c r="H7331" s="87">
        <f>CONVERT((G7331-F7331)*24,"hr","mn")</f>
        <v>60.000000000000107</v>
      </c>
      <c r="I7331" s="83"/>
      <c r="J7331" s="84"/>
      <c r="K7331" s="85">
        <v>5</v>
      </c>
      <c r="L7331" s="85"/>
      <c r="M7331" s="87">
        <f>J7331+K7331+L7331</f>
        <v>5</v>
      </c>
      <c r="N7331" s="13">
        <v>55</v>
      </c>
      <c r="O7331" s="6"/>
      <c r="P7331" s="6"/>
      <c r="Q7331" s="6"/>
      <c r="R7331" s="7"/>
      <c r="S7331" s="20"/>
      <c r="T7331" s="22" t="s">
        <v>23</v>
      </c>
      <c r="U7331" s="91" t="s">
        <v>1112</v>
      </c>
    </row>
    <row r="7332" spans="1:21">
      <c r="A7332" s="17">
        <v>45034</v>
      </c>
      <c r="B7332" s="56">
        <f>WEEKDAY(C7332,2)</f>
        <v>2</v>
      </c>
      <c r="C7332" s="17">
        <f>IF(A7352="",C7331,A7352)</f>
        <v>45034</v>
      </c>
      <c r="D7332" s="12" t="str">
        <f>YEAR(C7332)&amp;"/"&amp;TEXT(WEEKNUM(C7332,21),"00")</f>
        <v>2023/16</v>
      </c>
      <c r="E7332" t="s">
        <v>69</v>
      </c>
      <c r="F7332" s="114">
        <v>0.66666666666666663</v>
      </c>
      <c r="G7332" s="114">
        <v>0.70833333333333337</v>
      </c>
      <c r="H7332">
        <f>CONVERT((G7331-F7331)*24,"hr","mn")</f>
        <v>60.000000000000107</v>
      </c>
      <c r="K7332">
        <v>5</v>
      </c>
      <c r="M7332">
        <f>J7331+K7331+L7331</f>
        <v>5</v>
      </c>
      <c r="N7332" s="14"/>
      <c r="O7332" s="3">
        <v>5</v>
      </c>
      <c r="P7332" s="3"/>
      <c r="Q7332" s="3"/>
      <c r="R7332" s="8"/>
      <c r="S7332" s="21" t="s">
        <v>35</v>
      </c>
      <c r="T7332" s="4" t="s">
        <v>29</v>
      </c>
      <c r="U7332" s="92"/>
    </row>
    <row r="7333" spans="1:21">
      <c r="A7333" s="17">
        <v>45034</v>
      </c>
      <c r="B7333" s="56">
        <f>WEEKDAY(C7333,2)</f>
        <v>2</v>
      </c>
      <c r="C7333" s="17">
        <f>IF(A7353="",C7332,A7353)</f>
        <v>45034</v>
      </c>
      <c r="D7333" s="12" t="str">
        <f>YEAR(C7333)&amp;"/"&amp;TEXT(WEEKNUM(C7333,21),"00")</f>
        <v>2023/16</v>
      </c>
      <c r="E7333" t="s">
        <v>69</v>
      </c>
      <c r="F7333" s="114">
        <v>0.66666666666666663</v>
      </c>
      <c r="G7333" s="114">
        <v>0.70833333333333337</v>
      </c>
      <c r="H7333">
        <f>CONVERT((G7331-F7331)*24,"hr","mn")</f>
        <v>60.000000000000107</v>
      </c>
      <c r="K7333">
        <v>5</v>
      </c>
      <c r="M7333">
        <f>J7331+K7331+L7331</f>
        <v>5</v>
      </c>
      <c r="N7333" s="58"/>
      <c r="O7333" s="59"/>
      <c r="P7333" s="59"/>
      <c r="Q7333" s="59"/>
      <c r="R7333" s="60"/>
      <c r="S7333" s="21"/>
      <c r="T7333" s="4"/>
      <c r="U7333" s="93"/>
    </row>
    <row r="7334" spans="1:21" ht="15" customHeight="1" thickBot="1">
      <c r="A7334" s="17">
        <v>45034</v>
      </c>
      <c r="B7334" s="56">
        <f>WEEKDAY(C7334,2)</f>
        <v>2</v>
      </c>
      <c r="C7334" s="17">
        <f>IF(A7354="",C7333,A7354)</f>
        <v>45034</v>
      </c>
      <c r="D7334" s="12" t="str">
        <f>YEAR(C7334)&amp;"/"&amp;TEXT(WEEKNUM(C7334,21),"00")</f>
        <v>2023/16</v>
      </c>
      <c r="E7334" t="s">
        <v>69</v>
      </c>
      <c r="F7334" s="114">
        <v>0.66666666666666663</v>
      </c>
      <c r="G7334" s="114">
        <v>0.70833333333333337</v>
      </c>
      <c r="H7334">
        <f>CONVERT((G7331-F7331)*24,"hr","mn")</f>
        <v>60.000000000000107</v>
      </c>
      <c r="K7334">
        <v>5</v>
      </c>
      <c r="M7334">
        <f>J7331+K7331+L7331</f>
        <v>5</v>
      </c>
      <c r="N7334" s="15"/>
      <c r="O7334" s="9"/>
      <c r="P7334" s="9"/>
      <c r="Q7334" s="9"/>
      <c r="R7334" s="10"/>
      <c r="S7334" s="19"/>
      <c r="T7334" s="23"/>
      <c r="U7334" s="94"/>
    </row>
    <row r="7335" spans="1:21">
      <c r="A7335" s="17">
        <v>45034</v>
      </c>
      <c r="B7335" s="56">
        <f>WEEKDAY(C7335,2)</f>
        <v>2</v>
      </c>
      <c r="C7335" s="17">
        <f>IF(A7355="",C7334,A7355)</f>
        <v>45034</v>
      </c>
      <c r="D7335" s="12" t="str">
        <f>YEAR(C7335)&amp;"/"&amp;TEXT(WEEKNUM(C7335,21),"00")</f>
        <v>2023/16</v>
      </c>
      <c r="E7335" s="79" t="s">
        <v>69</v>
      </c>
      <c r="F7335" s="80">
        <v>0.72916666666666663</v>
      </c>
      <c r="G7335" s="80">
        <v>0.75</v>
      </c>
      <c r="H7335" s="87">
        <f>CONVERT((G7335-F7335)*24,"hr","mn")</f>
        <v>30.000000000000053</v>
      </c>
      <c r="I7335" s="83"/>
      <c r="J7335" s="84"/>
      <c r="K7335" s="85">
        <v>2</v>
      </c>
      <c r="L7335" s="85"/>
      <c r="M7335" s="87">
        <f>J7335+K7335+L7335</f>
        <v>2</v>
      </c>
      <c r="N7335" s="13"/>
      <c r="O7335" s="6">
        <v>10</v>
      </c>
      <c r="P7335" s="6"/>
      <c r="Q7335" s="6"/>
      <c r="R7335" s="7"/>
      <c r="S7335" s="20" t="s">
        <v>1005</v>
      </c>
      <c r="T7335" s="22" t="s">
        <v>56</v>
      </c>
      <c r="U7335" s="91"/>
    </row>
    <row r="7336" spans="1:21">
      <c r="A7336" s="17">
        <v>45034</v>
      </c>
      <c r="B7336" s="56">
        <f>WEEKDAY(C7336,2)</f>
        <v>2</v>
      </c>
      <c r="C7336" s="17">
        <f>IF(A7356="",C7335,A7356)</f>
        <v>45034</v>
      </c>
      <c r="D7336" s="12" t="str">
        <f>YEAR(C7336)&amp;"/"&amp;TEXT(WEEKNUM(C7336,21),"00")</f>
        <v>2023/16</v>
      </c>
      <c r="E7336" t="s">
        <v>69</v>
      </c>
      <c r="F7336" s="114">
        <v>0.72916666666666663</v>
      </c>
      <c r="G7336" s="114">
        <v>0.75</v>
      </c>
      <c r="H7336">
        <f>CONVERT((G7335-F7335)*24,"hr","mn")</f>
        <v>30.000000000000053</v>
      </c>
      <c r="K7336">
        <v>2</v>
      </c>
      <c r="M7336">
        <f>J7335+K7335+L7335</f>
        <v>2</v>
      </c>
      <c r="N7336" s="14"/>
      <c r="O7336" s="3"/>
      <c r="P7336" s="3"/>
      <c r="Q7336" s="3"/>
      <c r="R7336" s="8"/>
      <c r="S7336" s="21"/>
      <c r="T7336" s="4"/>
      <c r="U7336" s="92"/>
    </row>
    <row r="7337" spans="1:21">
      <c r="A7337" s="17">
        <v>45034</v>
      </c>
      <c r="B7337" s="56">
        <f>WEEKDAY(C7337,2)</f>
        <v>2</v>
      </c>
      <c r="C7337" s="17">
        <f>IF(A7357="",C7336,A7357)</f>
        <v>45034</v>
      </c>
      <c r="D7337" s="12" t="str">
        <f>YEAR(C7337)&amp;"/"&amp;TEXT(WEEKNUM(C7337,21),"00")</f>
        <v>2023/16</v>
      </c>
      <c r="E7337" t="s">
        <v>69</v>
      </c>
      <c r="F7337" s="114">
        <v>0.72916666666666663</v>
      </c>
      <c r="G7337" s="114">
        <v>0.75</v>
      </c>
      <c r="H7337">
        <f>CONVERT((G7335-F7335)*24,"hr","mn")</f>
        <v>30.000000000000053</v>
      </c>
      <c r="K7337">
        <v>2</v>
      </c>
      <c r="M7337">
        <f>J7335+K7335+L7335</f>
        <v>2</v>
      </c>
      <c r="N7337" s="58"/>
      <c r="O7337" s="59"/>
      <c r="P7337" s="59"/>
      <c r="Q7337" s="59"/>
      <c r="R7337" s="60"/>
      <c r="S7337" s="21"/>
      <c r="T7337" s="4"/>
      <c r="U7337" s="93"/>
    </row>
    <row r="7338" spans="1:21" ht="15" customHeight="1" thickBot="1">
      <c r="A7338" s="17">
        <v>45034</v>
      </c>
      <c r="B7338" s="56">
        <f>WEEKDAY(C7338,2)</f>
        <v>2</v>
      </c>
      <c r="C7338" s="17">
        <f>IF(A7358="",C7337,A7358)</f>
        <v>45034</v>
      </c>
      <c r="D7338" s="12" t="str">
        <f>YEAR(C7338)&amp;"/"&amp;TEXT(WEEKNUM(C7338,21),"00")</f>
        <v>2023/16</v>
      </c>
      <c r="E7338" t="s">
        <v>69</v>
      </c>
      <c r="F7338" s="114">
        <v>0.72916666666666663</v>
      </c>
      <c r="G7338" s="114">
        <v>0.75</v>
      </c>
      <c r="H7338">
        <f>CONVERT((G7335-F7335)*24,"hr","mn")</f>
        <v>30.000000000000053</v>
      </c>
      <c r="K7338">
        <v>2</v>
      </c>
      <c r="M7338">
        <f>J7335+K7335+L7335</f>
        <v>2</v>
      </c>
      <c r="N7338" s="15"/>
      <c r="O7338" s="9"/>
      <c r="P7338" s="9"/>
      <c r="Q7338" s="9"/>
      <c r="R7338" s="10"/>
      <c r="S7338" s="19"/>
      <c r="T7338" s="23"/>
      <c r="U7338" s="94"/>
    </row>
    <row r="7339" spans="1:21">
      <c r="A7339" s="17">
        <v>45034</v>
      </c>
      <c r="B7339" s="56">
        <f>WEEKDAY(C7339,2)</f>
        <v>3</v>
      </c>
      <c r="C7339" s="17">
        <f>IF(A7359="",C7338,A7359)</f>
        <v>45035</v>
      </c>
      <c r="D7339" s="12" t="str">
        <f>YEAR(C7339)&amp;"/"&amp;TEXT(WEEKNUM(C7339,21),"00")</f>
        <v>2023/16</v>
      </c>
      <c r="E7339" s="79" t="s">
        <v>69</v>
      </c>
      <c r="F7339" s="80">
        <v>0.75</v>
      </c>
      <c r="G7339" s="80">
        <v>0.79166666666666663</v>
      </c>
      <c r="H7339" s="87">
        <f>CONVERT((G7339-F7339)*24,"hr","mn")</f>
        <v>59.99999999999995</v>
      </c>
      <c r="I7339" s="83"/>
      <c r="J7339" s="84"/>
      <c r="K7339" s="85">
        <v>8</v>
      </c>
      <c r="L7339" s="85">
        <v>4</v>
      </c>
      <c r="M7339" s="87">
        <f>J7339+K7339+L7339</f>
        <v>12</v>
      </c>
      <c r="N7339" s="13"/>
      <c r="O7339" s="6">
        <v>5</v>
      </c>
      <c r="P7339" s="6"/>
      <c r="Q7339" s="6"/>
      <c r="R7339" s="7"/>
      <c r="S7339" s="20" t="s">
        <v>49</v>
      </c>
      <c r="T7339" s="22" t="s">
        <v>23</v>
      </c>
      <c r="U7339" s="91" t="s">
        <v>223</v>
      </c>
    </row>
    <row r="7340" spans="1:21">
      <c r="A7340" s="17">
        <v>45034</v>
      </c>
      <c r="B7340" s="56">
        <f>WEEKDAY(C7340,2)</f>
        <v>3</v>
      </c>
      <c r="C7340" s="17">
        <f>IF(A7360="",C7339,A7360)</f>
        <v>45035</v>
      </c>
      <c r="D7340" s="12" t="str">
        <f>YEAR(C7340)&amp;"/"&amp;TEXT(WEEKNUM(C7340,21),"00")</f>
        <v>2023/16</v>
      </c>
      <c r="E7340" t="s">
        <v>69</v>
      </c>
      <c r="F7340" s="114">
        <v>0.75</v>
      </c>
      <c r="G7340" s="114">
        <v>0.79166666666666663</v>
      </c>
      <c r="H7340">
        <f>CONVERT((G7339-F7339)*24,"hr","mn")</f>
        <v>59.99999999999995</v>
      </c>
      <c r="K7340">
        <v>8</v>
      </c>
      <c r="L7340">
        <v>4</v>
      </c>
      <c r="M7340">
        <f>J7339+K7339+L7339</f>
        <v>12</v>
      </c>
      <c r="N7340" s="14"/>
      <c r="O7340" s="3">
        <v>5</v>
      </c>
      <c r="P7340" s="3"/>
      <c r="Q7340" s="3"/>
      <c r="R7340" s="8"/>
      <c r="S7340" s="21" t="s">
        <v>35</v>
      </c>
      <c r="T7340" s="4" t="s">
        <v>29</v>
      </c>
      <c r="U7340" s="92"/>
    </row>
    <row r="7341" spans="1:21">
      <c r="A7341" s="17">
        <v>45034</v>
      </c>
      <c r="B7341" s="56">
        <f>WEEKDAY(C7341,2)</f>
        <v>3</v>
      </c>
      <c r="C7341" s="17">
        <f>IF(A7361="",C7340,A7361)</f>
        <v>45035</v>
      </c>
      <c r="D7341" s="12" t="str">
        <f>YEAR(C7341)&amp;"/"&amp;TEXT(WEEKNUM(C7341,21),"00")</f>
        <v>2023/16</v>
      </c>
      <c r="E7341" t="s">
        <v>69</v>
      </c>
      <c r="F7341" s="114">
        <v>0.75</v>
      </c>
      <c r="G7341" s="114">
        <v>0.79166666666666663</v>
      </c>
      <c r="H7341">
        <f>CONVERT((G7339-F7339)*24,"hr","mn")</f>
        <v>59.99999999999995</v>
      </c>
      <c r="K7341">
        <v>8</v>
      </c>
      <c r="L7341">
        <v>4</v>
      </c>
      <c r="M7341">
        <f>J7339+K7339+L7339</f>
        <v>12</v>
      </c>
      <c r="N7341" s="58"/>
      <c r="O7341" s="59"/>
      <c r="P7341" s="59"/>
      <c r="Q7341" s="59"/>
      <c r="R7341" s="60"/>
      <c r="S7341" s="21"/>
      <c r="T7341" s="4"/>
      <c r="U7341" s="93"/>
    </row>
    <row r="7342" spans="1:21" ht="15" customHeight="1" thickBot="1">
      <c r="A7342" s="17">
        <v>45034</v>
      </c>
      <c r="B7342" s="56">
        <f>WEEKDAY(C7342,2)</f>
        <v>3</v>
      </c>
      <c r="C7342" s="17">
        <f>IF(A7362="",C7341,A7362)</f>
        <v>45035</v>
      </c>
      <c r="D7342" s="12" t="str">
        <f>YEAR(C7342)&amp;"/"&amp;TEXT(WEEKNUM(C7342,21),"00")</f>
        <v>2023/16</v>
      </c>
      <c r="E7342" t="s">
        <v>69</v>
      </c>
      <c r="F7342" s="114">
        <v>0.75</v>
      </c>
      <c r="G7342" s="114">
        <v>0.79166666666666663</v>
      </c>
      <c r="H7342">
        <f>CONVERT((G7339-F7339)*24,"hr","mn")</f>
        <v>59.99999999999995</v>
      </c>
      <c r="K7342">
        <v>8</v>
      </c>
      <c r="L7342">
        <v>4</v>
      </c>
      <c r="M7342">
        <f>J7339+K7339+L7339</f>
        <v>12</v>
      </c>
      <c r="N7342" s="15"/>
      <c r="O7342" s="9"/>
      <c r="P7342" s="9"/>
      <c r="Q7342" s="9"/>
      <c r="R7342" s="10"/>
      <c r="S7342" s="19"/>
      <c r="T7342" s="23"/>
      <c r="U7342" s="94"/>
    </row>
    <row r="7343" spans="1:21">
      <c r="A7343" s="17">
        <v>45034</v>
      </c>
      <c r="B7343" s="56">
        <f>WEEKDAY(C7343,2)</f>
        <v>3</v>
      </c>
      <c r="C7343" s="17">
        <f>IF(A7363="",C7342,A7363)</f>
        <v>45035</v>
      </c>
      <c r="D7343" s="12" t="str">
        <f>YEAR(C7343)&amp;"/"&amp;TEXT(WEEKNUM(C7343,21),"00")</f>
        <v>2023/16</v>
      </c>
      <c r="E7343" s="79" t="s">
        <v>69</v>
      </c>
      <c r="F7343" s="80">
        <v>0.79166666666666663</v>
      </c>
      <c r="G7343" s="80">
        <v>0.83333333333333337</v>
      </c>
      <c r="H7343" s="87">
        <f>CONVERT((G7343-F7343)*24,"hr","mn")</f>
        <v>60.000000000000107</v>
      </c>
      <c r="I7343" s="83"/>
      <c r="J7343" s="84">
        <v>2</v>
      </c>
      <c r="K7343" s="85"/>
      <c r="L7343" s="85">
        <v>4</v>
      </c>
      <c r="M7343" s="87">
        <f>J7343+K7343+L7343</f>
        <v>6</v>
      </c>
      <c r="N7343" s="13"/>
      <c r="O7343" s="6">
        <v>8</v>
      </c>
      <c r="P7343" s="6"/>
      <c r="Q7343" s="6"/>
      <c r="R7343" s="7"/>
      <c r="S7343" s="20" t="s">
        <v>62</v>
      </c>
      <c r="T7343" s="22" t="s">
        <v>23</v>
      </c>
      <c r="U7343" s="91" t="s">
        <v>1113</v>
      </c>
    </row>
    <row r="7344" spans="1:21">
      <c r="A7344" s="17">
        <v>45034</v>
      </c>
      <c r="B7344" s="56">
        <f>WEEKDAY(C7344,2)</f>
        <v>3</v>
      </c>
      <c r="C7344" s="17">
        <f>IF(A7364="",C7343,A7364)</f>
        <v>45035</v>
      </c>
      <c r="D7344" s="12" t="str">
        <f>YEAR(C7344)&amp;"/"&amp;TEXT(WEEKNUM(C7344,21),"00")</f>
        <v>2023/16</v>
      </c>
      <c r="E7344" t="s">
        <v>69</v>
      </c>
      <c r="F7344" s="114">
        <v>0.79166666666666663</v>
      </c>
      <c r="G7344" s="114">
        <v>0.83333333333333337</v>
      </c>
      <c r="H7344">
        <f>CONVERT((G7343-F7343)*24,"hr","mn")</f>
        <v>60.000000000000107</v>
      </c>
      <c r="J7344">
        <v>2</v>
      </c>
      <c r="L7344">
        <v>4</v>
      </c>
      <c r="M7344">
        <f>J7343+K7343+L7343</f>
        <v>6</v>
      </c>
      <c r="N7344" s="14"/>
      <c r="O7344" s="3">
        <v>8</v>
      </c>
      <c r="P7344" s="3"/>
      <c r="Q7344" s="3"/>
      <c r="R7344" s="8"/>
      <c r="S7344" s="21" t="s">
        <v>32</v>
      </c>
      <c r="T7344" s="4" t="s">
        <v>224</v>
      </c>
      <c r="U7344" s="92"/>
    </row>
    <row r="7345" spans="1:21">
      <c r="A7345" s="17">
        <v>45034</v>
      </c>
      <c r="B7345" s="56">
        <f>WEEKDAY(C7345,2)</f>
        <v>3</v>
      </c>
      <c r="C7345" s="17">
        <f>IF(A7365="",C7344,A7365)</f>
        <v>45035</v>
      </c>
      <c r="D7345" s="12" t="str">
        <f>YEAR(C7345)&amp;"/"&amp;TEXT(WEEKNUM(C7345,21),"00")</f>
        <v>2023/16</v>
      </c>
      <c r="E7345" t="s">
        <v>69</v>
      </c>
      <c r="F7345" s="114">
        <v>0.79166666666666663</v>
      </c>
      <c r="G7345" s="114">
        <v>0.83333333333333337</v>
      </c>
      <c r="H7345">
        <f>CONVERT((G7343-F7343)*24,"hr","mn")</f>
        <v>60.000000000000107</v>
      </c>
      <c r="J7345">
        <v>2</v>
      </c>
      <c r="L7345">
        <v>4</v>
      </c>
      <c r="M7345">
        <f>J7343+K7343+L7343</f>
        <v>6</v>
      </c>
      <c r="N7345" s="58"/>
      <c r="O7345" s="59">
        <v>8</v>
      </c>
      <c r="P7345" s="59"/>
      <c r="Q7345" s="59"/>
      <c r="R7345" s="60"/>
      <c r="S7345" s="21" t="s">
        <v>43</v>
      </c>
      <c r="T7345" s="4" t="s">
        <v>56</v>
      </c>
      <c r="U7345" s="93"/>
    </row>
    <row r="7346" spans="1:21" ht="15" customHeight="1" thickBot="1">
      <c r="A7346" s="17">
        <v>45034</v>
      </c>
      <c r="B7346" s="56">
        <f>WEEKDAY(C7346,2)</f>
        <v>3</v>
      </c>
      <c r="C7346" s="17">
        <f>IF(A7366="",C7345,A7366)</f>
        <v>45035</v>
      </c>
      <c r="D7346" s="12" t="str">
        <f>YEAR(C7346)&amp;"/"&amp;TEXT(WEEKNUM(C7346,21),"00")</f>
        <v>2023/16</v>
      </c>
      <c r="E7346" t="s">
        <v>69</v>
      </c>
      <c r="F7346" s="114">
        <v>0.79166666666666663</v>
      </c>
      <c r="G7346" s="114">
        <v>0.83333333333333337</v>
      </c>
      <c r="H7346">
        <f>CONVERT((G7343-F7343)*24,"hr","mn")</f>
        <v>60.000000000000107</v>
      </c>
      <c r="J7346">
        <v>2</v>
      </c>
      <c r="L7346">
        <v>4</v>
      </c>
      <c r="M7346">
        <f>J7343+K7343+L7343</f>
        <v>6</v>
      </c>
      <c r="N7346" s="15"/>
      <c r="O7346" s="9">
        <v>8</v>
      </c>
      <c r="P7346" s="9"/>
      <c r="Q7346" s="9"/>
      <c r="R7346" s="10"/>
      <c r="S7346" s="19" t="s">
        <v>282</v>
      </c>
      <c r="T7346" s="23" t="s">
        <v>23</v>
      </c>
      <c r="U7346" s="94" t="s">
        <v>149</v>
      </c>
    </row>
    <row r="7347" spans="1:21">
      <c r="A7347" s="17">
        <v>45034</v>
      </c>
      <c r="B7347" s="56">
        <f>WEEKDAY(C7347,2)</f>
        <v>3</v>
      </c>
      <c r="C7347" s="17">
        <f>IF(A7367="",C7346,A7367)</f>
        <v>45035</v>
      </c>
      <c r="D7347" s="12" t="str">
        <f>YEAR(C7347)&amp;"/"&amp;TEXT(WEEKNUM(C7347,21),"00")</f>
        <v>2023/16</v>
      </c>
      <c r="E7347" s="79" t="s">
        <v>69</v>
      </c>
      <c r="F7347" s="80">
        <v>0.83333333333333337</v>
      </c>
      <c r="G7347" s="80">
        <v>0.875</v>
      </c>
      <c r="H7347" s="87">
        <f>CONVERT((G7347-F7347)*24,"hr","mn")</f>
        <v>59.99999999999995</v>
      </c>
      <c r="I7347" s="83"/>
      <c r="J7347" s="84">
        <v>1</v>
      </c>
      <c r="K7347" s="85">
        <v>1</v>
      </c>
      <c r="L7347" s="85">
        <v>6</v>
      </c>
      <c r="M7347" s="87">
        <f>J7347+K7347+L7347</f>
        <v>8</v>
      </c>
      <c r="N7347" s="13"/>
      <c r="O7347" s="6"/>
      <c r="P7347" s="6"/>
      <c r="Q7347" s="6"/>
      <c r="R7347" s="7">
        <v>15</v>
      </c>
      <c r="S7347" s="20" t="s">
        <v>67</v>
      </c>
      <c r="T7347" s="22" t="s">
        <v>23</v>
      </c>
      <c r="U7347" s="91" t="s">
        <v>1114</v>
      </c>
    </row>
    <row r="7348" spans="1:21">
      <c r="A7348" s="17">
        <v>45034</v>
      </c>
      <c r="B7348" s="56">
        <f>WEEKDAY(C7348,2)</f>
        <v>3</v>
      </c>
      <c r="C7348" s="17">
        <f>IF(A7368="",C7347,A7368)</f>
        <v>45035</v>
      </c>
      <c r="D7348" s="12" t="str">
        <f>YEAR(C7348)&amp;"/"&amp;TEXT(WEEKNUM(C7348,21),"00")</f>
        <v>2023/16</v>
      </c>
      <c r="E7348" t="s">
        <v>69</v>
      </c>
      <c r="F7348" s="114">
        <v>0.83333333333333337</v>
      </c>
      <c r="G7348" s="114">
        <v>0.875</v>
      </c>
      <c r="H7348">
        <f>CONVERT((G7347-F7347)*24,"hr","mn")</f>
        <v>59.99999999999995</v>
      </c>
      <c r="J7348">
        <v>1</v>
      </c>
      <c r="K7348">
        <v>1</v>
      </c>
      <c r="L7348">
        <v>6</v>
      </c>
      <c r="M7348">
        <f>J7347+K7347+L7347</f>
        <v>8</v>
      </c>
      <c r="N7348" s="14"/>
      <c r="O7348" s="3">
        <v>15</v>
      </c>
      <c r="P7348" s="3"/>
      <c r="Q7348" s="3"/>
      <c r="R7348" s="8"/>
      <c r="S7348" s="21" t="s">
        <v>44</v>
      </c>
      <c r="T7348" s="4" t="s">
        <v>45</v>
      </c>
      <c r="U7348" s="92"/>
    </row>
    <row r="7349" spans="1:21">
      <c r="A7349" s="17">
        <v>45034</v>
      </c>
      <c r="B7349" s="56">
        <f>WEEKDAY(C7349,2)</f>
        <v>3</v>
      </c>
      <c r="C7349" s="17">
        <f>IF(A7369="",C7348,A7369)</f>
        <v>45035</v>
      </c>
      <c r="D7349" s="12" t="str">
        <f>YEAR(C7349)&amp;"/"&amp;TEXT(WEEKNUM(C7349,21),"00")</f>
        <v>2023/16</v>
      </c>
      <c r="E7349" t="s">
        <v>69</v>
      </c>
      <c r="F7349" s="114">
        <v>0.83333333333333337</v>
      </c>
      <c r="G7349" s="114">
        <v>0.875</v>
      </c>
      <c r="H7349">
        <f>CONVERT((G7347-F7347)*24,"hr","mn")</f>
        <v>59.99999999999995</v>
      </c>
      <c r="J7349">
        <v>1</v>
      </c>
      <c r="K7349">
        <v>1</v>
      </c>
      <c r="L7349">
        <v>6</v>
      </c>
      <c r="M7349">
        <f>J7347+K7347+L7347</f>
        <v>8</v>
      </c>
      <c r="N7349" s="58"/>
      <c r="O7349" s="59"/>
      <c r="P7349" s="59"/>
      <c r="Q7349" s="59">
        <v>15</v>
      </c>
      <c r="R7349" s="60"/>
      <c r="S7349" s="21"/>
      <c r="T7349" s="4" t="s">
        <v>39</v>
      </c>
      <c r="U7349" s="93"/>
    </row>
    <row r="7350" spans="1:21" ht="15" customHeight="1" thickBot="1">
      <c r="A7350" s="17">
        <v>45034</v>
      </c>
      <c r="B7350" s="56">
        <f>WEEKDAY(C7350,2)</f>
        <v>3</v>
      </c>
      <c r="C7350" s="17">
        <f>IF(A7370="",C7349,A7370)</f>
        <v>45035</v>
      </c>
      <c r="D7350" s="12" t="str">
        <f>YEAR(C7350)&amp;"/"&amp;TEXT(WEEKNUM(C7350,21),"00")</f>
        <v>2023/16</v>
      </c>
      <c r="E7350" t="s">
        <v>69</v>
      </c>
      <c r="F7350" s="114">
        <v>0.83333333333333337</v>
      </c>
      <c r="G7350" s="114">
        <v>0.875</v>
      </c>
      <c r="H7350">
        <f>CONVERT((G7347-F7347)*24,"hr","mn")</f>
        <v>59.99999999999995</v>
      </c>
      <c r="J7350">
        <v>1</v>
      </c>
      <c r="K7350">
        <v>1</v>
      </c>
      <c r="L7350">
        <v>6</v>
      </c>
      <c r="M7350">
        <f>J7347+K7347+L7347</f>
        <v>8</v>
      </c>
      <c r="N7350" s="15"/>
      <c r="O7350" s="9"/>
      <c r="P7350" s="9"/>
      <c r="Q7350" s="9"/>
      <c r="R7350" s="10"/>
      <c r="S7350" s="19"/>
      <c r="T7350" s="23"/>
      <c r="U7350" s="94"/>
    </row>
    <row r="7351" spans="1:21">
      <c r="A7351" s="17"/>
      <c r="B7351" s="56">
        <f>WEEKDAY(C7351,2)</f>
        <v>3</v>
      </c>
      <c r="C7351" s="17">
        <f>IF(A7371="",C7350,A7371)</f>
        <v>45035</v>
      </c>
      <c r="D7351" s="12" t="str">
        <f>YEAR(C7351)&amp;"/"&amp;TEXT(WEEKNUM(C7351,21),"00")</f>
        <v>2023/16</v>
      </c>
      <c r="E7351" s="79"/>
      <c r="F7351" s="80"/>
      <c r="G7351" s="80"/>
      <c r="H7351" s="87">
        <f>CONVERT((G7351-F7351)*24,"hr","mn")</f>
        <v>0</v>
      </c>
      <c r="I7351" s="83"/>
      <c r="J7351" s="84"/>
      <c r="K7351" s="85"/>
      <c r="L7351" s="85"/>
      <c r="M7351" s="87">
        <f>J7351+K7351+L7351</f>
        <v>0</v>
      </c>
      <c r="N7351" s="13"/>
      <c r="O7351" s="6"/>
      <c r="P7351" s="6"/>
      <c r="Q7351" s="6"/>
      <c r="R7351" s="7"/>
      <c r="S7351" s="20"/>
      <c r="T7351" s="22"/>
      <c r="U7351" s="91"/>
    </row>
    <row r="7352" spans="1:21">
      <c r="A7352" s="17"/>
      <c r="B7352" s="56">
        <f>WEEKDAY(C7352,2)</f>
        <v>3</v>
      </c>
      <c r="C7352" s="17">
        <f>IF(A7372="",C7351,A7372)</f>
        <v>45035</v>
      </c>
      <c r="D7352" s="12" t="str">
        <f>YEAR(C7352)&amp;"/"&amp;TEXT(WEEKNUM(C7352,21),"00")</f>
        <v>2023/16</v>
      </c>
      <c r="H7352">
        <f>CONVERT((G7351-F7351)*24,"hr","mn")</f>
        <v>0</v>
      </c>
      <c r="M7352">
        <f>J7351+K7351+L7351</f>
        <v>0</v>
      </c>
      <c r="N7352" s="14"/>
      <c r="O7352" s="3"/>
      <c r="P7352" s="3"/>
      <c r="Q7352" s="3"/>
      <c r="R7352" s="8"/>
      <c r="S7352" s="21"/>
      <c r="T7352" s="4"/>
      <c r="U7352" s="92"/>
    </row>
    <row r="7353" spans="1:21">
      <c r="A7353" s="17"/>
      <c r="B7353" s="56">
        <f>WEEKDAY(C7353,2)</f>
        <v>3</v>
      </c>
      <c r="C7353" s="17">
        <f>IF(A7373="",C7352,A7373)</f>
        <v>45035</v>
      </c>
      <c r="D7353" s="12" t="str">
        <f>YEAR(C7353)&amp;"/"&amp;TEXT(WEEKNUM(C7353,21),"00")</f>
        <v>2023/16</v>
      </c>
      <c r="H7353">
        <f>CONVERT((G7351-F7351)*24,"hr","mn")</f>
        <v>0</v>
      </c>
      <c r="M7353">
        <f>J7351+K7351+L7351</f>
        <v>0</v>
      </c>
      <c r="N7353" s="58"/>
      <c r="O7353" s="59"/>
      <c r="P7353" s="59"/>
      <c r="Q7353" s="59"/>
      <c r="R7353" s="60"/>
      <c r="S7353" s="21"/>
      <c r="T7353" s="4"/>
      <c r="U7353" s="93"/>
    </row>
    <row r="7354" spans="1:21" ht="15" customHeight="1" thickBot="1">
      <c r="A7354" s="17"/>
      <c r="B7354" s="56">
        <f>WEEKDAY(C7354,2)</f>
        <v>3</v>
      </c>
      <c r="C7354" s="17">
        <f>IF(A7374="",C7353,A7374)</f>
        <v>45035</v>
      </c>
      <c r="D7354" s="12" t="str">
        <f>YEAR(C7354)&amp;"/"&amp;TEXT(WEEKNUM(C7354,21),"00")</f>
        <v>2023/16</v>
      </c>
      <c r="H7354">
        <f>CONVERT((G7351-F7351)*24,"hr","mn")</f>
        <v>0</v>
      </c>
      <c r="M7354">
        <f>J7351+K7351+L7351</f>
        <v>0</v>
      </c>
      <c r="N7354" s="15"/>
      <c r="O7354" s="9"/>
      <c r="P7354" s="9"/>
      <c r="Q7354" s="9"/>
      <c r="R7354" s="10"/>
      <c r="S7354" s="19"/>
      <c r="T7354" s="23"/>
      <c r="U7354" s="94"/>
    </row>
    <row r="7355" spans="1:21">
      <c r="A7355" s="17">
        <v>45034</v>
      </c>
      <c r="B7355" s="56">
        <f>WEEKDAY(C7355,2)</f>
        <v>3</v>
      </c>
      <c r="C7355" s="17">
        <f>IF(A7375="",C7354,A7375)</f>
        <v>45035</v>
      </c>
      <c r="D7355" s="12" t="str">
        <f>YEAR(C7355)&amp;"/"&amp;TEXT(WEEKNUM(C7355,21),"00")</f>
        <v>2023/16</v>
      </c>
      <c r="E7355" s="79" t="s">
        <v>46</v>
      </c>
      <c r="F7355" s="80">
        <v>0.97916666666666663</v>
      </c>
      <c r="G7355" s="80">
        <v>1</v>
      </c>
      <c r="H7355" s="87">
        <f>CONVERT((G7355-F7355)*24,"hr","mn")</f>
        <v>30.000000000000053</v>
      </c>
      <c r="I7355" s="83">
        <v>4</v>
      </c>
      <c r="J7355" s="84"/>
      <c r="K7355" s="85">
        <v>1</v>
      </c>
      <c r="L7355" s="85"/>
      <c r="M7355" s="87">
        <f>J7355+K7355+L7355</f>
        <v>1</v>
      </c>
      <c r="N7355" s="13"/>
      <c r="O7355" s="6"/>
      <c r="P7355" s="6"/>
      <c r="Q7355" s="6">
        <v>23</v>
      </c>
      <c r="R7355" s="7"/>
      <c r="S7355" s="20"/>
      <c r="T7355" s="22" t="s">
        <v>25</v>
      </c>
      <c r="U7355" s="91"/>
    </row>
    <row r="7356" spans="1:21">
      <c r="A7356" s="17">
        <v>45034</v>
      </c>
      <c r="B7356" s="56">
        <f>WEEKDAY(C7356,2)</f>
        <v>3</v>
      </c>
      <c r="C7356" s="17">
        <f>IF(A7376="",C7355,A7376)</f>
        <v>45035</v>
      </c>
      <c r="D7356" s="12" t="str">
        <f>YEAR(C7356)&amp;"/"&amp;TEXT(WEEKNUM(C7356,21),"00")</f>
        <v>2023/16</v>
      </c>
      <c r="E7356" t="s">
        <v>46</v>
      </c>
      <c r="F7356" s="114">
        <v>0.97916666666666663</v>
      </c>
      <c r="G7356" s="115">
        <v>1</v>
      </c>
      <c r="H7356">
        <f>CONVERT((G7355-F7355)*24,"hr","mn")</f>
        <v>30.000000000000053</v>
      </c>
      <c r="I7356">
        <v>4</v>
      </c>
      <c r="K7356">
        <v>1</v>
      </c>
      <c r="M7356">
        <f>J7355+K7355+L7355</f>
        <v>1</v>
      </c>
      <c r="N7356" s="14"/>
      <c r="O7356" s="3"/>
      <c r="P7356" s="3"/>
      <c r="Q7356" s="3"/>
      <c r="R7356" s="8"/>
      <c r="S7356" s="21"/>
      <c r="T7356" s="4"/>
      <c r="U7356" s="92"/>
    </row>
    <row r="7357" spans="1:21">
      <c r="A7357" s="17">
        <v>45034</v>
      </c>
      <c r="B7357" s="56">
        <f>WEEKDAY(C7357,2)</f>
        <v>3</v>
      </c>
      <c r="C7357" s="17">
        <f>IF(A7377="",C7356,A7377)</f>
        <v>45035</v>
      </c>
      <c r="D7357" s="12" t="str">
        <f>YEAR(C7357)&amp;"/"&amp;TEXT(WEEKNUM(C7357,21),"00")</f>
        <v>2023/16</v>
      </c>
      <c r="E7357" t="s">
        <v>46</v>
      </c>
      <c r="F7357" s="114">
        <v>0.97916666666666663</v>
      </c>
      <c r="G7357" s="115">
        <v>1</v>
      </c>
      <c r="H7357">
        <f>CONVERT((G7355-F7355)*24,"hr","mn")</f>
        <v>30.000000000000053</v>
      </c>
      <c r="I7357">
        <v>4</v>
      </c>
      <c r="K7357">
        <v>1</v>
      </c>
      <c r="M7357">
        <f>J7355+K7355+L7355</f>
        <v>1</v>
      </c>
      <c r="N7357" s="58"/>
      <c r="O7357" s="59"/>
      <c r="P7357" s="59"/>
      <c r="Q7357" s="59"/>
      <c r="R7357" s="60"/>
      <c r="S7357" s="21"/>
      <c r="T7357" s="4"/>
      <c r="U7357" s="93"/>
    </row>
    <row r="7358" spans="1:21" ht="15" customHeight="1" thickBot="1">
      <c r="A7358" s="17">
        <v>45034</v>
      </c>
      <c r="B7358" s="56">
        <f>WEEKDAY(C7358,2)</f>
        <v>3</v>
      </c>
      <c r="C7358" s="17">
        <f>IF(A7378="",C7357,A7378)</f>
        <v>45035</v>
      </c>
      <c r="D7358" s="12" t="str">
        <f>YEAR(C7358)&amp;"/"&amp;TEXT(WEEKNUM(C7358,21),"00")</f>
        <v>2023/16</v>
      </c>
      <c r="E7358" t="s">
        <v>46</v>
      </c>
      <c r="F7358" s="114">
        <v>0.97916666666666663</v>
      </c>
      <c r="G7358" s="115">
        <v>1</v>
      </c>
      <c r="H7358">
        <f>CONVERT((G7355-F7355)*24,"hr","mn")</f>
        <v>30.000000000000053</v>
      </c>
      <c r="I7358">
        <v>4</v>
      </c>
      <c r="K7358">
        <v>1</v>
      </c>
      <c r="M7358">
        <f>J7355+K7355+L7355</f>
        <v>1</v>
      </c>
      <c r="N7358" s="15"/>
      <c r="O7358" s="9"/>
      <c r="P7358" s="9"/>
      <c r="Q7358" s="9"/>
      <c r="R7358" s="10"/>
      <c r="S7358" s="19"/>
      <c r="T7358" s="23"/>
      <c r="U7358" s="94"/>
    </row>
    <row r="7359" spans="1:21">
      <c r="A7359" s="17">
        <v>45035</v>
      </c>
      <c r="B7359" s="56">
        <f>WEEKDAY(C7359,2)</f>
        <v>3</v>
      </c>
      <c r="C7359" s="17">
        <f>IF(A7379="",C7358,A7379)</f>
        <v>45035</v>
      </c>
      <c r="D7359" s="12" t="str">
        <f>YEAR(C7359)&amp;"/"&amp;TEXT(WEEKNUM(C7359,21),"00")</f>
        <v>2023/16</v>
      </c>
      <c r="E7359" s="79" t="s">
        <v>46</v>
      </c>
      <c r="F7359" s="80">
        <v>0</v>
      </c>
      <c r="G7359" s="80">
        <v>4.1666666666666657E-2</v>
      </c>
      <c r="H7359" s="87">
        <f>CONVERT((G7359-F7359)*24,"hr","mn")</f>
        <v>59.999999999999986</v>
      </c>
      <c r="I7359" s="83">
        <v>4</v>
      </c>
      <c r="J7359" s="84"/>
      <c r="K7359" s="85">
        <v>4</v>
      </c>
      <c r="L7359" s="85">
        <v>4</v>
      </c>
      <c r="M7359" s="87">
        <f>J7359+K7359+L7359</f>
        <v>8</v>
      </c>
      <c r="N7359" s="13"/>
      <c r="O7359" s="6">
        <v>4</v>
      </c>
      <c r="P7359" s="6"/>
      <c r="Q7359" s="6"/>
      <c r="R7359" s="7"/>
      <c r="S7359" s="20" t="s">
        <v>28</v>
      </c>
      <c r="T7359" s="22" t="s">
        <v>29</v>
      </c>
      <c r="U7359" s="91"/>
    </row>
    <row r="7360" spans="1:21">
      <c r="A7360" s="17">
        <v>45035</v>
      </c>
      <c r="B7360" s="56">
        <f>WEEKDAY(C7360,2)</f>
        <v>3</v>
      </c>
      <c r="C7360" s="17">
        <f>IF(A7380="",C7359,A7380)</f>
        <v>45035</v>
      </c>
      <c r="D7360" s="12" t="str">
        <f>YEAR(C7360)&amp;"/"&amp;TEXT(WEEKNUM(C7360,21),"00")</f>
        <v>2023/16</v>
      </c>
      <c r="E7360" t="s">
        <v>46</v>
      </c>
      <c r="F7360" s="114">
        <v>0</v>
      </c>
      <c r="G7360" s="114">
        <v>4.1666666666666657E-2</v>
      </c>
      <c r="H7360">
        <f>CONVERT((G7359-F7359)*24,"hr","mn")</f>
        <v>59.999999999999986</v>
      </c>
      <c r="I7360">
        <v>4</v>
      </c>
      <c r="K7360">
        <v>4</v>
      </c>
      <c r="L7360">
        <v>4</v>
      </c>
      <c r="M7360">
        <f>J7359+K7359+L7359</f>
        <v>8</v>
      </c>
      <c r="N7360" s="14"/>
      <c r="O7360" s="3">
        <v>4</v>
      </c>
      <c r="P7360" s="3"/>
      <c r="Q7360" s="3"/>
      <c r="R7360" s="8"/>
      <c r="S7360" s="21" t="s">
        <v>31</v>
      </c>
      <c r="T7360" s="4" t="s">
        <v>29</v>
      </c>
      <c r="U7360" s="92"/>
    </row>
    <row r="7361" spans="1:21">
      <c r="A7361" s="17">
        <v>45035</v>
      </c>
      <c r="B7361" s="56">
        <f>WEEKDAY(C7361,2)</f>
        <v>3</v>
      </c>
      <c r="C7361" s="17">
        <f>IF(A7381="",C7360,A7381)</f>
        <v>45035</v>
      </c>
      <c r="D7361" s="12" t="str">
        <f>YEAR(C7361)&amp;"/"&amp;TEXT(WEEKNUM(C7361,21),"00")</f>
        <v>2023/16</v>
      </c>
      <c r="E7361" t="s">
        <v>46</v>
      </c>
      <c r="F7361" s="114">
        <v>0</v>
      </c>
      <c r="G7361" s="114">
        <v>4.1666666666666657E-2</v>
      </c>
      <c r="H7361">
        <f>CONVERT((G7359-F7359)*24,"hr","mn")</f>
        <v>59.999999999999986</v>
      </c>
      <c r="I7361">
        <v>4</v>
      </c>
      <c r="K7361">
        <v>4</v>
      </c>
      <c r="L7361">
        <v>4</v>
      </c>
      <c r="M7361">
        <f>J7359+K7359+L7359</f>
        <v>8</v>
      </c>
      <c r="N7361" s="58"/>
      <c r="O7361" s="59">
        <v>3</v>
      </c>
      <c r="P7361" s="59"/>
      <c r="Q7361" s="59"/>
      <c r="R7361" s="60"/>
      <c r="S7361" s="21" t="s">
        <v>93</v>
      </c>
      <c r="T7361" s="4" t="s">
        <v>73</v>
      </c>
      <c r="U7361" s="93"/>
    </row>
    <row r="7362" spans="1:21" ht="15" customHeight="1" thickBot="1">
      <c r="A7362" s="17">
        <v>45035</v>
      </c>
      <c r="B7362" s="56">
        <f>WEEKDAY(C7362,2)</f>
        <v>3</v>
      </c>
      <c r="C7362" s="17">
        <f>IF(A7382="",C7361,A7382)</f>
        <v>45035</v>
      </c>
      <c r="D7362" s="12" t="str">
        <f>YEAR(C7362)&amp;"/"&amp;TEXT(WEEKNUM(C7362,21),"00")</f>
        <v>2023/16</v>
      </c>
      <c r="E7362" t="s">
        <v>46</v>
      </c>
      <c r="F7362" s="114">
        <v>0</v>
      </c>
      <c r="G7362" s="114">
        <v>4.1666666666666657E-2</v>
      </c>
      <c r="H7362">
        <f>CONVERT((G7359-F7359)*24,"hr","mn")</f>
        <v>59.999999999999986</v>
      </c>
      <c r="I7362">
        <v>4</v>
      </c>
      <c r="K7362">
        <v>4</v>
      </c>
      <c r="L7362">
        <v>4</v>
      </c>
      <c r="M7362">
        <f>J7359+K7359+L7359</f>
        <v>8</v>
      </c>
      <c r="N7362" s="15"/>
      <c r="O7362" s="9"/>
      <c r="P7362" s="9"/>
      <c r="Q7362" s="9">
        <v>8</v>
      </c>
      <c r="R7362" s="10"/>
      <c r="S7362" s="19"/>
      <c r="T7362" s="23" t="s">
        <v>201</v>
      </c>
      <c r="U7362" s="94"/>
    </row>
    <row r="7363" spans="1:21">
      <c r="A7363" s="17">
        <v>45035</v>
      </c>
      <c r="B7363" s="56">
        <f>WEEKDAY(C7363,2)</f>
        <v>3</v>
      </c>
      <c r="C7363" s="17">
        <f>IF(A7383="",C7362,A7383)</f>
        <v>45035</v>
      </c>
      <c r="D7363" s="12" t="str">
        <f>YEAR(C7363)&amp;"/"&amp;TEXT(WEEKNUM(C7363,21),"00")</f>
        <v>2023/16</v>
      </c>
      <c r="E7363" s="79" t="s">
        <v>46</v>
      </c>
      <c r="F7363" s="80">
        <v>6.25E-2</v>
      </c>
      <c r="G7363" s="80">
        <v>8.3333333333333329E-2</v>
      </c>
      <c r="H7363" s="87">
        <f>CONVERT((G7363-F7363)*24,"hr","mn")</f>
        <v>29.999999999999993</v>
      </c>
      <c r="I7363" s="83">
        <v>4</v>
      </c>
      <c r="J7363" s="84"/>
      <c r="K7363" s="85">
        <v>1</v>
      </c>
      <c r="L7363" s="85">
        <v>4</v>
      </c>
      <c r="M7363" s="87">
        <f>J7363+K7363+L7363</f>
        <v>5</v>
      </c>
      <c r="N7363" s="13"/>
      <c r="O7363" s="6">
        <v>8</v>
      </c>
      <c r="P7363" s="6"/>
      <c r="Q7363" s="6"/>
      <c r="R7363" s="7"/>
      <c r="S7363" s="20" t="s">
        <v>766</v>
      </c>
      <c r="T7363" s="22" t="s">
        <v>71</v>
      </c>
      <c r="U7363" s="91"/>
    </row>
    <row r="7364" spans="1:21">
      <c r="A7364" s="17">
        <v>45035</v>
      </c>
      <c r="B7364" s="56">
        <f>WEEKDAY(C7364,2)</f>
        <v>3</v>
      </c>
      <c r="C7364" s="17">
        <f>IF(A7384="",C7363,A7384)</f>
        <v>45035</v>
      </c>
      <c r="D7364" s="12" t="str">
        <f>YEAR(C7364)&amp;"/"&amp;TEXT(WEEKNUM(C7364,21),"00")</f>
        <v>2023/16</v>
      </c>
      <c r="E7364" t="s">
        <v>46</v>
      </c>
      <c r="F7364" s="114">
        <v>6.25E-2</v>
      </c>
      <c r="G7364" s="114">
        <v>8.3333333333333329E-2</v>
      </c>
      <c r="H7364">
        <f>CONVERT((G7363-F7363)*24,"hr","mn")</f>
        <v>29.999999999999993</v>
      </c>
      <c r="I7364">
        <v>4</v>
      </c>
      <c r="K7364">
        <v>1</v>
      </c>
      <c r="L7364">
        <v>4</v>
      </c>
      <c r="M7364">
        <f>J7363+K7363+L7363</f>
        <v>5</v>
      </c>
      <c r="N7364" s="14"/>
      <c r="O7364" s="3"/>
      <c r="P7364" s="3"/>
      <c r="Q7364" s="3"/>
      <c r="R7364" s="8"/>
      <c r="S7364" s="21"/>
      <c r="T7364" s="4"/>
      <c r="U7364" s="92"/>
    </row>
    <row r="7365" spans="1:21">
      <c r="A7365" s="17">
        <v>45035</v>
      </c>
      <c r="B7365" s="56">
        <f>WEEKDAY(C7365,2)</f>
        <v>3</v>
      </c>
      <c r="C7365" s="17">
        <f>IF(A7385="",C7364,A7385)</f>
        <v>45035</v>
      </c>
      <c r="D7365" s="12" t="str">
        <f>YEAR(C7365)&amp;"/"&amp;TEXT(WEEKNUM(C7365,21),"00")</f>
        <v>2023/16</v>
      </c>
      <c r="E7365" t="s">
        <v>46</v>
      </c>
      <c r="F7365" s="114">
        <v>6.25E-2</v>
      </c>
      <c r="G7365" s="114">
        <v>8.3333333333333329E-2</v>
      </c>
      <c r="H7365">
        <f>CONVERT((G7363-F7363)*24,"hr","mn")</f>
        <v>29.999999999999993</v>
      </c>
      <c r="I7365">
        <v>4</v>
      </c>
      <c r="K7365">
        <v>1</v>
      </c>
      <c r="L7365">
        <v>4</v>
      </c>
      <c r="M7365">
        <f>J7363+K7363+L7363</f>
        <v>5</v>
      </c>
      <c r="N7365" s="58"/>
      <c r="O7365" s="59"/>
      <c r="P7365" s="59"/>
      <c r="Q7365" s="59"/>
      <c r="R7365" s="60"/>
      <c r="S7365" s="21"/>
      <c r="T7365" s="4"/>
      <c r="U7365" s="93"/>
    </row>
    <row r="7366" spans="1:21" ht="15" customHeight="1" thickBot="1">
      <c r="A7366" s="17">
        <v>45035</v>
      </c>
      <c r="B7366" s="56">
        <f>WEEKDAY(C7366,2)</f>
        <v>3</v>
      </c>
      <c r="C7366" s="17">
        <f>IF(A7386="",C7365,A7386)</f>
        <v>45035</v>
      </c>
      <c r="D7366" s="12" t="str">
        <f>YEAR(C7366)&amp;"/"&amp;TEXT(WEEKNUM(C7366,21),"00")</f>
        <v>2023/16</v>
      </c>
      <c r="E7366" t="s">
        <v>46</v>
      </c>
      <c r="F7366" s="114">
        <v>6.25E-2</v>
      </c>
      <c r="G7366" s="114">
        <v>8.3333333333333329E-2</v>
      </c>
      <c r="H7366">
        <f>CONVERT((G7363-F7363)*24,"hr","mn")</f>
        <v>29.999999999999993</v>
      </c>
      <c r="I7366">
        <v>4</v>
      </c>
      <c r="K7366">
        <v>1</v>
      </c>
      <c r="L7366">
        <v>4</v>
      </c>
      <c r="M7366">
        <f>J7363+K7363+L7363</f>
        <v>5</v>
      </c>
      <c r="N7366" s="15"/>
      <c r="O7366" s="9"/>
      <c r="P7366" s="9"/>
      <c r="Q7366" s="9"/>
      <c r="R7366" s="10"/>
      <c r="S7366" s="19"/>
      <c r="T7366" s="23"/>
      <c r="U7366" s="94"/>
    </row>
    <row r="7367" spans="1:21">
      <c r="A7367" s="17">
        <v>45035</v>
      </c>
      <c r="B7367" s="56">
        <f>WEEKDAY(C7367,2)</f>
        <v>3</v>
      </c>
      <c r="C7367" s="17">
        <f>IF(A7387="",C7366,A7387)</f>
        <v>45035</v>
      </c>
      <c r="D7367" s="12" t="str">
        <f>YEAR(C7367)&amp;"/"&amp;TEXT(WEEKNUM(C7367,21),"00")</f>
        <v>2023/16</v>
      </c>
      <c r="E7367" s="79" t="s">
        <v>46</v>
      </c>
      <c r="F7367" s="80">
        <v>8.3333333333333329E-2</v>
      </c>
      <c r="G7367" s="80">
        <v>0.125</v>
      </c>
      <c r="H7367" s="87">
        <f>CONVERT((G7367-F7367)*24,"hr","mn")</f>
        <v>60</v>
      </c>
      <c r="I7367" s="83">
        <v>4</v>
      </c>
      <c r="J7367" s="84"/>
      <c r="K7367" s="85">
        <v>5</v>
      </c>
      <c r="L7367" s="85">
        <v>4</v>
      </c>
      <c r="M7367" s="87">
        <f>J7367+K7367+L7367</f>
        <v>9</v>
      </c>
      <c r="N7367" s="13"/>
      <c r="O7367" s="6"/>
      <c r="P7367" s="6"/>
      <c r="Q7367" s="6">
        <v>7</v>
      </c>
      <c r="R7367" s="7"/>
      <c r="S7367" s="20" t="s">
        <v>650</v>
      </c>
      <c r="T7367" s="22" t="s">
        <v>56</v>
      </c>
      <c r="U7367" s="91"/>
    </row>
    <row r="7368" spans="1:21">
      <c r="A7368" s="17">
        <v>45035</v>
      </c>
      <c r="B7368" s="56">
        <f>WEEKDAY(C7368,2)</f>
        <v>3</v>
      </c>
      <c r="C7368" s="17">
        <f>IF(A7388="",C7367,A7388)</f>
        <v>45035</v>
      </c>
      <c r="D7368" s="12" t="str">
        <f>YEAR(C7368)&amp;"/"&amp;TEXT(WEEKNUM(C7368,21),"00")</f>
        <v>2023/16</v>
      </c>
      <c r="E7368" t="s">
        <v>46</v>
      </c>
      <c r="F7368" s="114">
        <v>8.3333333333333329E-2</v>
      </c>
      <c r="G7368" s="114">
        <v>0.125</v>
      </c>
      <c r="H7368">
        <f>CONVERT((G7367-F7367)*24,"hr","mn")</f>
        <v>60</v>
      </c>
      <c r="I7368">
        <v>4</v>
      </c>
      <c r="K7368">
        <v>5</v>
      </c>
      <c r="L7368">
        <v>4</v>
      </c>
      <c r="M7368">
        <f>J7367+K7367+L7367</f>
        <v>9</v>
      </c>
      <c r="N7368" s="14"/>
      <c r="O7368" s="3"/>
      <c r="P7368" s="3"/>
      <c r="Q7368" s="3">
        <v>5</v>
      </c>
      <c r="R7368" s="8"/>
      <c r="S7368" s="21"/>
      <c r="T7368" s="4" t="s">
        <v>201</v>
      </c>
      <c r="U7368" s="92"/>
    </row>
    <row r="7369" spans="1:21">
      <c r="A7369" s="17">
        <v>45035</v>
      </c>
      <c r="B7369" s="56">
        <f>WEEKDAY(C7369,2)</f>
        <v>3</v>
      </c>
      <c r="C7369" s="17">
        <f>IF(A7389="",C7368,A7389)</f>
        <v>45035</v>
      </c>
      <c r="D7369" s="12" t="str">
        <f>YEAR(C7369)&amp;"/"&amp;TEXT(WEEKNUM(C7369,21),"00")</f>
        <v>2023/16</v>
      </c>
      <c r="E7369" t="s">
        <v>46</v>
      </c>
      <c r="F7369" s="114">
        <v>8.3333333333333329E-2</v>
      </c>
      <c r="G7369" s="114">
        <v>0.125</v>
      </c>
      <c r="H7369">
        <f>CONVERT((G7367-F7367)*24,"hr","mn")</f>
        <v>60</v>
      </c>
      <c r="I7369">
        <v>4</v>
      </c>
      <c r="K7369">
        <v>5</v>
      </c>
      <c r="L7369">
        <v>4</v>
      </c>
      <c r="M7369">
        <f>J7367+K7367+L7367</f>
        <v>9</v>
      </c>
      <c r="N7369" s="58"/>
      <c r="O7369" s="59"/>
      <c r="P7369" s="59"/>
      <c r="Q7369" s="59"/>
      <c r="R7369" s="60"/>
      <c r="S7369" s="21"/>
      <c r="T7369" s="4"/>
      <c r="U7369" s="93"/>
    </row>
    <row r="7370" spans="1:21" ht="15" customHeight="1" thickBot="1">
      <c r="A7370" s="17">
        <v>45035</v>
      </c>
      <c r="B7370" s="56">
        <f>WEEKDAY(C7370,2)</f>
        <v>3</v>
      </c>
      <c r="C7370" s="17">
        <f>IF(A7390="",C7369,A7390)</f>
        <v>45035</v>
      </c>
      <c r="D7370" s="12" t="str">
        <f>YEAR(C7370)&amp;"/"&amp;TEXT(WEEKNUM(C7370,21),"00")</f>
        <v>2023/16</v>
      </c>
      <c r="E7370" t="s">
        <v>46</v>
      </c>
      <c r="F7370" s="114">
        <v>8.3333333333333329E-2</v>
      </c>
      <c r="G7370" s="114">
        <v>0.125</v>
      </c>
      <c r="H7370">
        <f>CONVERT((G7367-F7367)*24,"hr","mn")</f>
        <v>60</v>
      </c>
      <c r="I7370">
        <v>4</v>
      </c>
      <c r="K7370">
        <v>5</v>
      </c>
      <c r="L7370">
        <v>4</v>
      </c>
      <c r="M7370">
        <f>J7367+K7367+L7367</f>
        <v>9</v>
      </c>
      <c r="N7370" s="15"/>
      <c r="O7370" s="9"/>
      <c r="P7370" s="9"/>
      <c r="Q7370" s="9"/>
      <c r="R7370" s="10"/>
      <c r="S7370" s="19"/>
      <c r="T7370" s="23"/>
      <c r="U7370" s="94"/>
    </row>
    <row r="7371" spans="1:21">
      <c r="A7371" s="17">
        <v>45035</v>
      </c>
      <c r="B7371" s="56">
        <f>WEEKDAY(C7371,2)</f>
        <v>3</v>
      </c>
      <c r="C7371" s="17">
        <f>IF(A7391="",C7370,A7391)</f>
        <v>45035</v>
      </c>
      <c r="D7371" s="12" t="str">
        <f>YEAR(C7371)&amp;"/"&amp;TEXT(WEEKNUM(C7371,21),"00")</f>
        <v>2023/16</v>
      </c>
      <c r="E7371" s="79" t="s">
        <v>46</v>
      </c>
      <c r="F7371" s="80">
        <v>0.125</v>
      </c>
      <c r="G7371" s="80">
        <v>0.16666666666666671</v>
      </c>
      <c r="H7371" s="87">
        <f>CONVERT((G7371-F7371)*24,"hr","mn")</f>
        <v>60.000000000000071</v>
      </c>
      <c r="I7371" s="83">
        <v>4</v>
      </c>
      <c r="J7371" s="84"/>
      <c r="K7371" s="85">
        <v>2</v>
      </c>
      <c r="L7371" s="85">
        <v>6</v>
      </c>
      <c r="M7371" s="87">
        <f>J7371+K7371+L7371</f>
        <v>8</v>
      </c>
      <c r="N7371" s="13"/>
      <c r="O7371" s="6"/>
      <c r="P7371" s="6"/>
      <c r="Q7371" s="6">
        <v>10</v>
      </c>
      <c r="R7371" s="7"/>
      <c r="S7371" s="20"/>
      <c r="T7371" s="22" t="s">
        <v>23</v>
      </c>
      <c r="U7371" s="91" t="s">
        <v>1115</v>
      </c>
    </row>
    <row r="7372" spans="1:21">
      <c r="A7372" s="17">
        <v>45035</v>
      </c>
      <c r="B7372" s="56">
        <f>WEEKDAY(C7372,2)</f>
        <v>3</v>
      </c>
      <c r="C7372" s="17">
        <f>IF(A7392="",C7371,A7392)</f>
        <v>45035</v>
      </c>
      <c r="D7372" s="12" t="str">
        <f>YEAR(C7372)&amp;"/"&amp;TEXT(WEEKNUM(C7372,21),"00")</f>
        <v>2023/16</v>
      </c>
      <c r="E7372" t="s">
        <v>46</v>
      </c>
      <c r="F7372" s="114">
        <v>0.125</v>
      </c>
      <c r="G7372" s="114">
        <v>0.16666666666666671</v>
      </c>
      <c r="H7372">
        <f>CONVERT((G7371-F7371)*24,"hr","mn")</f>
        <v>60.000000000000071</v>
      </c>
      <c r="I7372">
        <v>4</v>
      </c>
      <c r="K7372">
        <v>2</v>
      </c>
      <c r="L7372">
        <v>6</v>
      </c>
      <c r="M7372">
        <f>J7371+K7371+L7371</f>
        <v>8</v>
      </c>
      <c r="N7372" s="14"/>
      <c r="O7372" s="3">
        <v>3</v>
      </c>
      <c r="P7372" s="3"/>
      <c r="Q7372" s="3"/>
      <c r="R7372" s="8"/>
      <c r="S7372" s="21" t="s">
        <v>31</v>
      </c>
      <c r="T7372" s="4" t="s">
        <v>60</v>
      </c>
      <c r="U7372" s="92" t="s">
        <v>1116</v>
      </c>
    </row>
    <row r="7373" spans="1:21">
      <c r="A7373" s="17">
        <v>45035</v>
      </c>
      <c r="B7373" s="56">
        <f>WEEKDAY(C7373,2)</f>
        <v>3</v>
      </c>
      <c r="C7373" s="17">
        <f>IF(A7393="",C7372,A7393)</f>
        <v>45035</v>
      </c>
      <c r="D7373" s="12" t="str">
        <f>YEAR(C7373)&amp;"/"&amp;TEXT(WEEKNUM(C7373,21),"00")</f>
        <v>2023/16</v>
      </c>
      <c r="E7373" t="s">
        <v>46</v>
      </c>
      <c r="F7373" s="114">
        <v>0.125</v>
      </c>
      <c r="G7373" s="114">
        <v>0.16666666666666671</v>
      </c>
      <c r="H7373">
        <f>CONVERT((G7371-F7371)*24,"hr","mn")</f>
        <v>60.000000000000071</v>
      </c>
      <c r="I7373">
        <v>4</v>
      </c>
      <c r="K7373">
        <v>2</v>
      </c>
      <c r="L7373">
        <v>6</v>
      </c>
      <c r="M7373">
        <f>J7371+K7371+L7371</f>
        <v>8</v>
      </c>
      <c r="N7373" s="58"/>
      <c r="O7373" s="59">
        <v>4</v>
      </c>
      <c r="P7373" s="59"/>
      <c r="Q7373" s="59"/>
      <c r="R7373" s="60"/>
      <c r="S7373" s="21" t="s">
        <v>28</v>
      </c>
      <c r="T7373" s="4" t="s">
        <v>60</v>
      </c>
      <c r="U7373" s="93" t="s">
        <v>1117</v>
      </c>
    </row>
    <row r="7374" spans="1:21" ht="15" customHeight="1" thickBot="1">
      <c r="A7374" s="17">
        <v>45035</v>
      </c>
      <c r="B7374" s="56">
        <f>WEEKDAY(C7374,2)</f>
        <v>3</v>
      </c>
      <c r="C7374" s="17">
        <f>IF(A7394="",C7373,A7394)</f>
        <v>45035</v>
      </c>
      <c r="D7374" s="12" t="str">
        <f>YEAR(C7374)&amp;"/"&amp;TEXT(WEEKNUM(C7374,21),"00")</f>
        <v>2023/16</v>
      </c>
      <c r="E7374" t="s">
        <v>46</v>
      </c>
      <c r="F7374" s="114">
        <v>0.125</v>
      </c>
      <c r="G7374" s="114">
        <v>0.16666666666666671</v>
      </c>
      <c r="H7374">
        <f>CONVERT((G7371-F7371)*24,"hr","mn")</f>
        <v>60.000000000000071</v>
      </c>
      <c r="I7374">
        <v>4</v>
      </c>
      <c r="K7374">
        <v>2</v>
      </c>
      <c r="L7374">
        <v>6</v>
      </c>
      <c r="M7374">
        <f>J7371+K7371+L7371</f>
        <v>8</v>
      </c>
      <c r="N7374" s="15"/>
      <c r="O7374" s="9"/>
      <c r="P7374" s="9"/>
      <c r="Q7374" s="9"/>
      <c r="R7374" s="10"/>
      <c r="S7374" s="19"/>
      <c r="T7374" s="23"/>
      <c r="U7374" s="94"/>
    </row>
    <row r="7375" spans="1:21">
      <c r="A7375" s="17">
        <v>45035</v>
      </c>
      <c r="B7375" s="56">
        <f>WEEKDAY(C7375,2)</f>
        <v>3</v>
      </c>
      <c r="C7375" s="17">
        <f>IF(A7395="",C7374,A7395)</f>
        <v>45035</v>
      </c>
      <c r="D7375" s="12" t="str">
        <f>YEAR(C7375)&amp;"/"&amp;TEXT(WEEKNUM(C7375,21),"00")</f>
        <v>2023/16</v>
      </c>
      <c r="E7375" s="79" t="s">
        <v>46</v>
      </c>
      <c r="F7375" s="80">
        <v>0.16666666666666671</v>
      </c>
      <c r="G7375" s="80">
        <v>0.20833333333333329</v>
      </c>
      <c r="H7375" s="87">
        <f>CONVERT((G7375-F7375)*24,"hr","mn")</f>
        <v>59.999999999999865</v>
      </c>
      <c r="I7375" s="83">
        <v>4</v>
      </c>
      <c r="J7375" s="84"/>
      <c r="K7375" s="85">
        <v>8</v>
      </c>
      <c r="L7375" s="85"/>
      <c r="M7375" s="87">
        <f>J7375+K7375+L7375</f>
        <v>8</v>
      </c>
      <c r="N7375" s="13"/>
      <c r="O7375" s="6">
        <v>3</v>
      </c>
      <c r="P7375" s="6"/>
      <c r="Q7375" s="6"/>
      <c r="R7375" s="7"/>
      <c r="S7375" s="20" t="s">
        <v>28</v>
      </c>
      <c r="T7375" s="22" t="s">
        <v>29</v>
      </c>
      <c r="U7375" s="91"/>
    </row>
    <row r="7376" spans="1:21">
      <c r="A7376" s="17">
        <v>45035</v>
      </c>
      <c r="B7376" s="56">
        <f>WEEKDAY(C7376,2)</f>
        <v>3</v>
      </c>
      <c r="C7376" s="17">
        <f>IF(A7396="",C7375,A7396)</f>
        <v>45035</v>
      </c>
      <c r="D7376" s="12" t="str">
        <f>YEAR(C7376)&amp;"/"&amp;TEXT(WEEKNUM(C7376,21),"00")</f>
        <v>2023/16</v>
      </c>
      <c r="E7376" t="s">
        <v>46</v>
      </c>
      <c r="F7376" s="114">
        <v>0.16666666666666671</v>
      </c>
      <c r="G7376" s="114">
        <v>0.20833333333333329</v>
      </c>
      <c r="H7376">
        <f>CONVERT((G7375-F7375)*24,"hr","mn")</f>
        <v>59.999999999999865</v>
      </c>
      <c r="I7376">
        <v>4</v>
      </c>
      <c r="K7376">
        <v>8</v>
      </c>
      <c r="M7376">
        <f>J7375+K7375+L7375</f>
        <v>8</v>
      </c>
      <c r="N7376" s="14"/>
      <c r="O7376" s="3">
        <v>4</v>
      </c>
      <c r="P7376" s="3"/>
      <c r="Q7376" s="3"/>
      <c r="R7376" s="8"/>
      <c r="S7376" s="21" t="s">
        <v>988</v>
      </c>
      <c r="T7376" s="4" t="s">
        <v>73</v>
      </c>
      <c r="U7376" s="92"/>
    </row>
    <row r="7377" spans="1:21">
      <c r="A7377" s="17">
        <v>45035</v>
      </c>
      <c r="B7377" s="56">
        <f>WEEKDAY(C7377,2)</f>
        <v>3</v>
      </c>
      <c r="C7377" s="17">
        <f>IF(A7397="",C7376,A7397)</f>
        <v>45035</v>
      </c>
      <c r="D7377" s="12" t="str">
        <f>YEAR(C7377)&amp;"/"&amp;TEXT(WEEKNUM(C7377,21),"00")</f>
        <v>2023/16</v>
      </c>
      <c r="E7377" t="s">
        <v>46</v>
      </c>
      <c r="F7377" s="114">
        <v>0.16666666666666671</v>
      </c>
      <c r="G7377" s="114">
        <v>0.20833333333333329</v>
      </c>
      <c r="H7377">
        <f>CONVERT((G7375-F7375)*24,"hr","mn")</f>
        <v>59.999999999999865</v>
      </c>
      <c r="I7377">
        <v>4</v>
      </c>
      <c r="K7377">
        <v>8</v>
      </c>
      <c r="M7377">
        <f>J7375+K7375+L7375</f>
        <v>8</v>
      </c>
      <c r="N7377" s="58"/>
      <c r="O7377" s="59"/>
      <c r="P7377" s="59"/>
      <c r="Q7377" s="59"/>
      <c r="R7377" s="60"/>
      <c r="S7377" s="21"/>
      <c r="T7377" s="4"/>
      <c r="U7377" s="93"/>
    </row>
    <row r="7378" spans="1:21" ht="15" customHeight="1" thickBot="1">
      <c r="A7378" s="17">
        <v>45035</v>
      </c>
      <c r="B7378" s="56">
        <f>WEEKDAY(C7378,2)</f>
        <v>3</v>
      </c>
      <c r="C7378" s="17">
        <f>IF(A7398="",C7377,A7398)</f>
        <v>45035</v>
      </c>
      <c r="D7378" s="12" t="str">
        <f>YEAR(C7378)&amp;"/"&amp;TEXT(WEEKNUM(C7378,21),"00")</f>
        <v>2023/16</v>
      </c>
      <c r="E7378" t="s">
        <v>46</v>
      </c>
      <c r="F7378" s="114">
        <v>0.16666666666666671</v>
      </c>
      <c r="G7378" s="114">
        <v>0.20833333333333329</v>
      </c>
      <c r="H7378">
        <f>CONVERT((G7375-F7375)*24,"hr","mn")</f>
        <v>59.999999999999865</v>
      </c>
      <c r="I7378">
        <v>4</v>
      </c>
      <c r="K7378">
        <v>8</v>
      </c>
      <c r="M7378">
        <f>J7375+K7375+L7375</f>
        <v>8</v>
      </c>
      <c r="N7378" s="15"/>
      <c r="O7378" s="9"/>
      <c r="P7378" s="9"/>
      <c r="Q7378" s="9">
        <v>15</v>
      </c>
      <c r="R7378" s="10"/>
      <c r="S7378" s="19"/>
      <c r="T7378" s="23" t="s">
        <v>39</v>
      </c>
      <c r="U7378" s="94"/>
    </row>
    <row r="7379" spans="1:21">
      <c r="A7379" s="17"/>
      <c r="B7379" s="56">
        <f>WEEKDAY(C7379,2)</f>
        <v>3</v>
      </c>
      <c r="C7379" s="17">
        <f>IF(A7399="",C7378,A7399)</f>
        <v>45035</v>
      </c>
      <c r="D7379" s="12" t="str">
        <f>YEAR(C7379)&amp;"/"&amp;TEXT(WEEKNUM(C7379,21),"00")</f>
        <v>2023/16</v>
      </c>
      <c r="E7379" s="79"/>
      <c r="F7379" s="80"/>
      <c r="G7379" s="80"/>
      <c r="H7379" s="87">
        <f>CONVERT((G7379-F7379)*24,"hr","mn")</f>
        <v>0</v>
      </c>
      <c r="I7379" s="83"/>
      <c r="J7379" s="84"/>
      <c r="K7379" s="85"/>
      <c r="L7379" s="85"/>
      <c r="M7379" s="87">
        <f>J7379+K7379+L7379</f>
        <v>0</v>
      </c>
      <c r="N7379" s="13"/>
      <c r="O7379" s="6"/>
      <c r="P7379" s="6"/>
      <c r="Q7379" s="6"/>
      <c r="R7379" s="7"/>
      <c r="S7379" s="20"/>
      <c r="T7379" s="22"/>
      <c r="U7379" s="91"/>
    </row>
    <row r="7380" spans="1:21">
      <c r="A7380" s="17"/>
      <c r="B7380" s="56">
        <f>WEEKDAY(C7380,2)</f>
        <v>3</v>
      </c>
      <c r="C7380" s="17">
        <f>IF(A7400="",C7379,A7400)</f>
        <v>45035</v>
      </c>
      <c r="D7380" s="12" t="str">
        <f>YEAR(C7380)&amp;"/"&amp;TEXT(WEEKNUM(C7380,21),"00")</f>
        <v>2023/16</v>
      </c>
      <c r="H7380">
        <f>CONVERT((G7379-F7379)*24,"hr","mn")</f>
        <v>0</v>
      </c>
      <c r="M7380">
        <f>J7379+K7379+L7379</f>
        <v>0</v>
      </c>
      <c r="N7380" s="14"/>
      <c r="O7380" s="3"/>
      <c r="P7380" s="3"/>
      <c r="Q7380" s="3"/>
      <c r="R7380" s="8"/>
      <c r="S7380" s="21"/>
      <c r="T7380" s="4"/>
      <c r="U7380" s="92"/>
    </row>
    <row r="7381" spans="1:21">
      <c r="A7381" s="17"/>
      <c r="B7381" s="56">
        <f>WEEKDAY(C7381,2)</f>
        <v>3</v>
      </c>
      <c r="C7381" s="17">
        <f>IF(A7401="",C7380,A7401)</f>
        <v>45035</v>
      </c>
      <c r="D7381" s="12" t="str">
        <f>YEAR(C7381)&amp;"/"&amp;TEXT(WEEKNUM(C7381,21),"00")</f>
        <v>2023/16</v>
      </c>
      <c r="H7381">
        <f>CONVERT((G7379-F7379)*24,"hr","mn")</f>
        <v>0</v>
      </c>
      <c r="M7381">
        <f>J7379+K7379+L7379</f>
        <v>0</v>
      </c>
      <c r="N7381" s="58"/>
      <c r="O7381" s="59"/>
      <c r="P7381" s="59"/>
      <c r="Q7381" s="59"/>
      <c r="R7381" s="60"/>
      <c r="S7381" s="21"/>
      <c r="T7381" s="4"/>
      <c r="U7381" s="93"/>
    </row>
    <row r="7382" spans="1:21" ht="15" customHeight="1" thickBot="1">
      <c r="A7382" s="17"/>
      <c r="B7382" s="56">
        <f>WEEKDAY(C7382,2)</f>
        <v>3</v>
      </c>
      <c r="C7382" s="17">
        <f>IF(A7402="",C7381,A7402)</f>
        <v>45035</v>
      </c>
      <c r="D7382" s="12" t="str">
        <f>YEAR(C7382)&amp;"/"&amp;TEXT(WEEKNUM(C7382,21),"00")</f>
        <v>2023/16</v>
      </c>
      <c r="H7382">
        <f>CONVERT((G7379-F7379)*24,"hr","mn")</f>
        <v>0</v>
      </c>
      <c r="M7382">
        <f>J7379+K7379+L7379</f>
        <v>0</v>
      </c>
      <c r="N7382" s="15"/>
      <c r="O7382" s="9"/>
      <c r="P7382" s="9"/>
      <c r="Q7382" s="9"/>
      <c r="R7382" s="10"/>
      <c r="S7382" s="19"/>
      <c r="T7382" s="23"/>
      <c r="U7382" s="94"/>
    </row>
    <row r="7383" spans="1:21">
      <c r="A7383" s="17">
        <v>45035</v>
      </c>
      <c r="B7383" s="56">
        <f>WEEKDAY(C7383,2)</f>
        <v>3</v>
      </c>
      <c r="C7383" s="17">
        <f>IF(A7403="",C7382,A7403)</f>
        <v>45035</v>
      </c>
      <c r="D7383" s="12" t="str">
        <f>YEAR(C7383)&amp;"/"&amp;TEXT(WEEKNUM(C7383,21),"00")</f>
        <v>2023/16</v>
      </c>
      <c r="E7383" s="79" t="s">
        <v>52</v>
      </c>
      <c r="F7383" s="80">
        <v>0.20833333333333329</v>
      </c>
      <c r="G7383" s="80">
        <v>0.25</v>
      </c>
      <c r="H7383" s="87">
        <f>CONVERT((G7383-F7383)*24,"hr","mn")</f>
        <v>60.000000000000071</v>
      </c>
      <c r="I7383" s="83">
        <v>4</v>
      </c>
      <c r="J7383" s="84"/>
      <c r="K7383" s="85">
        <v>4</v>
      </c>
      <c r="L7383" s="85">
        <v>5</v>
      </c>
      <c r="M7383" s="87">
        <f>J7383+K7383+L7383</f>
        <v>9</v>
      </c>
      <c r="N7383" s="13"/>
      <c r="O7383" s="6"/>
      <c r="P7383" s="6"/>
      <c r="Q7383" s="6">
        <v>15</v>
      </c>
      <c r="R7383" s="7"/>
      <c r="S7383" s="20"/>
      <c r="T7383" s="22" t="s">
        <v>25</v>
      </c>
      <c r="U7383" s="91"/>
    </row>
    <row r="7384" spans="1:21">
      <c r="A7384" s="17">
        <v>45035</v>
      </c>
      <c r="B7384" s="56">
        <f>WEEKDAY(C7384,2)</f>
        <v>3</v>
      </c>
      <c r="C7384" s="17">
        <f>IF(A7404="",C7383,A7404)</f>
        <v>45035</v>
      </c>
      <c r="D7384" s="12" t="str">
        <f>YEAR(C7384)&amp;"/"&amp;TEXT(WEEKNUM(C7384,21),"00")</f>
        <v>2023/16</v>
      </c>
      <c r="E7384" t="s">
        <v>52</v>
      </c>
      <c r="F7384" s="114">
        <v>0.20833333333333329</v>
      </c>
      <c r="G7384" s="114">
        <v>0.25</v>
      </c>
      <c r="H7384">
        <f>CONVERT((G7383-F7383)*24,"hr","mn")</f>
        <v>60.000000000000071</v>
      </c>
      <c r="I7384">
        <v>4</v>
      </c>
      <c r="K7384">
        <v>4</v>
      </c>
      <c r="L7384">
        <v>5</v>
      </c>
      <c r="M7384">
        <f>J7383+K7383+L7383</f>
        <v>9</v>
      </c>
      <c r="N7384" s="14"/>
      <c r="O7384" s="3">
        <v>3</v>
      </c>
      <c r="P7384" s="3"/>
      <c r="Q7384" s="3"/>
      <c r="R7384" s="8"/>
      <c r="S7384" s="21" t="s">
        <v>988</v>
      </c>
      <c r="T7384" s="4" t="s">
        <v>1105</v>
      </c>
      <c r="U7384" s="92"/>
    </row>
    <row r="7385" spans="1:21">
      <c r="A7385" s="17">
        <v>45035</v>
      </c>
      <c r="B7385" s="56">
        <f>WEEKDAY(C7385,2)</f>
        <v>3</v>
      </c>
      <c r="C7385" s="17">
        <f>IF(A7405="",C7384,A7405)</f>
        <v>45035</v>
      </c>
      <c r="D7385" s="12" t="str">
        <f>YEAR(C7385)&amp;"/"&amp;TEXT(WEEKNUM(C7385,21),"00")</f>
        <v>2023/16</v>
      </c>
      <c r="E7385" t="s">
        <v>52</v>
      </c>
      <c r="F7385" s="114">
        <v>0.20833333333333329</v>
      </c>
      <c r="G7385" s="114">
        <v>0.25</v>
      </c>
      <c r="H7385">
        <f>CONVERT((G7383-F7383)*24,"hr","mn")</f>
        <v>60.000000000000071</v>
      </c>
      <c r="I7385">
        <v>4</v>
      </c>
      <c r="K7385">
        <v>4</v>
      </c>
      <c r="L7385">
        <v>5</v>
      </c>
      <c r="M7385">
        <f>J7383+K7383+L7383</f>
        <v>9</v>
      </c>
      <c r="N7385" s="58"/>
      <c r="O7385" s="59">
        <v>3</v>
      </c>
      <c r="P7385" s="59"/>
      <c r="Q7385" s="59"/>
      <c r="R7385" s="60"/>
      <c r="S7385" s="21" t="s">
        <v>31</v>
      </c>
      <c r="T7385" s="4" t="s">
        <v>29</v>
      </c>
      <c r="U7385" s="93"/>
    </row>
    <row r="7386" spans="1:21" ht="15" customHeight="1" thickBot="1">
      <c r="A7386" s="17">
        <v>45035</v>
      </c>
      <c r="B7386" s="56">
        <f>WEEKDAY(C7386,2)</f>
        <v>3</v>
      </c>
      <c r="C7386" s="17">
        <f>IF(A7406="",C7385,A7406)</f>
        <v>45035</v>
      </c>
      <c r="D7386" s="12" t="str">
        <f>YEAR(C7386)&amp;"/"&amp;TEXT(WEEKNUM(C7386,21),"00")</f>
        <v>2023/16</v>
      </c>
      <c r="E7386" t="s">
        <v>52</v>
      </c>
      <c r="F7386" s="114">
        <v>0.20833333333333329</v>
      </c>
      <c r="G7386" s="114">
        <v>0.25</v>
      </c>
      <c r="H7386">
        <f>CONVERT((G7383-F7383)*24,"hr","mn")</f>
        <v>60.000000000000071</v>
      </c>
      <c r="I7386">
        <v>4</v>
      </c>
      <c r="K7386">
        <v>4</v>
      </c>
      <c r="L7386">
        <v>5</v>
      </c>
      <c r="M7386">
        <f>J7383+K7383+L7383</f>
        <v>9</v>
      </c>
      <c r="N7386" s="15"/>
      <c r="O7386" s="9"/>
      <c r="P7386" s="9"/>
      <c r="Q7386" s="9"/>
      <c r="R7386" s="10"/>
      <c r="S7386" s="19"/>
      <c r="T7386" s="23"/>
      <c r="U7386" s="94"/>
    </row>
    <row r="7387" spans="1:21">
      <c r="A7387" s="17">
        <v>45035</v>
      </c>
      <c r="B7387" s="56">
        <f>WEEKDAY(C7387,2)</f>
        <v>3</v>
      </c>
      <c r="C7387" s="17">
        <f>IF(A7407="",C7386,A7407)</f>
        <v>45035</v>
      </c>
      <c r="D7387" s="12" t="str">
        <f>YEAR(C7387)&amp;"/"&amp;TEXT(WEEKNUM(C7387,21),"00")</f>
        <v>2023/16</v>
      </c>
      <c r="E7387" s="79" t="s">
        <v>52</v>
      </c>
      <c r="F7387" s="80">
        <v>0.25</v>
      </c>
      <c r="G7387" s="80">
        <v>0.29166666666666669</v>
      </c>
      <c r="H7387" s="87">
        <f>CONVERT((G7387-F7387)*24,"hr","mn")</f>
        <v>60.000000000000028</v>
      </c>
      <c r="I7387" s="83">
        <v>4</v>
      </c>
      <c r="J7387" s="84"/>
      <c r="K7387" s="85"/>
      <c r="L7387" s="85">
        <v>8</v>
      </c>
      <c r="M7387" s="87">
        <f>J7387+K7387+L7387</f>
        <v>8</v>
      </c>
      <c r="N7387" s="13"/>
      <c r="O7387" s="6">
        <v>6</v>
      </c>
      <c r="P7387" s="6"/>
      <c r="Q7387" s="6"/>
      <c r="R7387" s="7"/>
      <c r="S7387" s="20" t="s">
        <v>988</v>
      </c>
      <c r="T7387" s="22" t="s">
        <v>1118</v>
      </c>
      <c r="U7387" s="91"/>
    </row>
    <row r="7388" spans="1:21">
      <c r="A7388" s="17">
        <v>45035</v>
      </c>
      <c r="B7388" s="56">
        <f>WEEKDAY(C7388,2)</f>
        <v>3</v>
      </c>
      <c r="C7388" s="17">
        <f>IF(A7408="",C7387,A7408)</f>
        <v>45035</v>
      </c>
      <c r="D7388" s="12" t="str">
        <f>YEAR(C7388)&amp;"/"&amp;TEXT(WEEKNUM(C7388,21),"00")</f>
        <v>2023/16</v>
      </c>
      <c r="E7388" t="s">
        <v>52</v>
      </c>
      <c r="F7388" s="114">
        <v>0.25</v>
      </c>
      <c r="G7388" s="114">
        <v>0.29166666666666669</v>
      </c>
      <c r="H7388">
        <f>CONVERT((G7387-F7387)*24,"hr","mn")</f>
        <v>60.000000000000028</v>
      </c>
      <c r="I7388">
        <v>4</v>
      </c>
      <c r="L7388">
        <v>8</v>
      </c>
      <c r="M7388">
        <f>J7387+K7387+L7387</f>
        <v>8</v>
      </c>
      <c r="N7388" s="14"/>
      <c r="O7388" s="3"/>
      <c r="P7388" s="3"/>
      <c r="Q7388" s="3"/>
      <c r="R7388" s="8"/>
      <c r="S7388" s="21"/>
      <c r="T7388" s="4"/>
      <c r="U7388" s="92"/>
    </row>
    <row r="7389" spans="1:21">
      <c r="A7389" s="17">
        <v>45035</v>
      </c>
      <c r="B7389" s="56">
        <f>WEEKDAY(C7389,2)</f>
        <v>3</v>
      </c>
      <c r="C7389" s="17">
        <f>IF(A7409="",C7388,A7409)</f>
        <v>45035</v>
      </c>
      <c r="D7389" s="12" t="str">
        <f>YEAR(C7389)&amp;"/"&amp;TEXT(WEEKNUM(C7389,21),"00")</f>
        <v>2023/16</v>
      </c>
      <c r="E7389" t="s">
        <v>52</v>
      </c>
      <c r="F7389" s="114">
        <v>0.25</v>
      </c>
      <c r="G7389" s="114">
        <v>0.29166666666666669</v>
      </c>
      <c r="H7389">
        <f>CONVERT((G7387-F7387)*24,"hr","mn")</f>
        <v>60.000000000000028</v>
      </c>
      <c r="I7389">
        <v>4</v>
      </c>
      <c r="L7389">
        <v>8</v>
      </c>
      <c r="M7389">
        <f>J7387+K7387+L7387</f>
        <v>8</v>
      </c>
      <c r="N7389" s="58"/>
      <c r="O7389" s="59"/>
      <c r="P7389" s="59"/>
      <c r="Q7389" s="59"/>
      <c r="R7389" s="60"/>
      <c r="S7389" s="21"/>
      <c r="T7389" s="4"/>
      <c r="U7389" s="93"/>
    </row>
    <row r="7390" spans="1:21" ht="15" customHeight="1" thickBot="1">
      <c r="A7390" s="17">
        <v>45035</v>
      </c>
      <c r="B7390" s="56">
        <f>WEEKDAY(C7390,2)</f>
        <v>3</v>
      </c>
      <c r="C7390" s="17">
        <f>IF(A7410="",C7389,A7410)</f>
        <v>45035</v>
      </c>
      <c r="D7390" s="12" t="str">
        <f>YEAR(C7390)&amp;"/"&amp;TEXT(WEEKNUM(C7390,21),"00")</f>
        <v>2023/16</v>
      </c>
      <c r="E7390" t="s">
        <v>52</v>
      </c>
      <c r="F7390" s="114">
        <v>0.25</v>
      </c>
      <c r="G7390" s="114">
        <v>0.29166666666666669</v>
      </c>
      <c r="H7390">
        <f>CONVERT((G7387-F7387)*24,"hr","mn")</f>
        <v>60.000000000000028</v>
      </c>
      <c r="I7390">
        <v>4</v>
      </c>
      <c r="L7390">
        <v>8</v>
      </c>
      <c r="M7390">
        <f>J7387+K7387+L7387</f>
        <v>8</v>
      </c>
      <c r="N7390" s="15"/>
      <c r="O7390" s="9"/>
      <c r="P7390" s="9"/>
      <c r="Q7390" s="9"/>
      <c r="R7390" s="10"/>
      <c r="S7390" s="19"/>
      <c r="T7390" s="23"/>
      <c r="U7390" s="94"/>
    </row>
    <row r="7391" spans="1:21">
      <c r="A7391" s="17">
        <v>45035</v>
      </c>
      <c r="B7391" s="56">
        <f>WEEKDAY(C7391,2)</f>
        <v>3</v>
      </c>
      <c r="C7391" s="17">
        <f>IF(A7411="",C7390,A7411)</f>
        <v>45035</v>
      </c>
      <c r="D7391" s="12" t="str">
        <f>YEAR(C7391)&amp;"/"&amp;TEXT(WEEKNUM(C7391,21),"00")</f>
        <v>2023/16</v>
      </c>
      <c r="E7391" s="79" t="s">
        <v>52</v>
      </c>
      <c r="F7391" s="80">
        <v>0.29166666666666669</v>
      </c>
      <c r="G7391" s="80">
        <v>0.33333333333333331</v>
      </c>
      <c r="H7391" s="87">
        <f>CONVERT((G7391-F7391)*24,"hr","mn")</f>
        <v>59.99999999999995</v>
      </c>
      <c r="I7391" s="83">
        <v>4</v>
      </c>
      <c r="J7391" s="84"/>
      <c r="K7391" s="85">
        <v>2</v>
      </c>
      <c r="L7391" s="85">
        <v>8</v>
      </c>
      <c r="M7391" s="87">
        <f>J7391+K7391+L7391</f>
        <v>10</v>
      </c>
      <c r="N7391" s="13"/>
      <c r="O7391" s="6">
        <v>6</v>
      </c>
      <c r="P7391" s="6"/>
      <c r="Q7391" s="6"/>
      <c r="R7391" s="7"/>
      <c r="S7391" s="20" t="s">
        <v>93</v>
      </c>
      <c r="T7391" s="22" t="s">
        <v>103</v>
      </c>
      <c r="U7391" s="91" t="s">
        <v>1119</v>
      </c>
    </row>
    <row r="7392" spans="1:21">
      <c r="A7392" s="17">
        <v>45035</v>
      </c>
      <c r="B7392" s="56">
        <f>WEEKDAY(C7392,2)</f>
        <v>3</v>
      </c>
      <c r="C7392" s="17">
        <f>IF(A7412="",C7391,A7412)</f>
        <v>45035</v>
      </c>
      <c r="D7392" s="12" t="str">
        <f>YEAR(C7392)&amp;"/"&amp;TEXT(WEEKNUM(C7392,21),"00")</f>
        <v>2023/16</v>
      </c>
      <c r="E7392" t="s">
        <v>52</v>
      </c>
      <c r="F7392" s="114">
        <v>0.29166666666666669</v>
      </c>
      <c r="G7392" s="114">
        <v>0.33333333333333331</v>
      </c>
      <c r="H7392">
        <f>CONVERT((G7391-F7391)*24,"hr","mn")</f>
        <v>59.99999999999995</v>
      </c>
      <c r="I7392">
        <v>4</v>
      </c>
      <c r="K7392">
        <v>2</v>
      </c>
      <c r="L7392">
        <v>8</v>
      </c>
      <c r="M7392">
        <f>J7391+K7391+L7391</f>
        <v>10</v>
      </c>
      <c r="N7392" s="14"/>
      <c r="O7392" s="3"/>
      <c r="P7392" s="3"/>
      <c r="Q7392" s="3"/>
      <c r="R7392" s="8"/>
      <c r="S7392" s="21"/>
      <c r="T7392" s="4"/>
      <c r="U7392" s="92"/>
    </row>
    <row r="7393" spans="1:21">
      <c r="A7393" s="17">
        <v>45035</v>
      </c>
      <c r="B7393" s="56">
        <f>WEEKDAY(C7393,2)</f>
        <v>3</v>
      </c>
      <c r="C7393" s="17">
        <f>IF(A7413="",C7392,A7413)</f>
        <v>45035</v>
      </c>
      <c r="D7393" s="12" t="str">
        <f>YEAR(C7393)&amp;"/"&amp;TEXT(WEEKNUM(C7393,21),"00")</f>
        <v>2023/16</v>
      </c>
      <c r="E7393" t="s">
        <v>52</v>
      </c>
      <c r="F7393" s="114">
        <v>0.29166666666666669</v>
      </c>
      <c r="G7393" s="114">
        <v>0.33333333333333331</v>
      </c>
      <c r="H7393">
        <f>CONVERT((G7391-F7391)*24,"hr","mn")</f>
        <v>59.99999999999995</v>
      </c>
      <c r="I7393">
        <v>4</v>
      </c>
      <c r="K7393">
        <v>2</v>
      </c>
      <c r="L7393">
        <v>8</v>
      </c>
      <c r="M7393">
        <f>J7391+K7391+L7391</f>
        <v>10</v>
      </c>
      <c r="N7393" s="58"/>
      <c r="O7393" s="59"/>
      <c r="P7393" s="59"/>
      <c r="Q7393" s="59"/>
      <c r="R7393" s="60"/>
      <c r="S7393" s="21"/>
      <c r="T7393" s="4"/>
      <c r="U7393" s="93"/>
    </row>
    <row r="7394" spans="1:21" ht="15" customHeight="1" thickBot="1">
      <c r="A7394" s="17">
        <v>45035</v>
      </c>
      <c r="B7394" s="56">
        <f>WEEKDAY(C7394,2)</f>
        <v>3</v>
      </c>
      <c r="C7394" s="17">
        <f>IF(A7414="",C7393,A7414)</f>
        <v>45035</v>
      </c>
      <c r="D7394" s="12" t="str">
        <f>YEAR(C7394)&amp;"/"&amp;TEXT(WEEKNUM(C7394,21),"00")</f>
        <v>2023/16</v>
      </c>
      <c r="E7394" t="s">
        <v>52</v>
      </c>
      <c r="F7394" s="114">
        <v>0.29166666666666669</v>
      </c>
      <c r="G7394" s="114">
        <v>0.33333333333333331</v>
      </c>
      <c r="H7394">
        <f>CONVERT((G7391-F7391)*24,"hr","mn")</f>
        <v>59.99999999999995</v>
      </c>
      <c r="I7394">
        <v>4</v>
      </c>
      <c r="K7394">
        <v>2</v>
      </c>
      <c r="L7394">
        <v>8</v>
      </c>
      <c r="M7394">
        <f>J7391+K7391+L7391</f>
        <v>10</v>
      </c>
      <c r="N7394" s="15"/>
      <c r="O7394" s="9"/>
      <c r="P7394" s="9"/>
      <c r="Q7394" s="9"/>
      <c r="R7394" s="10"/>
      <c r="S7394" s="19"/>
      <c r="T7394" s="23"/>
      <c r="U7394" s="94"/>
    </row>
    <row r="7395" spans="1:21">
      <c r="A7395" s="17">
        <v>45035</v>
      </c>
      <c r="B7395" s="56">
        <f>WEEKDAY(C7395,2)</f>
        <v>3</v>
      </c>
      <c r="C7395" s="17">
        <f>IF(A7415="",C7394,A7415)</f>
        <v>45035</v>
      </c>
      <c r="D7395" s="12" t="str">
        <f>YEAR(C7395)&amp;"/"&amp;TEXT(WEEKNUM(C7395,21),"00")</f>
        <v>2023/16</v>
      </c>
      <c r="E7395" s="79" t="s">
        <v>52</v>
      </c>
      <c r="F7395" s="80">
        <v>0.33333333333333331</v>
      </c>
      <c r="G7395" s="80">
        <v>0.375</v>
      </c>
      <c r="H7395" s="87">
        <f>CONVERT((G7395-F7395)*24,"hr","mn")</f>
        <v>60.000000000000028</v>
      </c>
      <c r="I7395" s="83">
        <v>4</v>
      </c>
      <c r="J7395" s="84"/>
      <c r="K7395" s="85"/>
      <c r="L7395" s="85">
        <v>8</v>
      </c>
      <c r="M7395" s="87">
        <f>J7395+K7395+L7395</f>
        <v>8</v>
      </c>
      <c r="N7395" s="13"/>
      <c r="O7395" s="6">
        <v>6</v>
      </c>
      <c r="P7395" s="6"/>
      <c r="Q7395" s="6"/>
      <c r="R7395" s="7"/>
      <c r="S7395" s="20" t="s">
        <v>93</v>
      </c>
      <c r="T7395" s="22" t="s">
        <v>103</v>
      </c>
      <c r="U7395" s="91" t="s">
        <v>1119</v>
      </c>
    </row>
    <row r="7396" spans="1:21">
      <c r="A7396" s="17">
        <v>45035</v>
      </c>
      <c r="B7396" s="56">
        <f>WEEKDAY(C7396,2)</f>
        <v>3</v>
      </c>
      <c r="C7396" s="17">
        <f>IF(A7416="",C7395,A7416)</f>
        <v>45035</v>
      </c>
      <c r="D7396" s="12" t="str">
        <f>YEAR(C7396)&amp;"/"&amp;TEXT(WEEKNUM(C7396,21),"00")</f>
        <v>2023/16</v>
      </c>
      <c r="E7396" t="s">
        <v>52</v>
      </c>
      <c r="F7396" s="114">
        <v>0.33333333333333331</v>
      </c>
      <c r="G7396" s="114">
        <v>0.375</v>
      </c>
      <c r="H7396">
        <f>CONVERT((G7395-F7395)*24,"hr","mn")</f>
        <v>60.000000000000028</v>
      </c>
      <c r="I7396">
        <v>4</v>
      </c>
      <c r="L7396">
        <v>8</v>
      </c>
      <c r="M7396">
        <f>J7395+K7395+L7395</f>
        <v>8</v>
      </c>
      <c r="N7396" s="14"/>
      <c r="O7396" s="3"/>
      <c r="P7396" s="3"/>
      <c r="Q7396" s="3"/>
      <c r="R7396" s="8"/>
      <c r="S7396" s="21"/>
      <c r="T7396" s="4"/>
      <c r="U7396" s="92"/>
    </row>
    <row r="7397" spans="1:21">
      <c r="A7397" s="17">
        <v>45035</v>
      </c>
      <c r="B7397" s="56">
        <f>WEEKDAY(C7397,2)</f>
        <v>3</v>
      </c>
      <c r="C7397" s="17">
        <f>IF(A7417="",C7396,A7417)</f>
        <v>45035</v>
      </c>
      <c r="D7397" s="12" t="str">
        <f>YEAR(C7397)&amp;"/"&amp;TEXT(WEEKNUM(C7397,21),"00")</f>
        <v>2023/16</v>
      </c>
      <c r="E7397" t="s">
        <v>52</v>
      </c>
      <c r="F7397" s="114">
        <v>0.33333333333333331</v>
      </c>
      <c r="G7397" s="114">
        <v>0.375</v>
      </c>
      <c r="H7397">
        <f>CONVERT((G7395-F7395)*24,"hr","mn")</f>
        <v>60.000000000000028</v>
      </c>
      <c r="I7397">
        <v>4</v>
      </c>
      <c r="L7397">
        <v>8</v>
      </c>
      <c r="M7397">
        <f>J7395+K7395+L7395</f>
        <v>8</v>
      </c>
      <c r="N7397" s="58"/>
      <c r="O7397" s="59"/>
      <c r="P7397" s="59"/>
      <c r="Q7397" s="59"/>
      <c r="R7397" s="60"/>
      <c r="S7397" s="21"/>
      <c r="T7397" s="4"/>
      <c r="U7397" s="93"/>
    </row>
    <row r="7398" spans="1:21" ht="15" customHeight="1" thickBot="1">
      <c r="A7398" s="17">
        <v>45035</v>
      </c>
      <c r="B7398" s="56">
        <f>WEEKDAY(C7398,2)</f>
        <v>3</v>
      </c>
      <c r="C7398" s="17">
        <f>IF(A7418="",C7397,A7418)</f>
        <v>45035</v>
      </c>
      <c r="D7398" s="12" t="str">
        <f>YEAR(C7398)&amp;"/"&amp;TEXT(WEEKNUM(C7398,21),"00")</f>
        <v>2023/16</v>
      </c>
      <c r="E7398" t="s">
        <v>52</v>
      </c>
      <c r="F7398" s="114">
        <v>0.33333333333333331</v>
      </c>
      <c r="G7398" s="114">
        <v>0.375</v>
      </c>
      <c r="H7398">
        <f>CONVERT((G7395-F7395)*24,"hr","mn")</f>
        <v>60.000000000000028</v>
      </c>
      <c r="I7398">
        <v>4</v>
      </c>
      <c r="L7398">
        <v>8</v>
      </c>
      <c r="M7398">
        <f>J7395+K7395+L7395</f>
        <v>8</v>
      </c>
      <c r="N7398" s="15"/>
      <c r="O7398" s="9"/>
      <c r="P7398" s="9"/>
      <c r="Q7398" s="9"/>
      <c r="R7398" s="10"/>
      <c r="S7398" s="19"/>
      <c r="T7398" s="23"/>
      <c r="U7398" s="94"/>
    </row>
    <row r="7399" spans="1:21">
      <c r="A7399" s="17">
        <v>45035</v>
      </c>
      <c r="B7399" s="56">
        <f>WEEKDAY(C7399,2)</f>
        <v>3</v>
      </c>
      <c r="C7399" s="17">
        <f>IF(A7419="",C7398,A7419)</f>
        <v>45035</v>
      </c>
      <c r="D7399" s="12" t="str">
        <f>YEAR(C7399)&amp;"/"&amp;TEXT(WEEKNUM(C7399,21),"00")</f>
        <v>2023/16</v>
      </c>
      <c r="E7399" s="79" t="s">
        <v>52</v>
      </c>
      <c r="F7399" s="80">
        <v>0.39583333333333331</v>
      </c>
      <c r="G7399" s="80">
        <v>0.41666666666666669</v>
      </c>
      <c r="H7399" s="87">
        <f>CONVERT((G7399-F7399)*24,"hr","mn")</f>
        <v>30.000000000000053</v>
      </c>
      <c r="I7399" s="83">
        <v>4</v>
      </c>
      <c r="J7399" s="84"/>
      <c r="K7399" s="85">
        <v>2</v>
      </c>
      <c r="L7399" s="85">
        <v>6</v>
      </c>
      <c r="M7399" s="87">
        <f>J7399+K7399+L7399</f>
        <v>8</v>
      </c>
      <c r="N7399" s="13"/>
      <c r="O7399" s="6"/>
      <c r="P7399" s="6"/>
      <c r="Q7399" s="6"/>
      <c r="R7399" s="7"/>
      <c r="S7399" s="20"/>
      <c r="T7399" s="22"/>
      <c r="U7399" s="91"/>
    </row>
    <row r="7400" spans="1:21">
      <c r="A7400" s="17">
        <v>45035</v>
      </c>
      <c r="B7400" s="56">
        <f>WEEKDAY(C7400,2)</f>
        <v>3</v>
      </c>
      <c r="C7400" s="17">
        <f>IF(A7420="",C7399,A7420)</f>
        <v>45035</v>
      </c>
      <c r="D7400" s="12" t="str">
        <f>YEAR(C7400)&amp;"/"&amp;TEXT(WEEKNUM(C7400,21),"00")</f>
        <v>2023/16</v>
      </c>
      <c r="E7400" t="s">
        <v>52</v>
      </c>
      <c r="F7400" s="114">
        <v>0.39583333333333331</v>
      </c>
      <c r="G7400" s="114">
        <v>0.41666666666666669</v>
      </c>
      <c r="H7400">
        <f>CONVERT((G7399-F7399)*24,"hr","mn")</f>
        <v>30.000000000000053</v>
      </c>
      <c r="I7400">
        <v>4</v>
      </c>
      <c r="K7400">
        <v>2</v>
      </c>
      <c r="L7400">
        <v>6</v>
      </c>
      <c r="M7400">
        <f>J7399+K7399+L7399</f>
        <v>8</v>
      </c>
      <c r="N7400" s="14"/>
      <c r="O7400" s="3"/>
      <c r="P7400" s="3"/>
      <c r="Q7400" s="3"/>
      <c r="R7400" s="8"/>
      <c r="S7400" s="21"/>
      <c r="T7400" s="4"/>
      <c r="U7400" s="92"/>
    </row>
    <row r="7401" spans="1:21">
      <c r="A7401" s="17">
        <v>45035</v>
      </c>
      <c r="B7401" s="56">
        <f>WEEKDAY(C7401,2)</f>
        <v>3</v>
      </c>
      <c r="C7401" s="17">
        <f>IF(A7421="",C7400,A7421)</f>
        <v>45035</v>
      </c>
      <c r="D7401" s="12" t="str">
        <f>YEAR(C7401)&amp;"/"&amp;TEXT(WEEKNUM(C7401,21),"00")</f>
        <v>2023/16</v>
      </c>
      <c r="E7401" t="s">
        <v>52</v>
      </c>
      <c r="F7401" s="114">
        <v>0.39583333333333331</v>
      </c>
      <c r="G7401" s="114">
        <v>0.41666666666666669</v>
      </c>
      <c r="H7401">
        <f>CONVERT((G7399-F7399)*24,"hr","mn")</f>
        <v>30.000000000000053</v>
      </c>
      <c r="I7401">
        <v>4</v>
      </c>
      <c r="K7401">
        <v>2</v>
      </c>
      <c r="L7401">
        <v>6</v>
      </c>
      <c r="M7401">
        <f>J7399+K7399+L7399</f>
        <v>8</v>
      </c>
      <c r="N7401" s="58"/>
      <c r="O7401" s="59"/>
      <c r="P7401" s="59"/>
      <c r="Q7401" s="59"/>
      <c r="R7401" s="60"/>
      <c r="S7401" s="21"/>
      <c r="T7401" s="4"/>
      <c r="U7401" s="93"/>
    </row>
    <row r="7402" spans="1:21" ht="15" customHeight="1" thickBot="1">
      <c r="A7402" s="17">
        <v>45035</v>
      </c>
      <c r="B7402" s="56">
        <f>WEEKDAY(C7402,2)</f>
        <v>3</v>
      </c>
      <c r="C7402" s="17">
        <f>IF(A7422="",C7401,A7422)</f>
        <v>45035</v>
      </c>
      <c r="D7402" s="12" t="str">
        <f>YEAR(C7402)&amp;"/"&amp;TEXT(WEEKNUM(C7402,21),"00")</f>
        <v>2023/16</v>
      </c>
      <c r="E7402" t="s">
        <v>52</v>
      </c>
      <c r="F7402" s="114">
        <v>0.39583333333333331</v>
      </c>
      <c r="G7402" s="114">
        <v>0.41666666666666669</v>
      </c>
      <c r="H7402">
        <f>CONVERT((G7399-F7399)*24,"hr","mn")</f>
        <v>30.000000000000053</v>
      </c>
      <c r="I7402">
        <v>4</v>
      </c>
      <c r="K7402">
        <v>2</v>
      </c>
      <c r="L7402">
        <v>6</v>
      </c>
      <c r="M7402">
        <f>J7399+K7399+L7399</f>
        <v>8</v>
      </c>
      <c r="N7402" s="15"/>
      <c r="O7402" s="9"/>
      <c r="P7402" s="9"/>
      <c r="Q7402" s="9"/>
      <c r="R7402" s="10"/>
      <c r="S7402" s="19"/>
      <c r="T7402" s="23"/>
      <c r="U7402" s="94"/>
    </row>
    <row r="7403" spans="1:21">
      <c r="A7403" s="17">
        <v>45035</v>
      </c>
      <c r="B7403" s="56">
        <f>WEEKDAY(C7403,2)</f>
        <v>3</v>
      </c>
      <c r="C7403" s="17">
        <f>IF(A7423="",C7402,A7423)</f>
        <v>45035</v>
      </c>
      <c r="D7403" s="12" t="str">
        <f>YEAR(C7403)&amp;"/"&amp;TEXT(WEEKNUM(C7403,21),"00")</f>
        <v>2023/16</v>
      </c>
      <c r="E7403" s="79" t="s">
        <v>52</v>
      </c>
      <c r="F7403" s="80">
        <v>0.41666666666666669</v>
      </c>
      <c r="G7403" s="80">
        <v>0.45833333333333331</v>
      </c>
      <c r="H7403" s="87">
        <f>CONVERT((G7403-F7403)*24,"hr","mn")</f>
        <v>59.99999999999995</v>
      </c>
      <c r="I7403" s="83">
        <v>4</v>
      </c>
      <c r="J7403" s="84"/>
      <c r="K7403" s="85">
        <v>2</v>
      </c>
      <c r="L7403" s="85">
        <v>6</v>
      </c>
      <c r="M7403" s="87">
        <f>J7403+K7403+L7403</f>
        <v>8</v>
      </c>
      <c r="N7403" s="13"/>
      <c r="O7403" s="6">
        <v>5</v>
      </c>
      <c r="P7403" s="6"/>
      <c r="Q7403" s="6"/>
      <c r="R7403" s="7"/>
      <c r="S7403" s="20" t="s">
        <v>35</v>
      </c>
      <c r="T7403" s="22" t="s">
        <v>29</v>
      </c>
      <c r="U7403" s="91"/>
    </row>
    <row r="7404" spans="1:21">
      <c r="A7404" s="17">
        <v>45035</v>
      </c>
      <c r="B7404" s="56">
        <f>WEEKDAY(C7404,2)</f>
        <v>3</v>
      </c>
      <c r="C7404" s="17">
        <f>IF(A7424="",C7403,A7424)</f>
        <v>45035</v>
      </c>
      <c r="D7404" s="12" t="str">
        <f>YEAR(C7404)&amp;"/"&amp;TEXT(WEEKNUM(C7404,21),"00")</f>
        <v>2023/16</v>
      </c>
      <c r="E7404" t="s">
        <v>52</v>
      </c>
      <c r="F7404" s="114">
        <v>0.41666666666666669</v>
      </c>
      <c r="G7404" s="114">
        <v>0.45833333333333331</v>
      </c>
      <c r="H7404">
        <f>CONVERT((G7403-F7403)*24,"hr","mn")</f>
        <v>59.99999999999995</v>
      </c>
      <c r="I7404">
        <v>4</v>
      </c>
      <c r="K7404">
        <v>2</v>
      </c>
      <c r="L7404">
        <v>6</v>
      </c>
      <c r="M7404">
        <f>J7403+K7403+L7403</f>
        <v>8</v>
      </c>
      <c r="N7404" s="14"/>
      <c r="O7404" s="3"/>
      <c r="P7404" s="3"/>
      <c r="Q7404" s="3"/>
      <c r="R7404" s="8"/>
      <c r="S7404" s="21"/>
      <c r="T7404" s="4"/>
      <c r="U7404" s="92"/>
    </row>
    <row r="7405" spans="1:21">
      <c r="A7405" s="17">
        <v>45035</v>
      </c>
      <c r="B7405" s="56">
        <f>WEEKDAY(C7405,2)</f>
        <v>3</v>
      </c>
      <c r="C7405" s="17">
        <f>IF(A7425="",C7404,A7425)</f>
        <v>45035</v>
      </c>
      <c r="D7405" s="12" t="str">
        <f>YEAR(C7405)&amp;"/"&amp;TEXT(WEEKNUM(C7405,21),"00")</f>
        <v>2023/16</v>
      </c>
      <c r="E7405" t="s">
        <v>52</v>
      </c>
      <c r="F7405" s="114">
        <v>0.41666666666666669</v>
      </c>
      <c r="G7405" s="114">
        <v>0.45833333333333331</v>
      </c>
      <c r="H7405">
        <f>CONVERT((G7403-F7403)*24,"hr","mn")</f>
        <v>59.99999999999995</v>
      </c>
      <c r="I7405">
        <v>4</v>
      </c>
      <c r="K7405">
        <v>2</v>
      </c>
      <c r="L7405">
        <v>6</v>
      </c>
      <c r="M7405">
        <f>J7403+K7403+L7403</f>
        <v>8</v>
      </c>
      <c r="N7405" s="58"/>
      <c r="O7405" s="59"/>
      <c r="P7405" s="59"/>
      <c r="Q7405" s="59"/>
      <c r="R7405" s="60"/>
      <c r="S7405" s="21"/>
      <c r="T7405" s="4"/>
      <c r="U7405" s="93"/>
    </row>
    <row r="7406" spans="1:21" ht="15" customHeight="1" thickBot="1">
      <c r="A7406" s="17">
        <v>45035</v>
      </c>
      <c r="B7406" s="56">
        <f>WEEKDAY(C7406,2)</f>
        <v>3</v>
      </c>
      <c r="C7406" s="17">
        <f>IF(A7426="",C7405,A7426)</f>
        <v>45035</v>
      </c>
      <c r="D7406" s="12" t="str">
        <f>YEAR(C7406)&amp;"/"&amp;TEXT(WEEKNUM(C7406,21),"00")</f>
        <v>2023/16</v>
      </c>
      <c r="E7406" t="s">
        <v>52</v>
      </c>
      <c r="F7406" s="114">
        <v>0.41666666666666669</v>
      </c>
      <c r="G7406" s="114">
        <v>0.45833333333333331</v>
      </c>
      <c r="H7406">
        <f>CONVERT((G7403-F7403)*24,"hr","mn")</f>
        <v>59.99999999999995</v>
      </c>
      <c r="I7406">
        <v>4</v>
      </c>
      <c r="K7406">
        <v>2</v>
      </c>
      <c r="L7406">
        <v>6</v>
      </c>
      <c r="M7406">
        <f>J7403+K7403+L7403</f>
        <v>8</v>
      </c>
      <c r="N7406" s="15"/>
      <c r="O7406" s="9"/>
      <c r="P7406" s="9"/>
      <c r="Q7406" s="9"/>
      <c r="R7406" s="10"/>
      <c r="S7406" s="19"/>
      <c r="T7406" s="23"/>
      <c r="U7406" s="94"/>
    </row>
    <row r="7407" spans="1:21">
      <c r="A7407" s="17">
        <v>45035</v>
      </c>
      <c r="B7407" s="56">
        <f>WEEKDAY(C7407,2)</f>
        <v>3</v>
      </c>
      <c r="C7407" s="17">
        <f>IF(A7427="",C7406,A7427)</f>
        <v>45035</v>
      </c>
      <c r="D7407" s="12" t="str">
        <f>YEAR(C7407)&amp;"/"&amp;TEXT(WEEKNUM(C7407,21),"00")</f>
        <v>2023/16</v>
      </c>
      <c r="E7407" s="79" t="s">
        <v>52</v>
      </c>
      <c r="F7407" s="80">
        <v>0.45833333333333331</v>
      </c>
      <c r="G7407" s="80">
        <v>0.5</v>
      </c>
      <c r="H7407" s="87">
        <f>CONVERT((G7407-F7407)*24,"hr","mn")</f>
        <v>60.000000000000028</v>
      </c>
      <c r="I7407" s="83">
        <v>4</v>
      </c>
      <c r="J7407" s="84"/>
      <c r="K7407" s="85"/>
      <c r="L7407" s="85">
        <v>10</v>
      </c>
      <c r="M7407" s="87">
        <f>J7407+K7407+L7407</f>
        <v>10</v>
      </c>
      <c r="N7407" s="13"/>
      <c r="O7407" s="6">
        <v>5</v>
      </c>
      <c r="P7407" s="6"/>
      <c r="Q7407" s="6"/>
      <c r="R7407" s="7"/>
      <c r="S7407" s="20" t="s">
        <v>32</v>
      </c>
      <c r="T7407" s="22" t="s">
        <v>60</v>
      </c>
      <c r="U7407" s="91" t="s">
        <v>1120</v>
      </c>
    </row>
    <row r="7408" spans="1:21">
      <c r="A7408" s="17">
        <v>45035</v>
      </c>
      <c r="B7408" s="56">
        <f>WEEKDAY(C7408,2)</f>
        <v>3</v>
      </c>
      <c r="C7408" s="17">
        <f>IF(A7428="",C7407,A7428)</f>
        <v>45035</v>
      </c>
      <c r="D7408" s="12" t="str">
        <f>YEAR(C7408)&amp;"/"&amp;TEXT(WEEKNUM(C7408,21),"00")</f>
        <v>2023/16</v>
      </c>
      <c r="E7408" t="s">
        <v>52</v>
      </c>
      <c r="F7408" s="114">
        <v>0.45833333333333331</v>
      </c>
      <c r="G7408" s="114">
        <v>0.5</v>
      </c>
      <c r="H7408">
        <f>CONVERT((G7407-F7407)*24,"hr","mn")</f>
        <v>60.000000000000028</v>
      </c>
      <c r="I7408">
        <v>4</v>
      </c>
      <c r="L7408">
        <v>10</v>
      </c>
      <c r="M7408">
        <f>J7407+K7407+L7407</f>
        <v>10</v>
      </c>
      <c r="N7408" s="14"/>
      <c r="O7408" s="3"/>
      <c r="P7408" s="3"/>
      <c r="Q7408" s="3"/>
      <c r="R7408" s="8"/>
      <c r="S7408" s="21"/>
      <c r="T7408" s="4"/>
      <c r="U7408" s="92"/>
    </row>
    <row r="7409" spans="1:21">
      <c r="A7409" s="17">
        <v>45035</v>
      </c>
      <c r="B7409" s="56">
        <f>WEEKDAY(C7409,2)</f>
        <v>3</v>
      </c>
      <c r="C7409" s="17">
        <f>IF(A7429="",C7408,A7429)</f>
        <v>45035</v>
      </c>
      <c r="D7409" s="12" t="str">
        <f>YEAR(C7409)&amp;"/"&amp;TEXT(WEEKNUM(C7409,21),"00")</f>
        <v>2023/16</v>
      </c>
      <c r="E7409" t="s">
        <v>52</v>
      </c>
      <c r="F7409" s="114">
        <v>0.45833333333333331</v>
      </c>
      <c r="G7409" s="114">
        <v>0.5</v>
      </c>
      <c r="H7409">
        <f>CONVERT((G7407-F7407)*24,"hr","mn")</f>
        <v>60.000000000000028</v>
      </c>
      <c r="I7409">
        <v>4</v>
      </c>
      <c r="L7409">
        <v>10</v>
      </c>
      <c r="M7409">
        <f>J7407+K7407+L7407</f>
        <v>10</v>
      </c>
      <c r="N7409" s="58"/>
      <c r="O7409" s="59"/>
      <c r="P7409" s="59"/>
      <c r="Q7409" s="59"/>
      <c r="R7409" s="60"/>
      <c r="S7409" s="21"/>
      <c r="T7409" s="4"/>
      <c r="U7409" s="93"/>
    </row>
    <row r="7410" spans="1:21" ht="15" customHeight="1" thickBot="1">
      <c r="A7410" s="17">
        <v>45035</v>
      </c>
      <c r="B7410" s="56">
        <f>WEEKDAY(C7410,2)</f>
        <v>3</v>
      </c>
      <c r="C7410" s="17">
        <f>IF(A7430="",C7409,A7430)</f>
        <v>45035</v>
      </c>
      <c r="D7410" s="12" t="str">
        <f>YEAR(C7410)&amp;"/"&amp;TEXT(WEEKNUM(C7410,21),"00")</f>
        <v>2023/16</v>
      </c>
      <c r="E7410" t="s">
        <v>52</v>
      </c>
      <c r="F7410" s="114">
        <v>0.45833333333333331</v>
      </c>
      <c r="G7410" s="114">
        <v>0.5</v>
      </c>
      <c r="H7410">
        <f>CONVERT((G7407-F7407)*24,"hr","mn")</f>
        <v>60.000000000000028</v>
      </c>
      <c r="I7410">
        <v>4</v>
      </c>
      <c r="L7410">
        <v>10</v>
      </c>
      <c r="M7410">
        <f>J7407+K7407+L7407</f>
        <v>10</v>
      </c>
      <c r="N7410" s="15"/>
      <c r="O7410" s="9"/>
      <c r="P7410" s="9"/>
      <c r="Q7410" s="9"/>
      <c r="R7410" s="10"/>
      <c r="S7410" s="19"/>
      <c r="T7410" s="23"/>
      <c r="U7410" s="94"/>
    </row>
    <row r="7411" spans="1:21">
      <c r="A7411" s="17">
        <v>45035</v>
      </c>
      <c r="B7411" s="56">
        <f>WEEKDAY(C7411,2)</f>
        <v>3</v>
      </c>
      <c r="C7411" s="17">
        <f>IF(A7431="",C7410,A7431)</f>
        <v>45035</v>
      </c>
      <c r="D7411" s="12" t="str">
        <f>YEAR(C7411)&amp;"/"&amp;TEXT(WEEKNUM(C7411,21),"00")</f>
        <v>2023/16</v>
      </c>
      <c r="E7411" s="79" t="s">
        <v>52</v>
      </c>
      <c r="F7411" s="80">
        <v>0.5</v>
      </c>
      <c r="G7411" s="80">
        <v>0.54166666666666663</v>
      </c>
      <c r="H7411" s="87">
        <f>CONVERT((G7411-F7411)*24,"hr","mn")</f>
        <v>59.99999999999995</v>
      </c>
      <c r="I7411" s="83">
        <v>4</v>
      </c>
      <c r="J7411" s="84"/>
      <c r="K7411" s="85">
        <v>8</v>
      </c>
      <c r="L7411" s="85"/>
      <c r="M7411" s="87">
        <f>J7411+K7411+L7411</f>
        <v>8</v>
      </c>
      <c r="N7411" s="13"/>
      <c r="O7411" s="6">
        <v>5</v>
      </c>
      <c r="P7411" s="6"/>
      <c r="Q7411" s="6"/>
      <c r="R7411" s="7"/>
      <c r="S7411" s="20" t="s">
        <v>36</v>
      </c>
      <c r="T7411" s="22" t="s">
        <v>60</v>
      </c>
      <c r="U7411" s="91" t="s">
        <v>1121</v>
      </c>
    </row>
    <row r="7412" spans="1:21">
      <c r="A7412" s="17">
        <v>45035</v>
      </c>
      <c r="B7412" s="56">
        <f>WEEKDAY(C7412,2)</f>
        <v>3</v>
      </c>
      <c r="C7412" s="17">
        <f>IF(A7432="",C7411,A7432)</f>
        <v>45035</v>
      </c>
      <c r="D7412" s="12" t="str">
        <f>YEAR(C7412)&amp;"/"&amp;TEXT(WEEKNUM(C7412,21),"00")</f>
        <v>2023/16</v>
      </c>
      <c r="E7412" t="s">
        <v>52</v>
      </c>
      <c r="F7412" s="114">
        <v>0.5</v>
      </c>
      <c r="G7412" s="114">
        <v>0.54166666666666663</v>
      </c>
      <c r="H7412">
        <f>CONVERT((G7411-F7411)*24,"hr","mn")</f>
        <v>59.99999999999995</v>
      </c>
      <c r="I7412">
        <v>4</v>
      </c>
      <c r="K7412">
        <v>8</v>
      </c>
      <c r="M7412">
        <f>J7411+K7411+L7411</f>
        <v>8</v>
      </c>
      <c r="N7412" s="14"/>
      <c r="O7412" s="3">
        <v>3</v>
      </c>
      <c r="P7412" s="3"/>
      <c r="Q7412" s="3"/>
      <c r="R7412" s="8"/>
      <c r="S7412" s="21" t="s">
        <v>26</v>
      </c>
      <c r="T7412" s="4" t="s">
        <v>218</v>
      </c>
      <c r="U7412" s="92"/>
    </row>
    <row r="7413" spans="1:21">
      <c r="A7413" s="17">
        <v>45035</v>
      </c>
      <c r="B7413" s="56">
        <f>WEEKDAY(C7413,2)</f>
        <v>3</v>
      </c>
      <c r="C7413" s="17">
        <f>IF(A7433="",C7412,A7433)</f>
        <v>45035</v>
      </c>
      <c r="D7413" s="12" t="str">
        <f>YEAR(C7413)&amp;"/"&amp;TEXT(WEEKNUM(C7413,21),"00")</f>
        <v>2023/16</v>
      </c>
      <c r="E7413" t="s">
        <v>52</v>
      </c>
      <c r="F7413" s="114">
        <v>0.5</v>
      </c>
      <c r="G7413" s="114">
        <v>0.54166666666666663</v>
      </c>
      <c r="H7413">
        <f>CONVERT((G7411-F7411)*24,"hr","mn")</f>
        <v>59.99999999999995</v>
      </c>
      <c r="I7413">
        <v>4</v>
      </c>
      <c r="K7413">
        <v>8</v>
      </c>
      <c r="M7413">
        <f>J7411+K7411+L7411</f>
        <v>8</v>
      </c>
      <c r="N7413" s="58"/>
      <c r="O7413" s="59"/>
      <c r="P7413" s="59"/>
      <c r="Q7413" s="59"/>
      <c r="R7413" s="60"/>
      <c r="S7413" s="21"/>
      <c r="T7413" s="4"/>
      <c r="U7413" s="93"/>
    </row>
    <row r="7414" spans="1:21" ht="15" customHeight="1" thickBot="1">
      <c r="A7414" s="17">
        <v>45035</v>
      </c>
      <c r="B7414" s="56">
        <f>WEEKDAY(C7414,2)</f>
        <v>3</v>
      </c>
      <c r="C7414" s="17">
        <f>IF(A7434="",C7413,A7434)</f>
        <v>45035</v>
      </c>
      <c r="D7414" s="12" t="str">
        <f>YEAR(C7414)&amp;"/"&amp;TEXT(WEEKNUM(C7414,21),"00")</f>
        <v>2023/16</v>
      </c>
      <c r="E7414" t="s">
        <v>52</v>
      </c>
      <c r="F7414" s="114">
        <v>0.5</v>
      </c>
      <c r="G7414" s="114">
        <v>0.54166666666666663</v>
      </c>
      <c r="H7414">
        <f>CONVERT((G7411-F7411)*24,"hr","mn")</f>
        <v>59.99999999999995</v>
      </c>
      <c r="I7414">
        <v>4</v>
      </c>
      <c r="K7414">
        <v>8</v>
      </c>
      <c r="M7414">
        <f>J7411+K7411+L7411</f>
        <v>8</v>
      </c>
      <c r="N7414" s="15"/>
      <c r="O7414" s="9"/>
      <c r="P7414" s="9"/>
      <c r="Q7414" s="9"/>
      <c r="R7414" s="10"/>
      <c r="S7414" s="19"/>
      <c r="T7414" s="23"/>
      <c r="U7414" s="94"/>
    </row>
    <row r="7415" spans="1:21">
      <c r="A7415" s="17"/>
      <c r="B7415" s="56">
        <f>WEEKDAY(C7415,2)</f>
        <v>3</v>
      </c>
      <c r="C7415" s="17">
        <f>IF(A7435="",C7414,A7435)</f>
        <v>45035</v>
      </c>
      <c r="D7415" s="12" t="str">
        <f>YEAR(C7415)&amp;"/"&amp;TEXT(WEEKNUM(C7415,21),"00")</f>
        <v>2023/16</v>
      </c>
      <c r="E7415" s="79"/>
      <c r="F7415" s="80"/>
      <c r="G7415" s="80"/>
      <c r="H7415" s="87">
        <f>CONVERT((G7415-F7415)*24,"hr","mn")</f>
        <v>0</v>
      </c>
      <c r="I7415" s="83"/>
      <c r="J7415" s="84"/>
      <c r="K7415" s="85"/>
      <c r="L7415" s="85"/>
      <c r="M7415" s="87">
        <f>J7415+K7415+L7415</f>
        <v>0</v>
      </c>
      <c r="N7415" s="13"/>
      <c r="O7415" s="6"/>
      <c r="P7415" s="6"/>
      <c r="Q7415" s="6"/>
      <c r="R7415" s="7"/>
      <c r="S7415" s="20"/>
      <c r="T7415" s="22"/>
      <c r="U7415" s="91"/>
    </row>
    <row r="7416" spans="1:21">
      <c r="A7416" s="17"/>
      <c r="B7416" s="56">
        <f>WEEKDAY(C7416,2)</f>
        <v>3</v>
      </c>
      <c r="C7416" s="17">
        <f>IF(A7436="",C7415,A7436)</f>
        <v>45035</v>
      </c>
      <c r="D7416" s="12" t="str">
        <f>YEAR(C7416)&amp;"/"&amp;TEXT(WEEKNUM(C7416,21),"00")</f>
        <v>2023/16</v>
      </c>
      <c r="H7416">
        <f>CONVERT((G7415-F7415)*24,"hr","mn")</f>
        <v>0</v>
      </c>
      <c r="M7416">
        <f>J7415+K7415+L7415</f>
        <v>0</v>
      </c>
      <c r="N7416" s="14"/>
      <c r="O7416" s="3"/>
      <c r="P7416" s="3"/>
      <c r="Q7416" s="3"/>
      <c r="R7416" s="8"/>
      <c r="S7416" s="21"/>
      <c r="T7416" s="4"/>
      <c r="U7416" s="92"/>
    </row>
    <row r="7417" spans="1:21">
      <c r="A7417" s="17"/>
      <c r="B7417" s="56">
        <f>WEEKDAY(C7417,2)</f>
        <v>3</v>
      </c>
      <c r="C7417" s="17">
        <f>IF(A7437="",C7416,A7437)</f>
        <v>45035</v>
      </c>
      <c r="D7417" s="12" t="str">
        <f>YEAR(C7417)&amp;"/"&amp;TEXT(WEEKNUM(C7417,21),"00")</f>
        <v>2023/16</v>
      </c>
      <c r="H7417">
        <f>CONVERT((G7415-F7415)*24,"hr","mn")</f>
        <v>0</v>
      </c>
      <c r="M7417">
        <f>J7415+K7415+L7415</f>
        <v>0</v>
      </c>
      <c r="N7417" s="58"/>
      <c r="O7417" s="59"/>
      <c r="P7417" s="59"/>
      <c r="Q7417" s="59"/>
      <c r="R7417" s="60"/>
      <c r="S7417" s="21"/>
      <c r="T7417" s="4"/>
      <c r="U7417" s="93"/>
    </row>
    <row r="7418" spans="1:21" ht="15" customHeight="1" thickBot="1">
      <c r="A7418" s="17"/>
      <c r="B7418" s="56">
        <f>WEEKDAY(C7418,2)</f>
        <v>3</v>
      </c>
      <c r="C7418" s="17">
        <f>IF(A7438="",C7417,A7438)</f>
        <v>45035</v>
      </c>
      <c r="D7418" s="12" t="str">
        <f>YEAR(C7418)&amp;"/"&amp;TEXT(WEEKNUM(C7418,21),"00")</f>
        <v>2023/16</v>
      </c>
      <c r="H7418">
        <f>CONVERT((G7415-F7415)*24,"hr","mn")</f>
        <v>0</v>
      </c>
      <c r="M7418">
        <f>J7415+K7415+L7415</f>
        <v>0</v>
      </c>
      <c r="N7418" s="15"/>
      <c r="O7418" s="9"/>
      <c r="P7418" s="9"/>
      <c r="Q7418" s="9"/>
      <c r="R7418" s="10"/>
      <c r="S7418" s="19"/>
      <c r="T7418" s="23"/>
      <c r="U7418" s="94"/>
    </row>
    <row r="7419" spans="1:21">
      <c r="A7419" s="17">
        <v>45035</v>
      </c>
      <c r="B7419" s="56">
        <f>WEEKDAY(C7419,2)</f>
        <v>3</v>
      </c>
      <c r="C7419" s="17">
        <f>IF(A7439="",C7418,A7439)</f>
        <v>45035</v>
      </c>
      <c r="D7419" s="12" t="str">
        <f>YEAR(C7419)&amp;"/"&amp;TEXT(WEEKNUM(C7419,21),"00")</f>
        <v>2023/16</v>
      </c>
      <c r="E7419" s="79" t="s">
        <v>69</v>
      </c>
      <c r="F7419" s="80">
        <v>0.54166666666666663</v>
      </c>
      <c r="G7419" s="80">
        <v>0.58333333333333337</v>
      </c>
      <c r="H7419" s="87">
        <f>CONVERT((G7419-F7419)*24,"hr","mn")</f>
        <v>60.000000000000107</v>
      </c>
      <c r="I7419" s="83">
        <v>4</v>
      </c>
      <c r="J7419" s="84"/>
      <c r="K7419" s="85">
        <v>7</v>
      </c>
      <c r="L7419" s="85"/>
      <c r="M7419" s="87">
        <f>J7419+K7419+L7419</f>
        <v>7</v>
      </c>
      <c r="N7419" s="13"/>
      <c r="O7419" s="6"/>
      <c r="P7419" s="6"/>
      <c r="Q7419" s="6">
        <v>23</v>
      </c>
      <c r="R7419" s="7"/>
      <c r="S7419" s="20"/>
      <c r="T7419" s="22" t="s">
        <v>25</v>
      </c>
      <c r="U7419" s="91"/>
    </row>
    <row r="7420" spans="1:21">
      <c r="A7420" s="17">
        <v>45035</v>
      </c>
      <c r="B7420" s="56">
        <f>WEEKDAY(C7420,2)</f>
        <v>3</v>
      </c>
      <c r="C7420" s="17">
        <f>IF(A7440="",C7419,A7440)</f>
        <v>45035</v>
      </c>
      <c r="D7420" s="12" t="str">
        <f>YEAR(C7420)&amp;"/"&amp;TEXT(WEEKNUM(C7420,21),"00")</f>
        <v>2023/16</v>
      </c>
      <c r="E7420" t="s">
        <v>69</v>
      </c>
      <c r="F7420" s="114">
        <v>0.54166666666666663</v>
      </c>
      <c r="G7420" s="114">
        <v>0.58333333333333337</v>
      </c>
      <c r="H7420">
        <f>CONVERT((G7419-F7419)*24,"hr","mn")</f>
        <v>60.000000000000107</v>
      </c>
      <c r="I7420">
        <v>4</v>
      </c>
      <c r="K7420">
        <v>7</v>
      </c>
      <c r="M7420">
        <f>J7419+K7419+L7419</f>
        <v>7</v>
      </c>
      <c r="N7420" s="14"/>
      <c r="O7420" s="3">
        <v>5</v>
      </c>
      <c r="P7420" s="3"/>
      <c r="Q7420" s="3"/>
      <c r="R7420" s="8"/>
      <c r="S7420" s="21" t="s">
        <v>28</v>
      </c>
      <c r="T7420" s="4" t="s">
        <v>23</v>
      </c>
      <c r="U7420" s="92" t="s">
        <v>64</v>
      </c>
    </row>
    <row r="7421" spans="1:21">
      <c r="A7421" s="17">
        <v>45035</v>
      </c>
      <c r="B7421" s="56">
        <f>WEEKDAY(C7421,2)</f>
        <v>3</v>
      </c>
      <c r="C7421" s="17">
        <f>IF(A7441="",C7420,A7441)</f>
        <v>45035</v>
      </c>
      <c r="D7421" s="12" t="str">
        <f>YEAR(C7421)&amp;"/"&amp;TEXT(WEEKNUM(C7421,21),"00")</f>
        <v>2023/16</v>
      </c>
      <c r="E7421" t="s">
        <v>69</v>
      </c>
      <c r="F7421" s="114">
        <v>0.54166666666666663</v>
      </c>
      <c r="G7421" s="114">
        <v>0.58333333333333337</v>
      </c>
      <c r="H7421">
        <f>CONVERT((G7419-F7419)*24,"hr","mn")</f>
        <v>60.000000000000107</v>
      </c>
      <c r="I7421">
        <v>4</v>
      </c>
      <c r="K7421">
        <v>7</v>
      </c>
      <c r="M7421">
        <f>J7419+K7419+L7419</f>
        <v>7</v>
      </c>
      <c r="N7421" s="58"/>
      <c r="O7421" s="59">
        <v>5</v>
      </c>
      <c r="P7421" s="59"/>
      <c r="Q7421" s="59"/>
      <c r="R7421" s="60"/>
      <c r="S7421" s="21" t="s">
        <v>35</v>
      </c>
      <c r="T7421" s="4" t="s">
        <v>29</v>
      </c>
      <c r="U7421" s="93"/>
    </row>
    <row r="7422" spans="1:21" ht="15" customHeight="1" thickBot="1">
      <c r="A7422" s="17">
        <v>45035</v>
      </c>
      <c r="B7422" s="56">
        <f>WEEKDAY(C7422,2)</f>
        <v>3</v>
      </c>
      <c r="C7422" s="17">
        <f>IF(A7442="",C7421,A7442)</f>
        <v>45035</v>
      </c>
      <c r="D7422" s="12" t="str">
        <f>YEAR(C7422)&amp;"/"&amp;TEXT(WEEKNUM(C7422,21),"00")</f>
        <v>2023/16</v>
      </c>
      <c r="E7422" t="s">
        <v>69</v>
      </c>
      <c r="F7422" s="114">
        <v>0.54166666666666663</v>
      </c>
      <c r="G7422" s="114">
        <v>0.58333333333333337</v>
      </c>
      <c r="H7422">
        <f>CONVERT((G7419-F7419)*24,"hr","mn")</f>
        <v>60.000000000000107</v>
      </c>
      <c r="I7422">
        <v>4</v>
      </c>
      <c r="K7422">
        <v>7</v>
      </c>
      <c r="M7422">
        <f>J7419+K7419+L7419</f>
        <v>7</v>
      </c>
      <c r="N7422" s="15"/>
      <c r="O7422" s="9">
        <v>5</v>
      </c>
      <c r="P7422" s="9"/>
      <c r="Q7422" s="9"/>
      <c r="R7422" s="10"/>
      <c r="S7422" s="19" t="s">
        <v>26</v>
      </c>
      <c r="T7422" s="23" t="s">
        <v>23</v>
      </c>
      <c r="U7422" s="94" t="s">
        <v>237</v>
      </c>
    </row>
    <row r="7423" spans="1:21">
      <c r="A7423" s="17">
        <v>45035</v>
      </c>
      <c r="B7423" s="56">
        <f>WEEKDAY(C7423,2)</f>
        <v>3</v>
      </c>
      <c r="C7423" s="17">
        <f>IF(A7443="",C7422,A7443)</f>
        <v>45035</v>
      </c>
      <c r="D7423" s="12" t="str">
        <f>YEAR(C7423)&amp;"/"&amp;TEXT(WEEKNUM(C7423,21),"00")</f>
        <v>2023/16</v>
      </c>
      <c r="E7423" s="79" t="s">
        <v>69</v>
      </c>
      <c r="F7423" s="80">
        <v>0.58333333333333337</v>
      </c>
      <c r="G7423" s="80">
        <v>0.625</v>
      </c>
      <c r="H7423" s="87">
        <f>CONVERT((G7423-F7423)*24,"hr","mn")</f>
        <v>59.99999999999995</v>
      </c>
      <c r="I7423" s="83">
        <v>4</v>
      </c>
      <c r="J7423" s="84">
        <v>2</v>
      </c>
      <c r="K7423" s="85">
        <v>9</v>
      </c>
      <c r="L7423" s="85"/>
      <c r="M7423" s="87">
        <f>J7423+K7423+L7423</f>
        <v>11</v>
      </c>
      <c r="N7423" s="13"/>
      <c r="O7423" s="6">
        <v>5</v>
      </c>
      <c r="P7423" s="6"/>
      <c r="Q7423" s="6"/>
      <c r="R7423" s="7"/>
      <c r="S7423" s="20" t="s">
        <v>31</v>
      </c>
      <c r="T7423" s="22" t="s">
        <v>23</v>
      </c>
      <c r="U7423" s="91" t="s">
        <v>223</v>
      </c>
    </row>
    <row r="7424" spans="1:21">
      <c r="A7424" s="17">
        <v>45035</v>
      </c>
      <c r="B7424" s="56">
        <f>WEEKDAY(C7424,2)</f>
        <v>3</v>
      </c>
      <c r="C7424" s="17">
        <f>IF(A7444="",C7423,A7444)</f>
        <v>45035</v>
      </c>
      <c r="D7424" s="12" t="str">
        <f>YEAR(C7424)&amp;"/"&amp;TEXT(WEEKNUM(C7424,21),"00")</f>
        <v>2023/16</v>
      </c>
      <c r="E7424" t="s">
        <v>69</v>
      </c>
      <c r="F7424" s="114">
        <v>0.58333333333333337</v>
      </c>
      <c r="G7424" s="114">
        <v>0.625</v>
      </c>
      <c r="H7424">
        <f>CONVERT((G7423-F7423)*24,"hr","mn")</f>
        <v>59.99999999999995</v>
      </c>
      <c r="I7424">
        <v>4</v>
      </c>
      <c r="J7424">
        <v>2</v>
      </c>
      <c r="K7424">
        <v>9</v>
      </c>
      <c r="M7424">
        <f>J7423+K7423+L7423</f>
        <v>11</v>
      </c>
      <c r="N7424" s="14"/>
      <c r="O7424" s="3"/>
      <c r="P7424" s="3"/>
      <c r="Q7424" s="3"/>
      <c r="R7424" s="8"/>
      <c r="S7424" s="21"/>
      <c r="T7424" s="4"/>
      <c r="U7424" s="92"/>
    </row>
    <row r="7425" spans="1:21">
      <c r="A7425" s="17">
        <v>45035</v>
      </c>
      <c r="B7425" s="56">
        <f>WEEKDAY(C7425,2)</f>
        <v>3</v>
      </c>
      <c r="C7425" s="17">
        <f>IF(A7445="",C7424,A7445)</f>
        <v>45035</v>
      </c>
      <c r="D7425" s="12" t="str">
        <f>YEAR(C7425)&amp;"/"&amp;TEXT(WEEKNUM(C7425,21),"00")</f>
        <v>2023/16</v>
      </c>
      <c r="E7425" t="s">
        <v>69</v>
      </c>
      <c r="F7425" s="114">
        <v>0.58333333333333337</v>
      </c>
      <c r="G7425" s="114">
        <v>0.625</v>
      </c>
      <c r="H7425">
        <f>CONVERT((G7423-F7423)*24,"hr","mn")</f>
        <v>59.99999999999995</v>
      </c>
      <c r="I7425">
        <v>4</v>
      </c>
      <c r="J7425">
        <v>2</v>
      </c>
      <c r="K7425">
        <v>9</v>
      </c>
      <c r="M7425">
        <f>J7423+K7423+L7423</f>
        <v>11</v>
      </c>
      <c r="N7425" s="58"/>
      <c r="O7425" s="59"/>
      <c r="P7425" s="59"/>
      <c r="Q7425" s="59"/>
      <c r="R7425" s="60"/>
      <c r="S7425" s="21"/>
      <c r="T7425" s="4"/>
      <c r="U7425" s="93"/>
    </row>
    <row r="7426" spans="1:21" ht="15" customHeight="1" thickBot="1">
      <c r="A7426" s="17">
        <v>45035</v>
      </c>
      <c r="B7426" s="56">
        <f>WEEKDAY(C7426,2)</f>
        <v>3</v>
      </c>
      <c r="C7426" s="17">
        <f>IF(A7446="",C7425,A7446)</f>
        <v>45035</v>
      </c>
      <c r="D7426" s="12" t="str">
        <f>YEAR(C7426)&amp;"/"&amp;TEXT(WEEKNUM(C7426,21),"00")</f>
        <v>2023/16</v>
      </c>
      <c r="E7426" t="s">
        <v>69</v>
      </c>
      <c r="F7426" s="114">
        <v>0.58333333333333337</v>
      </c>
      <c r="G7426" s="114">
        <v>0.625</v>
      </c>
      <c r="H7426">
        <f>CONVERT((G7423-F7423)*24,"hr","mn")</f>
        <v>59.99999999999995</v>
      </c>
      <c r="I7426">
        <v>4</v>
      </c>
      <c r="J7426">
        <v>2</v>
      </c>
      <c r="K7426">
        <v>9</v>
      </c>
      <c r="M7426">
        <f>J7423+K7423+L7423</f>
        <v>11</v>
      </c>
      <c r="N7426" s="15"/>
      <c r="O7426" s="9"/>
      <c r="P7426" s="9"/>
      <c r="Q7426" s="9"/>
      <c r="R7426" s="10"/>
      <c r="S7426" s="19"/>
      <c r="T7426" s="23"/>
      <c r="U7426" s="94"/>
    </row>
    <row r="7427" spans="1:21">
      <c r="A7427" s="17">
        <v>45035</v>
      </c>
      <c r="B7427" s="56">
        <f>WEEKDAY(C7427,2)</f>
        <v>3</v>
      </c>
      <c r="C7427" s="17">
        <f>IF(A7447="",C7426,A7447)</f>
        <v>45035</v>
      </c>
      <c r="D7427" s="12" t="str">
        <f>YEAR(C7427)&amp;"/"&amp;TEXT(WEEKNUM(C7427,21),"00")</f>
        <v>2023/16</v>
      </c>
      <c r="E7427" s="79" t="s">
        <v>69</v>
      </c>
      <c r="F7427" s="80">
        <v>0.625</v>
      </c>
      <c r="G7427" s="80">
        <v>0.66666666666666663</v>
      </c>
      <c r="H7427" s="87">
        <f>CONVERT((G7427-F7427)*24,"hr","mn")</f>
        <v>59.99999999999995</v>
      </c>
      <c r="I7427" s="83">
        <v>4</v>
      </c>
      <c r="J7427" s="84"/>
      <c r="K7427" s="85">
        <v>11</v>
      </c>
      <c r="L7427" s="85"/>
      <c r="M7427" s="87">
        <f>J7427+K7427+L7427</f>
        <v>11</v>
      </c>
      <c r="N7427" s="13"/>
      <c r="O7427" s="6">
        <v>5</v>
      </c>
      <c r="P7427" s="6"/>
      <c r="Q7427" s="6"/>
      <c r="R7427" s="7"/>
      <c r="S7427" s="20" t="s">
        <v>35</v>
      </c>
      <c r="T7427" s="22" t="s">
        <v>50</v>
      </c>
      <c r="U7427" s="91"/>
    </row>
    <row r="7428" spans="1:21">
      <c r="A7428" s="17">
        <v>45035</v>
      </c>
      <c r="B7428" s="56">
        <f>WEEKDAY(C7428,2)</f>
        <v>3</v>
      </c>
      <c r="C7428" s="17">
        <f>IF(A7448="",C7427,A7448)</f>
        <v>45035</v>
      </c>
      <c r="D7428" s="12" t="str">
        <f>YEAR(C7428)&amp;"/"&amp;TEXT(WEEKNUM(C7428,21),"00")</f>
        <v>2023/16</v>
      </c>
      <c r="E7428" t="s">
        <v>69</v>
      </c>
      <c r="F7428" s="114">
        <v>0.625</v>
      </c>
      <c r="G7428" s="114">
        <v>0.66666666666666663</v>
      </c>
      <c r="H7428">
        <f>CONVERT((G7427-F7427)*24,"hr","mn")</f>
        <v>59.99999999999995</v>
      </c>
      <c r="I7428">
        <v>4</v>
      </c>
      <c r="K7428">
        <v>11</v>
      </c>
      <c r="M7428">
        <f>J7427+K7427+L7427</f>
        <v>11</v>
      </c>
      <c r="N7428" s="14"/>
      <c r="O7428" s="3">
        <v>5</v>
      </c>
      <c r="P7428" s="3"/>
      <c r="Q7428" s="3"/>
      <c r="R7428" s="8"/>
      <c r="S7428" s="21" t="s">
        <v>31</v>
      </c>
      <c r="T7428" s="4" t="s">
        <v>23</v>
      </c>
      <c r="U7428" s="92" t="s">
        <v>223</v>
      </c>
    </row>
    <row r="7429" spans="1:21">
      <c r="A7429" s="17">
        <v>45035</v>
      </c>
      <c r="B7429" s="56">
        <f>WEEKDAY(C7429,2)</f>
        <v>3</v>
      </c>
      <c r="C7429" s="17">
        <f>IF(A7449="",C7428,A7449)</f>
        <v>45035</v>
      </c>
      <c r="D7429" s="12" t="str">
        <f>YEAR(C7429)&amp;"/"&amp;TEXT(WEEKNUM(C7429,21),"00")</f>
        <v>2023/16</v>
      </c>
      <c r="E7429" t="s">
        <v>69</v>
      </c>
      <c r="F7429" s="114">
        <v>0.625</v>
      </c>
      <c r="G7429" s="114">
        <v>0.66666666666666663</v>
      </c>
      <c r="H7429">
        <f>CONVERT((G7427-F7427)*24,"hr","mn")</f>
        <v>59.99999999999995</v>
      </c>
      <c r="I7429">
        <v>4</v>
      </c>
      <c r="K7429">
        <v>11</v>
      </c>
      <c r="M7429">
        <f>J7427+K7427+L7427</f>
        <v>11</v>
      </c>
      <c r="N7429" s="58"/>
      <c r="O7429" s="59">
        <v>5</v>
      </c>
      <c r="P7429" s="59"/>
      <c r="Q7429" s="59"/>
      <c r="R7429" s="60"/>
      <c r="S7429" s="21" t="s">
        <v>26</v>
      </c>
      <c r="T7429" s="4" t="s">
        <v>23</v>
      </c>
      <c r="U7429" s="93" t="s">
        <v>237</v>
      </c>
    </row>
    <row r="7430" spans="1:21" ht="15" customHeight="1" thickBot="1">
      <c r="A7430" s="17">
        <v>45035</v>
      </c>
      <c r="B7430" s="56">
        <f>WEEKDAY(C7430,2)</f>
        <v>3</v>
      </c>
      <c r="C7430" s="17">
        <f>IF(A7450="",C7429,A7450)</f>
        <v>45035</v>
      </c>
      <c r="D7430" s="12" t="str">
        <f>YEAR(C7430)&amp;"/"&amp;TEXT(WEEKNUM(C7430,21),"00")</f>
        <v>2023/16</v>
      </c>
      <c r="E7430" t="s">
        <v>69</v>
      </c>
      <c r="F7430" s="114">
        <v>0.625</v>
      </c>
      <c r="G7430" s="114">
        <v>0.66666666666666663</v>
      </c>
      <c r="H7430">
        <f>CONVERT((G7427-F7427)*24,"hr","mn")</f>
        <v>59.99999999999995</v>
      </c>
      <c r="I7430">
        <v>4</v>
      </c>
      <c r="K7430">
        <v>11</v>
      </c>
      <c r="M7430">
        <f>J7427+K7427+L7427</f>
        <v>11</v>
      </c>
      <c r="N7430" s="15"/>
      <c r="O7430" s="9"/>
      <c r="P7430" s="9"/>
      <c r="Q7430" s="9"/>
      <c r="R7430" s="10"/>
      <c r="S7430" s="19"/>
      <c r="T7430" s="23"/>
      <c r="U7430" s="94"/>
    </row>
    <row r="7431" spans="1:21">
      <c r="A7431" s="17">
        <v>45035</v>
      </c>
      <c r="B7431" s="56">
        <f>WEEKDAY(C7431,2)</f>
        <v>3</v>
      </c>
      <c r="C7431" s="17">
        <f>IF(A7451="",C7430,A7451)</f>
        <v>45035</v>
      </c>
      <c r="D7431" s="12" t="str">
        <f>YEAR(C7431)&amp;"/"&amp;TEXT(WEEKNUM(C7431,21),"00")</f>
        <v>2023/16</v>
      </c>
      <c r="E7431" s="79" t="s">
        <v>69</v>
      </c>
      <c r="F7431" s="80">
        <v>0.66666666666666663</v>
      </c>
      <c r="G7431" s="80">
        <v>0.70833333333333337</v>
      </c>
      <c r="H7431" s="87">
        <f>CONVERT((G7431-F7431)*24,"hr","mn")</f>
        <v>60.000000000000107</v>
      </c>
      <c r="I7431" s="83">
        <v>4</v>
      </c>
      <c r="J7431" s="84"/>
      <c r="K7431" s="85">
        <v>9</v>
      </c>
      <c r="L7431" s="85"/>
      <c r="M7431" s="87">
        <f>J7431+K7431+L7431</f>
        <v>9</v>
      </c>
      <c r="N7431" s="13"/>
      <c r="O7431" s="6">
        <v>8</v>
      </c>
      <c r="P7431" s="6"/>
      <c r="Q7431" s="6"/>
      <c r="R7431" s="7"/>
      <c r="S7431" s="20" t="s">
        <v>57</v>
      </c>
      <c r="T7431" s="22" t="s">
        <v>56</v>
      </c>
      <c r="U7431" s="91"/>
    </row>
    <row r="7432" spans="1:21">
      <c r="A7432" s="17">
        <v>45035</v>
      </c>
      <c r="B7432" s="56">
        <f>WEEKDAY(C7432,2)</f>
        <v>3</v>
      </c>
      <c r="C7432" s="17">
        <f>IF(A7452="",C7431,A7452)</f>
        <v>45035</v>
      </c>
      <c r="D7432" s="12" t="str">
        <f>YEAR(C7432)&amp;"/"&amp;TEXT(WEEKNUM(C7432,21),"00")</f>
        <v>2023/16</v>
      </c>
      <c r="E7432" t="s">
        <v>69</v>
      </c>
      <c r="F7432" s="114">
        <v>0.66666666666666663</v>
      </c>
      <c r="G7432" s="114">
        <v>0.70833333333333337</v>
      </c>
      <c r="H7432">
        <f>CONVERT((G7431-F7431)*24,"hr","mn")</f>
        <v>60.000000000000107</v>
      </c>
      <c r="I7432">
        <v>4</v>
      </c>
      <c r="K7432">
        <v>9</v>
      </c>
      <c r="M7432">
        <f>J7431+K7431+L7431</f>
        <v>9</v>
      </c>
      <c r="N7432" s="14"/>
      <c r="O7432" s="3">
        <v>10</v>
      </c>
      <c r="P7432" s="3"/>
      <c r="Q7432" s="3"/>
      <c r="R7432" s="8"/>
      <c r="S7432" s="21" t="s">
        <v>93</v>
      </c>
      <c r="T7432" s="4" t="s">
        <v>110</v>
      </c>
      <c r="U7432" s="92" t="s">
        <v>1122</v>
      </c>
    </row>
    <row r="7433" spans="1:21">
      <c r="A7433" s="17">
        <v>45035</v>
      </c>
      <c r="B7433" s="56">
        <f>WEEKDAY(C7433,2)</f>
        <v>3</v>
      </c>
      <c r="C7433" s="17">
        <f>IF(A7453="",C7432,A7453)</f>
        <v>45035</v>
      </c>
      <c r="D7433" s="12" t="str">
        <f>YEAR(C7433)&amp;"/"&amp;TEXT(WEEKNUM(C7433,21),"00")</f>
        <v>2023/16</v>
      </c>
      <c r="E7433" t="s">
        <v>69</v>
      </c>
      <c r="F7433" s="114">
        <v>0.66666666666666663</v>
      </c>
      <c r="G7433" s="114">
        <v>0.70833333333333337</v>
      </c>
      <c r="H7433">
        <f>CONVERT((G7431-F7431)*24,"hr","mn")</f>
        <v>60.000000000000107</v>
      </c>
      <c r="I7433">
        <v>4</v>
      </c>
      <c r="K7433">
        <v>9</v>
      </c>
      <c r="M7433">
        <f>J7431+K7431+L7431</f>
        <v>9</v>
      </c>
      <c r="N7433" s="58"/>
      <c r="O7433" s="59"/>
      <c r="P7433" s="59"/>
      <c r="Q7433" s="59"/>
      <c r="R7433" s="60"/>
      <c r="S7433" s="21"/>
      <c r="T7433" s="4"/>
      <c r="U7433" s="93"/>
    </row>
    <row r="7434" spans="1:21" ht="15" customHeight="1" thickBot="1">
      <c r="A7434" s="17">
        <v>45035</v>
      </c>
      <c r="B7434" s="56">
        <f>WEEKDAY(C7434,2)</f>
        <v>3</v>
      </c>
      <c r="C7434" s="17">
        <f>IF(A7454="",C7433,A7454)</f>
        <v>45035</v>
      </c>
      <c r="D7434" s="12" t="str">
        <f>YEAR(C7434)&amp;"/"&amp;TEXT(WEEKNUM(C7434,21),"00")</f>
        <v>2023/16</v>
      </c>
      <c r="E7434" t="s">
        <v>69</v>
      </c>
      <c r="F7434" s="114">
        <v>0.66666666666666663</v>
      </c>
      <c r="G7434" s="114">
        <v>0.70833333333333337</v>
      </c>
      <c r="H7434">
        <f>CONVERT((G7431-F7431)*24,"hr","mn")</f>
        <v>60.000000000000107</v>
      </c>
      <c r="I7434">
        <v>4</v>
      </c>
      <c r="K7434">
        <v>9</v>
      </c>
      <c r="M7434">
        <f>J7431+K7431+L7431</f>
        <v>9</v>
      </c>
      <c r="N7434" s="15"/>
      <c r="O7434" s="9"/>
      <c r="P7434" s="9"/>
      <c r="Q7434" s="9"/>
      <c r="R7434" s="10"/>
      <c r="S7434" s="19"/>
      <c r="T7434" s="23"/>
      <c r="U7434" s="94"/>
    </row>
    <row r="7435" spans="1:21">
      <c r="A7435" s="17">
        <v>45035</v>
      </c>
      <c r="B7435" s="56">
        <f>WEEKDAY(C7435,2)</f>
        <v>4</v>
      </c>
      <c r="C7435" s="17">
        <f>IF(A7455="",C7434,A7455)</f>
        <v>45036</v>
      </c>
      <c r="D7435" s="12" t="str">
        <f>YEAR(C7435)&amp;"/"&amp;TEXT(WEEKNUM(C7435,21),"00")</f>
        <v>2023/16</v>
      </c>
      <c r="E7435" s="79" t="s">
        <v>69</v>
      </c>
      <c r="F7435" s="80">
        <v>0.72916666666666663</v>
      </c>
      <c r="G7435" s="80">
        <v>0.75</v>
      </c>
      <c r="H7435" s="87">
        <f>CONVERT((G7435-F7435)*24,"hr","mn")</f>
        <v>30.000000000000053</v>
      </c>
      <c r="I7435" s="83">
        <v>4</v>
      </c>
      <c r="J7435" s="84"/>
      <c r="K7435" s="85">
        <v>6</v>
      </c>
      <c r="L7435" s="85"/>
      <c r="M7435" s="87">
        <f>J7435+K7435+L7435</f>
        <v>6</v>
      </c>
      <c r="N7435" s="13"/>
      <c r="O7435" s="6"/>
      <c r="P7435" s="6"/>
      <c r="Q7435" s="6"/>
      <c r="R7435" s="7"/>
      <c r="S7435" s="20"/>
      <c r="T7435" s="22"/>
      <c r="U7435" s="91" t="s">
        <v>97</v>
      </c>
    </row>
    <row r="7436" spans="1:21">
      <c r="A7436" s="17">
        <v>45035</v>
      </c>
      <c r="B7436" s="56">
        <f>WEEKDAY(C7436,2)</f>
        <v>4</v>
      </c>
      <c r="C7436" s="17">
        <f>IF(A7456="",C7435,A7456)</f>
        <v>45036</v>
      </c>
      <c r="D7436" s="12" t="str">
        <f>YEAR(C7436)&amp;"/"&amp;TEXT(WEEKNUM(C7436,21),"00")</f>
        <v>2023/16</v>
      </c>
      <c r="E7436" t="s">
        <v>69</v>
      </c>
      <c r="F7436" s="114">
        <v>0.72916666666666663</v>
      </c>
      <c r="G7436" s="114">
        <v>0.75</v>
      </c>
      <c r="H7436">
        <f>CONVERT((G7435-F7435)*24,"hr","mn")</f>
        <v>30.000000000000053</v>
      </c>
      <c r="I7436">
        <v>4</v>
      </c>
      <c r="K7436">
        <v>6</v>
      </c>
      <c r="M7436">
        <f>J7435+K7435+L7435</f>
        <v>6</v>
      </c>
      <c r="N7436" s="14"/>
      <c r="O7436" s="3"/>
      <c r="P7436" s="3"/>
      <c r="Q7436" s="3"/>
      <c r="R7436" s="8"/>
      <c r="S7436" s="21"/>
      <c r="T7436" s="4"/>
      <c r="U7436" s="92"/>
    </row>
    <row r="7437" spans="1:21">
      <c r="A7437" s="17">
        <v>45035</v>
      </c>
      <c r="B7437" s="56">
        <f>WEEKDAY(C7437,2)</f>
        <v>4</v>
      </c>
      <c r="C7437" s="17">
        <f>IF(A7457="",C7436,A7457)</f>
        <v>45036</v>
      </c>
      <c r="D7437" s="12" t="str">
        <f>YEAR(C7437)&amp;"/"&amp;TEXT(WEEKNUM(C7437,21),"00")</f>
        <v>2023/16</v>
      </c>
      <c r="E7437" t="s">
        <v>69</v>
      </c>
      <c r="F7437" s="114">
        <v>0.72916666666666663</v>
      </c>
      <c r="G7437" s="114">
        <v>0.75</v>
      </c>
      <c r="H7437">
        <f>CONVERT((G7435-F7435)*24,"hr","mn")</f>
        <v>30.000000000000053</v>
      </c>
      <c r="I7437">
        <v>4</v>
      </c>
      <c r="K7437">
        <v>6</v>
      </c>
      <c r="M7437">
        <f>J7435+K7435+L7435</f>
        <v>6</v>
      </c>
      <c r="N7437" s="58"/>
      <c r="O7437" s="59"/>
      <c r="P7437" s="59"/>
      <c r="Q7437" s="59"/>
      <c r="R7437" s="60"/>
      <c r="S7437" s="21"/>
      <c r="T7437" s="4"/>
      <c r="U7437" s="93"/>
    </row>
    <row r="7438" spans="1:21" ht="15" customHeight="1" thickBot="1">
      <c r="A7438" s="17">
        <v>45035</v>
      </c>
      <c r="B7438" s="56">
        <f>WEEKDAY(C7438,2)</f>
        <v>4</v>
      </c>
      <c r="C7438" s="17">
        <f>IF(A7458="",C7437,A7458)</f>
        <v>45036</v>
      </c>
      <c r="D7438" s="12" t="str">
        <f>YEAR(C7438)&amp;"/"&amp;TEXT(WEEKNUM(C7438,21),"00")</f>
        <v>2023/16</v>
      </c>
      <c r="E7438" t="s">
        <v>69</v>
      </c>
      <c r="F7438" s="114">
        <v>0.72916666666666663</v>
      </c>
      <c r="G7438" s="114">
        <v>0.75</v>
      </c>
      <c r="H7438">
        <f>CONVERT((G7435-F7435)*24,"hr","mn")</f>
        <v>30.000000000000053</v>
      </c>
      <c r="I7438">
        <v>4</v>
      </c>
      <c r="K7438">
        <v>6</v>
      </c>
      <c r="M7438">
        <f>J7435+K7435+L7435</f>
        <v>6</v>
      </c>
      <c r="N7438" s="15"/>
      <c r="O7438" s="9"/>
      <c r="P7438" s="9"/>
      <c r="Q7438" s="9"/>
      <c r="R7438" s="10"/>
      <c r="S7438" s="19"/>
      <c r="T7438" s="23"/>
      <c r="U7438" s="94"/>
    </row>
    <row r="7439" spans="1:21">
      <c r="A7439" s="17">
        <v>45035</v>
      </c>
      <c r="B7439" s="56">
        <f>WEEKDAY(C7439,2)</f>
        <v>4</v>
      </c>
      <c r="C7439" s="17">
        <f>IF(A7459="",C7438,A7459)</f>
        <v>45036</v>
      </c>
      <c r="D7439" s="12" t="str">
        <f>YEAR(C7439)&amp;"/"&amp;TEXT(WEEKNUM(C7439,21),"00")</f>
        <v>2023/16</v>
      </c>
      <c r="E7439" s="79" t="s">
        <v>69</v>
      </c>
      <c r="F7439" s="80">
        <v>0.75</v>
      </c>
      <c r="G7439" s="80">
        <v>0.79166666666666663</v>
      </c>
      <c r="H7439" s="87">
        <f>CONVERT((G7439-F7439)*24,"hr","mn")</f>
        <v>59.99999999999995</v>
      </c>
      <c r="I7439" s="83">
        <v>4</v>
      </c>
      <c r="J7439" s="84"/>
      <c r="K7439" s="85">
        <v>5</v>
      </c>
      <c r="L7439" s="85"/>
      <c r="M7439" s="87">
        <f>J7439+K7439+L7439</f>
        <v>5</v>
      </c>
      <c r="N7439" s="13"/>
      <c r="O7439" s="6">
        <v>5</v>
      </c>
      <c r="P7439" s="6"/>
      <c r="Q7439" s="6"/>
      <c r="R7439" s="7"/>
      <c r="S7439" s="20" t="s">
        <v>31</v>
      </c>
      <c r="T7439" s="22"/>
      <c r="U7439" s="91" t="s">
        <v>1123</v>
      </c>
    </row>
    <row r="7440" spans="1:21">
      <c r="A7440" s="17">
        <v>45035</v>
      </c>
      <c r="B7440" s="56">
        <f>WEEKDAY(C7440,2)</f>
        <v>4</v>
      </c>
      <c r="C7440" s="17">
        <f>IF(A7460="",C7439,A7460)</f>
        <v>45036</v>
      </c>
      <c r="D7440" s="12" t="str">
        <f>YEAR(C7440)&amp;"/"&amp;TEXT(WEEKNUM(C7440,21),"00")</f>
        <v>2023/16</v>
      </c>
      <c r="E7440" t="s">
        <v>69</v>
      </c>
      <c r="F7440" s="114">
        <v>0.75</v>
      </c>
      <c r="G7440" s="114">
        <v>0.79166666666666663</v>
      </c>
      <c r="H7440">
        <f>CONVERT((G7439-F7439)*24,"hr","mn")</f>
        <v>59.99999999999995</v>
      </c>
      <c r="I7440">
        <v>4</v>
      </c>
      <c r="K7440">
        <v>5</v>
      </c>
      <c r="M7440">
        <f>J7439+K7439+L7439</f>
        <v>5</v>
      </c>
      <c r="N7440" s="14"/>
      <c r="O7440" s="3">
        <v>8</v>
      </c>
      <c r="P7440" s="3"/>
      <c r="Q7440" s="3"/>
      <c r="R7440" s="8"/>
      <c r="S7440" s="21" t="s">
        <v>35</v>
      </c>
      <c r="T7440" s="4" t="s">
        <v>56</v>
      </c>
      <c r="U7440" s="92" t="s">
        <v>29</v>
      </c>
    </row>
    <row r="7441" spans="1:21">
      <c r="A7441" s="17">
        <v>45035</v>
      </c>
      <c r="B7441" s="56">
        <f>WEEKDAY(C7441,2)</f>
        <v>4</v>
      </c>
      <c r="C7441" s="17">
        <f>IF(A7461="",C7440,A7461)</f>
        <v>45036</v>
      </c>
      <c r="D7441" s="12" t="str">
        <f>YEAR(C7441)&amp;"/"&amp;TEXT(WEEKNUM(C7441,21),"00")</f>
        <v>2023/16</v>
      </c>
      <c r="E7441" t="s">
        <v>69</v>
      </c>
      <c r="F7441" s="114">
        <v>0.75</v>
      </c>
      <c r="G7441" s="114">
        <v>0.79166666666666663</v>
      </c>
      <c r="H7441">
        <f>CONVERT((G7439-F7439)*24,"hr","mn")</f>
        <v>59.99999999999995</v>
      </c>
      <c r="I7441">
        <v>4</v>
      </c>
      <c r="K7441">
        <v>5</v>
      </c>
      <c r="M7441">
        <f>J7439+K7439+L7439</f>
        <v>5</v>
      </c>
      <c r="N7441" s="58"/>
      <c r="O7441" s="59">
        <v>5</v>
      </c>
      <c r="P7441" s="59"/>
      <c r="Q7441" s="59"/>
      <c r="R7441" s="60"/>
      <c r="S7441" s="21" t="s">
        <v>26</v>
      </c>
      <c r="T7441" s="4" t="s">
        <v>23</v>
      </c>
      <c r="U7441" s="93" t="s">
        <v>237</v>
      </c>
    </row>
    <row r="7442" spans="1:21" ht="15" customHeight="1" thickBot="1">
      <c r="A7442" s="17">
        <v>45035</v>
      </c>
      <c r="B7442" s="56">
        <f>WEEKDAY(C7442,2)</f>
        <v>4</v>
      </c>
      <c r="C7442" s="17">
        <f>IF(A7462="",C7441,A7462)</f>
        <v>45036</v>
      </c>
      <c r="D7442" s="12" t="str">
        <f>YEAR(C7442)&amp;"/"&amp;TEXT(WEEKNUM(C7442,21),"00")</f>
        <v>2023/16</v>
      </c>
      <c r="E7442" t="s">
        <v>69</v>
      </c>
      <c r="F7442" s="114">
        <v>0.75</v>
      </c>
      <c r="G7442" s="114">
        <v>0.79166666666666663</v>
      </c>
      <c r="H7442">
        <f>CONVERT((G7439-F7439)*24,"hr","mn")</f>
        <v>59.99999999999995</v>
      </c>
      <c r="I7442">
        <v>4</v>
      </c>
      <c r="K7442">
        <v>5</v>
      </c>
      <c r="M7442">
        <f>J7439+K7439+L7439</f>
        <v>5</v>
      </c>
      <c r="N7442" s="15"/>
      <c r="O7442" s="9"/>
      <c r="P7442" s="9"/>
      <c r="Q7442" s="9"/>
      <c r="R7442" s="10"/>
      <c r="S7442" s="19"/>
      <c r="T7442" s="23"/>
      <c r="U7442" s="94"/>
    </row>
    <row r="7443" spans="1:21">
      <c r="A7443" s="17">
        <v>45035</v>
      </c>
      <c r="B7443" s="56">
        <f>WEEKDAY(C7443,2)</f>
        <v>4</v>
      </c>
      <c r="C7443" s="17">
        <f>IF(A7463="",C7442,A7463)</f>
        <v>45036</v>
      </c>
      <c r="D7443" s="12" t="str">
        <f>YEAR(C7443)&amp;"/"&amp;TEXT(WEEKNUM(C7443,21),"00")</f>
        <v>2023/16</v>
      </c>
      <c r="E7443" s="79" t="s">
        <v>69</v>
      </c>
      <c r="F7443" s="80">
        <v>0.79166666666666663</v>
      </c>
      <c r="G7443" s="80">
        <v>0.83333333333333337</v>
      </c>
      <c r="H7443" s="87">
        <f>CONVERT((G7443-F7443)*24,"hr","mn")</f>
        <v>60.000000000000107</v>
      </c>
      <c r="I7443" s="83">
        <v>4</v>
      </c>
      <c r="J7443" s="84"/>
      <c r="K7443" s="85">
        <v>11</v>
      </c>
      <c r="L7443" s="85"/>
      <c r="M7443" s="87">
        <f>J7443+K7443+L7443</f>
        <v>11</v>
      </c>
      <c r="N7443" s="13">
        <v>20</v>
      </c>
      <c r="O7443" s="6"/>
      <c r="P7443" s="6"/>
      <c r="Q7443" s="6"/>
      <c r="R7443" s="7"/>
      <c r="S7443" s="20" t="s">
        <v>1110</v>
      </c>
      <c r="T7443" s="22" t="s">
        <v>23</v>
      </c>
      <c r="U7443" s="91" t="s">
        <v>1124</v>
      </c>
    </row>
    <row r="7444" spans="1:21">
      <c r="A7444" s="17">
        <v>45035</v>
      </c>
      <c r="B7444" s="56">
        <f>WEEKDAY(C7444,2)</f>
        <v>4</v>
      </c>
      <c r="C7444" s="17">
        <f>IF(A7464="",C7443,A7464)</f>
        <v>45036</v>
      </c>
      <c r="D7444" s="12" t="str">
        <f>YEAR(C7444)&amp;"/"&amp;TEXT(WEEKNUM(C7444,21),"00")</f>
        <v>2023/16</v>
      </c>
      <c r="E7444" t="s">
        <v>69</v>
      </c>
      <c r="F7444" s="114">
        <v>0.79166666666666663</v>
      </c>
      <c r="G7444" s="114">
        <v>0.83333333333333337</v>
      </c>
      <c r="H7444">
        <f>CONVERT((G7443-F7443)*24,"hr","mn")</f>
        <v>60.000000000000107</v>
      </c>
      <c r="I7444">
        <v>4</v>
      </c>
      <c r="K7444">
        <v>11</v>
      </c>
      <c r="M7444">
        <f>J7443+K7443+L7443</f>
        <v>11</v>
      </c>
      <c r="N7444" s="14"/>
      <c r="O7444" s="3"/>
      <c r="P7444" s="3"/>
      <c r="Q7444" s="3"/>
      <c r="R7444" s="8"/>
      <c r="S7444" s="21"/>
      <c r="T7444" s="4"/>
      <c r="U7444" s="92"/>
    </row>
    <row r="7445" spans="1:21">
      <c r="A7445" s="17">
        <v>45035</v>
      </c>
      <c r="B7445" s="56">
        <f>WEEKDAY(C7445,2)</f>
        <v>4</v>
      </c>
      <c r="C7445" s="17">
        <f>IF(A7465="",C7444,A7465)</f>
        <v>45036</v>
      </c>
      <c r="D7445" s="12" t="str">
        <f>YEAR(C7445)&amp;"/"&amp;TEXT(WEEKNUM(C7445,21),"00")</f>
        <v>2023/16</v>
      </c>
      <c r="E7445" t="s">
        <v>69</v>
      </c>
      <c r="F7445" s="114">
        <v>0.79166666666666663</v>
      </c>
      <c r="G7445" s="114">
        <v>0.83333333333333337</v>
      </c>
      <c r="H7445">
        <f>CONVERT((G7443-F7443)*24,"hr","mn")</f>
        <v>60.000000000000107</v>
      </c>
      <c r="I7445">
        <v>4</v>
      </c>
      <c r="K7445">
        <v>11</v>
      </c>
      <c r="M7445">
        <f>J7443+K7443+L7443</f>
        <v>11</v>
      </c>
      <c r="N7445" s="58"/>
      <c r="O7445" s="59"/>
      <c r="P7445" s="59"/>
      <c r="Q7445" s="59"/>
      <c r="R7445" s="60"/>
      <c r="S7445" s="21"/>
      <c r="T7445" s="4"/>
      <c r="U7445" s="93"/>
    </row>
    <row r="7446" spans="1:21" ht="15" customHeight="1" thickBot="1">
      <c r="A7446" s="17">
        <v>45035</v>
      </c>
      <c r="B7446" s="56">
        <f>WEEKDAY(C7446,2)</f>
        <v>4</v>
      </c>
      <c r="C7446" s="17">
        <f>IF(A7466="",C7445,A7466)</f>
        <v>45036</v>
      </c>
      <c r="D7446" s="12" t="str">
        <f>YEAR(C7446)&amp;"/"&amp;TEXT(WEEKNUM(C7446,21),"00")</f>
        <v>2023/16</v>
      </c>
      <c r="E7446" t="s">
        <v>69</v>
      </c>
      <c r="F7446" s="114">
        <v>0.79166666666666663</v>
      </c>
      <c r="G7446" s="114">
        <v>0.83333333333333337</v>
      </c>
      <c r="H7446">
        <f>CONVERT((G7443-F7443)*24,"hr","mn")</f>
        <v>60.000000000000107</v>
      </c>
      <c r="I7446">
        <v>4</v>
      </c>
      <c r="K7446">
        <v>11</v>
      </c>
      <c r="M7446">
        <f>J7443+K7443+L7443</f>
        <v>11</v>
      </c>
      <c r="N7446" s="15"/>
      <c r="O7446" s="9"/>
      <c r="P7446" s="9"/>
      <c r="Q7446" s="9"/>
      <c r="R7446" s="10"/>
      <c r="S7446" s="19"/>
      <c r="T7446" s="23"/>
      <c r="U7446" s="94"/>
    </row>
    <row r="7447" spans="1:21">
      <c r="A7447" s="17">
        <v>45035</v>
      </c>
      <c r="B7447" s="56">
        <f>WEEKDAY(C7447,2)</f>
        <v>4</v>
      </c>
      <c r="C7447" s="17">
        <f>IF(A7467="",C7446,A7467)</f>
        <v>45036</v>
      </c>
      <c r="D7447" s="12" t="str">
        <f>YEAR(C7447)&amp;"/"&amp;TEXT(WEEKNUM(C7447,21),"00")</f>
        <v>2023/16</v>
      </c>
      <c r="E7447" s="79" t="s">
        <v>69</v>
      </c>
      <c r="F7447" s="80">
        <v>0.83333333333333337</v>
      </c>
      <c r="G7447" s="80">
        <v>0.875</v>
      </c>
      <c r="H7447" s="87">
        <f>CONVERT((G7447-F7447)*24,"hr","mn")</f>
        <v>59.99999999999995</v>
      </c>
      <c r="I7447" s="83">
        <v>4</v>
      </c>
      <c r="J7447" s="84"/>
      <c r="K7447" s="85">
        <v>7</v>
      </c>
      <c r="L7447" s="85">
        <v>2</v>
      </c>
      <c r="M7447" s="87">
        <f>J7447+K7447+L7447</f>
        <v>9</v>
      </c>
      <c r="N7447" s="13"/>
      <c r="O7447" s="6"/>
      <c r="P7447" s="6"/>
      <c r="Q7447" s="6">
        <v>15</v>
      </c>
      <c r="R7447" s="7"/>
      <c r="S7447" s="20"/>
      <c r="T7447" s="22" t="s">
        <v>39</v>
      </c>
      <c r="U7447" s="91"/>
    </row>
    <row r="7448" spans="1:21">
      <c r="A7448" s="17">
        <v>45035</v>
      </c>
      <c r="B7448" s="56">
        <f>WEEKDAY(C7448,2)</f>
        <v>4</v>
      </c>
      <c r="C7448" s="17">
        <f>IF(A7468="",C7447,A7468)</f>
        <v>45036</v>
      </c>
      <c r="D7448" s="12" t="str">
        <f>YEAR(C7448)&amp;"/"&amp;TEXT(WEEKNUM(C7448,21),"00")</f>
        <v>2023/16</v>
      </c>
      <c r="E7448" t="s">
        <v>69</v>
      </c>
      <c r="F7448" s="114">
        <v>0.83333333333333337</v>
      </c>
      <c r="G7448" s="114">
        <v>0.875</v>
      </c>
      <c r="H7448">
        <f>CONVERT((G7447-F7447)*24,"hr","mn")</f>
        <v>59.99999999999995</v>
      </c>
      <c r="I7448">
        <v>4</v>
      </c>
      <c r="K7448">
        <v>7</v>
      </c>
      <c r="L7448">
        <v>2</v>
      </c>
      <c r="M7448">
        <f>J7447+K7447+L7447</f>
        <v>9</v>
      </c>
      <c r="N7448" s="14"/>
      <c r="O7448" s="3"/>
      <c r="P7448" s="3"/>
      <c r="Q7448" s="3"/>
      <c r="R7448" s="8"/>
      <c r="S7448" s="21"/>
      <c r="T7448" s="4"/>
      <c r="U7448" s="92"/>
    </row>
    <row r="7449" spans="1:21">
      <c r="A7449" s="17">
        <v>45035</v>
      </c>
      <c r="B7449" s="56">
        <f>WEEKDAY(C7449,2)</f>
        <v>4</v>
      </c>
      <c r="C7449" s="17">
        <f>IF(A7469="",C7448,A7469)</f>
        <v>45036</v>
      </c>
      <c r="D7449" s="12" t="str">
        <f>YEAR(C7449)&amp;"/"&amp;TEXT(WEEKNUM(C7449,21),"00")</f>
        <v>2023/16</v>
      </c>
      <c r="E7449" t="s">
        <v>69</v>
      </c>
      <c r="F7449" s="114">
        <v>0.83333333333333337</v>
      </c>
      <c r="G7449" s="114">
        <v>0.875</v>
      </c>
      <c r="H7449">
        <f>CONVERT((G7447-F7447)*24,"hr","mn")</f>
        <v>59.99999999999995</v>
      </c>
      <c r="I7449">
        <v>4</v>
      </c>
      <c r="K7449">
        <v>7</v>
      </c>
      <c r="L7449">
        <v>2</v>
      </c>
      <c r="M7449">
        <f>J7447+K7447+L7447</f>
        <v>9</v>
      </c>
      <c r="N7449" s="58"/>
      <c r="O7449" s="59"/>
      <c r="P7449" s="59"/>
      <c r="Q7449" s="59"/>
      <c r="R7449" s="60"/>
      <c r="S7449" s="21"/>
      <c r="T7449" s="4"/>
      <c r="U7449" s="93"/>
    </row>
    <row r="7450" spans="1:21" ht="15" customHeight="1" thickBot="1">
      <c r="A7450" s="17">
        <v>45035</v>
      </c>
      <c r="B7450" s="56">
        <f>WEEKDAY(C7450,2)</f>
        <v>4</v>
      </c>
      <c r="C7450" s="17">
        <f>IF(A7470="",C7449,A7470)</f>
        <v>45036</v>
      </c>
      <c r="D7450" s="12" t="str">
        <f>YEAR(C7450)&amp;"/"&amp;TEXT(WEEKNUM(C7450,21),"00")</f>
        <v>2023/16</v>
      </c>
      <c r="E7450" t="s">
        <v>69</v>
      </c>
      <c r="F7450" s="114">
        <v>0.83333333333333337</v>
      </c>
      <c r="G7450" s="114">
        <v>0.875</v>
      </c>
      <c r="H7450">
        <f>CONVERT((G7447-F7447)*24,"hr","mn")</f>
        <v>59.99999999999995</v>
      </c>
      <c r="I7450">
        <v>4</v>
      </c>
      <c r="K7450">
        <v>7</v>
      </c>
      <c r="L7450">
        <v>2</v>
      </c>
      <c r="M7450">
        <f>J7447+K7447+L7447</f>
        <v>9</v>
      </c>
      <c r="N7450" s="15"/>
      <c r="O7450" s="9"/>
      <c r="P7450" s="9"/>
      <c r="Q7450" s="9"/>
      <c r="R7450" s="10"/>
      <c r="S7450" s="19"/>
      <c r="T7450" s="23"/>
      <c r="U7450" s="94"/>
    </row>
    <row r="7451" spans="1:21">
      <c r="A7451" s="17"/>
      <c r="B7451" s="56">
        <f>WEEKDAY(C7451,2)</f>
        <v>4</v>
      </c>
      <c r="C7451" s="17">
        <f>IF(A7471="",C7450,A7471)</f>
        <v>45036</v>
      </c>
      <c r="D7451" s="12" t="str">
        <f>YEAR(C7451)&amp;"/"&amp;TEXT(WEEKNUM(C7451,21),"00")</f>
        <v>2023/16</v>
      </c>
      <c r="E7451" s="79"/>
      <c r="F7451" s="80"/>
      <c r="G7451" s="80"/>
      <c r="H7451" s="87">
        <f>CONVERT((G7451-F7451)*24,"hr","mn")</f>
        <v>0</v>
      </c>
      <c r="I7451" s="83"/>
      <c r="J7451" s="84"/>
      <c r="K7451" s="85"/>
      <c r="L7451" s="85"/>
      <c r="M7451" s="87">
        <f>J7451+K7451+L7451</f>
        <v>0</v>
      </c>
      <c r="N7451" s="13"/>
      <c r="O7451" s="6"/>
      <c r="P7451" s="6"/>
      <c r="Q7451" s="6"/>
      <c r="R7451" s="7"/>
      <c r="S7451" s="20"/>
      <c r="T7451" s="22"/>
      <c r="U7451" s="91"/>
    </row>
    <row r="7452" spans="1:21">
      <c r="A7452" s="17"/>
      <c r="B7452" s="56">
        <f>WEEKDAY(C7452,2)</f>
        <v>4</v>
      </c>
      <c r="C7452" s="17">
        <f>IF(A7472="",C7451,A7472)</f>
        <v>45036</v>
      </c>
      <c r="D7452" s="12" t="str">
        <f>YEAR(C7452)&amp;"/"&amp;TEXT(WEEKNUM(C7452,21),"00")</f>
        <v>2023/16</v>
      </c>
      <c r="H7452">
        <f>CONVERT((G7451-F7451)*24,"hr","mn")</f>
        <v>0</v>
      </c>
      <c r="M7452">
        <f>J7451+K7451+L7451</f>
        <v>0</v>
      </c>
      <c r="N7452" s="14"/>
      <c r="O7452" s="3"/>
      <c r="P7452" s="3"/>
      <c r="Q7452" s="3"/>
      <c r="R7452" s="8"/>
      <c r="S7452" s="21"/>
      <c r="T7452" s="4"/>
      <c r="U7452" s="92"/>
    </row>
    <row r="7453" spans="1:21">
      <c r="A7453" s="17"/>
      <c r="B7453" s="56">
        <f>WEEKDAY(C7453,2)</f>
        <v>4</v>
      </c>
      <c r="C7453" s="17">
        <f>IF(A7473="",C7452,A7473)</f>
        <v>45036</v>
      </c>
      <c r="D7453" s="12" t="str">
        <f>YEAR(C7453)&amp;"/"&amp;TEXT(WEEKNUM(C7453,21),"00")</f>
        <v>2023/16</v>
      </c>
      <c r="H7453">
        <f>CONVERT((G7451-F7451)*24,"hr","mn")</f>
        <v>0</v>
      </c>
      <c r="M7453">
        <f>J7451+K7451+L7451</f>
        <v>0</v>
      </c>
      <c r="N7453" s="58"/>
      <c r="O7453" s="59"/>
      <c r="P7453" s="59"/>
      <c r="Q7453" s="59"/>
      <c r="R7453" s="60"/>
      <c r="S7453" s="21"/>
      <c r="T7453" s="4"/>
      <c r="U7453" s="93"/>
    </row>
    <row r="7454" spans="1:21" ht="15" customHeight="1" thickBot="1">
      <c r="A7454" s="17"/>
      <c r="B7454" s="56">
        <f>WEEKDAY(C7454,2)</f>
        <v>4</v>
      </c>
      <c r="C7454" s="17">
        <f>IF(A7474="",C7453,A7474)</f>
        <v>45036</v>
      </c>
      <c r="D7454" s="12" t="str">
        <f>YEAR(C7454)&amp;"/"&amp;TEXT(WEEKNUM(C7454,21),"00")</f>
        <v>2023/16</v>
      </c>
      <c r="H7454">
        <f>CONVERT((G7451-F7451)*24,"hr","mn")</f>
        <v>0</v>
      </c>
      <c r="M7454">
        <f>J7451+K7451+L7451</f>
        <v>0</v>
      </c>
      <c r="N7454" s="15"/>
      <c r="O7454" s="9"/>
      <c r="P7454" s="9"/>
      <c r="Q7454" s="9"/>
      <c r="R7454" s="10"/>
      <c r="S7454" s="19"/>
      <c r="T7454" s="23"/>
      <c r="U7454" s="94"/>
    </row>
    <row r="7455" spans="1:21">
      <c r="A7455" s="17">
        <v>45036</v>
      </c>
      <c r="B7455" s="56">
        <f>WEEKDAY(C7455,2)</f>
        <v>4</v>
      </c>
      <c r="C7455" s="17">
        <f>IF(A7475="",C7454,A7475)</f>
        <v>45036</v>
      </c>
      <c r="D7455" s="12" t="str">
        <f>YEAR(C7455)&amp;"/"&amp;TEXT(WEEKNUM(C7455,21),"00")</f>
        <v>2023/16</v>
      </c>
      <c r="E7455" s="79" t="s">
        <v>52</v>
      </c>
      <c r="F7455" s="80">
        <v>0.20833333333333329</v>
      </c>
      <c r="G7455" s="80">
        <v>0.25</v>
      </c>
      <c r="H7455" s="87">
        <f>CONVERT((G7455-F7455)*24,"hr","mn")</f>
        <v>60.000000000000071</v>
      </c>
      <c r="I7455" s="83">
        <v>4</v>
      </c>
      <c r="J7455" s="84"/>
      <c r="K7455" s="85">
        <v>6</v>
      </c>
      <c r="L7455" s="85"/>
      <c r="M7455" s="87">
        <f>J7455+K7455+L7455</f>
        <v>6</v>
      </c>
      <c r="N7455" s="13"/>
      <c r="O7455" s="6"/>
      <c r="P7455" s="6"/>
      <c r="Q7455" s="6">
        <v>15</v>
      </c>
      <c r="R7455" s="7"/>
      <c r="S7455" s="20"/>
      <c r="T7455" s="22" t="s">
        <v>25</v>
      </c>
      <c r="U7455" s="91"/>
    </row>
    <row r="7456" spans="1:21">
      <c r="A7456" s="17">
        <v>45036</v>
      </c>
      <c r="B7456" s="56">
        <f>WEEKDAY(C7456,2)</f>
        <v>4</v>
      </c>
      <c r="C7456" s="17">
        <f>IF(A7476="",C7455,A7476)</f>
        <v>45036</v>
      </c>
      <c r="D7456" s="12" t="str">
        <f>YEAR(C7456)&amp;"/"&amp;TEXT(WEEKNUM(C7456,21),"00")</f>
        <v>2023/16</v>
      </c>
      <c r="E7456" t="s">
        <v>52</v>
      </c>
      <c r="F7456" s="114">
        <v>0.20833333333333329</v>
      </c>
      <c r="G7456" s="114">
        <v>0.25</v>
      </c>
      <c r="H7456">
        <f>CONVERT((G7455-F7455)*24,"hr","mn")</f>
        <v>60.000000000000071</v>
      </c>
      <c r="I7456">
        <v>4</v>
      </c>
      <c r="K7456">
        <v>6</v>
      </c>
      <c r="M7456">
        <f>J7455+K7455+L7455</f>
        <v>6</v>
      </c>
      <c r="N7456" s="14"/>
      <c r="O7456" s="3"/>
      <c r="P7456" s="3">
        <v>5</v>
      </c>
      <c r="Q7456" s="3"/>
      <c r="R7456" s="8"/>
      <c r="S7456" s="21" t="s">
        <v>26</v>
      </c>
      <c r="T7456" s="4" t="s">
        <v>241</v>
      </c>
      <c r="U7456" s="92"/>
    </row>
    <row r="7457" spans="1:21">
      <c r="A7457" s="17">
        <v>45036</v>
      </c>
      <c r="B7457" s="56">
        <f>WEEKDAY(C7457,2)</f>
        <v>4</v>
      </c>
      <c r="C7457" s="17">
        <f>IF(A7477="",C7456,A7477)</f>
        <v>45036</v>
      </c>
      <c r="D7457" s="12" t="str">
        <f>YEAR(C7457)&amp;"/"&amp;TEXT(WEEKNUM(C7457,21),"00")</f>
        <v>2023/16</v>
      </c>
      <c r="E7457" t="s">
        <v>52</v>
      </c>
      <c r="F7457" s="114">
        <v>0.20833333333333329</v>
      </c>
      <c r="G7457" s="114">
        <v>0.25</v>
      </c>
      <c r="H7457">
        <f>CONVERT((G7455-F7455)*24,"hr","mn")</f>
        <v>60.000000000000071</v>
      </c>
      <c r="I7457">
        <v>4</v>
      </c>
      <c r="K7457">
        <v>6</v>
      </c>
      <c r="M7457">
        <f>J7455+K7455+L7455</f>
        <v>6</v>
      </c>
      <c r="N7457" s="14"/>
      <c r="O7457" s="3"/>
      <c r="P7457" s="3"/>
      <c r="Q7457" s="3"/>
      <c r="R7457" s="8"/>
      <c r="S7457" s="21"/>
      <c r="T7457" s="4"/>
      <c r="U7457" s="93"/>
    </row>
    <row r="7458" spans="1:21" ht="15" customHeight="1" thickBot="1">
      <c r="A7458" s="17">
        <v>45036</v>
      </c>
      <c r="B7458" s="56">
        <f>WEEKDAY(C7458,2)</f>
        <v>4</v>
      </c>
      <c r="C7458" s="17">
        <f>IF(A7478="",C7457,A7478)</f>
        <v>45036</v>
      </c>
      <c r="D7458" s="12" t="str">
        <f>YEAR(C7458)&amp;"/"&amp;TEXT(WEEKNUM(C7458,21),"00")</f>
        <v>2023/16</v>
      </c>
      <c r="E7458" t="s">
        <v>52</v>
      </c>
      <c r="F7458" s="114">
        <v>0.20833333333333329</v>
      </c>
      <c r="G7458" s="114">
        <v>0.25</v>
      </c>
      <c r="H7458">
        <f>CONVERT((G7455-F7455)*24,"hr","mn")</f>
        <v>60.000000000000071</v>
      </c>
      <c r="I7458">
        <v>4</v>
      </c>
      <c r="K7458">
        <v>6</v>
      </c>
      <c r="M7458">
        <f>J7455+K7455+L7455</f>
        <v>6</v>
      </c>
      <c r="N7458" s="15"/>
      <c r="O7458" s="9"/>
      <c r="P7458" s="9"/>
      <c r="Q7458" s="9"/>
      <c r="R7458" s="10"/>
      <c r="S7458" s="19"/>
      <c r="T7458" s="23"/>
      <c r="U7458" s="94"/>
    </row>
    <row r="7459" spans="1:21">
      <c r="A7459" s="17">
        <v>45036</v>
      </c>
      <c r="B7459" s="56">
        <f>WEEKDAY(C7459,2)</f>
        <v>4</v>
      </c>
      <c r="C7459" s="17">
        <f>IF(A7479="",C7458,A7479)</f>
        <v>45036</v>
      </c>
      <c r="D7459" s="12" t="str">
        <f>YEAR(C7459)&amp;"/"&amp;TEXT(WEEKNUM(C7459,21),"00")</f>
        <v>2023/16</v>
      </c>
      <c r="E7459" s="79" t="s">
        <v>52</v>
      </c>
      <c r="F7459" s="80">
        <v>0.25</v>
      </c>
      <c r="G7459" s="80">
        <v>0.29166666666666669</v>
      </c>
      <c r="H7459" s="87">
        <f>CONVERT((G7459-F7459)*24,"hr","mn")</f>
        <v>60.000000000000028</v>
      </c>
      <c r="I7459" s="83">
        <v>4</v>
      </c>
      <c r="J7459" s="84"/>
      <c r="K7459" s="85">
        <v>5</v>
      </c>
      <c r="L7459" s="85"/>
      <c r="M7459" s="87">
        <f>J7459+K7459+L7459</f>
        <v>5</v>
      </c>
      <c r="N7459" s="13"/>
      <c r="O7459" s="6">
        <v>4</v>
      </c>
      <c r="P7459" s="6"/>
      <c r="Q7459" s="6"/>
      <c r="R7459" s="7"/>
      <c r="S7459" s="20" t="s">
        <v>49</v>
      </c>
      <c r="T7459" s="22" t="s">
        <v>29</v>
      </c>
      <c r="U7459" s="91"/>
    </row>
    <row r="7460" spans="1:21">
      <c r="A7460" s="17">
        <v>45036</v>
      </c>
      <c r="B7460" s="56">
        <f>WEEKDAY(C7460,2)</f>
        <v>4</v>
      </c>
      <c r="C7460" s="17">
        <f>IF(A7480="",C7459,A7480)</f>
        <v>45036</v>
      </c>
      <c r="D7460" s="12" t="str">
        <f>YEAR(C7460)&amp;"/"&amp;TEXT(WEEKNUM(C7460,21),"00")</f>
        <v>2023/16</v>
      </c>
      <c r="E7460" t="s">
        <v>52</v>
      </c>
      <c r="F7460" s="114">
        <v>0.25</v>
      </c>
      <c r="G7460" s="114">
        <v>0.29166666666666669</v>
      </c>
      <c r="H7460">
        <f>CONVERT((G7459-F7459)*24,"hr","mn")</f>
        <v>60.000000000000028</v>
      </c>
      <c r="I7460">
        <v>4</v>
      </c>
      <c r="K7460">
        <v>5</v>
      </c>
      <c r="M7460">
        <f>J7459+K7459+L7459</f>
        <v>5</v>
      </c>
      <c r="N7460" s="14"/>
      <c r="O7460" s="3">
        <v>4</v>
      </c>
      <c r="P7460" s="3"/>
      <c r="Q7460" s="3"/>
      <c r="R7460" s="8"/>
      <c r="S7460" s="21" t="s">
        <v>31</v>
      </c>
      <c r="T7460" s="4" t="s">
        <v>60</v>
      </c>
      <c r="U7460" s="92" t="s">
        <v>546</v>
      </c>
    </row>
    <row r="7461" spans="1:21">
      <c r="A7461" s="17">
        <v>45036</v>
      </c>
      <c r="B7461" s="56">
        <f>WEEKDAY(C7461,2)</f>
        <v>4</v>
      </c>
      <c r="C7461" s="17">
        <f>IF(A7481="",C7460,A7481)</f>
        <v>45036</v>
      </c>
      <c r="D7461" s="12" t="str">
        <f>YEAR(C7461)&amp;"/"&amp;TEXT(WEEKNUM(C7461,21),"00")</f>
        <v>2023/16</v>
      </c>
      <c r="E7461" t="s">
        <v>52</v>
      </c>
      <c r="F7461" s="114">
        <v>0.25</v>
      </c>
      <c r="G7461" s="114">
        <v>0.29166666666666669</v>
      </c>
      <c r="H7461">
        <f>CONVERT((G7459-F7459)*24,"hr","mn")</f>
        <v>60.000000000000028</v>
      </c>
      <c r="I7461">
        <v>4</v>
      </c>
      <c r="K7461">
        <v>5</v>
      </c>
      <c r="M7461">
        <f>J7459+K7459+L7459</f>
        <v>5</v>
      </c>
      <c r="N7461" s="58"/>
      <c r="O7461" s="3">
        <v>8</v>
      </c>
      <c r="P7461" s="3"/>
      <c r="Q7461" s="3"/>
      <c r="R7461" s="8"/>
      <c r="S7461" s="21" t="s">
        <v>44</v>
      </c>
      <c r="T7461" s="4" t="s">
        <v>439</v>
      </c>
      <c r="U7461" s="93"/>
    </row>
    <row r="7462" spans="1:21" ht="15" customHeight="1" thickBot="1">
      <c r="A7462" s="17">
        <v>45036</v>
      </c>
      <c r="B7462" s="56">
        <f>WEEKDAY(C7462,2)</f>
        <v>4</v>
      </c>
      <c r="C7462" s="17">
        <f>IF(A7482="",C7461,A7482)</f>
        <v>45036</v>
      </c>
      <c r="D7462" s="12" t="str">
        <f>YEAR(C7462)&amp;"/"&amp;TEXT(WEEKNUM(C7462,21),"00")</f>
        <v>2023/16</v>
      </c>
      <c r="E7462" t="s">
        <v>52</v>
      </c>
      <c r="F7462" s="114">
        <v>0.25</v>
      </c>
      <c r="G7462" s="114">
        <v>0.29166666666666669</v>
      </c>
      <c r="H7462">
        <f>CONVERT((G7459-F7459)*24,"hr","mn")</f>
        <v>60.000000000000028</v>
      </c>
      <c r="I7462">
        <v>4</v>
      </c>
      <c r="K7462">
        <v>5</v>
      </c>
      <c r="M7462">
        <f>J7459+K7459+L7459</f>
        <v>5</v>
      </c>
      <c r="N7462" s="15"/>
      <c r="O7462" s="9"/>
      <c r="P7462" s="9"/>
      <c r="Q7462" s="9"/>
      <c r="R7462" s="10"/>
      <c r="S7462" s="19"/>
      <c r="T7462" s="23"/>
      <c r="U7462" s="94"/>
    </row>
    <row r="7463" spans="1:21">
      <c r="A7463" s="17">
        <v>45036</v>
      </c>
      <c r="B7463" s="56">
        <f>WEEKDAY(C7463,2)</f>
        <v>4</v>
      </c>
      <c r="C7463" s="17">
        <f>IF(A7483="",C7462,A7483)</f>
        <v>45036</v>
      </c>
      <c r="D7463" s="12" t="str">
        <f>YEAR(C7463)&amp;"/"&amp;TEXT(WEEKNUM(C7463,21),"00")</f>
        <v>2023/16</v>
      </c>
      <c r="E7463" s="79" t="s">
        <v>52</v>
      </c>
      <c r="F7463" s="80">
        <v>0.29166666666666669</v>
      </c>
      <c r="G7463" s="80">
        <v>0.33333333333333331</v>
      </c>
      <c r="H7463" s="87">
        <f>CONVERT((G7463-F7463)*24,"hr","mn")</f>
        <v>59.99999999999995</v>
      </c>
      <c r="I7463" s="83">
        <v>4</v>
      </c>
      <c r="J7463" s="84"/>
      <c r="K7463" s="85">
        <v>8</v>
      </c>
      <c r="L7463" s="85"/>
      <c r="M7463" s="87">
        <f>J7463+K7463+L7463</f>
        <v>8</v>
      </c>
      <c r="N7463" s="13"/>
      <c r="O7463" s="6">
        <v>10</v>
      </c>
      <c r="P7463" s="6"/>
      <c r="Q7463" s="6"/>
      <c r="R7463" s="7"/>
      <c r="S7463" s="20" t="s">
        <v>177</v>
      </c>
      <c r="T7463" s="22" t="s">
        <v>23</v>
      </c>
      <c r="U7463" s="91" t="s">
        <v>1125</v>
      </c>
    </row>
    <row r="7464" spans="1:21">
      <c r="A7464" s="17">
        <v>45036</v>
      </c>
      <c r="B7464" s="56">
        <f>WEEKDAY(C7464,2)</f>
        <v>4</v>
      </c>
      <c r="C7464" s="17">
        <f>IF(A7484="",C7463,A7484)</f>
        <v>45036</v>
      </c>
      <c r="D7464" s="12" t="str">
        <f>YEAR(C7464)&amp;"/"&amp;TEXT(WEEKNUM(C7464,21),"00")</f>
        <v>2023/16</v>
      </c>
      <c r="E7464" t="s">
        <v>52</v>
      </c>
      <c r="F7464" s="114">
        <v>0.29166666666666669</v>
      </c>
      <c r="G7464" s="114">
        <v>0.33333333333333331</v>
      </c>
      <c r="H7464">
        <f>CONVERT((G7463-F7463)*24,"hr","mn")</f>
        <v>59.99999999999995</v>
      </c>
      <c r="I7464">
        <v>4</v>
      </c>
      <c r="K7464">
        <v>8</v>
      </c>
      <c r="M7464">
        <f>J7463+K7463+L7463</f>
        <v>8</v>
      </c>
      <c r="N7464" s="14"/>
      <c r="O7464" s="3"/>
      <c r="P7464" s="3"/>
      <c r="Q7464" s="3"/>
      <c r="R7464" s="8"/>
      <c r="S7464" s="21" t="s">
        <v>31</v>
      </c>
      <c r="T7464" s="4" t="s">
        <v>23</v>
      </c>
      <c r="U7464" s="92" t="s">
        <v>1126</v>
      </c>
    </row>
    <row r="7465" spans="1:21">
      <c r="A7465" s="17">
        <v>45036</v>
      </c>
      <c r="B7465" s="56">
        <f>WEEKDAY(C7465,2)</f>
        <v>4</v>
      </c>
      <c r="C7465" s="17">
        <f>IF(A7485="",C7464,A7485)</f>
        <v>45036</v>
      </c>
      <c r="D7465" s="12" t="str">
        <f>YEAR(C7465)&amp;"/"&amp;TEXT(WEEKNUM(C7465,21),"00")</f>
        <v>2023/16</v>
      </c>
      <c r="E7465" t="s">
        <v>52</v>
      </c>
      <c r="F7465" s="114">
        <v>0.29166666666666669</v>
      </c>
      <c r="G7465" s="114">
        <v>0.33333333333333331</v>
      </c>
      <c r="H7465">
        <f>CONVERT((G7463-F7463)*24,"hr","mn")</f>
        <v>59.99999999999995</v>
      </c>
      <c r="I7465">
        <v>4</v>
      </c>
      <c r="K7465">
        <v>8</v>
      </c>
      <c r="M7465">
        <f>J7463+K7463+L7463</f>
        <v>8</v>
      </c>
      <c r="N7465" s="58"/>
      <c r="O7465" s="59"/>
      <c r="P7465" s="59"/>
      <c r="Q7465" s="59"/>
      <c r="R7465" s="60"/>
      <c r="S7465" s="21"/>
      <c r="T7465" s="4"/>
      <c r="U7465" s="93"/>
    </row>
    <row r="7466" spans="1:21" ht="15" customHeight="1" thickBot="1">
      <c r="A7466" s="17">
        <v>45036</v>
      </c>
      <c r="B7466" s="56">
        <f>WEEKDAY(C7466,2)</f>
        <v>4</v>
      </c>
      <c r="C7466" s="17">
        <f>IF(A7486="",C7465,A7486)</f>
        <v>45036</v>
      </c>
      <c r="D7466" s="12" t="str">
        <f>YEAR(C7466)&amp;"/"&amp;TEXT(WEEKNUM(C7466,21),"00")</f>
        <v>2023/16</v>
      </c>
      <c r="E7466" t="s">
        <v>52</v>
      </c>
      <c r="F7466" s="114">
        <v>0.29166666666666669</v>
      </c>
      <c r="G7466" s="114">
        <v>0.33333333333333331</v>
      </c>
      <c r="H7466">
        <f>CONVERT((G7463-F7463)*24,"hr","mn")</f>
        <v>59.99999999999995</v>
      </c>
      <c r="I7466">
        <v>4</v>
      </c>
      <c r="K7466">
        <v>8</v>
      </c>
      <c r="M7466">
        <f>J7463+K7463+L7463</f>
        <v>8</v>
      </c>
      <c r="N7466" s="15"/>
      <c r="O7466" s="9"/>
      <c r="P7466" s="9"/>
      <c r="Q7466" s="9"/>
      <c r="R7466" s="10"/>
      <c r="S7466" s="19"/>
      <c r="T7466" s="23"/>
      <c r="U7466" s="94"/>
    </row>
    <row r="7467" spans="1:21">
      <c r="A7467" s="17">
        <v>45036</v>
      </c>
      <c r="B7467" s="56">
        <f>WEEKDAY(C7467,2)</f>
        <v>4</v>
      </c>
      <c r="C7467" s="17">
        <f>IF(A7487="",C7466,A7487)</f>
        <v>45036</v>
      </c>
      <c r="D7467" s="12" t="str">
        <f>YEAR(C7467)&amp;"/"&amp;TEXT(WEEKNUM(C7467,21),"00")</f>
        <v>2023/16</v>
      </c>
      <c r="E7467" s="79" t="s">
        <v>52</v>
      </c>
      <c r="F7467" s="80">
        <v>0.33333333333333331</v>
      </c>
      <c r="G7467" s="80">
        <v>0.375</v>
      </c>
      <c r="H7467" s="87">
        <f>CONVERT((G7467-F7467)*24,"hr","mn")</f>
        <v>60.000000000000028</v>
      </c>
      <c r="I7467" s="83">
        <v>4</v>
      </c>
      <c r="J7467" s="84"/>
      <c r="K7467" s="85">
        <v>9</v>
      </c>
      <c r="L7467" s="85"/>
      <c r="M7467" s="87">
        <f>J7467+K7467+L7467</f>
        <v>9</v>
      </c>
      <c r="N7467" s="13"/>
      <c r="O7467" s="6">
        <v>4</v>
      </c>
      <c r="P7467" s="6"/>
      <c r="Q7467" s="6"/>
      <c r="R7467" s="7"/>
      <c r="S7467" s="20" t="s">
        <v>43</v>
      </c>
      <c r="T7467" s="22" t="s">
        <v>29</v>
      </c>
      <c r="U7467" s="91"/>
    </row>
    <row r="7468" spans="1:21">
      <c r="A7468" s="17">
        <v>45036</v>
      </c>
      <c r="B7468" s="56">
        <f>WEEKDAY(C7468,2)</f>
        <v>4</v>
      </c>
      <c r="C7468" s="17">
        <f>IF(A7488="",C7467,A7488)</f>
        <v>45036</v>
      </c>
      <c r="D7468" s="12" t="str">
        <f>YEAR(C7468)&amp;"/"&amp;TEXT(WEEKNUM(C7468,21),"00")</f>
        <v>2023/16</v>
      </c>
      <c r="E7468" t="s">
        <v>52</v>
      </c>
      <c r="F7468" s="114">
        <v>0.33333333333333331</v>
      </c>
      <c r="G7468" s="114">
        <v>0.375</v>
      </c>
      <c r="H7468">
        <f>CONVERT((G7467-F7467)*24,"hr","mn")</f>
        <v>60.000000000000028</v>
      </c>
      <c r="I7468">
        <v>4</v>
      </c>
      <c r="K7468">
        <v>9</v>
      </c>
      <c r="M7468">
        <f>J7467+K7467+L7467</f>
        <v>9</v>
      </c>
      <c r="N7468" s="14"/>
      <c r="O7468" s="3">
        <v>10</v>
      </c>
      <c r="P7468" s="3"/>
      <c r="Q7468" s="3"/>
      <c r="R7468" s="8"/>
      <c r="S7468" s="21" t="s">
        <v>31</v>
      </c>
      <c r="T7468" s="4" t="s">
        <v>23</v>
      </c>
      <c r="U7468" s="92" t="s">
        <v>1126</v>
      </c>
    </row>
    <row r="7469" spans="1:21">
      <c r="A7469" s="17">
        <v>45036</v>
      </c>
      <c r="B7469" s="56">
        <f>WEEKDAY(C7469,2)</f>
        <v>4</v>
      </c>
      <c r="C7469" s="17">
        <f>IF(A7489="",C7468,A7489)</f>
        <v>45036</v>
      </c>
      <c r="D7469" s="12" t="str">
        <f>YEAR(C7469)&amp;"/"&amp;TEXT(WEEKNUM(C7469,21),"00")</f>
        <v>2023/16</v>
      </c>
      <c r="E7469" t="s">
        <v>52</v>
      </c>
      <c r="F7469" s="114">
        <v>0.33333333333333331</v>
      </c>
      <c r="G7469" s="114">
        <v>0.375</v>
      </c>
      <c r="H7469">
        <f>CONVERT((G7467-F7467)*24,"hr","mn")</f>
        <v>60.000000000000028</v>
      </c>
      <c r="I7469">
        <v>4</v>
      </c>
      <c r="K7469">
        <v>9</v>
      </c>
      <c r="M7469">
        <f>J7467+K7467+L7467</f>
        <v>9</v>
      </c>
      <c r="N7469" s="58"/>
      <c r="O7469" s="59"/>
      <c r="P7469" s="59"/>
      <c r="Q7469" s="59"/>
      <c r="R7469" s="60"/>
      <c r="S7469" s="21"/>
      <c r="T7469" s="4"/>
      <c r="U7469" s="93"/>
    </row>
    <row r="7470" spans="1:21" ht="15" customHeight="1" thickBot="1">
      <c r="A7470" s="17">
        <v>45036</v>
      </c>
      <c r="B7470" s="56">
        <f>WEEKDAY(C7470,2)</f>
        <v>4</v>
      </c>
      <c r="C7470" s="17">
        <f>IF(A7490="",C7469,A7490)</f>
        <v>45036</v>
      </c>
      <c r="D7470" s="12" t="str">
        <f>YEAR(C7470)&amp;"/"&amp;TEXT(WEEKNUM(C7470,21),"00")</f>
        <v>2023/16</v>
      </c>
      <c r="E7470" t="s">
        <v>52</v>
      </c>
      <c r="F7470" s="114">
        <v>0.33333333333333331</v>
      </c>
      <c r="G7470" s="114">
        <v>0.375</v>
      </c>
      <c r="H7470">
        <f>CONVERT((G7467-F7467)*24,"hr","mn")</f>
        <v>60.000000000000028</v>
      </c>
      <c r="I7470">
        <v>4</v>
      </c>
      <c r="K7470">
        <v>9</v>
      </c>
      <c r="M7470">
        <f>J7467+K7467+L7467</f>
        <v>9</v>
      </c>
      <c r="N7470" s="15"/>
      <c r="O7470" s="9"/>
      <c r="P7470" s="9"/>
      <c r="Q7470" s="9"/>
      <c r="R7470" s="10"/>
      <c r="S7470" s="19"/>
      <c r="T7470" s="23"/>
      <c r="U7470" s="94"/>
    </row>
    <row r="7471" spans="1:21">
      <c r="A7471" s="17">
        <v>45036</v>
      </c>
      <c r="B7471" s="56">
        <f>WEEKDAY(C7471,2)</f>
        <v>4</v>
      </c>
      <c r="C7471" s="17">
        <f>IF(A7491="",C7470,A7491)</f>
        <v>45036</v>
      </c>
      <c r="D7471" s="12" t="str">
        <f>YEAR(C7471)&amp;"/"&amp;TEXT(WEEKNUM(C7471,21),"00")</f>
        <v>2023/16</v>
      </c>
      <c r="E7471" s="79" t="s">
        <v>52</v>
      </c>
      <c r="F7471" s="80">
        <v>0.39583333333333331</v>
      </c>
      <c r="G7471" s="80">
        <v>0.41666666666666669</v>
      </c>
      <c r="H7471" s="87">
        <f>CONVERT((G7471-F7471)*24,"hr","mn")</f>
        <v>30.000000000000053</v>
      </c>
      <c r="I7471" s="83">
        <v>4</v>
      </c>
      <c r="J7471" s="84"/>
      <c r="K7471" s="85">
        <v>0</v>
      </c>
      <c r="L7471" s="85"/>
      <c r="M7471" s="87">
        <f>J7471+K7471+L7471</f>
        <v>0</v>
      </c>
      <c r="N7471" s="13">
        <v>30</v>
      </c>
      <c r="O7471" s="6"/>
      <c r="P7471" s="6"/>
      <c r="Q7471" s="6"/>
      <c r="R7471" s="7"/>
      <c r="S7471" s="20"/>
      <c r="T7471" s="22" t="s">
        <v>39</v>
      </c>
      <c r="U7471" s="91"/>
    </row>
    <row r="7472" spans="1:21">
      <c r="A7472" s="17">
        <v>45036</v>
      </c>
      <c r="B7472" s="56">
        <f>WEEKDAY(C7472,2)</f>
        <v>4</v>
      </c>
      <c r="C7472" s="17">
        <f>IF(A7492="",C7471,A7492)</f>
        <v>45036</v>
      </c>
      <c r="D7472" s="12" t="str">
        <f>YEAR(C7472)&amp;"/"&amp;TEXT(WEEKNUM(C7472,21),"00")</f>
        <v>2023/16</v>
      </c>
      <c r="E7472" t="s">
        <v>52</v>
      </c>
      <c r="F7472" s="114">
        <v>0.39583333333333331</v>
      </c>
      <c r="G7472" s="114">
        <v>0.41666666666666669</v>
      </c>
      <c r="H7472">
        <f>CONVERT((G7471-F7471)*24,"hr","mn")</f>
        <v>30.000000000000053</v>
      </c>
      <c r="I7472">
        <v>4</v>
      </c>
      <c r="K7472">
        <v>0</v>
      </c>
      <c r="M7472">
        <f>J7471+K7471+L7471</f>
        <v>0</v>
      </c>
      <c r="N7472" s="14"/>
      <c r="O7472" s="3"/>
      <c r="P7472" s="3"/>
      <c r="Q7472" s="3"/>
      <c r="R7472" s="8"/>
      <c r="S7472" s="21"/>
      <c r="T7472" s="4"/>
      <c r="U7472" s="92"/>
    </row>
    <row r="7473" spans="1:21">
      <c r="A7473" s="17">
        <v>45036</v>
      </c>
      <c r="B7473" s="56">
        <f>WEEKDAY(C7473,2)</f>
        <v>4</v>
      </c>
      <c r="C7473" s="17">
        <f>IF(A7493="",C7472,A7493)</f>
        <v>45036</v>
      </c>
      <c r="D7473" s="12" t="str">
        <f>YEAR(C7473)&amp;"/"&amp;TEXT(WEEKNUM(C7473,21),"00")</f>
        <v>2023/16</v>
      </c>
      <c r="E7473" t="s">
        <v>52</v>
      </c>
      <c r="F7473" s="114">
        <v>0.39583333333333331</v>
      </c>
      <c r="G7473" s="114">
        <v>0.41666666666666669</v>
      </c>
      <c r="H7473">
        <f>CONVERT((G7471-F7471)*24,"hr","mn")</f>
        <v>30.000000000000053</v>
      </c>
      <c r="I7473">
        <v>4</v>
      </c>
      <c r="K7473">
        <v>0</v>
      </c>
      <c r="M7473">
        <f>J7471+K7471+L7471</f>
        <v>0</v>
      </c>
      <c r="N7473" s="58"/>
      <c r="O7473" s="59"/>
      <c r="P7473" s="59"/>
      <c r="Q7473" s="59"/>
      <c r="R7473" s="60"/>
      <c r="S7473" s="21"/>
      <c r="T7473" s="4"/>
      <c r="U7473" s="93"/>
    </row>
    <row r="7474" spans="1:21" ht="15" customHeight="1" thickBot="1">
      <c r="A7474" s="17">
        <v>45036</v>
      </c>
      <c r="B7474" s="56">
        <f>WEEKDAY(C7474,2)</f>
        <v>4</v>
      </c>
      <c r="C7474" s="17">
        <f>IF(A7494="",C7473,A7494)</f>
        <v>45036</v>
      </c>
      <c r="D7474" s="12" t="str">
        <f>YEAR(C7474)&amp;"/"&amp;TEXT(WEEKNUM(C7474,21),"00")</f>
        <v>2023/16</v>
      </c>
      <c r="E7474" t="s">
        <v>52</v>
      </c>
      <c r="F7474" s="114">
        <v>0.39583333333333331</v>
      </c>
      <c r="G7474" s="114">
        <v>0.41666666666666669</v>
      </c>
      <c r="H7474">
        <f>CONVERT((G7471-F7471)*24,"hr","mn")</f>
        <v>30.000000000000053</v>
      </c>
      <c r="I7474">
        <v>4</v>
      </c>
      <c r="K7474">
        <v>0</v>
      </c>
      <c r="M7474">
        <f>J7471+K7471+L7471</f>
        <v>0</v>
      </c>
      <c r="N7474" s="15"/>
      <c r="O7474" s="9"/>
      <c r="P7474" s="9"/>
      <c r="Q7474" s="9"/>
      <c r="R7474" s="10"/>
      <c r="S7474" s="19"/>
      <c r="T7474" s="23"/>
      <c r="U7474" s="94"/>
    </row>
    <row r="7475" spans="1:21">
      <c r="A7475" s="17">
        <v>45036</v>
      </c>
      <c r="B7475" s="56">
        <f>WEEKDAY(C7475,2)</f>
        <v>4</v>
      </c>
      <c r="C7475" s="17">
        <f>IF(A7495="",C7474,A7495)</f>
        <v>45036</v>
      </c>
      <c r="D7475" s="12" t="str">
        <f>YEAR(C7475)&amp;"/"&amp;TEXT(WEEKNUM(C7475,21),"00")</f>
        <v>2023/16</v>
      </c>
      <c r="E7475" s="79" t="s">
        <v>52</v>
      </c>
      <c r="F7475" s="80">
        <v>0.41666666666666669</v>
      </c>
      <c r="G7475" s="80">
        <v>0.45833333333333331</v>
      </c>
      <c r="H7475" s="87">
        <f>CONVERT((G7475-F7475)*24,"hr","mn")</f>
        <v>59.99999999999995</v>
      </c>
      <c r="I7475" s="83">
        <v>4</v>
      </c>
      <c r="J7475" s="84"/>
      <c r="K7475" s="85">
        <v>0</v>
      </c>
      <c r="L7475" s="85"/>
      <c r="M7475" s="87">
        <f>J7475+K7475+L7475</f>
        <v>0</v>
      </c>
      <c r="N7475" s="13">
        <v>60</v>
      </c>
      <c r="O7475" s="6"/>
      <c r="P7475" s="6"/>
      <c r="Q7475" s="6"/>
      <c r="R7475" s="7"/>
      <c r="S7475" s="20"/>
      <c r="T7475" s="22" t="s">
        <v>39</v>
      </c>
      <c r="U7475" s="91"/>
    </row>
    <row r="7476" spans="1:21">
      <c r="A7476" s="17">
        <v>45036</v>
      </c>
      <c r="B7476" s="56">
        <f>WEEKDAY(C7476,2)</f>
        <v>4</v>
      </c>
      <c r="C7476" s="17">
        <f>IF(A7496="",C7475,A7496)</f>
        <v>45036</v>
      </c>
      <c r="D7476" s="12" t="str">
        <f>YEAR(C7476)&amp;"/"&amp;TEXT(WEEKNUM(C7476,21),"00")</f>
        <v>2023/16</v>
      </c>
      <c r="E7476" t="s">
        <v>52</v>
      </c>
      <c r="F7476" s="114">
        <v>0.41666666666666669</v>
      </c>
      <c r="G7476" s="114">
        <v>0.45833333333333331</v>
      </c>
      <c r="H7476">
        <f>CONVERT((G7475-F7475)*24,"hr","mn")</f>
        <v>59.99999999999995</v>
      </c>
      <c r="I7476">
        <v>4</v>
      </c>
      <c r="K7476">
        <v>0</v>
      </c>
      <c r="M7476">
        <f>J7475+K7475+L7475</f>
        <v>0</v>
      </c>
      <c r="N7476" s="14"/>
      <c r="O7476" s="3"/>
      <c r="P7476" s="3"/>
      <c r="Q7476" s="3"/>
      <c r="R7476" s="8"/>
      <c r="S7476" s="21"/>
      <c r="T7476" s="4"/>
      <c r="U7476" s="92"/>
    </row>
    <row r="7477" spans="1:21">
      <c r="A7477" s="17">
        <v>45036</v>
      </c>
      <c r="B7477" s="56">
        <f>WEEKDAY(C7477,2)</f>
        <v>4</v>
      </c>
      <c r="C7477" s="17">
        <f>IF(A7497="",C7476,A7497)</f>
        <v>45036</v>
      </c>
      <c r="D7477" s="12" t="str">
        <f>YEAR(C7477)&amp;"/"&amp;TEXT(WEEKNUM(C7477,21),"00")</f>
        <v>2023/16</v>
      </c>
      <c r="E7477" t="s">
        <v>52</v>
      </c>
      <c r="F7477" s="114">
        <v>0.41666666666666669</v>
      </c>
      <c r="G7477" s="114">
        <v>0.45833333333333331</v>
      </c>
      <c r="H7477">
        <f>CONVERT((G7475-F7475)*24,"hr","mn")</f>
        <v>59.99999999999995</v>
      </c>
      <c r="I7477">
        <v>4</v>
      </c>
      <c r="K7477">
        <v>0</v>
      </c>
      <c r="M7477">
        <f>J7475+K7475+L7475</f>
        <v>0</v>
      </c>
      <c r="N7477" s="58"/>
      <c r="O7477" s="59"/>
      <c r="P7477" s="59"/>
      <c r="Q7477" s="59"/>
      <c r="R7477" s="60"/>
      <c r="S7477" s="21"/>
      <c r="T7477" s="4"/>
      <c r="U7477" s="93"/>
    </row>
    <row r="7478" spans="1:21" ht="15" customHeight="1" thickBot="1">
      <c r="A7478" s="17">
        <v>45036</v>
      </c>
      <c r="B7478" s="56">
        <f>WEEKDAY(C7478,2)</f>
        <v>4</v>
      </c>
      <c r="C7478" s="17">
        <f>IF(A7498="",C7477,A7498)</f>
        <v>45036</v>
      </c>
      <c r="D7478" s="12" t="str">
        <f>YEAR(C7478)&amp;"/"&amp;TEXT(WEEKNUM(C7478,21),"00")</f>
        <v>2023/16</v>
      </c>
      <c r="E7478" t="s">
        <v>52</v>
      </c>
      <c r="F7478" s="114">
        <v>0.41666666666666669</v>
      </c>
      <c r="G7478" s="114">
        <v>0.45833333333333331</v>
      </c>
      <c r="H7478">
        <f>CONVERT((G7475-F7475)*24,"hr","mn")</f>
        <v>59.99999999999995</v>
      </c>
      <c r="I7478">
        <v>4</v>
      </c>
      <c r="K7478">
        <v>0</v>
      </c>
      <c r="M7478">
        <f>J7475+K7475+L7475</f>
        <v>0</v>
      </c>
      <c r="N7478" s="15"/>
      <c r="O7478" s="9"/>
      <c r="P7478" s="9"/>
      <c r="Q7478" s="9"/>
      <c r="R7478" s="10"/>
      <c r="S7478" s="19"/>
      <c r="T7478" s="23"/>
      <c r="U7478" s="94"/>
    </row>
    <row r="7479" spans="1:21">
      <c r="A7479" s="17">
        <v>45036</v>
      </c>
      <c r="B7479" s="56">
        <f>WEEKDAY(C7479,2)</f>
        <v>4</v>
      </c>
      <c r="C7479" s="17">
        <f>IF(A7499="",C7478,A7499)</f>
        <v>45036</v>
      </c>
      <c r="D7479" s="12" t="str">
        <f>YEAR(C7479)&amp;"/"&amp;TEXT(WEEKNUM(C7479,21),"00")</f>
        <v>2023/16</v>
      </c>
      <c r="E7479" s="79" t="s">
        <v>52</v>
      </c>
      <c r="F7479" s="80">
        <v>0.45833333333333331</v>
      </c>
      <c r="G7479" s="80">
        <v>0.5</v>
      </c>
      <c r="H7479" s="87">
        <f>CONVERT((G7479-F7479)*24,"hr","mn")</f>
        <v>60.000000000000028</v>
      </c>
      <c r="I7479" s="83">
        <v>4</v>
      </c>
      <c r="J7479" s="84"/>
      <c r="K7479" s="85">
        <v>0</v>
      </c>
      <c r="L7479" s="85"/>
      <c r="M7479" s="87">
        <f>J7479+K7479+L7479</f>
        <v>0</v>
      </c>
      <c r="N7479" s="13">
        <v>30</v>
      </c>
      <c r="O7479" s="6"/>
      <c r="P7479" s="6"/>
      <c r="Q7479" s="6"/>
      <c r="R7479" s="7"/>
      <c r="S7479" s="20"/>
      <c r="T7479" s="22" t="s">
        <v>39</v>
      </c>
      <c r="U7479" s="91"/>
    </row>
    <row r="7480" spans="1:21">
      <c r="A7480" s="17">
        <v>45036</v>
      </c>
      <c r="B7480" s="56">
        <f>WEEKDAY(C7480,2)</f>
        <v>4</v>
      </c>
      <c r="C7480" s="17">
        <f>IF(A7500="",C7479,A7500)</f>
        <v>45036</v>
      </c>
      <c r="D7480" s="12" t="str">
        <f>YEAR(C7480)&amp;"/"&amp;TEXT(WEEKNUM(C7480,21),"00")</f>
        <v>2023/16</v>
      </c>
      <c r="E7480" t="s">
        <v>52</v>
      </c>
      <c r="F7480" s="114">
        <v>0.45833333333333331</v>
      </c>
      <c r="G7480" s="114">
        <v>0.5</v>
      </c>
      <c r="H7480">
        <f>CONVERT((G7479-F7479)*24,"hr","mn")</f>
        <v>60.000000000000028</v>
      </c>
      <c r="I7480">
        <v>4</v>
      </c>
      <c r="K7480">
        <v>0</v>
      </c>
      <c r="M7480">
        <f>J7479+K7479+L7479</f>
        <v>0</v>
      </c>
      <c r="N7480" s="14"/>
      <c r="O7480" s="3">
        <v>22</v>
      </c>
      <c r="P7480" s="3"/>
      <c r="Q7480" s="3"/>
      <c r="R7480" s="8"/>
      <c r="S7480" s="21"/>
      <c r="T7480" s="4" t="s">
        <v>344</v>
      </c>
      <c r="U7480" s="92" t="s">
        <v>1127</v>
      </c>
    </row>
    <row r="7481" spans="1:21">
      <c r="A7481" s="17">
        <v>45036</v>
      </c>
      <c r="B7481" s="56">
        <f>WEEKDAY(C7481,2)</f>
        <v>4</v>
      </c>
      <c r="C7481" s="17">
        <f>IF(A7501="",C7480,A7501)</f>
        <v>45036</v>
      </c>
      <c r="D7481" s="12" t="str">
        <f>YEAR(C7481)&amp;"/"&amp;TEXT(WEEKNUM(C7481,21),"00")</f>
        <v>2023/16</v>
      </c>
      <c r="E7481" t="s">
        <v>52</v>
      </c>
      <c r="F7481" s="114">
        <v>0.45833333333333331</v>
      </c>
      <c r="G7481" s="114">
        <v>0.5</v>
      </c>
      <c r="H7481">
        <f>CONVERT((G7479-F7479)*24,"hr","mn")</f>
        <v>60.000000000000028</v>
      </c>
      <c r="I7481">
        <v>4</v>
      </c>
      <c r="K7481">
        <v>0</v>
      </c>
      <c r="M7481">
        <f>J7479+K7479+L7479</f>
        <v>0</v>
      </c>
      <c r="N7481" s="58"/>
      <c r="O7481" s="59"/>
      <c r="P7481" s="59">
        <v>4</v>
      </c>
      <c r="Q7481" s="59"/>
      <c r="R7481" s="60"/>
      <c r="S7481" s="21" t="s">
        <v>26</v>
      </c>
      <c r="T7481" s="4" t="s">
        <v>241</v>
      </c>
      <c r="U7481" s="93"/>
    </row>
    <row r="7482" spans="1:21" ht="15" customHeight="1" thickBot="1">
      <c r="A7482" s="17">
        <v>45036</v>
      </c>
      <c r="B7482" s="56">
        <f>WEEKDAY(C7482,2)</f>
        <v>4</v>
      </c>
      <c r="C7482" s="17">
        <f>IF(A7502="",C7481,A7502)</f>
        <v>45036</v>
      </c>
      <c r="D7482" s="12" t="str">
        <f>YEAR(C7482)&amp;"/"&amp;TEXT(WEEKNUM(C7482,21),"00")</f>
        <v>2023/16</v>
      </c>
      <c r="E7482" t="s">
        <v>52</v>
      </c>
      <c r="F7482" s="114">
        <v>0.45833333333333331</v>
      </c>
      <c r="G7482" s="114">
        <v>0.5</v>
      </c>
      <c r="H7482">
        <f>CONVERT((G7479-F7479)*24,"hr","mn")</f>
        <v>60.000000000000028</v>
      </c>
      <c r="I7482">
        <v>4</v>
      </c>
      <c r="K7482">
        <v>0</v>
      </c>
      <c r="M7482">
        <f>J7479+K7479+L7479</f>
        <v>0</v>
      </c>
      <c r="N7482" s="15"/>
      <c r="O7482" s="9">
        <v>4</v>
      </c>
      <c r="P7482" s="9"/>
      <c r="Q7482" s="9"/>
      <c r="R7482" s="10"/>
      <c r="S7482" s="19" t="s">
        <v>31</v>
      </c>
      <c r="T7482" s="23" t="s">
        <v>29</v>
      </c>
      <c r="U7482" s="94"/>
    </row>
    <row r="7483" spans="1:21">
      <c r="A7483" s="17">
        <v>45036</v>
      </c>
      <c r="B7483" s="56">
        <f>WEEKDAY(C7483,2)</f>
        <v>4</v>
      </c>
      <c r="C7483" s="17">
        <f>IF(A7503="",C7482,A7503)</f>
        <v>45036</v>
      </c>
      <c r="D7483" s="12" t="str">
        <f>YEAR(C7483)&amp;"/"&amp;TEXT(WEEKNUM(C7483,21),"00")</f>
        <v>2023/16</v>
      </c>
      <c r="E7483" s="79" t="s">
        <v>52</v>
      </c>
      <c r="F7483" s="80">
        <v>0.5</v>
      </c>
      <c r="G7483" s="80">
        <v>0.54166666666666663</v>
      </c>
      <c r="H7483" s="87">
        <f>CONVERT((G7483-F7483)*24,"hr","mn")</f>
        <v>59.99999999999995</v>
      </c>
      <c r="I7483" s="83">
        <v>4</v>
      </c>
      <c r="J7483" s="84"/>
      <c r="K7483" s="85">
        <v>8</v>
      </c>
      <c r="L7483" s="85"/>
      <c r="M7483" s="87">
        <f>J7483+K7483+L7483</f>
        <v>8</v>
      </c>
      <c r="N7483" s="13"/>
      <c r="O7483" s="6">
        <v>7</v>
      </c>
      <c r="P7483" s="6"/>
      <c r="Q7483" s="6"/>
      <c r="R7483" s="7"/>
      <c r="S7483" s="20" t="s">
        <v>35</v>
      </c>
      <c r="T7483" s="22" t="s">
        <v>29</v>
      </c>
      <c r="U7483" s="91"/>
    </row>
    <row r="7484" spans="1:21">
      <c r="A7484" s="17">
        <v>45036</v>
      </c>
      <c r="B7484" s="56">
        <f>WEEKDAY(C7484,2)</f>
        <v>4</v>
      </c>
      <c r="C7484" s="17">
        <f>IF(A7504="",C7483,A7504)</f>
        <v>45036</v>
      </c>
      <c r="D7484" s="12" t="str">
        <f>YEAR(C7484)&amp;"/"&amp;TEXT(WEEKNUM(C7484,21),"00")</f>
        <v>2023/16</v>
      </c>
      <c r="E7484" t="s">
        <v>52</v>
      </c>
      <c r="F7484" s="114">
        <v>0.5</v>
      </c>
      <c r="G7484" s="114">
        <v>0.54166666666666663</v>
      </c>
      <c r="H7484">
        <f>CONVERT((G7483-F7483)*24,"hr","mn")</f>
        <v>59.99999999999995</v>
      </c>
      <c r="I7484">
        <v>4</v>
      </c>
      <c r="K7484">
        <v>8</v>
      </c>
      <c r="M7484">
        <f>J7483+K7483+L7483</f>
        <v>8</v>
      </c>
      <c r="N7484" s="14"/>
      <c r="O7484" s="3"/>
      <c r="P7484" s="3"/>
      <c r="Q7484" s="3"/>
      <c r="R7484" s="8"/>
      <c r="S7484" s="21"/>
      <c r="T7484" s="4"/>
      <c r="U7484" s="92"/>
    </row>
    <row r="7485" spans="1:21">
      <c r="A7485" s="17">
        <v>45036</v>
      </c>
      <c r="B7485" s="56">
        <f>WEEKDAY(C7485,2)</f>
        <v>4</v>
      </c>
      <c r="C7485" s="17">
        <f>IF(A7505="",C7484,A7505)</f>
        <v>45036</v>
      </c>
      <c r="D7485" s="12" t="str">
        <f>YEAR(C7485)&amp;"/"&amp;TEXT(WEEKNUM(C7485,21),"00")</f>
        <v>2023/16</v>
      </c>
      <c r="E7485" t="s">
        <v>52</v>
      </c>
      <c r="F7485" s="114">
        <v>0.5</v>
      </c>
      <c r="G7485" s="114">
        <v>0.54166666666666663</v>
      </c>
      <c r="H7485">
        <f>CONVERT((G7483-F7483)*24,"hr","mn")</f>
        <v>59.99999999999995</v>
      </c>
      <c r="I7485">
        <v>4</v>
      </c>
      <c r="K7485">
        <v>8</v>
      </c>
      <c r="M7485">
        <f>J7483+K7483+L7483</f>
        <v>8</v>
      </c>
      <c r="N7485" s="58"/>
      <c r="O7485" s="59"/>
      <c r="P7485" s="59"/>
      <c r="Q7485" s="59"/>
      <c r="R7485" s="60"/>
      <c r="S7485" s="21"/>
      <c r="T7485" s="4"/>
      <c r="U7485" s="93"/>
    </row>
    <row r="7486" spans="1:21" ht="15" customHeight="1" thickBot="1">
      <c r="A7486" s="17">
        <v>45036</v>
      </c>
      <c r="B7486" s="56">
        <f>WEEKDAY(C7486,2)</f>
        <v>4</v>
      </c>
      <c r="C7486" s="17">
        <f>IF(A7506="",C7485,A7506)</f>
        <v>45036</v>
      </c>
      <c r="D7486" s="12" t="str">
        <f>YEAR(C7486)&amp;"/"&amp;TEXT(WEEKNUM(C7486,21),"00")</f>
        <v>2023/16</v>
      </c>
      <c r="E7486" t="s">
        <v>52</v>
      </c>
      <c r="F7486" s="114">
        <v>0.5</v>
      </c>
      <c r="G7486" s="114">
        <v>0.54166666666666663</v>
      </c>
      <c r="H7486">
        <f>CONVERT((G7483-F7483)*24,"hr","mn")</f>
        <v>59.99999999999995</v>
      </c>
      <c r="I7486">
        <v>4</v>
      </c>
      <c r="K7486">
        <v>8</v>
      </c>
      <c r="M7486">
        <f>J7483+K7483+L7483</f>
        <v>8</v>
      </c>
      <c r="N7486" s="15"/>
      <c r="O7486" s="9"/>
      <c r="P7486" s="9"/>
      <c r="Q7486" s="9"/>
      <c r="R7486" s="10"/>
      <c r="S7486" s="19"/>
      <c r="T7486" s="23"/>
      <c r="U7486" s="94"/>
    </row>
    <row r="7487" spans="1:21">
      <c r="A7487" s="17"/>
      <c r="B7487" s="56">
        <f>WEEKDAY(C7487,2)</f>
        <v>4</v>
      </c>
      <c r="C7487" s="17">
        <f>IF(A7507="",C7486,A7507)</f>
        <v>45036</v>
      </c>
      <c r="D7487" s="12" t="str">
        <f>YEAR(C7487)&amp;"/"&amp;TEXT(WEEKNUM(C7487,21),"00")</f>
        <v>2023/16</v>
      </c>
      <c r="E7487" s="79"/>
      <c r="F7487" s="80"/>
      <c r="G7487" s="80"/>
      <c r="H7487" s="87">
        <f>CONVERT((G7487-F7487)*24,"hr","mn")</f>
        <v>0</v>
      </c>
      <c r="I7487" s="83"/>
      <c r="J7487" s="84"/>
      <c r="K7487" s="85"/>
      <c r="L7487" s="85"/>
      <c r="M7487" s="87">
        <f>J7487+K7487+L7487</f>
        <v>0</v>
      </c>
      <c r="N7487" s="13"/>
      <c r="O7487" s="6"/>
      <c r="P7487" s="6"/>
      <c r="Q7487" s="6"/>
      <c r="R7487" s="7"/>
      <c r="S7487" s="20"/>
      <c r="T7487" s="22"/>
      <c r="U7487" s="91"/>
    </row>
    <row r="7488" spans="1:21">
      <c r="A7488" s="17"/>
      <c r="B7488" s="56">
        <f>WEEKDAY(C7488,2)</f>
        <v>4</v>
      </c>
      <c r="C7488" s="17">
        <f>IF(A7508="",C7487,A7508)</f>
        <v>45036</v>
      </c>
      <c r="D7488" s="12" t="str">
        <f>YEAR(C7488)&amp;"/"&amp;TEXT(WEEKNUM(C7488,21),"00")</f>
        <v>2023/16</v>
      </c>
      <c r="H7488">
        <f>CONVERT((G7487-F7487)*24,"hr","mn")</f>
        <v>0</v>
      </c>
      <c r="M7488">
        <f>J7487+K7487+L7487</f>
        <v>0</v>
      </c>
      <c r="N7488" s="14"/>
      <c r="O7488" s="3"/>
      <c r="P7488" s="3"/>
      <c r="Q7488" s="3"/>
      <c r="R7488" s="8"/>
      <c r="S7488" s="21"/>
      <c r="T7488" s="4"/>
      <c r="U7488" s="92"/>
    </row>
    <row r="7489" spans="1:21">
      <c r="A7489" s="17"/>
      <c r="B7489" s="56">
        <f>WEEKDAY(C7489,2)</f>
        <v>4</v>
      </c>
      <c r="C7489" s="17">
        <f>IF(A7509="",C7488,A7509)</f>
        <v>45036</v>
      </c>
      <c r="D7489" s="12" t="str">
        <f>YEAR(C7489)&amp;"/"&amp;TEXT(WEEKNUM(C7489,21),"00")</f>
        <v>2023/16</v>
      </c>
      <c r="H7489">
        <f>CONVERT((G7487-F7487)*24,"hr","mn")</f>
        <v>0</v>
      </c>
      <c r="M7489">
        <f>J7487+K7487+L7487</f>
        <v>0</v>
      </c>
      <c r="N7489" s="58"/>
      <c r="O7489" s="59"/>
      <c r="P7489" s="59"/>
      <c r="Q7489" s="59"/>
      <c r="R7489" s="60"/>
      <c r="S7489" s="21"/>
      <c r="T7489" s="4"/>
      <c r="U7489" s="93"/>
    </row>
    <row r="7490" spans="1:21" ht="15" customHeight="1" thickBot="1">
      <c r="A7490" s="17"/>
      <c r="B7490" s="56">
        <f>WEEKDAY(C7490,2)</f>
        <v>4</v>
      </c>
      <c r="C7490" s="17">
        <f>IF(A7510="",C7489,A7510)</f>
        <v>45036</v>
      </c>
      <c r="D7490" s="12" t="str">
        <f>YEAR(C7490)&amp;"/"&amp;TEXT(WEEKNUM(C7490,21),"00")</f>
        <v>2023/16</v>
      </c>
      <c r="H7490">
        <f>CONVERT((G7487-F7487)*24,"hr","mn")</f>
        <v>0</v>
      </c>
      <c r="M7490">
        <f>J7487+K7487+L7487</f>
        <v>0</v>
      </c>
      <c r="N7490" s="15"/>
      <c r="O7490" s="9"/>
      <c r="P7490" s="9"/>
      <c r="Q7490" s="9"/>
      <c r="R7490" s="10"/>
      <c r="S7490" s="19"/>
      <c r="T7490" s="23"/>
      <c r="U7490" s="94"/>
    </row>
    <row r="7491" spans="1:21">
      <c r="A7491" s="17">
        <v>45036</v>
      </c>
      <c r="B7491" s="56">
        <f>WEEKDAY(C7491,2)</f>
        <v>4</v>
      </c>
      <c r="C7491" s="17">
        <f>IF(A7511="",C7490,A7511)</f>
        <v>45036</v>
      </c>
      <c r="D7491" s="12" t="str">
        <f>YEAR(C7491)&amp;"/"&amp;TEXT(WEEKNUM(C7491,21),"00")</f>
        <v>2023/16</v>
      </c>
      <c r="E7491" s="79" t="s">
        <v>69</v>
      </c>
      <c r="F7491" s="80">
        <v>0.54166666666666663</v>
      </c>
      <c r="G7491" s="80">
        <v>0.58333333333333337</v>
      </c>
      <c r="H7491" s="87">
        <f>CONVERT((G7491-F7491)*24,"hr","mn")</f>
        <v>60.000000000000107</v>
      </c>
      <c r="I7491" s="83">
        <v>4</v>
      </c>
      <c r="J7491" s="84"/>
      <c r="K7491" s="85">
        <v>11</v>
      </c>
      <c r="L7491" s="85"/>
      <c r="M7491" s="87">
        <f>J7491+K7491+L7491</f>
        <v>11</v>
      </c>
      <c r="N7491" s="13"/>
      <c r="O7491" s="6"/>
      <c r="P7491" s="6"/>
      <c r="Q7491" s="6">
        <v>23</v>
      </c>
      <c r="R7491" s="7"/>
      <c r="S7491" s="20"/>
      <c r="T7491" s="22" t="s">
        <v>25</v>
      </c>
      <c r="U7491" s="91" t="s">
        <v>97</v>
      </c>
    </row>
    <row r="7492" spans="1:21">
      <c r="A7492" s="17">
        <v>45036</v>
      </c>
      <c r="B7492" s="56">
        <f>WEEKDAY(C7492,2)</f>
        <v>4</v>
      </c>
      <c r="C7492" s="17">
        <f>IF(A7512="",C7491,A7512)</f>
        <v>45036</v>
      </c>
      <c r="D7492" s="12" t="str">
        <f>YEAR(C7492)&amp;"/"&amp;TEXT(WEEKNUM(C7492,21),"00")</f>
        <v>2023/16</v>
      </c>
      <c r="E7492" t="s">
        <v>69</v>
      </c>
      <c r="F7492" s="114">
        <v>0.54166666666666663</v>
      </c>
      <c r="G7492" s="114">
        <v>0.58333333333333337</v>
      </c>
      <c r="H7492">
        <f>CONVERT((G7491-F7491)*24,"hr","mn")</f>
        <v>60.000000000000107</v>
      </c>
      <c r="I7492">
        <v>4</v>
      </c>
      <c r="K7492">
        <v>11</v>
      </c>
      <c r="M7492">
        <f>J7491+K7491+L7491</f>
        <v>11</v>
      </c>
      <c r="N7492" s="14"/>
      <c r="O7492" s="3">
        <v>5</v>
      </c>
      <c r="P7492" s="3"/>
      <c r="Q7492" s="3"/>
      <c r="R7492" s="8"/>
      <c r="S7492" s="21" t="s">
        <v>31</v>
      </c>
      <c r="T7492" s="4" t="s">
        <v>23</v>
      </c>
      <c r="U7492" s="92" t="s">
        <v>223</v>
      </c>
    </row>
    <row r="7493" spans="1:21">
      <c r="A7493" s="17">
        <v>45036</v>
      </c>
      <c r="B7493" s="56">
        <f>WEEKDAY(C7493,2)</f>
        <v>4</v>
      </c>
      <c r="C7493" s="17">
        <f>IF(A7513="",C7492,A7513)</f>
        <v>45036</v>
      </c>
      <c r="D7493" s="12" t="str">
        <f>YEAR(C7493)&amp;"/"&amp;TEXT(WEEKNUM(C7493,21),"00")</f>
        <v>2023/16</v>
      </c>
      <c r="E7493" t="s">
        <v>69</v>
      </c>
      <c r="F7493" s="114">
        <v>0.54166666666666663</v>
      </c>
      <c r="G7493" s="114">
        <v>0.58333333333333337</v>
      </c>
      <c r="H7493">
        <f>CONVERT((G7491-F7491)*24,"hr","mn")</f>
        <v>60.000000000000107</v>
      </c>
      <c r="I7493">
        <v>4</v>
      </c>
      <c r="K7493">
        <v>11</v>
      </c>
      <c r="M7493">
        <f>J7491+K7491+L7491</f>
        <v>11</v>
      </c>
      <c r="N7493" s="58"/>
      <c r="O7493" s="59"/>
      <c r="P7493" s="59"/>
      <c r="Q7493" s="59"/>
      <c r="R7493" s="60"/>
      <c r="S7493" s="21"/>
      <c r="T7493" s="4"/>
      <c r="U7493" s="93"/>
    </row>
    <row r="7494" spans="1:21" ht="15" customHeight="1" thickBot="1">
      <c r="A7494" s="17">
        <v>45036</v>
      </c>
      <c r="B7494" s="56">
        <f>WEEKDAY(C7494,2)</f>
        <v>4</v>
      </c>
      <c r="C7494" s="17">
        <f>IF(A7514="",C7493,A7514)</f>
        <v>45036</v>
      </c>
      <c r="D7494" s="12" t="str">
        <f>YEAR(C7494)&amp;"/"&amp;TEXT(WEEKNUM(C7494,21),"00")</f>
        <v>2023/16</v>
      </c>
      <c r="E7494" t="s">
        <v>69</v>
      </c>
      <c r="F7494" s="114">
        <v>0.54166666666666663</v>
      </c>
      <c r="G7494" s="114">
        <v>0.58333333333333337</v>
      </c>
      <c r="H7494">
        <f>CONVERT((G7491-F7491)*24,"hr","mn")</f>
        <v>60.000000000000107</v>
      </c>
      <c r="I7494">
        <v>4</v>
      </c>
      <c r="K7494">
        <v>11</v>
      </c>
      <c r="M7494">
        <f>J7491+K7491+L7491</f>
        <v>11</v>
      </c>
      <c r="N7494" s="15"/>
      <c r="O7494" s="9"/>
      <c r="P7494" s="9"/>
      <c r="Q7494" s="9"/>
      <c r="R7494" s="10"/>
      <c r="S7494" s="19"/>
      <c r="T7494" s="23"/>
      <c r="U7494" s="94"/>
    </row>
    <row r="7495" spans="1:21">
      <c r="A7495" s="17">
        <v>45036</v>
      </c>
      <c r="B7495" s="56">
        <f>WEEKDAY(C7495,2)</f>
        <v>4</v>
      </c>
      <c r="C7495" s="17">
        <f>IF(A7515="",C7494,A7515)</f>
        <v>45036</v>
      </c>
      <c r="D7495" s="12" t="str">
        <f>YEAR(C7495)&amp;"/"&amp;TEXT(WEEKNUM(C7495,21),"00")</f>
        <v>2023/16</v>
      </c>
      <c r="E7495" s="79" t="s">
        <v>69</v>
      </c>
      <c r="F7495" s="80">
        <v>0.58333333333333337</v>
      </c>
      <c r="G7495" s="80">
        <v>0.625</v>
      </c>
      <c r="H7495" s="87">
        <f>CONVERT((G7495-F7495)*24,"hr","mn")</f>
        <v>59.99999999999995</v>
      </c>
      <c r="I7495" s="83">
        <v>4</v>
      </c>
      <c r="J7495" s="84"/>
      <c r="K7495" s="85">
        <v>5</v>
      </c>
      <c r="L7495" s="85">
        <v>4</v>
      </c>
      <c r="M7495" s="87">
        <f>J7495+K7495+L7495</f>
        <v>9</v>
      </c>
      <c r="N7495" s="13"/>
      <c r="O7495" s="6">
        <v>5</v>
      </c>
      <c r="P7495" s="6"/>
      <c r="Q7495" s="6"/>
      <c r="R7495" s="7"/>
      <c r="S7495" s="20" t="s">
        <v>31</v>
      </c>
      <c r="T7495" s="22" t="s">
        <v>23</v>
      </c>
      <c r="U7495" s="92" t="s">
        <v>223</v>
      </c>
    </row>
    <row r="7496" spans="1:21">
      <c r="A7496" s="17">
        <v>45036</v>
      </c>
      <c r="B7496" s="56">
        <f>WEEKDAY(C7496,2)</f>
        <v>4</v>
      </c>
      <c r="C7496" s="17">
        <f>IF(A7516="",C7495,A7516)</f>
        <v>45036</v>
      </c>
      <c r="D7496" s="12" t="str">
        <f>YEAR(C7496)&amp;"/"&amp;TEXT(WEEKNUM(C7496,21),"00")</f>
        <v>2023/16</v>
      </c>
      <c r="E7496" t="s">
        <v>69</v>
      </c>
      <c r="F7496" s="114">
        <v>0.58333333333333337</v>
      </c>
      <c r="G7496" s="114">
        <v>0.625</v>
      </c>
      <c r="H7496">
        <f>CONVERT((G7495-F7495)*24,"hr","mn")</f>
        <v>59.99999999999995</v>
      </c>
      <c r="I7496">
        <v>4</v>
      </c>
      <c r="K7496">
        <v>5</v>
      </c>
      <c r="L7496">
        <v>4</v>
      </c>
      <c r="M7496">
        <f>J7495+K7495+L7495</f>
        <v>9</v>
      </c>
      <c r="N7496" s="14"/>
      <c r="O7496" s="3">
        <v>8</v>
      </c>
      <c r="P7496" s="3"/>
      <c r="Q7496" s="3"/>
      <c r="R7496" s="8"/>
      <c r="S7496" s="21" t="s">
        <v>35</v>
      </c>
      <c r="T7496" s="4" t="s">
        <v>50</v>
      </c>
      <c r="U7496" s="92"/>
    </row>
    <row r="7497" spans="1:21">
      <c r="A7497" s="17">
        <v>45036</v>
      </c>
      <c r="B7497" s="56">
        <f>WEEKDAY(C7497,2)</f>
        <v>4</v>
      </c>
      <c r="C7497" s="17">
        <f>IF(A7517="",C7496,A7517)</f>
        <v>45036</v>
      </c>
      <c r="D7497" s="12" t="str">
        <f>YEAR(C7497)&amp;"/"&amp;TEXT(WEEKNUM(C7497,21),"00")</f>
        <v>2023/16</v>
      </c>
      <c r="E7497" t="s">
        <v>69</v>
      </c>
      <c r="F7497" s="114">
        <v>0.58333333333333337</v>
      </c>
      <c r="G7497" s="114">
        <v>0.625</v>
      </c>
      <c r="H7497">
        <f>CONVERT((G7495-F7495)*24,"hr","mn")</f>
        <v>59.99999999999995</v>
      </c>
      <c r="I7497">
        <v>4</v>
      </c>
      <c r="K7497">
        <v>5</v>
      </c>
      <c r="L7497">
        <v>4</v>
      </c>
      <c r="M7497">
        <f>J7495+K7495+L7495</f>
        <v>9</v>
      </c>
      <c r="N7497" s="58"/>
      <c r="O7497" s="59">
        <v>5</v>
      </c>
      <c r="P7497" s="59"/>
      <c r="Q7497" s="59"/>
      <c r="R7497" s="60"/>
      <c r="S7497" s="21" t="s">
        <v>28</v>
      </c>
      <c r="T7497" s="4" t="s">
        <v>29</v>
      </c>
      <c r="U7497" s="93" t="s">
        <v>223</v>
      </c>
    </row>
    <row r="7498" spans="1:21" ht="15" customHeight="1" thickBot="1">
      <c r="A7498" s="17">
        <v>45036</v>
      </c>
      <c r="B7498" s="56">
        <f>WEEKDAY(C7498,2)</f>
        <v>4</v>
      </c>
      <c r="C7498" s="17">
        <f>IF(A7518="",C7497,A7518)</f>
        <v>45036</v>
      </c>
      <c r="D7498" s="12" t="str">
        <f>YEAR(C7498)&amp;"/"&amp;TEXT(WEEKNUM(C7498,21),"00")</f>
        <v>2023/16</v>
      </c>
      <c r="E7498" t="s">
        <v>69</v>
      </c>
      <c r="F7498" s="114">
        <v>0.58333333333333337</v>
      </c>
      <c r="G7498" s="114">
        <v>0.625</v>
      </c>
      <c r="H7498">
        <f>CONVERT((G7495-F7495)*24,"hr","mn")</f>
        <v>59.99999999999995</v>
      </c>
      <c r="I7498">
        <v>4</v>
      </c>
      <c r="K7498">
        <v>5</v>
      </c>
      <c r="L7498">
        <v>4</v>
      </c>
      <c r="M7498">
        <f>J7495+K7495+L7495</f>
        <v>9</v>
      </c>
      <c r="N7498" s="15"/>
      <c r="O7498" s="9">
        <v>5</v>
      </c>
      <c r="P7498" s="9"/>
      <c r="Q7498" s="9"/>
      <c r="R7498" s="10"/>
      <c r="S7498" s="19" t="s">
        <v>26</v>
      </c>
      <c r="T7498" s="23" t="s">
        <v>23</v>
      </c>
      <c r="U7498" s="94" t="s">
        <v>237</v>
      </c>
    </row>
    <row r="7499" spans="1:21">
      <c r="A7499" s="17">
        <v>45036</v>
      </c>
      <c r="B7499" s="56">
        <f>WEEKDAY(C7499,2)</f>
        <v>4</v>
      </c>
      <c r="C7499" s="17">
        <f>IF(A7519="",C7498,A7519)</f>
        <v>45036</v>
      </c>
      <c r="D7499" s="12" t="str">
        <f>YEAR(C7499)&amp;"/"&amp;TEXT(WEEKNUM(C7499,21),"00")</f>
        <v>2023/16</v>
      </c>
      <c r="E7499" s="79" t="s">
        <v>69</v>
      </c>
      <c r="F7499" s="80">
        <v>0.625</v>
      </c>
      <c r="G7499" s="80">
        <v>0.66666666666666663</v>
      </c>
      <c r="H7499" s="87">
        <f>CONVERT((G7499-F7499)*24,"hr","mn")</f>
        <v>59.99999999999995</v>
      </c>
      <c r="I7499" s="83">
        <v>4</v>
      </c>
      <c r="J7499" s="84"/>
      <c r="K7499" s="85">
        <v>8</v>
      </c>
      <c r="L7499" s="85"/>
      <c r="M7499" s="87">
        <f>J7499+K7499+L7499</f>
        <v>8</v>
      </c>
      <c r="N7499" s="13"/>
      <c r="O7499" s="6">
        <v>5</v>
      </c>
      <c r="P7499" s="6"/>
      <c r="Q7499" s="6"/>
      <c r="R7499" s="7"/>
      <c r="S7499" s="20" t="s">
        <v>35</v>
      </c>
      <c r="T7499" s="22" t="s">
        <v>29</v>
      </c>
      <c r="U7499" s="91"/>
    </row>
    <row r="7500" spans="1:21">
      <c r="A7500" s="17">
        <v>45036</v>
      </c>
      <c r="B7500" s="56">
        <f>WEEKDAY(C7500,2)</f>
        <v>4</v>
      </c>
      <c r="C7500" s="17">
        <f>IF(A7520="",C7499,A7520)</f>
        <v>45036</v>
      </c>
      <c r="D7500" s="12" t="str">
        <f>YEAR(C7500)&amp;"/"&amp;TEXT(WEEKNUM(C7500,21),"00")</f>
        <v>2023/16</v>
      </c>
      <c r="E7500" t="s">
        <v>69</v>
      </c>
      <c r="F7500" s="114">
        <v>0.625</v>
      </c>
      <c r="G7500" s="114">
        <v>0.66666666666666663</v>
      </c>
      <c r="H7500">
        <f>CONVERT((G7499-F7499)*24,"hr","mn")</f>
        <v>59.99999999999995</v>
      </c>
      <c r="I7500">
        <v>4</v>
      </c>
      <c r="K7500">
        <v>8</v>
      </c>
      <c r="M7500">
        <f>J7499+K7499+L7499</f>
        <v>8</v>
      </c>
      <c r="N7500" s="14"/>
      <c r="O7500" s="3">
        <v>15</v>
      </c>
      <c r="P7500" s="3"/>
      <c r="Q7500" s="3"/>
      <c r="R7500" s="8"/>
      <c r="S7500" s="21" t="s">
        <v>31</v>
      </c>
      <c r="T7500" s="4" t="s">
        <v>23</v>
      </c>
      <c r="U7500" s="93" t="s">
        <v>1128</v>
      </c>
    </row>
    <row r="7501" spans="1:21">
      <c r="A7501" s="17">
        <v>45036</v>
      </c>
      <c r="B7501" s="56">
        <f>WEEKDAY(C7501,2)</f>
        <v>4</v>
      </c>
      <c r="C7501" s="17">
        <f>IF(A7521="",C7500,A7521)</f>
        <v>45036</v>
      </c>
      <c r="D7501" s="12" t="str">
        <f>YEAR(C7501)&amp;"/"&amp;TEXT(WEEKNUM(C7501,21),"00")</f>
        <v>2023/16</v>
      </c>
      <c r="E7501" t="s">
        <v>69</v>
      </c>
      <c r="F7501" s="114">
        <v>0.625</v>
      </c>
      <c r="G7501" s="114">
        <v>0.66666666666666663</v>
      </c>
      <c r="H7501">
        <f>CONVERT((G7499-F7499)*24,"hr","mn")</f>
        <v>59.99999999999995</v>
      </c>
      <c r="I7501">
        <v>4</v>
      </c>
      <c r="K7501">
        <v>8</v>
      </c>
      <c r="M7501">
        <f>J7499+K7499+L7499</f>
        <v>8</v>
      </c>
      <c r="N7501" s="58"/>
      <c r="O7501" s="59">
        <v>5</v>
      </c>
      <c r="P7501" s="59"/>
      <c r="Q7501" s="59"/>
      <c r="R7501" s="60"/>
      <c r="S7501" s="21" t="s">
        <v>28</v>
      </c>
      <c r="T7501" s="4" t="s">
        <v>23</v>
      </c>
      <c r="U7501" s="93" t="s">
        <v>64</v>
      </c>
    </row>
    <row r="7502" spans="1:21" ht="15" customHeight="1" thickBot="1">
      <c r="A7502" s="17">
        <v>45036</v>
      </c>
      <c r="B7502" s="56">
        <f>WEEKDAY(C7502,2)</f>
        <v>4</v>
      </c>
      <c r="C7502" s="17">
        <f>IF(A7522="",C7501,A7522)</f>
        <v>45036</v>
      </c>
      <c r="D7502" s="12" t="str">
        <f>YEAR(C7502)&amp;"/"&amp;TEXT(WEEKNUM(C7502,21),"00")</f>
        <v>2023/16</v>
      </c>
      <c r="E7502" t="s">
        <v>69</v>
      </c>
      <c r="F7502" s="114">
        <v>0.625</v>
      </c>
      <c r="G7502" s="114">
        <v>0.66666666666666663</v>
      </c>
      <c r="H7502">
        <f>CONVERT((G7499-F7499)*24,"hr","mn")</f>
        <v>59.99999999999995</v>
      </c>
      <c r="I7502">
        <v>4</v>
      </c>
      <c r="K7502">
        <v>8</v>
      </c>
      <c r="M7502">
        <f>J7499+K7499+L7499</f>
        <v>8</v>
      </c>
      <c r="N7502" s="15"/>
      <c r="O7502" s="9"/>
      <c r="P7502" s="9"/>
      <c r="Q7502" s="9"/>
      <c r="R7502" s="10"/>
      <c r="S7502" s="19"/>
      <c r="T7502" s="23"/>
      <c r="U7502" s="94"/>
    </row>
    <row r="7503" spans="1:21">
      <c r="A7503" s="17">
        <v>45036</v>
      </c>
      <c r="B7503" s="56">
        <f>WEEKDAY(C7503,2)</f>
        <v>4</v>
      </c>
      <c r="C7503" s="17">
        <f>IF(A7523="",C7502,A7523)</f>
        <v>45036</v>
      </c>
      <c r="D7503" s="12" t="str">
        <f>YEAR(C7503)&amp;"/"&amp;TEXT(WEEKNUM(C7503,21),"00")</f>
        <v>2023/16</v>
      </c>
      <c r="E7503" s="79" t="s">
        <v>69</v>
      </c>
      <c r="F7503" s="80">
        <v>0.66666666666666663</v>
      </c>
      <c r="G7503" s="80">
        <v>0.70833333333333337</v>
      </c>
      <c r="H7503" s="87">
        <f>CONVERT((G7503-F7503)*24,"hr","mn")</f>
        <v>60.000000000000107</v>
      </c>
      <c r="I7503" s="83">
        <v>4</v>
      </c>
      <c r="J7503" s="84"/>
      <c r="K7503" s="85">
        <v>10</v>
      </c>
      <c r="L7503" s="85"/>
      <c r="M7503" s="87">
        <f>J7503+K7503+L7503</f>
        <v>10</v>
      </c>
      <c r="N7503" s="13"/>
      <c r="O7503" s="6">
        <v>8</v>
      </c>
      <c r="P7503" s="6"/>
      <c r="Q7503" s="6"/>
      <c r="R7503" s="7"/>
      <c r="S7503" s="20" t="s">
        <v>31</v>
      </c>
      <c r="T7503" s="22" t="s">
        <v>29</v>
      </c>
      <c r="U7503" s="91" t="s">
        <v>1129</v>
      </c>
    </row>
    <row r="7504" spans="1:21">
      <c r="A7504" s="17">
        <v>45036</v>
      </c>
      <c r="B7504" s="56">
        <f>WEEKDAY(C7504,2)</f>
        <v>4</v>
      </c>
      <c r="C7504" s="17">
        <f>IF(A7524="",C7503,A7524)</f>
        <v>45036</v>
      </c>
      <c r="D7504" s="12" t="str">
        <f>YEAR(C7504)&amp;"/"&amp;TEXT(WEEKNUM(C7504,21),"00")</f>
        <v>2023/16</v>
      </c>
      <c r="E7504" t="s">
        <v>69</v>
      </c>
      <c r="F7504" s="114">
        <v>0.66666666666666663</v>
      </c>
      <c r="G7504" s="114">
        <v>0.70833333333333337</v>
      </c>
      <c r="H7504">
        <f>CONVERT((G7503-F7503)*24,"hr","mn")</f>
        <v>60.000000000000107</v>
      </c>
      <c r="I7504">
        <v>4</v>
      </c>
      <c r="K7504">
        <v>10</v>
      </c>
      <c r="M7504">
        <f>J7503+K7503+L7503</f>
        <v>10</v>
      </c>
      <c r="N7504" s="14"/>
      <c r="O7504" s="3">
        <v>5</v>
      </c>
      <c r="P7504" s="3"/>
      <c r="Q7504" s="3"/>
      <c r="R7504" s="8"/>
      <c r="S7504" s="21" t="s">
        <v>26</v>
      </c>
      <c r="T7504" s="4" t="s">
        <v>23</v>
      </c>
      <c r="U7504" s="92" t="s">
        <v>237</v>
      </c>
    </row>
    <row r="7505" spans="1:21">
      <c r="A7505" s="17">
        <v>45036</v>
      </c>
      <c r="B7505" s="56">
        <f>WEEKDAY(C7505,2)</f>
        <v>4</v>
      </c>
      <c r="C7505" s="17">
        <f>IF(A7525="",C7504,A7525)</f>
        <v>45036</v>
      </c>
      <c r="D7505" s="12" t="str">
        <f>YEAR(C7505)&amp;"/"&amp;TEXT(WEEKNUM(C7505,21),"00")</f>
        <v>2023/16</v>
      </c>
      <c r="E7505" t="s">
        <v>69</v>
      </c>
      <c r="F7505" s="114">
        <v>0.66666666666666663</v>
      </c>
      <c r="G7505" s="114">
        <v>0.70833333333333337</v>
      </c>
      <c r="H7505">
        <f>CONVERT((G7503-F7503)*24,"hr","mn")</f>
        <v>60.000000000000107</v>
      </c>
      <c r="I7505">
        <v>4</v>
      </c>
      <c r="K7505">
        <v>10</v>
      </c>
      <c r="M7505">
        <f>J7503+K7503+L7503</f>
        <v>10</v>
      </c>
      <c r="N7505" s="58"/>
      <c r="O7505" s="59"/>
      <c r="P7505" s="59"/>
      <c r="Q7505" s="59"/>
      <c r="R7505" s="60"/>
      <c r="S7505" s="21"/>
      <c r="T7505" s="4"/>
      <c r="U7505" s="93"/>
    </row>
    <row r="7506" spans="1:21" ht="15" customHeight="1" thickBot="1">
      <c r="A7506" s="17">
        <v>45036</v>
      </c>
      <c r="B7506" s="56">
        <f>WEEKDAY(C7506,2)</f>
        <v>4</v>
      </c>
      <c r="C7506" s="17">
        <f>IF(A7526="",C7505,A7526)</f>
        <v>45036</v>
      </c>
      <c r="D7506" s="12" t="str">
        <f>YEAR(C7506)&amp;"/"&amp;TEXT(WEEKNUM(C7506,21),"00")</f>
        <v>2023/16</v>
      </c>
      <c r="E7506" t="s">
        <v>69</v>
      </c>
      <c r="F7506" s="114">
        <v>0.66666666666666663</v>
      </c>
      <c r="G7506" s="114">
        <v>0.70833333333333337</v>
      </c>
      <c r="H7506">
        <f>CONVERT((G7503-F7503)*24,"hr","mn")</f>
        <v>60.000000000000107</v>
      </c>
      <c r="I7506">
        <v>4</v>
      </c>
      <c r="K7506">
        <v>10</v>
      </c>
      <c r="M7506">
        <f>J7503+K7503+L7503</f>
        <v>10</v>
      </c>
      <c r="N7506" s="15"/>
      <c r="O7506" s="9"/>
      <c r="P7506" s="9"/>
      <c r="Q7506" s="9"/>
      <c r="R7506" s="10"/>
      <c r="S7506" s="19"/>
      <c r="T7506" s="23"/>
      <c r="U7506" s="94"/>
    </row>
    <row r="7507" spans="1:21">
      <c r="A7507" s="17">
        <v>45036</v>
      </c>
      <c r="B7507" s="56">
        <f>WEEKDAY(C7507,2)</f>
        <v>5</v>
      </c>
      <c r="C7507" s="17">
        <f>IF(A7527="",C7506,A7527)</f>
        <v>45037</v>
      </c>
      <c r="D7507" s="12" t="str">
        <f>YEAR(C7507)&amp;"/"&amp;TEXT(WEEKNUM(C7507,21),"00")</f>
        <v>2023/16</v>
      </c>
      <c r="E7507" s="79" t="s">
        <v>69</v>
      </c>
      <c r="F7507" s="80">
        <v>0.70833333333333337</v>
      </c>
      <c r="G7507" s="80">
        <v>0.72916666666666663</v>
      </c>
      <c r="H7507" s="87">
        <f>CONVERT((G7507-F7507)*24,"hr","mn")</f>
        <v>29.999999999999893</v>
      </c>
      <c r="I7507" s="83">
        <v>4</v>
      </c>
      <c r="J7507" s="84"/>
      <c r="K7507" s="85">
        <v>8</v>
      </c>
      <c r="L7507" s="85"/>
      <c r="M7507" s="87">
        <f>J7507+K7507+L7507</f>
        <v>8</v>
      </c>
      <c r="N7507" s="13"/>
      <c r="O7507" s="6">
        <v>5</v>
      </c>
      <c r="P7507" s="6"/>
      <c r="Q7507" s="6"/>
      <c r="R7507" s="7"/>
      <c r="S7507" s="20" t="s">
        <v>35</v>
      </c>
      <c r="T7507" s="22" t="s">
        <v>29</v>
      </c>
      <c r="U7507" s="91"/>
    </row>
    <row r="7508" spans="1:21">
      <c r="A7508" s="17">
        <v>45036</v>
      </c>
      <c r="B7508" s="56">
        <f>WEEKDAY(C7508,2)</f>
        <v>5</v>
      </c>
      <c r="C7508" s="17">
        <f>IF(A7528="",C7507,A7528)</f>
        <v>45037</v>
      </c>
      <c r="D7508" s="12" t="str">
        <f>YEAR(C7508)&amp;"/"&amp;TEXT(WEEKNUM(C7508,21),"00")</f>
        <v>2023/16</v>
      </c>
      <c r="E7508" t="s">
        <v>69</v>
      </c>
      <c r="F7508" s="114">
        <v>0.70833333333333337</v>
      </c>
      <c r="G7508" s="114">
        <v>0.72916666666666663</v>
      </c>
      <c r="H7508">
        <f>CONVERT((G7507-F7507)*24,"hr","mn")</f>
        <v>29.999999999999893</v>
      </c>
      <c r="I7508">
        <v>4</v>
      </c>
      <c r="K7508">
        <v>8</v>
      </c>
      <c r="M7508">
        <f>J7507+K7507+L7507</f>
        <v>8</v>
      </c>
      <c r="N7508" s="14"/>
      <c r="O7508" s="3"/>
      <c r="P7508" s="3"/>
      <c r="Q7508" s="3"/>
      <c r="R7508" s="8"/>
      <c r="S7508" s="21"/>
      <c r="T7508" s="4"/>
      <c r="U7508" s="92"/>
    </row>
    <row r="7509" spans="1:21">
      <c r="A7509" s="17">
        <v>45036</v>
      </c>
      <c r="B7509" s="56">
        <f>WEEKDAY(C7509,2)</f>
        <v>5</v>
      </c>
      <c r="C7509" s="17">
        <f>IF(A7529="",C7508,A7529)</f>
        <v>45037</v>
      </c>
      <c r="D7509" s="12" t="str">
        <f>YEAR(C7509)&amp;"/"&amp;TEXT(WEEKNUM(C7509,21),"00")</f>
        <v>2023/16</v>
      </c>
      <c r="E7509" t="s">
        <v>69</v>
      </c>
      <c r="F7509" s="114">
        <v>0.70833333333333337</v>
      </c>
      <c r="G7509" s="114">
        <v>0.72916666666666663</v>
      </c>
      <c r="H7509">
        <f>CONVERT((G7507-F7507)*24,"hr","mn")</f>
        <v>29.999999999999893</v>
      </c>
      <c r="I7509">
        <v>4</v>
      </c>
      <c r="K7509">
        <v>8</v>
      </c>
      <c r="M7509">
        <f>J7507+K7507+L7507</f>
        <v>8</v>
      </c>
      <c r="N7509" s="58"/>
      <c r="O7509" s="59"/>
      <c r="P7509" s="59"/>
      <c r="Q7509" s="59"/>
      <c r="R7509" s="60"/>
      <c r="S7509" s="21"/>
      <c r="T7509" s="4"/>
      <c r="U7509" s="93"/>
    </row>
    <row r="7510" spans="1:21" ht="15" customHeight="1" thickBot="1">
      <c r="A7510" s="17">
        <v>45036</v>
      </c>
      <c r="B7510" s="56">
        <f>WEEKDAY(C7510,2)</f>
        <v>5</v>
      </c>
      <c r="C7510" s="17">
        <f>IF(A7530="",C7509,A7530)</f>
        <v>45037</v>
      </c>
      <c r="D7510" s="12" t="str">
        <f>YEAR(C7510)&amp;"/"&amp;TEXT(WEEKNUM(C7510,21),"00")</f>
        <v>2023/16</v>
      </c>
      <c r="E7510" t="s">
        <v>69</v>
      </c>
      <c r="F7510" s="114">
        <v>0.70833333333333337</v>
      </c>
      <c r="G7510" s="114">
        <v>0.72916666666666663</v>
      </c>
      <c r="H7510">
        <f>CONVERT((G7507-F7507)*24,"hr","mn")</f>
        <v>29.999999999999893</v>
      </c>
      <c r="I7510">
        <v>4</v>
      </c>
      <c r="K7510">
        <v>8</v>
      </c>
      <c r="M7510">
        <f>J7507+K7507+L7507</f>
        <v>8</v>
      </c>
      <c r="N7510" s="15"/>
      <c r="O7510" s="9"/>
      <c r="P7510" s="9"/>
      <c r="Q7510" s="9"/>
      <c r="R7510" s="10"/>
      <c r="S7510" s="19"/>
      <c r="T7510" s="23"/>
      <c r="U7510" s="94"/>
    </row>
    <row r="7511" spans="1:21">
      <c r="A7511" s="17">
        <v>45036</v>
      </c>
      <c r="B7511" s="56">
        <f>WEEKDAY(C7511,2)</f>
        <v>5</v>
      </c>
      <c r="C7511" s="17">
        <f>IF(A7531="",C7510,A7531)</f>
        <v>45037</v>
      </c>
      <c r="D7511" s="12" t="str">
        <f>YEAR(C7511)&amp;"/"&amp;TEXT(WEEKNUM(C7511,21),"00")</f>
        <v>2023/16</v>
      </c>
      <c r="E7511" s="79" t="s">
        <v>69</v>
      </c>
      <c r="F7511" s="80">
        <v>0.75</v>
      </c>
      <c r="G7511" s="80">
        <v>0.79166666666666663</v>
      </c>
      <c r="H7511" s="87">
        <f>CONVERT((G7511-F7511)*24,"hr","mn")</f>
        <v>59.99999999999995</v>
      </c>
      <c r="I7511" s="83">
        <v>4</v>
      </c>
      <c r="J7511" s="84"/>
      <c r="K7511" s="85">
        <v>6</v>
      </c>
      <c r="L7511" s="85"/>
      <c r="M7511" s="87">
        <f>J7511+K7511+L7511</f>
        <v>6</v>
      </c>
      <c r="N7511" s="13"/>
      <c r="O7511" s="6">
        <v>5</v>
      </c>
      <c r="P7511" s="6"/>
      <c r="Q7511" s="6"/>
      <c r="R7511" s="7"/>
      <c r="S7511" s="20" t="s">
        <v>26</v>
      </c>
      <c r="T7511" s="22" t="s">
        <v>23</v>
      </c>
      <c r="U7511" s="91" t="s">
        <v>237</v>
      </c>
    </row>
    <row r="7512" spans="1:21">
      <c r="A7512" s="17">
        <v>45036</v>
      </c>
      <c r="B7512" s="56">
        <f>WEEKDAY(C7512,2)</f>
        <v>5</v>
      </c>
      <c r="C7512" s="17">
        <f>IF(A7532="",C7511,A7532)</f>
        <v>45037</v>
      </c>
      <c r="D7512" s="12" t="str">
        <f>YEAR(C7512)&amp;"/"&amp;TEXT(WEEKNUM(C7512,21),"00")</f>
        <v>2023/16</v>
      </c>
      <c r="E7512" t="s">
        <v>69</v>
      </c>
      <c r="F7512" s="114">
        <v>0.75</v>
      </c>
      <c r="G7512" s="114">
        <v>0.79166666666666663</v>
      </c>
      <c r="H7512">
        <f>CONVERT((G7511-F7511)*24,"hr","mn")</f>
        <v>59.99999999999995</v>
      </c>
      <c r="I7512">
        <v>4</v>
      </c>
      <c r="K7512">
        <v>6</v>
      </c>
      <c r="M7512">
        <f>J7511+K7511+L7511</f>
        <v>6</v>
      </c>
      <c r="N7512" s="14"/>
      <c r="O7512" s="3">
        <v>8</v>
      </c>
      <c r="P7512" s="3"/>
      <c r="Q7512" s="3"/>
      <c r="R7512" s="8"/>
      <c r="S7512" s="21" t="s">
        <v>35</v>
      </c>
      <c r="T7512" s="4" t="s">
        <v>56</v>
      </c>
      <c r="U7512" s="92"/>
    </row>
    <row r="7513" spans="1:21">
      <c r="A7513" s="17">
        <v>45036</v>
      </c>
      <c r="B7513" s="56">
        <f>WEEKDAY(C7513,2)</f>
        <v>5</v>
      </c>
      <c r="C7513" s="17">
        <f>IF(A7533="",C7512,A7533)</f>
        <v>45037</v>
      </c>
      <c r="D7513" s="12" t="str">
        <f>YEAR(C7513)&amp;"/"&amp;TEXT(WEEKNUM(C7513,21),"00")</f>
        <v>2023/16</v>
      </c>
      <c r="E7513" t="s">
        <v>69</v>
      </c>
      <c r="F7513" s="114">
        <v>0.75</v>
      </c>
      <c r="G7513" s="114">
        <v>0.79166666666666663</v>
      </c>
      <c r="H7513">
        <f>CONVERT((G7511-F7511)*24,"hr","mn")</f>
        <v>59.99999999999995</v>
      </c>
      <c r="I7513">
        <v>4</v>
      </c>
      <c r="K7513">
        <v>6</v>
      </c>
      <c r="M7513">
        <f>J7511+K7511+L7511</f>
        <v>6</v>
      </c>
      <c r="N7513" s="58"/>
      <c r="O7513" s="59"/>
      <c r="P7513" s="59"/>
      <c r="Q7513" s="59"/>
      <c r="R7513" s="60"/>
      <c r="S7513" s="21"/>
      <c r="T7513" s="4"/>
      <c r="U7513" s="93"/>
    </row>
    <row r="7514" spans="1:21" ht="15" customHeight="1" thickBot="1">
      <c r="A7514" s="17">
        <v>45036</v>
      </c>
      <c r="B7514" s="56">
        <f>WEEKDAY(C7514,2)</f>
        <v>5</v>
      </c>
      <c r="C7514" s="17">
        <f>IF(A7534="",C7513,A7534)</f>
        <v>45037</v>
      </c>
      <c r="D7514" s="12" t="str">
        <f>YEAR(C7514)&amp;"/"&amp;TEXT(WEEKNUM(C7514,21),"00")</f>
        <v>2023/16</v>
      </c>
      <c r="E7514" t="s">
        <v>69</v>
      </c>
      <c r="F7514" s="114">
        <v>0.75</v>
      </c>
      <c r="G7514" s="114">
        <v>0.79166666666666663</v>
      </c>
      <c r="H7514">
        <f>CONVERT((G7511-F7511)*24,"hr","mn")</f>
        <v>59.99999999999995</v>
      </c>
      <c r="I7514">
        <v>4</v>
      </c>
      <c r="K7514">
        <v>6</v>
      </c>
      <c r="M7514">
        <f>J7511+K7511+L7511</f>
        <v>6</v>
      </c>
      <c r="N7514" s="15"/>
      <c r="O7514" s="9"/>
      <c r="P7514" s="9"/>
      <c r="Q7514" s="9"/>
      <c r="R7514" s="10"/>
      <c r="S7514" s="19"/>
      <c r="T7514" s="23"/>
      <c r="U7514" s="94"/>
    </row>
    <row r="7515" spans="1:21">
      <c r="A7515" s="17">
        <v>45036</v>
      </c>
      <c r="B7515" s="56">
        <f>WEEKDAY(C7515,2)</f>
        <v>5</v>
      </c>
      <c r="C7515" s="17">
        <f>IF(A7535="",C7514,A7535)</f>
        <v>45037</v>
      </c>
      <c r="D7515" s="12" t="str">
        <f>YEAR(C7515)&amp;"/"&amp;TEXT(WEEKNUM(C7515,21),"00")</f>
        <v>2023/16</v>
      </c>
      <c r="E7515" s="79" t="s">
        <v>69</v>
      </c>
      <c r="F7515" s="80">
        <v>0.79166666666666663</v>
      </c>
      <c r="G7515" s="80">
        <v>0.83333333333333337</v>
      </c>
      <c r="H7515" s="87">
        <f>CONVERT((G7515-F7515)*24,"hr","mn")</f>
        <v>60.000000000000107</v>
      </c>
      <c r="I7515" s="83">
        <v>4</v>
      </c>
      <c r="J7515" s="84"/>
      <c r="K7515" s="85">
        <v>10</v>
      </c>
      <c r="L7515" s="85"/>
      <c r="M7515" s="87">
        <f>J7515+K7515+L7515</f>
        <v>10</v>
      </c>
      <c r="N7515" s="13"/>
      <c r="O7515" s="6">
        <v>8</v>
      </c>
      <c r="P7515" s="6"/>
      <c r="Q7515" s="6"/>
      <c r="R7515" s="7"/>
      <c r="S7515" s="20" t="s">
        <v>120</v>
      </c>
      <c r="T7515" s="22" t="s">
        <v>110</v>
      </c>
      <c r="U7515" s="91" t="s">
        <v>1130</v>
      </c>
    </row>
    <row r="7516" spans="1:21">
      <c r="A7516" s="17">
        <v>45036</v>
      </c>
      <c r="B7516" s="56">
        <f>WEEKDAY(C7516,2)</f>
        <v>5</v>
      </c>
      <c r="C7516" s="17">
        <f>IF(A7536="",C7515,A7536)</f>
        <v>45037</v>
      </c>
      <c r="D7516" s="12" t="str">
        <f>YEAR(C7516)&amp;"/"&amp;TEXT(WEEKNUM(C7516,21),"00")</f>
        <v>2023/16</v>
      </c>
      <c r="E7516" t="s">
        <v>69</v>
      </c>
      <c r="F7516" s="114">
        <v>0.79166666666666663</v>
      </c>
      <c r="G7516" s="114">
        <v>0.83333333333333337</v>
      </c>
      <c r="H7516">
        <f>CONVERT((G7515-F7515)*24,"hr","mn")</f>
        <v>60.000000000000107</v>
      </c>
      <c r="I7516">
        <v>4</v>
      </c>
      <c r="K7516">
        <v>10</v>
      </c>
      <c r="M7516">
        <f>J7515+K7515+L7515</f>
        <v>10</v>
      </c>
      <c r="N7516" s="14"/>
      <c r="O7516" s="3">
        <v>5</v>
      </c>
      <c r="P7516" s="3"/>
      <c r="Q7516" s="3"/>
      <c r="R7516" s="8"/>
      <c r="S7516" s="21" t="s">
        <v>35</v>
      </c>
      <c r="T7516" s="4" t="s">
        <v>29</v>
      </c>
      <c r="U7516" s="92" t="s">
        <v>1131</v>
      </c>
    </row>
    <row r="7517" spans="1:21">
      <c r="A7517" s="17">
        <v>45036</v>
      </c>
      <c r="B7517" s="56">
        <f>WEEKDAY(C7517,2)</f>
        <v>5</v>
      </c>
      <c r="C7517" s="17">
        <f>IF(A7537="",C7516,A7537)</f>
        <v>45037</v>
      </c>
      <c r="D7517" s="12" t="str">
        <f>YEAR(C7517)&amp;"/"&amp;TEXT(WEEKNUM(C7517,21),"00")</f>
        <v>2023/16</v>
      </c>
      <c r="E7517" t="s">
        <v>69</v>
      </c>
      <c r="F7517" s="114">
        <v>0.79166666666666663</v>
      </c>
      <c r="G7517" s="114">
        <v>0.83333333333333337</v>
      </c>
      <c r="H7517">
        <f>CONVERT((G7515-F7515)*24,"hr","mn")</f>
        <v>60.000000000000107</v>
      </c>
      <c r="I7517">
        <v>4</v>
      </c>
      <c r="K7517">
        <v>10</v>
      </c>
      <c r="M7517">
        <f>J7515+K7515+L7515</f>
        <v>10</v>
      </c>
      <c r="N7517" s="58"/>
      <c r="O7517" s="59">
        <v>8</v>
      </c>
      <c r="P7517" s="59"/>
      <c r="Q7517" s="59"/>
      <c r="R7517" s="60"/>
      <c r="S7517" s="21" t="s">
        <v>57</v>
      </c>
      <c r="T7517" s="4" t="s">
        <v>56</v>
      </c>
      <c r="U7517" s="93"/>
    </row>
    <row r="7518" spans="1:21" ht="15" customHeight="1" thickBot="1">
      <c r="A7518" s="17">
        <v>45036</v>
      </c>
      <c r="B7518" s="56">
        <f>WEEKDAY(C7518,2)</f>
        <v>5</v>
      </c>
      <c r="C7518" s="17">
        <f>IF(A7538="",C7517,A7538)</f>
        <v>45037</v>
      </c>
      <c r="D7518" s="12" t="str">
        <f>YEAR(C7518)&amp;"/"&amp;TEXT(WEEKNUM(C7518,21),"00")</f>
        <v>2023/16</v>
      </c>
      <c r="E7518" t="s">
        <v>69</v>
      </c>
      <c r="F7518" s="114">
        <v>0.79166666666666663</v>
      </c>
      <c r="G7518" s="114">
        <v>0.83333333333333337</v>
      </c>
      <c r="H7518">
        <f>CONVERT((G7515-F7515)*24,"hr","mn")</f>
        <v>60.000000000000107</v>
      </c>
      <c r="I7518">
        <v>4</v>
      </c>
      <c r="K7518">
        <v>10</v>
      </c>
      <c r="M7518">
        <f>J7515+K7515+L7515</f>
        <v>10</v>
      </c>
      <c r="N7518" s="15"/>
      <c r="O7518" s="9"/>
      <c r="P7518" s="9"/>
      <c r="Q7518" s="9"/>
      <c r="R7518" s="10"/>
      <c r="S7518" s="19"/>
      <c r="T7518" s="23"/>
      <c r="U7518" s="94"/>
    </row>
    <row r="7519" spans="1:21">
      <c r="A7519" s="17">
        <v>45036</v>
      </c>
      <c r="B7519" s="56">
        <f>WEEKDAY(C7519,2)</f>
        <v>5</v>
      </c>
      <c r="C7519" s="17">
        <f>IF(A7539="",C7518,A7539)</f>
        <v>45037</v>
      </c>
      <c r="D7519" s="12" t="str">
        <f>YEAR(C7519)&amp;"/"&amp;TEXT(WEEKNUM(C7519,21),"00")</f>
        <v>2023/16</v>
      </c>
      <c r="E7519" s="79" t="s">
        <v>69</v>
      </c>
      <c r="F7519" s="80">
        <v>0.83333333333333337</v>
      </c>
      <c r="G7519" s="80">
        <v>0.875</v>
      </c>
      <c r="H7519" s="87">
        <f>CONVERT((G7519-F7519)*24,"hr","mn")</f>
        <v>59.99999999999995</v>
      </c>
      <c r="I7519" s="83">
        <v>4</v>
      </c>
      <c r="J7519" s="84">
        <v>1</v>
      </c>
      <c r="K7519" s="85">
        <v>5</v>
      </c>
      <c r="L7519" s="85">
        <v>1</v>
      </c>
      <c r="M7519" s="87">
        <f>J7519+K7519+L7519</f>
        <v>7</v>
      </c>
      <c r="N7519" s="13"/>
      <c r="O7519" s="6"/>
      <c r="P7519" s="6"/>
      <c r="Q7519" s="6"/>
      <c r="R7519" s="7"/>
      <c r="S7519" s="20"/>
      <c r="T7519" s="22"/>
      <c r="U7519" s="91"/>
    </row>
    <row r="7520" spans="1:21">
      <c r="A7520" s="17">
        <v>45036</v>
      </c>
      <c r="B7520" s="56">
        <f>WEEKDAY(C7520,2)</f>
        <v>5</v>
      </c>
      <c r="C7520" s="17">
        <f>IF(A7540="",C7519,A7540)</f>
        <v>45037</v>
      </c>
      <c r="D7520" s="12" t="str">
        <f>YEAR(C7520)&amp;"/"&amp;TEXT(WEEKNUM(C7520,21),"00")</f>
        <v>2023/16</v>
      </c>
      <c r="E7520" t="s">
        <v>69</v>
      </c>
      <c r="F7520" s="114">
        <v>0.83333333333333337</v>
      </c>
      <c r="G7520" s="114">
        <v>0.875</v>
      </c>
      <c r="H7520">
        <f>CONVERT((G7519-F7519)*24,"hr","mn")</f>
        <v>59.99999999999995</v>
      </c>
      <c r="I7520">
        <v>4</v>
      </c>
      <c r="J7520">
        <v>1</v>
      </c>
      <c r="K7520">
        <v>5</v>
      </c>
      <c r="L7520">
        <v>1</v>
      </c>
      <c r="M7520">
        <f>J7519+K7519+L7519</f>
        <v>7</v>
      </c>
      <c r="N7520" s="14"/>
      <c r="O7520" s="3"/>
      <c r="P7520" s="3"/>
      <c r="Q7520" s="3">
        <v>15</v>
      </c>
      <c r="R7520" s="8"/>
      <c r="S7520" s="21"/>
      <c r="T7520" s="4" t="s">
        <v>39</v>
      </c>
      <c r="U7520" s="92"/>
    </row>
    <row r="7521" spans="1:21">
      <c r="A7521" s="17">
        <v>45036</v>
      </c>
      <c r="B7521" s="56">
        <f>WEEKDAY(C7521,2)</f>
        <v>5</v>
      </c>
      <c r="C7521" s="17">
        <f>IF(A7541="",C7520,A7541)</f>
        <v>45037</v>
      </c>
      <c r="D7521" s="12" t="str">
        <f>YEAR(C7521)&amp;"/"&amp;TEXT(WEEKNUM(C7521,21),"00")</f>
        <v>2023/16</v>
      </c>
      <c r="E7521" t="s">
        <v>69</v>
      </c>
      <c r="F7521" s="114">
        <v>0.83333333333333337</v>
      </c>
      <c r="G7521" s="114">
        <v>0.875</v>
      </c>
      <c r="H7521">
        <f>CONVERT((G7519-F7519)*24,"hr","mn")</f>
        <v>59.99999999999995</v>
      </c>
      <c r="I7521">
        <v>4</v>
      </c>
      <c r="J7521">
        <v>1</v>
      </c>
      <c r="K7521">
        <v>5</v>
      </c>
      <c r="L7521">
        <v>1</v>
      </c>
      <c r="M7521">
        <f>J7519+K7519+L7519</f>
        <v>7</v>
      </c>
      <c r="N7521" s="58"/>
      <c r="O7521" s="59"/>
      <c r="P7521" s="59"/>
      <c r="Q7521" s="59"/>
      <c r="R7521" s="60"/>
      <c r="S7521" s="21"/>
      <c r="T7521" s="4"/>
      <c r="U7521" s="93"/>
    </row>
    <row r="7522" spans="1:21" ht="15" customHeight="1" thickBot="1">
      <c r="A7522" s="17">
        <v>45036</v>
      </c>
      <c r="B7522" s="56">
        <f>WEEKDAY(C7522,2)</f>
        <v>5</v>
      </c>
      <c r="C7522" s="17">
        <f>IF(A7542="",C7521,A7542)</f>
        <v>45037</v>
      </c>
      <c r="D7522" s="12" t="str">
        <f>YEAR(C7522)&amp;"/"&amp;TEXT(WEEKNUM(C7522,21),"00")</f>
        <v>2023/16</v>
      </c>
      <c r="E7522" t="s">
        <v>69</v>
      </c>
      <c r="F7522" s="114">
        <v>0.83333333333333337</v>
      </c>
      <c r="G7522" s="114">
        <v>0.875</v>
      </c>
      <c r="H7522">
        <f>CONVERT((G7519-F7519)*24,"hr","mn")</f>
        <v>59.99999999999995</v>
      </c>
      <c r="I7522">
        <v>4</v>
      </c>
      <c r="J7522">
        <v>1</v>
      </c>
      <c r="K7522">
        <v>5</v>
      </c>
      <c r="L7522">
        <v>1</v>
      </c>
      <c r="M7522">
        <f>J7519+K7519+L7519</f>
        <v>7</v>
      </c>
      <c r="N7522" s="15"/>
      <c r="O7522" s="9"/>
      <c r="P7522" s="9"/>
      <c r="Q7522" s="9"/>
      <c r="R7522" s="10"/>
      <c r="S7522" s="19"/>
      <c r="T7522" s="23"/>
      <c r="U7522" s="94"/>
    </row>
    <row r="7523" spans="1:21">
      <c r="A7523" s="17"/>
      <c r="B7523" s="56">
        <f>WEEKDAY(C7523,2)</f>
        <v>5</v>
      </c>
      <c r="C7523" s="17">
        <f>IF(A7543="",C7522,A7543)</f>
        <v>45037</v>
      </c>
      <c r="D7523" s="12" t="str">
        <f>YEAR(C7523)&amp;"/"&amp;TEXT(WEEKNUM(C7523,21),"00")</f>
        <v>2023/16</v>
      </c>
      <c r="E7523" s="79"/>
      <c r="F7523" s="80"/>
      <c r="G7523" s="80"/>
      <c r="H7523" s="87">
        <f>CONVERT((G7523-F7523)*24,"hr","mn")</f>
        <v>0</v>
      </c>
      <c r="I7523" s="83"/>
      <c r="J7523" s="84"/>
      <c r="K7523" s="85"/>
      <c r="L7523" s="85"/>
      <c r="M7523" s="87">
        <f>J7523+K7523+L7523</f>
        <v>0</v>
      </c>
      <c r="N7523" s="13"/>
      <c r="O7523" s="6"/>
      <c r="P7523" s="6"/>
      <c r="Q7523" s="6"/>
      <c r="R7523" s="7"/>
      <c r="S7523" s="20"/>
      <c r="T7523" s="22"/>
      <c r="U7523" s="91"/>
    </row>
    <row r="7524" spans="1:21">
      <c r="A7524" s="17"/>
      <c r="B7524" s="56">
        <f>WEEKDAY(C7524,2)</f>
        <v>5</v>
      </c>
      <c r="C7524" s="17">
        <f>IF(A7544="",C7523,A7544)</f>
        <v>45037</v>
      </c>
      <c r="D7524" s="12" t="str">
        <f>YEAR(C7524)&amp;"/"&amp;TEXT(WEEKNUM(C7524,21),"00")</f>
        <v>2023/16</v>
      </c>
      <c r="H7524">
        <f>CONVERT((G7523-F7523)*24,"hr","mn")</f>
        <v>0</v>
      </c>
      <c r="M7524">
        <f>J7523+K7523+L7523</f>
        <v>0</v>
      </c>
      <c r="N7524" s="14"/>
      <c r="O7524" s="3"/>
      <c r="P7524" s="3"/>
      <c r="Q7524" s="3"/>
      <c r="R7524" s="8"/>
      <c r="S7524" s="21"/>
      <c r="T7524" s="4"/>
      <c r="U7524" s="92"/>
    </row>
    <row r="7525" spans="1:21">
      <c r="A7525" s="17"/>
      <c r="B7525" s="56">
        <f>WEEKDAY(C7525,2)</f>
        <v>5</v>
      </c>
      <c r="C7525" s="17">
        <f>IF(A7545="",C7524,A7545)</f>
        <v>45037</v>
      </c>
      <c r="D7525" s="12" t="str">
        <f>YEAR(C7525)&amp;"/"&amp;TEXT(WEEKNUM(C7525,21),"00")</f>
        <v>2023/16</v>
      </c>
      <c r="H7525">
        <f>CONVERT((G7523-F7523)*24,"hr","mn")</f>
        <v>0</v>
      </c>
      <c r="M7525">
        <f>J7523+K7523+L7523</f>
        <v>0</v>
      </c>
      <c r="N7525" s="58"/>
      <c r="O7525" s="59"/>
      <c r="P7525" s="59"/>
      <c r="Q7525" s="59"/>
      <c r="R7525" s="60"/>
      <c r="S7525" s="21"/>
      <c r="T7525" s="4"/>
      <c r="U7525" s="93"/>
    </row>
    <row r="7526" spans="1:21" ht="15" customHeight="1" thickBot="1">
      <c r="A7526" s="17"/>
      <c r="B7526" s="56">
        <f>WEEKDAY(C7526,2)</f>
        <v>5</v>
      </c>
      <c r="C7526" s="17">
        <f>IF(A7546="",C7525,A7546)</f>
        <v>45037</v>
      </c>
      <c r="D7526" s="12" t="str">
        <f>YEAR(C7526)&amp;"/"&amp;TEXT(WEEKNUM(C7526,21),"00")</f>
        <v>2023/16</v>
      </c>
      <c r="H7526">
        <f>CONVERT((G7523-F7523)*24,"hr","mn")</f>
        <v>0</v>
      </c>
      <c r="M7526">
        <f>J7523+K7523+L7523</f>
        <v>0</v>
      </c>
      <c r="N7526" s="15"/>
      <c r="O7526" s="9"/>
      <c r="P7526" s="9"/>
      <c r="Q7526" s="9"/>
      <c r="R7526" s="10"/>
      <c r="S7526" s="19"/>
      <c r="T7526" s="23"/>
      <c r="U7526" s="94"/>
    </row>
    <row r="7527" spans="1:21">
      <c r="A7527" s="17">
        <v>45037</v>
      </c>
      <c r="B7527" s="56">
        <f>WEEKDAY(C7527,2)</f>
        <v>5</v>
      </c>
      <c r="C7527" s="17">
        <f>IF(A7547="",C7526,A7547)</f>
        <v>45037</v>
      </c>
      <c r="D7527" s="12" t="str">
        <f>YEAR(C7527)&amp;"/"&amp;TEXT(WEEKNUM(C7527,21),"00")</f>
        <v>2023/16</v>
      </c>
      <c r="E7527" s="79" t="s">
        <v>52</v>
      </c>
      <c r="F7527" s="80">
        <v>0.20833333333333329</v>
      </c>
      <c r="G7527" s="80">
        <v>0.25</v>
      </c>
      <c r="H7527" s="87">
        <f>CONVERT((G7527-F7527)*24,"hr","mn")</f>
        <v>60.000000000000071</v>
      </c>
      <c r="I7527" s="83">
        <v>4</v>
      </c>
      <c r="J7527" s="84"/>
      <c r="K7527" s="85">
        <v>8</v>
      </c>
      <c r="L7527" s="85"/>
      <c r="M7527" s="87">
        <f>J7527+K7527+L7527</f>
        <v>8</v>
      </c>
      <c r="N7527" s="13"/>
      <c r="O7527" s="6"/>
      <c r="P7527" s="6"/>
      <c r="Q7527" s="6">
        <v>15</v>
      </c>
      <c r="R7527" s="7"/>
      <c r="S7527" s="20"/>
      <c r="T7527" s="22" t="s">
        <v>25</v>
      </c>
      <c r="U7527" s="91"/>
    </row>
    <row r="7528" spans="1:21">
      <c r="A7528" s="17">
        <v>45037</v>
      </c>
      <c r="B7528" s="56">
        <f>WEEKDAY(C7528,2)</f>
        <v>5</v>
      </c>
      <c r="C7528" s="17">
        <f>IF(A7548="",C7527,A7548)</f>
        <v>45037</v>
      </c>
      <c r="D7528" s="12" t="str">
        <f>YEAR(C7528)&amp;"/"&amp;TEXT(WEEKNUM(C7528,21),"00")</f>
        <v>2023/16</v>
      </c>
      <c r="E7528" t="s">
        <v>52</v>
      </c>
      <c r="F7528" s="114">
        <v>0.20833333333333329</v>
      </c>
      <c r="G7528" s="114">
        <v>0.25</v>
      </c>
      <c r="H7528">
        <f>CONVERT((G7527-F7527)*24,"hr","mn")</f>
        <v>60.000000000000071</v>
      </c>
      <c r="I7528">
        <v>4</v>
      </c>
      <c r="K7528">
        <v>8</v>
      </c>
      <c r="M7528">
        <f>J7527+K7527+L7527</f>
        <v>8</v>
      </c>
      <c r="N7528" s="14"/>
      <c r="O7528" s="3">
        <v>3</v>
      </c>
      <c r="P7528" s="3"/>
      <c r="Q7528" s="3"/>
      <c r="R7528" s="8"/>
      <c r="S7528" s="21" t="s">
        <v>31</v>
      </c>
      <c r="T7528" s="4" t="s">
        <v>29</v>
      </c>
      <c r="U7528" s="92"/>
    </row>
    <row r="7529" spans="1:21">
      <c r="A7529" s="17">
        <v>45037</v>
      </c>
      <c r="B7529" s="56">
        <f>WEEKDAY(C7529,2)</f>
        <v>5</v>
      </c>
      <c r="C7529" s="17">
        <f>IF(A7549="",C7528,A7549)</f>
        <v>45037</v>
      </c>
      <c r="D7529" s="12" t="str">
        <f>YEAR(C7529)&amp;"/"&amp;TEXT(WEEKNUM(C7529,21),"00")</f>
        <v>2023/16</v>
      </c>
      <c r="E7529" t="s">
        <v>52</v>
      </c>
      <c r="F7529" s="114">
        <v>0.20833333333333329</v>
      </c>
      <c r="G7529" s="114">
        <v>0.25</v>
      </c>
      <c r="H7529">
        <f>CONVERT((G7527-F7527)*24,"hr","mn")</f>
        <v>60.000000000000071</v>
      </c>
      <c r="I7529">
        <v>4</v>
      </c>
      <c r="K7529">
        <v>8</v>
      </c>
      <c r="M7529">
        <f>J7527+K7527+L7527</f>
        <v>8</v>
      </c>
      <c r="N7529" s="58"/>
      <c r="O7529" s="59"/>
      <c r="P7529" s="59"/>
      <c r="Q7529" s="59"/>
      <c r="R7529" s="60"/>
      <c r="S7529" s="21"/>
      <c r="T7529" s="4"/>
      <c r="U7529" s="93"/>
    </row>
    <row r="7530" spans="1:21" ht="15" customHeight="1" thickBot="1">
      <c r="A7530" s="17">
        <v>45037</v>
      </c>
      <c r="B7530" s="56">
        <f>WEEKDAY(C7530,2)</f>
        <v>5</v>
      </c>
      <c r="C7530" s="17">
        <f>IF(A7550="",C7529,A7550)</f>
        <v>45037</v>
      </c>
      <c r="D7530" s="12" t="str">
        <f>YEAR(C7530)&amp;"/"&amp;TEXT(WEEKNUM(C7530,21),"00")</f>
        <v>2023/16</v>
      </c>
      <c r="E7530" t="s">
        <v>52</v>
      </c>
      <c r="F7530" s="114">
        <v>0.20833333333333329</v>
      </c>
      <c r="G7530" s="114">
        <v>0.25</v>
      </c>
      <c r="H7530">
        <f>CONVERT((G7527-F7527)*24,"hr","mn")</f>
        <v>60.000000000000071</v>
      </c>
      <c r="I7530">
        <v>4</v>
      </c>
      <c r="K7530">
        <v>8</v>
      </c>
      <c r="M7530">
        <f>J7527+K7527+L7527</f>
        <v>8</v>
      </c>
      <c r="N7530" s="15"/>
      <c r="O7530" s="9"/>
      <c r="P7530" s="9"/>
      <c r="Q7530" s="9"/>
      <c r="R7530" s="10"/>
      <c r="S7530" s="19"/>
      <c r="T7530" s="23"/>
      <c r="U7530" s="94"/>
    </row>
    <row r="7531" spans="1:21">
      <c r="A7531" s="17">
        <v>45037</v>
      </c>
      <c r="B7531" s="56">
        <f>WEEKDAY(C7531,2)</f>
        <v>5</v>
      </c>
      <c r="C7531" s="17">
        <f>IF(A7551="",C7530,A7551)</f>
        <v>45037</v>
      </c>
      <c r="D7531" s="12" t="str">
        <f>YEAR(C7531)&amp;"/"&amp;TEXT(WEEKNUM(C7531,21),"00")</f>
        <v>2023/16</v>
      </c>
      <c r="E7531" s="79" t="s">
        <v>52</v>
      </c>
      <c r="F7531" s="80">
        <v>0.25</v>
      </c>
      <c r="G7531" s="80">
        <v>0.29166666666666669</v>
      </c>
      <c r="H7531" s="87">
        <f>CONVERT((G7531-F7531)*24,"hr","mn")</f>
        <v>60.000000000000028</v>
      </c>
      <c r="I7531" s="83">
        <v>4</v>
      </c>
      <c r="J7531" s="84">
        <v>1</v>
      </c>
      <c r="K7531" s="85">
        <v>6</v>
      </c>
      <c r="L7531" s="85">
        <v>2</v>
      </c>
      <c r="M7531" s="87">
        <f>J7531+K7531+L7531</f>
        <v>9</v>
      </c>
      <c r="N7531" s="13"/>
      <c r="O7531" s="6">
        <v>5</v>
      </c>
      <c r="P7531" s="6"/>
      <c r="Q7531" s="6"/>
      <c r="R7531" s="7"/>
      <c r="S7531" s="20" t="s">
        <v>32</v>
      </c>
      <c r="T7531" s="22" t="s">
        <v>224</v>
      </c>
      <c r="U7531" s="91"/>
    </row>
    <row r="7532" spans="1:21">
      <c r="A7532" s="17">
        <v>45037</v>
      </c>
      <c r="B7532" s="56">
        <f>WEEKDAY(C7532,2)</f>
        <v>5</v>
      </c>
      <c r="C7532" s="17">
        <f>IF(A7552="",C7531,A7552)</f>
        <v>45037</v>
      </c>
      <c r="D7532" s="12" t="str">
        <f>YEAR(C7532)&amp;"/"&amp;TEXT(WEEKNUM(C7532,21),"00")</f>
        <v>2023/16</v>
      </c>
      <c r="E7532" t="s">
        <v>52</v>
      </c>
      <c r="F7532" s="114">
        <v>0.25</v>
      </c>
      <c r="G7532" s="114">
        <v>0.29166666666666669</v>
      </c>
      <c r="H7532">
        <f>CONVERT((G7531-F7531)*24,"hr","mn")</f>
        <v>60.000000000000028</v>
      </c>
      <c r="I7532">
        <v>4</v>
      </c>
      <c r="J7532">
        <v>1</v>
      </c>
      <c r="K7532">
        <v>6</v>
      </c>
      <c r="L7532">
        <v>2</v>
      </c>
      <c r="M7532">
        <f>J7531+K7531+L7531</f>
        <v>9</v>
      </c>
      <c r="N7532" s="14"/>
      <c r="O7532" s="3">
        <v>4</v>
      </c>
      <c r="P7532" s="3"/>
      <c r="Q7532" s="3"/>
      <c r="R7532" s="8"/>
      <c r="S7532" s="21" t="s">
        <v>28</v>
      </c>
      <c r="T7532" s="4" t="s">
        <v>29</v>
      </c>
      <c r="U7532" s="92"/>
    </row>
    <row r="7533" spans="1:21">
      <c r="A7533" s="17">
        <v>45037</v>
      </c>
      <c r="B7533" s="56">
        <f>WEEKDAY(C7533,2)</f>
        <v>5</v>
      </c>
      <c r="C7533" s="17">
        <f>IF(A7553="",C7532,A7553)</f>
        <v>45037</v>
      </c>
      <c r="D7533" s="12" t="str">
        <f>YEAR(C7533)&amp;"/"&amp;TEXT(WEEKNUM(C7533,21),"00")</f>
        <v>2023/16</v>
      </c>
      <c r="E7533" t="s">
        <v>52</v>
      </c>
      <c r="F7533" s="114">
        <v>0.25</v>
      </c>
      <c r="G7533" s="114">
        <v>0.29166666666666669</v>
      </c>
      <c r="H7533">
        <f>CONVERT((G7531-F7531)*24,"hr","mn")</f>
        <v>60.000000000000028</v>
      </c>
      <c r="I7533">
        <v>4</v>
      </c>
      <c r="J7533">
        <v>1</v>
      </c>
      <c r="K7533">
        <v>6</v>
      </c>
      <c r="L7533">
        <v>2</v>
      </c>
      <c r="M7533">
        <f>J7531+K7531+L7531</f>
        <v>9</v>
      </c>
      <c r="N7533" s="58"/>
      <c r="O7533" s="59"/>
      <c r="P7533" s="59"/>
      <c r="Q7533" s="59"/>
      <c r="R7533" s="60"/>
      <c r="S7533" s="21"/>
      <c r="T7533" s="4"/>
      <c r="U7533" s="93"/>
    </row>
    <row r="7534" spans="1:21" ht="15" customHeight="1" thickBot="1">
      <c r="A7534" s="17">
        <v>45037</v>
      </c>
      <c r="B7534" s="56">
        <f>WEEKDAY(C7534,2)</f>
        <v>5</v>
      </c>
      <c r="C7534" s="17">
        <f>IF(A7554="",C7533,A7554)</f>
        <v>45037</v>
      </c>
      <c r="D7534" s="12" t="str">
        <f>YEAR(C7534)&amp;"/"&amp;TEXT(WEEKNUM(C7534,21),"00")</f>
        <v>2023/16</v>
      </c>
      <c r="E7534" t="s">
        <v>52</v>
      </c>
      <c r="F7534" s="114">
        <v>0.25</v>
      </c>
      <c r="G7534" s="114">
        <v>0.29166666666666669</v>
      </c>
      <c r="H7534">
        <f>CONVERT((G7531-F7531)*24,"hr","mn")</f>
        <v>60.000000000000028</v>
      </c>
      <c r="I7534">
        <v>4</v>
      </c>
      <c r="J7534">
        <v>1</v>
      </c>
      <c r="K7534">
        <v>6</v>
      </c>
      <c r="L7534">
        <v>2</v>
      </c>
      <c r="M7534">
        <f>J7531+K7531+L7531</f>
        <v>9</v>
      </c>
      <c r="N7534" s="15"/>
      <c r="O7534" s="9"/>
      <c r="P7534" s="9"/>
      <c r="Q7534" s="9"/>
      <c r="R7534" s="10"/>
      <c r="S7534" s="19"/>
      <c r="T7534" s="23"/>
      <c r="U7534" s="94"/>
    </row>
    <row r="7535" spans="1:21">
      <c r="A7535" s="17">
        <v>45037</v>
      </c>
      <c r="B7535" s="56">
        <f>WEEKDAY(C7535,2)</f>
        <v>5</v>
      </c>
      <c r="C7535" s="17">
        <f>IF(A7555="",C7534,A7555)</f>
        <v>45037</v>
      </c>
      <c r="D7535" s="12" t="str">
        <f>YEAR(C7535)&amp;"/"&amp;TEXT(WEEKNUM(C7535,21),"00")</f>
        <v>2023/16</v>
      </c>
      <c r="E7535" s="79" t="s">
        <v>52</v>
      </c>
      <c r="F7535" s="80">
        <v>0.29166666666666669</v>
      </c>
      <c r="G7535" s="80">
        <v>0.33333333333333331</v>
      </c>
      <c r="H7535" s="87">
        <f>CONVERT((G7535-F7535)*24,"hr","mn")</f>
        <v>59.99999999999995</v>
      </c>
      <c r="I7535" s="83">
        <v>4</v>
      </c>
      <c r="J7535" s="84"/>
      <c r="K7535" s="85">
        <v>7</v>
      </c>
      <c r="L7535" s="85"/>
      <c r="M7535" s="87">
        <f>J7535+K7535+L7535</f>
        <v>7</v>
      </c>
      <c r="N7535" s="13"/>
      <c r="O7535" s="6">
        <v>4</v>
      </c>
      <c r="P7535" s="6"/>
      <c r="Q7535" s="6"/>
      <c r="R7535" s="7"/>
      <c r="S7535" s="20" t="s">
        <v>35</v>
      </c>
      <c r="T7535" s="22" t="s">
        <v>29</v>
      </c>
      <c r="U7535" s="91"/>
    </row>
    <row r="7536" spans="1:21">
      <c r="A7536" s="17">
        <v>45037</v>
      </c>
      <c r="B7536" s="56">
        <f>WEEKDAY(C7536,2)</f>
        <v>5</v>
      </c>
      <c r="C7536" s="17">
        <f>IF(A7556="",C7535,A7556)</f>
        <v>45037</v>
      </c>
      <c r="D7536" s="12" t="str">
        <f>YEAR(C7536)&amp;"/"&amp;TEXT(WEEKNUM(C7536,21),"00")</f>
        <v>2023/16</v>
      </c>
      <c r="E7536" t="s">
        <v>52</v>
      </c>
      <c r="F7536" s="114">
        <v>0.29166666666666669</v>
      </c>
      <c r="G7536" s="114">
        <v>0.33333333333333331</v>
      </c>
      <c r="H7536">
        <f>CONVERT((G7535-F7535)*24,"hr","mn")</f>
        <v>59.99999999999995</v>
      </c>
      <c r="I7536">
        <v>4</v>
      </c>
      <c r="K7536">
        <v>7</v>
      </c>
      <c r="M7536">
        <f>J7535+K7535+L7535</f>
        <v>7</v>
      </c>
      <c r="N7536" s="14"/>
      <c r="O7536" s="3">
        <v>5</v>
      </c>
      <c r="P7536" s="3"/>
      <c r="Q7536" s="3"/>
      <c r="R7536" s="8"/>
      <c r="S7536" s="21" t="s">
        <v>36</v>
      </c>
      <c r="T7536" s="4" t="s">
        <v>60</v>
      </c>
      <c r="U7536" s="92" t="s">
        <v>1132</v>
      </c>
    </row>
    <row r="7537" spans="1:21">
      <c r="A7537" s="17">
        <v>45037</v>
      </c>
      <c r="B7537" s="56">
        <f>WEEKDAY(C7537,2)</f>
        <v>5</v>
      </c>
      <c r="C7537" s="17">
        <f>IF(A7557="",C7536,A7557)</f>
        <v>45037</v>
      </c>
      <c r="D7537" s="12" t="str">
        <f>YEAR(C7537)&amp;"/"&amp;TEXT(WEEKNUM(C7537,21),"00")</f>
        <v>2023/16</v>
      </c>
      <c r="E7537" t="s">
        <v>52</v>
      </c>
      <c r="F7537" s="114">
        <v>0.29166666666666669</v>
      </c>
      <c r="G7537" s="114">
        <v>0.33333333333333331</v>
      </c>
      <c r="H7537">
        <f>CONVERT((G7535-F7535)*24,"hr","mn")</f>
        <v>59.99999999999995</v>
      </c>
      <c r="I7537">
        <v>4</v>
      </c>
      <c r="K7537">
        <v>7</v>
      </c>
      <c r="M7537">
        <f>J7535+K7535+L7535</f>
        <v>7</v>
      </c>
      <c r="N7537" s="58"/>
      <c r="O7537" s="59">
        <v>5</v>
      </c>
      <c r="P7537" s="59"/>
      <c r="Q7537" s="59"/>
      <c r="R7537" s="60"/>
      <c r="S7537" s="21" t="s">
        <v>43</v>
      </c>
      <c r="T7537" s="4" t="s">
        <v>29</v>
      </c>
      <c r="U7537" s="93"/>
    </row>
    <row r="7538" spans="1:21" ht="15" customHeight="1" thickBot="1">
      <c r="A7538" s="17">
        <v>45037</v>
      </c>
      <c r="B7538" s="56">
        <f>WEEKDAY(C7538,2)</f>
        <v>5</v>
      </c>
      <c r="C7538" s="17">
        <f>IF(A7558="",C7537,A7558)</f>
        <v>45037</v>
      </c>
      <c r="D7538" s="12" t="str">
        <f>YEAR(C7538)&amp;"/"&amp;TEXT(WEEKNUM(C7538,21),"00")</f>
        <v>2023/16</v>
      </c>
      <c r="E7538" t="s">
        <v>52</v>
      </c>
      <c r="F7538" s="114">
        <v>0.29166666666666669</v>
      </c>
      <c r="G7538" s="114">
        <v>0.33333333333333331</v>
      </c>
      <c r="H7538">
        <f>CONVERT((G7535-F7535)*24,"hr","mn")</f>
        <v>59.99999999999995</v>
      </c>
      <c r="I7538">
        <v>4</v>
      </c>
      <c r="K7538">
        <v>7</v>
      </c>
      <c r="M7538">
        <f>J7535+K7535+L7535</f>
        <v>7</v>
      </c>
      <c r="N7538" s="15"/>
      <c r="O7538" s="9"/>
      <c r="P7538" s="9"/>
      <c r="Q7538" s="9"/>
      <c r="R7538" s="10"/>
      <c r="S7538" s="19"/>
      <c r="T7538" s="23"/>
      <c r="U7538" s="94"/>
    </row>
    <row r="7539" spans="1:21">
      <c r="A7539" s="17">
        <v>45037</v>
      </c>
      <c r="B7539" s="56">
        <f>WEEKDAY(C7539,2)</f>
        <v>5</v>
      </c>
      <c r="C7539" s="17">
        <f>IF(A7559="",C7538,A7559)</f>
        <v>45037</v>
      </c>
      <c r="D7539" s="12" t="str">
        <f>YEAR(C7539)&amp;"/"&amp;TEXT(WEEKNUM(C7539,21),"00")</f>
        <v>2023/16</v>
      </c>
      <c r="E7539" s="79" t="s">
        <v>52</v>
      </c>
      <c r="F7539" s="80">
        <v>0.33333333333333331</v>
      </c>
      <c r="G7539" s="80">
        <v>0.375</v>
      </c>
      <c r="H7539" s="87">
        <f>CONVERT((G7539-F7539)*24,"hr","mn")</f>
        <v>60.000000000000028</v>
      </c>
      <c r="I7539" s="83">
        <v>4</v>
      </c>
      <c r="J7539" s="84"/>
      <c r="K7539" s="85">
        <v>5</v>
      </c>
      <c r="L7539" s="85"/>
      <c r="M7539" s="87">
        <f>J7539+K7539+L7539</f>
        <v>5</v>
      </c>
      <c r="N7539" s="13"/>
      <c r="O7539" s="6">
        <v>10</v>
      </c>
      <c r="P7539" s="6"/>
      <c r="Q7539" s="6"/>
      <c r="R7539" s="7"/>
      <c r="S7539" s="20" t="s">
        <v>26</v>
      </c>
      <c r="T7539" s="22" t="s">
        <v>218</v>
      </c>
      <c r="U7539" s="91" t="s">
        <v>1133</v>
      </c>
    </row>
    <row r="7540" spans="1:21">
      <c r="A7540" s="17">
        <v>45037</v>
      </c>
      <c r="B7540" s="56">
        <f>WEEKDAY(C7540,2)</f>
        <v>5</v>
      </c>
      <c r="C7540" s="17">
        <f>IF(A7560="",C7539,A7560)</f>
        <v>45037</v>
      </c>
      <c r="D7540" s="12" t="str">
        <f>YEAR(C7540)&amp;"/"&amp;TEXT(WEEKNUM(C7540,21),"00")</f>
        <v>2023/16</v>
      </c>
      <c r="E7540" t="s">
        <v>52</v>
      </c>
      <c r="F7540" s="114">
        <v>0.33333333333333331</v>
      </c>
      <c r="G7540" s="114">
        <v>0.375</v>
      </c>
      <c r="H7540">
        <f>CONVERT((G7539-F7539)*24,"hr","mn")</f>
        <v>60.000000000000028</v>
      </c>
      <c r="I7540">
        <v>4</v>
      </c>
      <c r="K7540">
        <v>5</v>
      </c>
      <c r="M7540">
        <f>J7539+K7539+L7539</f>
        <v>5</v>
      </c>
      <c r="N7540" s="14"/>
      <c r="O7540" s="3">
        <v>4</v>
      </c>
      <c r="P7540" s="3"/>
      <c r="Q7540" s="3"/>
      <c r="R7540" s="8"/>
      <c r="S7540" s="21" t="s">
        <v>28</v>
      </c>
      <c r="T7540" s="4" t="s">
        <v>29</v>
      </c>
      <c r="U7540" s="92"/>
    </row>
    <row r="7541" spans="1:21">
      <c r="A7541" s="17">
        <v>45037</v>
      </c>
      <c r="B7541" s="56">
        <f>WEEKDAY(C7541,2)</f>
        <v>5</v>
      </c>
      <c r="C7541" s="17">
        <f>IF(A7561="",C7540,A7561)</f>
        <v>45037</v>
      </c>
      <c r="D7541" s="12" t="str">
        <f>YEAR(C7541)&amp;"/"&amp;TEXT(WEEKNUM(C7541,21),"00")</f>
        <v>2023/16</v>
      </c>
      <c r="E7541" t="s">
        <v>52</v>
      </c>
      <c r="F7541" s="114">
        <v>0.33333333333333331</v>
      </c>
      <c r="G7541" s="114">
        <v>0.375</v>
      </c>
      <c r="H7541">
        <f>CONVERT((G7539-F7539)*24,"hr","mn")</f>
        <v>60.000000000000028</v>
      </c>
      <c r="I7541">
        <v>4</v>
      </c>
      <c r="K7541">
        <v>5</v>
      </c>
      <c r="M7541">
        <f>J7539+K7539+L7539</f>
        <v>5</v>
      </c>
      <c r="N7541" s="58"/>
      <c r="O7541" s="59">
        <v>4</v>
      </c>
      <c r="P7541" s="59"/>
      <c r="Q7541" s="59"/>
      <c r="R7541" s="60"/>
      <c r="S7541" s="21" t="s">
        <v>31</v>
      </c>
      <c r="T7541" s="4" t="s">
        <v>60</v>
      </c>
      <c r="U7541" s="93" t="s">
        <v>546</v>
      </c>
    </row>
    <row r="7542" spans="1:21" ht="15" customHeight="1" thickBot="1">
      <c r="A7542" s="17">
        <v>45037</v>
      </c>
      <c r="B7542" s="56">
        <f>WEEKDAY(C7542,2)</f>
        <v>5</v>
      </c>
      <c r="C7542" s="17">
        <f>IF(A7562="",C7541,A7562)</f>
        <v>45037</v>
      </c>
      <c r="D7542" s="12" t="str">
        <f>YEAR(C7542)&amp;"/"&amp;TEXT(WEEKNUM(C7542,21),"00")</f>
        <v>2023/16</v>
      </c>
      <c r="E7542" t="s">
        <v>52</v>
      </c>
      <c r="F7542" s="114">
        <v>0.33333333333333331</v>
      </c>
      <c r="G7542" s="114">
        <v>0.375</v>
      </c>
      <c r="H7542">
        <f>CONVERT((G7539-F7539)*24,"hr","mn")</f>
        <v>60.000000000000028</v>
      </c>
      <c r="I7542">
        <v>4</v>
      </c>
      <c r="K7542">
        <v>5</v>
      </c>
      <c r="M7542">
        <f>J7539+K7539+L7539</f>
        <v>5</v>
      </c>
      <c r="N7542" s="15"/>
      <c r="O7542" s="9"/>
      <c r="P7542" s="9"/>
      <c r="Q7542" s="9"/>
      <c r="R7542" s="10"/>
      <c r="S7542" s="19"/>
      <c r="T7542" s="23"/>
      <c r="U7542" s="94"/>
    </row>
    <row r="7543" spans="1:21">
      <c r="A7543" s="17">
        <v>45037</v>
      </c>
      <c r="B7543" s="56">
        <f>WEEKDAY(C7543,2)</f>
        <v>5</v>
      </c>
      <c r="C7543" s="17">
        <f>IF(A7563="",C7542,A7563)</f>
        <v>45037</v>
      </c>
      <c r="D7543" s="12" t="str">
        <f>YEAR(C7543)&amp;"/"&amp;TEXT(WEEKNUM(C7543,21),"00")</f>
        <v>2023/16</v>
      </c>
      <c r="E7543" s="79" t="s">
        <v>52</v>
      </c>
      <c r="F7543" s="80">
        <v>0.39583333333333331</v>
      </c>
      <c r="G7543" s="80">
        <v>0.41666666666666669</v>
      </c>
      <c r="H7543" s="87">
        <f>CONVERT((G7543-F7543)*24,"hr","mn")</f>
        <v>30.000000000000053</v>
      </c>
      <c r="I7543" s="83">
        <v>4</v>
      </c>
      <c r="J7543" s="84"/>
      <c r="K7543" s="85">
        <v>4</v>
      </c>
      <c r="L7543" s="85"/>
      <c r="M7543" s="87">
        <f>J7543+K7543+L7543</f>
        <v>4</v>
      </c>
      <c r="N7543" s="13"/>
      <c r="O7543" s="6"/>
      <c r="P7543" s="6"/>
      <c r="Q7543" s="6"/>
      <c r="R7543" s="7"/>
      <c r="S7543" s="20"/>
      <c r="T7543" s="22"/>
      <c r="U7543" s="91"/>
    </row>
    <row r="7544" spans="1:21">
      <c r="A7544" s="17">
        <v>45037</v>
      </c>
      <c r="B7544" s="56">
        <f>WEEKDAY(C7544,2)</f>
        <v>5</v>
      </c>
      <c r="C7544" s="17">
        <f>IF(A7564="",C7543,A7564)</f>
        <v>45037</v>
      </c>
      <c r="D7544" s="12" t="str">
        <f>YEAR(C7544)&amp;"/"&amp;TEXT(WEEKNUM(C7544,21),"00")</f>
        <v>2023/16</v>
      </c>
      <c r="E7544" t="s">
        <v>52</v>
      </c>
      <c r="F7544" s="114">
        <v>0.39583333333333331</v>
      </c>
      <c r="G7544" s="114">
        <v>0.41666666666666669</v>
      </c>
      <c r="H7544">
        <f>CONVERT((G7543-F7543)*24,"hr","mn")</f>
        <v>30.000000000000053</v>
      </c>
      <c r="I7544">
        <v>4</v>
      </c>
      <c r="K7544">
        <v>4</v>
      </c>
      <c r="M7544">
        <f>J7543+K7543+L7543</f>
        <v>4</v>
      </c>
      <c r="N7544" s="14"/>
      <c r="O7544" s="3"/>
      <c r="P7544" s="3"/>
      <c r="Q7544" s="3"/>
      <c r="R7544" s="8"/>
      <c r="S7544" s="21"/>
      <c r="T7544" s="4"/>
      <c r="U7544" s="92"/>
    </row>
    <row r="7545" spans="1:21">
      <c r="A7545" s="17">
        <v>45037</v>
      </c>
      <c r="B7545" s="56">
        <f>WEEKDAY(C7545,2)</f>
        <v>5</v>
      </c>
      <c r="C7545" s="17">
        <f>IF(A7565="",C7544,A7565)</f>
        <v>45037</v>
      </c>
      <c r="D7545" s="12" t="str">
        <f>YEAR(C7545)&amp;"/"&amp;TEXT(WEEKNUM(C7545,21),"00")</f>
        <v>2023/16</v>
      </c>
      <c r="E7545" t="s">
        <v>52</v>
      </c>
      <c r="F7545" s="114">
        <v>0.39583333333333331</v>
      </c>
      <c r="G7545" s="114">
        <v>0.41666666666666669</v>
      </c>
      <c r="H7545">
        <f>CONVERT((G7543-F7543)*24,"hr","mn")</f>
        <v>30.000000000000053</v>
      </c>
      <c r="I7545">
        <v>4</v>
      </c>
      <c r="K7545">
        <v>4</v>
      </c>
      <c r="M7545">
        <f>J7543+K7543+L7543</f>
        <v>4</v>
      </c>
      <c r="N7545" s="58"/>
      <c r="O7545" s="59"/>
      <c r="P7545" s="59"/>
      <c r="Q7545" s="59"/>
      <c r="R7545" s="60"/>
      <c r="S7545" s="21"/>
      <c r="T7545" s="4"/>
      <c r="U7545" s="93"/>
    </row>
    <row r="7546" spans="1:21" ht="15" customHeight="1" thickBot="1">
      <c r="A7546" s="17">
        <v>45037</v>
      </c>
      <c r="B7546" s="56">
        <f>WEEKDAY(C7546,2)</f>
        <v>5</v>
      </c>
      <c r="C7546" s="17">
        <f>IF(A7566="",C7545,A7566)</f>
        <v>45037</v>
      </c>
      <c r="D7546" s="12" t="str">
        <f>YEAR(C7546)&amp;"/"&amp;TEXT(WEEKNUM(C7546,21),"00")</f>
        <v>2023/16</v>
      </c>
      <c r="E7546" t="s">
        <v>52</v>
      </c>
      <c r="F7546" s="114">
        <v>0.39583333333333331</v>
      </c>
      <c r="G7546" s="114">
        <v>0.41666666666666669</v>
      </c>
      <c r="H7546">
        <f>CONVERT((G7543-F7543)*24,"hr","mn")</f>
        <v>30.000000000000053</v>
      </c>
      <c r="I7546">
        <v>4</v>
      </c>
      <c r="K7546">
        <v>4</v>
      </c>
      <c r="M7546">
        <f>J7543+K7543+L7543</f>
        <v>4</v>
      </c>
      <c r="N7546" s="15"/>
      <c r="O7546" s="9"/>
      <c r="P7546" s="9"/>
      <c r="Q7546" s="9"/>
      <c r="R7546" s="10"/>
      <c r="S7546" s="19"/>
      <c r="T7546" s="23"/>
      <c r="U7546" s="94"/>
    </row>
    <row r="7547" spans="1:21">
      <c r="A7547" s="17">
        <v>45037</v>
      </c>
      <c r="B7547" s="56">
        <f>WEEKDAY(C7547,2)</f>
        <v>5</v>
      </c>
      <c r="C7547" s="17">
        <f>IF(A7567="",C7546,A7567)</f>
        <v>45037</v>
      </c>
      <c r="D7547" s="12" t="str">
        <f>YEAR(C7547)&amp;"/"&amp;TEXT(WEEKNUM(C7547,21),"00")</f>
        <v>2023/16</v>
      </c>
      <c r="E7547" s="79" t="s">
        <v>52</v>
      </c>
      <c r="F7547" s="80">
        <v>0.41666666666666669</v>
      </c>
      <c r="G7547" s="80">
        <v>0.45833333333333331</v>
      </c>
      <c r="H7547" s="87">
        <f>CONVERT((G7547-F7547)*24,"hr","mn")</f>
        <v>59.99999999999995</v>
      </c>
      <c r="I7547" s="83">
        <v>4</v>
      </c>
      <c r="J7547" s="84"/>
      <c r="K7547" s="85">
        <v>10</v>
      </c>
      <c r="L7547" s="85"/>
      <c r="M7547" s="87">
        <f>J7547+K7547+L7547</f>
        <v>10</v>
      </c>
      <c r="N7547" s="13"/>
      <c r="O7547" s="6">
        <v>4</v>
      </c>
      <c r="P7547" s="6"/>
      <c r="Q7547" s="6"/>
      <c r="R7547" s="7"/>
      <c r="S7547" s="20" t="s">
        <v>49</v>
      </c>
      <c r="T7547" s="22" t="s">
        <v>29</v>
      </c>
      <c r="U7547" s="91"/>
    </row>
    <row r="7548" spans="1:21">
      <c r="A7548" s="17">
        <v>45037</v>
      </c>
      <c r="B7548" s="56">
        <f>WEEKDAY(C7548,2)</f>
        <v>5</v>
      </c>
      <c r="C7548" s="17">
        <f>IF(A7568="",C7547,A7568)</f>
        <v>45037</v>
      </c>
      <c r="D7548" s="12" t="str">
        <f>YEAR(C7548)&amp;"/"&amp;TEXT(WEEKNUM(C7548,21),"00")</f>
        <v>2023/16</v>
      </c>
      <c r="E7548" t="s">
        <v>52</v>
      </c>
      <c r="F7548" s="114">
        <v>0.41666666666666669</v>
      </c>
      <c r="G7548" s="114">
        <v>0.45833333333333331</v>
      </c>
      <c r="H7548">
        <f>CONVERT((G7547-F7547)*24,"hr","mn")</f>
        <v>59.99999999999995</v>
      </c>
      <c r="I7548">
        <v>4</v>
      </c>
      <c r="K7548">
        <v>10</v>
      </c>
      <c r="M7548">
        <f>J7547+K7547+L7547</f>
        <v>10</v>
      </c>
      <c r="N7548" s="14"/>
      <c r="O7548" s="3"/>
      <c r="P7548" s="3"/>
      <c r="Q7548" s="3"/>
      <c r="R7548" s="8"/>
      <c r="S7548" s="21"/>
      <c r="T7548" s="4"/>
      <c r="U7548" s="92"/>
    </row>
    <row r="7549" spans="1:21">
      <c r="A7549" s="17">
        <v>45037</v>
      </c>
      <c r="B7549" s="56">
        <f>WEEKDAY(C7549,2)</f>
        <v>5</v>
      </c>
      <c r="C7549" s="17">
        <f>IF(A7569="",C7548,A7569)</f>
        <v>45037</v>
      </c>
      <c r="D7549" s="12" t="str">
        <f>YEAR(C7549)&amp;"/"&amp;TEXT(WEEKNUM(C7549,21),"00")</f>
        <v>2023/16</v>
      </c>
      <c r="E7549" t="s">
        <v>52</v>
      </c>
      <c r="F7549" s="114">
        <v>0.41666666666666669</v>
      </c>
      <c r="G7549" s="114">
        <v>0.45833333333333331</v>
      </c>
      <c r="H7549">
        <f>CONVERT((G7547-F7547)*24,"hr","mn")</f>
        <v>59.99999999999995</v>
      </c>
      <c r="I7549">
        <v>4</v>
      </c>
      <c r="K7549">
        <v>10</v>
      </c>
      <c r="M7549">
        <f>J7547+K7547+L7547</f>
        <v>10</v>
      </c>
      <c r="N7549" s="58"/>
      <c r="O7549" s="59"/>
      <c r="P7549" s="59"/>
      <c r="Q7549" s="59"/>
      <c r="R7549" s="60"/>
      <c r="S7549" s="21"/>
      <c r="T7549" s="4"/>
      <c r="U7549" s="93"/>
    </row>
    <row r="7550" spans="1:21" ht="15" customHeight="1" thickBot="1">
      <c r="A7550" s="17">
        <v>45037</v>
      </c>
      <c r="B7550" s="56">
        <f>WEEKDAY(C7550,2)</f>
        <v>5</v>
      </c>
      <c r="C7550" s="17">
        <f>IF(A7570="",C7549,A7570)</f>
        <v>45037</v>
      </c>
      <c r="D7550" s="12" t="str">
        <f>YEAR(C7550)&amp;"/"&amp;TEXT(WEEKNUM(C7550,21),"00")</f>
        <v>2023/16</v>
      </c>
      <c r="E7550" t="s">
        <v>52</v>
      </c>
      <c r="F7550" s="114">
        <v>0.41666666666666669</v>
      </c>
      <c r="G7550" s="114">
        <v>0.45833333333333331</v>
      </c>
      <c r="H7550">
        <f>CONVERT((G7547-F7547)*24,"hr","mn")</f>
        <v>59.99999999999995</v>
      </c>
      <c r="I7550">
        <v>4</v>
      </c>
      <c r="K7550">
        <v>10</v>
      </c>
      <c r="M7550">
        <f>J7547+K7547+L7547</f>
        <v>10</v>
      </c>
      <c r="N7550" s="15"/>
      <c r="O7550" s="9"/>
      <c r="P7550" s="9"/>
      <c r="Q7550" s="9"/>
      <c r="R7550" s="10"/>
      <c r="S7550" s="19"/>
      <c r="T7550" s="23"/>
      <c r="U7550" s="94"/>
    </row>
    <row r="7551" spans="1:21">
      <c r="A7551" s="17">
        <v>45037</v>
      </c>
      <c r="B7551" s="56">
        <f>WEEKDAY(C7551,2)</f>
        <v>5</v>
      </c>
      <c r="C7551" s="17">
        <f>IF(A7571="",C7550,A7571)</f>
        <v>45037</v>
      </c>
      <c r="D7551" s="12" t="str">
        <f>YEAR(C7551)&amp;"/"&amp;TEXT(WEEKNUM(C7551,21),"00")</f>
        <v>2023/16</v>
      </c>
      <c r="E7551" s="79" t="s">
        <v>52</v>
      </c>
      <c r="F7551" s="80">
        <v>0.45833333333333331</v>
      </c>
      <c r="G7551" s="80">
        <v>0.5</v>
      </c>
      <c r="H7551" s="87">
        <f>CONVERT((G7551-F7551)*24,"hr","mn")</f>
        <v>60.000000000000028</v>
      </c>
      <c r="I7551" s="83">
        <v>4</v>
      </c>
      <c r="J7551" s="84"/>
      <c r="K7551" s="85">
        <v>6</v>
      </c>
      <c r="L7551" s="85">
        <v>2</v>
      </c>
      <c r="M7551" s="87">
        <f>J7551+K7551+L7551</f>
        <v>8</v>
      </c>
      <c r="N7551" s="13"/>
      <c r="O7551" s="6">
        <v>4</v>
      </c>
      <c r="P7551" s="6"/>
      <c r="Q7551" s="6"/>
      <c r="R7551" s="7"/>
      <c r="S7551" s="20" t="s">
        <v>44</v>
      </c>
      <c r="T7551" s="22" t="s">
        <v>103</v>
      </c>
      <c r="U7551" s="91"/>
    </row>
    <row r="7552" spans="1:21">
      <c r="A7552" s="17">
        <v>45037</v>
      </c>
      <c r="B7552" s="56">
        <f>WEEKDAY(C7552,2)</f>
        <v>5</v>
      </c>
      <c r="C7552" s="17">
        <f>IF(A7572="",C7551,A7572)</f>
        <v>45037</v>
      </c>
      <c r="D7552" s="12" t="str">
        <f>YEAR(C7552)&amp;"/"&amp;TEXT(WEEKNUM(C7552,21),"00")</f>
        <v>2023/16</v>
      </c>
      <c r="E7552" t="s">
        <v>52</v>
      </c>
      <c r="F7552" s="114">
        <v>0.45833333333333331</v>
      </c>
      <c r="G7552" s="114">
        <v>0.5</v>
      </c>
      <c r="H7552">
        <f>CONVERT((G7551-F7551)*24,"hr","mn")</f>
        <v>60.000000000000028</v>
      </c>
      <c r="I7552">
        <v>4</v>
      </c>
      <c r="K7552">
        <v>6</v>
      </c>
      <c r="L7552">
        <v>2</v>
      </c>
      <c r="M7552">
        <f>J7551+K7551+L7551</f>
        <v>8</v>
      </c>
      <c r="N7552" s="14"/>
      <c r="O7552" s="3"/>
      <c r="P7552" s="3"/>
      <c r="Q7552" s="3"/>
      <c r="R7552" s="8"/>
      <c r="S7552" s="21"/>
      <c r="T7552" s="4"/>
      <c r="U7552" s="92"/>
    </row>
    <row r="7553" spans="1:21">
      <c r="A7553" s="17">
        <v>45037</v>
      </c>
      <c r="B7553" s="56">
        <f>WEEKDAY(C7553,2)</f>
        <v>5</v>
      </c>
      <c r="C7553" s="17">
        <f>IF(A7573="",C7552,A7573)</f>
        <v>45037</v>
      </c>
      <c r="D7553" s="12" t="str">
        <f>YEAR(C7553)&amp;"/"&amp;TEXT(WEEKNUM(C7553,21),"00")</f>
        <v>2023/16</v>
      </c>
      <c r="E7553" t="s">
        <v>52</v>
      </c>
      <c r="F7553" s="114">
        <v>0.45833333333333331</v>
      </c>
      <c r="G7553" s="114">
        <v>0.5</v>
      </c>
      <c r="H7553">
        <f>CONVERT((G7551-F7551)*24,"hr","mn")</f>
        <v>60.000000000000028</v>
      </c>
      <c r="I7553">
        <v>4</v>
      </c>
      <c r="K7553">
        <v>6</v>
      </c>
      <c r="L7553">
        <v>2</v>
      </c>
      <c r="M7553">
        <f>J7551+K7551+L7551</f>
        <v>8</v>
      </c>
      <c r="N7553" s="58"/>
      <c r="O7553" s="59"/>
      <c r="P7553" s="59"/>
      <c r="Q7553" s="59"/>
      <c r="R7553" s="60"/>
      <c r="S7553" s="21"/>
      <c r="T7553" s="4"/>
      <c r="U7553" s="93"/>
    </row>
    <row r="7554" spans="1:21" ht="15" customHeight="1" thickBot="1">
      <c r="A7554" s="17">
        <v>45037</v>
      </c>
      <c r="B7554" s="56">
        <f>WEEKDAY(C7554,2)</f>
        <v>5</v>
      </c>
      <c r="C7554" s="17">
        <f>IF(A7574="",C7553,A7574)</f>
        <v>45037</v>
      </c>
      <c r="D7554" s="12" t="str">
        <f>YEAR(C7554)&amp;"/"&amp;TEXT(WEEKNUM(C7554,21),"00")</f>
        <v>2023/16</v>
      </c>
      <c r="E7554" t="s">
        <v>52</v>
      </c>
      <c r="F7554" s="114">
        <v>0.45833333333333331</v>
      </c>
      <c r="G7554" s="114">
        <v>0.5</v>
      </c>
      <c r="H7554">
        <f>CONVERT((G7551-F7551)*24,"hr","mn")</f>
        <v>60.000000000000028</v>
      </c>
      <c r="I7554">
        <v>4</v>
      </c>
      <c r="K7554">
        <v>6</v>
      </c>
      <c r="L7554">
        <v>2</v>
      </c>
      <c r="M7554">
        <f>J7551+K7551+L7551</f>
        <v>8</v>
      </c>
      <c r="N7554" s="15"/>
      <c r="O7554" s="9"/>
      <c r="P7554" s="9"/>
      <c r="Q7554" s="9"/>
      <c r="R7554" s="10"/>
      <c r="S7554" s="19"/>
      <c r="T7554" s="23"/>
      <c r="U7554" s="94"/>
    </row>
    <row r="7555" spans="1:21">
      <c r="A7555" s="17">
        <v>45037</v>
      </c>
      <c r="B7555" s="56">
        <f>WEEKDAY(C7555,2)</f>
        <v>5</v>
      </c>
      <c r="C7555" s="17">
        <f>IF(A7575="",C7554,A7575)</f>
        <v>45037</v>
      </c>
      <c r="D7555" s="12" t="str">
        <f>YEAR(C7555)&amp;"/"&amp;TEXT(WEEKNUM(C7555,21),"00")</f>
        <v>2023/16</v>
      </c>
      <c r="E7555" s="79" t="s">
        <v>52</v>
      </c>
      <c r="F7555" s="80">
        <v>0.5</v>
      </c>
      <c r="G7555" s="80">
        <v>0.54166666666666663</v>
      </c>
      <c r="H7555" s="87">
        <f>CONVERT((G7555-F7555)*24,"hr","mn")</f>
        <v>59.99999999999995</v>
      </c>
      <c r="I7555" s="83">
        <v>4</v>
      </c>
      <c r="J7555" s="84"/>
      <c r="K7555" s="85">
        <v>8</v>
      </c>
      <c r="L7555" s="85"/>
      <c r="M7555" s="87">
        <f>J7555+K7555+L7555</f>
        <v>8</v>
      </c>
      <c r="N7555" s="13"/>
      <c r="O7555" s="6">
        <v>4</v>
      </c>
      <c r="P7555" s="6"/>
      <c r="Q7555" s="6"/>
      <c r="R7555" s="7"/>
      <c r="S7555" s="20" t="s">
        <v>35</v>
      </c>
      <c r="T7555" s="22" t="s">
        <v>29</v>
      </c>
      <c r="U7555" s="91"/>
    </row>
    <row r="7556" spans="1:21">
      <c r="A7556" s="17">
        <v>45037</v>
      </c>
      <c r="B7556" s="56">
        <f>WEEKDAY(C7556,2)</f>
        <v>5</v>
      </c>
      <c r="C7556" s="17">
        <f>IF(A7576="",C7555,A7576)</f>
        <v>45037</v>
      </c>
      <c r="D7556" s="12" t="str">
        <f>YEAR(C7556)&amp;"/"&amp;TEXT(WEEKNUM(C7556,21),"00")</f>
        <v>2023/16</v>
      </c>
      <c r="E7556" t="s">
        <v>52</v>
      </c>
      <c r="F7556" s="114">
        <v>0.5</v>
      </c>
      <c r="G7556" s="114">
        <v>0.54166666666666663</v>
      </c>
      <c r="H7556">
        <f>CONVERT((G7555-F7555)*24,"hr","mn")</f>
        <v>59.99999999999995</v>
      </c>
      <c r="I7556">
        <v>4</v>
      </c>
      <c r="K7556">
        <v>8</v>
      </c>
      <c r="M7556">
        <f>J7555+K7555+L7555</f>
        <v>8</v>
      </c>
      <c r="N7556" s="14"/>
      <c r="O7556" s="3">
        <v>4</v>
      </c>
      <c r="P7556" s="3"/>
      <c r="Q7556" s="3"/>
      <c r="R7556" s="8"/>
      <c r="S7556" s="21" t="s">
        <v>177</v>
      </c>
      <c r="T7556" s="4" t="s">
        <v>110</v>
      </c>
      <c r="U7556" s="92"/>
    </row>
    <row r="7557" spans="1:21">
      <c r="A7557" s="17">
        <v>45037</v>
      </c>
      <c r="B7557" s="56">
        <f>WEEKDAY(C7557,2)</f>
        <v>5</v>
      </c>
      <c r="C7557" s="17">
        <f>IF(A7577="",C7556,A7577)</f>
        <v>45037</v>
      </c>
      <c r="D7557" s="12" t="str">
        <f>YEAR(C7557)&amp;"/"&amp;TEXT(WEEKNUM(C7557,21),"00")</f>
        <v>2023/16</v>
      </c>
      <c r="E7557" t="s">
        <v>52</v>
      </c>
      <c r="F7557" s="114">
        <v>0.5</v>
      </c>
      <c r="G7557" s="114">
        <v>0.54166666666666663</v>
      </c>
      <c r="H7557">
        <f>CONVERT((G7555-F7555)*24,"hr","mn")</f>
        <v>59.99999999999995</v>
      </c>
      <c r="I7557">
        <v>4</v>
      </c>
      <c r="K7557">
        <v>8</v>
      </c>
      <c r="M7557">
        <f>J7555+K7555+L7555</f>
        <v>8</v>
      </c>
      <c r="N7557" s="58"/>
      <c r="O7557" s="59"/>
      <c r="P7557" s="59"/>
      <c r="Q7557" s="59"/>
      <c r="R7557" s="60"/>
      <c r="S7557" s="21"/>
      <c r="T7557" s="4"/>
      <c r="U7557" s="93"/>
    </row>
    <row r="7558" spans="1:21" ht="15" customHeight="1" thickBot="1">
      <c r="A7558" s="17">
        <v>45037</v>
      </c>
      <c r="B7558" s="56">
        <f>WEEKDAY(C7558,2)</f>
        <v>5</v>
      </c>
      <c r="C7558" s="17">
        <f>IF(A7578="",C7557,A7578)</f>
        <v>45037</v>
      </c>
      <c r="D7558" s="12" t="str">
        <f>YEAR(C7558)&amp;"/"&amp;TEXT(WEEKNUM(C7558,21),"00")</f>
        <v>2023/16</v>
      </c>
      <c r="E7558" t="s">
        <v>52</v>
      </c>
      <c r="F7558" s="114">
        <v>0.5</v>
      </c>
      <c r="G7558" s="114">
        <v>0.54166666666666663</v>
      </c>
      <c r="H7558">
        <f>CONVERT((G7555-F7555)*24,"hr","mn")</f>
        <v>59.99999999999995</v>
      </c>
      <c r="I7558">
        <v>4</v>
      </c>
      <c r="K7558">
        <v>8</v>
      </c>
      <c r="M7558">
        <f>J7555+K7555+L7555</f>
        <v>8</v>
      </c>
      <c r="N7558" s="15"/>
      <c r="O7558" s="9"/>
      <c r="P7558" s="9"/>
      <c r="Q7558" s="9"/>
      <c r="R7558" s="10"/>
      <c r="S7558" s="19" t="s">
        <v>1134</v>
      </c>
      <c r="T7558" s="23" t="s">
        <v>60</v>
      </c>
      <c r="U7558" s="94" t="s">
        <v>1135</v>
      </c>
    </row>
    <row r="7559" spans="1:21">
      <c r="A7559" s="17"/>
      <c r="B7559" s="56">
        <f>WEEKDAY(C7559,2)</f>
        <v>5</v>
      </c>
      <c r="C7559" s="17">
        <f>IF(A7579="",C7558,A7579)</f>
        <v>45037</v>
      </c>
      <c r="D7559" s="12" t="str">
        <f>YEAR(C7559)&amp;"/"&amp;TEXT(WEEKNUM(C7559,21),"00")</f>
        <v>2023/16</v>
      </c>
      <c r="E7559" s="79"/>
      <c r="F7559" s="80"/>
      <c r="G7559" s="80"/>
      <c r="H7559" s="87">
        <f>CONVERT((G7559-F7559)*24,"hr","mn")</f>
        <v>0</v>
      </c>
      <c r="I7559" s="83"/>
      <c r="J7559" s="84"/>
      <c r="K7559" s="85"/>
      <c r="L7559" s="85"/>
      <c r="M7559" s="87">
        <f>J7559+K7559+L7559</f>
        <v>0</v>
      </c>
      <c r="N7559" s="13"/>
      <c r="O7559" s="6"/>
      <c r="P7559" s="6"/>
      <c r="Q7559" s="6"/>
      <c r="R7559" s="7"/>
      <c r="S7559" s="20"/>
      <c r="T7559" s="22"/>
      <c r="U7559" s="91"/>
    </row>
    <row r="7560" spans="1:21">
      <c r="A7560" s="17"/>
      <c r="B7560" s="56">
        <f>WEEKDAY(C7560,2)</f>
        <v>5</v>
      </c>
      <c r="C7560" s="17">
        <f>IF(A7580="",C7559,A7580)</f>
        <v>45037</v>
      </c>
      <c r="D7560" s="12" t="str">
        <f>YEAR(C7560)&amp;"/"&amp;TEXT(WEEKNUM(C7560,21),"00")</f>
        <v>2023/16</v>
      </c>
      <c r="H7560">
        <f>CONVERT((G7559-F7559)*24,"hr","mn")</f>
        <v>0</v>
      </c>
      <c r="M7560">
        <f>J7559+K7559+L7559</f>
        <v>0</v>
      </c>
      <c r="N7560" s="14"/>
      <c r="O7560" s="3"/>
      <c r="P7560" s="3"/>
      <c r="Q7560" s="3"/>
      <c r="R7560" s="8"/>
      <c r="S7560" s="21"/>
      <c r="T7560" s="4"/>
      <c r="U7560" s="92"/>
    </row>
    <row r="7561" spans="1:21">
      <c r="A7561" s="17"/>
      <c r="B7561" s="56">
        <f>WEEKDAY(C7561,2)</f>
        <v>5</v>
      </c>
      <c r="C7561" s="17">
        <f>IF(A7581="",C7560,A7581)</f>
        <v>45037</v>
      </c>
      <c r="D7561" s="12" t="str">
        <f>YEAR(C7561)&amp;"/"&amp;TEXT(WEEKNUM(C7561,21),"00")</f>
        <v>2023/16</v>
      </c>
      <c r="H7561">
        <f>CONVERT((G7559-F7559)*24,"hr","mn")</f>
        <v>0</v>
      </c>
      <c r="M7561">
        <f>J7559+K7559+L7559</f>
        <v>0</v>
      </c>
      <c r="N7561" s="58"/>
      <c r="O7561" s="59"/>
      <c r="P7561" s="59"/>
      <c r="Q7561" s="59"/>
      <c r="R7561" s="60"/>
      <c r="S7561" s="21"/>
      <c r="T7561" s="4"/>
      <c r="U7561" s="93"/>
    </row>
    <row r="7562" spans="1:21" ht="15" customHeight="1" thickBot="1">
      <c r="A7562" s="17"/>
      <c r="B7562" s="56">
        <f>WEEKDAY(C7562,2)</f>
        <v>5</v>
      </c>
      <c r="C7562" s="17">
        <f>IF(A7582="",C7561,A7582)</f>
        <v>45037</v>
      </c>
      <c r="D7562" s="12" t="str">
        <f>YEAR(C7562)&amp;"/"&amp;TEXT(WEEKNUM(C7562,21),"00")</f>
        <v>2023/16</v>
      </c>
      <c r="H7562">
        <f>CONVERT((G7559-F7559)*24,"hr","mn")</f>
        <v>0</v>
      </c>
      <c r="M7562">
        <f>J7559+K7559+L7559</f>
        <v>0</v>
      </c>
      <c r="N7562" s="15"/>
      <c r="O7562" s="9"/>
      <c r="P7562" s="9"/>
      <c r="Q7562" s="9"/>
      <c r="R7562" s="10"/>
      <c r="S7562" s="19"/>
      <c r="T7562" s="23"/>
      <c r="U7562" s="94"/>
    </row>
    <row r="7563" spans="1:21">
      <c r="A7563" s="17">
        <v>45037</v>
      </c>
      <c r="B7563" s="56">
        <f>WEEKDAY(C7563,2)</f>
        <v>5</v>
      </c>
      <c r="C7563" s="17">
        <f>IF(A7583="",C7562,A7583)</f>
        <v>45037</v>
      </c>
      <c r="D7563" s="12" t="str">
        <f>YEAR(C7563)&amp;"/"&amp;TEXT(WEEKNUM(C7563,21),"00")</f>
        <v>2023/16</v>
      </c>
      <c r="E7563" s="79" t="s">
        <v>69</v>
      </c>
      <c r="F7563" s="80">
        <v>0.54166666666666663</v>
      </c>
      <c r="G7563" s="80">
        <v>0.58333333333333337</v>
      </c>
      <c r="H7563" s="87">
        <f>CONVERT((G7563-F7563)*24,"hr","mn")</f>
        <v>60.000000000000107</v>
      </c>
      <c r="I7563" s="83">
        <v>3</v>
      </c>
      <c r="J7563" s="84"/>
      <c r="K7563" s="85">
        <v>8</v>
      </c>
      <c r="L7563" s="85"/>
      <c r="M7563" s="87">
        <f>J7563+K7563+L7563</f>
        <v>8</v>
      </c>
      <c r="N7563" s="13"/>
      <c r="O7563" s="6"/>
      <c r="P7563" s="6"/>
      <c r="Q7563" s="6">
        <v>23</v>
      </c>
      <c r="R7563" s="7"/>
      <c r="S7563" s="20"/>
      <c r="T7563" s="22" t="s">
        <v>25</v>
      </c>
      <c r="U7563" s="91" t="s">
        <v>1136</v>
      </c>
    </row>
    <row r="7564" spans="1:21">
      <c r="A7564" s="17">
        <v>45037</v>
      </c>
      <c r="B7564" s="56">
        <f>WEEKDAY(C7564,2)</f>
        <v>5</v>
      </c>
      <c r="C7564" s="17">
        <f>IF(A7584="",C7563,A7584)</f>
        <v>45037</v>
      </c>
      <c r="D7564" s="12" t="str">
        <f>YEAR(C7564)&amp;"/"&amp;TEXT(WEEKNUM(C7564,21),"00")</f>
        <v>2023/16</v>
      </c>
      <c r="E7564" t="s">
        <v>69</v>
      </c>
      <c r="F7564" s="114">
        <v>0.54166666666666663</v>
      </c>
      <c r="G7564" s="114">
        <v>0.58333333333333337</v>
      </c>
      <c r="H7564">
        <f>CONVERT((G7563-F7563)*24,"hr","mn")</f>
        <v>60.000000000000107</v>
      </c>
      <c r="I7564">
        <v>3</v>
      </c>
      <c r="K7564">
        <v>8</v>
      </c>
      <c r="M7564">
        <f>J7563+K7563+L7563</f>
        <v>8</v>
      </c>
      <c r="N7564" s="14"/>
      <c r="O7564" s="3"/>
      <c r="P7564" s="3"/>
      <c r="Q7564" s="3"/>
      <c r="R7564" s="8"/>
      <c r="S7564" s="21"/>
      <c r="T7564" s="4"/>
      <c r="U7564" s="92"/>
    </row>
    <row r="7565" spans="1:21">
      <c r="A7565" s="17">
        <v>45037</v>
      </c>
      <c r="B7565" s="56">
        <f>WEEKDAY(C7565,2)</f>
        <v>5</v>
      </c>
      <c r="C7565" s="17">
        <f>IF(A7585="",C7564,A7585)</f>
        <v>45037</v>
      </c>
      <c r="D7565" s="12" t="str">
        <f>YEAR(C7565)&amp;"/"&amp;TEXT(WEEKNUM(C7565,21),"00")</f>
        <v>2023/16</v>
      </c>
      <c r="E7565" t="s">
        <v>69</v>
      </c>
      <c r="F7565" s="114">
        <v>0.54166666666666663</v>
      </c>
      <c r="G7565" s="114">
        <v>0.58333333333333337</v>
      </c>
      <c r="H7565">
        <f>CONVERT((G7563-F7563)*24,"hr","mn")</f>
        <v>60.000000000000107</v>
      </c>
      <c r="I7565">
        <v>3</v>
      </c>
      <c r="K7565">
        <v>8</v>
      </c>
      <c r="M7565">
        <f>J7563+K7563+L7563</f>
        <v>8</v>
      </c>
      <c r="N7565" s="58"/>
      <c r="O7565" s="59"/>
      <c r="P7565" s="59"/>
      <c r="Q7565" s="59"/>
      <c r="R7565" s="60"/>
      <c r="S7565" s="21"/>
      <c r="T7565" s="4"/>
      <c r="U7565" s="93"/>
    </row>
    <row r="7566" spans="1:21" ht="15" customHeight="1" thickBot="1">
      <c r="A7566" s="17">
        <v>45037</v>
      </c>
      <c r="B7566" s="56">
        <f>WEEKDAY(C7566,2)</f>
        <v>5</v>
      </c>
      <c r="C7566" s="17">
        <f>IF(A7586="",C7565,A7586)</f>
        <v>45037</v>
      </c>
      <c r="D7566" s="12" t="str">
        <f>YEAR(C7566)&amp;"/"&amp;TEXT(WEEKNUM(C7566,21),"00")</f>
        <v>2023/16</v>
      </c>
      <c r="E7566" t="s">
        <v>69</v>
      </c>
      <c r="F7566" s="114">
        <v>0.54166666666666663</v>
      </c>
      <c r="G7566" s="114">
        <v>0.58333333333333337</v>
      </c>
      <c r="H7566">
        <f>CONVERT((G7563-F7563)*24,"hr","mn")</f>
        <v>60.000000000000107</v>
      </c>
      <c r="I7566">
        <v>3</v>
      </c>
      <c r="K7566">
        <v>8</v>
      </c>
      <c r="M7566">
        <f>J7563+K7563+L7563</f>
        <v>8</v>
      </c>
      <c r="N7566" s="15"/>
      <c r="O7566" s="9"/>
      <c r="P7566" s="9"/>
      <c r="Q7566" s="9"/>
      <c r="R7566" s="10"/>
      <c r="S7566" s="19"/>
      <c r="T7566" s="23"/>
      <c r="U7566" s="94"/>
    </row>
    <row r="7567" spans="1:21">
      <c r="A7567" s="17">
        <v>45037</v>
      </c>
      <c r="B7567" s="56">
        <f>WEEKDAY(C7567,2)</f>
        <v>5</v>
      </c>
      <c r="C7567" s="17">
        <f>IF(A7587="",C7566,A7587)</f>
        <v>45037</v>
      </c>
      <c r="D7567" s="12" t="str">
        <f>YEAR(C7567)&amp;"/"&amp;TEXT(WEEKNUM(C7567,21),"00")</f>
        <v>2023/16</v>
      </c>
      <c r="E7567" s="79" t="s">
        <v>69</v>
      </c>
      <c r="F7567" s="80">
        <v>0.58333333333333337</v>
      </c>
      <c r="G7567" s="80">
        <v>0.625</v>
      </c>
      <c r="H7567" s="87">
        <f>CONVERT((G7567-F7567)*24,"hr","mn")</f>
        <v>59.99999999999995</v>
      </c>
      <c r="I7567" s="83">
        <v>3</v>
      </c>
      <c r="J7567" s="84"/>
      <c r="K7567" s="85">
        <v>8</v>
      </c>
      <c r="L7567" s="85"/>
      <c r="M7567" s="87">
        <f>J7567+K7567+L7567</f>
        <v>8</v>
      </c>
      <c r="N7567" s="13"/>
      <c r="O7567" s="6"/>
      <c r="P7567" s="6"/>
      <c r="Q7567" s="6"/>
      <c r="R7567" s="7">
        <v>15</v>
      </c>
      <c r="S7567" s="20" t="s">
        <v>79</v>
      </c>
      <c r="T7567" s="22" t="s">
        <v>23</v>
      </c>
      <c r="U7567" s="91" t="s">
        <v>1137</v>
      </c>
    </row>
    <row r="7568" spans="1:21">
      <c r="A7568" s="17">
        <v>45037</v>
      </c>
      <c r="B7568" s="56">
        <f>WEEKDAY(C7568,2)</f>
        <v>5</v>
      </c>
      <c r="C7568" s="17">
        <f>IF(A7588="",C7567,A7588)</f>
        <v>45037</v>
      </c>
      <c r="D7568" s="12" t="str">
        <f>YEAR(C7568)&amp;"/"&amp;TEXT(WEEKNUM(C7568,21),"00")</f>
        <v>2023/16</v>
      </c>
      <c r="E7568" t="s">
        <v>69</v>
      </c>
      <c r="F7568" s="114">
        <v>0.58333333333333337</v>
      </c>
      <c r="G7568" s="114">
        <v>0.625</v>
      </c>
      <c r="H7568">
        <f>CONVERT((G7567-F7567)*24,"hr","mn")</f>
        <v>59.99999999999995</v>
      </c>
      <c r="I7568">
        <v>3</v>
      </c>
      <c r="K7568">
        <v>8</v>
      </c>
      <c r="M7568">
        <f>J7567+K7567+L7567</f>
        <v>8</v>
      </c>
      <c r="N7568" s="14"/>
      <c r="O7568" s="3">
        <v>5</v>
      </c>
      <c r="P7568" s="3"/>
      <c r="Q7568" s="3"/>
      <c r="R7568" s="8"/>
      <c r="S7568" s="21" t="s">
        <v>35</v>
      </c>
      <c r="T7568" s="4" t="s">
        <v>29</v>
      </c>
      <c r="U7568" s="92"/>
    </row>
    <row r="7569" spans="1:21">
      <c r="A7569" s="17">
        <v>45037</v>
      </c>
      <c r="B7569" s="56">
        <f>WEEKDAY(C7569,2)</f>
        <v>5</v>
      </c>
      <c r="C7569" s="17">
        <f>IF(A7589="",C7568,A7589)</f>
        <v>45037</v>
      </c>
      <c r="D7569" s="12" t="str">
        <f>YEAR(C7569)&amp;"/"&amp;TEXT(WEEKNUM(C7569,21),"00")</f>
        <v>2023/16</v>
      </c>
      <c r="E7569" t="s">
        <v>69</v>
      </c>
      <c r="F7569" s="114">
        <v>0.58333333333333337</v>
      </c>
      <c r="G7569" s="114">
        <v>0.625</v>
      </c>
      <c r="H7569">
        <f>CONVERT((G7567-F7567)*24,"hr","mn")</f>
        <v>59.99999999999995</v>
      </c>
      <c r="I7569">
        <v>3</v>
      </c>
      <c r="K7569">
        <v>8</v>
      </c>
      <c r="M7569">
        <f>J7567+K7567+L7567</f>
        <v>8</v>
      </c>
      <c r="N7569" s="58"/>
      <c r="O7569" s="59"/>
      <c r="P7569" s="59"/>
      <c r="Q7569" s="59"/>
      <c r="R7569" s="60"/>
      <c r="S7569" s="21"/>
      <c r="T7569" s="4"/>
      <c r="U7569" s="93"/>
    </row>
    <row r="7570" spans="1:21" ht="15" customHeight="1" thickBot="1">
      <c r="A7570" s="17">
        <v>45037</v>
      </c>
      <c r="B7570" s="56">
        <f>WEEKDAY(C7570,2)</f>
        <v>5</v>
      </c>
      <c r="C7570" s="17">
        <f>IF(A7590="",C7569,A7590)</f>
        <v>45037</v>
      </c>
      <c r="D7570" s="12" t="str">
        <f>YEAR(C7570)&amp;"/"&amp;TEXT(WEEKNUM(C7570,21),"00")</f>
        <v>2023/16</v>
      </c>
      <c r="E7570" t="s">
        <v>69</v>
      </c>
      <c r="F7570" s="114">
        <v>0.58333333333333337</v>
      </c>
      <c r="G7570" s="114">
        <v>0.625</v>
      </c>
      <c r="H7570">
        <f>CONVERT((G7567-F7567)*24,"hr","mn")</f>
        <v>59.99999999999995</v>
      </c>
      <c r="I7570">
        <v>3</v>
      </c>
      <c r="K7570">
        <v>8</v>
      </c>
      <c r="M7570">
        <f>J7567+K7567+L7567</f>
        <v>8</v>
      </c>
      <c r="N7570" s="15"/>
      <c r="O7570" s="9"/>
      <c r="P7570" s="9"/>
      <c r="Q7570" s="9"/>
      <c r="R7570" s="10"/>
      <c r="S7570" s="19"/>
      <c r="T7570" s="23"/>
      <c r="U7570" s="94"/>
    </row>
    <row r="7571" spans="1:21">
      <c r="A7571" s="17">
        <v>45037</v>
      </c>
      <c r="B7571" s="56">
        <f>WEEKDAY(C7571,2)</f>
        <v>5</v>
      </c>
      <c r="C7571" s="17">
        <f>IF(A7591="",C7570,A7591)</f>
        <v>45037</v>
      </c>
      <c r="D7571" s="12" t="str">
        <f>YEAR(C7571)&amp;"/"&amp;TEXT(WEEKNUM(C7571,21),"00")</f>
        <v>2023/16</v>
      </c>
      <c r="E7571" s="79" t="s">
        <v>69</v>
      </c>
      <c r="F7571" s="80">
        <v>0.625</v>
      </c>
      <c r="G7571" s="80">
        <v>0.66666666666666663</v>
      </c>
      <c r="H7571" s="87">
        <f>CONVERT((G7571-F7571)*24,"hr","mn")</f>
        <v>59.99999999999995</v>
      </c>
      <c r="I7571" s="83">
        <v>3</v>
      </c>
      <c r="J7571" s="84"/>
      <c r="K7571" s="85">
        <v>8</v>
      </c>
      <c r="L7571" s="85"/>
      <c r="M7571" s="87">
        <f>J7571+K7571+L7571</f>
        <v>8</v>
      </c>
      <c r="N7571" s="13"/>
      <c r="O7571" s="6">
        <v>8</v>
      </c>
      <c r="P7571" s="6"/>
      <c r="Q7571" s="6"/>
      <c r="R7571" s="7"/>
      <c r="S7571" s="20" t="s">
        <v>26</v>
      </c>
      <c r="T7571" s="22" t="s">
        <v>23</v>
      </c>
      <c r="U7571" s="91" t="s">
        <v>1138</v>
      </c>
    </row>
    <row r="7572" spans="1:21">
      <c r="A7572" s="17">
        <v>45037</v>
      </c>
      <c r="B7572" s="56">
        <f>WEEKDAY(C7572,2)</f>
        <v>5</v>
      </c>
      <c r="C7572" s="17">
        <f>IF(A7592="",C7571,A7592)</f>
        <v>45037</v>
      </c>
      <c r="D7572" s="12" t="str">
        <f>YEAR(C7572)&amp;"/"&amp;TEXT(WEEKNUM(C7572,21),"00")</f>
        <v>2023/16</v>
      </c>
      <c r="E7572" t="s">
        <v>69</v>
      </c>
      <c r="F7572" s="114">
        <v>0.625</v>
      </c>
      <c r="G7572" s="114">
        <v>0.66666666666666663</v>
      </c>
      <c r="H7572">
        <f>CONVERT((G7571-F7571)*24,"hr","mn")</f>
        <v>59.99999999999995</v>
      </c>
      <c r="I7572">
        <v>3</v>
      </c>
      <c r="K7572">
        <v>8</v>
      </c>
      <c r="M7572">
        <f>J7571+K7571+L7571</f>
        <v>8</v>
      </c>
      <c r="N7572" s="14"/>
      <c r="O7572" s="3"/>
      <c r="P7572" s="3">
        <v>8</v>
      </c>
      <c r="Q7572" s="3"/>
      <c r="R7572" s="8"/>
      <c r="S7572" s="21" t="s">
        <v>93</v>
      </c>
      <c r="T7572" s="4" t="s">
        <v>73</v>
      </c>
      <c r="U7572" s="92" t="s">
        <v>1139</v>
      </c>
    </row>
    <row r="7573" spans="1:21">
      <c r="A7573" s="17">
        <v>45037</v>
      </c>
      <c r="B7573" s="56">
        <f>WEEKDAY(C7573,2)</f>
        <v>5</v>
      </c>
      <c r="C7573" s="17">
        <f>IF(A7593="",C7572,A7593)</f>
        <v>45037</v>
      </c>
      <c r="D7573" s="12" t="str">
        <f>YEAR(C7573)&amp;"/"&amp;TEXT(WEEKNUM(C7573,21),"00")</f>
        <v>2023/16</v>
      </c>
      <c r="E7573" t="s">
        <v>69</v>
      </c>
      <c r="F7573" s="114">
        <v>0.625</v>
      </c>
      <c r="G7573" s="114">
        <v>0.66666666666666663</v>
      </c>
      <c r="H7573">
        <f>CONVERT((G7571-F7571)*24,"hr","mn")</f>
        <v>59.99999999999995</v>
      </c>
      <c r="I7573">
        <v>3</v>
      </c>
      <c r="K7573">
        <v>8</v>
      </c>
      <c r="M7573">
        <f>J7571+K7571+L7571</f>
        <v>8</v>
      </c>
      <c r="N7573" s="58"/>
      <c r="O7573" s="59">
        <v>8</v>
      </c>
      <c r="P7573" s="59"/>
      <c r="Q7573" s="59"/>
      <c r="R7573" s="60"/>
      <c r="S7573" s="21" t="s">
        <v>57</v>
      </c>
      <c r="T7573" s="4" t="s">
        <v>56</v>
      </c>
      <c r="U7573" s="93"/>
    </row>
    <row r="7574" spans="1:21" ht="15" customHeight="1" thickBot="1">
      <c r="A7574" s="17">
        <v>45037</v>
      </c>
      <c r="B7574" s="56">
        <f>WEEKDAY(C7574,2)</f>
        <v>5</v>
      </c>
      <c r="C7574" s="17">
        <f>IF(A7594="",C7573,A7594)</f>
        <v>45037</v>
      </c>
      <c r="D7574" s="12" t="str">
        <f>YEAR(C7574)&amp;"/"&amp;TEXT(WEEKNUM(C7574,21),"00")</f>
        <v>2023/16</v>
      </c>
      <c r="E7574" t="s">
        <v>69</v>
      </c>
      <c r="F7574" s="114">
        <v>0.625</v>
      </c>
      <c r="G7574" s="114">
        <v>0.66666666666666663</v>
      </c>
      <c r="H7574">
        <f>CONVERT((G7571-F7571)*24,"hr","mn")</f>
        <v>59.99999999999995</v>
      </c>
      <c r="I7574">
        <v>3</v>
      </c>
      <c r="K7574">
        <v>8</v>
      </c>
      <c r="M7574">
        <f>J7571+K7571+L7571</f>
        <v>8</v>
      </c>
      <c r="N7574" s="15"/>
      <c r="O7574" s="9"/>
      <c r="P7574" s="9"/>
      <c r="Q7574" s="9"/>
      <c r="R7574" s="10"/>
      <c r="S7574" s="19"/>
      <c r="T7574" s="23"/>
      <c r="U7574" s="94"/>
    </row>
    <row r="7575" spans="1:21">
      <c r="A7575" s="17">
        <v>45037</v>
      </c>
      <c r="B7575" s="56">
        <f>WEEKDAY(C7575,2)</f>
        <v>5</v>
      </c>
      <c r="C7575" s="17">
        <f>IF(A7595="",C7574,A7595)</f>
        <v>45037</v>
      </c>
      <c r="D7575" s="12" t="str">
        <f>YEAR(C7575)&amp;"/"&amp;TEXT(WEEKNUM(C7575,21),"00")</f>
        <v>2023/16</v>
      </c>
      <c r="E7575" s="79" t="s">
        <v>69</v>
      </c>
      <c r="F7575" s="80">
        <v>0.66666666666666663</v>
      </c>
      <c r="G7575" s="80">
        <v>0.70833333333333337</v>
      </c>
      <c r="H7575" s="87">
        <f>CONVERT((G7575-F7575)*24,"hr","mn")</f>
        <v>60.000000000000107</v>
      </c>
      <c r="I7575" s="83">
        <v>3</v>
      </c>
      <c r="J7575" s="84"/>
      <c r="K7575" s="85">
        <v>8</v>
      </c>
      <c r="L7575" s="85">
        <v>2</v>
      </c>
      <c r="M7575" s="87">
        <f>J7575+K7575+L7575</f>
        <v>10</v>
      </c>
      <c r="N7575" s="13"/>
      <c r="O7575" s="6">
        <v>5</v>
      </c>
      <c r="P7575" s="6"/>
      <c r="Q7575" s="6"/>
      <c r="R7575" s="7"/>
      <c r="S7575" s="20" t="s">
        <v>26</v>
      </c>
      <c r="T7575" s="22" t="s">
        <v>218</v>
      </c>
      <c r="U7575" s="91"/>
    </row>
    <row r="7576" spans="1:21">
      <c r="A7576" s="17">
        <v>45037</v>
      </c>
      <c r="B7576" s="56">
        <f>WEEKDAY(C7576,2)</f>
        <v>5</v>
      </c>
      <c r="C7576" s="17">
        <f>IF(A7596="",C7575,A7596)</f>
        <v>45037</v>
      </c>
      <c r="D7576" s="12" t="str">
        <f>YEAR(C7576)&amp;"/"&amp;TEXT(WEEKNUM(C7576,21),"00")</f>
        <v>2023/16</v>
      </c>
      <c r="E7576" t="s">
        <v>69</v>
      </c>
      <c r="F7576" s="114">
        <v>0.66666666666666663</v>
      </c>
      <c r="G7576" s="114">
        <v>0.70833333333333337</v>
      </c>
      <c r="H7576">
        <f>CONVERT((G7575-F7575)*24,"hr","mn")</f>
        <v>60.000000000000107</v>
      </c>
      <c r="I7576">
        <v>3</v>
      </c>
      <c r="K7576">
        <v>8</v>
      </c>
      <c r="L7576">
        <v>2</v>
      </c>
      <c r="M7576">
        <f>J7575+K7575+L7575</f>
        <v>10</v>
      </c>
      <c r="N7576" s="14"/>
      <c r="O7576" s="3">
        <v>8</v>
      </c>
      <c r="P7576" s="3"/>
      <c r="Q7576" s="3"/>
      <c r="R7576" s="8"/>
      <c r="S7576" s="21" t="s">
        <v>32</v>
      </c>
      <c r="T7576" s="4" t="s">
        <v>23</v>
      </c>
      <c r="U7576" s="92" t="s">
        <v>194</v>
      </c>
    </row>
    <row r="7577" spans="1:21">
      <c r="A7577" s="17">
        <v>45037</v>
      </c>
      <c r="B7577" s="56">
        <f>WEEKDAY(C7577,2)</f>
        <v>5</v>
      </c>
      <c r="C7577" s="17">
        <f>IF(A7597="",C7576,A7597)</f>
        <v>45037</v>
      </c>
      <c r="D7577" s="12" t="str">
        <f>YEAR(C7577)&amp;"/"&amp;TEXT(WEEKNUM(C7577,21),"00")</f>
        <v>2023/16</v>
      </c>
      <c r="E7577" t="s">
        <v>69</v>
      </c>
      <c r="F7577" s="114">
        <v>0.66666666666666663</v>
      </c>
      <c r="G7577" s="114">
        <v>0.70833333333333337</v>
      </c>
      <c r="H7577">
        <f>CONVERT((G7575-F7575)*24,"hr","mn")</f>
        <v>60.000000000000107</v>
      </c>
      <c r="I7577">
        <v>3</v>
      </c>
      <c r="K7577">
        <v>8</v>
      </c>
      <c r="L7577">
        <v>2</v>
      </c>
      <c r="M7577">
        <f>J7575+K7575+L7575</f>
        <v>10</v>
      </c>
      <c r="N7577" s="58"/>
      <c r="O7577" s="59"/>
      <c r="P7577" s="59"/>
      <c r="Q7577" s="59"/>
      <c r="R7577" s="60"/>
      <c r="S7577" s="21"/>
      <c r="T7577" s="4"/>
      <c r="U7577" s="93"/>
    </row>
    <row r="7578" spans="1:21" ht="15" customHeight="1" thickBot="1">
      <c r="A7578" s="17">
        <v>45037</v>
      </c>
      <c r="B7578" s="56">
        <f>WEEKDAY(C7578,2)</f>
        <v>5</v>
      </c>
      <c r="C7578" s="17">
        <f>IF(A7598="",C7577,A7598)</f>
        <v>45037</v>
      </c>
      <c r="D7578" s="12" t="str">
        <f>YEAR(C7578)&amp;"/"&amp;TEXT(WEEKNUM(C7578,21),"00")</f>
        <v>2023/16</v>
      </c>
      <c r="E7578" t="s">
        <v>69</v>
      </c>
      <c r="F7578" s="114">
        <v>0.66666666666666663</v>
      </c>
      <c r="G7578" s="114">
        <v>0.70833333333333337</v>
      </c>
      <c r="H7578">
        <f>CONVERT((G7575-F7575)*24,"hr","mn")</f>
        <v>60.000000000000107</v>
      </c>
      <c r="I7578">
        <v>3</v>
      </c>
      <c r="K7578">
        <v>8</v>
      </c>
      <c r="L7578">
        <v>2</v>
      </c>
      <c r="M7578">
        <f>J7575+K7575+L7575</f>
        <v>10</v>
      </c>
      <c r="N7578" s="15"/>
      <c r="O7578" s="9"/>
      <c r="P7578" s="9"/>
      <c r="Q7578" s="9"/>
      <c r="R7578" s="10"/>
      <c r="S7578" s="19"/>
      <c r="T7578" s="23"/>
      <c r="U7578" s="94"/>
    </row>
    <row r="7579" spans="1:21">
      <c r="A7579" s="17">
        <v>45037</v>
      </c>
      <c r="B7579" s="56">
        <f>WEEKDAY(C7579,2)</f>
        <v>7</v>
      </c>
      <c r="C7579" s="17">
        <f>IF(A7599="",C7578,A7599)</f>
        <v>45039</v>
      </c>
      <c r="D7579" s="12" t="str">
        <f>YEAR(C7579)&amp;"/"&amp;TEXT(WEEKNUM(C7579,21),"00")</f>
        <v>2023/16</v>
      </c>
      <c r="E7579" s="79" t="s">
        <v>69</v>
      </c>
      <c r="F7579" s="80">
        <v>0.70833333333333337</v>
      </c>
      <c r="G7579" s="80">
        <v>0.72916666666666663</v>
      </c>
      <c r="H7579" s="87">
        <f>CONVERT((G7579-F7579)*24,"hr","mn")</f>
        <v>29.999999999999893</v>
      </c>
      <c r="I7579" s="83">
        <v>3</v>
      </c>
      <c r="J7579" s="84"/>
      <c r="K7579" s="85">
        <v>4</v>
      </c>
      <c r="L7579" s="85"/>
      <c r="M7579" s="87">
        <f>J7579+K7579+L7579</f>
        <v>4</v>
      </c>
      <c r="N7579" s="13"/>
      <c r="O7579" s="6">
        <v>8</v>
      </c>
      <c r="P7579" s="6"/>
      <c r="Q7579" s="6"/>
      <c r="R7579" s="7"/>
      <c r="S7579" s="20" t="s">
        <v>32</v>
      </c>
      <c r="T7579" s="22" t="s">
        <v>23</v>
      </c>
      <c r="U7579" s="92" t="s">
        <v>194</v>
      </c>
    </row>
    <row r="7580" spans="1:21">
      <c r="A7580" s="17">
        <v>45037</v>
      </c>
      <c r="B7580" s="56">
        <f>WEEKDAY(C7580,2)</f>
        <v>7</v>
      </c>
      <c r="C7580" s="17">
        <f>IF(A7600="",C7579,A7600)</f>
        <v>45039</v>
      </c>
      <c r="D7580" s="12" t="str">
        <f>YEAR(C7580)&amp;"/"&amp;TEXT(WEEKNUM(C7580,21),"00")</f>
        <v>2023/16</v>
      </c>
      <c r="E7580" t="s">
        <v>69</v>
      </c>
      <c r="F7580" s="114">
        <v>0.70833333333333337</v>
      </c>
      <c r="G7580" s="114">
        <v>0.72916666666666663</v>
      </c>
      <c r="H7580">
        <f>CONVERT((G7579-F7579)*24,"hr","mn")</f>
        <v>29.999999999999893</v>
      </c>
      <c r="I7580">
        <v>3</v>
      </c>
      <c r="K7580">
        <v>4</v>
      </c>
      <c r="M7580">
        <f>J7579+K7579+L7579</f>
        <v>4</v>
      </c>
      <c r="N7580" s="14"/>
      <c r="O7580" s="3"/>
      <c r="P7580" s="3"/>
      <c r="Q7580" s="3"/>
      <c r="R7580" s="8"/>
      <c r="S7580" s="21"/>
      <c r="T7580" s="4"/>
      <c r="U7580" s="92"/>
    </row>
    <row r="7581" spans="1:21">
      <c r="A7581" s="17">
        <v>45037</v>
      </c>
      <c r="B7581" s="56">
        <f>WEEKDAY(C7581,2)</f>
        <v>7</v>
      </c>
      <c r="C7581" s="17">
        <f>IF(A7601="",C7580,A7601)</f>
        <v>45039</v>
      </c>
      <c r="D7581" s="12" t="str">
        <f>YEAR(C7581)&amp;"/"&amp;TEXT(WEEKNUM(C7581,21),"00")</f>
        <v>2023/16</v>
      </c>
      <c r="E7581" t="s">
        <v>69</v>
      </c>
      <c r="F7581" s="114">
        <v>0.70833333333333337</v>
      </c>
      <c r="G7581" s="114">
        <v>0.72916666666666663</v>
      </c>
      <c r="H7581">
        <f>CONVERT((G7579-F7579)*24,"hr","mn")</f>
        <v>29.999999999999893</v>
      </c>
      <c r="I7581">
        <v>3</v>
      </c>
      <c r="K7581">
        <v>4</v>
      </c>
      <c r="M7581">
        <f>J7579+K7579+L7579</f>
        <v>4</v>
      </c>
      <c r="N7581" s="58"/>
      <c r="O7581" s="59"/>
      <c r="P7581" s="59"/>
      <c r="Q7581" s="59"/>
      <c r="R7581" s="60"/>
      <c r="S7581" s="21"/>
      <c r="T7581" s="4"/>
      <c r="U7581" s="93"/>
    </row>
    <row r="7582" spans="1:21" ht="15" customHeight="1" thickBot="1">
      <c r="A7582" s="17">
        <v>45037</v>
      </c>
      <c r="B7582" s="56">
        <f>WEEKDAY(C7582,2)</f>
        <v>7</v>
      </c>
      <c r="C7582" s="17">
        <f>IF(A7602="",C7581,A7602)</f>
        <v>45039</v>
      </c>
      <c r="D7582" s="12" t="str">
        <f>YEAR(C7582)&amp;"/"&amp;TEXT(WEEKNUM(C7582,21),"00")</f>
        <v>2023/16</v>
      </c>
      <c r="E7582" t="s">
        <v>69</v>
      </c>
      <c r="F7582" s="114">
        <v>0.70833333333333337</v>
      </c>
      <c r="G7582" s="114">
        <v>0.72916666666666663</v>
      </c>
      <c r="H7582">
        <f>CONVERT((G7579-F7579)*24,"hr","mn")</f>
        <v>29.999999999999893</v>
      </c>
      <c r="I7582">
        <v>3</v>
      </c>
      <c r="K7582">
        <v>4</v>
      </c>
      <c r="M7582">
        <f>J7579+K7579+L7579</f>
        <v>4</v>
      </c>
      <c r="N7582" s="15"/>
      <c r="O7582" s="9"/>
      <c r="P7582" s="9"/>
      <c r="Q7582" s="9"/>
      <c r="R7582" s="10"/>
      <c r="S7582" s="19"/>
      <c r="T7582" s="23"/>
      <c r="U7582" s="94"/>
    </row>
    <row r="7583" spans="1:21">
      <c r="A7583" s="17">
        <v>45037</v>
      </c>
      <c r="B7583" s="56">
        <f>WEEKDAY(C7583,2)</f>
        <v>7</v>
      </c>
      <c r="C7583" s="17">
        <f>IF(A7603="",C7582,A7603)</f>
        <v>45039</v>
      </c>
      <c r="D7583" s="12" t="str">
        <f>YEAR(C7583)&amp;"/"&amp;TEXT(WEEKNUM(C7583,21),"00")</f>
        <v>2023/16</v>
      </c>
      <c r="E7583" s="79" t="s">
        <v>69</v>
      </c>
      <c r="F7583" s="80">
        <v>0.75</v>
      </c>
      <c r="G7583" s="80">
        <v>0.79166666666666663</v>
      </c>
      <c r="H7583" s="87">
        <f>CONVERT((G7583-F7583)*24,"hr","mn")</f>
        <v>59.99999999999995</v>
      </c>
      <c r="I7583" s="83">
        <v>3</v>
      </c>
      <c r="J7583" s="84"/>
      <c r="K7583" s="85">
        <v>8</v>
      </c>
      <c r="L7583" s="85"/>
      <c r="M7583" s="87">
        <f>J7583+K7583+L7583</f>
        <v>8</v>
      </c>
      <c r="N7583" s="13"/>
      <c r="O7583" s="6">
        <v>5</v>
      </c>
      <c r="P7583" s="6"/>
      <c r="Q7583" s="6"/>
      <c r="R7583" s="7"/>
      <c r="S7583" s="20" t="s">
        <v>26</v>
      </c>
      <c r="T7583" s="22" t="s">
        <v>23</v>
      </c>
      <c r="U7583" s="91" t="s">
        <v>237</v>
      </c>
    </row>
    <row r="7584" spans="1:21">
      <c r="A7584" s="17">
        <v>45037</v>
      </c>
      <c r="B7584" s="56">
        <f>WEEKDAY(C7584,2)</f>
        <v>7</v>
      </c>
      <c r="C7584" s="17">
        <f>IF(A7604="",C7583,A7604)</f>
        <v>45039</v>
      </c>
      <c r="D7584" s="12" t="str">
        <f>YEAR(C7584)&amp;"/"&amp;TEXT(WEEKNUM(C7584,21),"00")</f>
        <v>2023/16</v>
      </c>
      <c r="E7584" t="s">
        <v>69</v>
      </c>
      <c r="F7584" s="114">
        <v>0.75</v>
      </c>
      <c r="G7584" s="114">
        <v>0.79166666666666663</v>
      </c>
      <c r="H7584">
        <f>CONVERT((G7583-F7583)*24,"hr","mn")</f>
        <v>59.99999999999995</v>
      </c>
      <c r="I7584">
        <v>3</v>
      </c>
      <c r="K7584">
        <v>8</v>
      </c>
      <c r="M7584">
        <f>J7583+K7583+L7583</f>
        <v>8</v>
      </c>
      <c r="N7584" s="14"/>
      <c r="O7584" s="3">
        <v>10</v>
      </c>
      <c r="P7584" s="3"/>
      <c r="Q7584" s="3"/>
      <c r="R7584" s="8"/>
      <c r="S7584" s="21" t="s">
        <v>1140</v>
      </c>
      <c r="T7584" s="4" t="s">
        <v>56</v>
      </c>
      <c r="U7584" s="92" t="s">
        <v>97</v>
      </c>
    </row>
    <row r="7585" spans="1:21">
      <c r="A7585" s="17">
        <v>45037</v>
      </c>
      <c r="B7585" s="56">
        <f>WEEKDAY(C7585,2)</f>
        <v>7</v>
      </c>
      <c r="C7585" s="17">
        <f>IF(A7605="",C7584,A7605)</f>
        <v>45039</v>
      </c>
      <c r="D7585" s="12" t="str">
        <f>YEAR(C7585)&amp;"/"&amp;TEXT(WEEKNUM(C7585,21),"00")</f>
        <v>2023/16</v>
      </c>
      <c r="E7585" t="s">
        <v>69</v>
      </c>
      <c r="F7585" s="114">
        <v>0.75</v>
      </c>
      <c r="G7585" s="114">
        <v>0.79166666666666663</v>
      </c>
      <c r="H7585">
        <f>CONVERT((G7583-F7583)*24,"hr","mn")</f>
        <v>59.99999999999995</v>
      </c>
      <c r="I7585">
        <v>3</v>
      </c>
      <c r="K7585">
        <v>8</v>
      </c>
      <c r="M7585">
        <f>J7583+K7583+L7583</f>
        <v>8</v>
      </c>
      <c r="N7585" s="58"/>
      <c r="O7585" s="59"/>
      <c r="P7585" s="59"/>
      <c r="Q7585" s="59"/>
      <c r="R7585" s="60"/>
      <c r="S7585" s="21"/>
      <c r="T7585" s="4"/>
      <c r="U7585" s="93"/>
    </row>
    <row r="7586" spans="1:21" ht="15" customHeight="1" thickBot="1">
      <c r="A7586" s="17">
        <v>45037</v>
      </c>
      <c r="B7586" s="56">
        <f>WEEKDAY(C7586,2)</f>
        <v>7</v>
      </c>
      <c r="C7586" s="17">
        <f>IF(A7606="",C7585,A7606)</f>
        <v>45039</v>
      </c>
      <c r="D7586" s="12" t="str">
        <f>YEAR(C7586)&amp;"/"&amp;TEXT(WEEKNUM(C7586,21),"00")</f>
        <v>2023/16</v>
      </c>
      <c r="E7586" t="s">
        <v>69</v>
      </c>
      <c r="F7586" s="114">
        <v>0.75</v>
      </c>
      <c r="G7586" s="114">
        <v>0.79166666666666663</v>
      </c>
      <c r="H7586">
        <f>CONVERT((G7583-F7583)*24,"hr","mn")</f>
        <v>59.99999999999995</v>
      </c>
      <c r="I7586">
        <v>3</v>
      </c>
      <c r="K7586">
        <v>8</v>
      </c>
      <c r="M7586">
        <f>J7583+K7583+L7583</f>
        <v>8</v>
      </c>
      <c r="N7586" s="15"/>
      <c r="O7586" s="9"/>
      <c r="P7586" s="9"/>
      <c r="Q7586" s="9"/>
      <c r="R7586" s="10"/>
      <c r="S7586" s="19"/>
      <c r="T7586" s="23"/>
      <c r="U7586" s="94"/>
    </row>
    <row r="7587" spans="1:21">
      <c r="A7587" s="17">
        <v>45037</v>
      </c>
      <c r="B7587" s="56">
        <f>WEEKDAY(C7587,2)</f>
        <v>7</v>
      </c>
      <c r="C7587" s="17">
        <f>IF(A7607="",C7586,A7607)</f>
        <v>45039</v>
      </c>
      <c r="D7587" s="12" t="str">
        <f>YEAR(C7587)&amp;"/"&amp;TEXT(WEEKNUM(C7587,21),"00")</f>
        <v>2023/16</v>
      </c>
      <c r="E7587" s="79" t="s">
        <v>69</v>
      </c>
      <c r="F7587" s="80">
        <v>0.79166666666666663</v>
      </c>
      <c r="G7587" s="80">
        <v>0.83333333333333337</v>
      </c>
      <c r="H7587" s="87">
        <f>CONVERT((G7587-F7587)*24,"hr","mn")</f>
        <v>60.000000000000107</v>
      </c>
      <c r="I7587" s="83">
        <v>3</v>
      </c>
      <c r="J7587" s="84">
        <v>1</v>
      </c>
      <c r="K7587" s="85">
        <v>7</v>
      </c>
      <c r="L7587" s="85">
        <v>2</v>
      </c>
      <c r="M7587" s="87">
        <f>J7587+K7587+L7587</f>
        <v>10</v>
      </c>
      <c r="N7587" s="13"/>
      <c r="O7587" s="6">
        <v>15</v>
      </c>
      <c r="P7587" s="6"/>
      <c r="Q7587" s="6"/>
      <c r="R7587" s="7"/>
      <c r="S7587" s="20" t="s">
        <v>988</v>
      </c>
      <c r="T7587" s="22" t="s">
        <v>45</v>
      </c>
      <c r="U7587" s="91" t="s">
        <v>1141</v>
      </c>
    </row>
    <row r="7588" spans="1:21">
      <c r="A7588" s="17">
        <v>45037</v>
      </c>
      <c r="B7588" s="56">
        <f>WEEKDAY(C7588,2)</f>
        <v>7</v>
      </c>
      <c r="C7588" s="17">
        <f>IF(A7608="",C7587,A7608)</f>
        <v>45039</v>
      </c>
      <c r="D7588" s="12" t="str">
        <f>YEAR(C7588)&amp;"/"&amp;TEXT(WEEKNUM(C7588,21),"00")</f>
        <v>2023/16</v>
      </c>
      <c r="E7588" t="s">
        <v>69</v>
      </c>
      <c r="F7588" s="114">
        <v>0.79166666666666663</v>
      </c>
      <c r="G7588" s="114">
        <v>0.83333333333333337</v>
      </c>
      <c r="H7588">
        <f>CONVERT((G7587-F7587)*24,"hr","mn")</f>
        <v>60.000000000000107</v>
      </c>
      <c r="I7588">
        <v>3</v>
      </c>
      <c r="J7588">
        <v>1</v>
      </c>
      <c r="K7588">
        <v>7</v>
      </c>
      <c r="L7588">
        <v>2</v>
      </c>
      <c r="M7588">
        <f>J7587+K7587+L7587</f>
        <v>10</v>
      </c>
      <c r="N7588" s="14"/>
      <c r="O7588" s="3">
        <v>8</v>
      </c>
      <c r="P7588" s="3"/>
      <c r="Q7588" s="3"/>
      <c r="R7588" s="8"/>
      <c r="S7588" s="21" t="s">
        <v>32</v>
      </c>
      <c r="T7588" s="4" t="s">
        <v>224</v>
      </c>
      <c r="U7588" s="92" t="s">
        <v>97</v>
      </c>
    </row>
    <row r="7589" spans="1:21">
      <c r="A7589" s="17">
        <v>45037</v>
      </c>
      <c r="B7589" s="56">
        <f>WEEKDAY(C7589,2)</f>
        <v>7</v>
      </c>
      <c r="C7589" s="17">
        <f>IF(A7609="",C7588,A7609)</f>
        <v>45039</v>
      </c>
      <c r="D7589" s="12" t="str">
        <f>YEAR(C7589)&amp;"/"&amp;TEXT(WEEKNUM(C7589,21),"00")</f>
        <v>2023/16</v>
      </c>
      <c r="E7589" t="s">
        <v>69</v>
      </c>
      <c r="F7589" s="114">
        <v>0.79166666666666663</v>
      </c>
      <c r="G7589" s="114">
        <v>0.83333333333333337</v>
      </c>
      <c r="H7589">
        <f>CONVERT((G7587-F7587)*24,"hr","mn")</f>
        <v>60.000000000000107</v>
      </c>
      <c r="I7589">
        <v>3</v>
      </c>
      <c r="J7589">
        <v>1</v>
      </c>
      <c r="K7589">
        <v>7</v>
      </c>
      <c r="L7589">
        <v>2</v>
      </c>
      <c r="M7589">
        <f>J7587+K7587+L7587</f>
        <v>10</v>
      </c>
      <c r="N7589" s="58"/>
      <c r="O7589" s="59"/>
      <c r="P7589" s="59"/>
      <c r="Q7589" s="59"/>
      <c r="R7589" s="60"/>
      <c r="S7589" s="21"/>
      <c r="T7589" s="4"/>
      <c r="U7589" s="93"/>
    </row>
    <row r="7590" spans="1:21" ht="15" customHeight="1" thickBot="1">
      <c r="A7590" s="17">
        <v>45037</v>
      </c>
      <c r="B7590" s="56">
        <f>WEEKDAY(C7590,2)</f>
        <v>7</v>
      </c>
      <c r="C7590" s="17">
        <f>IF(A7610="",C7589,A7610)</f>
        <v>45039</v>
      </c>
      <c r="D7590" s="12" t="str">
        <f>YEAR(C7590)&amp;"/"&amp;TEXT(WEEKNUM(C7590,21),"00")</f>
        <v>2023/16</v>
      </c>
      <c r="E7590" t="s">
        <v>69</v>
      </c>
      <c r="F7590" s="114">
        <v>0.79166666666666663</v>
      </c>
      <c r="G7590" s="114">
        <v>0.83333333333333337</v>
      </c>
      <c r="H7590">
        <f>CONVERT((G7587-F7587)*24,"hr","mn")</f>
        <v>60.000000000000107</v>
      </c>
      <c r="I7590">
        <v>3</v>
      </c>
      <c r="J7590">
        <v>1</v>
      </c>
      <c r="K7590">
        <v>7</v>
      </c>
      <c r="L7590">
        <v>2</v>
      </c>
      <c r="M7590">
        <f>J7587+K7587+L7587</f>
        <v>10</v>
      </c>
      <c r="N7590" s="15"/>
      <c r="O7590" s="9"/>
      <c r="P7590" s="9"/>
      <c r="Q7590" s="9"/>
      <c r="R7590" s="10"/>
      <c r="S7590" s="19"/>
      <c r="T7590" s="23"/>
      <c r="U7590" s="94"/>
    </row>
    <row r="7591" spans="1:21">
      <c r="A7591" s="17">
        <v>45037</v>
      </c>
      <c r="B7591" s="56">
        <f>WEEKDAY(C7591,2)</f>
        <v>1</v>
      </c>
      <c r="C7591" s="17">
        <f>IF(A7611="",C7590,A7611)</f>
        <v>45040</v>
      </c>
      <c r="D7591" s="12" t="str">
        <f>YEAR(C7591)&amp;"/"&amp;TEXT(WEEKNUM(C7591,21),"00")</f>
        <v>2023/17</v>
      </c>
      <c r="E7591" s="79" t="s">
        <v>69</v>
      </c>
      <c r="F7591" s="80">
        <v>0.83333333333333337</v>
      </c>
      <c r="G7591" s="80">
        <v>0.875</v>
      </c>
      <c r="H7591" s="87">
        <f>CONVERT((G7591-F7591)*24,"hr","mn")</f>
        <v>59.99999999999995</v>
      </c>
      <c r="I7591" s="83">
        <v>3</v>
      </c>
      <c r="J7591" s="84"/>
      <c r="K7591" s="85">
        <v>3</v>
      </c>
      <c r="L7591" s="85"/>
      <c r="M7591" s="87">
        <f>J7591+K7591+L7591</f>
        <v>3</v>
      </c>
      <c r="N7591" s="13"/>
      <c r="O7591" s="6">
        <v>5</v>
      </c>
      <c r="P7591" s="6"/>
      <c r="Q7591" s="6"/>
      <c r="R7591" s="7"/>
      <c r="S7591" s="20" t="s">
        <v>93</v>
      </c>
      <c r="T7591" s="22" t="s">
        <v>65</v>
      </c>
      <c r="U7591" s="91"/>
    </row>
    <row r="7592" spans="1:21">
      <c r="A7592" s="17">
        <v>45037</v>
      </c>
      <c r="B7592" s="56">
        <f>WEEKDAY(C7592,2)</f>
        <v>1</v>
      </c>
      <c r="C7592" s="17">
        <f>IF(A7612="",C7591,A7612)</f>
        <v>45040</v>
      </c>
      <c r="D7592" s="12" t="str">
        <f>YEAR(C7592)&amp;"/"&amp;TEXT(WEEKNUM(C7592,21),"00")</f>
        <v>2023/17</v>
      </c>
      <c r="E7592" t="s">
        <v>69</v>
      </c>
      <c r="F7592" s="114">
        <v>0.83333333333333337</v>
      </c>
      <c r="G7592" s="114">
        <v>0.875</v>
      </c>
      <c r="H7592">
        <f>CONVERT((G7591-F7591)*24,"hr","mn")</f>
        <v>59.99999999999995</v>
      </c>
      <c r="I7592">
        <v>3</v>
      </c>
      <c r="K7592">
        <v>3</v>
      </c>
      <c r="M7592">
        <f>J7591+K7591+L7591</f>
        <v>3</v>
      </c>
      <c r="N7592" s="14"/>
      <c r="O7592" s="3">
        <v>5</v>
      </c>
      <c r="P7592" s="3"/>
      <c r="Q7592" s="3"/>
      <c r="R7592" s="8"/>
      <c r="S7592" s="21" t="s">
        <v>36</v>
      </c>
      <c r="T7592" s="4" t="s">
        <v>89</v>
      </c>
      <c r="U7592" s="92"/>
    </row>
    <row r="7593" spans="1:21">
      <c r="A7593" s="17">
        <v>45037</v>
      </c>
      <c r="B7593" s="56">
        <f>WEEKDAY(C7593,2)</f>
        <v>1</v>
      </c>
      <c r="C7593" s="17">
        <f>IF(A7613="",C7592,A7613)</f>
        <v>45040</v>
      </c>
      <c r="D7593" s="12" t="str">
        <f>YEAR(C7593)&amp;"/"&amp;TEXT(WEEKNUM(C7593,21),"00")</f>
        <v>2023/17</v>
      </c>
      <c r="E7593" t="s">
        <v>69</v>
      </c>
      <c r="F7593" s="114">
        <v>0.83333333333333337</v>
      </c>
      <c r="G7593" s="114">
        <v>0.875</v>
      </c>
      <c r="H7593">
        <f>CONVERT((G7591-F7591)*24,"hr","mn")</f>
        <v>59.99999999999995</v>
      </c>
      <c r="I7593">
        <v>3</v>
      </c>
      <c r="K7593">
        <v>3</v>
      </c>
      <c r="M7593">
        <f>J7591+K7591+L7591</f>
        <v>3</v>
      </c>
      <c r="N7593" s="58"/>
      <c r="O7593" s="59"/>
      <c r="P7593" s="59"/>
      <c r="Q7593" s="59">
        <v>15</v>
      </c>
      <c r="R7593" s="60"/>
      <c r="S7593" s="21"/>
      <c r="T7593" s="4" t="s">
        <v>39</v>
      </c>
      <c r="U7593" s="93"/>
    </row>
    <row r="7594" spans="1:21" ht="15" customHeight="1" thickBot="1">
      <c r="A7594" s="17">
        <v>45037</v>
      </c>
      <c r="B7594" s="56">
        <f>WEEKDAY(C7594,2)</f>
        <v>1</v>
      </c>
      <c r="C7594" s="17">
        <f>IF(A7614="",C7593,A7614)</f>
        <v>45040</v>
      </c>
      <c r="D7594" s="12" t="str">
        <f>YEAR(C7594)&amp;"/"&amp;TEXT(WEEKNUM(C7594,21),"00")</f>
        <v>2023/17</v>
      </c>
      <c r="E7594" t="s">
        <v>69</v>
      </c>
      <c r="F7594" s="114">
        <v>0.83333333333333337</v>
      </c>
      <c r="G7594" s="114">
        <v>0.875</v>
      </c>
      <c r="H7594">
        <f>CONVERT((G7591-F7591)*24,"hr","mn")</f>
        <v>59.99999999999995</v>
      </c>
      <c r="I7594">
        <v>3</v>
      </c>
      <c r="K7594">
        <v>3</v>
      </c>
      <c r="M7594">
        <f>J7591+K7591+L7591</f>
        <v>3</v>
      </c>
      <c r="N7594" s="15"/>
      <c r="O7594" s="9"/>
      <c r="P7594" s="9"/>
      <c r="Q7594" s="9"/>
      <c r="R7594" s="10"/>
      <c r="S7594" s="19"/>
      <c r="T7594" s="23"/>
      <c r="U7594" s="94"/>
    </row>
    <row r="7595" spans="1:21">
      <c r="A7595" s="17"/>
      <c r="B7595" s="56">
        <f>WEEKDAY(C7595,2)</f>
        <v>1</v>
      </c>
      <c r="C7595" s="17">
        <f>IF(A7615="",C7594,A7615)</f>
        <v>45040</v>
      </c>
      <c r="D7595" s="12" t="str">
        <f>YEAR(C7595)&amp;"/"&amp;TEXT(WEEKNUM(C7595,21),"00")</f>
        <v>2023/17</v>
      </c>
      <c r="E7595" s="79"/>
      <c r="F7595" s="80"/>
      <c r="G7595" s="80"/>
      <c r="H7595" s="87">
        <f>CONVERT((G7595-F7595)*24,"hr","mn")</f>
        <v>0</v>
      </c>
      <c r="I7595" s="83"/>
      <c r="J7595" s="84"/>
      <c r="K7595" s="85"/>
      <c r="L7595" s="85"/>
      <c r="M7595" s="87">
        <f>J7595+K7595+L7595</f>
        <v>0</v>
      </c>
      <c r="N7595" s="13"/>
      <c r="O7595" s="6"/>
      <c r="P7595" s="6"/>
      <c r="Q7595" s="6"/>
      <c r="R7595" s="7"/>
      <c r="S7595" s="20"/>
      <c r="T7595" s="22"/>
      <c r="U7595" s="91"/>
    </row>
    <row r="7596" spans="1:21">
      <c r="A7596" s="17"/>
      <c r="B7596" s="56">
        <f>WEEKDAY(C7596,2)</f>
        <v>1</v>
      </c>
      <c r="C7596" s="17">
        <f>IF(A7616="",C7595,A7616)</f>
        <v>45040</v>
      </c>
      <c r="D7596" s="12" t="str">
        <f>YEAR(C7596)&amp;"/"&amp;TEXT(WEEKNUM(C7596,21),"00")</f>
        <v>2023/17</v>
      </c>
      <c r="H7596">
        <f>CONVERT((G7595-F7595)*24,"hr","mn")</f>
        <v>0</v>
      </c>
      <c r="M7596">
        <f>J7595+K7595+L7595</f>
        <v>0</v>
      </c>
      <c r="N7596" s="14"/>
      <c r="O7596" s="3"/>
      <c r="P7596" s="3"/>
      <c r="Q7596" s="3"/>
      <c r="R7596" s="8"/>
      <c r="S7596" s="21"/>
      <c r="T7596" s="4"/>
      <c r="U7596" s="92"/>
    </row>
    <row r="7597" spans="1:21">
      <c r="A7597" s="17"/>
      <c r="B7597" s="56">
        <f>WEEKDAY(C7597,2)</f>
        <v>1</v>
      </c>
      <c r="C7597" s="17">
        <f>IF(A7617="",C7596,A7617)</f>
        <v>45040</v>
      </c>
      <c r="D7597" s="12" t="str">
        <f>YEAR(C7597)&amp;"/"&amp;TEXT(WEEKNUM(C7597,21),"00")</f>
        <v>2023/17</v>
      </c>
      <c r="H7597">
        <f>CONVERT((G7595-F7595)*24,"hr","mn")</f>
        <v>0</v>
      </c>
      <c r="M7597">
        <f>J7595+K7595+L7595</f>
        <v>0</v>
      </c>
      <c r="N7597" s="58"/>
      <c r="O7597" s="59"/>
      <c r="P7597" s="59"/>
      <c r="Q7597" s="59"/>
      <c r="R7597" s="60"/>
      <c r="S7597" s="21"/>
      <c r="T7597" s="4"/>
      <c r="U7597" s="93"/>
    </row>
    <row r="7598" spans="1:21" ht="15" customHeight="1" thickBot="1">
      <c r="A7598" s="17"/>
      <c r="B7598" s="56">
        <f>WEEKDAY(C7598,2)</f>
        <v>1</v>
      </c>
      <c r="C7598" s="17">
        <f>IF(A7618="",C7597,A7618)</f>
        <v>45040</v>
      </c>
      <c r="D7598" s="12" t="str">
        <f>YEAR(C7598)&amp;"/"&amp;TEXT(WEEKNUM(C7598,21),"00")</f>
        <v>2023/17</v>
      </c>
      <c r="H7598">
        <f>CONVERT((G7595-F7595)*24,"hr","mn")</f>
        <v>0</v>
      </c>
      <c r="M7598">
        <f>J7595+K7595+L7595</f>
        <v>0</v>
      </c>
      <c r="N7598" s="15"/>
      <c r="O7598" s="9"/>
      <c r="P7598" s="9"/>
      <c r="Q7598" s="9"/>
      <c r="R7598" s="10"/>
      <c r="S7598" s="19"/>
      <c r="T7598" s="23"/>
      <c r="U7598" s="94"/>
    </row>
    <row r="7599" spans="1:21">
      <c r="A7599" s="17">
        <v>45039</v>
      </c>
      <c r="B7599" s="56">
        <f>WEEKDAY(C7599,2)</f>
        <v>1</v>
      </c>
      <c r="C7599" s="17">
        <f>IF(A7619="",C7598,A7619)</f>
        <v>45040</v>
      </c>
      <c r="D7599" s="12" t="str">
        <f>YEAR(C7599)&amp;"/"&amp;TEXT(WEEKNUM(C7599,21),"00")</f>
        <v>2023/17</v>
      </c>
      <c r="E7599" s="79"/>
      <c r="F7599" s="80">
        <v>0.875</v>
      </c>
      <c r="G7599" s="80">
        <v>0.91666666666666663</v>
      </c>
      <c r="H7599" s="87">
        <f>CONVERT((G7599-F7599)*24,"hr","mn")</f>
        <v>59.99999999999995</v>
      </c>
      <c r="I7599" s="83">
        <v>4</v>
      </c>
      <c r="J7599" s="84"/>
      <c r="K7599" s="85">
        <v>8</v>
      </c>
      <c r="L7599" s="85"/>
      <c r="M7599" s="87">
        <f>J7599+K7599+L7599</f>
        <v>8</v>
      </c>
      <c r="N7599" s="13"/>
      <c r="O7599" s="6"/>
      <c r="P7599" s="6"/>
      <c r="Q7599" s="6">
        <v>20</v>
      </c>
      <c r="R7599" s="7"/>
      <c r="S7599" s="20"/>
      <c r="T7599" s="22" t="s">
        <v>25</v>
      </c>
      <c r="U7599" s="91"/>
    </row>
    <row r="7600" spans="1:21">
      <c r="A7600" s="17">
        <v>45039</v>
      </c>
      <c r="B7600" s="56">
        <f>WEEKDAY(C7600,2)</f>
        <v>1</v>
      </c>
      <c r="C7600" s="17">
        <f>IF(A7620="",C7599,A7620)</f>
        <v>45040</v>
      </c>
      <c r="D7600" s="12" t="str">
        <f>YEAR(C7600)&amp;"/"&amp;TEXT(WEEKNUM(C7600,21),"00")</f>
        <v>2023/17</v>
      </c>
      <c r="F7600" s="114">
        <v>0.875</v>
      </c>
      <c r="G7600" s="114">
        <v>0.91666666666666663</v>
      </c>
      <c r="H7600">
        <f>CONVERT((G7599-F7599)*24,"hr","mn")</f>
        <v>59.99999999999995</v>
      </c>
      <c r="I7600">
        <v>4</v>
      </c>
      <c r="K7600">
        <v>8</v>
      </c>
      <c r="M7600">
        <f>J7599+K7599+L7599</f>
        <v>8</v>
      </c>
      <c r="N7600" s="14"/>
      <c r="O7600" s="3">
        <v>5</v>
      </c>
      <c r="P7600" s="3"/>
      <c r="Q7600" s="3"/>
      <c r="R7600" s="8"/>
      <c r="S7600" s="21" t="s">
        <v>88</v>
      </c>
      <c r="T7600" s="4" t="s">
        <v>60</v>
      </c>
      <c r="U7600" s="92" t="s">
        <v>1142</v>
      </c>
    </row>
    <row r="7601" spans="1:21">
      <c r="A7601" s="17">
        <v>45039</v>
      </c>
      <c r="B7601" s="56">
        <f>WEEKDAY(C7601,2)</f>
        <v>1</v>
      </c>
      <c r="C7601" s="17">
        <f>IF(A7621="",C7600,A7621)</f>
        <v>45040</v>
      </c>
      <c r="D7601" s="12" t="str">
        <f>YEAR(C7601)&amp;"/"&amp;TEXT(WEEKNUM(C7601,21),"00")</f>
        <v>2023/17</v>
      </c>
      <c r="F7601" s="114">
        <v>0.875</v>
      </c>
      <c r="G7601" s="114">
        <v>0.91666666666666663</v>
      </c>
      <c r="H7601">
        <f>CONVERT((G7599-F7599)*24,"hr","mn")</f>
        <v>59.99999999999995</v>
      </c>
      <c r="I7601">
        <v>4</v>
      </c>
      <c r="K7601">
        <v>8</v>
      </c>
      <c r="M7601">
        <f>J7599+K7599+L7599</f>
        <v>8</v>
      </c>
      <c r="N7601" s="58"/>
      <c r="O7601" s="59"/>
      <c r="P7601" s="59"/>
      <c r="Q7601" s="59"/>
      <c r="R7601" s="60"/>
      <c r="S7601" s="21"/>
      <c r="T7601" s="4"/>
      <c r="U7601" s="93"/>
    </row>
    <row r="7602" spans="1:21" ht="15" customHeight="1" thickBot="1">
      <c r="A7602" s="17">
        <v>45039</v>
      </c>
      <c r="B7602" s="56">
        <f>WEEKDAY(C7602,2)</f>
        <v>1</v>
      </c>
      <c r="C7602" s="17">
        <f>IF(A7622="",C7601,A7622)</f>
        <v>45040</v>
      </c>
      <c r="D7602" s="12" t="str">
        <f>YEAR(C7602)&amp;"/"&amp;TEXT(WEEKNUM(C7602,21),"00")</f>
        <v>2023/17</v>
      </c>
      <c r="F7602" s="114">
        <v>0.875</v>
      </c>
      <c r="G7602" s="114">
        <v>0.91666666666666663</v>
      </c>
      <c r="H7602">
        <f>CONVERT((G7599-F7599)*24,"hr","mn")</f>
        <v>59.99999999999995</v>
      </c>
      <c r="I7602">
        <v>4</v>
      </c>
      <c r="K7602">
        <v>8</v>
      </c>
      <c r="M7602">
        <f>J7599+K7599+L7599</f>
        <v>8</v>
      </c>
      <c r="N7602" s="15"/>
      <c r="O7602" s="9"/>
      <c r="P7602" s="9"/>
      <c r="Q7602" s="9"/>
      <c r="R7602" s="10"/>
      <c r="S7602" s="19"/>
      <c r="T7602" s="23"/>
      <c r="U7602" s="94"/>
    </row>
    <row r="7603" spans="1:21">
      <c r="A7603" s="17">
        <v>45039</v>
      </c>
      <c r="B7603" s="56">
        <f>WEEKDAY(C7603,2)</f>
        <v>1</v>
      </c>
      <c r="C7603" s="17">
        <f>IF(A7623="",C7602,A7623)</f>
        <v>45040</v>
      </c>
      <c r="D7603" s="12" t="str">
        <f>YEAR(C7603)&amp;"/"&amp;TEXT(WEEKNUM(C7603,21),"00")</f>
        <v>2023/17</v>
      </c>
      <c r="E7603" s="24" t="s">
        <v>46</v>
      </c>
      <c r="F7603" s="27">
        <v>0.91666666666666663</v>
      </c>
      <c r="G7603" s="27">
        <v>0.95833333333333337</v>
      </c>
      <c r="H7603" s="87">
        <f>CONVERT((G7603-F7603)*24,"hr","mn")</f>
        <v>60.000000000000107</v>
      </c>
      <c r="I7603" s="83">
        <v>4</v>
      </c>
      <c r="J7603" s="84"/>
      <c r="K7603" s="85">
        <v>9</v>
      </c>
      <c r="L7603" s="85"/>
      <c r="M7603" s="87">
        <f>J7603+K7603+L7603</f>
        <v>9</v>
      </c>
      <c r="N7603" s="13"/>
      <c r="O7603" s="6">
        <v>5</v>
      </c>
      <c r="P7603" s="6"/>
      <c r="Q7603" s="6"/>
      <c r="R7603" s="7"/>
      <c r="S7603" s="20" t="s">
        <v>35</v>
      </c>
      <c r="T7603" s="22" t="s">
        <v>29</v>
      </c>
      <c r="U7603" s="91" t="s">
        <v>1143</v>
      </c>
    </row>
    <row r="7604" spans="1:21">
      <c r="A7604" s="17">
        <v>45039</v>
      </c>
      <c r="B7604" s="56">
        <f>WEEKDAY(C7604,2)</f>
        <v>1</v>
      </c>
      <c r="C7604" s="17">
        <f>IF(A7624="",C7603,A7624)</f>
        <v>45040</v>
      </c>
      <c r="D7604" s="12" t="str">
        <f>YEAR(C7604)&amp;"/"&amp;TEXT(WEEKNUM(C7604,21),"00")</f>
        <v>2023/17</v>
      </c>
      <c r="E7604" s="25"/>
      <c r="F7604" s="28"/>
      <c r="G7604" s="28"/>
      <c r="H7604">
        <f>CONVERT((G7603-F7603)*24,"hr","mn")</f>
        <v>60.000000000000107</v>
      </c>
      <c r="I7604">
        <v>4</v>
      </c>
      <c r="K7604">
        <v>9</v>
      </c>
      <c r="M7604">
        <f>J7603+K7603+L7603</f>
        <v>9</v>
      </c>
      <c r="N7604" s="14"/>
      <c r="O7604" s="3"/>
      <c r="P7604" s="3"/>
      <c r="Q7604" s="3"/>
      <c r="R7604" s="8"/>
      <c r="S7604" s="21"/>
      <c r="T7604" s="4"/>
      <c r="U7604" s="92"/>
    </row>
    <row r="7605" spans="1:21">
      <c r="A7605" s="17">
        <v>45039</v>
      </c>
      <c r="B7605" s="56">
        <f>WEEKDAY(C7605,2)</f>
        <v>1</v>
      </c>
      <c r="C7605" s="17">
        <f>IF(A7625="",C7604,A7625)</f>
        <v>45040</v>
      </c>
      <c r="D7605" s="12" t="str">
        <f>YEAR(C7605)&amp;"/"&amp;TEXT(WEEKNUM(C7605,21),"00")</f>
        <v>2023/17</v>
      </c>
      <c r="E7605" s="25"/>
      <c r="F7605" s="28"/>
      <c r="G7605" s="28"/>
      <c r="H7605">
        <f>CONVERT((G7603-F7603)*24,"hr","mn")</f>
        <v>60.000000000000107</v>
      </c>
      <c r="I7605">
        <v>4</v>
      </c>
      <c r="K7605">
        <v>9</v>
      </c>
      <c r="M7605">
        <f>J7603+K7603+L7603</f>
        <v>9</v>
      </c>
      <c r="N7605" s="58"/>
      <c r="O7605" s="59"/>
      <c r="P7605" s="59"/>
      <c r="Q7605" s="59"/>
      <c r="R7605" s="60"/>
      <c r="S7605" s="21"/>
      <c r="T7605" s="4"/>
      <c r="U7605" s="93"/>
    </row>
    <row r="7606" spans="1:21" ht="15" customHeight="1" thickBot="1">
      <c r="A7606" s="17">
        <v>45039</v>
      </c>
      <c r="B7606" s="56">
        <f>WEEKDAY(C7606,2)</f>
        <v>1</v>
      </c>
      <c r="C7606" s="17">
        <f>IF(A7626="",C7605,A7626)</f>
        <v>45040</v>
      </c>
      <c r="D7606" s="12" t="str">
        <f>YEAR(C7606)&amp;"/"&amp;TEXT(WEEKNUM(C7606,21),"00")</f>
        <v>2023/17</v>
      </c>
      <c r="E7606" s="26"/>
      <c r="F7606" s="29"/>
      <c r="G7606" s="29"/>
      <c r="H7606">
        <f>CONVERT((G7603-F7603)*24,"hr","mn")</f>
        <v>60.000000000000107</v>
      </c>
      <c r="I7606">
        <v>4</v>
      </c>
      <c r="K7606">
        <v>9</v>
      </c>
      <c r="M7606">
        <f>J7603+K7603+L7603</f>
        <v>9</v>
      </c>
      <c r="N7606" s="15"/>
      <c r="O7606" s="9"/>
      <c r="P7606" s="9"/>
      <c r="Q7606" s="9"/>
      <c r="R7606" s="10"/>
      <c r="S7606" s="19"/>
      <c r="T7606" s="23"/>
      <c r="U7606" s="94"/>
    </row>
    <row r="7607" spans="1:21">
      <c r="A7607" s="17">
        <v>45039</v>
      </c>
      <c r="B7607" s="56">
        <f>WEEKDAY(C7607,2)</f>
        <v>1</v>
      </c>
      <c r="C7607" s="17">
        <f>IF(A7627="",C7606,A7627)</f>
        <v>45040</v>
      </c>
      <c r="D7607" s="12" t="str">
        <f>YEAR(C7607)&amp;"/"&amp;TEXT(WEEKNUM(C7607,21),"00")</f>
        <v>2023/17</v>
      </c>
      <c r="E7607" s="24" t="s">
        <v>46</v>
      </c>
      <c r="F7607" s="27">
        <v>0.95833333333333337</v>
      </c>
      <c r="G7607" s="27">
        <v>1</v>
      </c>
      <c r="H7607" s="87">
        <f>CONVERT((G7607-F7607)*24,"hr","mn")</f>
        <v>59.99999999999995</v>
      </c>
      <c r="I7607" s="83">
        <v>4</v>
      </c>
      <c r="J7607" s="84"/>
      <c r="K7607" s="85">
        <v>8</v>
      </c>
      <c r="L7607" s="85">
        <v>2</v>
      </c>
      <c r="M7607" s="87">
        <f>J7607+K7607+L7607</f>
        <v>10</v>
      </c>
      <c r="N7607" s="13"/>
      <c r="O7607" s="6">
        <v>4</v>
      </c>
      <c r="P7607" s="6"/>
      <c r="Q7607" s="6"/>
      <c r="R7607" s="7"/>
      <c r="S7607" s="20" t="s">
        <v>28</v>
      </c>
      <c r="T7607" s="22" t="s">
        <v>29</v>
      </c>
      <c r="U7607" s="91"/>
    </row>
    <row r="7608" spans="1:21">
      <c r="A7608" s="17">
        <v>45039</v>
      </c>
      <c r="B7608" s="56">
        <f>WEEKDAY(C7608,2)</f>
        <v>1</v>
      </c>
      <c r="C7608" s="17">
        <f>IF(A7628="",C7607,A7628)</f>
        <v>45040</v>
      </c>
      <c r="D7608" s="12" t="str">
        <f>YEAR(C7608)&amp;"/"&amp;TEXT(WEEKNUM(C7608,21),"00")</f>
        <v>2023/17</v>
      </c>
      <c r="E7608" s="25"/>
      <c r="F7608" s="28"/>
      <c r="G7608" s="28"/>
      <c r="H7608">
        <f>CONVERT((G7607-F7607)*24,"hr","mn")</f>
        <v>59.99999999999995</v>
      </c>
      <c r="I7608">
        <v>4</v>
      </c>
      <c r="K7608">
        <v>8</v>
      </c>
      <c r="L7608">
        <v>2</v>
      </c>
      <c r="M7608">
        <f>J7607+K7607+L7607</f>
        <v>10</v>
      </c>
      <c r="N7608" s="14"/>
      <c r="O7608" s="3"/>
      <c r="P7608" s="3"/>
      <c r="Q7608" s="3"/>
      <c r="R7608" s="8"/>
      <c r="S7608" s="21"/>
      <c r="T7608" s="4"/>
      <c r="U7608" s="92"/>
    </row>
    <row r="7609" spans="1:21">
      <c r="A7609" s="17">
        <v>45039</v>
      </c>
      <c r="B7609" s="56">
        <f>WEEKDAY(C7609,2)</f>
        <v>1</v>
      </c>
      <c r="C7609" s="17">
        <f>IF(A7629="",C7608,A7629)</f>
        <v>45040</v>
      </c>
      <c r="D7609" s="12" t="str">
        <f>YEAR(C7609)&amp;"/"&amp;TEXT(WEEKNUM(C7609,21),"00")</f>
        <v>2023/17</v>
      </c>
      <c r="E7609" s="25"/>
      <c r="F7609" s="28"/>
      <c r="G7609" s="28"/>
      <c r="H7609">
        <f>CONVERT((G7607-F7607)*24,"hr","mn")</f>
        <v>59.99999999999995</v>
      </c>
      <c r="I7609">
        <v>4</v>
      </c>
      <c r="K7609">
        <v>8</v>
      </c>
      <c r="L7609">
        <v>2</v>
      </c>
      <c r="M7609">
        <f>J7607+K7607+L7607</f>
        <v>10</v>
      </c>
      <c r="N7609" s="58"/>
      <c r="O7609" s="59"/>
      <c r="P7609" s="59"/>
      <c r="Q7609" s="59"/>
      <c r="R7609" s="60"/>
      <c r="S7609" s="21"/>
      <c r="T7609" s="4"/>
      <c r="U7609" s="93"/>
    </row>
    <row r="7610" spans="1:21" ht="15" customHeight="1" thickBot="1">
      <c r="A7610" s="17">
        <v>45039</v>
      </c>
      <c r="B7610" s="56">
        <f>WEEKDAY(C7610,2)</f>
        <v>1</v>
      </c>
      <c r="C7610" s="17">
        <f>IF(A7630="",C7609,A7630)</f>
        <v>45040</v>
      </c>
      <c r="D7610" s="12" t="str">
        <f>YEAR(C7610)&amp;"/"&amp;TEXT(WEEKNUM(C7610,21),"00")</f>
        <v>2023/17</v>
      </c>
      <c r="E7610" s="26"/>
      <c r="F7610" s="29"/>
      <c r="G7610" s="29"/>
      <c r="H7610">
        <f>CONVERT((G7607-F7607)*24,"hr","mn")</f>
        <v>59.99999999999995</v>
      </c>
      <c r="I7610">
        <v>4</v>
      </c>
      <c r="K7610">
        <v>8</v>
      </c>
      <c r="L7610">
        <v>2</v>
      </c>
      <c r="M7610">
        <f>J7607+K7607+L7607</f>
        <v>10</v>
      </c>
      <c r="N7610" s="15"/>
      <c r="O7610" s="9"/>
      <c r="P7610" s="9"/>
      <c r="Q7610" s="9"/>
      <c r="R7610" s="10"/>
      <c r="S7610" s="19"/>
      <c r="T7610" s="23"/>
      <c r="U7610" s="94"/>
    </row>
    <row r="7611" spans="1:21">
      <c r="A7611" s="17">
        <v>45040</v>
      </c>
      <c r="B7611" s="56">
        <f>WEEKDAY(C7611,2)</f>
        <v>1</v>
      </c>
      <c r="C7611" s="17">
        <f>IF(A7631="",C7610,A7631)</f>
        <v>45040</v>
      </c>
      <c r="D7611" s="12" t="str">
        <f>YEAR(C7611)&amp;"/"&amp;TEXT(WEEKNUM(C7611,21),"00")</f>
        <v>2023/17</v>
      </c>
      <c r="E7611" s="24" t="s">
        <v>46</v>
      </c>
      <c r="F7611" s="27">
        <v>1</v>
      </c>
      <c r="G7611" s="27">
        <v>1.041666666666667</v>
      </c>
      <c r="H7611" s="87">
        <f>CONVERT((G7611-F7611)*24,"hr","mn")</f>
        <v>60.000000000000426</v>
      </c>
      <c r="I7611" s="83">
        <v>4</v>
      </c>
      <c r="J7611" s="84"/>
      <c r="K7611" s="85">
        <v>12</v>
      </c>
      <c r="L7611" s="85"/>
      <c r="M7611" s="87">
        <f>J7611+K7611+L7611</f>
        <v>12</v>
      </c>
      <c r="N7611" s="13"/>
      <c r="O7611" s="6">
        <v>10</v>
      </c>
      <c r="P7611" s="6"/>
      <c r="Q7611" s="6"/>
      <c r="R7611" s="7"/>
      <c r="S7611" s="20" t="s">
        <v>88</v>
      </c>
      <c r="T7611" s="22" t="s">
        <v>387</v>
      </c>
      <c r="U7611" s="91" t="s">
        <v>1144</v>
      </c>
    </row>
    <row r="7612" spans="1:21">
      <c r="A7612" s="17">
        <v>45040</v>
      </c>
      <c r="B7612" s="56">
        <f>WEEKDAY(C7612,2)</f>
        <v>1</v>
      </c>
      <c r="C7612" s="17">
        <f>IF(A7632="",C7611,A7632)</f>
        <v>45040</v>
      </c>
      <c r="D7612" s="12" t="str">
        <f>YEAR(C7612)&amp;"/"&amp;TEXT(WEEKNUM(C7612,21),"00")</f>
        <v>2023/17</v>
      </c>
      <c r="E7612" s="25"/>
      <c r="F7612" s="28"/>
      <c r="G7612" s="28"/>
      <c r="H7612">
        <f>CONVERT((G7611-F7611)*24,"hr","mn")</f>
        <v>60.000000000000426</v>
      </c>
      <c r="I7612">
        <v>4</v>
      </c>
      <c r="K7612">
        <v>12</v>
      </c>
      <c r="M7612">
        <f>J7611+K7611+L7611</f>
        <v>12</v>
      </c>
      <c r="N7612" s="14"/>
      <c r="O7612" s="3"/>
      <c r="P7612" s="3"/>
      <c r="Q7612" s="3"/>
      <c r="R7612" s="8"/>
      <c r="S7612" s="21"/>
      <c r="T7612" s="4"/>
      <c r="U7612" s="92"/>
    </row>
    <row r="7613" spans="1:21">
      <c r="A7613" s="17">
        <v>45040</v>
      </c>
      <c r="B7613" s="56">
        <f>WEEKDAY(C7613,2)</f>
        <v>1</v>
      </c>
      <c r="C7613" s="17">
        <f>IF(A7633="",C7612,A7633)</f>
        <v>45040</v>
      </c>
      <c r="D7613" s="12" t="str">
        <f>YEAR(C7613)&amp;"/"&amp;TEXT(WEEKNUM(C7613,21),"00")</f>
        <v>2023/17</v>
      </c>
      <c r="E7613" s="25"/>
      <c r="F7613" s="28"/>
      <c r="G7613" s="28"/>
      <c r="H7613">
        <f>CONVERT((G7611-F7611)*24,"hr","mn")</f>
        <v>60.000000000000426</v>
      </c>
      <c r="I7613">
        <v>4</v>
      </c>
      <c r="K7613">
        <v>12</v>
      </c>
      <c r="M7613">
        <f>J7611+K7611+L7611</f>
        <v>12</v>
      </c>
      <c r="N7613" s="58"/>
      <c r="O7613" s="59"/>
      <c r="P7613" s="59"/>
      <c r="Q7613" s="59"/>
      <c r="R7613" s="60"/>
      <c r="S7613" s="21"/>
      <c r="T7613" s="4"/>
      <c r="U7613" s="93"/>
    </row>
    <row r="7614" spans="1:21" ht="15" customHeight="1" thickBot="1">
      <c r="A7614" s="17">
        <v>45040</v>
      </c>
      <c r="B7614" s="56">
        <f>WEEKDAY(C7614,2)</f>
        <v>1</v>
      </c>
      <c r="C7614" s="17">
        <f>IF(A7634="",C7613,A7634)</f>
        <v>45040</v>
      </c>
      <c r="D7614" s="12" t="str">
        <f>YEAR(C7614)&amp;"/"&amp;TEXT(WEEKNUM(C7614,21),"00")</f>
        <v>2023/17</v>
      </c>
      <c r="E7614" s="26"/>
      <c r="F7614" s="29"/>
      <c r="G7614" s="29"/>
      <c r="H7614">
        <f>CONVERT((G7611-F7611)*24,"hr","mn")</f>
        <v>60.000000000000426</v>
      </c>
      <c r="I7614">
        <v>4</v>
      </c>
      <c r="K7614">
        <v>12</v>
      </c>
      <c r="M7614">
        <f>J7611+K7611+L7611</f>
        <v>12</v>
      </c>
      <c r="N7614" s="15"/>
      <c r="O7614" s="9"/>
      <c r="P7614" s="9"/>
      <c r="Q7614" s="9"/>
      <c r="R7614" s="10"/>
      <c r="S7614" s="19"/>
      <c r="T7614" s="23"/>
      <c r="U7614" s="94"/>
    </row>
    <row r="7615" spans="1:21">
      <c r="A7615" s="17">
        <v>45040</v>
      </c>
      <c r="B7615" s="56">
        <f>WEEKDAY(C7615,2)</f>
        <v>1</v>
      </c>
      <c r="C7615" s="17">
        <f>IF(A7635="",C7614,A7635)</f>
        <v>45040</v>
      </c>
      <c r="D7615" s="12" t="str">
        <f>YEAR(C7615)&amp;"/"&amp;TEXT(WEEKNUM(C7615,21),"00")</f>
        <v>2023/17</v>
      </c>
      <c r="E7615" s="24" t="s">
        <v>46</v>
      </c>
      <c r="F7615" s="27">
        <v>6.25E-2</v>
      </c>
      <c r="G7615" s="27">
        <v>8.3333333333333329E-2</v>
      </c>
      <c r="H7615" s="87">
        <f>CONVERT((G7615-F7615)*24,"hr","mn")</f>
        <v>29.999999999999993</v>
      </c>
      <c r="I7615" s="83">
        <v>4</v>
      </c>
      <c r="J7615" s="84"/>
      <c r="K7615" s="85">
        <v>6</v>
      </c>
      <c r="L7615" s="85"/>
      <c r="M7615" s="87">
        <f>J7615+K7615+L7615</f>
        <v>6</v>
      </c>
      <c r="N7615" s="13"/>
      <c r="O7615" s="6"/>
      <c r="P7615" s="6"/>
      <c r="Q7615" s="6"/>
      <c r="R7615" s="7"/>
      <c r="S7615" s="20"/>
      <c r="T7615" s="22"/>
      <c r="U7615" s="91"/>
    </row>
    <row r="7616" spans="1:21">
      <c r="A7616" s="17">
        <v>45040</v>
      </c>
      <c r="B7616" s="56">
        <f>WEEKDAY(C7616,2)</f>
        <v>1</v>
      </c>
      <c r="C7616" s="17">
        <f>IF(A7636="",C7615,A7636)</f>
        <v>45040</v>
      </c>
      <c r="D7616" s="12" t="str">
        <f>YEAR(C7616)&amp;"/"&amp;TEXT(WEEKNUM(C7616,21),"00")</f>
        <v>2023/17</v>
      </c>
      <c r="E7616" s="25"/>
      <c r="F7616" s="28"/>
      <c r="G7616" s="28"/>
      <c r="H7616">
        <f>CONVERT((G7615-F7615)*24,"hr","mn")</f>
        <v>29.999999999999993</v>
      </c>
      <c r="I7616">
        <v>4</v>
      </c>
      <c r="K7616">
        <v>6</v>
      </c>
      <c r="M7616">
        <f>J7615+K7615+L7615</f>
        <v>6</v>
      </c>
      <c r="N7616" s="14"/>
      <c r="O7616" s="3"/>
      <c r="P7616" s="3"/>
      <c r="Q7616" s="3"/>
      <c r="R7616" s="8"/>
      <c r="S7616" s="21"/>
      <c r="T7616" s="4"/>
      <c r="U7616" s="92"/>
    </row>
    <row r="7617" spans="1:21">
      <c r="A7617" s="17">
        <v>45040</v>
      </c>
      <c r="B7617" s="56">
        <f>WEEKDAY(C7617,2)</f>
        <v>1</v>
      </c>
      <c r="C7617" s="17">
        <f>IF(A7637="",C7616,A7637)</f>
        <v>45040</v>
      </c>
      <c r="D7617" s="12" t="str">
        <f>YEAR(C7617)&amp;"/"&amp;TEXT(WEEKNUM(C7617,21),"00")</f>
        <v>2023/17</v>
      </c>
      <c r="E7617" s="25"/>
      <c r="F7617" s="28"/>
      <c r="G7617" s="28"/>
      <c r="H7617">
        <f>CONVERT((G7615-F7615)*24,"hr","mn")</f>
        <v>29.999999999999993</v>
      </c>
      <c r="I7617">
        <v>4</v>
      </c>
      <c r="K7617">
        <v>6</v>
      </c>
      <c r="M7617">
        <f>J7615+K7615+L7615</f>
        <v>6</v>
      </c>
      <c r="N7617" s="58"/>
      <c r="O7617" s="59"/>
      <c r="P7617" s="59"/>
      <c r="Q7617" s="59"/>
      <c r="R7617" s="60"/>
      <c r="S7617" s="21"/>
      <c r="T7617" s="4"/>
      <c r="U7617" s="93"/>
    </row>
    <row r="7618" spans="1:21" ht="15" customHeight="1" thickBot="1">
      <c r="A7618" s="17">
        <v>45040</v>
      </c>
      <c r="B7618" s="56">
        <f>WEEKDAY(C7618,2)</f>
        <v>1</v>
      </c>
      <c r="C7618" s="17">
        <f>IF(A7638="",C7617,A7638)</f>
        <v>45040</v>
      </c>
      <c r="D7618" s="12" t="str">
        <f>YEAR(C7618)&amp;"/"&amp;TEXT(WEEKNUM(C7618,21),"00")</f>
        <v>2023/17</v>
      </c>
      <c r="E7618" s="26"/>
      <c r="F7618" s="29"/>
      <c r="G7618" s="29"/>
      <c r="H7618">
        <f>CONVERT((G7615-F7615)*24,"hr","mn")</f>
        <v>29.999999999999993</v>
      </c>
      <c r="I7618">
        <v>4</v>
      </c>
      <c r="K7618">
        <v>6</v>
      </c>
      <c r="M7618">
        <f>J7615+K7615+L7615</f>
        <v>6</v>
      </c>
      <c r="N7618" s="15"/>
      <c r="O7618" s="9"/>
      <c r="P7618" s="9"/>
      <c r="Q7618" s="9"/>
      <c r="R7618" s="10"/>
      <c r="S7618" s="19"/>
      <c r="T7618" s="23"/>
      <c r="U7618" s="94"/>
    </row>
    <row r="7619" spans="1:21">
      <c r="A7619" s="17">
        <v>45040</v>
      </c>
      <c r="B7619" s="56">
        <f>WEEKDAY(C7619,2)</f>
        <v>1</v>
      </c>
      <c r="C7619" s="17">
        <f>IF(A7639="",C7618,A7639)</f>
        <v>45040</v>
      </c>
      <c r="D7619" s="12" t="str">
        <f>YEAR(C7619)&amp;"/"&amp;TEXT(WEEKNUM(C7619,21),"00")</f>
        <v>2023/17</v>
      </c>
      <c r="E7619" s="24" t="s">
        <v>46</v>
      </c>
      <c r="F7619" s="27">
        <v>1.083333333333333</v>
      </c>
      <c r="G7619" s="27">
        <v>1.125</v>
      </c>
      <c r="H7619" s="87">
        <f>CONVERT((G7619-F7619)*24,"hr","mn")</f>
        <v>60.000000000000426</v>
      </c>
      <c r="I7619" s="83">
        <v>4</v>
      </c>
      <c r="J7619" s="84"/>
      <c r="K7619" s="85">
        <v>9</v>
      </c>
      <c r="L7619" s="85"/>
      <c r="M7619" s="87">
        <f>J7619+K7619+L7619</f>
        <v>9</v>
      </c>
      <c r="N7619" s="13"/>
      <c r="O7619" s="6">
        <v>5</v>
      </c>
      <c r="P7619" s="6"/>
      <c r="Q7619" s="6"/>
      <c r="R7619" s="7"/>
      <c r="S7619" s="20" t="s">
        <v>31</v>
      </c>
      <c r="T7619" s="22" t="s">
        <v>60</v>
      </c>
      <c r="U7619" s="91" t="s">
        <v>546</v>
      </c>
    </row>
    <row r="7620" spans="1:21">
      <c r="A7620" s="17">
        <v>45040</v>
      </c>
      <c r="B7620" s="56">
        <f>WEEKDAY(C7620,2)</f>
        <v>1</v>
      </c>
      <c r="C7620" s="17">
        <f>IF(A7640="",C7619,A7640)</f>
        <v>45040</v>
      </c>
      <c r="D7620" s="12" t="str">
        <f>YEAR(C7620)&amp;"/"&amp;TEXT(WEEKNUM(C7620,21),"00")</f>
        <v>2023/17</v>
      </c>
      <c r="E7620" s="25"/>
      <c r="F7620" s="28"/>
      <c r="G7620" s="28"/>
      <c r="H7620">
        <f>CONVERT((G7619-F7619)*24,"hr","mn")</f>
        <v>60.000000000000426</v>
      </c>
      <c r="I7620">
        <v>4</v>
      </c>
      <c r="K7620">
        <v>9</v>
      </c>
      <c r="M7620">
        <f>J7619+K7619+L7619</f>
        <v>9</v>
      </c>
      <c r="N7620" s="14"/>
      <c r="O7620" s="3"/>
      <c r="P7620" s="3"/>
      <c r="Q7620" s="3"/>
      <c r="R7620" s="8"/>
      <c r="S7620" s="21"/>
      <c r="T7620" s="4"/>
      <c r="U7620" s="92"/>
    </row>
    <row r="7621" spans="1:21">
      <c r="A7621" s="17">
        <v>45040</v>
      </c>
      <c r="B7621" s="56">
        <f>WEEKDAY(C7621,2)</f>
        <v>1</v>
      </c>
      <c r="C7621" s="17">
        <f>IF(A7641="",C7620,A7641)</f>
        <v>45040</v>
      </c>
      <c r="D7621" s="12" t="str">
        <f>YEAR(C7621)&amp;"/"&amp;TEXT(WEEKNUM(C7621,21),"00")</f>
        <v>2023/17</v>
      </c>
      <c r="E7621" s="25"/>
      <c r="F7621" s="28"/>
      <c r="G7621" s="28"/>
      <c r="H7621">
        <f>CONVERT((G7619-F7619)*24,"hr","mn")</f>
        <v>60.000000000000426</v>
      </c>
      <c r="I7621">
        <v>4</v>
      </c>
      <c r="K7621">
        <v>9</v>
      </c>
      <c r="M7621">
        <f>J7619+K7619+L7619</f>
        <v>9</v>
      </c>
      <c r="N7621" s="58"/>
      <c r="O7621" s="59"/>
      <c r="P7621" s="59"/>
      <c r="Q7621" s="59"/>
      <c r="R7621" s="60"/>
      <c r="S7621" s="21"/>
      <c r="T7621" s="4"/>
      <c r="U7621" s="93"/>
    </row>
    <row r="7622" spans="1:21" ht="15" customHeight="1" thickBot="1">
      <c r="A7622" s="17">
        <v>45040</v>
      </c>
      <c r="B7622" s="56">
        <f>WEEKDAY(C7622,2)</f>
        <v>1</v>
      </c>
      <c r="C7622" s="17">
        <f>IF(A7642="",C7621,A7642)</f>
        <v>45040</v>
      </c>
      <c r="D7622" s="12" t="str">
        <f>YEAR(C7622)&amp;"/"&amp;TEXT(WEEKNUM(C7622,21),"00")</f>
        <v>2023/17</v>
      </c>
      <c r="E7622" s="26"/>
      <c r="F7622" s="29"/>
      <c r="G7622" s="29"/>
      <c r="H7622">
        <f>CONVERT((G7619-F7619)*24,"hr","mn")</f>
        <v>60.000000000000426</v>
      </c>
      <c r="I7622">
        <v>4</v>
      </c>
      <c r="K7622">
        <v>9</v>
      </c>
      <c r="M7622">
        <f>J7619+K7619+L7619</f>
        <v>9</v>
      </c>
      <c r="N7622" s="15"/>
      <c r="O7622" s="9"/>
      <c r="P7622" s="9"/>
      <c r="Q7622" s="9"/>
      <c r="R7622" s="10"/>
      <c r="S7622" s="19"/>
      <c r="T7622" s="23"/>
      <c r="U7622" s="94"/>
    </row>
    <row r="7623" spans="1:21">
      <c r="A7623" s="17">
        <v>45040</v>
      </c>
      <c r="B7623" s="56">
        <f>WEEKDAY(C7623,2)</f>
        <v>1</v>
      </c>
      <c r="C7623" s="17">
        <f>IF(A7643="",C7622,A7643)</f>
        <v>45040</v>
      </c>
      <c r="D7623" s="12" t="str">
        <f>YEAR(C7623)&amp;"/"&amp;TEXT(WEEKNUM(C7623,21),"00")</f>
        <v>2023/17</v>
      </c>
      <c r="E7623" s="24" t="s">
        <v>46</v>
      </c>
      <c r="F7623" s="27">
        <v>1.125</v>
      </c>
      <c r="G7623" s="27">
        <v>1.166666666666667</v>
      </c>
      <c r="H7623" s="87">
        <f>CONVERT((G7623-F7623)*24,"hr","mn")</f>
        <v>60.000000000000426</v>
      </c>
      <c r="I7623" s="83">
        <v>4</v>
      </c>
      <c r="J7623" s="84"/>
      <c r="K7623" s="85">
        <v>10</v>
      </c>
      <c r="L7623" s="85"/>
      <c r="M7623" s="87">
        <f>J7623+K7623+L7623</f>
        <v>10</v>
      </c>
      <c r="N7623" s="13"/>
      <c r="O7623" s="6">
        <v>5</v>
      </c>
      <c r="P7623" s="6"/>
      <c r="Q7623" s="6"/>
      <c r="R7623" s="7"/>
      <c r="S7623" s="20" t="s">
        <v>43</v>
      </c>
      <c r="T7623" s="22" t="s">
        <v>29</v>
      </c>
      <c r="U7623" s="91"/>
    </row>
    <row r="7624" spans="1:21">
      <c r="A7624" s="17">
        <v>45040</v>
      </c>
      <c r="B7624" s="56">
        <f>WEEKDAY(C7624,2)</f>
        <v>1</v>
      </c>
      <c r="C7624" s="17">
        <f>IF(A7644="",C7623,A7644)</f>
        <v>45040</v>
      </c>
      <c r="D7624" s="12" t="str">
        <f>YEAR(C7624)&amp;"/"&amp;TEXT(WEEKNUM(C7624,21),"00")</f>
        <v>2023/17</v>
      </c>
      <c r="E7624" s="25"/>
      <c r="F7624" s="28"/>
      <c r="G7624" s="28"/>
      <c r="H7624">
        <f>CONVERT((G7623-F7623)*24,"hr","mn")</f>
        <v>60.000000000000426</v>
      </c>
      <c r="I7624">
        <v>4</v>
      </c>
      <c r="K7624">
        <v>10</v>
      </c>
      <c r="M7624">
        <f>J7623+K7623+L7623</f>
        <v>10</v>
      </c>
      <c r="N7624" s="14"/>
      <c r="O7624" s="3"/>
      <c r="P7624" s="3"/>
      <c r="Q7624" s="3"/>
      <c r="R7624" s="8"/>
      <c r="S7624" s="21"/>
      <c r="T7624" s="4"/>
      <c r="U7624" s="92"/>
    </row>
    <row r="7625" spans="1:21">
      <c r="A7625" s="17">
        <v>45040</v>
      </c>
      <c r="B7625" s="56">
        <f>WEEKDAY(C7625,2)</f>
        <v>1</v>
      </c>
      <c r="C7625" s="17">
        <f>IF(A7645="",C7624,A7645)</f>
        <v>45040</v>
      </c>
      <c r="D7625" s="12" t="str">
        <f>YEAR(C7625)&amp;"/"&amp;TEXT(WEEKNUM(C7625,21),"00")</f>
        <v>2023/17</v>
      </c>
      <c r="E7625" s="25"/>
      <c r="F7625" s="28"/>
      <c r="G7625" s="28"/>
      <c r="H7625">
        <f>CONVERT((G7623-F7623)*24,"hr","mn")</f>
        <v>60.000000000000426</v>
      </c>
      <c r="I7625">
        <v>4</v>
      </c>
      <c r="K7625">
        <v>10</v>
      </c>
      <c r="M7625">
        <f>J7623+K7623+L7623</f>
        <v>10</v>
      </c>
      <c r="N7625" s="58"/>
      <c r="O7625" s="59"/>
      <c r="P7625" s="59"/>
      <c r="Q7625" s="59"/>
      <c r="R7625" s="60"/>
      <c r="S7625" s="21"/>
      <c r="T7625" s="4"/>
      <c r="U7625" s="93"/>
    </row>
    <row r="7626" spans="1:21" ht="15" customHeight="1" thickBot="1">
      <c r="A7626" s="17">
        <v>45040</v>
      </c>
      <c r="B7626" s="56">
        <f>WEEKDAY(C7626,2)</f>
        <v>1</v>
      </c>
      <c r="C7626" s="17">
        <f>IF(A7646="",C7625,A7646)</f>
        <v>45040</v>
      </c>
      <c r="D7626" s="12" t="str">
        <f>YEAR(C7626)&amp;"/"&amp;TEXT(WEEKNUM(C7626,21),"00")</f>
        <v>2023/17</v>
      </c>
      <c r="E7626" s="26"/>
      <c r="F7626" s="29"/>
      <c r="G7626" s="29"/>
      <c r="H7626">
        <f>CONVERT((G7623-F7623)*24,"hr","mn")</f>
        <v>60.000000000000426</v>
      </c>
      <c r="I7626">
        <v>4</v>
      </c>
      <c r="K7626">
        <v>10</v>
      </c>
      <c r="M7626">
        <f>J7623+K7623+L7623</f>
        <v>10</v>
      </c>
      <c r="N7626" s="15"/>
      <c r="O7626" s="9"/>
      <c r="P7626" s="9"/>
      <c r="Q7626" s="9"/>
      <c r="R7626" s="10"/>
      <c r="S7626" s="19"/>
      <c r="T7626" s="23"/>
      <c r="U7626" s="94"/>
    </row>
    <row r="7627" spans="1:21">
      <c r="A7627" s="17">
        <v>45040</v>
      </c>
      <c r="B7627" s="56">
        <f>WEEKDAY(C7627,2)</f>
        <v>1</v>
      </c>
      <c r="C7627" s="17">
        <f>IF(A7647="",C7626,A7647)</f>
        <v>45040</v>
      </c>
      <c r="D7627" s="12" t="str">
        <f>YEAR(C7627)&amp;"/"&amp;TEXT(WEEKNUM(C7627,21),"00")</f>
        <v>2023/17</v>
      </c>
      <c r="E7627" s="24" t="s">
        <v>46</v>
      </c>
      <c r="F7627" s="27">
        <v>0.16666666666666671</v>
      </c>
      <c r="G7627" s="27">
        <v>0.20833333333333329</v>
      </c>
      <c r="H7627" s="87">
        <f>CONVERT((G7627-F7627)*24,"hr","mn")</f>
        <v>59.999999999999865</v>
      </c>
      <c r="I7627" s="83">
        <v>4</v>
      </c>
      <c r="J7627" s="84"/>
      <c r="K7627" s="85">
        <v>8</v>
      </c>
      <c r="L7627" s="85"/>
      <c r="M7627" s="87">
        <f>J7627+K7627+L7627</f>
        <v>8</v>
      </c>
      <c r="N7627" s="13"/>
      <c r="O7627" s="6">
        <v>5</v>
      </c>
      <c r="P7627" s="6"/>
      <c r="Q7627" s="6"/>
      <c r="R7627" s="7"/>
      <c r="S7627" s="20" t="s">
        <v>31</v>
      </c>
      <c r="T7627" s="22" t="s">
        <v>29</v>
      </c>
      <c r="U7627" s="91"/>
    </row>
    <row r="7628" spans="1:21">
      <c r="A7628" s="17">
        <v>45040</v>
      </c>
      <c r="B7628" s="56">
        <f>WEEKDAY(C7628,2)</f>
        <v>1</v>
      </c>
      <c r="C7628" s="17">
        <f>IF(A7648="",C7627,A7648)</f>
        <v>45040</v>
      </c>
      <c r="D7628" s="12" t="str">
        <f>YEAR(C7628)&amp;"/"&amp;TEXT(WEEKNUM(C7628,21),"00")</f>
        <v>2023/17</v>
      </c>
      <c r="E7628" s="25"/>
      <c r="F7628" s="28"/>
      <c r="G7628" s="28"/>
      <c r="H7628">
        <f>CONVERT((G7627-F7627)*24,"hr","mn")</f>
        <v>59.999999999999865</v>
      </c>
      <c r="I7628">
        <v>4</v>
      </c>
      <c r="K7628">
        <v>8</v>
      </c>
      <c r="M7628">
        <f>J7627+K7627+L7627</f>
        <v>8</v>
      </c>
      <c r="N7628" s="14"/>
      <c r="O7628" s="3"/>
      <c r="P7628" s="3"/>
      <c r="Q7628" s="3"/>
      <c r="R7628" s="8"/>
      <c r="S7628" s="21"/>
      <c r="T7628" s="4"/>
      <c r="U7628" s="92"/>
    </row>
    <row r="7629" spans="1:21">
      <c r="A7629" s="17">
        <v>45040</v>
      </c>
      <c r="B7629" s="56">
        <f>WEEKDAY(C7629,2)</f>
        <v>1</v>
      </c>
      <c r="C7629" s="17">
        <f>IF(A7649="",C7628,A7649)</f>
        <v>45040</v>
      </c>
      <c r="D7629" s="12" t="str">
        <f>YEAR(C7629)&amp;"/"&amp;TEXT(WEEKNUM(C7629,21),"00")</f>
        <v>2023/17</v>
      </c>
      <c r="E7629" s="25"/>
      <c r="F7629" s="28"/>
      <c r="G7629" s="28"/>
      <c r="H7629">
        <f>CONVERT((G7627-F7627)*24,"hr","mn")</f>
        <v>59.999999999999865</v>
      </c>
      <c r="I7629">
        <v>4</v>
      </c>
      <c r="K7629">
        <v>8</v>
      </c>
      <c r="M7629">
        <f>J7627+K7627+L7627</f>
        <v>8</v>
      </c>
      <c r="N7629" s="58"/>
      <c r="O7629" s="59"/>
      <c r="P7629" s="59"/>
      <c r="Q7629" s="59"/>
      <c r="R7629" s="60"/>
      <c r="S7629" s="21"/>
      <c r="T7629" s="4"/>
      <c r="U7629" s="93"/>
    </row>
    <row r="7630" spans="1:21" ht="15" customHeight="1" thickBot="1">
      <c r="A7630" s="17">
        <v>45040</v>
      </c>
      <c r="B7630" s="56">
        <f>WEEKDAY(C7630,2)</f>
        <v>1</v>
      </c>
      <c r="C7630" s="17">
        <f>IF(A7650="",C7629,A7650)</f>
        <v>45040</v>
      </c>
      <c r="D7630" s="12" t="str">
        <f>YEAR(C7630)&amp;"/"&amp;TEXT(WEEKNUM(C7630,21),"00")</f>
        <v>2023/17</v>
      </c>
      <c r="E7630" s="26"/>
      <c r="F7630" s="29"/>
      <c r="G7630" s="29"/>
      <c r="H7630">
        <f>CONVERT((G7627-F7627)*24,"hr","mn")</f>
        <v>59.999999999999865</v>
      </c>
      <c r="I7630">
        <v>4</v>
      </c>
      <c r="K7630">
        <v>8</v>
      </c>
      <c r="M7630">
        <f>J7627+K7627+L7627</f>
        <v>8</v>
      </c>
      <c r="N7630" s="15"/>
      <c r="O7630" s="9"/>
      <c r="P7630" s="9"/>
      <c r="Q7630" s="9"/>
      <c r="R7630" s="10"/>
      <c r="S7630" s="19"/>
      <c r="T7630" s="23"/>
      <c r="U7630" s="94"/>
    </row>
    <row r="7631" spans="1:21">
      <c r="A7631" s="17"/>
      <c r="B7631" s="56">
        <f>WEEKDAY(C7631,2)</f>
        <v>1</v>
      </c>
      <c r="C7631" s="17">
        <f>IF(A7651="",C7630,A7651)</f>
        <v>45040</v>
      </c>
      <c r="D7631" s="12" t="str">
        <f>YEAR(C7631)&amp;"/"&amp;TEXT(WEEKNUM(C7631,21),"00")</f>
        <v>2023/17</v>
      </c>
      <c r="E7631" s="79"/>
      <c r="F7631" s="80"/>
      <c r="G7631" s="80"/>
      <c r="H7631" s="87">
        <f>CONVERT((G7631-F7631)*24,"hr","mn")</f>
        <v>0</v>
      </c>
      <c r="I7631" s="83"/>
      <c r="J7631" s="84"/>
      <c r="K7631" s="85"/>
      <c r="L7631" s="85"/>
      <c r="M7631" s="87">
        <f>J7631+K7631+L7631</f>
        <v>0</v>
      </c>
      <c r="N7631" s="13"/>
      <c r="O7631" s="6"/>
      <c r="P7631" s="6"/>
      <c r="Q7631" s="6"/>
      <c r="R7631" s="7"/>
      <c r="S7631" s="20"/>
      <c r="T7631" s="22"/>
      <c r="U7631" s="91"/>
    </row>
    <row r="7632" spans="1:21">
      <c r="A7632" s="17"/>
      <c r="B7632" s="56">
        <f>WEEKDAY(C7632,2)</f>
        <v>1</v>
      </c>
      <c r="C7632" s="17">
        <f>IF(A7652="",C7631,A7652)</f>
        <v>45040</v>
      </c>
      <c r="D7632" s="12" t="str">
        <f>YEAR(C7632)&amp;"/"&amp;TEXT(WEEKNUM(C7632,21),"00")</f>
        <v>2023/17</v>
      </c>
      <c r="H7632">
        <f>CONVERT((G7631-F7631)*24,"hr","mn")</f>
        <v>0</v>
      </c>
      <c r="M7632">
        <f>J7631+K7631+L7631</f>
        <v>0</v>
      </c>
      <c r="N7632" s="14"/>
      <c r="O7632" s="3"/>
      <c r="P7632" s="3"/>
      <c r="Q7632" s="3"/>
      <c r="R7632" s="8"/>
      <c r="S7632" s="21"/>
      <c r="T7632" s="4"/>
      <c r="U7632" s="92"/>
    </row>
    <row r="7633" spans="1:21">
      <c r="A7633" s="17"/>
      <c r="B7633" s="56">
        <f>WEEKDAY(C7633,2)</f>
        <v>1</v>
      </c>
      <c r="C7633" s="17">
        <f>IF(A7653="",C7632,A7653)</f>
        <v>45040</v>
      </c>
      <c r="D7633" s="12" t="str">
        <f>YEAR(C7633)&amp;"/"&amp;TEXT(WEEKNUM(C7633,21),"00")</f>
        <v>2023/17</v>
      </c>
      <c r="H7633">
        <f>CONVERT((G7631-F7631)*24,"hr","mn")</f>
        <v>0</v>
      </c>
      <c r="M7633">
        <f>J7631+K7631+L7631</f>
        <v>0</v>
      </c>
      <c r="N7633" s="58"/>
      <c r="O7633" s="59"/>
      <c r="P7633" s="59"/>
      <c r="Q7633" s="59"/>
      <c r="R7633" s="60"/>
      <c r="S7633" s="21"/>
      <c r="T7633" s="4"/>
      <c r="U7633" s="93"/>
    </row>
    <row r="7634" spans="1:21" ht="15" customHeight="1" thickBot="1">
      <c r="A7634" s="17"/>
      <c r="B7634" s="56">
        <f>WEEKDAY(C7634,2)</f>
        <v>1</v>
      </c>
      <c r="C7634" s="17">
        <f>IF(A7654="",C7633,A7654)</f>
        <v>45040</v>
      </c>
      <c r="D7634" s="12" t="str">
        <f>YEAR(C7634)&amp;"/"&amp;TEXT(WEEKNUM(C7634,21),"00")</f>
        <v>2023/17</v>
      </c>
      <c r="H7634">
        <f>CONVERT((G7631-F7631)*24,"hr","mn")</f>
        <v>0</v>
      </c>
      <c r="M7634">
        <f>J7631+K7631+L7631</f>
        <v>0</v>
      </c>
      <c r="N7634" s="15"/>
      <c r="O7634" s="9"/>
      <c r="P7634" s="9"/>
      <c r="Q7634" s="9"/>
      <c r="R7634" s="10"/>
      <c r="S7634" s="19"/>
      <c r="T7634" s="23"/>
      <c r="U7634" s="94"/>
    </row>
    <row r="7635" spans="1:21">
      <c r="A7635" s="17">
        <v>45040</v>
      </c>
      <c r="B7635" s="56">
        <f>WEEKDAY(C7635,2)</f>
        <v>1</v>
      </c>
      <c r="C7635" s="17">
        <f>IF(A7655="",C7634,A7655)</f>
        <v>45040</v>
      </c>
      <c r="D7635" s="12" t="str">
        <f>YEAR(C7635)&amp;"/"&amp;TEXT(WEEKNUM(C7635,21),"00")</f>
        <v>2023/17</v>
      </c>
      <c r="E7635" s="79" t="s">
        <v>52</v>
      </c>
      <c r="F7635" s="80">
        <v>0.20833333333333329</v>
      </c>
      <c r="G7635" s="80">
        <v>0.25</v>
      </c>
      <c r="H7635" s="87">
        <f>CONVERT((G7635-F7635)*24,"hr","mn")</f>
        <v>60.000000000000071</v>
      </c>
      <c r="I7635" s="83">
        <v>3</v>
      </c>
      <c r="J7635" s="84"/>
      <c r="K7635" s="85">
        <v>2</v>
      </c>
      <c r="L7635" s="85">
        <v>6</v>
      </c>
      <c r="M7635" s="87">
        <f>J7635+K7635+L7635</f>
        <v>8</v>
      </c>
      <c r="N7635" s="13"/>
      <c r="O7635" s="6"/>
      <c r="P7635" s="6"/>
      <c r="Q7635" s="6">
        <v>23</v>
      </c>
      <c r="R7635" s="7"/>
      <c r="S7635" s="20"/>
      <c r="T7635" s="22" t="s">
        <v>25</v>
      </c>
      <c r="U7635" s="91" t="s">
        <v>75</v>
      </c>
    </row>
    <row r="7636" spans="1:21">
      <c r="A7636" s="17">
        <v>45040</v>
      </c>
      <c r="B7636" s="56">
        <f>WEEKDAY(C7636,2)</f>
        <v>1</v>
      </c>
      <c r="C7636" s="17">
        <f>IF(A7656="",C7635,A7656)</f>
        <v>45040</v>
      </c>
      <c r="D7636" s="12" t="str">
        <f>YEAR(C7636)&amp;"/"&amp;TEXT(WEEKNUM(C7636,21),"00")</f>
        <v>2023/17</v>
      </c>
      <c r="E7636" t="s">
        <v>52</v>
      </c>
      <c r="F7636" s="114">
        <v>0.20833333333333329</v>
      </c>
      <c r="G7636" s="114">
        <v>0.25</v>
      </c>
      <c r="H7636">
        <f>CONVERT((G7635-F7635)*24,"hr","mn")</f>
        <v>60.000000000000071</v>
      </c>
      <c r="I7636">
        <v>3</v>
      </c>
      <c r="K7636">
        <v>2</v>
      </c>
      <c r="L7636">
        <v>6</v>
      </c>
      <c r="M7636">
        <f>J7635+K7635+L7635</f>
        <v>8</v>
      </c>
      <c r="N7636" s="14">
        <v>20</v>
      </c>
      <c r="O7636" s="3"/>
      <c r="P7636" s="3"/>
      <c r="Q7636" s="3"/>
      <c r="R7636" s="8"/>
      <c r="S7636" s="21"/>
      <c r="T7636" s="4"/>
      <c r="U7636" s="92" t="s">
        <v>1145</v>
      </c>
    </row>
    <row r="7637" spans="1:21">
      <c r="A7637" s="17">
        <v>45040</v>
      </c>
      <c r="B7637" s="56">
        <f>WEEKDAY(C7637,2)</f>
        <v>1</v>
      </c>
      <c r="C7637" s="17">
        <f>IF(A7657="",C7636,A7657)</f>
        <v>45040</v>
      </c>
      <c r="D7637" s="12" t="str">
        <f>YEAR(C7637)&amp;"/"&amp;TEXT(WEEKNUM(C7637,21),"00")</f>
        <v>2023/17</v>
      </c>
      <c r="E7637" t="s">
        <v>52</v>
      </c>
      <c r="F7637" s="114">
        <v>0.20833333333333329</v>
      </c>
      <c r="G7637" s="114">
        <v>0.25</v>
      </c>
      <c r="H7637">
        <f>CONVERT((G7635-F7635)*24,"hr","mn")</f>
        <v>60.000000000000071</v>
      </c>
      <c r="I7637">
        <v>3</v>
      </c>
      <c r="K7637">
        <v>2</v>
      </c>
      <c r="L7637">
        <v>6</v>
      </c>
      <c r="M7637">
        <f>J7635+K7635+L7635</f>
        <v>8</v>
      </c>
      <c r="N7637" s="58"/>
      <c r="O7637" s="59"/>
      <c r="P7637" s="59"/>
      <c r="Q7637" s="59"/>
      <c r="R7637" s="60"/>
      <c r="S7637" s="21"/>
      <c r="T7637" s="4"/>
      <c r="U7637" s="93"/>
    </row>
    <row r="7638" spans="1:21" ht="15" customHeight="1" thickBot="1">
      <c r="A7638" s="17">
        <v>45040</v>
      </c>
      <c r="B7638" s="56">
        <f>WEEKDAY(C7638,2)</f>
        <v>1</v>
      </c>
      <c r="C7638" s="17">
        <f>IF(A7658="",C7637,A7658)</f>
        <v>45040</v>
      </c>
      <c r="D7638" s="12" t="str">
        <f>YEAR(C7638)&amp;"/"&amp;TEXT(WEEKNUM(C7638,21),"00")</f>
        <v>2023/17</v>
      </c>
      <c r="E7638" t="s">
        <v>52</v>
      </c>
      <c r="F7638" s="114">
        <v>0.20833333333333329</v>
      </c>
      <c r="G7638" s="114">
        <v>0.25</v>
      </c>
      <c r="H7638">
        <f>CONVERT((G7635-F7635)*24,"hr","mn")</f>
        <v>60.000000000000071</v>
      </c>
      <c r="I7638">
        <v>3</v>
      </c>
      <c r="K7638">
        <v>2</v>
      </c>
      <c r="L7638">
        <v>6</v>
      </c>
      <c r="M7638">
        <f>J7635+K7635+L7635</f>
        <v>8</v>
      </c>
      <c r="N7638" s="15"/>
      <c r="O7638" s="9"/>
      <c r="P7638" s="9"/>
      <c r="Q7638" s="9"/>
      <c r="R7638" s="10"/>
      <c r="S7638" s="19"/>
      <c r="T7638" s="23"/>
      <c r="U7638" s="94"/>
    </row>
    <row r="7639" spans="1:21">
      <c r="A7639" s="17">
        <v>45040</v>
      </c>
      <c r="B7639" s="56">
        <f>WEEKDAY(C7639,2)</f>
        <v>1</v>
      </c>
      <c r="C7639" s="17">
        <f>IF(A7659="",C7638,A7659)</f>
        <v>45040</v>
      </c>
      <c r="D7639" s="12" t="str">
        <f>YEAR(C7639)&amp;"/"&amp;TEXT(WEEKNUM(C7639,21),"00")</f>
        <v>2023/17</v>
      </c>
      <c r="E7639" s="79" t="s">
        <v>52</v>
      </c>
      <c r="F7639" s="80">
        <v>0.25</v>
      </c>
      <c r="G7639" s="80">
        <v>0.29166666666666669</v>
      </c>
      <c r="H7639" s="87">
        <f>CONVERT((G7639-F7639)*24,"hr","mn")</f>
        <v>60.000000000000028</v>
      </c>
      <c r="I7639" s="83">
        <v>3</v>
      </c>
      <c r="J7639" s="84"/>
      <c r="K7639" s="85"/>
      <c r="L7639" s="85">
        <v>11</v>
      </c>
      <c r="M7639" s="87">
        <f>J7639+K7639+L7639</f>
        <v>11</v>
      </c>
      <c r="N7639" s="13"/>
      <c r="O7639" s="6">
        <v>5</v>
      </c>
      <c r="P7639" s="6"/>
      <c r="Q7639" s="6"/>
      <c r="R7639" s="7"/>
      <c r="S7639" s="20" t="s">
        <v>28</v>
      </c>
      <c r="T7639" s="22" t="s">
        <v>29</v>
      </c>
      <c r="U7639" s="91"/>
    </row>
    <row r="7640" spans="1:21">
      <c r="A7640" s="17">
        <v>45040</v>
      </c>
      <c r="B7640" s="56">
        <f>WEEKDAY(C7640,2)</f>
        <v>1</v>
      </c>
      <c r="C7640" s="17">
        <f>IF(A7660="",C7639,A7660)</f>
        <v>45040</v>
      </c>
      <c r="D7640" s="12" t="str">
        <f>YEAR(C7640)&amp;"/"&amp;TEXT(WEEKNUM(C7640,21),"00")</f>
        <v>2023/17</v>
      </c>
      <c r="E7640" t="s">
        <v>52</v>
      </c>
      <c r="F7640" s="114">
        <v>0.25</v>
      </c>
      <c r="G7640" s="114">
        <v>0.29166666666666669</v>
      </c>
      <c r="H7640">
        <f>CONVERT((G7639-F7639)*24,"hr","mn")</f>
        <v>60.000000000000028</v>
      </c>
      <c r="I7640">
        <v>3</v>
      </c>
      <c r="L7640">
        <v>11</v>
      </c>
      <c r="M7640">
        <f>J7639+K7639+L7639</f>
        <v>11</v>
      </c>
      <c r="N7640" s="14"/>
      <c r="O7640" s="3"/>
      <c r="P7640" s="3"/>
      <c r="Q7640" s="3"/>
      <c r="R7640" s="8"/>
      <c r="S7640" s="21"/>
      <c r="T7640" s="4"/>
      <c r="U7640" s="92"/>
    </row>
    <row r="7641" spans="1:21">
      <c r="A7641" s="17">
        <v>45040</v>
      </c>
      <c r="B7641" s="56">
        <f>WEEKDAY(C7641,2)</f>
        <v>1</v>
      </c>
      <c r="C7641" s="17">
        <f>IF(A7661="",C7640,A7661)</f>
        <v>45040</v>
      </c>
      <c r="D7641" s="12" t="str">
        <f>YEAR(C7641)&amp;"/"&amp;TEXT(WEEKNUM(C7641,21),"00")</f>
        <v>2023/17</v>
      </c>
      <c r="E7641" t="s">
        <v>52</v>
      </c>
      <c r="F7641" s="114">
        <v>0.25</v>
      </c>
      <c r="G7641" s="114">
        <v>0.29166666666666669</v>
      </c>
      <c r="H7641">
        <f>CONVERT((G7639-F7639)*24,"hr","mn")</f>
        <v>60.000000000000028</v>
      </c>
      <c r="I7641">
        <v>3</v>
      </c>
      <c r="L7641">
        <v>11</v>
      </c>
      <c r="M7641">
        <f>J7639+K7639+L7639</f>
        <v>11</v>
      </c>
      <c r="N7641" s="58"/>
      <c r="O7641" s="59"/>
      <c r="P7641" s="59"/>
      <c r="Q7641" s="59"/>
      <c r="R7641" s="60"/>
      <c r="S7641" s="21"/>
      <c r="T7641" s="4"/>
      <c r="U7641" s="93"/>
    </row>
    <row r="7642" spans="1:21" ht="15" customHeight="1" thickBot="1">
      <c r="A7642" s="17">
        <v>45040</v>
      </c>
      <c r="B7642" s="56">
        <f>WEEKDAY(C7642,2)</f>
        <v>1</v>
      </c>
      <c r="C7642" s="17">
        <f>IF(A7662="",C7641,A7662)</f>
        <v>45040</v>
      </c>
      <c r="D7642" s="12" t="str">
        <f>YEAR(C7642)&amp;"/"&amp;TEXT(WEEKNUM(C7642,21),"00")</f>
        <v>2023/17</v>
      </c>
      <c r="E7642" t="s">
        <v>52</v>
      </c>
      <c r="F7642" s="114">
        <v>0.25</v>
      </c>
      <c r="G7642" s="114">
        <v>0.29166666666666669</v>
      </c>
      <c r="H7642">
        <f>CONVERT((G7639-F7639)*24,"hr","mn")</f>
        <v>60.000000000000028</v>
      </c>
      <c r="I7642">
        <v>3</v>
      </c>
      <c r="L7642">
        <v>11</v>
      </c>
      <c r="M7642">
        <f>J7639+K7639+L7639</f>
        <v>11</v>
      </c>
      <c r="N7642" s="15"/>
      <c r="O7642" s="9"/>
      <c r="P7642" s="9"/>
      <c r="Q7642" s="9"/>
      <c r="R7642" s="10"/>
      <c r="S7642" s="19"/>
      <c r="T7642" s="23"/>
      <c r="U7642" s="94"/>
    </row>
    <row r="7643" spans="1:21">
      <c r="A7643" s="17">
        <v>45040</v>
      </c>
      <c r="B7643" s="56">
        <f>WEEKDAY(C7643,2)</f>
        <v>1</v>
      </c>
      <c r="C7643" s="17">
        <f>IF(A7663="",C7642,A7663)</f>
        <v>45040</v>
      </c>
      <c r="D7643" s="12" t="str">
        <f>YEAR(C7643)&amp;"/"&amp;TEXT(WEEKNUM(C7643,21),"00")</f>
        <v>2023/17</v>
      </c>
      <c r="E7643" s="79" t="s">
        <v>52</v>
      </c>
      <c r="F7643" s="80">
        <v>0.29166666666666669</v>
      </c>
      <c r="G7643" s="80">
        <v>0.33333333333333331</v>
      </c>
      <c r="H7643" s="87">
        <f>CONVERT((G7643-F7643)*24,"hr","mn")</f>
        <v>59.99999999999995</v>
      </c>
      <c r="I7643" s="83">
        <v>3</v>
      </c>
      <c r="J7643" s="84"/>
      <c r="K7643" s="85">
        <v>8</v>
      </c>
      <c r="L7643" s="85">
        <v>1</v>
      </c>
      <c r="M7643" s="87">
        <f>J7643+K7643+L7643</f>
        <v>9</v>
      </c>
      <c r="N7643" s="13"/>
      <c r="O7643" s="6">
        <v>8</v>
      </c>
      <c r="P7643" s="6"/>
      <c r="Q7643" s="6"/>
      <c r="R7643" s="7"/>
      <c r="S7643" s="20" t="s">
        <v>90</v>
      </c>
      <c r="T7643" s="22" t="s">
        <v>23</v>
      </c>
      <c r="U7643" s="91" t="s">
        <v>127</v>
      </c>
    </row>
    <row r="7644" spans="1:21">
      <c r="A7644" s="17">
        <v>45040</v>
      </c>
      <c r="B7644" s="56">
        <f>WEEKDAY(C7644,2)</f>
        <v>1</v>
      </c>
      <c r="C7644" s="17">
        <f>IF(A7664="",C7643,A7664)</f>
        <v>45040</v>
      </c>
      <c r="D7644" s="12" t="str">
        <f>YEAR(C7644)&amp;"/"&amp;TEXT(WEEKNUM(C7644,21),"00")</f>
        <v>2023/17</v>
      </c>
      <c r="E7644" t="s">
        <v>52</v>
      </c>
      <c r="F7644" s="114">
        <v>0.29166666666666669</v>
      </c>
      <c r="G7644" s="114">
        <v>0.33333333333333331</v>
      </c>
      <c r="H7644">
        <f>CONVERT((G7643-F7643)*24,"hr","mn")</f>
        <v>59.99999999999995</v>
      </c>
      <c r="I7644">
        <v>3</v>
      </c>
      <c r="K7644">
        <v>8</v>
      </c>
      <c r="L7644">
        <v>1</v>
      </c>
      <c r="M7644">
        <f>J7643+K7643+L7643</f>
        <v>9</v>
      </c>
      <c r="N7644" s="14"/>
      <c r="O7644" s="3">
        <v>8</v>
      </c>
      <c r="P7644" s="3"/>
      <c r="Q7644" s="3"/>
      <c r="R7644" s="8"/>
      <c r="S7644" s="21" t="s">
        <v>57</v>
      </c>
      <c r="T7644" s="4" t="s">
        <v>56</v>
      </c>
      <c r="U7644" s="92"/>
    </row>
    <row r="7645" spans="1:21">
      <c r="A7645" s="17">
        <v>45040</v>
      </c>
      <c r="B7645" s="56">
        <f>WEEKDAY(C7645,2)</f>
        <v>1</v>
      </c>
      <c r="C7645" s="17">
        <f>IF(A7665="",C7644,A7665)</f>
        <v>45040</v>
      </c>
      <c r="D7645" s="12" t="str">
        <f>YEAR(C7645)&amp;"/"&amp;TEXT(WEEKNUM(C7645,21),"00")</f>
        <v>2023/17</v>
      </c>
      <c r="E7645" t="s">
        <v>52</v>
      </c>
      <c r="F7645" s="114">
        <v>0.29166666666666669</v>
      </c>
      <c r="G7645" s="114">
        <v>0.33333333333333331</v>
      </c>
      <c r="H7645">
        <f>CONVERT((G7643-F7643)*24,"hr","mn")</f>
        <v>59.99999999999995</v>
      </c>
      <c r="I7645">
        <v>3</v>
      </c>
      <c r="K7645">
        <v>8</v>
      </c>
      <c r="L7645">
        <v>1</v>
      </c>
      <c r="M7645">
        <f>J7643+K7643+L7643</f>
        <v>9</v>
      </c>
      <c r="N7645" s="58"/>
      <c r="O7645" s="59">
        <v>5</v>
      </c>
      <c r="P7645" s="59"/>
      <c r="Q7645" s="59"/>
      <c r="R7645" s="60"/>
      <c r="S7645" s="21" t="s">
        <v>28</v>
      </c>
      <c r="T7645" s="4" t="s">
        <v>29</v>
      </c>
      <c r="U7645" s="93"/>
    </row>
    <row r="7646" spans="1:21" ht="15" customHeight="1" thickBot="1">
      <c r="A7646" s="17">
        <v>45040</v>
      </c>
      <c r="B7646" s="56">
        <f>WEEKDAY(C7646,2)</f>
        <v>1</v>
      </c>
      <c r="C7646" s="17">
        <f>IF(A7666="",C7645,A7666)</f>
        <v>45040</v>
      </c>
      <c r="D7646" s="12" t="str">
        <f>YEAR(C7646)&amp;"/"&amp;TEXT(WEEKNUM(C7646,21),"00")</f>
        <v>2023/17</v>
      </c>
      <c r="E7646" t="s">
        <v>52</v>
      </c>
      <c r="F7646" s="114">
        <v>0.29166666666666669</v>
      </c>
      <c r="G7646" s="114">
        <v>0.33333333333333331</v>
      </c>
      <c r="H7646">
        <f>CONVERT((G7643-F7643)*24,"hr","mn")</f>
        <v>59.99999999999995</v>
      </c>
      <c r="I7646">
        <v>3</v>
      </c>
      <c r="K7646">
        <v>8</v>
      </c>
      <c r="L7646">
        <v>1</v>
      </c>
      <c r="M7646">
        <f>J7643+K7643+L7643</f>
        <v>9</v>
      </c>
      <c r="N7646" s="15"/>
      <c r="O7646" s="9"/>
      <c r="P7646" s="9"/>
      <c r="Q7646" s="9"/>
      <c r="R7646" s="10"/>
      <c r="S7646" s="19"/>
      <c r="T7646" s="23"/>
      <c r="U7646" s="94"/>
    </row>
    <row r="7647" spans="1:21">
      <c r="A7647" s="17">
        <v>45040</v>
      </c>
      <c r="B7647" s="56">
        <f>WEEKDAY(C7647,2)</f>
        <v>1</v>
      </c>
      <c r="C7647" s="17">
        <f>IF(A7667="",C7646,A7667)</f>
        <v>45040</v>
      </c>
      <c r="D7647" s="12" t="str">
        <f>YEAR(C7647)&amp;"/"&amp;TEXT(WEEKNUM(C7647,21),"00")</f>
        <v>2023/17</v>
      </c>
      <c r="E7647" s="79" t="s">
        <v>52</v>
      </c>
      <c r="F7647" s="80">
        <v>0.33333333333333331</v>
      </c>
      <c r="G7647" s="80">
        <v>0.375</v>
      </c>
      <c r="H7647" s="87">
        <f>CONVERT((G7647-F7647)*24,"hr","mn")</f>
        <v>60.000000000000028</v>
      </c>
      <c r="I7647" s="83">
        <v>3</v>
      </c>
      <c r="J7647" s="84"/>
      <c r="K7647" s="85">
        <v>9</v>
      </c>
      <c r="L7647" s="85"/>
      <c r="M7647" s="87">
        <f>J7647+K7647+L7647</f>
        <v>9</v>
      </c>
      <c r="N7647" s="13"/>
      <c r="O7647" s="6">
        <v>8</v>
      </c>
      <c r="P7647" s="6"/>
      <c r="Q7647" s="6"/>
      <c r="R7647" s="7"/>
      <c r="S7647" s="20" t="s">
        <v>35</v>
      </c>
      <c r="T7647" s="22" t="s">
        <v>56</v>
      </c>
      <c r="U7647" s="91"/>
    </row>
    <row r="7648" spans="1:21">
      <c r="A7648" s="17">
        <v>45040</v>
      </c>
      <c r="B7648" s="56">
        <f>WEEKDAY(C7648,2)</f>
        <v>1</v>
      </c>
      <c r="C7648" s="17">
        <f>IF(A7668="",C7647,A7668)</f>
        <v>45040</v>
      </c>
      <c r="D7648" s="12" t="str">
        <f>YEAR(C7648)&amp;"/"&amp;TEXT(WEEKNUM(C7648,21),"00")</f>
        <v>2023/17</v>
      </c>
      <c r="E7648" t="s">
        <v>52</v>
      </c>
      <c r="F7648" s="114">
        <v>0.33333333333333331</v>
      </c>
      <c r="G7648" s="114">
        <v>0.375</v>
      </c>
      <c r="H7648">
        <f>CONVERT((G7647-F7647)*24,"hr","mn")</f>
        <v>60.000000000000028</v>
      </c>
      <c r="I7648">
        <v>3</v>
      </c>
      <c r="K7648">
        <v>9</v>
      </c>
      <c r="M7648">
        <f>J7647+K7647+L7647</f>
        <v>9</v>
      </c>
      <c r="N7648" s="14"/>
      <c r="O7648" s="3"/>
      <c r="P7648" s="3"/>
      <c r="Q7648" s="3"/>
      <c r="R7648" s="8"/>
      <c r="S7648" s="21"/>
      <c r="T7648" s="4"/>
      <c r="U7648" s="92"/>
    </row>
    <row r="7649" spans="1:21">
      <c r="A7649" s="17">
        <v>45040</v>
      </c>
      <c r="B7649" s="56">
        <f>WEEKDAY(C7649,2)</f>
        <v>1</v>
      </c>
      <c r="C7649" s="17">
        <f>IF(A7669="",C7648,A7669)</f>
        <v>45040</v>
      </c>
      <c r="D7649" s="12" t="str">
        <f>YEAR(C7649)&amp;"/"&amp;TEXT(WEEKNUM(C7649,21),"00")</f>
        <v>2023/17</v>
      </c>
      <c r="E7649" t="s">
        <v>52</v>
      </c>
      <c r="F7649" s="114">
        <v>0.33333333333333331</v>
      </c>
      <c r="G7649" s="114">
        <v>0.375</v>
      </c>
      <c r="H7649">
        <f>CONVERT((G7647-F7647)*24,"hr","mn")</f>
        <v>60.000000000000028</v>
      </c>
      <c r="I7649">
        <v>3</v>
      </c>
      <c r="K7649">
        <v>9</v>
      </c>
      <c r="M7649">
        <f>J7647+K7647+L7647</f>
        <v>9</v>
      </c>
      <c r="N7649" s="58"/>
      <c r="O7649" s="59"/>
      <c r="P7649" s="59"/>
      <c r="Q7649" s="59"/>
      <c r="R7649" s="60"/>
      <c r="S7649" s="21"/>
      <c r="T7649" s="4"/>
      <c r="U7649" s="93"/>
    </row>
    <row r="7650" spans="1:21" ht="15" customHeight="1" thickBot="1">
      <c r="A7650" s="17">
        <v>45040</v>
      </c>
      <c r="B7650" s="56">
        <f>WEEKDAY(C7650,2)</f>
        <v>1</v>
      </c>
      <c r="C7650" s="17">
        <f>IF(A7670="",C7649,A7670)</f>
        <v>45040</v>
      </c>
      <c r="D7650" s="12" t="str">
        <f>YEAR(C7650)&amp;"/"&amp;TEXT(WEEKNUM(C7650,21),"00")</f>
        <v>2023/17</v>
      </c>
      <c r="E7650" t="s">
        <v>52</v>
      </c>
      <c r="F7650" s="114">
        <v>0.33333333333333331</v>
      </c>
      <c r="G7650" s="114">
        <v>0.375</v>
      </c>
      <c r="H7650">
        <f>CONVERT((G7647-F7647)*24,"hr","mn")</f>
        <v>60.000000000000028</v>
      </c>
      <c r="I7650">
        <v>3</v>
      </c>
      <c r="K7650">
        <v>9</v>
      </c>
      <c r="M7650">
        <f>J7647+K7647+L7647</f>
        <v>9</v>
      </c>
      <c r="N7650" s="15"/>
      <c r="O7650" s="9"/>
      <c r="P7650" s="9"/>
      <c r="Q7650" s="9"/>
      <c r="R7650" s="10"/>
      <c r="S7650" s="19"/>
      <c r="T7650" s="23"/>
      <c r="U7650" s="94"/>
    </row>
    <row r="7651" spans="1:21">
      <c r="A7651" s="17">
        <v>45040</v>
      </c>
      <c r="B7651" s="56">
        <f>WEEKDAY(C7651,2)</f>
        <v>1</v>
      </c>
      <c r="C7651" s="17">
        <f>IF(A7671="",C7650,A7671)</f>
        <v>45040</v>
      </c>
      <c r="D7651" s="12" t="str">
        <f>YEAR(C7651)&amp;"/"&amp;TEXT(WEEKNUM(C7651,21),"00")</f>
        <v>2023/17</v>
      </c>
      <c r="E7651" s="79" t="s">
        <v>52</v>
      </c>
      <c r="F7651" s="80">
        <v>0.39583333333333331</v>
      </c>
      <c r="G7651" s="80">
        <v>0.41666666666666669</v>
      </c>
      <c r="H7651" s="87">
        <f>CONVERT((G7651-F7651)*24,"hr","mn")</f>
        <v>30.000000000000053</v>
      </c>
      <c r="I7651" s="83">
        <v>3</v>
      </c>
      <c r="J7651" s="84"/>
      <c r="K7651" s="85">
        <v>7</v>
      </c>
      <c r="L7651" s="85"/>
      <c r="M7651" s="87">
        <f>J7651+K7651+L7651</f>
        <v>7</v>
      </c>
      <c r="N7651" s="13"/>
      <c r="O7651" s="6"/>
      <c r="P7651" s="6"/>
      <c r="Q7651" s="6"/>
      <c r="R7651" s="7"/>
      <c r="S7651" s="20"/>
      <c r="T7651" s="22"/>
      <c r="U7651" s="91"/>
    </row>
    <row r="7652" spans="1:21">
      <c r="A7652" s="17">
        <v>45040</v>
      </c>
      <c r="B7652" s="56">
        <f>WEEKDAY(C7652,2)</f>
        <v>1</v>
      </c>
      <c r="C7652" s="17">
        <f>IF(A7672="",C7651,A7672)</f>
        <v>45040</v>
      </c>
      <c r="D7652" s="12" t="str">
        <f>YEAR(C7652)&amp;"/"&amp;TEXT(WEEKNUM(C7652,21),"00")</f>
        <v>2023/17</v>
      </c>
      <c r="E7652" t="s">
        <v>52</v>
      </c>
      <c r="F7652" s="114">
        <v>0.39583333333333331</v>
      </c>
      <c r="G7652" s="114">
        <v>0.41666666666666669</v>
      </c>
      <c r="H7652">
        <f>CONVERT((G7651-F7651)*24,"hr","mn")</f>
        <v>30.000000000000053</v>
      </c>
      <c r="I7652">
        <v>3</v>
      </c>
      <c r="K7652">
        <v>7</v>
      </c>
      <c r="M7652">
        <f>J7651+K7651+L7651</f>
        <v>7</v>
      </c>
      <c r="N7652" s="14"/>
      <c r="O7652" s="3"/>
      <c r="P7652" s="3"/>
      <c r="Q7652" s="3"/>
      <c r="R7652" s="8"/>
      <c r="S7652" s="21"/>
      <c r="T7652" s="4"/>
      <c r="U7652" s="92"/>
    </row>
    <row r="7653" spans="1:21">
      <c r="A7653" s="17">
        <v>45040</v>
      </c>
      <c r="B7653" s="56">
        <f>WEEKDAY(C7653,2)</f>
        <v>1</v>
      </c>
      <c r="C7653" s="17">
        <f>IF(A7673="",C7652,A7673)</f>
        <v>45040</v>
      </c>
      <c r="D7653" s="12" t="str">
        <f>YEAR(C7653)&amp;"/"&amp;TEXT(WEEKNUM(C7653,21),"00")</f>
        <v>2023/17</v>
      </c>
      <c r="E7653" t="s">
        <v>52</v>
      </c>
      <c r="F7653" s="114">
        <v>0.39583333333333331</v>
      </c>
      <c r="G7653" s="114">
        <v>0.41666666666666669</v>
      </c>
      <c r="H7653">
        <f>CONVERT((G7651-F7651)*24,"hr","mn")</f>
        <v>30.000000000000053</v>
      </c>
      <c r="I7653">
        <v>3</v>
      </c>
      <c r="K7653">
        <v>7</v>
      </c>
      <c r="M7653">
        <f>J7651+K7651+L7651</f>
        <v>7</v>
      </c>
      <c r="N7653" s="58"/>
      <c r="O7653" s="59"/>
      <c r="P7653" s="59"/>
      <c r="Q7653" s="59"/>
      <c r="R7653" s="60"/>
      <c r="S7653" s="21"/>
      <c r="T7653" s="4"/>
      <c r="U7653" s="93"/>
    </row>
    <row r="7654" spans="1:21" ht="15" customHeight="1" thickBot="1">
      <c r="A7654" s="17">
        <v>45040</v>
      </c>
      <c r="B7654" s="56">
        <f>WEEKDAY(C7654,2)</f>
        <v>1</v>
      </c>
      <c r="C7654" s="17">
        <f>IF(A7674="",C7653,A7674)</f>
        <v>45040</v>
      </c>
      <c r="D7654" s="12" t="str">
        <f>YEAR(C7654)&amp;"/"&amp;TEXT(WEEKNUM(C7654,21),"00")</f>
        <v>2023/17</v>
      </c>
      <c r="E7654" t="s">
        <v>52</v>
      </c>
      <c r="F7654" s="114">
        <v>0.39583333333333331</v>
      </c>
      <c r="G7654" s="114">
        <v>0.41666666666666669</v>
      </c>
      <c r="H7654">
        <f>CONVERT((G7651-F7651)*24,"hr","mn")</f>
        <v>30.000000000000053</v>
      </c>
      <c r="I7654">
        <v>3</v>
      </c>
      <c r="K7654">
        <v>7</v>
      </c>
      <c r="M7654">
        <f>J7651+K7651+L7651</f>
        <v>7</v>
      </c>
      <c r="N7654" s="15"/>
      <c r="O7654" s="9"/>
      <c r="P7654" s="9"/>
      <c r="Q7654" s="9"/>
      <c r="R7654" s="10"/>
      <c r="S7654" s="19"/>
      <c r="T7654" s="23"/>
      <c r="U7654" s="94"/>
    </row>
    <row r="7655" spans="1:21">
      <c r="A7655" s="17">
        <v>45040</v>
      </c>
      <c r="B7655" s="56">
        <f>WEEKDAY(C7655,2)</f>
        <v>1</v>
      </c>
      <c r="C7655" s="17">
        <f>IF(A7675="",C7654,A7675)</f>
        <v>45040</v>
      </c>
      <c r="D7655" s="12" t="str">
        <f>YEAR(C7655)&amp;"/"&amp;TEXT(WEEKNUM(C7655,21),"00")</f>
        <v>2023/17</v>
      </c>
      <c r="E7655" s="79" t="s">
        <v>52</v>
      </c>
      <c r="F7655" s="80">
        <v>0.41666666666666669</v>
      </c>
      <c r="G7655" s="80">
        <v>0.45833333333333331</v>
      </c>
      <c r="H7655" s="87">
        <f>CONVERT((G7655-F7655)*24,"hr","mn")</f>
        <v>59.99999999999995</v>
      </c>
      <c r="I7655" s="83">
        <v>3</v>
      </c>
      <c r="J7655" s="84"/>
      <c r="K7655" s="85"/>
      <c r="L7655" s="85"/>
      <c r="M7655" s="87">
        <f>J7655+K7655+L7655</f>
        <v>0</v>
      </c>
      <c r="N7655" s="13"/>
      <c r="O7655" s="6">
        <v>60</v>
      </c>
      <c r="P7655" s="6"/>
      <c r="Q7655" s="6"/>
      <c r="R7655" s="7"/>
      <c r="S7655" s="20" t="s">
        <v>44</v>
      </c>
      <c r="T7655" s="22" t="s">
        <v>23</v>
      </c>
      <c r="U7655" s="91" t="s">
        <v>251</v>
      </c>
    </row>
    <row r="7656" spans="1:21">
      <c r="A7656" s="17">
        <v>45040</v>
      </c>
      <c r="B7656" s="56">
        <f>WEEKDAY(C7656,2)</f>
        <v>1</v>
      </c>
      <c r="C7656" s="17">
        <f>IF(A7676="",C7655,A7676)</f>
        <v>45040</v>
      </c>
      <c r="D7656" s="12" t="str">
        <f>YEAR(C7656)&amp;"/"&amp;TEXT(WEEKNUM(C7656,21),"00")</f>
        <v>2023/17</v>
      </c>
      <c r="E7656" t="s">
        <v>52</v>
      </c>
      <c r="F7656" s="114">
        <v>0.41666666666666669</v>
      </c>
      <c r="G7656" s="114">
        <v>0.45833333333333331</v>
      </c>
      <c r="H7656">
        <f>CONVERT((G7655-F7655)*24,"hr","mn")</f>
        <v>59.99999999999995</v>
      </c>
      <c r="I7656">
        <v>3</v>
      </c>
      <c r="M7656">
        <f>J7655+K7655+L7655</f>
        <v>0</v>
      </c>
      <c r="N7656" s="14"/>
      <c r="O7656" s="3"/>
      <c r="P7656" s="3"/>
      <c r="Q7656" s="3"/>
      <c r="R7656" s="8"/>
      <c r="S7656" s="21"/>
      <c r="T7656" s="4"/>
      <c r="U7656" s="92"/>
    </row>
    <row r="7657" spans="1:21">
      <c r="A7657" s="17">
        <v>45040</v>
      </c>
      <c r="B7657" s="56">
        <f>WEEKDAY(C7657,2)</f>
        <v>1</v>
      </c>
      <c r="C7657" s="17">
        <f>IF(A7677="",C7656,A7677)</f>
        <v>45040</v>
      </c>
      <c r="D7657" s="12" t="str">
        <f>YEAR(C7657)&amp;"/"&amp;TEXT(WEEKNUM(C7657,21),"00")</f>
        <v>2023/17</v>
      </c>
      <c r="E7657" t="s">
        <v>52</v>
      </c>
      <c r="F7657" s="114">
        <v>0.41666666666666669</v>
      </c>
      <c r="G7657" s="114">
        <v>0.45833333333333331</v>
      </c>
      <c r="H7657">
        <f>CONVERT((G7655-F7655)*24,"hr","mn")</f>
        <v>59.99999999999995</v>
      </c>
      <c r="I7657">
        <v>3</v>
      </c>
      <c r="M7657">
        <f>J7655+K7655+L7655</f>
        <v>0</v>
      </c>
      <c r="N7657" s="58"/>
      <c r="O7657" s="59"/>
      <c r="P7657" s="59"/>
      <c r="Q7657" s="59"/>
      <c r="R7657" s="60"/>
      <c r="S7657" s="21"/>
      <c r="T7657" s="4"/>
      <c r="U7657" s="93"/>
    </row>
    <row r="7658" spans="1:21" ht="15" customHeight="1" thickBot="1">
      <c r="A7658" s="17">
        <v>45040</v>
      </c>
      <c r="B7658" s="56">
        <f>WEEKDAY(C7658,2)</f>
        <v>1</v>
      </c>
      <c r="C7658" s="17">
        <f>IF(A7678="",C7657,A7678)</f>
        <v>45040</v>
      </c>
      <c r="D7658" s="12" t="str">
        <f>YEAR(C7658)&amp;"/"&amp;TEXT(WEEKNUM(C7658,21),"00")</f>
        <v>2023/17</v>
      </c>
      <c r="E7658" t="s">
        <v>52</v>
      </c>
      <c r="F7658" s="114">
        <v>0.41666666666666669</v>
      </c>
      <c r="G7658" s="114">
        <v>0.45833333333333331</v>
      </c>
      <c r="H7658">
        <f>CONVERT((G7655-F7655)*24,"hr","mn")</f>
        <v>59.99999999999995</v>
      </c>
      <c r="I7658">
        <v>3</v>
      </c>
      <c r="M7658">
        <f>J7655+K7655+L7655</f>
        <v>0</v>
      </c>
      <c r="N7658" s="15"/>
      <c r="O7658" s="9"/>
      <c r="P7658" s="9"/>
      <c r="Q7658" s="9"/>
      <c r="R7658" s="10"/>
      <c r="S7658" s="19"/>
      <c r="T7658" s="23"/>
      <c r="U7658" s="94"/>
    </row>
    <row r="7659" spans="1:21">
      <c r="A7659" s="17">
        <v>45040</v>
      </c>
      <c r="B7659" s="56">
        <f>WEEKDAY(C7659,2)</f>
        <v>1</v>
      </c>
      <c r="C7659" s="17">
        <f>IF(A7679="",C7658,A7679)</f>
        <v>45040</v>
      </c>
      <c r="D7659" s="12" t="str">
        <f>YEAR(C7659)&amp;"/"&amp;TEXT(WEEKNUM(C7659,21),"00")</f>
        <v>2023/17</v>
      </c>
      <c r="E7659" s="79" t="s">
        <v>52</v>
      </c>
      <c r="F7659" s="80">
        <v>0.45833333333333331</v>
      </c>
      <c r="G7659" s="80">
        <v>0.5</v>
      </c>
      <c r="H7659" s="87">
        <f>CONVERT((G7659-F7659)*24,"hr","mn")</f>
        <v>60.000000000000028</v>
      </c>
      <c r="I7659" s="83">
        <v>2</v>
      </c>
      <c r="J7659" s="84"/>
      <c r="K7659" s="85">
        <v>4</v>
      </c>
      <c r="L7659" s="85"/>
      <c r="M7659" s="87">
        <f>J7659+K7659+L7659</f>
        <v>4</v>
      </c>
      <c r="N7659" s="13"/>
      <c r="O7659" s="6">
        <v>30</v>
      </c>
      <c r="P7659" s="6"/>
      <c r="Q7659" s="6"/>
      <c r="R7659" s="7"/>
      <c r="S7659" s="20" t="s">
        <v>44</v>
      </c>
      <c r="T7659" s="22" t="s">
        <v>23</v>
      </c>
      <c r="U7659" s="91" t="s">
        <v>251</v>
      </c>
    </row>
    <row r="7660" spans="1:21">
      <c r="A7660" s="17">
        <v>45040</v>
      </c>
      <c r="B7660" s="56">
        <f>WEEKDAY(C7660,2)</f>
        <v>1</v>
      </c>
      <c r="C7660" s="17">
        <f>IF(A7680="",C7659,A7680)</f>
        <v>45040</v>
      </c>
      <c r="D7660" s="12" t="str">
        <f>YEAR(C7660)&amp;"/"&amp;TEXT(WEEKNUM(C7660,21),"00")</f>
        <v>2023/17</v>
      </c>
      <c r="E7660" t="s">
        <v>52</v>
      </c>
      <c r="F7660" s="114">
        <v>0.45833333333333331</v>
      </c>
      <c r="G7660" s="114">
        <v>0.5</v>
      </c>
      <c r="H7660">
        <f>CONVERT((G7659-F7659)*24,"hr","mn")</f>
        <v>60.000000000000028</v>
      </c>
      <c r="I7660">
        <v>2</v>
      </c>
      <c r="K7660">
        <v>4</v>
      </c>
      <c r="M7660">
        <f>J7659+K7659+L7659</f>
        <v>4</v>
      </c>
      <c r="N7660" s="14"/>
      <c r="O7660" s="3">
        <v>8</v>
      </c>
      <c r="P7660" s="3"/>
      <c r="Q7660" s="3"/>
      <c r="R7660" s="8"/>
      <c r="S7660" s="21" t="s">
        <v>32</v>
      </c>
      <c r="T7660" s="4" t="s">
        <v>23</v>
      </c>
      <c r="U7660" s="92" t="s">
        <v>1146</v>
      </c>
    </row>
    <row r="7661" spans="1:21">
      <c r="A7661" s="17">
        <v>45040</v>
      </c>
      <c r="B7661" s="56">
        <f>WEEKDAY(C7661,2)</f>
        <v>1</v>
      </c>
      <c r="C7661" s="17">
        <f>IF(A7681="",C7660,A7681)</f>
        <v>45040</v>
      </c>
      <c r="D7661" s="12" t="str">
        <f>YEAR(C7661)&amp;"/"&amp;TEXT(WEEKNUM(C7661,21),"00")</f>
        <v>2023/17</v>
      </c>
      <c r="E7661" t="s">
        <v>52</v>
      </c>
      <c r="F7661" s="114">
        <v>0.45833333333333331</v>
      </c>
      <c r="G7661" s="114">
        <v>0.5</v>
      </c>
      <c r="H7661">
        <f>CONVERT((G7659-F7659)*24,"hr","mn")</f>
        <v>60.000000000000028</v>
      </c>
      <c r="I7661">
        <v>2</v>
      </c>
      <c r="K7661">
        <v>4</v>
      </c>
      <c r="M7661">
        <f>J7659+K7659+L7659</f>
        <v>4</v>
      </c>
      <c r="N7661" s="58"/>
      <c r="O7661" s="59"/>
      <c r="P7661" s="59"/>
      <c r="Q7661" s="59"/>
      <c r="R7661" s="60"/>
      <c r="S7661" s="21"/>
      <c r="T7661" s="4"/>
      <c r="U7661" s="93"/>
    </row>
    <row r="7662" spans="1:21" ht="15" customHeight="1" thickBot="1">
      <c r="A7662" s="17">
        <v>45040</v>
      </c>
      <c r="B7662" s="56">
        <f>WEEKDAY(C7662,2)</f>
        <v>1</v>
      </c>
      <c r="C7662" s="17">
        <f>IF(A7682="",C7661,A7682)</f>
        <v>45040</v>
      </c>
      <c r="D7662" s="12" t="str">
        <f>YEAR(C7662)&amp;"/"&amp;TEXT(WEEKNUM(C7662,21),"00")</f>
        <v>2023/17</v>
      </c>
      <c r="E7662" t="s">
        <v>52</v>
      </c>
      <c r="F7662" s="114">
        <v>0.45833333333333331</v>
      </c>
      <c r="G7662" s="114">
        <v>0.5</v>
      </c>
      <c r="H7662">
        <f>CONVERT((G7659-F7659)*24,"hr","mn")</f>
        <v>60.000000000000028</v>
      </c>
      <c r="I7662">
        <v>2</v>
      </c>
      <c r="K7662">
        <v>4</v>
      </c>
      <c r="M7662">
        <f>J7659+K7659+L7659</f>
        <v>4</v>
      </c>
      <c r="N7662" s="15"/>
      <c r="O7662" s="9"/>
      <c r="P7662" s="9"/>
      <c r="Q7662" s="9"/>
      <c r="R7662" s="10"/>
      <c r="S7662" s="19"/>
      <c r="T7662" s="23"/>
      <c r="U7662" s="94"/>
    </row>
    <row r="7663" spans="1:21">
      <c r="A7663" s="17">
        <v>45040</v>
      </c>
      <c r="B7663" s="56">
        <f>WEEKDAY(C7663,2)</f>
        <v>1</v>
      </c>
      <c r="C7663" s="17">
        <f>IF(A7683="",C7662,A7683)</f>
        <v>45040</v>
      </c>
      <c r="D7663" s="12" t="str">
        <f>YEAR(C7663)&amp;"/"&amp;TEXT(WEEKNUM(C7663,21),"00")</f>
        <v>2023/17</v>
      </c>
      <c r="E7663" s="79" t="s">
        <v>52</v>
      </c>
      <c r="F7663" s="80">
        <v>0.5</v>
      </c>
      <c r="G7663" s="80">
        <v>0.54166666666666663</v>
      </c>
      <c r="H7663" s="87">
        <f>CONVERT((G7663-F7663)*24,"hr","mn")</f>
        <v>59.99999999999995</v>
      </c>
      <c r="I7663" s="83">
        <v>2</v>
      </c>
      <c r="J7663" s="84"/>
      <c r="K7663" s="85">
        <v>6</v>
      </c>
      <c r="L7663" s="85">
        <v>2</v>
      </c>
      <c r="M7663" s="87">
        <f>J7663+K7663+L7663</f>
        <v>8</v>
      </c>
      <c r="N7663" s="13"/>
      <c r="O7663" s="6">
        <v>8</v>
      </c>
      <c r="P7663" s="6"/>
      <c r="Q7663" s="6"/>
      <c r="R7663" s="7"/>
      <c r="S7663" s="20" t="s">
        <v>32</v>
      </c>
      <c r="T7663" s="22" t="s">
        <v>23</v>
      </c>
      <c r="U7663" s="91" t="s">
        <v>880</v>
      </c>
    </row>
    <row r="7664" spans="1:21">
      <c r="A7664" s="17">
        <v>45040</v>
      </c>
      <c r="B7664" s="56">
        <f>WEEKDAY(C7664,2)</f>
        <v>1</v>
      </c>
      <c r="C7664" s="17">
        <f>IF(A7684="",C7663,A7684)</f>
        <v>45040</v>
      </c>
      <c r="D7664" s="12" t="str">
        <f>YEAR(C7664)&amp;"/"&amp;TEXT(WEEKNUM(C7664,21),"00")</f>
        <v>2023/17</v>
      </c>
      <c r="E7664" t="s">
        <v>52</v>
      </c>
      <c r="F7664" s="114">
        <v>0.5</v>
      </c>
      <c r="G7664" s="114">
        <v>0.54166666666666663</v>
      </c>
      <c r="H7664">
        <f>CONVERT((G7663-F7663)*24,"hr","mn")</f>
        <v>59.99999999999995</v>
      </c>
      <c r="I7664">
        <v>2</v>
      </c>
      <c r="K7664">
        <v>6</v>
      </c>
      <c r="L7664">
        <v>2</v>
      </c>
      <c r="M7664">
        <f>J7663+K7663+L7663</f>
        <v>8</v>
      </c>
      <c r="N7664" s="14"/>
      <c r="O7664" s="3">
        <v>20</v>
      </c>
      <c r="P7664" s="3"/>
      <c r="Q7664" s="3"/>
      <c r="R7664" s="8"/>
      <c r="S7664" s="21" t="s">
        <v>49</v>
      </c>
      <c r="T7664" s="4" t="s">
        <v>77</v>
      </c>
      <c r="U7664" s="92"/>
    </row>
    <row r="7665" spans="1:21">
      <c r="A7665" s="17">
        <v>45040</v>
      </c>
      <c r="B7665" s="56">
        <f>WEEKDAY(C7665,2)</f>
        <v>1</v>
      </c>
      <c r="C7665" s="17">
        <f>IF(A7685="",C7664,A7685)</f>
        <v>45040</v>
      </c>
      <c r="D7665" s="12" t="str">
        <f>YEAR(C7665)&amp;"/"&amp;TEXT(WEEKNUM(C7665,21),"00")</f>
        <v>2023/17</v>
      </c>
      <c r="E7665" t="s">
        <v>52</v>
      </c>
      <c r="F7665" s="114">
        <v>0.5</v>
      </c>
      <c r="G7665" s="114">
        <v>0.54166666666666663</v>
      </c>
      <c r="H7665">
        <f>CONVERT((G7663-F7663)*24,"hr","mn")</f>
        <v>59.99999999999995</v>
      </c>
      <c r="I7665">
        <v>2</v>
      </c>
      <c r="K7665">
        <v>6</v>
      </c>
      <c r="L7665">
        <v>2</v>
      </c>
      <c r="M7665">
        <f>J7663+K7663+L7663</f>
        <v>8</v>
      </c>
      <c r="N7665" s="58"/>
      <c r="O7665" s="59"/>
      <c r="P7665" s="59"/>
      <c r="Q7665" s="59">
        <v>15</v>
      </c>
      <c r="R7665" s="60"/>
      <c r="S7665" s="21"/>
      <c r="T7665" s="4" t="s">
        <v>39</v>
      </c>
      <c r="U7665" s="93"/>
    </row>
    <row r="7666" spans="1:21" ht="15" customHeight="1" thickBot="1">
      <c r="A7666" s="17">
        <v>45040</v>
      </c>
      <c r="B7666" s="56">
        <f>WEEKDAY(C7666,2)</f>
        <v>1</v>
      </c>
      <c r="C7666" s="17">
        <f>IF(A7686="",C7665,A7686)</f>
        <v>45040</v>
      </c>
      <c r="D7666" s="12" t="str">
        <f>YEAR(C7666)&amp;"/"&amp;TEXT(WEEKNUM(C7666,21),"00")</f>
        <v>2023/17</v>
      </c>
      <c r="E7666" t="s">
        <v>52</v>
      </c>
      <c r="F7666" s="114">
        <v>0.5</v>
      </c>
      <c r="G7666" s="114">
        <v>0.54166666666666663</v>
      </c>
      <c r="H7666">
        <f>CONVERT((G7663-F7663)*24,"hr","mn")</f>
        <v>59.99999999999995</v>
      </c>
      <c r="I7666">
        <v>2</v>
      </c>
      <c r="K7666">
        <v>6</v>
      </c>
      <c r="L7666">
        <v>2</v>
      </c>
      <c r="M7666">
        <f>J7663+K7663+L7663</f>
        <v>8</v>
      </c>
      <c r="N7666" s="15"/>
      <c r="O7666" s="9"/>
      <c r="P7666" s="9"/>
      <c r="Q7666" s="9"/>
      <c r="R7666" s="10"/>
      <c r="S7666" s="19"/>
      <c r="T7666" s="23"/>
      <c r="U7666" s="94"/>
    </row>
    <row r="7667" spans="1:21">
      <c r="A7667" s="17"/>
      <c r="B7667" s="56">
        <f>WEEKDAY(C7667,2)</f>
        <v>1</v>
      </c>
      <c r="C7667" s="17">
        <f>IF(A7687="",C7666,A7687)</f>
        <v>45040</v>
      </c>
      <c r="D7667" s="12" t="str">
        <f>YEAR(C7667)&amp;"/"&amp;TEXT(WEEKNUM(C7667,21),"00")</f>
        <v>2023/17</v>
      </c>
      <c r="E7667" s="79"/>
      <c r="F7667" s="80"/>
      <c r="G7667" s="80"/>
      <c r="H7667" s="87">
        <f>CONVERT((G7667-F7667)*24,"hr","mn")</f>
        <v>0</v>
      </c>
      <c r="I7667" s="83"/>
      <c r="J7667" s="84"/>
      <c r="K7667" s="85"/>
      <c r="L7667" s="85"/>
      <c r="M7667" s="87">
        <f>J7667+K7667+L7667</f>
        <v>0</v>
      </c>
      <c r="N7667" s="13"/>
      <c r="O7667" s="6"/>
      <c r="P7667" s="6"/>
      <c r="Q7667" s="6"/>
      <c r="R7667" s="7"/>
      <c r="S7667" s="20"/>
      <c r="T7667" s="22"/>
      <c r="U7667" s="91"/>
    </row>
    <row r="7668" spans="1:21">
      <c r="A7668" s="17"/>
      <c r="B7668" s="56">
        <f>WEEKDAY(C7668,2)</f>
        <v>1</v>
      </c>
      <c r="C7668" s="17">
        <f>IF(A7688="",C7667,A7688)</f>
        <v>45040</v>
      </c>
      <c r="D7668" s="12" t="str">
        <f>YEAR(C7668)&amp;"/"&amp;TEXT(WEEKNUM(C7668,21),"00")</f>
        <v>2023/17</v>
      </c>
      <c r="H7668">
        <f>CONVERT((G7667-F7667)*24,"hr","mn")</f>
        <v>0</v>
      </c>
      <c r="M7668">
        <f>J7667+K7667+L7667</f>
        <v>0</v>
      </c>
      <c r="N7668" s="14"/>
      <c r="O7668" s="3"/>
      <c r="P7668" s="3"/>
      <c r="Q7668" s="3"/>
      <c r="R7668" s="8"/>
      <c r="S7668" s="21"/>
      <c r="T7668" s="4"/>
      <c r="U7668" s="92"/>
    </row>
    <row r="7669" spans="1:21">
      <c r="A7669" s="17"/>
      <c r="B7669" s="56">
        <f>WEEKDAY(C7669,2)</f>
        <v>1</v>
      </c>
      <c r="C7669" s="17">
        <f>IF(A7689="",C7668,A7689)</f>
        <v>45040</v>
      </c>
      <c r="D7669" s="12" t="str">
        <f>YEAR(C7669)&amp;"/"&amp;TEXT(WEEKNUM(C7669,21),"00")</f>
        <v>2023/17</v>
      </c>
      <c r="H7669">
        <f>CONVERT((G7667-F7667)*24,"hr","mn")</f>
        <v>0</v>
      </c>
      <c r="M7669">
        <f>J7667+K7667+L7667</f>
        <v>0</v>
      </c>
      <c r="N7669" s="58"/>
      <c r="O7669" s="59"/>
      <c r="P7669" s="59"/>
      <c r="Q7669" s="59"/>
      <c r="R7669" s="60"/>
      <c r="S7669" s="21"/>
      <c r="T7669" s="4"/>
      <c r="U7669" s="93"/>
    </row>
    <row r="7670" spans="1:21" ht="15" customHeight="1" thickBot="1">
      <c r="A7670" s="17"/>
      <c r="B7670" s="56">
        <f>WEEKDAY(C7670,2)</f>
        <v>1</v>
      </c>
      <c r="C7670" s="17">
        <f>IF(A7690="",C7669,A7690)</f>
        <v>45040</v>
      </c>
      <c r="D7670" s="12" t="str">
        <f>YEAR(C7670)&amp;"/"&amp;TEXT(WEEKNUM(C7670,21),"00")</f>
        <v>2023/17</v>
      </c>
      <c r="H7670">
        <f>CONVERT((G7667-F7667)*24,"hr","mn")</f>
        <v>0</v>
      </c>
      <c r="M7670">
        <f>J7667+K7667+L7667</f>
        <v>0</v>
      </c>
      <c r="N7670" s="15"/>
      <c r="O7670" s="9"/>
      <c r="P7670" s="9"/>
      <c r="Q7670" s="9"/>
      <c r="R7670" s="10"/>
      <c r="S7670" s="19"/>
      <c r="T7670" s="23"/>
      <c r="U7670" s="94"/>
    </row>
    <row r="7671" spans="1:21">
      <c r="A7671" s="17">
        <v>45040</v>
      </c>
      <c r="B7671" s="56">
        <f>WEEKDAY(C7671,2)</f>
        <v>1</v>
      </c>
      <c r="C7671" s="17">
        <f>IF(A7691="",C7670,A7691)</f>
        <v>45040</v>
      </c>
      <c r="D7671" s="12" t="str">
        <f>YEAR(C7671)&amp;"/"&amp;TEXT(WEEKNUM(C7671,21),"00")</f>
        <v>2023/17</v>
      </c>
      <c r="E7671" s="79" t="s">
        <v>69</v>
      </c>
      <c r="F7671" s="80">
        <v>0.54166666666666663</v>
      </c>
      <c r="G7671" s="80">
        <v>0.58333333333333337</v>
      </c>
      <c r="H7671" s="87">
        <f>CONVERT((G7671-F7671)*24,"hr","mn")</f>
        <v>60.000000000000107</v>
      </c>
      <c r="I7671" s="83">
        <v>4</v>
      </c>
      <c r="J7671" s="84"/>
      <c r="K7671" s="85">
        <v>6</v>
      </c>
      <c r="L7671" s="85">
        <v>2</v>
      </c>
      <c r="M7671" s="87">
        <f>J7671+K7671+L7671</f>
        <v>8</v>
      </c>
      <c r="N7671" s="13"/>
      <c r="O7671" s="6"/>
      <c r="P7671" s="6"/>
      <c r="Q7671" s="6">
        <v>20</v>
      </c>
      <c r="R7671" s="7"/>
      <c r="S7671" s="20"/>
      <c r="T7671" s="22" t="s">
        <v>25</v>
      </c>
      <c r="U7671" s="91"/>
    </row>
    <row r="7672" spans="1:21">
      <c r="A7672" s="17">
        <v>45040</v>
      </c>
      <c r="B7672" s="56">
        <f>WEEKDAY(C7672,2)</f>
        <v>1</v>
      </c>
      <c r="C7672" s="17">
        <f>IF(A7692="",C7671,A7692)</f>
        <v>45040</v>
      </c>
      <c r="D7672" s="12" t="str">
        <f>YEAR(C7672)&amp;"/"&amp;TEXT(WEEKNUM(C7672,21),"00")</f>
        <v>2023/17</v>
      </c>
      <c r="E7672" t="s">
        <v>69</v>
      </c>
      <c r="F7672" s="114">
        <v>0.54166666666666663</v>
      </c>
      <c r="G7672" s="114">
        <v>0.58333333333333337</v>
      </c>
      <c r="H7672">
        <f>CONVERT((G7671-F7671)*24,"hr","mn")</f>
        <v>60.000000000000107</v>
      </c>
      <c r="I7672">
        <v>4</v>
      </c>
      <c r="K7672">
        <v>6</v>
      </c>
      <c r="L7672">
        <v>2</v>
      </c>
      <c r="M7672">
        <f>J7671+K7671+L7671</f>
        <v>8</v>
      </c>
      <c r="N7672" s="14"/>
      <c r="O7672" s="3">
        <v>3</v>
      </c>
      <c r="P7672" s="3"/>
      <c r="Q7672" s="3"/>
      <c r="R7672" s="8"/>
      <c r="S7672" s="21" t="s">
        <v>895</v>
      </c>
      <c r="T7672" s="4" t="s">
        <v>110</v>
      </c>
      <c r="U7672" s="92"/>
    </row>
    <row r="7673" spans="1:21">
      <c r="A7673" s="17">
        <v>45040</v>
      </c>
      <c r="B7673" s="56">
        <f>WEEKDAY(C7673,2)</f>
        <v>1</v>
      </c>
      <c r="C7673" s="17">
        <f>IF(A7693="",C7672,A7693)</f>
        <v>45040</v>
      </c>
      <c r="D7673" s="12" t="str">
        <f>YEAR(C7673)&amp;"/"&amp;TEXT(WEEKNUM(C7673,21),"00")</f>
        <v>2023/17</v>
      </c>
      <c r="E7673" t="s">
        <v>69</v>
      </c>
      <c r="F7673" s="114">
        <v>0.54166666666666663</v>
      </c>
      <c r="G7673" s="114">
        <v>0.58333333333333337</v>
      </c>
      <c r="H7673">
        <f>CONVERT((G7671-F7671)*24,"hr","mn")</f>
        <v>60.000000000000107</v>
      </c>
      <c r="I7673">
        <v>4</v>
      </c>
      <c r="K7673">
        <v>6</v>
      </c>
      <c r="L7673">
        <v>2</v>
      </c>
      <c r="M7673">
        <f>J7671+K7671+L7671</f>
        <v>8</v>
      </c>
      <c r="N7673" s="58"/>
      <c r="O7673" s="59"/>
      <c r="P7673" s="59"/>
      <c r="Q7673" s="59"/>
      <c r="R7673" s="60"/>
      <c r="S7673" s="21"/>
      <c r="T7673" s="4"/>
      <c r="U7673" s="93"/>
    </row>
    <row r="7674" spans="1:21" ht="15" customHeight="1" thickBot="1">
      <c r="A7674" s="17">
        <v>45040</v>
      </c>
      <c r="B7674" s="56">
        <f>WEEKDAY(C7674,2)</f>
        <v>1</v>
      </c>
      <c r="C7674" s="17">
        <f>IF(A7694="",C7673,A7694)</f>
        <v>45040</v>
      </c>
      <c r="D7674" s="12" t="str">
        <f>YEAR(C7674)&amp;"/"&amp;TEXT(WEEKNUM(C7674,21),"00")</f>
        <v>2023/17</v>
      </c>
      <c r="E7674" t="s">
        <v>69</v>
      </c>
      <c r="F7674" s="114">
        <v>0.54166666666666663</v>
      </c>
      <c r="G7674" s="114">
        <v>0.58333333333333337</v>
      </c>
      <c r="H7674">
        <f>CONVERT((G7671-F7671)*24,"hr","mn")</f>
        <v>60.000000000000107</v>
      </c>
      <c r="I7674">
        <v>4</v>
      </c>
      <c r="K7674">
        <v>6</v>
      </c>
      <c r="L7674">
        <v>2</v>
      </c>
      <c r="M7674">
        <f>J7671+K7671+L7671</f>
        <v>8</v>
      </c>
      <c r="N7674" s="15"/>
      <c r="O7674" s="9"/>
      <c r="P7674" s="9"/>
      <c r="Q7674" s="9"/>
      <c r="R7674" s="10"/>
      <c r="S7674" s="19"/>
      <c r="T7674" s="23"/>
      <c r="U7674" s="94"/>
    </row>
    <row r="7675" spans="1:21">
      <c r="A7675" s="17">
        <v>45040</v>
      </c>
      <c r="B7675" s="56">
        <f>WEEKDAY(C7675,2)</f>
        <v>1</v>
      </c>
      <c r="C7675" s="17">
        <f>IF(A7695="",C7674,A7695)</f>
        <v>45040</v>
      </c>
      <c r="D7675" s="12" t="str">
        <f>YEAR(C7675)&amp;"/"&amp;TEXT(WEEKNUM(C7675,21),"00")</f>
        <v>2023/17</v>
      </c>
      <c r="E7675" s="79" t="s">
        <v>69</v>
      </c>
      <c r="F7675" s="80">
        <v>0.58333333333333337</v>
      </c>
      <c r="G7675" s="80">
        <v>0.625</v>
      </c>
      <c r="H7675" s="87">
        <f>CONVERT((G7675-F7675)*24,"hr","mn")</f>
        <v>59.99999999999995</v>
      </c>
      <c r="I7675" s="83">
        <v>4</v>
      </c>
      <c r="J7675" s="84"/>
      <c r="K7675" s="85">
        <v>12</v>
      </c>
      <c r="L7675" s="85"/>
      <c r="M7675" s="87">
        <f>J7675+K7675+L7675</f>
        <v>12</v>
      </c>
      <c r="N7675" s="13"/>
      <c r="O7675" s="6">
        <v>4</v>
      </c>
      <c r="P7675" s="6"/>
      <c r="Q7675" s="6"/>
      <c r="R7675" s="7"/>
      <c r="S7675" s="20" t="s">
        <v>35</v>
      </c>
      <c r="T7675" s="22" t="s">
        <v>29</v>
      </c>
      <c r="U7675" s="91" t="s">
        <v>208</v>
      </c>
    </row>
    <row r="7676" spans="1:21">
      <c r="A7676" s="17">
        <v>45040</v>
      </c>
      <c r="B7676" s="56">
        <f>WEEKDAY(C7676,2)</f>
        <v>1</v>
      </c>
      <c r="C7676" s="17">
        <f>IF(A7696="",C7675,A7696)</f>
        <v>45040</v>
      </c>
      <c r="D7676" s="12" t="str">
        <f>YEAR(C7676)&amp;"/"&amp;TEXT(WEEKNUM(C7676,21),"00")</f>
        <v>2023/17</v>
      </c>
      <c r="E7676" t="s">
        <v>69</v>
      </c>
      <c r="F7676" s="114">
        <v>0.58333333333333337</v>
      </c>
      <c r="G7676" s="114">
        <v>0.625</v>
      </c>
      <c r="H7676">
        <f>CONVERT((G7675-F7675)*24,"hr","mn")</f>
        <v>59.99999999999995</v>
      </c>
      <c r="I7676">
        <v>4</v>
      </c>
      <c r="K7676">
        <v>12</v>
      </c>
      <c r="M7676">
        <f>J7675+K7675+L7675</f>
        <v>12</v>
      </c>
      <c r="N7676" s="14"/>
      <c r="O7676" s="3"/>
      <c r="P7676" s="3"/>
      <c r="Q7676" s="3"/>
      <c r="R7676" s="8"/>
      <c r="S7676" s="21"/>
      <c r="T7676" s="4"/>
      <c r="U7676" s="92"/>
    </row>
    <row r="7677" spans="1:21">
      <c r="A7677" s="17">
        <v>45040</v>
      </c>
      <c r="B7677" s="56">
        <f>WEEKDAY(C7677,2)</f>
        <v>1</v>
      </c>
      <c r="C7677" s="17">
        <f>IF(A7697="",C7676,A7697)</f>
        <v>45040</v>
      </c>
      <c r="D7677" s="12" t="str">
        <f>YEAR(C7677)&amp;"/"&amp;TEXT(WEEKNUM(C7677,21),"00")</f>
        <v>2023/17</v>
      </c>
      <c r="E7677" t="s">
        <v>69</v>
      </c>
      <c r="F7677" s="114">
        <v>0.58333333333333337</v>
      </c>
      <c r="G7677" s="114">
        <v>0.625</v>
      </c>
      <c r="H7677">
        <f>CONVERT((G7675-F7675)*24,"hr","mn")</f>
        <v>59.99999999999995</v>
      </c>
      <c r="I7677">
        <v>4</v>
      </c>
      <c r="K7677">
        <v>12</v>
      </c>
      <c r="M7677">
        <f>J7675+K7675+L7675</f>
        <v>12</v>
      </c>
      <c r="N7677" s="58"/>
      <c r="O7677" s="59"/>
      <c r="P7677" s="59"/>
      <c r="Q7677" s="59"/>
      <c r="R7677" s="60"/>
      <c r="S7677" s="21"/>
      <c r="T7677" s="4"/>
      <c r="U7677" s="93"/>
    </row>
    <row r="7678" spans="1:21" ht="15" customHeight="1" thickBot="1">
      <c r="A7678" s="17">
        <v>45040</v>
      </c>
      <c r="B7678" s="56">
        <f>WEEKDAY(C7678,2)</f>
        <v>1</v>
      </c>
      <c r="C7678" s="17">
        <f>IF(A7698="",C7677,A7698)</f>
        <v>45040</v>
      </c>
      <c r="D7678" s="12" t="str">
        <f>YEAR(C7678)&amp;"/"&amp;TEXT(WEEKNUM(C7678,21),"00")</f>
        <v>2023/17</v>
      </c>
      <c r="E7678" t="s">
        <v>69</v>
      </c>
      <c r="F7678" s="114">
        <v>0.58333333333333337</v>
      </c>
      <c r="G7678" s="114">
        <v>0.625</v>
      </c>
      <c r="H7678">
        <f>CONVERT((G7675-F7675)*24,"hr","mn")</f>
        <v>59.99999999999995</v>
      </c>
      <c r="I7678">
        <v>4</v>
      </c>
      <c r="K7678">
        <v>12</v>
      </c>
      <c r="M7678">
        <f>J7675+K7675+L7675</f>
        <v>12</v>
      </c>
      <c r="N7678" s="15"/>
      <c r="O7678" s="9"/>
      <c r="P7678" s="9"/>
      <c r="Q7678" s="9"/>
      <c r="R7678" s="10"/>
      <c r="S7678" s="19"/>
      <c r="T7678" s="23"/>
      <c r="U7678" s="94"/>
    </row>
    <row r="7679" spans="1:21">
      <c r="A7679" s="17">
        <v>45040</v>
      </c>
      <c r="B7679" s="56">
        <f>WEEKDAY(C7679,2)</f>
        <v>1</v>
      </c>
      <c r="C7679" s="17">
        <f>IF(A7699="",C7678,A7699)</f>
        <v>45040</v>
      </c>
      <c r="D7679" s="12" t="str">
        <f>YEAR(C7679)&amp;"/"&amp;TEXT(WEEKNUM(C7679,21),"00")</f>
        <v>2023/17</v>
      </c>
      <c r="E7679" s="79" t="s">
        <v>69</v>
      </c>
      <c r="F7679" s="80">
        <v>0.625</v>
      </c>
      <c r="G7679" s="80">
        <v>0.66666666666666663</v>
      </c>
      <c r="H7679" s="87">
        <f>CONVERT((G7679-F7679)*24,"hr","mn")</f>
        <v>59.99999999999995</v>
      </c>
      <c r="I7679" s="83">
        <v>4</v>
      </c>
      <c r="J7679" s="84"/>
      <c r="K7679" s="85">
        <v>10</v>
      </c>
      <c r="L7679" s="85"/>
      <c r="M7679" s="87">
        <f>J7679+K7679+L7679</f>
        <v>10</v>
      </c>
      <c r="N7679" s="13"/>
      <c r="O7679" s="6">
        <v>3</v>
      </c>
      <c r="P7679" s="6"/>
      <c r="Q7679" s="6"/>
      <c r="R7679" s="7"/>
      <c r="S7679" s="20" t="s">
        <v>35</v>
      </c>
      <c r="T7679" s="22" t="s">
        <v>29</v>
      </c>
      <c r="U7679" s="91"/>
    </row>
    <row r="7680" spans="1:21">
      <c r="A7680" s="17">
        <v>45040</v>
      </c>
      <c r="B7680" s="56">
        <f>WEEKDAY(C7680,2)</f>
        <v>1</v>
      </c>
      <c r="C7680" s="17">
        <f>IF(A7700="",C7679,A7700)</f>
        <v>45040</v>
      </c>
      <c r="D7680" s="12" t="str">
        <f>YEAR(C7680)&amp;"/"&amp;TEXT(WEEKNUM(C7680,21),"00")</f>
        <v>2023/17</v>
      </c>
      <c r="E7680" t="s">
        <v>69</v>
      </c>
      <c r="F7680" s="114">
        <v>0.625</v>
      </c>
      <c r="G7680" s="114">
        <v>0.66666666666666663</v>
      </c>
      <c r="H7680">
        <f>CONVERT((G7679-F7679)*24,"hr","mn")</f>
        <v>59.99999999999995</v>
      </c>
      <c r="I7680">
        <v>4</v>
      </c>
      <c r="K7680">
        <v>10</v>
      </c>
      <c r="M7680">
        <f>J7679+K7679+L7679</f>
        <v>10</v>
      </c>
      <c r="N7680" s="14"/>
      <c r="O7680" s="3"/>
      <c r="P7680" s="3"/>
      <c r="Q7680" s="3"/>
      <c r="R7680" s="8"/>
      <c r="S7680" s="21"/>
      <c r="T7680" s="4"/>
      <c r="U7680" s="92"/>
    </row>
    <row r="7681" spans="1:21">
      <c r="A7681" s="17">
        <v>45040</v>
      </c>
      <c r="B7681" s="56">
        <f>WEEKDAY(C7681,2)</f>
        <v>1</v>
      </c>
      <c r="C7681" s="17">
        <f>IF(A7701="",C7680,A7701)</f>
        <v>45040</v>
      </c>
      <c r="D7681" s="12" t="str">
        <f>YEAR(C7681)&amp;"/"&amp;TEXT(WEEKNUM(C7681,21),"00")</f>
        <v>2023/17</v>
      </c>
      <c r="E7681" t="s">
        <v>69</v>
      </c>
      <c r="F7681" s="114">
        <v>0.625</v>
      </c>
      <c r="G7681" s="114">
        <v>0.66666666666666663</v>
      </c>
      <c r="H7681">
        <f>CONVERT((G7679-F7679)*24,"hr","mn")</f>
        <v>59.99999999999995</v>
      </c>
      <c r="I7681">
        <v>4</v>
      </c>
      <c r="K7681">
        <v>10</v>
      </c>
      <c r="M7681">
        <f>J7679+K7679+L7679</f>
        <v>10</v>
      </c>
      <c r="N7681" s="58"/>
      <c r="O7681" s="59"/>
      <c r="P7681" s="59"/>
      <c r="Q7681" s="59"/>
      <c r="R7681" s="60"/>
      <c r="S7681" s="21"/>
      <c r="T7681" s="4"/>
      <c r="U7681" s="93"/>
    </row>
    <row r="7682" spans="1:21" ht="15" customHeight="1" thickBot="1">
      <c r="A7682" s="17">
        <v>45040</v>
      </c>
      <c r="B7682" s="56">
        <f>WEEKDAY(C7682,2)</f>
        <v>1</v>
      </c>
      <c r="C7682" s="17">
        <f>IF(A7702="",C7681,A7702)</f>
        <v>45040</v>
      </c>
      <c r="D7682" s="12" t="str">
        <f>YEAR(C7682)&amp;"/"&amp;TEXT(WEEKNUM(C7682,21),"00")</f>
        <v>2023/17</v>
      </c>
      <c r="E7682" t="s">
        <v>69</v>
      </c>
      <c r="F7682" s="114">
        <v>0.625</v>
      </c>
      <c r="G7682" s="114">
        <v>0.66666666666666663</v>
      </c>
      <c r="H7682">
        <f>CONVERT((G7679-F7679)*24,"hr","mn")</f>
        <v>59.99999999999995</v>
      </c>
      <c r="I7682">
        <v>4</v>
      </c>
      <c r="K7682">
        <v>10</v>
      </c>
      <c r="M7682">
        <f>J7679+K7679+L7679</f>
        <v>10</v>
      </c>
      <c r="N7682" s="15"/>
      <c r="O7682" s="9"/>
      <c r="P7682" s="9"/>
      <c r="Q7682" s="9"/>
      <c r="R7682" s="10"/>
      <c r="S7682" s="19"/>
      <c r="T7682" s="23"/>
      <c r="U7682" s="94"/>
    </row>
    <row r="7683" spans="1:21">
      <c r="A7683" s="17">
        <v>45040</v>
      </c>
      <c r="B7683" s="56">
        <f>WEEKDAY(C7683,2)</f>
        <v>1</v>
      </c>
      <c r="C7683" s="17">
        <f>IF(A7703="",C7682,A7703)</f>
        <v>45040</v>
      </c>
      <c r="D7683" s="12" t="str">
        <f>YEAR(C7683)&amp;"/"&amp;TEXT(WEEKNUM(C7683,21),"00")</f>
        <v>2023/17</v>
      </c>
      <c r="E7683" s="79" t="s">
        <v>69</v>
      </c>
      <c r="F7683" s="80">
        <v>0.66666666666666663</v>
      </c>
      <c r="G7683" s="80">
        <v>0.70833333333333337</v>
      </c>
      <c r="H7683" s="87">
        <f>CONVERT((G7683-F7683)*24,"hr","mn")</f>
        <v>60.000000000000107</v>
      </c>
      <c r="I7683" s="83">
        <v>4</v>
      </c>
      <c r="J7683" s="84"/>
      <c r="K7683" s="85">
        <v>8</v>
      </c>
      <c r="L7683" s="85"/>
      <c r="M7683" s="87">
        <f>J7683+K7683+L7683</f>
        <v>8</v>
      </c>
      <c r="N7683" s="13"/>
      <c r="O7683" s="6"/>
      <c r="P7683" s="6"/>
      <c r="Q7683" s="6">
        <v>7</v>
      </c>
      <c r="R7683" s="7"/>
      <c r="S7683" s="20" t="s">
        <v>78</v>
      </c>
      <c r="T7683" s="22" t="s">
        <v>56</v>
      </c>
      <c r="U7683" s="91"/>
    </row>
    <row r="7684" spans="1:21">
      <c r="A7684" s="17">
        <v>45040</v>
      </c>
      <c r="B7684" s="56">
        <f>WEEKDAY(C7684,2)</f>
        <v>1</v>
      </c>
      <c r="C7684" s="17">
        <f>IF(A7704="",C7683,A7704)</f>
        <v>45040</v>
      </c>
      <c r="D7684" s="12" t="str">
        <f>YEAR(C7684)&amp;"/"&amp;TEXT(WEEKNUM(C7684,21),"00")</f>
        <v>2023/17</v>
      </c>
      <c r="E7684" t="s">
        <v>69</v>
      </c>
      <c r="F7684" s="114">
        <v>0.66666666666666663</v>
      </c>
      <c r="G7684" s="114">
        <v>0.70833333333333337</v>
      </c>
      <c r="H7684">
        <f>CONVERT((G7683-F7683)*24,"hr","mn")</f>
        <v>60.000000000000107</v>
      </c>
      <c r="I7684">
        <v>4</v>
      </c>
      <c r="K7684">
        <v>8</v>
      </c>
      <c r="M7684">
        <f>J7683+K7683+L7683</f>
        <v>8</v>
      </c>
      <c r="N7684" s="14"/>
      <c r="O7684" s="3">
        <v>5</v>
      </c>
      <c r="P7684" s="3"/>
      <c r="Q7684" s="3"/>
      <c r="R7684" s="8"/>
      <c r="S7684" s="21" t="s">
        <v>35</v>
      </c>
      <c r="T7684" s="4" t="s">
        <v>56</v>
      </c>
      <c r="U7684" s="92"/>
    </row>
    <row r="7685" spans="1:21">
      <c r="A7685" s="17">
        <v>45040</v>
      </c>
      <c r="B7685" s="56">
        <f>WEEKDAY(C7685,2)</f>
        <v>1</v>
      </c>
      <c r="C7685" s="17">
        <f>IF(A7705="",C7684,A7705)</f>
        <v>45040</v>
      </c>
      <c r="D7685" s="12" t="str">
        <f>YEAR(C7685)&amp;"/"&amp;TEXT(WEEKNUM(C7685,21),"00")</f>
        <v>2023/17</v>
      </c>
      <c r="E7685" t="s">
        <v>69</v>
      </c>
      <c r="F7685" s="114">
        <v>0.66666666666666663</v>
      </c>
      <c r="G7685" s="114">
        <v>0.70833333333333337</v>
      </c>
      <c r="H7685">
        <f>CONVERT((G7683-F7683)*24,"hr","mn")</f>
        <v>60.000000000000107</v>
      </c>
      <c r="I7685">
        <v>4</v>
      </c>
      <c r="K7685">
        <v>8</v>
      </c>
      <c r="M7685">
        <f>J7683+K7683+L7683</f>
        <v>8</v>
      </c>
      <c r="N7685" s="58"/>
      <c r="O7685" s="59"/>
      <c r="P7685" s="59"/>
      <c r="Q7685" s="59"/>
      <c r="R7685" s="60"/>
      <c r="S7685" s="21"/>
      <c r="T7685" s="4"/>
      <c r="U7685" s="93"/>
    </row>
    <row r="7686" spans="1:21" ht="15" customHeight="1" thickBot="1">
      <c r="A7686" s="17">
        <v>45040</v>
      </c>
      <c r="B7686" s="56">
        <f>WEEKDAY(C7686,2)</f>
        <v>1</v>
      </c>
      <c r="C7686" s="17">
        <f>IF(A7706="",C7685,A7706)</f>
        <v>45040</v>
      </c>
      <c r="D7686" s="12" t="str">
        <f>YEAR(C7686)&amp;"/"&amp;TEXT(WEEKNUM(C7686,21),"00")</f>
        <v>2023/17</v>
      </c>
      <c r="E7686" t="s">
        <v>69</v>
      </c>
      <c r="F7686" s="114">
        <v>0.66666666666666663</v>
      </c>
      <c r="G7686" s="114">
        <v>0.70833333333333337</v>
      </c>
      <c r="H7686">
        <f>CONVERT((G7683-F7683)*24,"hr","mn")</f>
        <v>60.000000000000107</v>
      </c>
      <c r="I7686">
        <v>4</v>
      </c>
      <c r="K7686">
        <v>8</v>
      </c>
      <c r="M7686">
        <f>J7683+K7683+L7683</f>
        <v>8</v>
      </c>
      <c r="N7686" s="15"/>
      <c r="O7686" s="9"/>
      <c r="P7686" s="9"/>
      <c r="Q7686" s="9"/>
      <c r="R7686" s="10"/>
      <c r="S7686" s="19"/>
      <c r="T7686" s="23"/>
      <c r="U7686" s="94"/>
    </row>
    <row r="7687" spans="1:21">
      <c r="A7687" s="17">
        <v>45040</v>
      </c>
      <c r="B7687" s="56">
        <f>WEEKDAY(C7687,2)</f>
        <v>1</v>
      </c>
      <c r="C7687" s="17">
        <f>IF(A7707="",C7686,A7707)</f>
        <v>45040</v>
      </c>
      <c r="D7687" s="12" t="str">
        <f>YEAR(C7687)&amp;"/"&amp;TEXT(WEEKNUM(C7687,21),"00")</f>
        <v>2023/17</v>
      </c>
      <c r="E7687" s="79" t="s">
        <v>69</v>
      </c>
      <c r="F7687" s="80">
        <v>0.72916666666666663</v>
      </c>
      <c r="G7687" s="80">
        <v>0.75</v>
      </c>
      <c r="H7687" s="87">
        <f>CONVERT((G7687-F7687)*24,"hr","mn")</f>
        <v>30.000000000000053</v>
      </c>
      <c r="I7687" s="83">
        <v>4</v>
      </c>
      <c r="J7687" s="84"/>
      <c r="K7687" s="85">
        <v>8</v>
      </c>
      <c r="L7687" s="85"/>
      <c r="M7687" s="87">
        <f>J7687+K7687+L7687</f>
        <v>8</v>
      </c>
      <c r="N7687" s="13"/>
      <c r="O7687" s="6"/>
      <c r="P7687" s="6"/>
      <c r="Q7687" s="6"/>
      <c r="R7687" s="7"/>
      <c r="S7687" s="20"/>
      <c r="T7687" s="22"/>
      <c r="U7687" s="91"/>
    </row>
    <row r="7688" spans="1:21">
      <c r="A7688" s="17">
        <v>45040</v>
      </c>
      <c r="B7688" s="56">
        <f>WEEKDAY(C7688,2)</f>
        <v>1</v>
      </c>
      <c r="C7688" s="17">
        <f>IF(A7708="",C7687,A7708)</f>
        <v>45040</v>
      </c>
      <c r="D7688" s="12" t="str">
        <f>YEAR(C7688)&amp;"/"&amp;TEXT(WEEKNUM(C7688,21),"00")</f>
        <v>2023/17</v>
      </c>
      <c r="E7688" t="s">
        <v>69</v>
      </c>
      <c r="F7688" s="114">
        <v>0.72916666666666663</v>
      </c>
      <c r="G7688" s="114">
        <v>0.75</v>
      </c>
      <c r="H7688">
        <f>CONVERT((G7687-F7687)*24,"hr","mn")</f>
        <v>30.000000000000053</v>
      </c>
      <c r="I7688">
        <v>4</v>
      </c>
      <c r="K7688">
        <v>8</v>
      </c>
      <c r="M7688">
        <f>J7687+K7687+L7687</f>
        <v>8</v>
      </c>
      <c r="N7688" s="14"/>
      <c r="O7688" s="3"/>
      <c r="P7688" s="3"/>
      <c r="Q7688" s="3"/>
      <c r="R7688" s="8"/>
      <c r="S7688" s="21"/>
      <c r="T7688" s="4"/>
      <c r="U7688" s="92"/>
    </row>
    <row r="7689" spans="1:21">
      <c r="A7689" s="17">
        <v>45040</v>
      </c>
      <c r="B7689" s="56">
        <f>WEEKDAY(C7689,2)</f>
        <v>1</v>
      </c>
      <c r="C7689" s="17">
        <f>IF(A7709="",C7688,A7709)</f>
        <v>45040</v>
      </c>
      <c r="D7689" s="12" t="str">
        <f>YEAR(C7689)&amp;"/"&amp;TEXT(WEEKNUM(C7689,21),"00")</f>
        <v>2023/17</v>
      </c>
      <c r="E7689" t="s">
        <v>69</v>
      </c>
      <c r="F7689" s="114">
        <v>0.72916666666666663</v>
      </c>
      <c r="G7689" s="114">
        <v>0.75</v>
      </c>
      <c r="H7689">
        <f>CONVERT((G7687-F7687)*24,"hr","mn")</f>
        <v>30.000000000000053</v>
      </c>
      <c r="I7689">
        <v>4</v>
      </c>
      <c r="K7689">
        <v>8</v>
      </c>
      <c r="M7689">
        <f>J7687+K7687+L7687</f>
        <v>8</v>
      </c>
      <c r="N7689" s="58"/>
      <c r="O7689" s="59"/>
      <c r="P7689" s="59"/>
      <c r="Q7689" s="59"/>
      <c r="R7689" s="60"/>
      <c r="S7689" s="21"/>
      <c r="T7689" s="4"/>
      <c r="U7689" s="93"/>
    </row>
    <row r="7690" spans="1:21" ht="15" customHeight="1" thickBot="1">
      <c r="A7690" s="17">
        <v>45040</v>
      </c>
      <c r="B7690" s="56">
        <f>WEEKDAY(C7690,2)</f>
        <v>1</v>
      </c>
      <c r="C7690" s="17">
        <f>IF(A7710="",C7689,A7710)</f>
        <v>45040</v>
      </c>
      <c r="D7690" s="12" t="str">
        <f>YEAR(C7690)&amp;"/"&amp;TEXT(WEEKNUM(C7690,21),"00")</f>
        <v>2023/17</v>
      </c>
      <c r="E7690" t="s">
        <v>69</v>
      </c>
      <c r="F7690" s="114">
        <v>0.72916666666666663</v>
      </c>
      <c r="G7690" s="114">
        <v>0.75</v>
      </c>
      <c r="H7690">
        <f>CONVERT((G7687-F7687)*24,"hr","mn")</f>
        <v>30.000000000000053</v>
      </c>
      <c r="I7690">
        <v>4</v>
      </c>
      <c r="K7690">
        <v>8</v>
      </c>
      <c r="M7690">
        <f>J7687+K7687+L7687</f>
        <v>8</v>
      </c>
      <c r="N7690" s="15"/>
      <c r="O7690" s="9"/>
      <c r="P7690" s="9"/>
      <c r="Q7690" s="9"/>
      <c r="R7690" s="10"/>
      <c r="S7690" s="19"/>
      <c r="T7690" s="23"/>
      <c r="U7690" s="94"/>
    </row>
    <row r="7691" spans="1:21">
      <c r="A7691" s="17">
        <v>45040</v>
      </c>
      <c r="B7691" s="56">
        <f>WEEKDAY(C7691,2)</f>
        <v>1</v>
      </c>
      <c r="C7691" s="17">
        <f>IF(A7711="",C7690,A7711)</f>
        <v>45040</v>
      </c>
      <c r="D7691" s="12" t="str">
        <f>YEAR(C7691)&amp;"/"&amp;TEXT(WEEKNUM(C7691,21),"00")</f>
        <v>2023/17</v>
      </c>
      <c r="E7691" s="79" t="s">
        <v>69</v>
      </c>
      <c r="F7691" s="80">
        <v>0.75</v>
      </c>
      <c r="G7691" s="80">
        <v>0.79166666666666663</v>
      </c>
      <c r="H7691" s="87">
        <f>CONVERT((G7691-F7691)*24,"hr","mn")</f>
        <v>59.99999999999995</v>
      </c>
      <c r="I7691" s="83">
        <v>4</v>
      </c>
      <c r="J7691" s="84"/>
      <c r="K7691" s="85">
        <v>10</v>
      </c>
      <c r="L7691" s="85"/>
      <c r="M7691" s="87">
        <f>J7691+K7691+L7691</f>
        <v>10</v>
      </c>
      <c r="N7691" s="13"/>
      <c r="O7691" s="6">
        <v>3</v>
      </c>
      <c r="P7691" s="6"/>
      <c r="Q7691" s="6"/>
      <c r="R7691" s="7"/>
      <c r="S7691" s="20" t="s">
        <v>160</v>
      </c>
      <c r="T7691" s="22" t="s">
        <v>110</v>
      </c>
      <c r="U7691" s="91"/>
    </row>
    <row r="7692" spans="1:21">
      <c r="A7692" s="17">
        <v>45040</v>
      </c>
      <c r="B7692" s="56">
        <f>WEEKDAY(C7692,2)</f>
        <v>1</v>
      </c>
      <c r="C7692" s="17">
        <f>IF(A7712="",C7691,A7712)</f>
        <v>45040</v>
      </c>
      <c r="D7692" s="12" t="str">
        <f>YEAR(C7692)&amp;"/"&amp;TEXT(WEEKNUM(C7692,21),"00")</f>
        <v>2023/17</v>
      </c>
      <c r="E7692" t="s">
        <v>69</v>
      </c>
      <c r="F7692" s="114">
        <v>0.75</v>
      </c>
      <c r="G7692" s="114">
        <v>0.79166666666666663</v>
      </c>
      <c r="H7692">
        <f>CONVERT((G7691-F7691)*24,"hr","mn")</f>
        <v>59.99999999999995</v>
      </c>
      <c r="I7692">
        <v>4</v>
      </c>
      <c r="K7692">
        <v>10</v>
      </c>
      <c r="M7692">
        <f>J7691+K7691+L7691</f>
        <v>10</v>
      </c>
      <c r="N7692" s="14"/>
      <c r="O7692" s="3">
        <v>3</v>
      </c>
      <c r="P7692" s="3"/>
      <c r="Q7692" s="3"/>
      <c r="R7692" s="8"/>
      <c r="S7692" s="21" t="s">
        <v>31</v>
      </c>
      <c r="T7692" s="4" t="s">
        <v>29</v>
      </c>
      <c r="U7692" s="92"/>
    </row>
    <row r="7693" spans="1:21">
      <c r="A7693" s="17">
        <v>45040</v>
      </c>
      <c r="B7693" s="56">
        <f>WEEKDAY(C7693,2)</f>
        <v>1</v>
      </c>
      <c r="C7693" s="17">
        <f>IF(A7713="",C7692,A7713)</f>
        <v>45040</v>
      </c>
      <c r="D7693" s="12" t="str">
        <f>YEAR(C7693)&amp;"/"&amp;TEXT(WEEKNUM(C7693,21),"00")</f>
        <v>2023/17</v>
      </c>
      <c r="E7693" t="s">
        <v>69</v>
      </c>
      <c r="F7693" s="114">
        <v>0.75</v>
      </c>
      <c r="G7693" s="114">
        <v>0.79166666666666663</v>
      </c>
      <c r="H7693">
        <f>CONVERT((G7691-F7691)*24,"hr","mn")</f>
        <v>59.99999999999995</v>
      </c>
      <c r="I7693">
        <v>4</v>
      </c>
      <c r="K7693">
        <v>10</v>
      </c>
      <c r="M7693">
        <f>J7691+K7691+L7691</f>
        <v>10</v>
      </c>
      <c r="N7693" s="58"/>
      <c r="O7693" s="59">
        <v>15</v>
      </c>
      <c r="P7693" s="59"/>
      <c r="Q7693" s="59"/>
      <c r="R7693" s="60"/>
      <c r="S7693" s="21" t="s">
        <v>62</v>
      </c>
      <c r="T7693" s="4" t="s">
        <v>23</v>
      </c>
      <c r="U7693" s="93" t="s">
        <v>772</v>
      </c>
    </row>
    <row r="7694" spans="1:21" ht="15" customHeight="1" thickBot="1">
      <c r="A7694" s="17">
        <v>45040</v>
      </c>
      <c r="B7694" s="56">
        <f>WEEKDAY(C7694,2)</f>
        <v>1</v>
      </c>
      <c r="C7694" s="17">
        <f>IF(A7714="",C7693,A7714)</f>
        <v>45040</v>
      </c>
      <c r="D7694" s="12" t="str">
        <f>YEAR(C7694)&amp;"/"&amp;TEXT(WEEKNUM(C7694,21),"00")</f>
        <v>2023/17</v>
      </c>
      <c r="E7694" t="s">
        <v>69</v>
      </c>
      <c r="F7694" s="114">
        <v>0.75</v>
      </c>
      <c r="G7694" s="114">
        <v>0.79166666666666663</v>
      </c>
      <c r="H7694">
        <f>CONVERT((G7691-F7691)*24,"hr","mn")</f>
        <v>59.99999999999995</v>
      </c>
      <c r="I7694">
        <v>4</v>
      </c>
      <c r="K7694">
        <v>10</v>
      </c>
      <c r="M7694">
        <f>J7691+K7691+L7691</f>
        <v>10</v>
      </c>
      <c r="N7694" s="15"/>
      <c r="O7694" s="9"/>
      <c r="P7694" s="9"/>
      <c r="Q7694" s="9"/>
      <c r="R7694" s="10"/>
      <c r="S7694" s="19"/>
      <c r="T7694" s="23"/>
      <c r="U7694" s="94"/>
    </row>
    <row r="7695" spans="1:21">
      <c r="A7695" s="17">
        <v>45040</v>
      </c>
      <c r="B7695" s="56">
        <f>WEEKDAY(C7695,2)</f>
        <v>1</v>
      </c>
      <c r="C7695" s="17">
        <f>IF(A7715="",C7694,A7715)</f>
        <v>45040</v>
      </c>
      <c r="D7695" s="12" t="str">
        <f>YEAR(C7695)&amp;"/"&amp;TEXT(WEEKNUM(C7695,21),"00")</f>
        <v>2023/17</v>
      </c>
      <c r="E7695" s="79" t="s">
        <v>69</v>
      </c>
      <c r="F7695" s="80">
        <v>0.79166666666666663</v>
      </c>
      <c r="G7695" s="80">
        <v>0.83333333333333337</v>
      </c>
      <c r="H7695" s="87">
        <f>CONVERT((G7695-F7695)*24,"hr","mn")</f>
        <v>60.000000000000107</v>
      </c>
      <c r="I7695" s="83">
        <v>4</v>
      </c>
      <c r="J7695" s="84"/>
      <c r="K7695" s="85">
        <v>4</v>
      </c>
      <c r="L7695" s="85">
        <v>8</v>
      </c>
      <c r="M7695" s="87">
        <f>J7695+K7695+L7695</f>
        <v>12</v>
      </c>
      <c r="N7695" s="13"/>
      <c r="O7695" s="6">
        <v>3</v>
      </c>
      <c r="P7695" s="6"/>
      <c r="Q7695" s="6"/>
      <c r="R7695" s="7"/>
      <c r="S7695" s="20" t="s">
        <v>35</v>
      </c>
      <c r="T7695" s="22" t="s">
        <v>29</v>
      </c>
      <c r="U7695" s="91"/>
    </row>
    <row r="7696" spans="1:21">
      <c r="A7696" s="17">
        <v>45040</v>
      </c>
      <c r="B7696" s="56">
        <f>WEEKDAY(C7696,2)</f>
        <v>1</v>
      </c>
      <c r="C7696" s="17">
        <f>IF(A7716="",C7695,A7716)</f>
        <v>45040</v>
      </c>
      <c r="D7696" s="12" t="str">
        <f>YEAR(C7696)&amp;"/"&amp;TEXT(WEEKNUM(C7696,21),"00")</f>
        <v>2023/17</v>
      </c>
      <c r="E7696" t="s">
        <v>69</v>
      </c>
      <c r="F7696" s="114">
        <v>0.79166666666666663</v>
      </c>
      <c r="G7696" s="114">
        <v>0.83333333333333337</v>
      </c>
      <c r="H7696">
        <f>CONVERT((G7695-F7695)*24,"hr","mn")</f>
        <v>60.000000000000107</v>
      </c>
      <c r="I7696">
        <v>4</v>
      </c>
      <c r="K7696">
        <v>4</v>
      </c>
      <c r="L7696">
        <v>8</v>
      </c>
      <c r="M7696">
        <f>J7695+K7695+L7695</f>
        <v>12</v>
      </c>
      <c r="N7696" s="14"/>
      <c r="O7696" s="3"/>
      <c r="P7696" s="3"/>
      <c r="Q7696" s="3"/>
      <c r="R7696" s="8"/>
      <c r="S7696" s="21"/>
      <c r="T7696" s="4"/>
      <c r="U7696" s="92"/>
    </row>
    <row r="7697" spans="1:21">
      <c r="A7697" s="17">
        <v>45040</v>
      </c>
      <c r="B7697" s="56">
        <f>WEEKDAY(C7697,2)</f>
        <v>1</v>
      </c>
      <c r="C7697" s="17">
        <f>IF(A7717="",C7696,A7717)</f>
        <v>45040</v>
      </c>
      <c r="D7697" s="12" t="str">
        <f>YEAR(C7697)&amp;"/"&amp;TEXT(WEEKNUM(C7697,21),"00")</f>
        <v>2023/17</v>
      </c>
      <c r="E7697" t="s">
        <v>69</v>
      </c>
      <c r="F7697" s="114">
        <v>0.79166666666666663</v>
      </c>
      <c r="G7697" s="114">
        <v>0.83333333333333337</v>
      </c>
      <c r="H7697">
        <f>CONVERT((G7695-F7695)*24,"hr","mn")</f>
        <v>60.000000000000107</v>
      </c>
      <c r="I7697">
        <v>4</v>
      </c>
      <c r="K7697">
        <v>4</v>
      </c>
      <c r="L7697">
        <v>8</v>
      </c>
      <c r="M7697">
        <f>J7695+K7695+L7695</f>
        <v>12</v>
      </c>
      <c r="N7697" s="58"/>
      <c r="O7697" s="59"/>
      <c r="P7697" s="59"/>
      <c r="Q7697" s="59"/>
      <c r="R7697" s="60"/>
      <c r="S7697" s="21"/>
      <c r="T7697" s="4"/>
      <c r="U7697" s="93"/>
    </row>
    <row r="7698" spans="1:21" ht="15" customHeight="1" thickBot="1">
      <c r="A7698" s="17">
        <v>45040</v>
      </c>
      <c r="B7698" s="56">
        <f>WEEKDAY(C7698,2)</f>
        <v>1</v>
      </c>
      <c r="C7698" s="17">
        <f>IF(A7718="",C7697,A7718)</f>
        <v>45040</v>
      </c>
      <c r="D7698" s="12" t="str">
        <f>YEAR(C7698)&amp;"/"&amp;TEXT(WEEKNUM(C7698,21),"00")</f>
        <v>2023/17</v>
      </c>
      <c r="E7698" t="s">
        <v>69</v>
      </c>
      <c r="F7698" s="114">
        <v>0.79166666666666663</v>
      </c>
      <c r="G7698" s="114">
        <v>0.83333333333333337</v>
      </c>
      <c r="H7698">
        <f>CONVERT((G7695-F7695)*24,"hr","mn")</f>
        <v>60.000000000000107</v>
      </c>
      <c r="I7698">
        <v>4</v>
      </c>
      <c r="K7698">
        <v>4</v>
      </c>
      <c r="L7698">
        <v>8</v>
      </c>
      <c r="M7698">
        <f>J7695+K7695+L7695</f>
        <v>12</v>
      </c>
      <c r="N7698" s="15"/>
      <c r="O7698" s="9"/>
      <c r="P7698" s="9"/>
      <c r="Q7698" s="9"/>
      <c r="R7698" s="10"/>
      <c r="S7698" s="19"/>
      <c r="T7698" s="23"/>
      <c r="U7698" s="94"/>
    </row>
    <row r="7699" spans="1:21">
      <c r="A7699" s="17">
        <v>45040</v>
      </c>
      <c r="B7699" s="56">
        <f>WEEKDAY(C7699,2)</f>
        <v>2</v>
      </c>
      <c r="C7699" s="17">
        <f>IF(A7719="",C7698,A7719)</f>
        <v>45041</v>
      </c>
      <c r="D7699" s="12" t="str">
        <f>YEAR(C7699)&amp;"/"&amp;TEXT(WEEKNUM(C7699,21),"00")</f>
        <v>2023/17</v>
      </c>
      <c r="E7699" s="79" t="s">
        <v>69</v>
      </c>
      <c r="F7699" s="80">
        <v>0.83333333333333337</v>
      </c>
      <c r="G7699" s="80">
        <v>0.875</v>
      </c>
      <c r="H7699" s="87">
        <f>CONVERT((G7699-F7699)*24,"hr","mn")</f>
        <v>59.99999999999995</v>
      </c>
      <c r="I7699" s="83">
        <v>4</v>
      </c>
      <c r="J7699" s="84"/>
      <c r="K7699" s="85">
        <v>10</v>
      </c>
      <c r="L7699" s="85">
        <v>2</v>
      </c>
      <c r="M7699" s="87">
        <f>J7699+K7699+L7699</f>
        <v>12</v>
      </c>
      <c r="N7699" s="13"/>
      <c r="O7699" s="6"/>
      <c r="P7699" s="6"/>
      <c r="Q7699" s="6"/>
      <c r="R7699" s="7"/>
      <c r="S7699" s="20"/>
      <c r="T7699" s="22"/>
      <c r="U7699" s="91"/>
    </row>
    <row r="7700" spans="1:21">
      <c r="A7700" s="17">
        <v>45040</v>
      </c>
      <c r="B7700" s="56">
        <f>WEEKDAY(C7700,2)</f>
        <v>2</v>
      </c>
      <c r="C7700" s="17">
        <f>IF(A7720="",C7699,A7720)</f>
        <v>45041</v>
      </c>
      <c r="D7700" s="12" t="str">
        <f>YEAR(C7700)&amp;"/"&amp;TEXT(WEEKNUM(C7700,21),"00")</f>
        <v>2023/17</v>
      </c>
      <c r="E7700" t="s">
        <v>69</v>
      </c>
      <c r="F7700" s="114">
        <v>0.83333333333333337</v>
      </c>
      <c r="G7700" s="114">
        <v>0.875</v>
      </c>
      <c r="H7700">
        <f>CONVERT((G7699-F7699)*24,"hr","mn")</f>
        <v>59.99999999999995</v>
      </c>
      <c r="I7700">
        <v>4</v>
      </c>
      <c r="K7700">
        <v>10</v>
      </c>
      <c r="L7700">
        <v>2</v>
      </c>
      <c r="M7700">
        <f>J7699+K7699+L7699</f>
        <v>12</v>
      </c>
      <c r="N7700" s="14"/>
      <c r="O7700" s="3"/>
      <c r="P7700" s="3"/>
      <c r="Q7700" s="3"/>
      <c r="R7700" s="8"/>
      <c r="S7700" s="21"/>
      <c r="T7700" s="4"/>
      <c r="U7700" s="92"/>
    </row>
    <row r="7701" spans="1:21">
      <c r="A7701" s="17">
        <v>45040</v>
      </c>
      <c r="B7701" s="56">
        <f>WEEKDAY(C7701,2)</f>
        <v>2</v>
      </c>
      <c r="C7701" s="17">
        <f>IF(A7721="",C7700,A7721)</f>
        <v>45041</v>
      </c>
      <c r="D7701" s="12" t="str">
        <f>YEAR(C7701)&amp;"/"&amp;TEXT(WEEKNUM(C7701,21),"00")</f>
        <v>2023/17</v>
      </c>
      <c r="E7701" t="s">
        <v>69</v>
      </c>
      <c r="F7701" s="114">
        <v>0.83333333333333337</v>
      </c>
      <c r="G7701" s="114">
        <v>0.875</v>
      </c>
      <c r="H7701">
        <f>CONVERT((G7699-F7699)*24,"hr","mn")</f>
        <v>59.99999999999995</v>
      </c>
      <c r="I7701">
        <v>4</v>
      </c>
      <c r="K7701">
        <v>10</v>
      </c>
      <c r="L7701">
        <v>2</v>
      </c>
      <c r="M7701">
        <f>J7699+K7699+L7699</f>
        <v>12</v>
      </c>
      <c r="N7701" s="58"/>
      <c r="O7701" s="59"/>
      <c r="P7701" s="59"/>
      <c r="Q7701" s="59"/>
      <c r="R7701" s="60"/>
      <c r="S7701" s="21"/>
      <c r="T7701" s="4"/>
      <c r="U7701" s="93"/>
    </row>
    <row r="7702" spans="1:21" ht="15" customHeight="1" thickBot="1">
      <c r="A7702" s="17">
        <v>45040</v>
      </c>
      <c r="B7702" s="56">
        <f>WEEKDAY(C7702,2)</f>
        <v>2</v>
      </c>
      <c r="C7702" s="17">
        <f>IF(A7722="",C7701,A7722)</f>
        <v>45041</v>
      </c>
      <c r="D7702" s="12" t="str">
        <f>YEAR(C7702)&amp;"/"&amp;TEXT(WEEKNUM(C7702,21),"00")</f>
        <v>2023/17</v>
      </c>
      <c r="E7702" t="s">
        <v>69</v>
      </c>
      <c r="F7702" s="114">
        <v>0.83333333333333337</v>
      </c>
      <c r="G7702" s="114">
        <v>0.875</v>
      </c>
      <c r="H7702">
        <f>CONVERT((G7699-F7699)*24,"hr","mn")</f>
        <v>59.99999999999995</v>
      </c>
      <c r="I7702">
        <v>4</v>
      </c>
      <c r="K7702">
        <v>10</v>
      </c>
      <c r="L7702">
        <v>2</v>
      </c>
      <c r="M7702">
        <f>J7699+K7699+L7699</f>
        <v>12</v>
      </c>
      <c r="N7702" s="15"/>
      <c r="O7702" s="9"/>
      <c r="P7702" s="9"/>
      <c r="Q7702" s="9">
        <v>15</v>
      </c>
      <c r="R7702" s="10"/>
      <c r="S7702" s="19"/>
      <c r="T7702" s="23" t="s">
        <v>39</v>
      </c>
      <c r="U7702" s="94"/>
    </row>
    <row r="7703" spans="1:21">
      <c r="A7703" s="17"/>
      <c r="B7703" s="56">
        <f>WEEKDAY(C7703,2)</f>
        <v>2</v>
      </c>
      <c r="C7703" s="17">
        <f>IF(A7723="",C7702,A7723)</f>
        <v>45041</v>
      </c>
      <c r="D7703" s="12" t="str">
        <f>YEAR(C7703)&amp;"/"&amp;TEXT(WEEKNUM(C7703,21),"00")</f>
        <v>2023/17</v>
      </c>
      <c r="E7703" s="79"/>
      <c r="F7703" s="80"/>
      <c r="G7703" s="80"/>
      <c r="H7703" s="87">
        <f>CONVERT((G7703-F7703)*24,"hr","mn")</f>
        <v>0</v>
      </c>
      <c r="I7703" s="83"/>
      <c r="J7703" s="84"/>
      <c r="K7703" s="85"/>
      <c r="L7703" s="85"/>
      <c r="M7703" s="87">
        <f>J7703+K7703+L7703</f>
        <v>0</v>
      </c>
      <c r="N7703" s="13"/>
      <c r="O7703" s="6"/>
      <c r="P7703" s="6"/>
      <c r="Q7703" s="6"/>
      <c r="R7703" s="7"/>
      <c r="S7703" s="20"/>
      <c r="T7703" s="22"/>
      <c r="U7703" s="91"/>
    </row>
    <row r="7704" spans="1:21">
      <c r="A7704" s="17"/>
      <c r="B7704" s="56">
        <f>WEEKDAY(C7704,2)</f>
        <v>2</v>
      </c>
      <c r="C7704" s="17">
        <f>IF(A7724="",C7703,A7724)</f>
        <v>45041</v>
      </c>
      <c r="D7704" s="12" t="str">
        <f>YEAR(C7704)&amp;"/"&amp;TEXT(WEEKNUM(C7704,21),"00")</f>
        <v>2023/17</v>
      </c>
      <c r="H7704">
        <f>CONVERT((G7703-F7703)*24,"hr","mn")</f>
        <v>0</v>
      </c>
      <c r="M7704">
        <f>J7703+K7703+L7703</f>
        <v>0</v>
      </c>
      <c r="N7704" s="14"/>
      <c r="O7704" s="3"/>
      <c r="P7704" s="3"/>
      <c r="Q7704" s="3"/>
      <c r="R7704" s="8"/>
      <c r="S7704" s="21"/>
      <c r="T7704" s="4"/>
      <c r="U7704" s="92"/>
    </row>
    <row r="7705" spans="1:21">
      <c r="A7705" s="17"/>
      <c r="B7705" s="56">
        <f>WEEKDAY(C7705,2)</f>
        <v>2</v>
      </c>
      <c r="C7705" s="17">
        <f>IF(A7725="",C7704,A7725)</f>
        <v>45041</v>
      </c>
      <c r="D7705" s="12" t="str">
        <f>YEAR(C7705)&amp;"/"&amp;TEXT(WEEKNUM(C7705,21),"00")</f>
        <v>2023/17</v>
      </c>
      <c r="H7705">
        <f>CONVERT((G7703-F7703)*24,"hr","mn")</f>
        <v>0</v>
      </c>
      <c r="M7705">
        <f>J7703+K7703+L7703</f>
        <v>0</v>
      </c>
      <c r="N7705" s="58"/>
      <c r="O7705" s="59"/>
      <c r="P7705" s="59"/>
      <c r="Q7705" s="59"/>
      <c r="R7705" s="60"/>
      <c r="S7705" s="21"/>
      <c r="T7705" s="4"/>
      <c r="U7705" s="93"/>
    </row>
    <row r="7706" spans="1:21" ht="15" customHeight="1" thickBot="1">
      <c r="A7706" s="17"/>
      <c r="B7706" s="56">
        <f>WEEKDAY(C7706,2)</f>
        <v>2</v>
      </c>
      <c r="C7706" s="17">
        <f>IF(A7726="",C7705,A7726)</f>
        <v>45041</v>
      </c>
      <c r="D7706" s="12" t="str">
        <f>YEAR(C7706)&amp;"/"&amp;TEXT(WEEKNUM(C7706,21),"00")</f>
        <v>2023/17</v>
      </c>
      <c r="H7706">
        <f>CONVERT((G7703-F7703)*24,"hr","mn")</f>
        <v>0</v>
      </c>
      <c r="M7706">
        <f>J7703+K7703+L7703</f>
        <v>0</v>
      </c>
      <c r="N7706" s="15"/>
      <c r="O7706" s="9"/>
      <c r="P7706" s="9"/>
      <c r="Q7706" s="9"/>
      <c r="R7706" s="10"/>
      <c r="S7706" s="19"/>
      <c r="T7706" s="23"/>
      <c r="U7706" s="94"/>
    </row>
    <row r="7707" spans="1:21">
      <c r="A7707" s="17">
        <v>45040</v>
      </c>
      <c r="B7707" s="56">
        <f>WEEKDAY(C7707,2)</f>
        <v>2</v>
      </c>
      <c r="C7707" s="17">
        <f>IF(A7727="",C7706,A7727)</f>
        <v>45041</v>
      </c>
      <c r="D7707" s="12" t="str">
        <f>YEAR(C7707)&amp;"/"&amp;TEXT(WEEKNUM(C7707,21),"00")</f>
        <v>2023/17</v>
      </c>
      <c r="E7707" s="79" t="s">
        <v>46</v>
      </c>
      <c r="F7707" s="80">
        <v>0.875</v>
      </c>
      <c r="G7707" s="80">
        <v>0.91666666666666663</v>
      </c>
      <c r="H7707" s="87">
        <f>CONVERT((G7707-F7707)*24,"hr","mn")</f>
        <v>59.99999999999995</v>
      </c>
      <c r="I7707" s="83">
        <v>4</v>
      </c>
      <c r="J7707" s="84"/>
      <c r="K7707" s="85"/>
      <c r="L7707" s="85">
        <v>6</v>
      </c>
      <c r="M7707" s="87">
        <f>J7707+K7707+L7707</f>
        <v>6</v>
      </c>
      <c r="N7707" s="13"/>
      <c r="O7707" s="6"/>
      <c r="P7707" s="6"/>
      <c r="Q7707" s="6">
        <v>20</v>
      </c>
      <c r="R7707" s="7"/>
      <c r="S7707" s="20"/>
      <c r="T7707" s="22" t="s">
        <v>25</v>
      </c>
      <c r="U7707" s="91"/>
    </row>
    <row r="7708" spans="1:21">
      <c r="A7708" s="17">
        <v>45040</v>
      </c>
      <c r="B7708" s="56">
        <f>WEEKDAY(C7708,2)</f>
        <v>2</v>
      </c>
      <c r="C7708" s="17">
        <f>IF(A7728="",C7707,A7728)</f>
        <v>45041</v>
      </c>
      <c r="D7708" s="12" t="str">
        <f>YEAR(C7708)&amp;"/"&amp;TEXT(WEEKNUM(C7708,21),"00")</f>
        <v>2023/17</v>
      </c>
      <c r="E7708" t="s">
        <v>46</v>
      </c>
      <c r="F7708" s="114">
        <v>0.875</v>
      </c>
      <c r="G7708" s="114">
        <v>0.91666666666666663</v>
      </c>
      <c r="H7708">
        <f>CONVERT((G7707-F7707)*24,"hr","mn")</f>
        <v>59.99999999999995</v>
      </c>
      <c r="I7708">
        <v>4</v>
      </c>
      <c r="L7708">
        <v>6</v>
      </c>
      <c r="M7708">
        <f>J7707+K7707+L7707</f>
        <v>6</v>
      </c>
      <c r="N7708" s="14"/>
      <c r="O7708" s="3"/>
      <c r="P7708" s="3"/>
      <c r="Q7708" s="3"/>
      <c r="R7708" s="8"/>
      <c r="S7708" s="21"/>
      <c r="T7708" s="4"/>
      <c r="U7708" s="92"/>
    </row>
    <row r="7709" spans="1:21">
      <c r="A7709" s="17">
        <v>45040</v>
      </c>
      <c r="B7709" s="56">
        <f>WEEKDAY(C7709,2)</f>
        <v>2</v>
      </c>
      <c r="C7709" s="17">
        <f>IF(A7729="",C7708,A7729)</f>
        <v>45041</v>
      </c>
      <c r="D7709" s="12" t="str">
        <f>YEAR(C7709)&amp;"/"&amp;TEXT(WEEKNUM(C7709,21),"00")</f>
        <v>2023/17</v>
      </c>
      <c r="E7709" t="s">
        <v>46</v>
      </c>
      <c r="F7709" s="114">
        <v>0.875</v>
      </c>
      <c r="G7709" s="114">
        <v>0.91666666666666663</v>
      </c>
      <c r="H7709">
        <f>CONVERT((G7707-F7707)*24,"hr","mn")</f>
        <v>59.99999999999995</v>
      </c>
      <c r="I7709">
        <v>4</v>
      </c>
      <c r="L7709">
        <v>6</v>
      </c>
      <c r="M7709">
        <f>J7707+K7707+L7707</f>
        <v>6</v>
      </c>
      <c r="N7709" s="58"/>
      <c r="O7709" s="59"/>
      <c r="P7709" s="59"/>
      <c r="Q7709" s="59"/>
      <c r="R7709" s="60"/>
      <c r="S7709" s="21"/>
      <c r="T7709" s="4"/>
      <c r="U7709" s="93"/>
    </row>
    <row r="7710" spans="1:21" ht="15" customHeight="1" thickBot="1">
      <c r="A7710" s="17">
        <v>45040</v>
      </c>
      <c r="B7710" s="56">
        <f>WEEKDAY(C7710,2)</f>
        <v>2</v>
      </c>
      <c r="C7710" s="17">
        <f>IF(A7730="",C7709,A7730)</f>
        <v>45041</v>
      </c>
      <c r="D7710" s="12" t="str">
        <f>YEAR(C7710)&amp;"/"&amp;TEXT(WEEKNUM(C7710,21),"00")</f>
        <v>2023/17</v>
      </c>
      <c r="E7710" t="s">
        <v>46</v>
      </c>
      <c r="F7710" s="114">
        <v>0.875</v>
      </c>
      <c r="G7710" s="114">
        <v>0.91666666666666663</v>
      </c>
      <c r="H7710">
        <f>CONVERT((G7707-F7707)*24,"hr","mn")</f>
        <v>59.99999999999995</v>
      </c>
      <c r="I7710">
        <v>4</v>
      </c>
      <c r="L7710">
        <v>6</v>
      </c>
      <c r="M7710">
        <f>J7707+K7707+L7707</f>
        <v>6</v>
      </c>
      <c r="N7710" s="15"/>
      <c r="O7710" s="9"/>
      <c r="P7710" s="9"/>
      <c r="Q7710" s="9"/>
      <c r="R7710" s="10"/>
      <c r="S7710" s="19"/>
      <c r="T7710" s="23"/>
      <c r="U7710" s="94"/>
    </row>
    <row r="7711" spans="1:21">
      <c r="A7711" s="17">
        <v>45040</v>
      </c>
      <c r="B7711" s="56">
        <f>WEEKDAY(C7711,2)</f>
        <v>2</v>
      </c>
      <c r="C7711" s="17">
        <f>IF(A7731="",C7710,A7731)</f>
        <v>45041</v>
      </c>
      <c r="D7711" s="12" t="str">
        <f>YEAR(C7711)&amp;"/"&amp;TEXT(WEEKNUM(C7711,21),"00")</f>
        <v>2023/17</v>
      </c>
      <c r="E7711" s="24" t="s">
        <v>46</v>
      </c>
      <c r="F7711" s="27">
        <v>0.91666666666666663</v>
      </c>
      <c r="G7711" s="27">
        <v>0.95833333333333337</v>
      </c>
      <c r="H7711" s="87">
        <f>CONVERT((G7711-F7711)*24,"hr","mn")</f>
        <v>60.000000000000107</v>
      </c>
      <c r="I7711" s="83">
        <v>4</v>
      </c>
      <c r="J7711" s="84">
        <v>1</v>
      </c>
      <c r="K7711" s="85"/>
      <c r="L7711" s="85">
        <v>11</v>
      </c>
      <c r="M7711" s="87">
        <f>J7711+K7711+L7711</f>
        <v>12</v>
      </c>
      <c r="N7711" s="13"/>
      <c r="O7711" s="6">
        <v>5</v>
      </c>
      <c r="P7711" s="6"/>
      <c r="Q7711" s="6"/>
      <c r="R7711" s="7"/>
      <c r="S7711" s="20" t="s">
        <v>28</v>
      </c>
      <c r="T7711" s="22" t="s">
        <v>29</v>
      </c>
      <c r="U7711" s="91"/>
    </row>
    <row r="7712" spans="1:21">
      <c r="A7712" s="17">
        <v>45040</v>
      </c>
      <c r="B7712" s="56">
        <f>WEEKDAY(C7712,2)</f>
        <v>2</v>
      </c>
      <c r="C7712" s="17">
        <f>IF(A7732="",C7711,A7732)</f>
        <v>45041</v>
      </c>
      <c r="D7712" s="12" t="str">
        <f>YEAR(C7712)&amp;"/"&amp;TEXT(WEEKNUM(C7712,21),"00")</f>
        <v>2023/17</v>
      </c>
      <c r="E7712" s="25"/>
      <c r="F7712" s="28"/>
      <c r="G7712" s="28"/>
      <c r="H7712">
        <f>CONVERT((G7711-F7711)*24,"hr","mn")</f>
        <v>60.000000000000107</v>
      </c>
      <c r="I7712">
        <v>4</v>
      </c>
      <c r="J7712">
        <v>1</v>
      </c>
      <c r="L7712">
        <v>11</v>
      </c>
      <c r="M7712">
        <f>J7711+K7711+L7711</f>
        <v>12</v>
      </c>
      <c r="N7712" s="14"/>
      <c r="O7712" s="3"/>
      <c r="P7712" s="3"/>
      <c r="Q7712" s="3"/>
      <c r="R7712" s="8"/>
      <c r="S7712" s="21"/>
      <c r="T7712" s="4"/>
      <c r="U7712" s="92"/>
    </row>
    <row r="7713" spans="1:21">
      <c r="A7713" s="17">
        <v>45040</v>
      </c>
      <c r="B7713" s="56">
        <f>WEEKDAY(C7713,2)</f>
        <v>2</v>
      </c>
      <c r="C7713" s="17">
        <f>IF(A7733="",C7712,A7733)</f>
        <v>45041</v>
      </c>
      <c r="D7713" s="12" t="str">
        <f>YEAR(C7713)&amp;"/"&amp;TEXT(WEEKNUM(C7713,21),"00")</f>
        <v>2023/17</v>
      </c>
      <c r="E7713" s="25"/>
      <c r="F7713" s="28"/>
      <c r="G7713" s="28"/>
      <c r="H7713">
        <f>CONVERT((G7711-F7711)*24,"hr","mn")</f>
        <v>60.000000000000107</v>
      </c>
      <c r="I7713">
        <v>4</v>
      </c>
      <c r="J7713">
        <v>1</v>
      </c>
      <c r="L7713">
        <v>11</v>
      </c>
      <c r="M7713">
        <f>J7711+K7711+L7711</f>
        <v>12</v>
      </c>
      <c r="N7713" s="58"/>
      <c r="O7713" s="59"/>
      <c r="P7713" s="59"/>
      <c r="Q7713" s="59"/>
      <c r="R7713" s="60"/>
      <c r="S7713" s="21"/>
      <c r="T7713" s="4"/>
      <c r="U7713" s="93"/>
    </row>
    <row r="7714" spans="1:21" ht="15" customHeight="1" thickBot="1">
      <c r="A7714" s="17">
        <v>45040</v>
      </c>
      <c r="B7714" s="56">
        <f>WEEKDAY(C7714,2)</f>
        <v>2</v>
      </c>
      <c r="C7714" s="17">
        <f>IF(A7734="",C7713,A7734)</f>
        <v>45041</v>
      </c>
      <c r="D7714" s="12" t="str">
        <f>YEAR(C7714)&amp;"/"&amp;TEXT(WEEKNUM(C7714,21),"00")</f>
        <v>2023/17</v>
      </c>
      <c r="E7714" s="26"/>
      <c r="F7714" s="29"/>
      <c r="G7714" s="29"/>
      <c r="H7714">
        <f>CONVERT((G7711-F7711)*24,"hr","mn")</f>
        <v>60.000000000000107</v>
      </c>
      <c r="I7714">
        <v>4</v>
      </c>
      <c r="J7714">
        <v>1</v>
      </c>
      <c r="L7714">
        <v>11</v>
      </c>
      <c r="M7714">
        <f>J7711+K7711+L7711</f>
        <v>12</v>
      </c>
      <c r="N7714" s="15"/>
      <c r="O7714" s="9"/>
      <c r="P7714" s="9"/>
      <c r="Q7714" s="9"/>
      <c r="R7714" s="10"/>
      <c r="S7714" s="19"/>
      <c r="T7714" s="23"/>
      <c r="U7714" s="94"/>
    </row>
    <row r="7715" spans="1:21">
      <c r="A7715" s="17">
        <v>45040</v>
      </c>
      <c r="B7715" s="56">
        <f>WEEKDAY(C7715,2)</f>
        <v>2</v>
      </c>
      <c r="C7715" s="17">
        <f>IF(A7735="",C7714,A7735)</f>
        <v>45041</v>
      </c>
      <c r="D7715" s="12" t="str">
        <f>YEAR(C7715)&amp;"/"&amp;TEXT(WEEKNUM(C7715,21),"00")</f>
        <v>2023/17</v>
      </c>
      <c r="E7715" s="24" t="s">
        <v>46</v>
      </c>
      <c r="F7715" s="27">
        <v>0.95833333333333337</v>
      </c>
      <c r="G7715" s="27">
        <v>1</v>
      </c>
      <c r="H7715" s="87">
        <f>CONVERT((G7715-F7715)*24,"hr","mn")</f>
        <v>59.99999999999995</v>
      </c>
      <c r="I7715" s="83">
        <v>4</v>
      </c>
      <c r="J7715" s="84"/>
      <c r="K7715" s="85"/>
      <c r="L7715" s="85">
        <v>10</v>
      </c>
      <c r="M7715" s="87">
        <f>J7715+K7715+L7715</f>
        <v>10</v>
      </c>
      <c r="N7715" s="13"/>
      <c r="O7715" s="6"/>
      <c r="P7715" s="6"/>
      <c r="Q7715" s="6">
        <v>5</v>
      </c>
      <c r="R7715" s="7"/>
      <c r="S7715" s="20" t="s">
        <v>49</v>
      </c>
      <c r="T7715" s="22" t="s">
        <v>1147</v>
      </c>
      <c r="U7715" s="91"/>
    </row>
    <row r="7716" spans="1:21">
      <c r="A7716" s="17">
        <v>45040</v>
      </c>
      <c r="B7716" s="56">
        <f>WEEKDAY(C7716,2)</f>
        <v>2</v>
      </c>
      <c r="C7716" s="17">
        <f>IF(A7736="",C7715,A7736)</f>
        <v>45041</v>
      </c>
      <c r="D7716" s="12" t="str">
        <f>YEAR(C7716)&amp;"/"&amp;TEXT(WEEKNUM(C7716,21),"00")</f>
        <v>2023/17</v>
      </c>
      <c r="E7716" s="25"/>
      <c r="F7716" s="28"/>
      <c r="G7716" s="28"/>
      <c r="H7716">
        <f>CONVERT((G7715-F7715)*24,"hr","mn")</f>
        <v>59.99999999999995</v>
      </c>
      <c r="I7716">
        <v>4</v>
      </c>
      <c r="L7716">
        <v>10</v>
      </c>
      <c r="M7716">
        <f>J7715+K7715+L7715</f>
        <v>10</v>
      </c>
      <c r="N7716" s="14"/>
      <c r="O7716" s="3"/>
      <c r="P7716" s="3"/>
      <c r="Q7716" s="3">
        <v>5</v>
      </c>
      <c r="R7716" s="8"/>
      <c r="S7716" s="21" t="s">
        <v>31</v>
      </c>
      <c r="T7716" s="4" t="s">
        <v>34</v>
      </c>
      <c r="U7716" s="92"/>
    </row>
    <row r="7717" spans="1:21">
      <c r="A7717" s="17">
        <v>45040</v>
      </c>
      <c r="B7717" s="56">
        <f>WEEKDAY(C7717,2)</f>
        <v>2</v>
      </c>
      <c r="C7717" s="17">
        <f>IF(A7737="",C7716,A7737)</f>
        <v>45041</v>
      </c>
      <c r="D7717" s="12" t="str">
        <f>YEAR(C7717)&amp;"/"&amp;TEXT(WEEKNUM(C7717,21),"00")</f>
        <v>2023/17</v>
      </c>
      <c r="E7717" s="25"/>
      <c r="F7717" s="28"/>
      <c r="G7717" s="28"/>
      <c r="H7717">
        <f>CONVERT((G7715-F7715)*24,"hr","mn")</f>
        <v>59.99999999999995</v>
      </c>
      <c r="I7717">
        <v>4</v>
      </c>
      <c r="L7717">
        <v>10</v>
      </c>
      <c r="M7717">
        <f>J7715+K7715+L7715</f>
        <v>10</v>
      </c>
      <c r="N7717" s="58"/>
      <c r="O7717" s="59"/>
      <c r="P7717" s="59"/>
      <c r="Q7717" s="59"/>
      <c r="R7717" s="60"/>
      <c r="S7717" s="21"/>
      <c r="T7717" s="4"/>
      <c r="U7717" s="93"/>
    </row>
    <row r="7718" spans="1:21" ht="15" customHeight="1" thickBot="1">
      <c r="A7718" s="17">
        <v>45040</v>
      </c>
      <c r="B7718" s="56">
        <f>WEEKDAY(C7718,2)</f>
        <v>2</v>
      </c>
      <c r="C7718" s="17">
        <f>IF(A7738="",C7717,A7738)</f>
        <v>45041</v>
      </c>
      <c r="D7718" s="12" t="str">
        <f>YEAR(C7718)&amp;"/"&amp;TEXT(WEEKNUM(C7718,21),"00")</f>
        <v>2023/17</v>
      </c>
      <c r="E7718" s="26"/>
      <c r="F7718" s="29"/>
      <c r="G7718" s="29"/>
      <c r="H7718">
        <f>CONVERT((G7715-F7715)*24,"hr","mn")</f>
        <v>59.99999999999995</v>
      </c>
      <c r="I7718">
        <v>4</v>
      </c>
      <c r="L7718">
        <v>10</v>
      </c>
      <c r="M7718">
        <f>J7715+K7715+L7715</f>
        <v>10</v>
      </c>
      <c r="N7718" s="15"/>
      <c r="O7718" s="9"/>
      <c r="P7718" s="9"/>
      <c r="Q7718" s="9"/>
      <c r="R7718" s="10"/>
      <c r="S7718" s="19"/>
      <c r="T7718" s="23"/>
      <c r="U7718" s="94"/>
    </row>
    <row r="7719" spans="1:21">
      <c r="A7719" s="17">
        <v>45041</v>
      </c>
      <c r="B7719" s="56">
        <f>WEEKDAY(C7719,2)</f>
        <v>2</v>
      </c>
      <c r="C7719" s="17">
        <f>IF(A7739="",C7718,A7739)</f>
        <v>45041</v>
      </c>
      <c r="D7719" s="12" t="str">
        <f>YEAR(C7719)&amp;"/"&amp;TEXT(WEEKNUM(C7719,21),"00")</f>
        <v>2023/17</v>
      </c>
      <c r="E7719" s="24" t="s">
        <v>46</v>
      </c>
      <c r="F7719" s="27">
        <v>1</v>
      </c>
      <c r="G7719" s="27">
        <v>1.041666666666667</v>
      </c>
      <c r="H7719" s="87">
        <f>CONVERT((G7719-F7719)*24,"hr","mn")</f>
        <v>60.000000000000426</v>
      </c>
      <c r="I7719" s="83">
        <v>4</v>
      </c>
      <c r="J7719" s="84"/>
      <c r="K7719" s="85">
        <v>6</v>
      </c>
      <c r="L7719" s="85"/>
      <c r="M7719" s="87">
        <f>J7719+K7719+L7719</f>
        <v>6</v>
      </c>
      <c r="N7719" s="13"/>
      <c r="O7719" s="6"/>
      <c r="P7719" s="6">
        <v>5</v>
      </c>
      <c r="Q7719" s="6"/>
      <c r="R7719" s="7"/>
      <c r="S7719" s="20" t="s">
        <v>93</v>
      </c>
      <c r="T7719" s="22" t="s">
        <v>73</v>
      </c>
      <c r="U7719" s="91"/>
    </row>
    <row r="7720" spans="1:21">
      <c r="A7720" s="17">
        <v>45041</v>
      </c>
      <c r="B7720" s="56">
        <f>WEEKDAY(C7720,2)</f>
        <v>2</v>
      </c>
      <c r="C7720" s="17">
        <f>IF(A7740="",C7719,A7740)</f>
        <v>45041</v>
      </c>
      <c r="D7720" s="12" t="str">
        <f>YEAR(C7720)&amp;"/"&amp;TEXT(WEEKNUM(C7720,21),"00")</f>
        <v>2023/17</v>
      </c>
      <c r="E7720" s="25"/>
      <c r="F7720" s="28"/>
      <c r="G7720" s="28"/>
      <c r="H7720">
        <f>CONVERT((G7719-F7719)*24,"hr","mn")</f>
        <v>60.000000000000426</v>
      </c>
      <c r="I7720">
        <v>4</v>
      </c>
      <c r="K7720">
        <v>6</v>
      </c>
      <c r="M7720">
        <f>J7719+K7719+L7719</f>
        <v>6</v>
      </c>
      <c r="N7720" s="14"/>
      <c r="O7720" s="3">
        <v>10</v>
      </c>
      <c r="P7720" s="3"/>
      <c r="Q7720" s="3"/>
      <c r="R7720" s="8"/>
      <c r="S7720" s="21" t="s">
        <v>62</v>
      </c>
      <c r="T7720" s="4" t="s">
        <v>23</v>
      </c>
      <c r="U7720" s="92" t="s">
        <v>1148</v>
      </c>
    </row>
    <row r="7721" spans="1:21">
      <c r="A7721" s="17">
        <v>45041</v>
      </c>
      <c r="B7721" s="56">
        <f>WEEKDAY(C7721,2)</f>
        <v>2</v>
      </c>
      <c r="C7721" s="17">
        <f>IF(A7741="",C7720,A7741)</f>
        <v>45041</v>
      </c>
      <c r="D7721" s="12" t="str">
        <f>YEAR(C7721)&amp;"/"&amp;TEXT(WEEKNUM(C7721,21),"00")</f>
        <v>2023/17</v>
      </c>
      <c r="E7721" s="25"/>
      <c r="F7721" s="28"/>
      <c r="G7721" s="28"/>
      <c r="H7721">
        <f>CONVERT((G7719-F7719)*24,"hr","mn")</f>
        <v>60.000000000000426</v>
      </c>
      <c r="I7721">
        <v>4</v>
      </c>
      <c r="K7721">
        <v>6</v>
      </c>
      <c r="M7721">
        <f>J7719+K7719+L7719</f>
        <v>6</v>
      </c>
      <c r="N7721" s="58"/>
      <c r="O7721" s="59"/>
      <c r="P7721" s="59"/>
      <c r="Q7721" s="59"/>
      <c r="R7721" s="60"/>
      <c r="S7721" s="21"/>
      <c r="T7721" s="4"/>
      <c r="U7721" s="93"/>
    </row>
    <row r="7722" spans="1:21" ht="15" customHeight="1" thickBot="1">
      <c r="A7722" s="17">
        <v>45041</v>
      </c>
      <c r="B7722" s="56">
        <f>WEEKDAY(C7722,2)</f>
        <v>2</v>
      </c>
      <c r="C7722" s="17">
        <f>IF(A7742="",C7721,A7742)</f>
        <v>45041</v>
      </c>
      <c r="D7722" s="12" t="str">
        <f>YEAR(C7722)&amp;"/"&amp;TEXT(WEEKNUM(C7722,21),"00")</f>
        <v>2023/17</v>
      </c>
      <c r="E7722" s="26"/>
      <c r="F7722" s="29"/>
      <c r="G7722" s="29"/>
      <c r="H7722">
        <f>CONVERT((G7719-F7719)*24,"hr","mn")</f>
        <v>60.000000000000426</v>
      </c>
      <c r="I7722">
        <v>4</v>
      </c>
      <c r="K7722">
        <v>6</v>
      </c>
      <c r="M7722">
        <f>J7719+K7719+L7719</f>
        <v>6</v>
      </c>
      <c r="N7722" s="15"/>
      <c r="O7722" s="9"/>
      <c r="P7722" s="9"/>
      <c r="Q7722" s="9"/>
      <c r="R7722" s="10"/>
      <c r="S7722" s="19"/>
      <c r="T7722" s="23"/>
      <c r="U7722" s="94"/>
    </row>
    <row r="7723" spans="1:21">
      <c r="A7723" s="17">
        <v>45041</v>
      </c>
      <c r="B7723" s="56">
        <f>WEEKDAY(C7723,2)</f>
        <v>2</v>
      </c>
      <c r="C7723" s="17">
        <f>IF(A7743="",C7722,A7743)</f>
        <v>45041</v>
      </c>
      <c r="D7723" s="12" t="str">
        <f>YEAR(C7723)&amp;"/"&amp;TEXT(WEEKNUM(C7723,21),"00")</f>
        <v>2023/17</v>
      </c>
      <c r="E7723" s="24" t="s">
        <v>46</v>
      </c>
      <c r="F7723" s="27">
        <v>6.25E-2</v>
      </c>
      <c r="G7723" s="27">
        <v>8.3333333333333329E-2</v>
      </c>
      <c r="H7723" s="87">
        <f>CONVERT((G7723-F7723)*24,"hr","mn")</f>
        <v>29.999999999999993</v>
      </c>
      <c r="I7723" s="83">
        <v>4</v>
      </c>
      <c r="J7723" s="84"/>
      <c r="K7723" s="85">
        <v>6</v>
      </c>
      <c r="L7723" s="85"/>
      <c r="M7723" s="87">
        <f>J7723+K7723+L7723</f>
        <v>6</v>
      </c>
      <c r="N7723" s="13"/>
      <c r="O7723" s="6">
        <v>5</v>
      </c>
      <c r="P7723" s="6"/>
      <c r="Q7723" s="6"/>
      <c r="R7723" s="7"/>
      <c r="S7723" s="20" t="s">
        <v>28</v>
      </c>
      <c r="T7723" s="22" t="s">
        <v>29</v>
      </c>
      <c r="U7723" s="91"/>
    </row>
    <row r="7724" spans="1:21">
      <c r="A7724" s="17">
        <v>45041</v>
      </c>
      <c r="B7724" s="56">
        <f>WEEKDAY(C7724,2)</f>
        <v>2</v>
      </c>
      <c r="C7724" s="17">
        <f>IF(A7744="",C7723,A7744)</f>
        <v>45041</v>
      </c>
      <c r="D7724" s="12" t="str">
        <f>YEAR(C7724)&amp;"/"&amp;TEXT(WEEKNUM(C7724,21),"00")</f>
        <v>2023/17</v>
      </c>
      <c r="E7724" s="25"/>
      <c r="F7724" s="28"/>
      <c r="G7724" s="28"/>
      <c r="H7724">
        <f>CONVERT((G7723-F7723)*24,"hr","mn")</f>
        <v>29.999999999999993</v>
      </c>
      <c r="I7724">
        <v>4</v>
      </c>
      <c r="K7724">
        <v>6</v>
      </c>
      <c r="M7724">
        <f>J7723+K7723+L7723</f>
        <v>6</v>
      </c>
      <c r="N7724" s="14"/>
      <c r="O7724" s="3">
        <v>5</v>
      </c>
      <c r="P7724" s="3"/>
      <c r="Q7724" s="3"/>
      <c r="R7724" s="8"/>
      <c r="S7724" s="21" t="s">
        <v>31</v>
      </c>
      <c r="T7724" s="4" t="s">
        <v>29</v>
      </c>
      <c r="U7724" s="92"/>
    </row>
    <row r="7725" spans="1:21">
      <c r="A7725" s="17">
        <v>45041</v>
      </c>
      <c r="B7725" s="56">
        <f>WEEKDAY(C7725,2)</f>
        <v>2</v>
      </c>
      <c r="C7725" s="17">
        <f>IF(A7745="",C7724,A7745)</f>
        <v>45041</v>
      </c>
      <c r="D7725" s="12" t="str">
        <f>YEAR(C7725)&amp;"/"&amp;TEXT(WEEKNUM(C7725,21),"00")</f>
        <v>2023/17</v>
      </c>
      <c r="E7725" s="25"/>
      <c r="F7725" s="28"/>
      <c r="G7725" s="28"/>
      <c r="H7725">
        <f>CONVERT((G7723-F7723)*24,"hr","mn")</f>
        <v>29.999999999999993</v>
      </c>
      <c r="I7725">
        <v>4</v>
      </c>
      <c r="K7725">
        <v>6</v>
      </c>
      <c r="M7725">
        <f>J7723+K7723+L7723</f>
        <v>6</v>
      </c>
      <c r="N7725" s="58"/>
      <c r="O7725" s="59">
        <v>5</v>
      </c>
      <c r="P7725" s="59"/>
      <c r="Q7725" s="59"/>
      <c r="R7725" s="60"/>
      <c r="S7725" s="21" t="s">
        <v>35</v>
      </c>
      <c r="T7725" s="4" t="s">
        <v>50</v>
      </c>
      <c r="U7725" s="93"/>
    </row>
    <row r="7726" spans="1:21" ht="15" customHeight="1" thickBot="1">
      <c r="A7726" s="17">
        <v>45041</v>
      </c>
      <c r="B7726" s="56">
        <f>WEEKDAY(C7726,2)</f>
        <v>2</v>
      </c>
      <c r="C7726" s="17">
        <f>IF(A7746="",C7725,A7746)</f>
        <v>45041</v>
      </c>
      <c r="D7726" s="12" t="str">
        <f>YEAR(C7726)&amp;"/"&amp;TEXT(WEEKNUM(C7726,21),"00")</f>
        <v>2023/17</v>
      </c>
      <c r="E7726" s="26"/>
      <c r="F7726" s="29"/>
      <c r="G7726" s="29"/>
      <c r="H7726">
        <f>CONVERT((G7723-F7723)*24,"hr","mn")</f>
        <v>29.999999999999993</v>
      </c>
      <c r="I7726">
        <v>4</v>
      </c>
      <c r="K7726">
        <v>6</v>
      </c>
      <c r="M7726">
        <f>J7723+K7723+L7723</f>
        <v>6</v>
      </c>
      <c r="N7726" s="15"/>
      <c r="O7726" s="9"/>
      <c r="P7726" s="9"/>
      <c r="Q7726" s="9"/>
      <c r="R7726" s="10"/>
      <c r="S7726" s="19"/>
      <c r="T7726" s="23"/>
      <c r="U7726" s="94"/>
    </row>
    <row r="7727" spans="1:21">
      <c r="A7727" s="17">
        <v>45041</v>
      </c>
      <c r="B7727" s="56">
        <f>WEEKDAY(C7727,2)</f>
        <v>2</v>
      </c>
      <c r="C7727" s="17">
        <f>IF(A7747="",C7726,A7747)</f>
        <v>45041</v>
      </c>
      <c r="D7727" s="12" t="str">
        <f>YEAR(C7727)&amp;"/"&amp;TEXT(WEEKNUM(C7727,21),"00")</f>
        <v>2023/17</v>
      </c>
      <c r="E7727" s="24" t="s">
        <v>46</v>
      </c>
      <c r="F7727" s="27">
        <v>1.083333333333333</v>
      </c>
      <c r="G7727" s="27">
        <v>1.125</v>
      </c>
      <c r="H7727" s="87">
        <f>CONVERT((G7727-F7727)*24,"hr","mn")</f>
        <v>60.000000000000426</v>
      </c>
      <c r="I7727" s="83">
        <v>4</v>
      </c>
      <c r="J7727" s="84"/>
      <c r="K7727" s="85"/>
      <c r="L7727" s="85">
        <v>12</v>
      </c>
      <c r="M7727" s="87">
        <f>J7727+K7727+L7727</f>
        <v>12</v>
      </c>
      <c r="N7727" s="13"/>
      <c r="O7727" s="6"/>
      <c r="P7727" s="6"/>
      <c r="Q7727" s="6"/>
      <c r="R7727" s="7"/>
      <c r="S7727" s="20"/>
      <c r="T7727" s="22"/>
      <c r="U7727" s="91"/>
    </row>
    <row r="7728" spans="1:21">
      <c r="A7728" s="17">
        <v>45041</v>
      </c>
      <c r="B7728" s="56">
        <f>WEEKDAY(C7728,2)</f>
        <v>2</v>
      </c>
      <c r="C7728" s="17">
        <f>IF(A7748="",C7727,A7748)</f>
        <v>45041</v>
      </c>
      <c r="D7728" s="12" t="str">
        <f>YEAR(C7728)&amp;"/"&amp;TEXT(WEEKNUM(C7728,21),"00")</f>
        <v>2023/17</v>
      </c>
      <c r="E7728" s="25"/>
      <c r="F7728" s="28"/>
      <c r="G7728" s="28"/>
      <c r="H7728">
        <f>CONVERT((G7727-F7727)*24,"hr","mn")</f>
        <v>60.000000000000426</v>
      </c>
      <c r="I7728">
        <v>4</v>
      </c>
      <c r="L7728">
        <v>12</v>
      </c>
      <c r="M7728">
        <f>J7727+K7727+L7727</f>
        <v>12</v>
      </c>
      <c r="N7728" s="14"/>
      <c r="O7728" s="3"/>
      <c r="P7728" s="3"/>
      <c r="Q7728" s="3"/>
      <c r="R7728" s="8"/>
      <c r="S7728" s="21"/>
      <c r="T7728" s="4"/>
      <c r="U7728" s="92"/>
    </row>
    <row r="7729" spans="1:21">
      <c r="A7729" s="17">
        <v>45041</v>
      </c>
      <c r="B7729" s="56">
        <f>WEEKDAY(C7729,2)</f>
        <v>2</v>
      </c>
      <c r="C7729" s="17">
        <f>IF(A7749="",C7728,A7749)</f>
        <v>45041</v>
      </c>
      <c r="D7729" s="12" t="str">
        <f>YEAR(C7729)&amp;"/"&amp;TEXT(WEEKNUM(C7729,21),"00")</f>
        <v>2023/17</v>
      </c>
      <c r="E7729" s="25"/>
      <c r="F7729" s="28"/>
      <c r="G7729" s="28"/>
      <c r="H7729">
        <f>CONVERT((G7727-F7727)*24,"hr","mn")</f>
        <v>60.000000000000426</v>
      </c>
      <c r="I7729">
        <v>4</v>
      </c>
      <c r="L7729">
        <v>12</v>
      </c>
      <c r="M7729">
        <f>J7727+K7727+L7727</f>
        <v>12</v>
      </c>
      <c r="N7729" s="58"/>
      <c r="O7729" s="59"/>
      <c r="P7729" s="59"/>
      <c r="Q7729" s="59"/>
      <c r="R7729" s="60"/>
      <c r="S7729" s="21"/>
      <c r="T7729" s="4"/>
      <c r="U7729" s="93"/>
    </row>
    <row r="7730" spans="1:21" ht="15" customHeight="1" thickBot="1">
      <c r="A7730" s="17">
        <v>45041</v>
      </c>
      <c r="B7730" s="56">
        <f>WEEKDAY(C7730,2)</f>
        <v>2</v>
      </c>
      <c r="C7730" s="17">
        <f>IF(A7750="",C7729,A7750)</f>
        <v>45041</v>
      </c>
      <c r="D7730" s="12" t="str">
        <f>YEAR(C7730)&amp;"/"&amp;TEXT(WEEKNUM(C7730,21),"00")</f>
        <v>2023/17</v>
      </c>
      <c r="E7730" s="26"/>
      <c r="F7730" s="29"/>
      <c r="G7730" s="29"/>
      <c r="H7730">
        <f>CONVERT((G7727-F7727)*24,"hr","mn")</f>
        <v>60.000000000000426</v>
      </c>
      <c r="I7730">
        <v>4</v>
      </c>
      <c r="L7730">
        <v>12</v>
      </c>
      <c r="M7730">
        <f>J7727+K7727+L7727</f>
        <v>12</v>
      </c>
      <c r="N7730" s="15"/>
      <c r="O7730" s="9"/>
      <c r="P7730" s="9"/>
      <c r="Q7730" s="9"/>
      <c r="R7730" s="10"/>
      <c r="S7730" s="19"/>
      <c r="T7730" s="23"/>
      <c r="U7730" s="94"/>
    </row>
    <row r="7731" spans="1:21">
      <c r="A7731" s="17">
        <v>45041</v>
      </c>
      <c r="B7731" s="56">
        <f>WEEKDAY(C7731,2)</f>
        <v>2</v>
      </c>
      <c r="C7731" s="17">
        <f>IF(A7751="",C7730,A7751)</f>
        <v>45041</v>
      </c>
      <c r="D7731" s="12" t="str">
        <f>YEAR(C7731)&amp;"/"&amp;TEXT(WEEKNUM(C7731,21),"00")</f>
        <v>2023/17</v>
      </c>
      <c r="E7731" s="24" t="s">
        <v>46</v>
      </c>
      <c r="F7731" s="27">
        <v>1.125</v>
      </c>
      <c r="G7731" s="27">
        <v>1.166666666666667</v>
      </c>
      <c r="H7731" s="87">
        <f>CONVERT((G7731-F7731)*24,"hr","mn")</f>
        <v>60.000000000000426</v>
      </c>
      <c r="I7731" s="83">
        <v>4</v>
      </c>
      <c r="J7731" s="84"/>
      <c r="K7731" s="85">
        <v>10</v>
      </c>
      <c r="L7731" s="85"/>
      <c r="M7731" s="87">
        <f>J7731+K7731+L7731</f>
        <v>10</v>
      </c>
      <c r="N7731" s="13"/>
      <c r="O7731" s="6">
        <v>5</v>
      </c>
      <c r="P7731" s="6"/>
      <c r="Q7731" s="6"/>
      <c r="R7731" s="7"/>
      <c r="S7731" s="20" t="s">
        <v>43</v>
      </c>
      <c r="T7731" s="22" t="s">
        <v>29</v>
      </c>
      <c r="U7731" s="91"/>
    </row>
    <row r="7732" spans="1:21">
      <c r="A7732" s="17">
        <v>45041</v>
      </c>
      <c r="B7732" s="56">
        <f>WEEKDAY(C7732,2)</f>
        <v>2</v>
      </c>
      <c r="C7732" s="17">
        <f>IF(A7752="",C7731,A7752)</f>
        <v>45041</v>
      </c>
      <c r="D7732" s="12" t="str">
        <f>YEAR(C7732)&amp;"/"&amp;TEXT(WEEKNUM(C7732,21),"00")</f>
        <v>2023/17</v>
      </c>
      <c r="E7732" s="25"/>
      <c r="F7732" s="28"/>
      <c r="G7732" s="28"/>
      <c r="H7732">
        <f>CONVERT((G7731-F7731)*24,"hr","mn")</f>
        <v>60.000000000000426</v>
      </c>
      <c r="I7732">
        <v>4</v>
      </c>
      <c r="K7732">
        <v>10</v>
      </c>
      <c r="M7732">
        <f>J7731+K7731+L7731</f>
        <v>10</v>
      </c>
      <c r="N7732" s="14"/>
      <c r="O7732" s="3"/>
      <c r="P7732" s="3"/>
      <c r="Q7732" s="3"/>
      <c r="R7732" s="8"/>
      <c r="S7732" s="21"/>
      <c r="T7732" s="4"/>
      <c r="U7732" s="92"/>
    </row>
    <row r="7733" spans="1:21">
      <c r="A7733" s="17">
        <v>45041</v>
      </c>
      <c r="B7733" s="56">
        <f>WEEKDAY(C7733,2)</f>
        <v>2</v>
      </c>
      <c r="C7733" s="17">
        <f>IF(A7753="",C7732,A7753)</f>
        <v>45041</v>
      </c>
      <c r="D7733" s="12" t="str">
        <f>YEAR(C7733)&amp;"/"&amp;TEXT(WEEKNUM(C7733,21),"00")</f>
        <v>2023/17</v>
      </c>
      <c r="E7733" s="25"/>
      <c r="F7733" s="28"/>
      <c r="G7733" s="28"/>
      <c r="H7733">
        <f>CONVERT((G7731-F7731)*24,"hr","mn")</f>
        <v>60.000000000000426</v>
      </c>
      <c r="I7733">
        <v>4</v>
      </c>
      <c r="K7733">
        <v>10</v>
      </c>
      <c r="M7733">
        <f>J7731+K7731+L7731</f>
        <v>10</v>
      </c>
      <c r="N7733" s="58"/>
      <c r="O7733" s="59"/>
      <c r="P7733" s="59"/>
      <c r="Q7733" s="59"/>
      <c r="R7733" s="60"/>
      <c r="S7733" s="21"/>
      <c r="T7733" s="4"/>
      <c r="U7733" s="93"/>
    </row>
    <row r="7734" spans="1:21" ht="15" customHeight="1" thickBot="1">
      <c r="A7734" s="17">
        <v>45041</v>
      </c>
      <c r="B7734" s="56">
        <f>WEEKDAY(C7734,2)</f>
        <v>2</v>
      </c>
      <c r="C7734" s="17">
        <f>IF(A7754="",C7733,A7754)</f>
        <v>45041</v>
      </c>
      <c r="D7734" s="12" t="str">
        <f>YEAR(C7734)&amp;"/"&amp;TEXT(WEEKNUM(C7734,21),"00")</f>
        <v>2023/17</v>
      </c>
      <c r="E7734" s="26"/>
      <c r="F7734" s="29"/>
      <c r="G7734" s="29"/>
      <c r="H7734">
        <f>CONVERT((G7731-F7731)*24,"hr","mn")</f>
        <v>60.000000000000426</v>
      </c>
      <c r="I7734">
        <v>4</v>
      </c>
      <c r="K7734">
        <v>10</v>
      </c>
      <c r="M7734">
        <f>J7731+K7731+L7731</f>
        <v>10</v>
      </c>
      <c r="N7734" s="15"/>
      <c r="O7734" s="9"/>
      <c r="P7734" s="9"/>
      <c r="Q7734" s="9"/>
      <c r="R7734" s="10"/>
      <c r="S7734" s="19"/>
      <c r="T7734" s="23"/>
      <c r="U7734" s="94"/>
    </row>
    <row r="7735" spans="1:21">
      <c r="A7735" s="17">
        <v>45041</v>
      </c>
      <c r="B7735" s="56">
        <f>WEEKDAY(C7735,2)</f>
        <v>2</v>
      </c>
      <c r="C7735" s="17">
        <f>IF(A7755="",C7734,A7755)</f>
        <v>45041</v>
      </c>
      <c r="D7735" s="12" t="str">
        <f>YEAR(C7735)&amp;"/"&amp;TEXT(WEEKNUM(C7735,21),"00")</f>
        <v>2023/17</v>
      </c>
      <c r="E7735" s="24" t="s">
        <v>46</v>
      </c>
      <c r="F7735" s="27">
        <v>0.16666666666666671</v>
      </c>
      <c r="G7735" s="27">
        <v>0.20833333333333329</v>
      </c>
      <c r="H7735" s="87">
        <f>CONVERT((G7735-F7735)*24,"hr","mn")</f>
        <v>59.999999999999865</v>
      </c>
      <c r="I7735" s="83">
        <v>4</v>
      </c>
      <c r="J7735" s="84"/>
      <c r="K7735" s="85">
        <v>8</v>
      </c>
      <c r="L7735" s="85"/>
      <c r="M7735" s="87">
        <f>J7735+K7735+L7735</f>
        <v>8</v>
      </c>
      <c r="N7735" s="13"/>
      <c r="O7735" s="6"/>
      <c r="P7735" s="6"/>
      <c r="Q7735" s="6"/>
      <c r="R7735" s="7"/>
      <c r="S7735" s="20"/>
      <c r="T7735" s="22"/>
      <c r="U7735" s="91"/>
    </row>
    <row r="7736" spans="1:21">
      <c r="A7736" s="17">
        <v>45041</v>
      </c>
      <c r="B7736" s="56">
        <f>WEEKDAY(C7736,2)</f>
        <v>2</v>
      </c>
      <c r="C7736" s="17">
        <f>IF(A7756="",C7735,A7756)</f>
        <v>45041</v>
      </c>
      <c r="D7736" s="12" t="str">
        <f>YEAR(C7736)&amp;"/"&amp;TEXT(WEEKNUM(C7736,21),"00")</f>
        <v>2023/17</v>
      </c>
      <c r="E7736" s="25"/>
      <c r="F7736" s="28"/>
      <c r="G7736" s="28"/>
      <c r="H7736">
        <f>CONVERT((G7735-F7735)*24,"hr","mn")</f>
        <v>59.999999999999865</v>
      </c>
      <c r="I7736">
        <v>4</v>
      </c>
      <c r="K7736">
        <v>8</v>
      </c>
      <c r="M7736">
        <f>J7735+K7735+L7735</f>
        <v>8</v>
      </c>
      <c r="N7736" s="14"/>
      <c r="O7736" s="3"/>
      <c r="P7736" s="3"/>
      <c r="Q7736" s="3"/>
      <c r="R7736" s="8"/>
      <c r="S7736" s="21"/>
      <c r="T7736" s="4"/>
      <c r="U7736" s="92"/>
    </row>
    <row r="7737" spans="1:21">
      <c r="A7737" s="17">
        <v>45041</v>
      </c>
      <c r="B7737" s="56">
        <f>WEEKDAY(C7737,2)</f>
        <v>2</v>
      </c>
      <c r="C7737" s="17">
        <f>IF(A7757="",C7736,A7757)</f>
        <v>45041</v>
      </c>
      <c r="D7737" s="12" t="str">
        <f>YEAR(C7737)&amp;"/"&amp;TEXT(WEEKNUM(C7737,21),"00")</f>
        <v>2023/17</v>
      </c>
      <c r="E7737" s="25"/>
      <c r="F7737" s="28"/>
      <c r="G7737" s="28"/>
      <c r="H7737">
        <f>CONVERT((G7735-F7735)*24,"hr","mn")</f>
        <v>59.999999999999865</v>
      </c>
      <c r="I7737">
        <v>4</v>
      </c>
      <c r="K7737">
        <v>8</v>
      </c>
      <c r="M7737">
        <f>J7735+K7735+L7735</f>
        <v>8</v>
      </c>
      <c r="N7737" s="58"/>
      <c r="O7737" s="59"/>
      <c r="P7737" s="59"/>
      <c r="Q7737" s="59"/>
      <c r="R7737" s="60"/>
      <c r="S7737" s="21"/>
      <c r="T7737" s="4"/>
      <c r="U7737" s="93"/>
    </row>
    <row r="7738" spans="1:21" ht="15" customHeight="1" thickBot="1">
      <c r="A7738" s="17">
        <v>45041</v>
      </c>
      <c r="B7738" s="56">
        <f>WEEKDAY(C7738,2)</f>
        <v>2</v>
      </c>
      <c r="C7738" s="17">
        <f>IF(A7758="",C7737,A7758)</f>
        <v>45041</v>
      </c>
      <c r="D7738" s="12" t="str">
        <f>YEAR(C7738)&amp;"/"&amp;TEXT(WEEKNUM(C7738,21),"00")</f>
        <v>2023/17</v>
      </c>
      <c r="E7738" s="26"/>
      <c r="F7738" s="29"/>
      <c r="G7738" s="29"/>
      <c r="H7738">
        <f>CONVERT((G7735-F7735)*24,"hr","mn")</f>
        <v>59.999999999999865</v>
      </c>
      <c r="I7738">
        <v>4</v>
      </c>
      <c r="K7738">
        <v>8</v>
      </c>
      <c r="M7738">
        <f>J7735+K7735+L7735</f>
        <v>8</v>
      </c>
      <c r="N7738" s="15"/>
      <c r="O7738" s="9"/>
      <c r="P7738" s="9"/>
      <c r="Q7738" s="9">
        <v>15</v>
      </c>
      <c r="R7738" s="10"/>
      <c r="S7738" s="19"/>
      <c r="T7738" s="23" t="s">
        <v>39</v>
      </c>
      <c r="U7738" s="94"/>
    </row>
    <row r="7739" spans="1:21">
      <c r="A7739" s="17"/>
      <c r="B7739" s="56">
        <f>WEEKDAY(C7739,2)</f>
        <v>2</v>
      </c>
      <c r="C7739" s="17">
        <f>IF(A7759="",C7738,A7759)</f>
        <v>45041</v>
      </c>
      <c r="D7739" s="12" t="str">
        <f>YEAR(C7739)&amp;"/"&amp;TEXT(WEEKNUM(C7739,21),"00")</f>
        <v>2023/17</v>
      </c>
      <c r="E7739" s="79"/>
      <c r="F7739" s="80"/>
      <c r="G7739" s="80"/>
      <c r="H7739" s="87">
        <f>CONVERT((G7739-F7739)*24,"hr","mn")</f>
        <v>0</v>
      </c>
      <c r="I7739" s="83"/>
      <c r="J7739" s="84"/>
      <c r="K7739" s="85"/>
      <c r="L7739" s="85"/>
      <c r="M7739" s="87">
        <f>J7739+K7739+L7739</f>
        <v>0</v>
      </c>
      <c r="N7739" s="13"/>
      <c r="O7739" s="6"/>
      <c r="P7739" s="6"/>
      <c r="Q7739" s="6"/>
      <c r="R7739" s="7"/>
      <c r="S7739" s="20"/>
      <c r="T7739" s="22"/>
      <c r="U7739" s="91"/>
    </row>
    <row r="7740" spans="1:21">
      <c r="A7740" s="17"/>
      <c r="B7740" s="56">
        <f>WEEKDAY(C7740,2)</f>
        <v>2</v>
      </c>
      <c r="C7740" s="17">
        <f>IF(A7760="",C7739,A7760)</f>
        <v>45041</v>
      </c>
      <c r="D7740" s="12" t="str">
        <f>YEAR(C7740)&amp;"/"&amp;TEXT(WEEKNUM(C7740,21),"00")</f>
        <v>2023/17</v>
      </c>
      <c r="H7740">
        <f>CONVERT((G7739-F7739)*24,"hr","mn")</f>
        <v>0</v>
      </c>
      <c r="M7740">
        <f>J7739+K7739+L7739</f>
        <v>0</v>
      </c>
      <c r="N7740" s="14"/>
      <c r="O7740" s="3"/>
      <c r="P7740" s="3"/>
      <c r="Q7740" s="3"/>
      <c r="R7740" s="8"/>
      <c r="S7740" s="21"/>
      <c r="T7740" s="4"/>
      <c r="U7740" s="92"/>
    </row>
    <row r="7741" spans="1:21">
      <c r="A7741" s="17"/>
      <c r="B7741" s="56">
        <f>WEEKDAY(C7741,2)</f>
        <v>2</v>
      </c>
      <c r="C7741" s="17">
        <f>IF(A7761="",C7740,A7761)</f>
        <v>45041</v>
      </c>
      <c r="D7741" s="12" t="str">
        <f>YEAR(C7741)&amp;"/"&amp;TEXT(WEEKNUM(C7741,21),"00")</f>
        <v>2023/17</v>
      </c>
      <c r="H7741">
        <f>CONVERT((G7739-F7739)*24,"hr","mn")</f>
        <v>0</v>
      </c>
      <c r="M7741">
        <f>J7739+K7739+L7739</f>
        <v>0</v>
      </c>
      <c r="N7741" s="58"/>
      <c r="O7741" s="59"/>
      <c r="P7741" s="59"/>
      <c r="Q7741" s="59"/>
      <c r="R7741" s="60"/>
      <c r="S7741" s="21"/>
      <c r="T7741" s="4"/>
      <c r="U7741" s="93"/>
    </row>
    <row r="7742" spans="1:21" ht="15" customHeight="1" thickBot="1">
      <c r="A7742" s="17"/>
      <c r="B7742" s="56">
        <f>WEEKDAY(C7742,2)</f>
        <v>2</v>
      </c>
      <c r="C7742" s="17">
        <f>IF(A7762="",C7741,A7762)</f>
        <v>45041</v>
      </c>
      <c r="D7742" s="12" t="str">
        <f>YEAR(C7742)&amp;"/"&amp;TEXT(WEEKNUM(C7742,21),"00")</f>
        <v>2023/17</v>
      </c>
      <c r="H7742">
        <f>CONVERT((G7739-F7739)*24,"hr","mn")</f>
        <v>0</v>
      </c>
      <c r="M7742">
        <f>J7739+K7739+L7739</f>
        <v>0</v>
      </c>
      <c r="N7742" s="15"/>
      <c r="O7742" s="9"/>
      <c r="P7742" s="9"/>
      <c r="Q7742" s="9"/>
      <c r="R7742" s="10"/>
      <c r="S7742" s="19"/>
      <c r="T7742" s="23"/>
      <c r="U7742" s="94"/>
    </row>
    <row r="7743" spans="1:21">
      <c r="A7743" s="17">
        <v>45041</v>
      </c>
      <c r="B7743" s="56">
        <f>WEEKDAY(C7743,2)</f>
        <v>2</v>
      </c>
      <c r="C7743" s="17">
        <f>IF(A7763="",C7742,A7763)</f>
        <v>45041</v>
      </c>
      <c r="D7743" s="12" t="str">
        <f>YEAR(C7743)&amp;"/"&amp;TEXT(WEEKNUM(C7743,21),"00")</f>
        <v>2023/17</v>
      </c>
      <c r="E7743" s="79" t="s">
        <v>52</v>
      </c>
      <c r="F7743" s="80">
        <v>0.20833333333333329</v>
      </c>
      <c r="G7743" s="80">
        <v>0.25</v>
      </c>
      <c r="H7743" s="87">
        <f>CONVERT((G7743-F7743)*24,"hr","mn")</f>
        <v>60.000000000000071</v>
      </c>
      <c r="I7743" s="83">
        <v>2</v>
      </c>
      <c r="J7743" s="84"/>
      <c r="K7743" s="85">
        <v>4</v>
      </c>
      <c r="L7743" s="85"/>
      <c r="M7743" s="87">
        <f>J7743+K7743+L7743</f>
        <v>4</v>
      </c>
      <c r="N7743" s="13"/>
      <c r="O7743" s="6"/>
      <c r="P7743" s="6"/>
      <c r="Q7743" s="6">
        <v>20</v>
      </c>
      <c r="R7743" s="7"/>
      <c r="S7743" s="20"/>
      <c r="T7743" s="22" t="s">
        <v>25</v>
      </c>
      <c r="U7743" s="91" t="s">
        <v>1149</v>
      </c>
    </row>
    <row r="7744" spans="1:21">
      <c r="A7744" s="17">
        <v>45041</v>
      </c>
      <c r="B7744" s="56">
        <f>WEEKDAY(C7744,2)</f>
        <v>2</v>
      </c>
      <c r="C7744" s="17">
        <f>IF(A7764="",C7743,A7764)</f>
        <v>45041</v>
      </c>
      <c r="D7744" s="12" t="str">
        <f>YEAR(C7744)&amp;"/"&amp;TEXT(WEEKNUM(C7744,21),"00")</f>
        <v>2023/17</v>
      </c>
      <c r="E7744" t="s">
        <v>52</v>
      </c>
      <c r="F7744" s="114">
        <v>0.20833333333333329</v>
      </c>
      <c r="G7744" s="114">
        <v>0.25</v>
      </c>
      <c r="H7744">
        <f>CONVERT((G7743-F7743)*24,"hr","mn")</f>
        <v>60.000000000000071</v>
      </c>
      <c r="I7744">
        <v>2</v>
      </c>
      <c r="K7744">
        <v>4</v>
      </c>
      <c r="M7744">
        <f>J7743+K7743+L7743</f>
        <v>4</v>
      </c>
      <c r="N7744" s="14"/>
      <c r="O7744" s="3"/>
      <c r="P7744" s="3"/>
      <c r="Q7744" s="3"/>
      <c r="R7744" s="8"/>
      <c r="S7744" s="21"/>
      <c r="T7744" s="4"/>
      <c r="U7744" s="92"/>
    </row>
    <row r="7745" spans="1:21">
      <c r="A7745" s="17">
        <v>45041</v>
      </c>
      <c r="B7745" s="56">
        <f>WEEKDAY(C7745,2)</f>
        <v>2</v>
      </c>
      <c r="C7745" s="17">
        <f>IF(A7765="",C7744,A7765)</f>
        <v>45041</v>
      </c>
      <c r="D7745" s="12" t="str">
        <f>YEAR(C7745)&amp;"/"&amp;TEXT(WEEKNUM(C7745,21),"00")</f>
        <v>2023/17</v>
      </c>
      <c r="E7745" t="s">
        <v>52</v>
      </c>
      <c r="F7745" s="114">
        <v>0.20833333333333329</v>
      </c>
      <c r="G7745" s="114">
        <v>0.25</v>
      </c>
      <c r="H7745">
        <f>CONVERT((G7743-F7743)*24,"hr","mn")</f>
        <v>60.000000000000071</v>
      </c>
      <c r="I7745">
        <v>2</v>
      </c>
      <c r="K7745">
        <v>4</v>
      </c>
      <c r="M7745">
        <f>J7743+K7743+L7743</f>
        <v>4</v>
      </c>
      <c r="N7745" s="58"/>
      <c r="O7745" s="59"/>
      <c r="P7745" s="59"/>
      <c r="Q7745" s="59"/>
      <c r="R7745" s="60"/>
      <c r="S7745" s="21"/>
      <c r="T7745" s="4"/>
      <c r="U7745" s="93"/>
    </row>
    <row r="7746" spans="1:21" ht="15" customHeight="1" thickBot="1">
      <c r="A7746" s="17">
        <v>45041</v>
      </c>
      <c r="B7746" s="56">
        <f>WEEKDAY(C7746,2)</f>
        <v>2</v>
      </c>
      <c r="C7746" s="17">
        <f>IF(A7766="",C7745,A7766)</f>
        <v>45041</v>
      </c>
      <c r="D7746" s="12" t="str">
        <f>YEAR(C7746)&amp;"/"&amp;TEXT(WEEKNUM(C7746,21),"00")</f>
        <v>2023/17</v>
      </c>
      <c r="E7746" t="s">
        <v>52</v>
      </c>
      <c r="F7746" s="114">
        <v>0.20833333333333329</v>
      </c>
      <c r="G7746" s="114">
        <v>0.25</v>
      </c>
      <c r="H7746">
        <f>CONVERT((G7743-F7743)*24,"hr","mn")</f>
        <v>60.000000000000071</v>
      </c>
      <c r="I7746">
        <v>2</v>
      </c>
      <c r="K7746">
        <v>4</v>
      </c>
      <c r="M7746">
        <f>J7743+K7743+L7743</f>
        <v>4</v>
      </c>
      <c r="N7746" s="15"/>
      <c r="O7746" s="9"/>
      <c r="P7746" s="9"/>
      <c r="Q7746" s="9"/>
      <c r="R7746" s="10"/>
      <c r="S7746" s="19"/>
      <c r="T7746" s="23"/>
      <c r="U7746" s="94"/>
    </row>
    <row r="7747" spans="1:21">
      <c r="A7747" s="17">
        <v>45041</v>
      </c>
      <c r="B7747" s="56">
        <f>WEEKDAY(C7747,2)</f>
        <v>2</v>
      </c>
      <c r="C7747" s="17">
        <f>IF(A7767="",C7746,A7767)</f>
        <v>45041</v>
      </c>
      <c r="D7747" s="12" t="str">
        <f>YEAR(C7747)&amp;"/"&amp;TEXT(WEEKNUM(C7747,21),"00")</f>
        <v>2023/17</v>
      </c>
      <c r="E7747" s="79" t="s">
        <v>52</v>
      </c>
      <c r="F7747" s="80">
        <v>0.25</v>
      </c>
      <c r="G7747" s="80">
        <v>0.29166666666666669</v>
      </c>
      <c r="H7747" s="87">
        <f>CONVERT((G7747-F7747)*24,"hr","mn")</f>
        <v>60.000000000000028</v>
      </c>
      <c r="I7747" s="83">
        <v>3</v>
      </c>
      <c r="J7747" s="84"/>
      <c r="K7747" s="85">
        <v>8</v>
      </c>
      <c r="L7747" s="85"/>
      <c r="M7747" s="87">
        <f>J7747+K7747+L7747</f>
        <v>8</v>
      </c>
      <c r="N7747" s="13"/>
      <c r="O7747" s="6">
        <v>8</v>
      </c>
      <c r="P7747" s="6"/>
      <c r="Q7747" s="6"/>
      <c r="R7747" s="7"/>
      <c r="S7747" s="20" t="s">
        <v>32</v>
      </c>
      <c r="T7747" s="22" t="s">
        <v>23</v>
      </c>
      <c r="U7747" s="91" t="s">
        <v>1150</v>
      </c>
    </row>
    <row r="7748" spans="1:21">
      <c r="A7748" s="17">
        <v>45041</v>
      </c>
      <c r="B7748" s="56">
        <f>WEEKDAY(C7748,2)</f>
        <v>2</v>
      </c>
      <c r="C7748" s="17">
        <f>IF(A7768="",C7747,A7768)</f>
        <v>45041</v>
      </c>
      <c r="D7748" s="12" t="str">
        <f>YEAR(C7748)&amp;"/"&amp;TEXT(WEEKNUM(C7748,21),"00")</f>
        <v>2023/17</v>
      </c>
      <c r="E7748" t="s">
        <v>52</v>
      </c>
      <c r="F7748" s="114">
        <v>0.25</v>
      </c>
      <c r="G7748" s="114">
        <v>0.29166666666666669</v>
      </c>
      <c r="H7748">
        <f>CONVERT((G7747-F7747)*24,"hr","mn")</f>
        <v>60.000000000000028</v>
      </c>
      <c r="I7748">
        <v>3</v>
      </c>
      <c r="K7748">
        <v>8</v>
      </c>
      <c r="M7748">
        <f>J7747+K7747+L7747</f>
        <v>8</v>
      </c>
      <c r="N7748" s="14"/>
      <c r="O7748" s="3">
        <v>5</v>
      </c>
      <c r="P7748" s="3"/>
      <c r="Q7748" s="3"/>
      <c r="R7748" s="8"/>
      <c r="S7748" s="21" t="s">
        <v>28</v>
      </c>
      <c r="T7748" s="4" t="s">
        <v>29</v>
      </c>
      <c r="U7748" s="92"/>
    </row>
    <row r="7749" spans="1:21">
      <c r="A7749" s="17">
        <v>45041</v>
      </c>
      <c r="B7749" s="56">
        <f>WEEKDAY(C7749,2)</f>
        <v>2</v>
      </c>
      <c r="C7749" s="17">
        <f>IF(A7769="",C7748,A7769)</f>
        <v>45041</v>
      </c>
      <c r="D7749" s="12" t="str">
        <f>YEAR(C7749)&amp;"/"&amp;TEXT(WEEKNUM(C7749,21),"00")</f>
        <v>2023/17</v>
      </c>
      <c r="E7749" t="s">
        <v>52</v>
      </c>
      <c r="F7749" s="114">
        <v>0.25</v>
      </c>
      <c r="G7749" s="114">
        <v>0.29166666666666669</v>
      </c>
      <c r="H7749">
        <f>CONVERT((G7747-F7747)*24,"hr","mn")</f>
        <v>60.000000000000028</v>
      </c>
      <c r="I7749">
        <v>3</v>
      </c>
      <c r="K7749">
        <v>8</v>
      </c>
      <c r="M7749">
        <f>J7747+K7747+L7747</f>
        <v>8</v>
      </c>
      <c r="N7749" s="58"/>
      <c r="O7749" s="59"/>
      <c r="P7749" s="59"/>
      <c r="Q7749" s="59"/>
      <c r="R7749" s="60"/>
      <c r="S7749" s="21"/>
      <c r="T7749" s="4"/>
      <c r="U7749" s="93"/>
    </row>
    <row r="7750" spans="1:21" ht="15" customHeight="1" thickBot="1">
      <c r="A7750" s="17">
        <v>45041</v>
      </c>
      <c r="B7750" s="56">
        <f>WEEKDAY(C7750,2)</f>
        <v>2</v>
      </c>
      <c r="C7750" s="17">
        <f>IF(A7770="",C7749,A7770)</f>
        <v>45041</v>
      </c>
      <c r="D7750" s="12" t="str">
        <f>YEAR(C7750)&amp;"/"&amp;TEXT(WEEKNUM(C7750,21),"00")</f>
        <v>2023/17</v>
      </c>
      <c r="E7750" t="s">
        <v>52</v>
      </c>
      <c r="F7750" s="114">
        <v>0.25</v>
      </c>
      <c r="G7750" s="114">
        <v>0.29166666666666669</v>
      </c>
      <c r="H7750">
        <f>CONVERT((G7747-F7747)*24,"hr","mn")</f>
        <v>60.000000000000028</v>
      </c>
      <c r="I7750">
        <v>3</v>
      </c>
      <c r="K7750">
        <v>8</v>
      </c>
      <c r="M7750">
        <f>J7747+K7747+L7747</f>
        <v>8</v>
      </c>
      <c r="N7750" s="15"/>
      <c r="O7750" s="9"/>
      <c r="P7750" s="9"/>
      <c r="Q7750" s="9"/>
      <c r="R7750" s="10"/>
      <c r="S7750" s="19"/>
      <c r="T7750" s="23"/>
      <c r="U7750" s="94"/>
    </row>
    <row r="7751" spans="1:21">
      <c r="A7751" s="17">
        <v>45041</v>
      </c>
      <c r="B7751" s="56">
        <f>WEEKDAY(C7751,2)</f>
        <v>2</v>
      </c>
      <c r="C7751" s="17">
        <f>IF(A7771="",C7750,A7771)</f>
        <v>45041</v>
      </c>
      <c r="D7751" s="12" t="str">
        <f>YEAR(C7751)&amp;"/"&amp;TEXT(WEEKNUM(C7751,21),"00")</f>
        <v>2023/17</v>
      </c>
      <c r="E7751" s="79" t="s">
        <v>52</v>
      </c>
      <c r="F7751" s="80">
        <v>0.29166666666666669</v>
      </c>
      <c r="G7751" s="80">
        <v>0.33333333333333331</v>
      </c>
      <c r="H7751" s="87">
        <f>CONVERT((G7751-F7751)*24,"hr","mn")</f>
        <v>59.99999999999995</v>
      </c>
      <c r="I7751" s="83">
        <v>3</v>
      </c>
      <c r="J7751" s="84"/>
      <c r="K7751" s="85">
        <v>6</v>
      </c>
      <c r="L7751" s="85"/>
      <c r="M7751" s="87">
        <f>J7751+K7751+L7751</f>
        <v>6</v>
      </c>
      <c r="N7751" s="13"/>
      <c r="O7751" s="6">
        <v>30</v>
      </c>
      <c r="P7751" s="6"/>
      <c r="Q7751" s="6"/>
      <c r="R7751" s="7"/>
      <c r="S7751" s="20" t="s">
        <v>32</v>
      </c>
      <c r="T7751" s="22" t="s">
        <v>23</v>
      </c>
      <c r="U7751" s="91" t="s">
        <v>1151</v>
      </c>
    </row>
    <row r="7752" spans="1:21">
      <c r="A7752" s="17">
        <v>45041</v>
      </c>
      <c r="B7752" s="56">
        <f>WEEKDAY(C7752,2)</f>
        <v>2</v>
      </c>
      <c r="C7752" s="17">
        <f>IF(A7772="",C7751,A7772)</f>
        <v>45041</v>
      </c>
      <c r="D7752" s="12" t="str">
        <f>YEAR(C7752)&amp;"/"&amp;TEXT(WEEKNUM(C7752,21),"00")</f>
        <v>2023/17</v>
      </c>
      <c r="E7752" t="s">
        <v>52</v>
      </c>
      <c r="F7752" s="114">
        <v>0.29166666666666669</v>
      </c>
      <c r="G7752" s="114">
        <v>0.33333333333333331</v>
      </c>
      <c r="H7752">
        <f>CONVERT((G7751-F7751)*24,"hr","mn")</f>
        <v>59.99999999999995</v>
      </c>
      <c r="I7752">
        <v>3</v>
      </c>
      <c r="K7752">
        <v>6</v>
      </c>
      <c r="M7752">
        <f>J7751+K7751+L7751</f>
        <v>6</v>
      </c>
      <c r="N7752" s="14"/>
      <c r="O7752" s="3"/>
      <c r="P7752" s="3"/>
      <c r="Q7752" s="3"/>
      <c r="R7752" s="8"/>
      <c r="S7752" s="21"/>
      <c r="T7752" s="4"/>
      <c r="U7752" s="92"/>
    </row>
    <row r="7753" spans="1:21">
      <c r="A7753" s="17">
        <v>45041</v>
      </c>
      <c r="B7753" s="56">
        <f>WEEKDAY(C7753,2)</f>
        <v>2</v>
      </c>
      <c r="C7753" s="17">
        <f>IF(A7773="",C7752,A7773)</f>
        <v>45041</v>
      </c>
      <c r="D7753" s="12" t="str">
        <f>YEAR(C7753)&amp;"/"&amp;TEXT(WEEKNUM(C7753,21),"00")</f>
        <v>2023/17</v>
      </c>
      <c r="E7753" t="s">
        <v>52</v>
      </c>
      <c r="F7753" s="114">
        <v>0.29166666666666669</v>
      </c>
      <c r="G7753" s="114">
        <v>0.33333333333333331</v>
      </c>
      <c r="H7753">
        <f>CONVERT((G7751-F7751)*24,"hr","mn")</f>
        <v>59.99999999999995</v>
      </c>
      <c r="I7753">
        <v>3</v>
      </c>
      <c r="K7753">
        <v>6</v>
      </c>
      <c r="M7753">
        <f>J7751+K7751+L7751</f>
        <v>6</v>
      </c>
      <c r="N7753" s="58"/>
      <c r="O7753" s="59"/>
      <c r="P7753" s="59"/>
      <c r="Q7753" s="59"/>
      <c r="R7753" s="60"/>
      <c r="S7753" s="21"/>
      <c r="T7753" s="4"/>
      <c r="U7753" s="93"/>
    </row>
    <row r="7754" spans="1:21" ht="15" customHeight="1" thickBot="1">
      <c r="A7754" s="17">
        <v>45041</v>
      </c>
      <c r="B7754" s="56">
        <f>WEEKDAY(C7754,2)</f>
        <v>2</v>
      </c>
      <c r="C7754" s="17">
        <f>IF(A7774="",C7753,A7774)</f>
        <v>45041</v>
      </c>
      <c r="D7754" s="12" t="str">
        <f>YEAR(C7754)&amp;"/"&amp;TEXT(WEEKNUM(C7754,21),"00")</f>
        <v>2023/17</v>
      </c>
      <c r="E7754" t="s">
        <v>52</v>
      </c>
      <c r="F7754" s="114">
        <v>0.29166666666666669</v>
      </c>
      <c r="G7754" s="114">
        <v>0.33333333333333331</v>
      </c>
      <c r="H7754">
        <f>CONVERT((G7751-F7751)*24,"hr","mn")</f>
        <v>59.99999999999995</v>
      </c>
      <c r="I7754">
        <v>3</v>
      </c>
      <c r="K7754">
        <v>6</v>
      </c>
      <c r="M7754">
        <f>J7751+K7751+L7751</f>
        <v>6</v>
      </c>
      <c r="N7754" s="15"/>
      <c r="O7754" s="9"/>
      <c r="P7754" s="9"/>
      <c r="Q7754" s="9"/>
      <c r="R7754" s="10"/>
      <c r="S7754" s="19"/>
      <c r="T7754" s="23"/>
      <c r="U7754" s="94"/>
    </row>
    <row r="7755" spans="1:21">
      <c r="A7755" s="17">
        <v>45041</v>
      </c>
      <c r="B7755" s="56">
        <f>WEEKDAY(C7755,2)</f>
        <v>2</v>
      </c>
      <c r="C7755" s="17">
        <f>IF(A7775="",C7754,A7775)</f>
        <v>45041</v>
      </c>
      <c r="D7755" s="12" t="str">
        <f>YEAR(C7755)&amp;"/"&amp;TEXT(WEEKNUM(C7755,21),"00")</f>
        <v>2023/17</v>
      </c>
      <c r="E7755" s="79" t="s">
        <v>52</v>
      </c>
      <c r="F7755" s="80">
        <v>0.33333333333333331</v>
      </c>
      <c r="G7755" s="80">
        <v>0.375</v>
      </c>
      <c r="H7755" s="87">
        <f>CONVERT((G7755-F7755)*24,"hr","mn")</f>
        <v>60.000000000000028</v>
      </c>
      <c r="I7755" s="83">
        <v>3</v>
      </c>
      <c r="J7755" s="84"/>
      <c r="K7755" s="85">
        <v>2</v>
      </c>
      <c r="L7755" s="85"/>
      <c r="M7755" s="87">
        <f>J7755+K7755+L7755</f>
        <v>2</v>
      </c>
      <c r="N7755" s="13"/>
      <c r="O7755" s="6">
        <v>45</v>
      </c>
      <c r="P7755" s="6"/>
      <c r="Q7755" s="6"/>
      <c r="R7755" s="7"/>
      <c r="S7755" s="20" t="s">
        <v>32</v>
      </c>
      <c r="T7755" s="22" t="s">
        <v>23</v>
      </c>
      <c r="U7755" s="91" t="s">
        <v>1151</v>
      </c>
    </row>
    <row r="7756" spans="1:21">
      <c r="A7756" s="17">
        <v>45041</v>
      </c>
      <c r="B7756" s="56">
        <f>WEEKDAY(C7756,2)</f>
        <v>2</v>
      </c>
      <c r="C7756" s="17">
        <f>IF(A7776="",C7755,A7776)</f>
        <v>45041</v>
      </c>
      <c r="D7756" s="12" t="str">
        <f>YEAR(C7756)&amp;"/"&amp;TEXT(WEEKNUM(C7756,21),"00")</f>
        <v>2023/17</v>
      </c>
      <c r="E7756" t="s">
        <v>52</v>
      </c>
      <c r="F7756" s="114">
        <v>0.33333333333333331</v>
      </c>
      <c r="G7756" s="114">
        <v>0.375</v>
      </c>
      <c r="H7756">
        <f>CONVERT((G7755-F7755)*24,"hr","mn")</f>
        <v>60.000000000000028</v>
      </c>
      <c r="I7756">
        <v>3</v>
      </c>
      <c r="K7756">
        <v>2</v>
      </c>
      <c r="M7756">
        <f>J7755+K7755+L7755</f>
        <v>2</v>
      </c>
      <c r="N7756" s="14"/>
      <c r="O7756" s="3"/>
      <c r="P7756" s="3"/>
      <c r="Q7756" s="3"/>
      <c r="R7756" s="8"/>
      <c r="S7756" s="21"/>
      <c r="T7756" s="4"/>
      <c r="U7756" s="92"/>
    </row>
    <row r="7757" spans="1:21">
      <c r="A7757" s="17">
        <v>45041</v>
      </c>
      <c r="B7757" s="56">
        <f>WEEKDAY(C7757,2)</f>
        <v>2</v>
      </c>
      <c r="C7757" s="17">
        <f>IF(A7777="",C7756,A7777)</f>
        <v>45041</v>
      </c>
      <c r="D7757" s="12" t="str">
        <f>YEAR(C7757)&amp;"/"&amp;TEXT(WEEKNUM(C7757,21),"00")</f>
        <v>2023/17</v>
      </c>
      <c r="E7757" t="s">
        <v>52</v>
      </c>
      <c r="F7757" s="114">
        <v>0.33333333333333331</v>
      </c>
      <c r="G7757" s="114">
        <v>0.375</v>
      </c>
      <c r="H7757">
        <f>CONVERT((G7755-F7755)*24,"hr","mn")</f>
        <v>60.000000000000028</v>
      </c>
      <c r="I7757">
        <v>3</v>
      </c>
      <c r="K7757">
        <v>2</v>
      </c>
      <c r="M7757">
        <f>J7755+K7755+L7755</f>
        <v>2</v>
      </c>
      <c r="N7757" s="58"/>
      <c r="O7757" s="59"/>
      <c r="P7757" s="59"/>
      <c r="Q7757" s="59"/>
      <c r="R7757" s="60"/>
      <c r="S7757" s="21"/>
      <c r="T7757" s="4"/>
      <c r="U7757" s="93"/>
    </row>
    <row r="7758" spans="1:21" ht="15" customHeight="1" thickBot="1">
      <c r="A7758" s="17">
        <v>45041</v>
      </c>
      <c r="B7758" s="56">
        <f>WEEKDAY(C7758,2)</f>
        <v>2</v>
      </c>
      <c r="C7758" s="17">
        <f>IF(A7778="",C7757,A7778)</f>
        <v>45041</v>
      </c>
      <c r="D7758" s="12" t="str">
        <f>YEAR(C7758)&amp;"/"&amp;TEXT(WEEKNUM(C7758,21),"00")</f>
        <v>2023/17</v>
      </c>
      <c r="E7758" t="s">
        <v>52</v>
      </c>
      <c r="F7758" s="114">
        <v>0.33333333333333331</v>
      </c>
      <c r="G7758" s="114">
        <v>0.375</v>
      </c>
      <c r="H7758">
        <f>CONVERT((G7755-F7755)*24,"hr","mn")</f>
        <v>60.000000000000028</v>
      </c>
      <c r="I7758">
        <v>3</v>
      </c>
      <c r="K7758">
        <v>2</v>
      </c>
      <c r="M7758">
        <f>J7755+K7755+L7755</f>
        <v>2</v>
      </c>
      <c r="N7758" s="15"/>
      <c r="O7758" s="9"/>
      <c r="P7758" s="9"/>
      <c r="Q7758" s="9"/>
      <c r="R7758" s="10"/>
      <c r="S7758" s="19"/>
      <c r="T7758" s="23"/>
      <c r="U7758" s="94"/>
    </row>
    <row r="7759" spans="1:21">
      <c r="A7759" s="17">
        <v>45041</v>
      </c>
      <c r="B7759" s="56">
        <f>WEEKDAY(C7759,2)</f>
        <v>2</v>
      </c>
      <c r="C7759" s="17">
        <f>IF(A7779="",C7758,A7779)</f>
        <v>45041</v>
      </c>
      <c r="D7759" s="12" t="str">
        <f>YEAR(C7759)&amp;"/"&amp;TEXT(WEEKNUM(C7759,21),"00")</f>
        <v>2023/17</v>
      </c>
      <c r="E7759" s="79" t="s">
        <v>52</v>
      </c>
      <c r="F7759" s="80">
        <v>0.39583333333333331</v>
      </c>
      <c r="G7759" s="80">
        <v>0.41666666666666669</v>
      </c>
      <c r="H7759" s="87">
        <f>CONVERT((G7759-F7759)*24,"hr","mn")</f>
        <v>30.000000000000053</v>
      </c>
      <c r="I7759" s="83">
        <v>3</v>
      </c>
      <c r="J7759" s="84"/>
      <c r="K7759" s="85"/>
      <c r="L7759" s="85">
        <v>4</v>
      </c>
      <c r="M7759" s="87">
        <f>J7759+K7759+L7759</f>
        <v>4</v>
      </c>
      <c r="N7759" s="13"/>
      <c r="O7759" s="6">
        <v>5</v>
      </c>
      <c r="P7759" s="6"/>
      <c r="Q7759" s="6"/>
      <c r="R7759" s="7"/>
      <c r="S7759" s="20" t="s">
        <v>28</v>
      </c>
      <c r="T7759" s="22" t="s">
        <v>29</v>
      </c>
      <c r="U7759" s="91"/>
    </row>
    <row r="7760" spans="1:21">
      <c r="A7760" s="17">
        <v>45041</v>
      </c>
      <c r="B7760" s="56">
        <f>WEEKDAY(C7760,2)</f>
        <v>2</v>
      </c>
      <c r="C7760" s="17">
        <f>IF(A7780="",C7759,A7780)</f>
        <v>45041</v>
      </c>
      <c r="D7760" s="12" t="str">
        <f>YEAR(C7760)&amp;"/"&amp;TEXT(WEEKNUM(C7760,21),"00")</f>
        <v>2023/17</v>
      </c>
      <c r="E7760" t="s">
        <v>52</v>
      </c>
      <c r="F7760" s="114">
        <v>0.39583333333333331</v>
      </c>
      <c r="G7760" s="114">
        <v>0.41666666666666669</v>
      </c>
      <c r="H7760">
        <f>CONVERT((G7759-F7759)*24,"hr","mn")</f>
        <v>30.000000000000053</v>
      </c>
      <c r="I7760">
        <v>3</v>
      </c>
      <c r="L7760">
        <v>4</v>
      </c>
      <c r="M7760">
        <f>J7759+K7759+L7759</f>
        <v>4</v>
      </c>
      <c r="N7760" s="14"/>
      <c r="O7760" s="3"/>
      <c r="P7760" s="3"/>
      <c r="Q7760" s="3"/>
      <c r="R7760" s="8"/>
      <c r="S7760" s="21"/>
      <c r="T7760" s="4"/>
      <c r="U7760" s="92"/>
    </row>
    <row r="7761" spans="1:21">
      <c r="A7761" s="17">
        <v>45041</v>
      </c>
      <c r="B7761" s="56">
        <f>WEEKDAY(C7761,2)</f>
        <v>2</v>
      </c>
      <c r="C7761" s="17">
        <f>IF(A7781="",C7760,A7781)</f>
        <v>45041</v>
      </c>
      <c r="D7761" s="12" t="str">
        <f>YEAR(C7761)&amp;"/"&amp;TEXT(WEEKNUM(C7761,21),"00")</f>
        <v>2023/17</v>
      </c>
      <c r="E7761" t="s">
        <v>52</v>
      </c>
      <c r="F7761" s="114">
        <v>0.39583333333333331</v>
      </c>
      <c r="G7761" s="114">
        <v>0.41666666666666669</v>
      </c>
      <c r="H7761">
        <f>CONVERT((G7759-F7759)*24,"hr","mn")</f>
        <v>30.000000000000053</v>
      </c>
      <c r="I7761">
        <v>3</v>
      </c>
      <c r="L7761">
        <v>4</v>
      </c>
      <c r="M7761">
        <f>J7759+K7759+L7759</f>
        <v>4</v>
      </c>
      <c r="N7761" s="58"/>
      <c r="O7761" s="59"/>
      <c r="P7761" s="59"/>
      <c r="Q7761" s="59"/>
      <c r="R7761" s="60"/>
      <c r="S7761" s="21"/>
      <c r="T7761" s="4"/>
      <c r="U7761" s="93"/>
    </row>
    <row r="7762" spans="1:21" ht="15" customHeight="1" thickBot="1">
      <c r="A7762" s="17">
        <v>45041</v>
      </c>
      <c r="B7762" s="56">
        <f>WEEKDAY(C7762,2)</f>
        <v>2</v>
      </c>
      <c r="C7762" s="17">
        <f>IF(A7782="",C7761,A7782)</f>
        <v>45041</v>
      </c>
      <c r="D7762" s="12" t="str">
        <f>YEAR(C7762)&amp;"/"&amp;TEXT(WEEKNUM(C7762,21),"00")</f>
        <v>2023/17</v>
      </c>
      <c r="E7762" t="s">
        <v>52</v>
      </c>
      <c r="F7762" s="114">
        <v>0.39583333333333331</v>
      </c>
      <c r="G7762" s="114">
        <v>0.41666666666666669</v>
      </c>
      <c r="H7762">
        <f>CONVERT((G7759-F7759)*24,"hr","mn")</f>
        <v>30.000000000000053</v>
      </c>
      <c r="I7762">
        <v>3</v>
      </c>
      <c r="L7762">
        <v>4</v>
      </c>
      <c r="M7762">
        <f>J7759+K7759+L7759</f>
        <v>4</v>
      </c>
      <c r="N7762" s="15"/>
      <c r="O7762" s="9"/>
      <c r="P7762" s="9"/>
      <c r="Q7762" s="9"/>
      <c r="R7762" s="10"/>
      <c r="S7762" s="19"/>
      <c r="T7762" s="23"/>
      <c r="U7762" s="94"/>
    </row>
    <row r="7763" spans="1:21">
      <c r="A7763" s="17">
        <v>45041</v>
      </c>
      <c r="B7763" s="56">
        <f>WEEKDAY(C7763,2)</f>
        <v>2</v>
      </c>
      <c r="C7763" s="17">
        <f>IF(A7783="",C7762,A7783)</f>
        <v>45041</v>
      </c>
      <c r="D7763" s="12" t="str">
        <f>YEAR(C7763)&amp;"/"&amp;TEXT(WEEKNUM(C7763,21),"00")</f>
        <v>2023/17</v>
      </c>
      <c r="E7763" s="79" t="s">
        <v>52</v>
      </c>
      <c r="F7763" s="80">
        <v>0.41666666666666669</v>
      </c>
      <c r="G7763" s="80">
        <v>0.45833333333333331</v>
      </c>
      <c r="H7763" s="87">
        <f>CONVERT((G7763-F7763)*24,"hr","mn")</f>
        <v>59.99999999999995</v>
      </c>
      <c r="I7763" s="83">
        <v>3</v>
      </c>
      <c r="J7763" s="84"/>
      <c r="K7763" s="85">
        <v>1</v>
      </c>
      <c r="L7763" s="85">
        <v>8</v>
      </c>
      <c r="M7763" s="87">
        <f>J7763+K7763+L7763</f>
        <v>9</v>
      </c>
      <c r="N7763" s="13"/>
      <c r="O7763" s="6">
        <v>8</v>
      </c>
      <c r="P7763" s="6"/>
      <c r="Q7763" s="6"/>
      <c r="R7763" s="7"/>
      <c r="S7763" s="20" t="s">
        <v>35</v>
      </c>
      <c r="T7763" s="22" t="s">
        <v>56</v>
      </c>
      <c r="U7763" s="91"/>
    </row>
    <row r="7764" spans="1:21">
      <c r="A7764" s="17">
        <v>45041</v>
      </c>
      <c r="B7764" s="56">
        <f>WEEKDAY(C7764,2)</f>
        <v>2</v>
      </c>
      <c r="C7764" s="17">
        <f>IF(A7784="",C7763,A7784)</f>
        <v>45041</v>
      </c>
      <c r="D7764" s="12" t="str">
        <f>YEAR(C7764)&amp;"/"&amp;TEXT(WEEKNUM(C7764,21),"00")</f>
        <v>2023/17</v>
      </c>
      <c r="E7764" t="s">
        <v>52</v>
      </c>
      <c r="F7764" s="114">
        <v>0.41666666666666669</v>
      </c>
      <c r="G7764" s="114">
        <v>0.45833333333333331</v>
      </c>
      <c r="H7764">
        <f>CONVERT((G7763-F7763)*24,"hr","mn")</f>
        <v>59.99999999999995</v>
      </c>
      <c r="I7764">
        <v>3</v>
      </c>
      <c r="K7764">
        <v>1</v>
      </c>
      <c r="L7764">
        <v>8</v>
      </c>
      <c r="M7764">
        <f>J7763+K7763+L7763</f>
        <v>9</v>
      </c>
      <c r="N7764" s="14"/>
      <c r="O7764" s="3"/>
      <c r="P7764" s="3"/>
      <c r="Q7764" s="3"/>
      <c r="R7764" s="8"/>
      <c r="S7764" s="21"/>
      <c r="T7764" s="4"/>
      <c r="U7764" s="92"/>
    </row>
    <row r="7765" spans="1:21">
      <c r="A7765" s="17">
        <v>45041</v>
      </c>
      <c r="B7765" s="56">
        <f>WEEKDAY(C7765,2)</f>
        <v>2</v>
      </c>
      <c r="C7765" s="17">
        <f>IF(A7785="",C7764,A7785)</f>
        <v>45041</v>
      </c>
      <c r="D7765" s="12" t="str">
        <f>YEAR(C7765)&amp;"/"&amp;TEXT(WEEKNUM(C7765,21),"00")</f>
        <v>2023/17</v>
      </c>
      <c r="E7765" t="s">
        <v>52</v>
      </c>
      <c r="F7765" s="114">
        <v>0.41666666666666669</v>
      </c>
      <c r="G7765" s="114">
        <v>0.45833333333333331</v>
      </c>
      <c r="H7765">
        <f>CONVERT((G7763-F7763)*24,"hr","mn")</f>
        <v>59.99999999999995</v>
      </c>
      <c r="I7765">
        <v>3</v>
      </c>
      <c r="K7765">
        <v>1</v>
      </c>
      <c r="L7765">
        <v>8</v>
      </c>
      <c r="M7765">
        <f>J7763+K7763+L7763</f>
        <v>9</v>
      </c>
      <c r="N7765" s="58"/>
      <c r="O7765" s="59"/>
      <c r="P7765" s="59"/>
      <c r="Q7765" s="59"/>
      <c r="R7765" s="60"/>
      <c r="S7765" s="21"/>
      <c r="T7765" s="4"/>
      <c r="U7765" s="93"/>
    </row>
    <row r="7766" spans="1:21" ht="15" customHeight="1" thickBot="1">
      <c r="A7766" s="17">
        <v>45041</v>
      </c>
      <c r="B7766" s="56">
        <f>WEEKDAY(C7766,2)</f>
        <v>2</v>
      </c>
      <c r="C7766" s="17">
        <f>IF(A7786="",C7765,A7786)</f>
        <v>45041</v>
      </c>
      <c r="D7766" s="12" t="str">
        <f>YEAR(C7766)&amp;"/"&amp;TEXT(WEEKNUM(C7766,21),"00")</f>
        <v>2023/17</v>
      </c>
      <c r="E7766" t="s">
        <v>52</v>
      </c>
      <c r="F7766" s="114">
        <v>0.41666666666666669</v>
      </c>
      <c r="G7766" s="114">
        <v>0.45833333333333331</v>
      </c>
      <c r="H7766">
        <f>CONVERT((G7763-F7763)*24,"hr","mn")</f>
        <v>59.99999999999995</v>
      </c>
      <c r="I7766">
        <v>3</v>
      </c>
      <c r="K7766">
        <v>1</v>
      </c>
      <c r="L7766">
        <v>8</v>
      </c>
      <c r="M7766">
        <f>J7763+K7763+L7763</f>
        <v>9</v>
      </c>
      <c r="N7766" s="15"/>
      <c r="O7766" s="9"/>
      <c r="P7766" s="9"/>
      <c r="Q7766" s="9"/>
      <c r="R7766" s="10"/>
      <c r="S7766" s="19"/>
      <c r="T7766" s="23"/>
      <c r="U7766" s="94"/>
    </row>
    <row r="7767" spans="1:21">
      <c r="A7767" s="17">
        <v>45041</v>
      </c>
      <c r="B7767" s="56">
        <f>WEEKDAY(C7767,2)</f>
        <v>2</v>
      </c>
      <c r="C7767" s="17">
        <f>IF(A7787="",C7766,A7787)</f>
        <v>45041</v>
      </c>
      <c r="D7767" s="12" t="str">
        <f>YEAR(C7767)&amp;"/"&amp;TEXT(WEEKNUM(C7767,21),"00")</f>
        <v>2023/17</v>
      </c>
      <c r="E7767" s="79" t="s">
        <v>52</v>
      </c>
      <c r="F7767" s="80">
        <v>0.45833333333333331</v>
      </c>
      <c r="G7767" s="80">
        <v>0.5</v>
      </c>
      <c r="H7767" s="87">
        <f>CONVERT((G7767-F7767)*24,"hr","mn")</f>
        <v>60.000000000000028</v>
      </c>
      <c r="I7767" s="83">
        <v>3</v>
      </c>
      <c r="J7767" s="84"/>
      <c r="K7767" s="85">
        <v>2</v>
      </c>
      <c r="L7767" s="85">
        <v>8</v>
      </c>
      <c r="M7767" s="87">
        <f>J7767+K7767+L7767</f>
        <v>10</v>
      </c>
      <c r="N7767" s="13"/>
      <c r="O7767" s="6">
        <v>5</v>
      </c>
      <c r="P7767" s="6"/>
      <c r="Q7767" s="6"/>
      <c r="R7767" s="7"/>
      <c r="S7767" s="20" t="s">
        <v>28</v>
      </c>
      <c r="T7767" s="22" t="s">
        <v>29</v>
      </c>
      <c r="U7767" s="91"/>
    </row>
    <row r="7768" spans="1:21">
      <c r="A7768" s="17">
        <v>45041</v>
      </c>
      <c r="B7768" s="56">
        <f>WEEKDAY(C7768,2)</f>
        <v>2</v>
      </c>
      <c r="C7768" s="17">
        <f>IF(A7788="",C7767,A7788)</f>
        <v>45041</v>
      </c>
      <c r="D7768" s="12" t="str">
        <f>YEAR(C7768)&amp;"/"&amp;TEXT(WEEKNUM(C7768,21),"00")</f>
        <v>2023/17</v>
      </c>
      <c r="E7768" t="s">
        <v>52</v>
      </c>
      <c r="F7768" s="114">
        <v>0.45833333333333331</v>
      </c>
      <c r="G7768" s="114">
        <v>0.5</v>
      </c>
      <c r="H7768">
        <f>CONVERT((G7767-F7767)*24,"hr","mn")</f>
        <v>60.000000000000028</v>
      </c>
      <c r="I7768">
        <v>3</v>
      </c>
      <c r="K7768">
        <v>2</v>
      </c>
      <c r="L7768">
        <v>8</v>
      </c>
      <c r="M7768">
        <f>J7767+K7767+L7767</f>
        <v>10</v>
      </c>
      <c r="N7768" s="14"/>
      <c r="O7768" s="3"/>
      <c r="P7768" s="3"/>
      <c r="Q7768" s="3"/>
      <c r="R7768" s="8"/>
      <c r="S7768" s="21"/>
      <c r="T7768" s="4"/>
      <c r="U7768" s="92"/>
    </row>
    <row r="7769" spans="1:21">
      <c r="A7769" s="17">
        <v>45041</v>
      </c>
      <c r="B7769" s="56">
        <f>WEEKDAY(C7769,2)</f>
        <v>2</v>
      </c>
      <c r="C7769" s="17">
        <f>IF(A7789="",C7768,A7789)</f>
        <v>45041</v>
      </c>
      <c r="D7769" s="12" t="str">
        <f>YEAR(C7769)&amp;"/"&amp;TEXT(WEEKNUM(C7769,21),"00")</f>
        <v>2023/17</v>
      </c>
      <c r="E7769" t="s">
        <v>52</v>
      </c>
      <c r="F7769" s="114">
        <v>0.45833333333333331</v>
      </c>
      <c r="G7769" s="114">
        <v>0.5</v>
      </c>
      <c r="H7769">
        <f>CONVERT((G7767-F7767)*24,"hr","mn")</f>
        <v>60.000000000000028</v>
      </c>
      <c r="I7769">
        <v>3</v>
      </c>
      <c r="K7769">
        <v>2</v>
      </c>
      <c r="L7769">
        <v>8</v>
      </c>
      <c r="M7769">
        <f>J7767+K7767+L7767</f>
        <v>10</v>
      </c>
      <c r="N7769" s="58"/>
      <c r="O7769" s="59"/>
      <c r="P7769" s="59"/>
      <c r="Q7769" s="59"/>
      <c r="R7769" s="60"/>
      <c r="S7769" s="21"/>
      <c r="T7769" s="4"/>
      <c r="U7769" s="93"/>
    </row>
    <row r="7770" spans="1:21" ht="15" customHeight="1" thickBot="1">
      <c r="A7770" s="17">
        <v>45041</v>
      </c>
      <c r="B7770" s="56">
        <f>WEEKDAY(C7770,2)</f>
        <v>2</v>
      </c>
      <c r="C7770" s="17">
        <f>IF(A7790="",C7769,A7790)</f>
        <v>45041</v>
      </c>
      <c r="D7770" s="12" t="str">
        <f>YEAR(C7770)&amp;"/"&amp;TEXT(WEEKNUM(C7770,21),"00")</f>
        <v>2023/17</v>
      </c>
      <c r="E7770" t="s">
        <v>52</v>
      </c>
      <c r="F7770" s="114">
        <v>0.45833333333333331</v>
      </c>
      <c r="G7770" s="114">
        <v>0.5</v>
      </c>
      <c r="H7770">
        <f>CONVERT((G7767-F7767)*24,"hr","mn")</f>
        <v>60.000000000000028</v>
      </c>
      <c r="I7770">
        <v>3</v>
      </c>
      <c r="K7770">
        <v>2</v>
      </c>
      <c r="L7770">
        <v>8</v>
      </c>
      <c r="M7770">
        <f>J7767+K7767+L7767</f>
        <v>10</v>
      </c>
      <c r="N7770" s="15"/>
      <c r="O7770" s="9"/>
      <c r="P7770" s="9"/>
      <c r="Q7770" s="9"/>
      <c r="R7770" s="10"/>
      <c r="S7770" s="19"/>
      <c r="T7770" s="23"/>
      <c r="U7770" s="94"/>
    </row>
    <row r="7771" spans="1:21">
      <c r="A7771" s="17">
        <v>45041</v>
      </c>
      <c r="B7771" s="56">
        <f>WEEKDAY(C7771,2)</f>
        <v>2</v>
      </c>
      <c r="C7771" s="17">
        <f>IF(A7791="",C7770,A7791)</f>
        <v>45041</v>
      </c>
      <c r="D7771" s="12" t="str">
        <f>YEAR(C7771)&amp;"/"&amp;TEXT(WEEKNUM(C7771,21),"00")</f>
        <v>2023/17</v>
      </c>
      <c r="E7771" s="79" t="s">
        <v>52</v>
      </c>
      <c r="F7771" s="80">
        <v>0.5</v>
      </c>
      <c r="G7771" s="80">
        <v>0.54166666666666663</v>
      </c>
      <c r="H7771" s="87">
        <f>CONVERT((G7771-F7771)*24,"hr","mn")</f>
        <v>59.99999999999995</v>
      </c>
      <c r="I7771" s="83">
        <v>3</v>
      </c>
      <c r="J7771" s="84"/>
      <c r="K7771" s="85">
        <v>2</v>
      </c>
      <c r="L7771" s="85">
        <v>8</v>
      </c>
      <c r="M7771" s="87">
        <f>J7771+K7771+L7771</f>
        <v>10</v>
      </c>
      <c r="N7771" s="13"/>
      <c r="O7771" s="6">
        <v>5</v>
      </c>
      <c r="P7771" s="6"/>
      <c r="Q7771" s="6"/>
      <c r="R7771" s="7"/>
      <c r="S7771" s="20" t="s">
        <v>28</v>
      </c>
      <c r="T7771" s="22" t="s">
        <v>29</v>
      </c>
      <c r="U7771" s="91"/>
    </row>
    <row r="7772" spans="1:21">
      <c r="A7772" s="17">
        <v>45041</v>
      </c>
      <c r="B7772" s="56">
        <f>WEEKDAY(C7772,2)</f>
        <v>2</v>
      </c>
      <c r="C7772" s="17">
        <f>IF(A7792="",C7771,A7792)</f>
        <v>45041</v>
      </c>
      <c r="D7772" s="12" t="str">
        <f>YEAR(C7772)&amp;"/"&amp;TEXT(WEEKNUM(C7772,21),"00")</f>
        <v>2023/17</v>
      </c>
      <c r="E7772" t="s">
        <v>52</v>
      </c>
      <c r="F7772" s="114">
        <v>0.5</v>
      </c>
      <c r="G7772" s="114">
        <v>0.54166666666666663</v>
      </c>
      <c r="H7772">
        <f>CONVERT((G7771-F7771)*24,"hr","mn")</f>
        <v>59.99999999999995</v>
      </c>
      <c r="I7772">
        <v>3</v>
      </c>
      <c r="K7772">
        <v>2</v>
      </c>
      <c r="L7772">
        <v>8</v>
      </c>
      <c r="M7772">
        <f>J7771+K7771+L7771</f>
        <v>10</v>
      </c>
      <c r="N7772" s="14"/>
      <c r="O7772" s="3"/>
      <c r="P7772" s="3"/>
      <c r="Q7772" s="3"/>
      <c r="R7772" s="8"/>
      <c r="S7772" s="21"/>
      <c r="T7772" s="4"/>
      <c r="U7772" s="92"/>
    </row>
    <row r="7773" spans="1:21">
      <c r="A7773" s="17">
        <v>45041</v>
      </c>
      <c r="B7773" s="56">
        <f>WEEKDAY(C7773,2)</f>
        <v>2</v>
      </c>
      <c r="C7773" s="17">
        <f>IF(A7793="",C7772,A7793)</f>
        <v>45041</v>
      </c>
      <c r="D7773" s="12" t="str">
        <f>YEAR(C7773)&amp;"/"&amp;TEXT(WEEKNUM(C7773,21),"00")</f>
        <v>2023/17</v>
      </c>
      <c r="E7773" t="s">
        <v>52</v>
      </c>
      <c r="F7773" s="114">
        <v>0.5</v>
      </c>
      <c r="G7773" s="114">
        <v>0.54166666666666663</v>
      </c>
      <c r="H7773">
        <f>CONVERT((G7771-F7771)*24,"hr","mn")</f>
        <v>59.99999999999995</v>
      </c>
      <c r="I7773">
        <v>3</v>
      </c>
      <c r="K7773">
        <v>2</v>
      </c>
      <c r="L7773">
        <v>8</v>
      </c>
      <c r="M7773">
        <f>J7771+K7771+L7771</f>
        <v>10</v>
      </c>
      <c r="N7773" s="58"/>
      <c r="O7773" s="59"/>
      <c r="P7773" s="59"/>
      <c r="Q7773" s="59">
        <v>15</v>
      </c>
      <c r="R7773" s="60"/>
      <c r="S7773" s="21"/>
      <c r="T7773" s="4" t="s">
        <v>39</v>
      </c>
      <c r="U7773" s="93"/>
    </row>
    <row r="7774" spans="1:21" ht="15" customHeight="1" thickBot="1">
      <c r="A7774" s="17">
        <v>45041</v>
      </c>
      <c r="B7774" s="56">
        <f>WEEKDAY(C7774,2)</f>
        <v>2</v>
      </c>
      <c r="C7774" s="17">
        <f>IF(A7794="",C7773,A7794)</f>
        <v>45041</v>
      </c>
      <c r="D7774" s="12" t="str">
        <f>YEAR(C7774)&amp;"/"&amp;TEXT(WEEKNUM(C7774,21),"00")</f>
        <v>2023/17</v>
      </c>
      <c r="E7774" t="s">
        <v>52</v>
      </c>
      <c r="F7774" s="114">
        <v>0.5</v>
      </c>
      <c r="G7774" s="114">
        <v>0.54166666666666663</v>
      </c>
      <c r="H7774">
        <f>CONVERT((G7771-F7771)*24,"hr","mn")</f>
        <v>59.99999999999995</v>
      </c>
      <c r="I7774">
        <v>3</v>
      </c>
      <c r="K7774">
        <v>2</v>
      </c>
      <c r="L7774">
        <v>8</v>
      </c>
      <c r="M7774">
        <f>J7771+K7771+L7771</f>
        <v>10</v>
      </c>
      <c r="N7774" s="15"/>
      <c r="O7774" s="9"/>
      <c r="P7774" s="9"/>
      <c r="Q7774" s="9"/>
      <c r="R7774" s="10"/>
      <c r="S7774" s="19"/>
      <c r="T7774" s="23"/>
      <c r="U7774" s="94"/>
    </row>
    <row r="7775" spans="1:21">
      <c r="A7775" s="17"/>
      <c r="B7775" s="56">
        <f>WEEKDAY(C7775,2)</f>
        <v>2</v>
      </c>
      <c r="C7775" s="17">
        <f>IF(A7795="",C7774,A7795)</f>
        <v>45041</v>
      </c>
      <c r="D7775" s="12" t="str">
        <f>YEAR(C7775)&amp;"/"&amp;TEXT(WEEKNUM(C7775,21),"00")</f>
        <v>2023/17</v>
      </c>
      <c r="E7775" s="79"/>
      <c r="F7775" s="80"/>
      <c r="G7775" s="80"/>
      <c r="H7775" s="87">
        <f>CONVERT((G7775-F7775)*24,"hr","mn")</f>
        <v>0</v>
      </c>
      <c r="I7775" s="83"/>
      <c r="J7775" s="84"/>
      <c r="K7775" s="85"/>
      <c r="L7775" s="85"/>
      <c r="M7775" s="87">
        <f>J7775+K7775+L7775</f>
        <v>0</v>
      </c>
      <c r="N7775" s="13"/>
      <c r="O7775" s="6"/>
      <c r="P7775" s="6"/>
      <c r="Q7775" s="6"/>
      <c r="R7775" s="7"/>
      <c r="S7775" s="20"/>
      <c r="T7775" s="22"/>
      <c r="U7775" s="91"/>
    </row>
    <row r="7776" spans="1:21">
      <c r="A7776" s="17"/>
      <c r="B7776" s="56">
        <f>WEEKDAY(C7776,2)</f>
        <v>2</v>
      </c>
      <c r="C7776" s="17">
        <f>IF(A7796="",C7775,A7796)</f>
        <v>45041</v>
      </c>
      <c r="D7776" s="12" t="str">
        <f>YEAR(C7776)&amp;"/"&amp;TEXT(WEEKNUM(C7776,21),"00")</f>
        <v>2023/17</v>
      </c>
      <c r="H7776">
        <f>CONVERT((G7775-F7775)*24,"hr","mn")</f>
        <v>0</v>
      </c>
      <c r="M7776">
        <f>J7775+K7775+L7775</f>
        <v>0</v>
      </c>
      <c r="N7776" s="14"/>
      <c r="O7776" s="3"/>
      <c r="P7776" s="3"/>
      <c r="Q7776" s="3"/>
      <c r="R7776" s="8"/>
      <c r="S7776" s="21"/>
      <c r="T7776" s="4"/>
      <c r="U7776" s="92"/>
    </row>
    <row r="7777" spans="1:21">
      <c r="A7777" s="17"/>
      <c r="B7777" s="56">
        <f>WEEKDAY(C7777,2)</f>
        <v>2</v>
      </c>
      <c r="C7777" s="17">
        <f>IF(A7797="",C7776,A7797)</f>
        <v>45041</v>
      </c>
      <c r="D7777" s="12" t="str">
        <f>YEAR(C7777)&amp;"/"&amp;TEXT(WEEKNUM(C7777,21),"00")</f>
        <v>2023/17</v>
      </c>
      <c r="H7777">
        <f>CONVERT((G7775-F7775)*24,"hr","mn")</f>
        <v>0</v>
      </c>
      <c r="M7777">
        <f>J7775+K7775+L7775</f>
        <v>0</v>
      </c>
      <c r="N7777" s="58"/>
      <c r="O7777" s="59"/>
      <c r="P7777" s="59"/>
      <c r="Q7777" s="59"/>
      <c r="R7777" s="60"/>
      <c r="S7777" s="21"/>
      <c r="T7777" s="4"/>
      <c r="U7777" s="93"/>
    </row>
    <row r="7778" spans="1:21" ht="15" customHeight="1" thickBot="1">
      <c r="A7778" s="17"/>
      <c r="B7778" s="56">
        <f>WEEKDAY(C7778,2)</f>
        <v>2</v>
      </c>
      <c r="C7778" s="17">
        <f>IF(A7798="",C7777,A7798)</f>
        <v>45041</v>
      </c>
      <c r="D7778" s="12" t="str">
        <f>YEAR(C7778)&amp;"/"&amp;TEXT(WEEKNUM(C7778,21),"00")</f>
        <v>2023/17</v>
      </c>
      <c r="H7778">
        <f>CONVERT((G7775-F7775)*24,"hr","mn")</f>
        <v>0</v>
      </c>
      <c r="M7778">
        <f>J7775+K7775+L7775</f>
        <v>0</v>
      </c>
      <c r="N7778" s="15"/>
      <c r="O7778" s="9"/>
      <c r="P7778" s="9"/>
      <c r="Q7778" s="9"/>
      <c r="R7778" s="10"/>
      <c r="S7778" s="19"/>
      <c r="T7778" s="23"/>
      <c r="U7778" s="94"/>
    </row>
    <row r="7779" spans="1:21">
      <c r="A7779" s="17">
        <v>45041</v>
      </c>
      <c r="B7779" s="56">
        <f>WEEKDAY(C7779,2)</f>
        <v>2</v>
      </c>
      <c r="C7779" s="17">
        <f>IF(A7799="",C7778,A7799)</f>
        <v>45041</v>
      </c>
      <c r="D7779" s="12" t="str">
        <f>YEAR(C7779)&amp;"/"&amp;TEXT(WEEKNUM(C7779,21),"00")</f>
        <v>2023/17</v>
      </c>
      <c r="E7779" s="79" t="s">
        <v>69</v>
      </c>
      <c r="F7779" s="80">
        <v>0.54166666666666663</v>
      </c>
      <c r="G7779" s="80">
        <v>0.58333333333333337</v>
      </c>
      <c r="H7779" s="87">
        <f>CONVERT((G7779-F7779)*24,"hr","mn")</f>
        <v>60.000000000000107</v>
      </c>
      <c r="I7779" s="83">
        <v>4</v>
      </c>
      <c r="J7779" s="84">
        <v>1</v>
      </c>
      <c r="K7779" s="85"/>
      <c r="L7779" s="85">
        <v>5</v>
      </c>
      <c r="M7779" s="87">
        <f>J7779+K7779+L7779</f>
        <v>6</v>
      </c>
      <c r="N7779" s="13"/>
      <c r="O7779" s="6"/>
      <c r="P7779" s="6"/>
      <c r="Q7779" s="6">
        <v>23</v>
      </c>
      <c r="R7779" s="7"/>
      <c r="S7779" s="20"/>
      <c r="T7779" s="22" t="s">
        <v>25</v>
      </c>
      <c r="U7779" s="91"/>
    </row>
    <row r="7780" spans="1:21">
      <c r="A7780" s="17">
        <v>45041</v>
      </c>
      <c r="B7780" s="56">
        <f>WEEKDAY(C7780,2)</f>
        <v>2</v>
      </c>
      <c r="C7780" s="17">
        <f>IF(A7800="",C7779,A7800)</f>
        <v>45041</v>
      </c>
      <c r="D7780" s="12" t="str">
        <f>YEAR(C7780)&amp;"/"&amp;TEXT(WEEKNUM(C7780,21),"00")</f>
        <v>2023/17</v>
      </c>
      <c r="E7780" t="s">
        <v>69</v>
      </c>
      <c r="F7780" s="114">
        <v>0.54166666666666663</v>
      </c>
      <c r="G7780" s="114">
        <v>0.58333333333333337</v>
      </c>
      <c r="H7780">
        <f>CONVERT((G7779-F7779)*24,"hr","mn")</f>
        <v>60.000000000000107</v>
      </c>
      <c r="I7780">
        <v>4</v>
      </c>
      <c r="J7780">
        <v>1</v>
      </c>
      <c r="L7780">
        <v>5</v>
      </c>
      <c r="M7780">
        <f>J7779+K7779+L7779</f>
        <v>6</v>
      </c>
      <c r="N7780" s="14"/>
      <c r="O7780" s="3">
        <v>3</v>
      </c>
      <c r="P7780" s="3"/>
      <c r="Q7780" s="3"/>
      <c r="R7780" s="8"/>
      <c r="S7780" s="21" t="s">
        <v>28</v>
      </c>
      <c r="T7780" s="4" t="s">
        <v>29</v>
      </c>
      <c r="U7780" s="92"/>
    </row>
    <row r="7781" spans="1:21">
      <c r="A7781" s="17">
        <v>45041</v>
      </c>
      <c r="B7781" s="56">
        <f>WEEKDAY(C7781,2)</f>
        <v>2</v>
      </c>
      <c r="C7781" s="17">
        <f>IF(A7801="",C7780,A7801)</f>
        <v>45041</v>
      </c>
      <c r="D7781" s="12" t="str">
        <f>YEAR(C7781)&amp;"/"&amp;TEXT(WEEKNUM(C7781,21),"00")</f>
        <v>2023/17</v>
      </c>
      <c r="E7781" t="s">
        <v>69</v>
      </c>
      <c r="F7781" s="114">
        <v>0.54166666666666663</v>
      </c>
      <c r="G7781" s="114">
        <v>0.58333333333333337</v>
      </c>
      <c r="H7781">
        <f>CONVERT((G7779-F7779)*24,"hr","mn")</f>
        <v>60.000000000000107</v>
      </c>
      <c r="I7781">
        <v>4</v>
      </c>
      <c r="J7781">
        <v>1</v>
      </c>
      <c r="L7781">
        <v>5</v>
      </c>
      <c r="M7781">
        <f>J7779+K7779+L7779</f>
        <v>6</v>
      </c>
      <c r="N7781" s="58"/>
      <c r="O7781" s="59">
        <v>3</v>
      </c>
      <c r="P7781" s="59"/>
      <c r="Q7781" s="59"/>
      <c r="R7781" s="60"/>
      <c r="S7781" s="21" t="s">
        <v>35</v>
      </c>
      <c r="T7781" s="4" t="s">
        <v>23</v>
      </c>
      <c r="U7781" s="93" t="s">
        <v>271</v>
      </c>
    </row>
    <row r="7782" spans="1:21" ht="15" customHeight="1" thickBot="1">
      <c r="A7782" s="17">
        <v>45041</v>
      </c>
      <c r="B7782" s="56">
        <f>WEEKDAY(C7782,2)</f>
        <v>2</v>
      </c>
      <c r="C7782" s="17">
        <f>IF(A7802="",C7781,A7802)</f>
        <v>45041</v>
      </c>
      <c r="D7782" s="12" t="str">
        <f>YEAR(C7782)&amp;"/"&amp;TEXT(WEEKNUM(C7782,21),"00")</f>
        <v>2023/17</v>
      </c>
      <c r="E7782" t="s">
        <v>69</v>
      </c>
      <c r="F7782" s="114">
        <v>0.54166666666666663</v>
      </c>
      <c r="G7782" s="114">
        <v>0.58333333333333337</v>
      </c>
      <c r="H7782">
        <f>CONVERT((G7779-F7779)*24,"hr","mn")</f>
        <v>60.000000000000107</v>
      </c>
      <c r="I7782">
        <v>4</v>
      </c>
      <c r="J7782">
        <v>1</v>
      </c>
      <c r="L7782">
        <v>5</v>
      </c>
      <c r="M7782">
        <f>J7779+K7779+L7779</f>
        <v>6</v>
      </c>
      <c r="N7782" s="15"/>
      <c r="O7782" s="9"/>
      <c r="P7782" s="9"/>
      <c r="Q7782" s="9"/>
      <c r="R7782" s="10"/>
      <c r="S7782" s="19"/>
      <c r="T7782" s="23"/>
      <c r="U7782" s="94"/>
    </row>
    <row r="7783" spans="1:21">
      <c r="A7783" s="17">
        <v>45041</v>
      </c>
      <c r="B7783" s="56">
        <f>WEEKDAY(C7783,2)</f>
        <v>2</v>
      </c>
      <c r="C7783" s="17">
        <f>IF(A7803="",C7782,A7803)</f>
        <v>45041</v>
      </c>
      <c r="D7783" s="12" t="str">
        <f>YEAR(C7783)&amp;"/"&amp;TEXT(WEEKNUM(C7783,21),"00")</f>
        <v>2023/17</v>
      </c>
      <c r="E7783" s="79" t="s">
        <v>69</v>
      </c>
      <c r="F7783" s="80">
        <v>0.58333333333333337</v>
      </c>
      <c r="G7783" s="80">
        <v>0.625</v>
      </c>
      <c r="H7783" s="87">
        <f>CONVERT((G7783-F7783)*24,"hr","mn")</f>
        <v>59.99999999999995</v>
      </c>
      <c r="I7783" s="83">
        <v>4</v>
      </c>
      <c r="J7783" s="84"/>
      <c r="K7783" s="85">
        <v>15</v>
      </c>
      <c r="L7783" s="85"/>
      <c r="M7783" s="87">
        <f>J7783+K7783+L7783</f>
        <v>15</v>
      </c>
      <c r="N7783" s="13"/>
      <c r="O7783" s="6"/>
      <c r="P7783" s="6"/>
      <c r="Q7783" s="6"/>
      <c r="R7783" s="7"/>
      <c r="S7783" s="20"/>
      <c r="T7783" s="22"/>
      <c r="U7783" s="91"/>
    </row>
    <row r="7784" spans="1:21">
      <c r="A7784" s="17">
        <v>45041</v>
      </c>
      <c r="B7784" s="56">
        <f>WEEKDAY(C7784,2)</f>
        <v>2</v>
      </c>
      <c r="C7784" s="17">
        <f>IF(A7804="",C7783,A7804)</f>
        <v>45041</v>
      </c>
      <c r="D7784" s="12" t="str">
        <f>YEAR(C7784)&amp;"/"&amp;TEXT(WEEKNUM(C7784,21),"00")</f>
        <v>2023/17</v>
      </c>
      <c r="E7784" t="s">
        <v>69</v>
      </c>
      <c r="F7784" s="114">
        <v>0.58333333333333337</v>
      </c>
      <c r="G7784" s="114">
        <v>0.625</v>
      </c>
      <c r="H7784">
        <f>CONVERT((G7783-F7783)*24,"hr","mn")</f>
        <v>59.99999999999995</v>
      </c>
      <c r="I7784">
        <v>4</v>
      </c>
      <c r="K7784">
        <v>15</v>
      </c>
      <c r="M7784">
        <f>J7783+K7783+L7783</f>
        <v>15</v>
      </c>
      <c r="N7784" s="14"/>
      <c r="O7784" s="3"/>
      <c r="P7784" s="3"/>
      <c r="Q7784" s="3"/>
      <c r="R7784" s="8"/>
      <c r="S7784" s="21"/>
      <c r="T7784" s="4"/>
      <c r="U7784" s="92"/>
    </row>
    <row r="7785" spans="1:21">
      <c r="A7785" s="17">
        <v>45041</v>
      </c>
      <c r="B7785" s="56">
        <f>WEEKDAY(C7785,2)</f>
        <v>2</v>
      </c>
      <c r="C7785" s="17">
        <f>IF(A7805="",C7784,A7805)</f>
        <v>45041</v>
      </c>
      <c r="D7785" s="12" t="str">
        <f>YEAR(C7785)&amp;"/"&amp;TEXT(WEEKNUM(C7785,21),"00")</f>
        <v>2023/17</v>
      </c>
      <c r="E7785" t="s">
        <v>69</v>
      </c>
      <c r="F7785" s="114">
        <v>0.58333333333333337</v>
      </c>
      <c r="G7785" s="114">
        <v>0.625</v>
      </c>
      <c r="H7785">
        <f>CONVERT((G7783-F7783)*24,"hr","mn")</f>
        <v>59.99999999999995</v>
      </c>
      <c r="I7785">
        <v>4</v>
      </c>
      <c r="K7785">
        <v>15</v>
      </c>
      <c r="M7785">
        <f>J7783+K7783+L7783</f>
        <v>15</v>
      </c>
      <c r="N7785" s="58"/>
      <c r="O7785" s="59"/>
      <c r="P7785" s="59"/>
      <c r="Q7785" s="59"/>
      <c r="R7785" s="60"/>
      <c r="S7785" s="21"/>
      <c r="T7785" s="4"/>
      <c r="U7785" s="93"/>
    </row>
    <row r="7786" spans="1:21" ht="15" customHeight="1" thickBot="1">
      <c r="A7786" s="17">
        <v>45041</v>
      </c>
      <c r="B7786" s="56">
        <f>WEEKDAY(C7786,2)</f>
        <v>2</v>
      </c>
      <c r="C7786" s="17">
        <f>IF(A7806="",C7785,A7806)</f>
        <v>45041</v>
      </c>
      <c r="D7786" s="12" t="str">
        <f>YEAR(C7786)&amp;"/"&amp;TEXT(WEEKNUM(C7786,21),"00")</f>
        <v>2023/17</v>
      </c>
      <c r="E7786" t="s">
        <v>69</v>
      </c>
      <c r="F7786" s="114">
        <v>0.58333333333333337</v>
      </c>
      <c r="G7786" s="114">
        <v>0.625</v>
      </c>
      <c r="H7786">
        <f>CONVERT((G7783-F7783)*24,"hr","mn")</f>
        <v>59.99999999999995</v>
      </c>
      <c r="I7786">
        <v>4</v>
      </c>
      <c r="K7786">
        <v>15</v>
      </c>
      <c r="M7786">
        <f>J7783+K7783+L7783</f>
        <v>15</v>
      </c>
      <c r="N7786" s="15"/>
      <c r="O7786" s="9"/>
      <c r="P7786" s="9"/>
      <c r="Q7786" s="9"/>
      <c r="R7786" s="10"/>
      <c r="S7786" s="19"/>
      <c r="T7786" s="23"/>
      <c r="U7786" s="94"/>
    </row>
    <row r="7787" spans="1:21">
      <c r="A7787" s="17">
        <v>45041</v>
      </c>
      <c r="B7787" s="56">
        <f>WEEKDAY(C7787,2)</f>
        <v>2</v>
      </c>
      <c r="C7787" s="17">
        <f>IF(A7807="",C7786,A7807)</f>
        <v>45041</v>
      </c>
      <c r="D7787" s="12" t="str">
        <f>YEAR(C7787)&amp;"/"&amp;TEXT(WEEKNUM(C7787,21),"00")</f>
        <v>2023/17</v>
      </c>
      <c r="E7787" s="79" t="s">
        <v>69</v>
      </c>
      <c r="F7787" s="80">
        <v>0.625</v>
      </c>
      <c r="G7787" s="80">
        <v>0.66666666666666663</v>
      </c>
      <c r="H7787" s="87">
        <f>CONVERT((G7787-F7787)*24,"hr","mn")</f>
        <v>59.99999999999995</v>
      </c>
      <c r="I7787" s="83">
        <v>4</v>
      </c>
      <c r="J7787" s="84">
        <v>1</v>
      </c>
      <c r="K7787" s="85">
        <v>5</v>
      </c>
      <c r="L7787" s="85"/>
      <c r="M7787" s="87">
        <f>J7787+K7787+L7787</f>
        <v>6</v>
      </c>
      <c r="N7787" s="13"/>
      <c r="O7787" s="6">
        <v>5</v>
      </c>
      <c r="P7787" s="6"/>
      <c r="Q7787" s="6"/>
      <c r="R7787" s="7"/>
      <c r="S7787" s="20" t="s">
        <v>287</v>
      </c>
      <c r="T7787" s="22" t="s">
        <v>23</v>
      </c>
      <c r="U7787" s="91" t="s">
        <v>208</v>
      </c>
    </row>
    <row r="7788" spans="1:21">
      <c r="A7788" s="17">
        <v>45041</v>
      </c>
      <c r="B7788" s="56">
        <f>WEEKDAY(C7788,2)</f>
        <v>2</v>
      </c>
      <c r="C7788" s="17">
        <f>IF(A7808="",C7787,A7808)</f>
        <v>45041</v>
      </c>
      <c r="D7788" s="12" t="str">
        <f>YEAR(C7788)&amp;"/"&amp;TEXT(WEEKNUM(C7788,21),"00")</f>
        <v>2023/17</v>
      </c>
      <c r="E7788" t="s">
        <v>69</v>
      </c>
      <c r="F7788" s="114">
        <v>0.625</v>
      </c>
      <c r="G7788" s="114">
        <v>0.66666666666666663</v>
      </c>
      <c r="H7788">
        <f>CONVERT((G7787-F7787)*24,"hr","mn")</f>
        <v>59.99999999999995</v>
      </c>
      <c r="I7788">
        <v>4</v>
      </c>
      <c r="J7788">
        <v>1</v>
      </c>
      <c r="K7788">
        <v>5</v>
      </c>
      <c r="M7788">
        <f>J7787+K7787+L7787</f>
        <v>6</v>
      </c>
      <c r="N7788" s="14"/>
      <c r="O7788" s="3">
        <v>27</v>
      </c>
      <c r="P7788" s="3"/>
      <c r="Q7788" s="3"/>
      <c r="R7788" s="8"/>
      <c r="S7788" s="21" t="s">
        <v>1152</v>
      </c>
      <c r="T7788" s="4" t="s">
        <v>60</v>
      </c>
      <c r="U7788" s="92" t="s">
        <v>1153</v>
      </c>
    </row>
    <row r="7789" spans="1:21">
      <c r="A7789" s="17">
        <v>45041</v>
      </c>
      <c r="B7789" s="56">
        <f>WEEKDAY(C7789,2)</f>
        <v>2</v>
      </c>
      <c r="C7789" s="17">
        <f>IF(A7809="",C7788,A7809)</f>
        <v>45041</v>
      </c>
      <c r="D7789" s="12" t="str">
        <f>YEAR(C7789)&amp;"/"&amp;TEXT(WEEKNUM(C7789,21),"00")</f>
        <v>2023/17</v>
      </c>
      <c r="E7789" t="s">
        <v>69</v>
      </c>
      <c r="F7789" s="114">
        <v>0.625</v>
      </c>
      <c r="G7789" s="114">
        <v>0.66666666666666663</v>
      </c>
      <c r="H7789">
        <f>CONVERT((G7787-F7787)*24,"hr","mn")</f>
        <v>59.99999999999995</v>
      </c>
      <c r="I7789">
        <v>4</v>
      </c>
      <c r="J7789">
        <v>1</v>
      </c>
      <c r="K7789">
        <v>5</v>
      </c>
      <c r="M7789">
        <f>J7787+K7787+L7787</f>
        <v>6</v>
      </c>
      <c r="N7789" s="58"/>
      <c r="O7789" s="59">
        <v>3</v>
      </c>
      <c r="P7789" s="59"/>
      <c r="Q7789" s="59"/>
      <c r="R7789" s="60"/>
      <c r="S7789" s="21" t="s">
        <v>28</v>
      </c>
      <c r="T7789" s="4" t="s">
        <v>29</v>
      </c>
      <c r="U7789" s="93"/>
    </row>
    <row r="7790" spans="1:21" ht="15" customHeight="1" thickBot="1">
      <c r="A7790" s="17">
        <v>45041</v>
      </c>
      <c r="B7790" s="56">
        <f>WEEKDAY(C7790,2)</f>
        <v>2</v>
      </c>
      <c r="C7790" s="17">
        <f>IF(A7810="",C7789,A7810)</f>
        <v>45041</v>
      </c>
      <c r="D7790" s="12" t="str">
        <f>YEAR(C7790)&amp;"/"&amp;TEXT(WEEKNUM(C7790,21),"00")</f>
        <v>2023/17</v>
      </c>
      <c r="E7790" t="s">
        <v>69</v>
      </c>
      <c r="F7790" s="114">
        <v>0.625</v>
      </c>
      <c r="G7790" s="114">
        <v>0.66666666666666663</v>
      </c>
      <c r="H7790">
        <f>CONVERT((G7787-F7787)*24,"hr","mn")</f>
        <v>59.99999999999995</v>
      </c>
      <c r="I7790">
        <v>4</v>
      </c>
      <c r="J7790">
        <v>1</v>
      </c>
      <c r="K7790">
        <v>5</v>
      </c>
      <c r="M7790">
        <f>J7787+K7787+L7787</f>
        <v>6</v>
      </c>
      <c r="N7790" s="15"/>
      <c r="O7790" s="9"/>
      <c r="P7790" s="9"/>
      <c r="Q7790" s="9"/>
      <c r="R7790" s="10"/>
      <c r="S7790" s="19"/>
      <c r="T7790" s="23"/>
      <c r="U7790" s="94"/>
    </row>
    <row r="7791" spans="1:21">
      <c r="A7791" s="17">
        <v>45041</v>
      </c>
      <c r="B7791" s="56">
        <f>WEEKDAY(C7791,2)</f>
        <v>2</v>
      </c>
      <c r="C7791" s="17">
        <f>IF(A7811="",C7790,A7811)</f>
        <v>45041</v>
      </c>
      <c r="D7791" s="12" t="str">
        <f>YEAR(C7791)&amp;"/"&amp;TEXT(WEEKNUM(C7791,21),"00")</f>
        <v>2023/17</v>
      </c>
      <c r="E7791" s="79" t="s">
        <v>69</v>
      </c>
      <c r="F7791" s="80">
        <v>0.66666666666666663</v>
      </c>
      <c r="G7791" s="80">
        <v>0.70833333333333337</v>
      </c>
      <c r="H7791" s="87">
        <f>CONVERT((G7791-F7791)*24,"hr","mn")</f>
        <v>60.000000000000107</v>
      </c>
      <c r="I7791" s="83">
        <v>4</v>
      </c>
      <c r="J7791" s="84"/>
      <c r="K7791" s="85">
        <v>9</v>
      </c>
      <c r="L7791" s="85"/>
      <c r="M7791" s="87">
        <f>J7791+K7791+L7791</f>
        <v>9</v>
      </c>
      <c r="N7791" s="13"/>
      <c r="O7791" s="6">
        <v>3</v>
      </c>
      <c r="P7791" s="6"/>
      <c r="Q7791" s="6"/>
      <c r="R7791" s="7"/>
      <c r="S7791" s="20" t="s">
        <v>49</v>
      </c>
      <c r="T7791" s="22" t="s">
        <v>29</v>
      </c>
      <c r="U7791" s="91"/>
    </row>
    <row r="7792" spans="1:21">
      <c r="A7792" s="17">
        <v>45041</v>
      </c>
      <c r="B7792" s="56">
        <f>WEEKDAY(C7792,2)</f>
        <v>2</v>
      </c>
      <c r="C7792" s="17">
        <f>IF(A7812="",C7791,A7812)</f>
        <v>45041</v>
      </c>
      <c r="D7792" s="12" t="str">
        <f>YEAR(C7792)&amp;"/"&amp;TEXT(WEEKNUM(C7792,21),"00")</f>
        <v>2023/17</v>
      </c>
      <c r="E7792" t="s">
        <v>69</v>
      </c>
      <c r="F7792" s="114">
        <v>0.66666666666666663</v>
      </c>
      <c r="G7792" s="114">
        <v>0.70833333333333337</v>
      </c>
      <c r="H7792">
        <f>CONVERT((G7791-F7791)*24,"hr","mn")</f>
        <v>60.000000000000107</v>
      </c>
      <c r="I7792">
        <v>4</v>
      </c>
      <c r="K7792">
        <v>9</v>
      </c>
      <c r="M7792">
        <f>J7791+K7791+L7791</f>
        <v>9</v>
      </c>
      <c r="N7792" s="14"/>
      <c r="O7792" s="3">
        <v>7</v>
      </c>
      <c r="P7792" s="3"/>
      <c r="Q7792" s="3"/>
      <c r="R7792" s="8"/>
      <c r="S7792" s="21" t="s">
        <v>35</v>
      </c>
      <c r="T7792" s="4" t="s">
        <v>29</v>
      </c>
      <c r="U7792" s="92" t="s">
        <v>180</v>
      </c>
    </row>
    <row r="7793" spans="1:21">
      <c r="A7793" s="17">
        <v>45041</v>
      </c>
      <c r="B7793" s="56">
        <f>WEEKDAY(C7793,2)</f>
        <v>2</v>
      </c>
      <c r="C7793" s="17">
        <f>IF(A7813="",C7792,A7813)</f>
        <v>45041</v>
      </c>
      <c r="D7793" s="12" t="str">
        <f>YEAR(C7793)&amp;"/"&amp;TEXT(WEEKNUM(C7793,21),"00")</f>
        <v>2023/17</v>
      </c>
      <c r="E7793" t="s">
        <v>69</v>
      </c>
      <c r="F7793" s="114">
        <v>0.66666666666666663</v>
      </c>
      <c r="G7793" s="114">
        <v>0.70833333333333337</v>
      </c>
      <c r="H7793">
        <f>CONVERT((G7791-F7791)*24,"hr","mn")</f>
        <v>60.000000000000107</v>
      </c>
      <c r="I7793">
        <v>4</v>
      </c>
      <c r="K7793">
        <v>9</v>
      </c>
      <c r="M7793">
        <f>J7791+K7791+L7791</f>
        <v>9</v>
      </c>
      <c r="N7793" s="58"/>
      <c r="O7793" s="59"/>
      <c r="P7793" s="59"/>
      <c r="Q7793" s="59"/>
      <c r="R7793" s="60"/>
      <c r="S7793" s="21"/>
      <c r="T7793" s="4"/>
      <c r="U7793" s="93"/>
    </row>
    <row r="7794" spans="1:21" ht="15" customHeight="1" thickBot="1">
      <c r="A7794" s="17">
        <v>45041</v>
      </c>
      <c r="B7794" s="56">
        <f>WEEKDAY(C7794,2)</f>
        <v>2</v>
      </c>
      <c r="C7794" s="17">
        <f>IF(A7814="",C7793,A7814)</f>
        <v>45041</v>
      </c>
      <c r="D7794" s="12" t="str">
        <f>YEAR(C7794)&amp;"/"&amp;TEXT(WEEKNUM(C7794,21),"00")</f>
        <v>2023/17</v>
      </c>
      <c r="E7794" t="s">
        <v>69</v>
      </c>
      <c r="F7794" s="114">
        <v>0.66666666666666663</v>
      </c>
      <c r="G7794" s="114">
        <v>0.70833333333333337</v>
      </c>
      <c r="H7794">
        <f>CONVERT((G7791-F7791)*24,"hr","mn")</f>
        <v>60.000000000000107</v>
      </c>
      <c r="I7794">
        <v>4</v>
      </c>
      <c r="K7794">
        <v>9</v>
      </c>
      <c r="M7794">
        <f>J7791+K7791+L7791</f>
        <v>9</v>
      </c>
      <c r="N7794" s="15"/>
      <c r="O7794" s="9"/>
      <c r="P7794" s="9"/>
      <c r="Q7794" s="9"/>
      <c r="R7794" s="10"/>
      <c r="S7794" s="19"/>
      <c r="T7794" s="23"/>
      <c r="U7794" s="94"/>
    </row>
    <row r="7795" spans="1:21">
      <c r="A7795" s="17">
        <v>45041</v>
      </c>
      <c r="B7795" s="56">
        <f>WEEKDAY(C7795,2)</f>
        <v>2</v>
      </c>
      <c r="C7795" s="17">
        <f>IF(A7815="",C7794,A7815)</f>
        <v>45041</v>
      </c>
      <c r="D7795" s="12" t="str">
        <f>YEAR(C7795)&amp;"/"&amp;TEXT(WEEKNUM(C7795,21),"00")</f>
        <v>2023/17</v>
      </c>
      <c r="E7795" s="79" t="s">
        <v>69</v>
      </c>
      <c r="F7795" s="80">
        <v>0.72916666666666663</v>
      </c>
      <c r="G7795" s="80">
        <v>0.75</v>
      </c>
      <c r="H7795" s="87">
        <f>CONVERT((G7795-F7795)*24,"hr","mn")</f>
        <v>30.000000000000053</v>
      </c>
      <c r="I7795" s="83">
        <v>4</v>
      </c>
      <c r="J7795" s="84"/>
      <c r="K7795" s="85">
        <v>2</v>
      </c>
      <c r="L7795" s="85">
        <v>4</v>
      </c>
      <c r="M7795" s="87">
        <f>J7795+K7795+L7795</f>
        <v>6</v>
      </c>
      <c r="N7795" s="13"/>
      <c r="O7795" s="6"/>
      <c r="P7795" s="6"/>
      <c r="Q7795" s="6">
        <v>9</v>
      </c>
      <c r="R7795" s="7"/>
      <c r="S7795" s="20" t="s">
        <v>287</v>
      </c>
      <c r="T7795" s="22" t="s">
        <v>56</v>
      </c>
      <c r="U7795" s="91"/>
    </row>
    <row r="7796" spans="1:21">
      <c r="A7796" s="17">
        <v>45041</v>
      </c>
      <c r="B7796" s="56">
        <f>WEEKDAY(C7796,2)</f>
        <v>2</v>
      </c>
      <c r="C7796" s="17">
        <f>IF(A7816="",C7795,A7816)</f>
        <v>45041</v>
      </c>
      <c r="D7796" s="12" t="str">
        <f>YEAR(C7796)&amp;"/"&amp;TEXT(WEEKNUM(C7796,21),"00")</f>
        <v>2023/17</v>
      </c>
      <c r="E7796" t="s">
        <v>69</v>
      </c>
      <c r="F7796" s="114">
        <v>0.72916666666666663</v>
      </c>
      <c r="G7796" s="114">
        <v>0.75</v>
      </c>
      <c r="H7796">
        <f>CONVERT((G7795-F7795)*24,"hr","mn")</f>
        <v>30.000000000000053</v>
      </c>
      <c r="I7796">
        <v>4</v>
      </c>
      <c r="K7796">
        <v>2</v>
      </c>
      <c r="L7796">
        <v>4</v>
      </c>
      <c r="M7796">
        <f>J7795+K7795+L7795</f>
        <v>6</v>
      </c>
      <c r="N7796" s="14"/>
      <c r="O7796" s="3"/>
      <c r="P7796" s="3"/>
      <c r="Q7796" s="3"/>
      <c r="R7796" s="8"/>
      <c r="S7796" s="21"/>
      <c r="T7796" s="4"/>
      <c r="U7796" s="92"/>
    </row>
    <row r="7797" spans="1:21">
      <c r="A7797" s="17">
        <v>45041</v>
      </c>
      <c r="B7797" s="56">
        <f>WEEKDAY(C7797,2)</f>
        <v>2</v>
      </c>
      <c r="C7797" s="17">
        <f>IF(A7817="",C7796,A7817)</f>
        <v>45041</v>
      </c>
      <c r="D7797" s="12" t="str">
        <f>YEAR(C7797)&amp;"/"&amp;TEXT(WEEKNUM(C7797,21),"00")</f>
        <v>2023/17</v>
      </c>
      <c r="E7797" t="s">
        <v>69</v>
      </c>
      <c r="F7797" s="114">
        <v>0.72916666666666663</v>
      </c>
      <c r="G7797" s="114">
        <v>0.75</v>
      </c>
      <c r="H7797">
        <f>CONVERT((G7795-F7795)*24,"hr","mn")</f>
        <v>30.000000000000053</v>
      </c>
      <c r="I7797">
        <v>4</v>
      </c>
      <c r="K7797">
        <v>2</v>
      </c>
      <c r="L7797">
        <v>4</v>
      </c>
      <c r="M7797">
        <f>J7795+K7795+L7795</f>
        <v>6</v>
      </c>
      <c r="N7797" s="58"/>
      <c r="O7797" s="59"/>
      <c r="P7797" s="59"/>
      <c r="Q7797" s="59"/>
      <c r="R7797" s="60"/>
      <c r="S7797" s="21"/>
      <c r="T7797" s="4"/>
      <c r="U7797" s="93"/>
    </row>
    <row r="7798" spans="1:21" ht="15" customHeight="1" thickBot="1">
      <c r="A7798" s="17">
        <v>45041</v>
      </c>
      <c r="B7798" s="56">
        <f>WEEKDAY(C7798,2)</f>
        <v>2</v>
      </c>
      <c r="C7798" s="17">
        <f>IF(A7818="",C7797,A7818)</f>
        <v>45041</v>
      </c>
      <c r="D7798" s="12" t="str">
        <f>YEAR(C7798)&amp;"/"&amp;TEXT(WEEKNUM(C7798,21),"00")</f>
        <v>2023/17</v>
      </c>
      <c r="E7798" t="s">
        <v>69</v>
      </c>
      <c r="F7798" s="114">
        <v>0.72916666666666663</v>
      </c>
      <c r="G7798" s="114">
        <v>0.75</v>
      </c>
      <c r="H7798">
        <f>CONVERT((G7795-F7795)*24,"hr","mn")</f>
        <v>30.000000000000053</v>
      </c>
      <c r="I7798">
        <v>4</v>
      </c>
      <c r="K7798">
        <v>2</v>
      </c>
      <c r="L7798">
        <v>4</v>
      </c>
      <c r="M7798">
        <f>J7795+K7795+L7795</f>
        <v>6</v>
      </c>
      <c r="N7798" s="15"/>
      <c r="O7798" s="9"/>
      <c r="P7798" s="9"/>
      <c r="Q7798" s="9"/>
      <c r="R7798" s="10"/>
      <c r="S7798" s="19"/>
      <c r="T7798" s="23"/>
      <c r="U7798" s="94"/>
    </row>
    <row r="7799" spans="1:21">
      <c r="A7799" s="17">
        <v>45041</v>
      </c>
      <c r="B7799" s="56">
        <f>WEEKDAY(C7799,2)</f>
        <v>2</v>
      </c>
      <c r="C7799" s="17">
        <f>IF(A7819="",C7798,A7819)</f>
        <v>45041</v>
      </c>
      <c r="D7799" s="12" t="str">
        <f>YEAR(C7799)&amp;"/"&amp;TEXT(WEEKNUM(C7799,21),"00")</f>
        <v>2023/17</v>
      </c>
      <c r="E7799" s="79" t="s">
        <v>69</v>
      </c>
      <c r="F7799" s="80">
        <v>0.75</v>
      </c>
      <c r="G7799" s="80">
        <v>0.79166666666666663</v>
      </c>
      <c r="H7799" s="87">
        <f>CONVERT((G7799-F7799)*24,"hr","mn")</f>
        <v>59.99999999999995</v>
      </c>
      <c r="I7799" s="83">
        <v>4</v>
      </c>
      <c r="J7799" s="84"/>
      <c r="K7799" s="85">
        <v>10</v>
      </c>
      <c r="L7799" s="85">
        <v>3</v>
      </c>
      <c r="M7799" s="87">
        <f>J7799+K7799+L7799</f>
        <v>13</v>
      </c>
      <c r="N7799" s="13"/>
      <c r="O7799" s="6">
        <v>3</v>
      </c>
      <c r="P7799" s="6"/>
      <c r="Q7799" s="6"/>
      <c r="R7799" s="7"/>
      <c r="S7799" s="20" t="s">
        <v>28</v>
      </c>
      <c r="T7799" s="22" t="s">
        <v>29</v>
      </c>
      <c r="U7799" s="91"/>
    </row>
    <row r="7800" spans="1:21">
      <c r="A7800" s="17">
        <v>45041</v>
      </c>
      <c r="B7800" s="56">
        <f>WEEKDAY(C7800,2)</f>
        <v>2</v>
      </c>
      <c r="C7800" s="17">
        <f>IF(A7820="",C7799,A7820)</f>
        <v>45041</v>
      </c>
      <c r="D7800" s="12" t="str">
        <f>YEAR(C7800)&amp;"/"&amp;TEXT(WEEKNUM(C7800,21),"00")</f>
        <v>2023/17</v>
      </c>
      <c r="E7800" t="s">
        <v>69</v>
      </c>
      <c r="F7800" s="114">
        <v>0.75</v>
      </c>
      <c r="G7800" s="114">
        <v>0.79166666666666663</v>
      </c>
      <c r="H7800">
        <f>CONVERT((G7799-F7799)*24,"hr","mn")</f>
        <v>59.99999999999995</v>
      </c>
      <c r="I7800">
        <v>4</v>
      </c>
      <c r="K7800">
        <v>10</v>
      </c>
      <c r="L7800">
        <v>3</v>
      </c>
      <c r="M7800">
        <f>J7799+K7799+L7799</f>
        <v>13</v>
      </c>
      <c r="N7800" s="14"/>
      <c r="O7800" s="3"/>
      <c r="P7800" s="3"/>
      <c r="Q7800" s="3"/>
      <c r="R7800" s="8"/>
      <c r="S7800" s="21"/>
      <c r="T7800" s="4"/>
      <c r="U7800" s="92"/>
    </row>
    <row r="7801" spans="1:21">
      <c r="A7801" s="17">
        <v>45041</v>
      </c>
      <c r="B7801" s="56">
        <f>WEEKDAY(C7801,2)</f>
        <v>2</v>
      </c>
      <c r="C7801" s="17">
        <f>IF(A7821="",C7800,A7821)</f>
        <v>45041</v>
      </c>
      <c r="D7801" s="12" t="str">
        <f>YEAR(C7801)&amp;"/"&amp;TEXT(WEEKNUM(C7801,21),"00")</f>
        <v>2023/17</v>
      </c>
      <c r="E7801" t="s">
        <v>69</v>
      </c>
      <c r="F7801" s="114">
        <v>0.75</v>
      </c>
      <c r="G7801" s="114">
        <v>0.79166666666666663</v>
      </c>
      <c r="H7801">
        <f>CONVERT((G7799-F7799)*24,"hr","mn")</f>
        <v>59.99999999999995</v>
      </c>
      <c r="I7801">
        <v>4</v>
      </c>
      <c r="K7801">
        <v>10</v>
      </c>
      <c r="L7801">
        <v>3</v>
      </c>
      <c r="M7801">
        <f>J7799+K7799+L7799</f>
        <v>13</v>
      </c>
      <c r="N7801" s="58"/>
      <c r="O7801" s="59"/>
      <c r="P7801" s="59"/>
      <c r="Q7801" s="59"/>
      <c r="R7801" s="60"/>
      <c r="S7801" s="21"/>
      <c r="T7801" s="4"/>
      <c r="U7801" s="93"/>
    </row>
    <row r="7802" spans="1:21" ht="15" customHeight="1" thickBot="1">
      <c r="A7802" s="17">
        <v>45041</v>
      </c>
      <c r="B7802" s="56">
        <f>WEEKDAY(C7802,2)</f>
        <v>2</v>
      </c>
      <c r="C7802" s="17">
        <f>IF(A7822="",C7801,A7822)</f>
        <v>45041</v>
      </c>
      <c r="D7802" s="12" t="str">
        <f>YEAR(C7802)&amp;"/"&amp;TEXT(WEEKNUM(C7802,21),"00")</f>
        <v>2023/17</v>
      </c>
      <c r="E7802" t="s">
        <v>69</v>
      </c>
      <c r="F7802" s="114">
        <v>0.75</v>
      </c>
      <c r="G7802" s="114">
        <v>0.79166666666666663</v>
      </c>
      <c r="H7802">
        <f>CONVERT((G7799-F7799)*24,"hr","mn")</f>
        <v>59.99999999999995</v>
      </c>
      <c r="I7802">
        <v>4</v>
      </c>
      <c r="K7802">
        <v>10</v>
      </c>
      <c r="L7802">
        <v>3</v>
      </c>
      <c r="M7802">
        <f>J7799+K7799+L7799</f>
        <v>13</v>
      </c>
      <c r="N7802" s="15"/>
      <c r="O7802" s="9"/>
      <c r="P7802" s="9"/>
      <c r="Q7802" s="9"/>
      <c r="R7802" s="10"/>
      <c r="S7802" s="19"/>
      <c r="T7802" s="23"/>
      <c r="U7802" s="94"/>
    </row>
    <row r="7803" spans="1:21">
      <c r="A7803" s="17">
        <v>45041</v>
      </c>
      <c r="B7803" s="56">
        <f>WEEKDAY(C7803,2)</f>
        <v>2</v>
      </c>
      <c r="C7803" s="17">
        <f>IF(A7823="",C7802,A7823)</f>
        <v>45041</v>
      </c>
      <c r="D7803" s="12" t="str">
        <f>YEAR(C7803)&amp;"/"&amp;TEXT(WEEKNUM(C7803,21),"00")</f>
        <v>2023/17</v>
      </c>
      <c r="E7803" s="79" t="s">
        <v>69</v>
      </c>
      <c r="F7803" s="80">
        <v>0.79166666666666663</v>
      </c>
      <c r="G7803" s="80">
        <v>0.83333333333333337</v>
      </c>
      <c r="H7803" s="87">
        <f>CONVERT((G7803-F7803)*24,"hr","mn")</f>
        <v>60.000000000000107</v>
      </c>
      <c r="I7803" s="83">
        <v>4</v>
      </c>
      <c r="J7803" s="84">
        <v>1</v>
      </c>
      <c r="K7803" s="85"/>
      <c r="L7803" s="85">
        <v>7</v>
      </c>
      <c r="M7803" s="87">
        <f>J7803+K7803+L7803</f>
        <v>8</v>
      </c>
      <c r="N7803" s="13"/>
      <c r="O7803" s="6">
        <v>15</v>
      </c>
      <c r="P7803" s="6"/>
      <c r="Q7803" s="6"/>
      <c r="R7803" s="7"/>
      <c r="S7803" s="20" t="s">
        <v>1154</v>
      </c>
      <c r="T7803" s="22" t="s">
        <v>23</v>
      </c>
      <c r="U7803" s="91" t="s">
        <v>1155</v>
      </c>
    </row>
    <row r="7804" spans="1:21">
      <c r="A7804" s="17">
        <v>45041</v>
      </c>
      <c r="B7804" s="56">
        <f>WEEKDAY(C7804,2)</f>
        <v>2</v>
      </c>
      <c r="C7804" s="17">
        <f>IF(A7824="",C7803,A7824)</f>
        <v>45041</v>
      </c>
      <c r="D7804" s="12" t="str">
        <f>YEAR(C7804)&amp;"/"&amp;TEXT(WEEKNUM(C7804,21),"00")</f>
        <v>2023/17</v>
      </c>
      <c r="E7804" t="s">
        <v>69</v>
      </c>
      <c r="F7804" s="114">
        <v>0.79166666666666663</v>
      </c>
      <c r="G7804" s="114">
        <v>0.83333333333333337</v>
      </c>
      <c r="H7804">
        <f>CONVERT((G7803-F7803)*24,"hr","mn")</f>
        <v>60.000000000000107</v>
      </c>
      <c r="I7804">
        <v>4</v>
      </c>
      <c r="J7804">
        <v>1</v>
      </c>
      <c r="L7804">
        <v>7</v>
      </c>
      <c r="M7804">
        <f>J7803+K7803+L7803</f>
        <v>8</v>
      </c>
      <c r="N7804" s="14"/>
      <c r="O7804" s="3"/>
      <c r="P7804" s="3"/>
      <c r="Q7804" s="3"/>
      <c r="R7804" s="8">
        <v>28</v>
      </c>
      <c r="S7804" s="21" t="s">
        <v>1156</v>
      </c>
      <c r="T7804" s="4" t="s">
        <v>45</v>
      </c>
      <c r="U7804" s="92" t="s">
        <v>1157</v>
      </c>
    </row>
    <row r="7805" spans="1:21">
      <c r="A7805" s="17">
        <v>45041</v>
      </c>
      <c r="B7805" s="56">
        <f>WEEKDAY(C7805,2)</f>
        <v>2</v>
      </c>
      <c r="C7805" s="17">
        <f>IF(A7825="",C7804,A7825)</f>
        <v>45041</v>
      </c>
      <c r="D7805" s="12" t="str">
        <f>YEAR(C7805)&amp;"/"&amp;TEXT(WEEKNUM(C7805,21),"00")</f>
        <v>2023/17</v>
      </c>
      <c r="E7805" t="s">
        <v>69</v>
      </c>
      <c r="F7805" s="114">
        <v>0.79166666666666663</v>
      </c>
      <c r="G7805" s="114">
        <v>0.83333333333333337</v>
      </c>
      <c r="H7805">
        <f>CONVERT((G7803-F7803)*24,"hr","mn")</f>
        <v>60.000000000000107</v>
      </c>
      <c r="I7805">
        <v>4</v>
      </c>
      <c r="J7805">
        <v>1</v>
      </c>
      <c r="L7805">
        <v>7</v>
      </c>
      <c r="M7805">
        <f>J7803+K7803+L7803</f>
        <v>8</v>
      </c>
      <c r="N7805" s="58"/>
      <c r="O7805" s="59"/>
      <c r="P7805" s="59"/>
      <c r="Q7805" s="59"/>
      <c r="R7805" s="60"/>
      <c r="S7805" s="21"/>
      <c r="T7805" s="4"/>
      <c r="U7805" s="93"/>
    </row>
    <row r="7806" spans="1:21" ht="15" customHeight="1" thickBot="1">
      <c r="A7806" s="17">
        <v>45041</v>
      </c>
      <c r="B7806" s="56">
        <f>WEEKDAY(C7806,2)</f>
        <v>2</v>
      </c>
      <c r="C7806" s="17">
        <f>IF(A7826="",C7805,A7826)</f>
        <v>45041</v>
      </c>
      <c r="D7806" s="12" t="str">
        <f>YEAR(C7806)&amp;"/"&amp;TEXT(WEEKNUM(C7806,21),"00")</f>
        <v>2023/17</v>
      </c>
      <c r="E7806" t="s">
        <v>69</v>
      </c>
      <c r="F7806" s="114">
        <v>0.79166666666666663</v>
      </c>
      <c r="G7806" s="114">
        <v>0.83333333333333337</v>
      </c>
      <c r="H7806">
        <f>CONVERT((G7803-F7803)*24,"hr","mn")</f>
        <v>60.000000000000107</v>
      </c>
      <c r="I7806">
        <v>4</v>
      </c>
      <c r="J7806">
        <v>1</v>
      </c>
      <c r="L7806">
        <v>7</v>
      </c>
      <c r="M7806">
        <f>J7803+K7803+L7803</f>
        <v>8</v>
      </c>
      <c r="N7806" s="15"/>
      <c r="O7806" s="9"/>
      <c r="P7806" s="9"/>
      <c r="Q7806" s="9"/>
      <c r="R7806" s="10"/>
      <c r="S7806" s="19"/>
      <c r="T7806" s="23"/>
      <c r="U7806" s="94"/>
    </row>
    <row r="7807" spans="1:21">
      <c r="A7807" s="17">
        <v>45041</v>
      </c>
      <c r="B7807" s="56">
        <f>WEEKDAY(C7807,2)</f>
        <v>3</v>
      </c>
      <c r="C7807" s="17">
        <f>IF(A7827="",C7806,A7827)</f>
        <v>45042</v>
      </c>
      <c r="D7807" s="12" t="str">
        <f>YEAR(C7807)&amp;"/"&amp;TEXT(WEEKNUM(C7807,21),"00")</f>
        <v>2023/17</v>
      </c>
      <c r="E7807" s="79" t="s">
        <v>69</v>
      </c>
      <c r="F7807" s="80">
        <v>0.83333333333333337</v>
      </c>
      <c r="G7807" s="80">
        <v>0.875</v>
      </c>
      <c r="H7807" s="87">
        <f>CONVERT((G7807-F7807)*24,"hr","mn")</f>
        <v>59.99999999999995</v>
      </c>
      <c r="I7807" s="83">
        <v>4</v>
      </c>
      <c r="J7807" s="84">
        <v>4</v>
      </c>
      <c r="K7807" s="85"/>
      <c r="L7807" s="85">
        <v>2</v>
      </c>
      <c r="M7807" s="87">
        <f>J7807+K7807+L7807</f>
        <v>6</v>
      </c>
      <c r="N7807" s="13"/>
      <c r="O7807" s="6"/>
      <c r="P7807" s="6"/>
      <c r="Q7807" s="6"/>
      <c r="R7807" s="7">
        <v>15</v>
      </c>
      <c r="S7807" s="20" t="s">
        <v>895</v>
      </c>
      <c r="T7807" s="22" t="s">
        <v>80</v>
      </c>
      <c r="U7807" s="91" t="s">
        <v>1158</v>
      </c>
    </row>
    <row r="7808" spans="1:21">
      <c r="A7808" s="17">
        <v>45041</v>
      </c>
      <c r="B7808" s="56">
        <f>WEEKDAY(C7808,2)</f>
        <v>3</v>
      </c>
      <c r="C7808" s="17">
        <f>IF(A7828="",C7807,A7828)</f>
        <v>45042</v>
      </c>
      <c r="D7808" s="12" t="str">
        <f>YEAR(C7808)&amp;"/"&amp;TEXT(WEEKNUM(C7808,21),"00")</f>
        <v>2023/17</v>
      </c>
      <c r="E7808" t="s">
        <v>69</v>
      </c>
      <c r="F7808" s="114">
        <v>0.83333333333333337</v>
      </c>
      <c r="G7808" s="114">
        <v>0.875</v>
      </c>
      <c r="H7808">
        <f>CONVERT((G7807-F7807)*24,"hr","mn")</f>
        <v>59.99999999999995</v>
      </c>
      <c r="I7808">
        <v>4</v>
      </c>
      <c r="J7808">
        <v>4</v>
      </c>
      <c r="L7808">
        <v>2</v>
      </c>
      <c r="M7808">
        <f>J7807+K7807+L7807</f>
        <v>6</v>
      </c>
      <c r="N7808" s="14"/>
      <c r="O7808" s="3"/>
      <c r="P7808" s="3"/>
      <c r="Q7808" s="3"/>
      <c r="R7808" s="8"/>
      <c r="S7808" s="21"/>
      <c r="T7808" s="4"/>
      <c r="U7808" s="92"/>
    </row>
    <row r="7809" spans="1:21">
      <c r="A7809" s="17">
        <v>45041</v>
      </c>
      <c r="B7809" s="56">
        <f>WEEKDAY(C7809,2)</f>
        <v>3</v>
      </c>
      <c r="C7809" s="17">
        <f>IF(A7829="",C7808,A7829)</f>
        <v>45042</v>
      </c>
      <c r="D7809" s="12" t="str">
        <f>YEAR(C7809)&amp;"/"&amp;TEXT(WEEKNUM(C7809,21),"00")</f>
        <v>2023/17</v>
      </c>
      <c r="E7809" t="s">
        <v>69</v>
      </c>
      <c r="F7809" s="114">
        <v>0.83333333333333337</v>
      </c>
      <c r="G7809" s="114">
        <v>0.875</v>
      </c>
      <c r="H7809">
        <f>CONVERT((G7807-F7807)*24,"hr","mn")</f>
        <v>59.99999999999995</v>
      </c>
      <c r="I7809">
        <v>4</v>
      </c>
      <c r="J7809">
        <v>4</v>
      </c>
      <c r="L7809">
        <v>2</v>
      </c>
      <c r="M7809">
        <f>J7807+K7807+L7807</f>
        <v>6</v>
      </c>
      <c r="N7809" s="58"/>
      <c r="O7809" s="59"/>
      <c r="P7809" s="59"/>
      <c r="Q7809" s="59"/>
      <c r="R7809" s="60"/>
      <c r="S7809" s="21"/>
      <c r="T7809" s="4"/>
      <c r="U7809" s="93"/>
    </row>
    <row r="7810" spans="1:21" ht="15" customHeight="1" thickBot="1">
      <c r="A7810" s="17">
        <v>45041</v>
      </c>
      <c r="B7810" s="56">
        <f>WEEKDAY(C7810,2)</f>
        <v>3</v>
      </c>
      <c r="C7810" s="17">
        <f>IF(A7830="",C7809,A7830)</f>
        <v>45042</v>
      </c>
      <c r="D7810" s="12" t="str">
        <f>YEAR(C7810)&amp;"/"&amp;TEXT(WEEKNUM(C7810,21),"00")</f>
        <v>2023/17</v>
      </c>
      <c r="E7810" t="s">
        <v>69</v>
      </c>
      <c r="F7810" s="114">
        <v>0.83333333333333337</v>
      </c>
      <c r="G7810" s="114">
        <v>0.875</v>
      </c>
      <c r="H7810">
        <f>CONVERT((G7807-F7807)*24,"hr","mn")</f>
        <v>59.99999999999995</v>
      </c>
      <c r="I7810">
        <v>4</v>
      </c>
      <c r="J7810">
        <v>4</v>
      </c>
      <c r="L7810">
        <v>2</v>
      </c>
      <c r="M7810">
        <f>J7807+K7807+L7807</f>
        <v>6</v>
      </c>
      <c r="N7810" s="15"/>
      <c r="O7810" s="9"/>
      <c r="P7810" s="9"/>
      <c r="Q7810" s="9">
        <v>15</v>
      </c>
      <c r="R7810" s="10"/>
      <c r="S7810" s="19"/>
      <c r="T7810" s="23" t="s">
        <v>39</v>
      </c>
      <c r="U7810" s="94"/>
    </row>
    <row r="7811" spans="1:21">
      <c r="A7811" s="17"/>
      <c r="B7811" s="56">
        <f>WEEKDAY(C7811,2)</f>
        <v>3</v>
      </c>
      <c r="C7811" s="17">
        <f>IF(A7831="",C7810,A7831)</f>
        <v>45042</v>
      </c>
      <c r="D7811" s="12" t="str">
        <f>YEAR(C7811)&amp;"/"&amp;TEXT(WEEKNUM(C7811,21),"00")</f>
        <v>2023/17</v>
      </c>
      <c r="E7811" s="79"/>
      <c r="F7811" s="80"/>
      <c r="G7811" s="80"/>
      <c r="H7811" s="87">
        <f>CONVERT((G7811-F7811)*24,"hr","mn")</f>
        <v>0</v>
      </c>
      <c r="I7811" s="83"/>
      <c r="J7811" s="84"/>
      <c r="K7811" s="85"/>
      <c r="L7811" s="85"/>
      <c r="M7811" s="87">
        <f>J7811+K7811+L7811</f>
        <v>0</v>
      </c>
      <c r="N7811" s="13"/>
      <c r="O7811" s="6"/>
      <c r="P7811" s="6"/>
      <c r="Q7811" s="6"/>
      <c r="R7811" s="7"/>
      <c r="S7811" s="20"/>
      <c r="T7811" s="22"/>
      <c r="U7811" s="91"/>
    </row>
    <row r="7812" spans="1:21">
      <c r="A7812" s="17"/>
      <c r="B7812" s="56">
        <f>WEEKDAY(C7812,2)</f>
        <v>3</v>
      </c>
      <c r="C7812" s="17">
        <f>IF(A7832="",C7811,A7832)</f>
        <v>45042</v>
      </c>
      <c r="D7812" s="12" t="str">
        <f>YEAR(C7812)&amp;"/"&amp;TEXT(WEEKNUM(C7812,21),"00")</f>
        <v>2023/17</v>
      </c>
      <c r="H7812">
        <f>CONVERT((G7811-F7811)*24,"hr","mn")</f>
        <v>0</v>
      </c>
      <c r="M7812">
        <f>J7811+K7811+L7811</f>
        <v>0</v>
      </c>
      <c r="N7812" s="14"/>
      <c r="O7812" s="3"/>
      <c r="P7812" s="3"/>
      <c r="Q7812" s="3"/>
      <c r="R7812" s="8"/>
      <c r="S7812" s="21"/>
      <c r="T7812" s="4"/>
      <c r="U7812" s="92"/>
    </row>
    <row r="7813" spans="1:21">
      <c r="A7813" s="17"/>
      <c r="B7813" s="56">
        <f>WEEKDAY(C7813,2)</f>
        <v>3</v>
      </c>
      <c r="C7813" s="17">
        <f>IF(A7833="",C7812,A7833)</f>
        <v>45042</v>
      </c>
      <c r="D7813" s="12" t="str">
        <f>YEAR(C7813)&amp;"/"&amp;TEXT(WEEKNUM(C7813,21),"00")</f>
        <v>2023/17</v>
      </c>
      <c r="H7813">
        <f>CONVERT((G7811-F7811)*24,"hr","mn")</f>
        <v>0</v>
      </c>
      <c r="M7813">
        <f>J7811+K7811+L7811</f>
        <v>0</v>
      </c>
      <c r="N7813" s="58"/>
      <c r="O7813" s="59"/>
      <c r="P7813" s="59"/>
      <c r="Q7813" s="59"/>
      <c r="R7813" s="60"/>
      <c r="S7813" s="21"/>
      <c r="T7813" s="4"/>
      <c r="U7813" s="93"/>
    </row>
    <row r="7814" spans="1:21" ht="15" customHeight="1" thickBot="1">
      <c r="A7814" s="17"/>
      <c r="B7814" s="56">
        <f>WEEKDAY(C7814,2)</f>
        <v>3</v>
      </c>
      <c r="C7814" s="17">
        <f>IF(A7834="",C7813,A7834)</f>
        <v>45042</v>
      </c>
      <c r="D7814" s="12" t="str">
        <f>YEAR(C7814)&amp;"/"&amp;TEXT(WEEKNUM(C7814,21),"00")</f>
        <v>2023/17</v>
      </c>
      <c r="H7814">
        <f>CONVERT((G7811-F7811)*24,"hr","mn")</f>
        <v>0</v>
      </c>
      <c r="M7814">
        <f>J7811+K7811+L7811</f>
        <v>0</v>
      </c>
      <c r="N7814" s="15"/>
      <c r="O7814" s="9"/>
      <c r="P7814" s="9"/>
      <c r="Q7814" s="9"/>
      <c r="R7814" s="10"/>
      <c r="S7814" s="19"/>
      <c r="T7814" s="23"/>
      <c r="U7814" s="94"/>
    </row>
    <row r="7815" spans="1:21">
      <c r="A7815" s="17">
        <v>45041</v>
      </c>
      <c r="B7815" s="56">
        <f>WEEKDAY(C7815,2)</f>
        <v>3</v>
      </c>
      <c r="C7815" s="17">
        <f>IF(A7835="",C7814,A7835)</f>
        <v>45042</v>
      </c>
      <c r="D7815" s="12" t="str">
        <f>YEAR(C7815)&amp;"/"&amp;TEXT(WEEKNUM(C7815,21),"00")</f>
        <v>2023/17</v>
      </c>
      <c r="E7815" s="79" t="s">
        <v>46</v>
      </c>
      <c r="F7815" s="80">
        <v>0.875</v>
      </c>
      <c r="G7815" s="80">
        <v>0.91666666666666663</v>
      </c>
      <c r="H7815" s="87">
        <f>CONVERT((G7815-F7815)*24,"hr","mn")</f>
        <v>59.99999999999995</v>
      </c>
      <c r="I7815" s="83">
        <v>4</v>
      </c>
      <c r="J7815" s="84">
        <v>1</v>
      </c>
      <c r="K7815" s="85"/>
      <c r="L7815" s="85">
        <v>11</v>
      </c>
      <c r="M7815" s="87">
        <f>J7815+K7815+L7815</f>
        <v>12</v>
      </c>
      <c r="N7815" s="13"/>
      <c r="O7815" s="6"/>
      <c r="P7815" s="6"/>
      <c r="Q7815" s="6">
        <v>20</v>
      </c>
      <c r="R7815" s="7"/>
      <c r="S7815" s="20"/>
      <c r="T7815" s="22" t="s">
        <v>25</v>
      </c>
      <c r="U7815" s="91"/>
    </row>
    <row r="7816" spans="1:21">
      <c r="A7816" s="17">
        <v>45041</v>
      </c>
      <c r="B7816" s="56">
        <f>WEEKDAY(C7816,2)</f>
        <v>3</v>
      </c>
      <c r="C7816" s="17">
        <f>IF(A7836="",C7815,A7836)</f>
        <v>45042</v>
      </c>
      <c r="D7816" s="12" t="str">
        <f>YEAR(C7816)&amp;"/"&amp;TEXT(WEEKNUM(C7816,21),"00")</f>
        <v>2023/17</v>
      </c>
      <c r="E7816" t="s">
        <v>46</v>
      </c>
      <c r="F7816" s="114">
        <v>0.875</v>
      </c>
      <c r="G7816" s="114">
        <v>0.91666666666666663</v>
      </c>
      <c r="H7816">
        <f>CONVERT((G7815-F7815)*24,"hr","mn")</f>
        <v>59.99999999999995</v>
      </c>
      <c r="I7816">
        <v>4</v>
      </c>
      <c r="J7816">
        <v>1</v>
      </c>
      <c r="L7816">
        <v>11</v>
      </c>
      <c r="M7816">
        <f>J7815+K7815+L7815</f>
        <v>12</v>
      </c>
      <c r="N7816" s="14"/>
      <c r="O7816" s="3"/>
      <c r="P7816" s="3"/>
      <c r="Q7816" s="3"/>
      <c r="R7816" s="8"/>
      <c r="S7816" s="21"/>
      <c r="T7816" s="4"/>
      <c r="U7816" s="92"/>
    </row>
    <row r="7817" spans="1:21">
      <c r="A7817" s="17">
        <v>45041</v>
      </c>
      <c r="B7817" s="56">
        <f>WEEKDAY(C7817,2)</f>
        <v>3</v>
      </c>
      <c r="C7817" s="17">
        <f>IF(A7837="",C7816,A7837)</f>
        <v>45042</v>
      </c>
      <c r="D7817" s="12" t="str">
        <f>YEAR(C7817)&amp;"/"&amp;TEXT(WEEKNUM(C7817,21),"00")</f>
        <v>2023/17</v>
      </c>
      <c r="E7817" t="s">
        <v>46</v>
      </c>
      <c r="F7817" s="114">
        <v>0.875</v>
      </c>
      <c r="G7817" s="114">
        <v>0.91666666666666663</v>
      </c>
      <c r="H7817">
        <f>CONVERT((G7815-F7815)*24,"hr","mn")</f>
        <v>59.99999999999995</v>
      </c>
      <c r="I7817">
        <v>4</v>
      </c>
      <c r="J7817">
        <v>1</v>
      </c>
      <c r="L7817">
        <v>11</v>
      </c>
      <c r="M7817">
        <f>J7815+K7815+L7815</f>
        <v>12</v>
      </c>
      <c r="N7817" s="58"/>
      <c r="O7817" s="59"/>
      <c r="P7817" s="59"/>
      <c r="Q7817" s="59"/>
      <c r="R7817" s="60"/>
      <c r="S7817" s="21"/>
      <c r="T7817" s="4"/>
      <c r="U7817" s="93"/>
    </row>
    <row r="7818" spans="1:21" ht="15" customHeight="1" thickBot="1">
      <c r="A7818" s="17">
        <v>45041</v>
      </c>
      <c r="B7818" s="56">
        <f>WEEKDAY(C7818,2)</f>
        <v>3</v>
      </c>
      <c r="C7818" s="17">
        <f>IF(A7838="",C7817,A7838)</f>
        <v>45042</v>
      </c>
      <c r="D7818" s="12" t="str">
        <f>YEAR(C7818)&amp;"/"&amp;TEXT(WEEKNUM(C7818,21),"00")</f>
        <v>2023/17</v>
      </c>
      <c r="E7818" t="s">
        <v>46</v>
      </c>
      <c r="F7818" s="114">
        <v>0.875</v>
      </c>
      <c r="G7818" s="114">
        <v>0.91666666666666663</v>
      </c>
      <c r="H7818">
        <f>CONVERT((G7815-F7815)*24,"hr","mn")</f>
        <v>59.99999999999995</v>
      </c>
      <c r="I7818">
        <v>4</v>
      </c>
      <c r="J7818">
        <v>1</v>
      </c>
      <c r="L7818">
        <v>11</v>
      </c>
      <c r="M7818">
        <f>J7815+K7815+L7815</f>
        <v>12</v>
      </c>
      <c r="N7818" s="15"/>
      <c r="O7818" s="9"/>
      <c r="P7818" s="9"/>
      <c r="Q7818" s="9"/>
      <c r="R7818" s="10"/>
      <c r="S7818" s="19"/>
      <c r="T7818" s="23"/>
      <c r="U7818" s="94"/>
    </row>
    <row r="7819" spans="1:21">
      <c r="A7819" s="17">
        <v>45041</v>
      </c>
      <c r="B7819" s="56">
        <f>WEEKDAY(C7819,2)</f>
        <v>3</v>
      </c>
      <c r="C7819" s="17">
        <f>IF(A7839="",C7818,A7839)</f>
        <v>45042</v>
      </c>
      <c r="D7819" s="12" t="str">
        <f>YEAR(C7819)&amp;"/"&amp;TEXT(WEEKNUM(C7819,21),"00")</f>
        <v>2023/17</v>
      </c>
      <c r="E7819" s="24" t="s">
        <v>46</v>
      </c>
      <c r="F7819" s="27">
        <v>0.91666666666666663</v>
      </c>
      <c r="G7819" s="27">
        <v>0.95833333333333337</v>
      </c>
      <c r="H7819" s="87">
        <f>CONVERT((G7819-F7819)*24,"hr","mn")</f>
        <v>60.000000000000107</v>
      </c>
      <c r="I7819" s="83">
        <v>4</v>
      </c>
      <c r="J7819" s="84"/>
      <c r="K7819" s="85"/>
      <c r="L7819" s="85">
        <v>10</v>
      </c>
      <c r="M7819" s="87">
        <f>J7819+K7819+L7819</f>
        <v>10</v>
      </c>
      <c r="N7819" s="13"/>
      <c r="O7819" s="6">
        <v>5</v>
      </c>
      <c r="P7819" s="6"/>
      <c r="Q7819" s="6"/>
      <c r="R7819" s="7"/>
      <c r="S7819" s="20" t="s">
        <v>31</v>
      </c>
      <c r="T7819" s="22" t="s">
        <v>34</v>
      </c>
      <c r="U7819" s="91"/>
    </row>
    <row r="7820" spans="1:21">
      <c r="A7820" s="17">
        <v>45041</v>
      </c>
      <c r="B7820" s="56">
        <f>WEEKDAY(C7820,2)</f>
        <v>3</v>
      </c>
      <c r="C7820" s="17">
        <f>IF(A7840="",C7819,A7840)</f>
        <v>45042</v>
      </c>
      <c r="D7820" s="12" t="str">
        <f>YEAR(C7820)&amp;"/"&amp;TEXT(WEEKNUM(C7820,21),"00")</f>
        <v>2023/17</v>
      </c>
      <c r="E7820" s="25"/>
      <c r="F7820" s="28"/>
      <c r="G7820" s="28"/>
      <c r="H7820">
        <f>CONVERT((G7819-F7819)*24,"hr","mn")</f>
        <v>60.000000000000107</v>
      </c>
      <c r="I7820">
        <v>4</v>
      </c>
      <c r="L7820">
        <v>10</v>
      </c>
      <c r="M7820">
        <f>J7819+K7819+L7819</f>
        <v>10</v>
      </c>
      <c r="N7820" s="14"/>
      <c r="O7820" s="3"/>
      <c r="P7820" s="3"/>
      <c r="Q7820" s="3"/>
      <c r="R7820" s="8"/>
      <c r="S7820" s="21"/>
      <c r="T7820" s="4"/>
      <c r="U7820" s="92"/>
    </row>
    <row r="7821" spans="1:21">
      <c r="A7821" s="17">
        <v>45041</v>
      </c>
      <c r="B7821" s="56">
        <f>WEEKDAY(C7821,2)</f>
        <v>3</v>
      </c>
      <c r="C7821" s="17">
        <f>IF(A7841="",C7820,A7841)</f>
        <v>45042</v>
      </c>
      <c r="D7821" s="12" t="str">
        <f>YEAR(C7821)&amp;"/"&amp;TEXT(WEEKNUM(C7821,21),"00")</f>
        <v>2023/17</v>
      </c>
      <c r="E7821" s="25"/>
      <c r="F7821" s="28"/>
      <c r="G7821" s="28"/>
      <c r="H7821">
        <f>CONVERT((G7819-F7819)*24,"hr","mn")</f>
        <v>60.000000000000107</v>
      </c>
      <c r="I7821">
        <v>4</v>
      </c>
      <c r="L7821">
        <v>10</v>
      </c>
      <c r="M7821">
        <f>J7819+K7819+L7819</f>
        <v>10</v>
      </c>
      <c r="N7821" s="58"/>
      <c r="O7821" s="59"/>
      <c r="P7821" s="59"/>
      <c r="Q7821" s="59"/>
      <c r="R7821" s="60"/>
      <c r="S7821" s="21"/>
      <c r="T7821" s="4"/>
      <c r="U7821" s="93"/>
    </row>
    <row r="7822" spans="1:21" ht="15" customHeight="1" thickBot="1">
      <c r="A7822" s="17">
        <v>45041</v>
      </c>
      <c r="B7822" s="56">
        <f>WEEKDAY(C7822,2)</f>
        <v>3</v>
      </c>
      <c r="C7822" s="17">
        <f>IF(A7842="",C7821,A7842)</f>
        <v>45042</v>
      </c>
      <c r="D7822" s="12" t="str">
        <f>YEAR(C7822)&amp;"/"&amp;TEXT(WEEKNUM(C7822,21),"00")</f>
        <v>2023/17</v>
      </c>
      <c r="E7822" s="26"/>
      <c r="F7822" s="29"/>
      <c r="G7822" s="29"/>
      <c r="H7822">
        <f>CONVERT((G7819-F7819)*24,"hr","mn")</f>
        <v>60.000000000000107</v>
      </c>
      <c r="I7822">
        <v>4</v>
      </c>
      <c r="L7822">
        <v>10</v>
      </c>
      <c r="M7822">
        <f>J7819+K7819+L7819</f>
        <v>10</v>
      </c>
      <c r="N7822" s="15"/>
      <c r="O7822" s="9"/>
      <c r="P7822" s="9"/>
      <c r="Q7822" s="9"/>
      <c r="R7822" s="10"/>
      <c r="S7822" s="19"/>
      <c r="T7822" s="23"/>
      <c r="U7822" s="94"/>
    </row>
    <row r="7823" spans="1:21">
      <c r="A7823" s="17">
        <v>45041</v>
      </c>
      <c r="B7823" s="56">
        <f>WEEKDAY(C7823,2)</f>
        <v>3</v>
      </c>
      <c r="C7823" s="17">
        <f>IF(A7843="",C7822,A7843)</f>
        <v>45042</v>
      </c>
      <c r="D7823" s="12" t="str">
        <f>YEAR(C7823)&amp;"/"&amp;TEXT(WEEKNUM(C7823,21),"00")</f>
        <v>2023/17</v>
      </c>
      <c r="E7823" s="24" t="s">
        <v>46</v>
      </c>
      <c r="F7823" s="27">
        <v>0.95833333333333337</v>
      </c>
      <c r="G7823" s="27">
        <v>1</v>
      </c>
      <c r="H7823" s="87">
        <f>CONVERT((G7823-F7823)*24,"hr","mn")</f>
        <v>59.99999999999995</v>
      </c>
      <c r="I7823" s="83">
        <v>4</v>
      </c>
      <c r="J7823" s="84">
        <v>2</v>
      </c>
      <c r="K7823" s="85"/>
      <c r="L7823" s="85">
        <v>5</v>
      </c>
      <c r="M7823" s="87">
        <f>J7823+K7823+L7823</f>
        <v>7</v>
      </c>
      <c r="N7823" s="13">
        <v>10</v>
      </c>
      <c r="O7823" s="6"/>
      <c r="P7823" s="6"/>
      <c r="Q7823" s="6"/>
      <c r="R7823" s="7"/>
      <c r="S7823" s="20" t="s">
        <v>136</v>
      </c>
      <c r="T7823" s="22" t="s">
        <v>23</v>
      </c>
      <c r="U7823" s="91" t="s">
        <v>1159</v>
      </c>
    </row>
    <row r="7824" spans="1:21">
      <c r="A7824" s="17">
        <v>45041</v>
      </c>
      <c r="B7824" s="56">
        <f>WEEKDAY(C7824,2)</f>
        <v>3</v>
      </c>
      <c r="C7824" s="17">
        <f>IF(A7844="",C7823,A7844)</f>
        <v>45042</v>
      </c>
      <c r="D7824" s="12" t="str">
        <f>YEAR(C7824)&amp;"/"&amp;TEXT(WEEKNUM(C7824,21),"00")</f>
        <v>2023/17</v>
      </c>
      <c r="E7824" s="25"/>
      <c r="F7824" s="28"/>
      <c r="G7824" s="28"/>
      <c r="H7824">
        <f>CONVERT((G7823-F7823)*24,"hr","mn")</f>
        <v>59.99999999999995</v>
      </c>
      <c r="I7824">
        <v>4</v>
      </c>
      <c r="J7824">
        <v>2</v>
      </c>
      <c r="L7824">
        <v>5</v>
      </c>
      <c r="M7824">
        <f>J7823+K7823+L7823</f>
        <v>7</v>
      </c>
      <c r="N7824" s="14"/>
      <c r="O7824" s="3"/>
      <c r="P7824" s="3"/>
      <c r="Q7824" s="3"/>
      <c r="R7824" s="8"/>
      <c r="S7824" s="21"/>
      <c r="T7824" s="4"/>
      <c r="U7824" s="92"/>
    </row>
    <row r="7825" spans="1:21">
      <c r="A7825" s="17">
        <v>45041</v>
      </c>
      <c r="B7825" s="56">
        <f>WEEKDAY(C7825,2)</f>
        <v>3</v>
      </c>
      <c r="C7825" s="17">
        <f>IF(A7845="",C7824,A7845)</f>
        <v>45042</v>
      </c>
      <c r="D7825" s="12" t="str">
        <f>YEAR(C7825)&amp;"/"&amp;TEXT(WEEKNUM(C7825,21),"00")</f>
        <v>2023/17</v>
      </c>
      <c r="E7825" s="25"/>
      <c r="F7825" s="28"/>
      <c r="G7825" s="28"/>
      <c r="H7825">
        <f>CONVERT((G7823-F7823)*24,"hr","mn")</f>
        <v>59.99999999999995</v>
      </c>
      <c r="I7825">
        <v>4</v>
      </c>
      <c r="J7825">
        <v>2</v>
      </c>
      <c r="L7825">
        <v>5</v>
      </c>
      <c r="M7825">
        <f>J7823+K7823+L7823</f>
        <v>7</v>
      </c>
      <c r="N7825" s="58"/>
      <c r="O7825" s="59"/>
      <c r="P7825" s="59"/>
      <c r="Q7825" s="59"/>
      <c r="R7825" s="60"/>
      <c r="S7825" s="21"/>
      <c r="T7825" s="4"/>
      <c r="U7825" s="93"/>
    </row>
    <row r="7826" spans="1:21" ht="15" customHeight="1" thickBot="1">
      <c r="A7826" s="17">
        <v>45041</v>
      </c>
      <c r="B7826" s="56">
        <f>WEEKDAY(C7826,2)</f>
        <v>3</v>
      </c>
      <c r="C7826" s="17">
        <f>IF(A7846="",C7825,A7846)</f>
        <v>45042</v>
      </c>
      <c r="D7826" s="12" t="str">
        <f>YEAR(C7826)&amp;"/"&amp;TEXT(WEEKNUM(C7826,21),"00")</f>
        <v>2023/17</v>
      </c>
      <c r="E7826" s="26"/>
      <c r="F7826" s="29"/>
      <c r="G7826" s="29"/>
      <c r="H7826">
        <f>CONVERT((G7823-F7823)*24,"hr","mn")</f>
        <v>59.99999999999995</v>
      </c>
      <c r="I7826">
        <v>4</v>
      </c>
      <c r="J7826">
        <v>2</v>
      </c>
      <c r="L7826">
        <v>5</v>
      </c>
      <c r="M7826">
        <f>J7823+K7823+L7823</f>
        <v>7</v>
      </c>
      <c r="N7826" s="15"/>
      <c r="O7826" s="9"/>
      <c r="P7826" s="9"/>
      <c r="Q7826" s="9"/>
      <c r="R7826" s="10"/>
      <c r="S7826" s="19"/>
      <c r="T7826" s="23"/>
      <c r="U7826" s="94"/>
    </row>
    <row r="7827" spans="1:21">
      <c r="A7827" s="17">
        <v>45042</v>
      </c>
      <c r="B7827" s="56">
        <f>WEEKDAY(C7827,2)</f>
        <v>3</v>
      </c>
      <c r="C7827" s="17">
        <f>IF(A7847="",C7826,A7847)</f>
        <v>45042</v>
      </c>
      <c r="D7827" s="12" t="str">
        <f>YEAR(C7827)&amp;"/"&amp;TEXT(WEEKNUM(C7827,21),"00")</f>
        <v>2023/17</v>
      </c>
      <c r="E7827" s="24" t="s">
        <v>46</v>
      </c>
      <c r="F7827" s="27">
        <v>1</v>
      </c>
      <c r="G7827" s="27">
        <v>1.041666666666667</v>
      </c>
      <c r="H7827" s="87">
        <f>CONVERT((G7827-F7827)*24,"hr","mn")</f>
        <v>60.000000000000426</v>
      </c>
      <c r="I7827" s="83">
        <v>4</v>
      </c>
      <c r="J7827" s="84"/>
      <c r="K7827" s="85"/>
      <c r="L7827" s="85">
        <v>12</v>
      </c>
      <c r="M7827" s="87">
        <f>J7827+K7827+L7827</f>
        <v>12</v>
      </c>
      <c r="N7827" s="13"/>
      <c r="O7827" s="6">
        <v>5</v>
      </c>
      <c r="P7827" s="6"/>
      <c r="Q7827" s="6"/>
      <c r="R7827" s="7"/>
      <c r="S7827" s="20" t="s">
        <v>28</v>
      </c>
      <c r="T7827" s="22" t="s">
        <v>29</v>
      </c>
      <c r="U7827" s="91"/>
    </row>
    <row r="7828" spans="1:21">
      <c r="A7828" s="17">
        <v>45042</v>
      </c>
      <c r="B7828" s="56">
        <f>WEEKDAY(C7828,2)</f>
        <v>3</v>
      </c>
      <c r="C7828" s="17">
        <f>IF(A7848="",C7827,A7848)</f>
        <v>45042</v>
      </c>
      <c r="D7828" s="12" t="str">
        <f>YEAR(C7828)&amp;"/"&amp;TEXT(WEEKNUM(C7828,21),"00")</f>
        <v>2023/17</v>
      </c>
      <c r="E7828" s="25"/>
      <c r="F7828" s="28"/>
      <c r="G7828" s="28"/>
      <c r="H7828">
        <f>CONVERT((G7827-F7827)*24,"hr","mn")</f>
        <v>60.000000000000426</v>
      </c>
      <c r="I7828">
        <v>4</v>
      </c>
      <c r="L7828">
        <v>12</v>
      </c>
      <c r="M7828">
        <f>J7827+K7827+L7827</f>
        <v>12</v>
      </c>
      <c r="N7828" s="14"/>
      <c r="O7828" s="3">
        <v>5</v>
      </c>
      <c r="P7828" s="3"/>
      <c r="Q7828" s="3"/>
      <c r="R7828" s="8"/>
      <c r="S7828" s="21" t="s">
        <v>35</v>
      </c>
      <c r="T7828" s="4" t="s">
        <v>29</v>
      </c>
      <c r="U7828" s="92"/>
    </row>
    <row r="7829" spans="1:21">
      <c r="A7829" s="17">
        <v>45042</v>
      </c>
      <c r="B7829" s="56">
        <f>WEEKDAY(C7829,2)</f>
        <v>3</v>
      </c>
      <c r="C7829" s="17">
        <f>IF(A7849="",C7828,A7849)</f>
        <v>45042</v>
      </c>
      <c r="D7829" s="12" t="str">
        <f>YEAR(C7829)&amp;"/"&amp;TEXT(WEEKNUM(C7829,21),"00")</f>
        <v>2023/17</v>
      </c>
      <c r="E7829" s="25"/>
      <c r="F7829" s="28"/>
      <c r="G7829" s="28"/>
      <c r="H7829">
        <f>CONVERT((G7827-F7827)*24,"hr","mn")</f>
        <v>60.000000000000426</v>
      </c>
      <c r="I7829">
        <v>4</v>
      </c>
      <c r="L7829">
        <v>12</v>
      </c>
      <c r="M7829">
        <f>J7827+K7827+L7827</f>
        <v>12</v>
      </c>
      <c r="N7829" s="58"/>
      <c r="O7829" s="59"/>
      <c r="P7829" s="59"/>
      <c r="Q7829" s="59"/>
      <c r="R7829" s="60"/>
      <c r="S7829" s="21"/>
      <c r="T7829" s="4"/>
      <c r="U7829" s="93"/>
    </row>
    <row r="7830" spans="1:21" ht="15" customHeight="1" thickBot="1">
      <c r="A7830" s="17">
        <v>45042</v>
      </c>
      <c r="B7830" s="56">
        <f>WEEKDAY(C7830,2)</f>
        <v>3</v>
      </c>
      <c r="C7830" s="17">
        <f>IF(A7850="",C7829,A7850)</f>
        <v>45042</v>
      </c>
      <c r="D7830" s="12" t="str">
        <f>YEAR(C7830)&amp;"/"&amp;TEXT(WEEKNUM(C7830,21),"00")</f>
        <v>2023/17</v>
      </c>
      <c r="E7830" s="26"/>
      <c r="F7830" s="29"/>
      <c r="G7830" s="29"/>
      <c r="H7830">
        <f>CONVERT((G7827-F7827)*24,"hr","mn")</f>
        <v>60.000000000000426</v>
      </c>
      <c r="I7830">
        <v>4</v>
      </c>
      <c r="L7830">
        <v>12</v>
      </c>
      <c r="M7830">
        <f>J7827+K7827+L7827</f>
        <v>12</v>
      </c>
      <c r="N7830" s="15"/>
      <c r="O7830" s="9"/>
      <c r="P7830" s="9"/>
      <c r="Q7830" s="9"/>
      <c r="R7830" s="10"/>
      <c r="S7830" s="19"/>
      <c r="T7830" s="23"/>
      <c r="U7830" s="94"/>
    </row>
    <row r="7831" spans="1:21">
      <c r="A7831" s="17">
        <v>45042</v>
      </c>
      <c r="B7831" s="56">
        <f>WEEKDAY(C7831,2)</f>
        <v>3</v>
      </c>
      <c r="C7831" s="17">
        <f>IF(A7851="",C7830,A7851)</f>
        <v>45042</v>
      </c>
      <c r="D7831" s="12" t="str">
        <f>YEAR(C7831)&amp;"/"&amp;TEXT(WEEKNUM(C7831,21),"00")</f>
        <v>2023/17</v>
      </c>
      <c r="E7831" s="24" t="s">
        <v>46</v>
      </c>
      <c r="F7831" s="27">
        <v>6.25E-2</v>
      </c>
      <c r="G7831" s="27">
        <v>8.3333333333333329E-2</v>
      </c>
      <c r="H7831" s="87">
        <f>CONVERT((G7831-F7831)*24,"hr","mn")</f>
        <v>29.999999999999993</v>
      </c>
      <c r="I7831" s="83">
        <v>4</v>
      </c>
      <c r="J7831" s="84"/>
      <c r="K7831" s="85"/>
      <c r="L7831" s="85">
        <v>0</v>
      </c>
      <c r="M7831" s="87">
        <f>J7831+K7831+L7831</f>
        <v>0</v>
      </c>
      <c r="N7831" s="13"/>
      <c r="O7831" s="6"/>
      <c r="P7831" s="6"/>
      <c r="Q7831" s="6"/>
      <c r="R7831" s="7">
        <v>15</v>
      </c>
      <c r="S7831" s="20" t="s">
        <v>67</v>
      </c>
      <c r="T7831" s="22" t="s">
        <v>344</v>
      </c>
      <c r="U7831" s="91"/>
    </row>
    <row r="7832" spans="1:21">
      <c r="A7832" s="17">
        <v>45042</v>
      </c>
      <c r="B7832" s="56">
        <f>WEEKDAY(C7832,2)</f>
        <v>3</v>
      </c>
      <c r="C7832" s="17">
        <f>IF(A7852="",C7831,A7852)</f>
        <v>45042</v>
      </c>
      <c r="D7832" s="12" t="str">
        <f>YEAR(C7832)&amp;"/"&amp;TEXT(WEEKNUM(C7832,21),"00")</f>
        <v>2023/17</v>
      </c>
      <c r="E7832" s="25"/>
      <c r="F7832" s="28"/>
      <c r="G7832" s="28"/>
      <c r="H7832">
        <f>CONVERT((G7831-F7831)*24,"hr","mn")</f>
        <v>29.999999999999993</v>
      </c>
      <c r="I7832">
        <v>4</v>
      </c>
      <c r="L7832">
        <v>0</v>
      </c>
      <c r="M7832">
        <f>J7831+K7831+L7831</f>
        <v>0</v>
      </c>
      <c r="N7832" s="14"/>
      <c r="O7832" s="3"/>
      <c r="P7832" s="3"/>
      <c r="Q7832" s="3"/>
      <c r="R7832" s="8"/>
      <c r="S7832" s="21"/>
      <c r="T7832" s="4"/>
      <c r="U7832" s="92"/>
    </row>
    <row r="7833" spans="1:21">
      <c r="A7833" s="17">
        <v>45042</v>
      </c>
      <c r="B7833" s="56">
        <f>WEEKDAY(C7833,2)</f>
        <v>3</v>
      </c>
      <c r="C7833" s="17">
        <f>IF(A7853="",C7832,A7853)</f>
        <v>45042</v>
      </c>
      <c r="D7833" s="12" t="str">
        <f>YEAR(C7833)&amp;"/"&amp;TEXT(WEEKNUM(C7833,21),"00")</f>
        <v>2023/17</v>
      </c>
      <c r="E7833" s="25"/>
      <c r="F7833" s="28"/>
      <c r="G7833" s="28"/>
      <c r="H7833">
        <f>CONVERT((G7831-F7831)*24,"hr","mn")</f>
        <v>29.999999999999993</v>
      </c>
      <c r="I7833">
        <v>4</v>
      </c>
      <c r="L7833">
        <v>0</v>
      </c>
      <c r="M7833">
        <f>J7831+K7831+L7831</f>
        <v>0</v>
      </c>
      <c r="N7833" s="58"/>
      <c r="O7833" s="59"/>
      <c r="P7833" s="59"/>
      <c r="Q7833" s="59"/>
      <c r="R7833" s="60"/>
      <c r="S7833" s="21"/>
      <c r="T7833" s="4"/>
      <c r="U7833" s="93"/>
    </row>
    <row r="7834" spans="1:21" ht="15" customHeight="1" thickBot="1">
      <c r="A7834" s="17">
        <v>45042</v>
      </c>
      <c r="B7834" s="56">
        <f>WEEKDAY(C7834,2)</f>
        <v>3</v>
      </c>
      <c r="C7834" s="17">
        <f>IF(A7854="",C7833,A7854)</f>
        <v>45042</v>
      </c>
      <c r="D7834" s="12" t="str">
        <f>YEAR(C7834)&amp;"/"&amp;TEXT(WEEKNUM(C7834,21),"00")</f>
        <v>2023/17</v>
      </c>
      <c r="E7834" s="26"/>
      <c r="F7834" s="29"/>
      <c r="G7834" s="29"/>
      <c r="H7834">
        <f>CONVERT((G7831-F7831)*24,"hr","mn")</f>
        <v>29.999999999999993</v>
      </c>
      <c r="I7834">
        <v>4</v>
      </c>
      <c r="L7834">
        <v>0</v>
      </c>
      <c r="M7834">
        <f>J7831+K7831+L7831</f>
        <v>0</v>
      </c>
      <c r="N7834" s="15"/>
      <c r="O7834" s="9"/>
      <c r="P7834" s="9"/>
      <c r="Q7834" s="9"/>
      <c r="R7834" s="10"/>
      <c r="S7834" s="19"/>
      <c r="T7834" s="23"/>
      <c r="U7834" s="94"/>
    </row>
    <row r="7835" spans="1:21">
      <c r="A7835" s="17">
        <v>45042</v>
      </c>
      <c r="B7835" s="56">
        <f>WEEKDAY(C7835,2)</f>
        <v>3</v>
      </c>
      <c r="C7835" s="17">
        <f>IF(A7855="",C7834,A7855)</f>
        <v>45042</v>
      </c>
      <c r="D7835" s="12" t="str">
        <f>YEAR(C7835)&amp;"/"&amp;TEXT(WEEKNUM(C7835,21),"00")</f>
        <v>2023/17</v>
      </c>
      <c r="E7835" s="24" t="s">
        <v>46</v>
      </c>
      <c r="F7835" s="27">
        <v>1.083333333333333</v>
      </c>
      <c r="G7835" s="27">
        <v>1.125</v>
      </c>
      <c r="H7835" s="87">
        <f>CONVERT((G7835-F7835)*24,"hr","mn")</f>
        <v>60.000000000000426</v>
      </c>
      <c r="I7835" s="83">
        <v>4</v>
      </c>
      <c r="J7835" s="84"/>
      <c r="K7835" s="85">
        <v>12</v>
      </c>
      <c r="L7835" s="85"/>
      <c r="M7835" s="87">
        <f>J7835+K7835+L7835</f>
        <v>12</v>
      </c>
      <c r="N7835" s="13"/>
      <c r="O7835" s="6">
        <v>5</v>
      </c>
      <c r="P7835" s="6"/>
      <c r="Q7835" s="6"/>
      <c r="R7835" s="7"/>
      <c r="S7835" s="20" t="s">
        <v>35</v>
      </c>
      <c r="T7835" s="22" t="s">
        <v>29</v>
      </c>
      <c r="U7835" s="91"/>
    </row>
    <row r="7836" spans="1:21">
      <c r="A7836" s="17">
        <v>45042</v>
      </c>
      <c r="B7836" s="56">
        <f>WEEKDAY(C7836,2)</f>
        <v>3</v>
      </c>
      <c r="C7836" s="17">
        <f>IF(A7856="",C7835,A7856)</f>
        <v>45042</v>
      </c>
      <c r="D7836" s="12" t="str">
        <f>YEAR(C7836)&amp;"/"&amp;TEXT(WEEKNUM(C7836,21),"00")</f>
        <v>2023/17</v>
      </c>
      <c r="E7836" s="25"/>
      <c r="F7836" s="28"/>
      <c r="G7836" s="28"/>
      <c r="H7836">
        <f>CONVERT((G7835-F7835)*24,"hr","mn")</f>
        <v>60.000000000000426</v>
      </c>
      <c r="I7836">
        <v>4</v>
      </c>
      <c r="K7836">
        <v>12</v>
      </c>
      <c r="M7836">
        <f>J7835+K7835+L7835</f>
        <v>12</v>
      </c>
      <c r="N7836" s="14"/>
      <c r="O7836" s="3"/>
      <c r="P7836" s="3"/>
      <c r="Q7836" s="3"/>
      <c r="R7836" s="8"/>
      <c r="S7836" s="21"/>
      <c r="T7836" s="4"/>
      <c r="U7836" s="92"/>
    </row>
    <row r="7837" spans="1:21">
      <c r="A7837" s="17">
        <v>45042</v>
      </c>
      <c r="B7837" s="56">
        <f>WEEKDAY(C7837,2)</f>
        <v>3</v>
      </c>
      <c r="C7837" s="17">
        <f>IF(A7857="",C7836,A7857)</f>
        <v>45042</v>
      </c>
      <c r="D7837" s="12" t="str">
        <f>YEAR(C7837)&amp;"/"&amp;TEXT(WEEKNUM(C7837,21),"00")</f>
        <v>2023/17</v>
      </c>
      <c r="E7837" s="25"/>
      <c r="F7837" s="28"/>
      <c r="G7837" s="28"/>
      <c r="H7837">
        <f>CONVERT((G7835-F7835)*24,"hr","mn")</f>
        <v>60.000000000000426</v>
      </c>
      <c r="I7837">
        <v>4</v>
      </c>
      <c r="K7837">
        <v>12</v>
      </c>
      <c r="M7837">
        <f>J7835+K7835+L7835</f>
        <v>12</v>
      </c>
      <c r="N7837" s="58"/>
      <c r="O7837" s="59"/>
      <c r="P7837" s="59"/>
      <c r="Q7837" s="59"/>
      <c r="R7837" s="60"/>
      <c r="S7837" s="21"/>
      <c r="T7837" s="4"/>
      <c r="U7837" s="93"/>
    </row>
    <row r="7838" spans="1:21" ht="15" customHeight="1" thickBot="1">
      <c r="A7838" s="17">
        <v>45042</v>
      </c>
      <c r="B7838" s="56">
        <f>WEEKDAY(C7838,2)</f>
        <v>3</v>
      </c>
      <c r="C7838" s="17">
        <f>IF(A7858="",C7837,A7858)</f>
        <v>45042</v>
      </c>
      <c r="D7838" s="12" t="str">
        <f>YEAR(C7838)&amp;"/"&amp;TEXT(WEEKNUM(C7838,21),"00")</f>
        <v>2023/17</v>
      </c>
      <c r="E7838" s="26"/>
      <c r="F7838" s="29"/>
      <c r="G7838" s="29"/>
      <c r="H7838">
        <f>CONVERT((G7835-F7835)*24,"hr","mn")</f>
        <v>60.000000000000426</v>
      </c>
      <c r="I7838">
        <v>4</v>
      </c>
      <c r="K7838">
        <v>12</v>
      </c>
      <c r="M7838">
        <f>J7835+K7835+L7835</f>
        <v>12</v>
      </c>
      <c r="N7838" s="15"/>
      <c r="O7838" s="9"/>
      <c r="P7838" s="9"/>
      <c r="Q7838" s="9"/>
      <c r="R7838" s="10"/>
      <c r="S7838" s="19"/>
      <c r="T7838" s="23"/>
      <c r="U7838" s="94"/>
    </row>
    <row r="7839" spans="1:21">
      <c r="A7839" s="17">
        <v>45042</v>
      </c>
      <c r="B7839" s="56">
        <f>WEEKDAY(C7839,2)</f>
        <v>3</v>
      </c>
      <c r="C7839" s="17">
        <f>IF(A7859="",C7838,A7859)</f>
        <v>45042</v>
      </c>
      <c r="D7839" s="12" t="str">
        <f>YEAR(C7839)&amp;"/"&amp;TEXT(WEEKNUM(C7839,21),"00")</f>
        <v>2023/17</v>
      </c>
      <c r="E7839" s="24" t="s">
        <v>46</v>
      </c>
      <c r="F7839" s="27">
        <v>1.125</v>
      </c>
      <c r="G7839" s="27">
        <v>1.166666666666667</v>
      </c>
      <c r="H7839" s="87">
        <f>CONVERT((G7839-F7839)*24,"hr","mn")</f>
        <v>60.000000000000426</v>
      </c>
      <c r="I7839" s="83">
        <v>4</v>
      </c>
      <c r="J7839" s="84">
        <v>2</v>
      </c>
      <c r="K7839" s="85">
        <v>9</v>
      </c>
      <c r="L7839" s="85"/>
      <c r="M7839" s="87">
        <f>J7839+K7839+L7839</f>
        <v>11</v>
      </c>
      <c r="N7839" s="13"/>
      <c r="O7839" s="6"/>
      <c r="P7839" s="6"/>
      <c r="Q7839" s="6"/>
      <c r="R7839" s="7"/>
      <c r="S7839" s="20"/>
      <c r="T7839" s="22"/>
      <c r="U7839" s="91"/>
    </row>
    <row r="7840" spans="1:21">
      <c r="A7840" s="17">
        <v>45042</v>
      </c>
      <c r="B7840" s="56">
        <f>WEEKDAY(C7840,2)</f>
        <v>3</v>
      </c>
      <c r="C7840" s="17">
        <f>IF(A7860="",C7839,A7860)</f>
        <v>45042</v>
      </c>
      <c r="D7840" s="12" t="str">
        <f>YEAR(C7840)&amp;"/"&amp;TEXT(WEEKNUM(C7840,21),"00")</f>
        <v>2023/17</v>
      </c>
      <c r="E7840" s="25"/>
      <c r="F7840" s="28"/>
      <c r="G7840" s="28"/>
      <c r="H7840">
        <f>CONVERT((G7839-F7839)*24,"hr","mn")</f>
        <v>60.000000000000426</v>
      </c>
      <c r="I7840">
        <v>4</v>
      </c>
      <c r="J7840">
        <v>2</v>
      </c>
      <c r="K7840">
        <v>9</v>
      </c>
      <c r="M7840">
        <f>J7839+K7839+L7839</f>
        <v>11</v>
      </c>
      <c r="N7840" s="14"/>
      <c r="O7840" s="3"/>
      <c r="P7840" s="3"/>
      <c r="Q7840" s="3"/>
      <c r="R7840" s="8"/>
      <c r="S7840" s="21"/>
      <c r="T7840" s="4"/>
      <c r="U7840" s="92"/>
    </row>
    <row r="7841" spans="1:21">
      <c r="A7841" s="17">
        <v>45042</v>
      </c>
      <c r="B7841" s="56">
        <f>WEEKDAY(C7841,2)</f>
        <v>3</v>
      </c>
      <c r="C7841" s="17">
        <f>IF(A7861="",C7840,A7861)</f>
        <v>45042</v>
      </c>
      <c r="D7841" s="12" t="str">
        <f>YEAR(C7841)&amp;"/"&amp;TEXT(WEEKNUM(C7841,21),"00")</f>
        <v>2023/17</v>
      </c>
      <c r="E7841" s="25"/>
      <c r="F7841" s="28"/>
      <c r="G7841" s="28"/>
      <c r="H7841">
        <f>CONVERT((G7839-F7839)*24,"hr","mn")</f>
        <v>60.000000000000426</v>
      </c>
      <c r="I7841">
        <v>4</v>
      </c>
      <c r="J7841">
        <v>2</v>
      </c>
      <c r="K7841">
        <v>9</v>
      </c>
      <c r="M7841">
        <f>J7839+K7839+L7839</f>
        <v>11</v>
      </c>
      <c r="N7841" s="58"/>
      <c r="O7841" s="59"/>
      <c r="P7841" s="59"/>
      <c r="Q7841" s="59"/>
      <c r="R7841" s="60"/>
      <c r="S7841" s="21"/>
      <c r="T7841" s="4"/>
      <c r="U7841" s="93"/>
    </row>
    <row r="7842" spans="1:21" ht="15" customHeight="1" thickBot="1">
      <c r="A7842" s="17">
        <v>45042</v>
      </c>
      <c r="B7842" s="56">
        <f>WEEKDAY(C7842,2)</f>
        <v>3</v>
      </c>
      <c r="C7842" s="17">
        <f>IF(A7862="",C7841,A7862)</f>
        <v>45042</v>
      </c>
      <c r="D7842" s="12" t="str">
        <f>YEAR(C7842)&amp;"/"&amp;TEXT(WEEKNUM(C7842,21),"00")</f>
        <v>2023/17</v>
      </c>
      <c r="E7842" s="26"/>
      <c r="F7842" s="29"/>
      <c r="G7842" s="29"/>
      <c r="H7842">
        <f>CONVERT((G7839-F7839)*24,"hr","mn")</f>
        <v>60.000000000000426</v>
      </c>
      <c r="I7842">
        <v>4</v>
      </c>
      <c r="J7842">
        <v>2</v>
      </c>
      <c r="K7842">
        <v>9</v>
      </c>
      <c r="M7842">
        <f>J7839+K7839+L7839</f>
        <v>11</v>
      </c>
      <c r="N7842" s="15"/>
      <c r="O7842" s="9"/>
      <c r="P7842" s="9"/>
      <c r="Q7842" s="9"/>
      <c r="R7842" s="10"/>
      <c r="S7842" s="19"/>
      <c r="T7842" s="23"/>
      <c r="U7842" s="94"/>
    </row>
    <row r="7843" spans="1:21">
      <c r="A7843" s="17">
        <v>45042</v>
      </c>
      <c r="B7843" s="56">
        <f>WEEKDAY(C7843,2)</f>
        <v>3</v>
      </c>
      <c r="C7843" s="17">
        <f>IF(A7863="",C7842,A7863)</f>
        <v>45042</v>
      </c>
      <c r="D7843" s="12" t="str">
        <f>YEAR(C7843)&amp;"/"&amp;TEXT(WEEKNUM(C7843,21),"00")</f>
        <v>2023/17</v>
      </c>
      <c r="E7843" s="24" t="s">
        <v>46</v>
      </c>
      <c r="F7843" s="27">
        <v>0.16666666666666671</v>
      </c>
      <c r="G7843" s="27">
        <v>0.20833333333333329</v>
      </c>
      <c r="H7843" s="87">
        <f>CONVERT((G7843-F7843)*24,"hr","mn")</f>
        <v>59.999999999999865</v>
      </c>
      <c r="I7843" s="83">
        <v>4</v>
      </c>
      <c r="J7843" s="84"/>
      <c r="K7843" s="85">
        <v>7</v>
      </c>
      <c r="L7843" s="85"/>
      <c r="M7843" s="87">
        <f>J7843+K7843+L7843</f>
        <v>7</v>
      </c>
      <c r="N7843" s="13"/>
      <c r="O7843" s="6"/>
      <c r="P7843" s="6"/>
      <c r="Q7843" s="6"/>
      <c r="R7843" s="7"/>
      <c r="S7843" s="20"/>
      <c r="T7843" s="22"/>
      <c r="U7843" s="91"/>
    </row>
    <row r="7844" spans="1:21">
      <c r="A7844" s="17">
        <v>45042</v>
      </c>
      <c r="B7844" s="56">
        <f>WEEKDAY(C7844,2)</f>
        <v>3</v>
      </c>
      <c r="C7844" s="17">
        <f>IF(A7864="",C7843,A7864)</f>
        <v>45042</v>
      </c>
      <c r="D7844" s="12" t="str">
        <f>YEAR(C7844)&amp;"/"&amp;TEXT(WEEKNUM(C7844,21),"00")</f>
        <v>2023/17</v>
      </c>
      <c r="E7844" s="25"/>
      <c r="F7844" s="28"/>
      <c r="G7844" s="28"/>
      <c r="H7844">
        <f>CONVERT((G7843-F7843)*24,"hr","mn")</f>
        <v>59.999999999999865</v>
      </c>
      <c r="I7844">
        <v>4</v>
      </c>
      <c r="K7844">
        <v>7</v>
      </c>
      <c r="M7844">
        <f>J7843+K7843+L7843</f>
        <v>7</v>
      </c>
      <c r="N7844" s="14"/>
      <c r="O7844" s="3"/>
      <c r="P7844" s="3"/>
      <c r="Q7844" s="3"/>
      <c r="R7844" s="8"/>
      <c r="S7844" s="21"/>
      <c r="T7844" s="4"/>
      <c r="U7844" s="92"/>
    </row>
    <row r="7845" spans="1:21">
      <c r="A7845" s="17">
        <v>45042</v>
      </c>
      <c r="B7845" s="56">
        <f>WEEKDAY(C7845,2)</f>
        <v>3</v>
      </c>
      <c r="C7845" s="17">
        <f>IF(A7865="",C7844,A7865)</f>
        <v>45042</v>
      </c>
      <c r="D7845" s="12" t="str">
        <f>YEAR(C7845)&amp;"/"&amp;TEXT(WEEKNUM(C7845,21),"00")</f>
        <v>2023/17</v>
      </c>
      <c r="E7845" s="25"/>
      <c r="F7845" s="28"/>
      <c r="G7845" s="28"/>
      <c r="H7845">
        <f>CONVERT((G7843-F7843)*24,"hr","mn")</f>
        <v>59.999999999999865</v>
      </c>
      <c r="I7845">
        <v>4</v>
      </c>
      <c r="K7845">
        <v>7</v>
      </c>
      <c r="M7845">
        <f>J7843+K7843+L7843</f>
        <v>7</v>
      </c>
      <c r="N7845" s="58"/>
      <c r="O7845" s="59"/>
      <c r="P7845" s="59"/>
      <c r="Q7845" s="59"/>
      <c r="R7845" s="60"/>
      <c r="S7845" s="21"/>
      <c r="T7845" s="4"/>
      <c r="U7845" s="93"/>
    </row>
    <row r="7846" spans="1:21" ht="15" customHeight="1" thickBot="1">
      <c r="A7846" s="17">
        <v>45042</v>
      </c>
      <c r="B7846" s="56">
        <f>WEEKDAY(C7846,2)</f>
        <v>3</v>
      </c>
      <c r="C7846" s="17">
        <f>IF(A7866="",C7845,A7866)</f>
        <v>45042</v>
      </c>
      <c r="D7846" s="12" t="str">
        <f>YEAR(C7846)&amp;"/"&amp;TEXT(WEEKNUM(C7846,21),"00")</f>
        <v>2023/17</v>
      </c>
      <c r="E7846" s="26"/>
      <c r="F7846" s="29"/>
      <c r="G7846" s="29"/>
      <c r="H7846">
        <f>CONVERT((G7843-F7843)*24,"hr","mn")</f>
        <v>59.999999999999865</v>
      </c>
      <c r="I7846">
        <v>4</v>
      </c>
      <c r="K7846">
        <v>7</v>
      </c>
      <c r="M7846">
        <f>J7843+K7843+L7843</f>
        <v>7</v>
      </c>
      <c r="N7846" s="15"/>
      <c r="O7846" s="9"/>
      <c r="P7846" s="9"/>
      <c r="Q7846" s="9">
        <v>15</v>
      </c>
      <c r="R7846" s="10"/>
      <c r="S7846" s="19"/>
      <c r="T7846" s="23" t="s">
        <v>39</v>
      </c>
      <c r="U7846" s="94"/>
    </row>
    <row r="7847" spans="1:21">
      <c r="A7847" s="17"/>
      <c r="B7847" s="56">
        <f>WEEKDAY(C7847,2)</f>
        <v>3</v>
      </c>
      <c r="C7847" s="17">
        <f>IF(A7867="",C7846,A7867)</f>
        <v>45042</v>
      </c>
      <c r="D7847" s="12" t="str">
        <f>YEAR(C7847)&amp;"/"&amp;TEXT(WEEKNUM(C7847,21),"00")</f>
        <v>2023/17</v>
      </c>
      <c r="E7847" s="79"/>
      <c r="F7847" s="80"/>
      <c r="G7847" s="80"/>
      <c r="H7847" s="87">
        <f>CONVERT((G7847-F7847)*24,"hr","mn")</f>
        <v>0</v>
      </c>
      <c r="I7847" s="83"/>
      <c r="J7847" s="84"/>
      <c r="K7847" s="85"/>
      <c r="L7847" s="85"/>
      <c r="M7847" s="87">
        <f>J7847+K7847+L7847</f>
        <v>0</v>
      </c>
      <c r="N7847" s="13"/>
      <c r="O7847" s="6"/>
      <c r="P7847" s="6"/>
      <c r="Q7847" s="6"/>
      <c r="R7847" s="7"/>
      <c r="S7847" s="20"/>
      <c r="T7847" s="22"/>
      <c r="U7847" s="91"/>
    </row>
    <row r="7848" spans="1:21">
      <c r="A7848" s="17"/>
      <c r="B7848" s="56">
        <f>WEEKDAY(C7848,2)</f>
        <v>3</v>
      </c>
      <c r="C7848" s="17">
        <f>IF(A7868="",C7847,A7868)</f>
        <v>45042</v>
      </c>
      <c r="D7848" s="12" t="str">
        <f>YEAR(C7848)&amp;"/"&amp;TEXT(WEEKNUM(C7848,21),"00")</f>
        <v>2023/17</v>
      </c>
      <c r="H7848">
        <f>CONVERT((G7847-F7847)*24,"hr","mn")</f>
        <v>0</v>
      </c>
      <c r="M7848">
        <f>J7847+K7847+L7847</f>
        <v>0</v>
      </c>
      <c r="N7848" s="14"/>
      <c r="O7848" s="3"/>
      <c r="P7848" s="3"/>
      <c r="Q7848" s="3"/>
      <c r="R7848" s="8"/>
      <c r="S7848" s="21"/>
      <c r="T7848" s="4"/>
      <c r="U7848" s="92"/>
    </row>
    <row r="7849" spans="1:21">
      <c r="A7849" s="17"/>
      <c r="B7849" s="56">
        <f>WEEKDAY(C7849,2)</f>
        <v>3</v>
      </c>
      <c r="C7849" s="17">
        <f>IF(A7869="",C7848,A7869)</f>
        <v>45042</v>
      </c>
      <c r="D7849" s="12" t="str">
        <f>YEAR(C7849)&amp;"/"&amp;TEXT(WEEKNUM(C7849,21),"00")</f>
        <v>2023/17</v>
      </c>
      <c r="H7849">
        <f>CONVERT((G7847-F7847)*24,"hr","mn")</f>
        <v>0</v>
      </c>
      <c r="M7849">
        <f>J7847+K7847+L7847</f>
        <v>0</v>
      </c>
      <c r="N7849" s="58"/>
      <c r="O7849" s="59"/>
      <c r="P7849" s="59"/>
      <c r="Q7849" s="59"/>
      <c r="R7849" s="60"/>
      <c r="S7849" s="21"/>
      <c r="T7849" s="4"/>
      <c r="U7849" s="93"/>
    </row>
    <row r="7850" spans="1:21" ht="15" customHeight="1" thickBot="1">
      <c r="A7850" s="17"/>
      <c r="B7850" s="56">
        <f>WEEKDAY(C7850,2)</f>
        <v>3</v>
      </c>
      <c r="C7850" s="17">
        <f>IF(A7870="",C7849,A7870)</f>
        <v>45042</v>
      </c>
      <c r="D7850" s="12" t="str">
        <f>YEAR(C7850)&amp;"/"&amp;TEXT(WEEKNUM(C7850,21),"00")</f>
        <v>2023/17</v>
      </c>
      <c r="H7850">
        <f>CONVERT((G7847-F7847)*24,"hr","mn")</f>
        <v>0</v>
      </c>
      <c r="M7850">
        <f>J7847+K7847+L7847</f>
        <v>0</v>
      </c>
      <c r="N7850" s="15"/>
      <c r="O7850" s="9"/>
      <c r="P7850" s="9"/>
      <c r="Q7850" s="9"/>
      <c r="R7850" s="10"/>
      <c r="S7850" s="19"/>
      <c r="T7850" s="23"/>
      <c r="U7850" s="94"/>
    </row>
    <row r="7851" spans="1:21">
      <c r="A7851" s="17">
        <v>45042</v>
      </c>
      <c r="B7851" s="56">
        <f>WEEKDAY(C7851,2)</f>
        <v>3</v>
      </c>
      <c r="C7851" s="17">
        <f>IF(A7871="",C7850,A7871)</f>
        <v>45042</v>
      </c>
      <c r="D7851" s="12" t="str">
        <f>YEAR(C7851)&amp;"/"&amp;TEXT(WEEKNUM(C7851,21),"00")</f>
        <v>2023/17</v>
      </c>
      <c r="E7851" s="79" t="s">
        <v>52</v>
      </c>
      <c r="F7851" s="80">
        <v>0.20833333333333329</v>
      </c>
      <c r="G7851" s="80">
        <v>0.25</v>
      </c>
      <c r="H7851" s="87">
        <f>CONVERT((G7851-F7851)*24,"hr","mn")</f>
        <v>60.000000000000071</v>
      </c>
      <c r="I7851" s="83">
        <v>3</v>
      </c>
      <c r="J7851" s="84"/>
      <c r="K7851" s="85">
        <v>2</v>
      </c>
      <c r="L7851" s="85">
        <v>2</v>
      </c>
      <c r="M7851" s="87">
        <f>J7851+K7851+L7851</f>
        <v>4</v>
      </c>
      <c r="N7851" s="13"/>
      <c r="O7851" s="6"/>
      <c r="P7851" s="6"/>
      <c r="Q7851" s="6">
        <v>20</v>
      </c>
      <c r="R7851" s="7"/>
      <c r="S7851" s="20"/>
      <c r="T7851" s="22" t="s">
        <v>25</v>
      </c>
      <c r="U7851" s="91" t="s">
        <v>624</v>
      </c>
    </row>
    <row r="7852" spans="1:21">
      <c r="A7852" s="17">
        <v>45042</v>
      </c>
      <c r="B7852" s="56">
        <f>WEEKDAY(C7852,2)</f>
        <v>3</v>
      </c>
      <c r="C7852" s="17">
        <f>IF(A7872="",C7851,A7872)</f>
        <v>45042</v>
      </c>
      <c r="D7852" s="12" t="str">
        <f>YEAR(C7852)&amp;"/"&amp;TEXT(WEEKNUM(C7852,21),"00")</f>
        <v>2023/17</v>
      </c>
      <c r="E7852" t="s">
        <v>52</v>
      </c>
      <c r="F7852" s="114">
        <v>0.20833333333333329</v>
      </c>
      <c r="G7852" s="114">
        <v>0.25</v>
      </c>
      <c r="H7852">
        <f>CONVERT((G7851-F7851)*24,"hr","mn")</f>
        <v>60.000000000000071</v>
      </c>
      <c r="I7852">
        <v>3</v>
      </c>
      <c r="K7852">
        <v>2</v>
      </c>
      <c r="L7852">
        <v>2</v>
      </c>
      <c r="M7852">
        <f>J7851+K7851+L7851</f>
        <v>4</v>
      </c>
      <c r="N7852" s="14"/>
      <c r="O7852" s="3"/>
      <c r="P7852" s="3"/>
      <c r="Q7852" s="3"/>
      <c r="R7852" s="8"/>
      <c r="S7852" s="21"/>
      <c r="T7852" s="4"/>
      <c r="U7852" s="92"/>
    </row>
    <row r="7853" spans="1:21">
      <c r="A7853" s="17">
        <v>45042</v>
      </c>
      <c r="B7853" s="56">
        <f>WEEKDAY(C7853,2)</f>
        <v>3</v>
      </c>
      <c r="C7853" s="17">
        <f>IF(A7873="",C7852,A7873)</f>
        <v>45042</v>
      </c>
      <c r="D7853" s="12" t="str">
        <f>YEAR(C7853)&amp;"/"&amp;TEXT(WEEKNUM(C7853,21),"00")</f>
        <v>2023/17</v>
      </c>
      <c r="E7853" t="s">
        <v>52</v>
      </c>
      <c r="F7853" s="114">
        <v>0.20833333333333329</v>
      </c>
      <c r="G7853" s="114">
        <v>0.25</v>
      </c>
      <c r="H7853">
        <f>CONVERT((G7851-F7851)*24,"hr","mn")</f>
        <v>60.000000000000071</v>
      </c>
      <c r="I7853">
        <v>3</v>
      </c>
      <c r="K7853">
        <v>2</v>
      </c>
      <c r="L7853">
        <v>2</v>
      </c>
      <c r="M7853">
        <f>J7851+K7851+L7851</f>
        <v>4</v>
      </c>
      <c r="N7853" s="58"/>
      <c r="O7853" s="59"/>
      <c r="P7853" s="59"/>
      <c r="Q7853" s="59"/>
      <c r="R7853" s="60"/>
      <c r="S7853" s="21"/>
      <c r="T7853" s="4"/>
      <c r="U7853" s="93"/>
    </row>
    <row r="7854" spans="1:21" ht="15" customHeight="1" thickBot="1">
      <c r="A7854" s="17">
        <v>45042</v>
      </c>
      <c r="B7854" s="56">
        <f>WEEKDAY(C7854,2)</f>
        <v>3</v>
      </c>
      <c r="C7854" s="17">
        <f>IF(A7874="",C7853,A7874)</f>
        <v>45042</v>
      </c>
      <c r="D7854" s="12" t="str">
        <f>YEAR(C7854)&amp;"/"&amp;TEXT(WEEKNUM(C7854,21),"00")</f>
        <v>2023/17</v>
      </c>
      <c r="E7854" t="s">
        <v>52</v>
      </c>
      <c r="F7854" s="114">
        <v>0.20833333333333329</v>
      </c>
      <c r="G7854" s="114">
        <v>0.25</v>
      </c>
      <c r="H7854">
        <f>CONVERT((G7851-F7851)*24,"hr","mn")</f>
        <v>60.000000000000071</v>
      </c>
      <c r="I7854">
        <v>3</v>
      </c>
      <c r="K7854">
        <v>2</v>
      </c>
      <c r="L7854">
        <v>2</v>
      </c>
      <c r="M7854">
        <f>J7851+K7851+L7851</f>
        <v>4</v>
      </c>
      <c r="N7854" s="15"/>
      <c r="O7854" s="9"/>
      <c r="P7854" s="9"/>
      <c r="Q7854" s="9"/>
      <c r="R7854" s="10"/>
      <c r="S7854" s="19"/>
      <c r="T7854" s="23"/>
      <c r="U7854" s="94"/>
    </row>
    <row r="7855" spans="1:21">
      <c r="A7855" s="17">
        <v>45042</v>
      </c>
      <c r="B7855" s="56">
        <f>WEEKDAY(C7855,2)</f>
        <v>3</v>
      </c>
      <c r="C7855" s="17">
        <f>IF(A7875="",C7854,A7875)</f>
        <v>45042</v>
      </c>
      <c r="D7855" s="12" t="str">
        <f>YEAR(C7855)&amp;"/"&amp;TEXT(WEEKNUM(C7855,21),"00")</f>
        <v>2023/17</v>
      </c>
      <c r="E7855" s="79" t="s">
        <v>52</v>
      </c>
      <c r="F7855" s="80">
        <v>0.25</v>
      </c>
      <c r="G7855" s="80">
        <v>0.29166666666666669</v>
      </c>
      <c r="H7855" s="87">
        <f>CONVERT((G7855-F7855)*24,"hr","mn")</f>
        <v>60.000000000000028</v>
      </c>
      <c r="I7855" s="83">
        <v>3</v>
      </c>
      <c r="J7855" s="84"/>
      <c r="K7855" s="85">
        <v>9</v>
      </c>
      <c r="L7855" s="85"/>
      <c r="M7855" s="87">
        <f>J7855+K7855+L7855</f>
        <v>9</v>
      </c>
      <c r="N7855" s="13"/>
      <c r="O7855" s="6">
        <v>5</v>
      </c>
      <c r="P7855" s="6"/>
      <c r="Q7855" s="6"/>
      <c r="R7855" s="7"/>
      <c r="S7855" s="20" t="s">
        <v>93</v>
      </c>
      <c r="T7855" s="22" t="s">
        <v>65</v>
      </c>
      <c r="U7855" s="91"/>
    </row>
    <row r="7856" spans="1:21">
      <c r="A7856" s="17">
        <v>45042</v>
      </c>
      <c r="B7856" s="56">
        <f>WEEKDAY(C7856,2)</f>
        <v>3</v>
      </c>
      <c r="C7856" s="17">
        <f>IF(A7876="",C7855,A7876)</f>
        <v>45042</v>
      </c>
      <c r="D7856" s="12" t="str">
        <f>YEAR(C7856)&amp;"/"&amp;TEXT(WEEKNUM(C7856,21),"00")</f>
        <v>2023/17</v>
      </c>
      <c r="E7856" t="s">
        <v>52</v>
      </c>
      <c r="F7856" s="114">
        <v>0.25</v>
      </c>
      <c r="G7856" s="114">
        <v>0.29166666666666669</v>
      </c>
      <c r="H7856">
        <f>CONVERT((G7855-F7855)*24,"hr","mn")</f>
        <v>60.000000000000028</v>
      </c>
      <c r="I7856">
        <v>3</v>
      </c>
      <c r="K7856">
        <v>9</v>
      </c>
      <c r="M7856">
        <f>J7855+K7855+L7855</f>
        <v>9</v>
      </c>
      <c r="N7856" s="14"/>
      <c r="O7856" s="3">
        <v>5</v>
      </c>
      <c r="P7856" s="3"/>
      <c r="Q7856" s="3"/>
      <c r="R7856" s="8"/>
      <c r="S7856" s="21" t="s">
        <v>28</v>
      </c>
      <c r="T7856" s="4" t="s">
        <v>29</v>
      </c>
      <c r="U7856" s="92"/>
    </row>
    <row r="7857" spans="1:21">
      <c r="A7857" s="17">
        <v>45042</v>
      </c>
      <c r="B7857" s="56">
        <f>WEEKDAY(C7857,2)</f>
        <v>3</v>
      </c>
      <c r="C7857" s="17">
        <f>IF(A7877="",C7856,A7877)</f>
        <v>45042</v>
      </c>
      <c r="D7857" s="12" t="str">
        <f>YEAR(C7857)&amp;"/"&amp;TEXT(WEEKNUM(C7857,21),"00")</f>
        <v>2023/17</v>
      </c>
      <c r="E7857" t="s">
        <v>52</v>
      </c>
      <c r="F7857" s="114">
        <v>0.25</v>
      </c>
      <c r="G7857" s="114">
        <v>0.29166666666666669</v>
      </c>
      <c r="H7857">
        <f>CONVERT((G7855-F7855)*24,"hr","mn")</f>
        <v>60.000000000000028</v>
      </c>
      <c r="I7857">
        <v>3</v>
      </c>
      <c r="K7857">
        <v>9</v>
      </c>
      <c r="M7857">
        <f>J7855+K7855+L7855</f>
        <v>9</v>
      </c>
      <c r="N7857" s="58"/>
      <c r="O7857" s="59">
        <v>8</v>
      </c>
      <c r="P7857" s="59"/>
      <c r="Q7857" s="59"/>
      <c r="R7857" s="60"/>
      <c r="S7857" s="21" t="s">
        <v>32</v>
      </c>
      <c r="T7857" s="4" t="s">
        <v>89</v>
      </c>
      <c r="U7857" s="93" t="s">
        <v>61</v>
      </c>
    </row>
    <row r="7858" spans="1:21" ht="15" customHeight="1" thickBot="1">
      <c r="A7858" s="17">
        <v>45042</v>
      </c>
      <c r="B7858" s="56">
        <f>WEEKDAY(C7858,2)</f>
        <v>3</v>
      </c>
      <c r="C7858" s="17">
        <f>IF(A7878="",C7857,A7878)</f>
        <v>45042</v>
      </c>
      <c r="D7858" s="12" t="str">
        <f>YEAR(C7858)&amp;"/"&amp;TEXT(WEEKNUM(C7858,21),"00")</f>
        <v>2023/17</v>
      </c>
      <c r="E7858" t="s">
        <v>52</v>
      </c>
      <c r="F7858" s="114">
        <v>0.25</v>
      </c>
      <c r="G7858" s="114">
        <v>0.29166666666666669</v>
      </c>
      <c r="H7858">
        <f>CONVERT((G7855-F7855)*24,"hr","mn")</f>
        <v>60.000000000000028</v>
      </c>
      <c r="I7858">
        <v>3</v>
      </c>
      <c r="K7858">
        <v>9</v>
      </c>
      <c r="M7858">
        <f>J7855+K7855+L7855</f>
        <v>9</v>
      </c>
      <c r="N7858" s="15"/>
      <c r="O7858" s="9"/>
      <c r="P7858" s="9"/>
      <c r="Q7858" s="9"/>
      <c r="R7858" s="10"/>
      <c r="S7858" s="19"/>
      <c r="T7858" s="23"/>
      <c r="U7858" s="94"/>
    </row>
    <row r="7859" spans="1:21">
      <c r="A7859" s="17">
        <v>45042</v>
      </c>
      <c r="B7859" s="56">
        <f>WEEKDAY(C7859,2)</f>
        <v>3</v>
      </c>
      <c r="C7859" s="17">
        <f>IF(A7879="",C7858,A7879)</f>
        <v>45042</v>
      </c>
      <c r="D7859" s="12" t="str">
        <f>YEAR(C7859)&amp;"/"&amp;TEXT(WEEKNUM(C7859,21),"00")</f>
        <v>2023/17</v>
      </c>
      <c r="E7859" s="79" t="s">
        <v>52</v>
      </c>
      <c r="F7859" s="80">
        <v>0.29166666666666669</v>
      </c>
      <c r="G7859" s="80">
        <v>0.33333333333333331</v>
      </c>
      <c r="H7859" s="87">
        <f>CONVERT((G7859-F7859)*24,"hr","mn")</f>
        <v>59.99999999999995</v>
      </c>
      <c r="I7859" s="83">
        <v>3</v>
      </c>
      <c r="J7859" s="84"/>
      <c r="K7859" s="85">
        <v>1</v>
      </c>
      <c r="L7859" s="85">
        <v>8</v>
      </c>
      <c r="M7859" s="87">
        <f>J7859+K7859+L7859</f>
        <v>9</v>
      </c>
      <c r="N7859" s="13"/>
      <c r="O7859" s="6">
        <v>5</v>
      </c>
      <c r="P7859" s="6"/>
      <c r="Q7859" s="6"/>
      <c r="R7859" s="7"/>
      <c r="S7859" s="20" t="s">
        <v>28</v>
      </c>
      <c r="T7859" s="22" t="s">
        <v>29</v>
      </c>
      <c r="U7859" s="91" t="s">
        <v>97</v>
      </c>
    </row>
    <row r="7860" spans="1:21">
      <c r="A7860" s="17">
        <v>45042</v>
      </c>
      <c r="B7860" s="56">
        <f>WEEKDAY(C7860,2)</f>
        <v>3</v>
      </c>
      <c r="C7860" s="17">
        <f>IF(A7880="",C7859,A7880)</f>
        <v>45042</v>
      </c>
      <c r="D7860" s="12" t="str">
        <f>YEAR(C7860)&amp;"/"&amp;TEXT(WEEKNUM(C7860,21),"00")</f>
        <v>2023/17</v>
      </c>
      <c r="E7860" t="s">
        <v>52</v>
      </c>
      <c r="F7860" s="114">
        <v>0.29166666666666669</v>
      </c>
      <c r="G7860" s="114">
        <v>0.33333333333333331</v>
      </c>
      <c r="H7860">
        <f>CONVERT((G7859-F7859)*24,"hr","mn")</f>
        <v>59.99999999999995</v>
      </c>
      <c r="I7860">
        <v>3</v>
      </c>
      <c r="K7860">
        <v>1</v>
      </c>
      <c r="L7860">
        <v>8</v>
      </c>
      <c r="M7860">
        <f>J7859+K7859+L7859</f>
        <v>9</v>
      </c>
      <c r="N7860" s="14"/>
      <c r="O7860" s="3"/>
      <c r="P7860" s="3"/>
      <c r="Q7860" s="3"/>
      <c r="R7860" s="8"/>
      <c r="S7860" s="21"/>
      <c r="T7860" s="4"/>
      <c r="U7860" s="92"/>
    </row>
    <row r="7861" spans="1:21">
      <c r="A7861" s="17">
        <v>45042</v>
      </c>
      <c r="B7861" s="56">
        <f>WEEKDAY(C7861,2)</f>
        <v>3</v>
      </c>
      <c r="C7861" s="17">
        <f>IF(A7881="",C7860,A7881)</f>
        <v>45042</v>
      </c>
      <c r="D7861" s="12" t="str">
        <f>YEAR(C7861)&amp;"/"&amp;TEXT(WEEKNUM(C7861,21),"00")</f>
        <v>2023/17</v>
      </c>
      <c r="E7861" t="s">
        <v>52</v>
      </c>
      <c r="F7861" s="114">
        <v>0.29166666666666669</v>
      </c>
      <c r="G7861" s="114">
        <v>0.33333333333333331</v>
      </c>
      <c r="H7861">
        <f>CONVERT((G7859-F7859)*24,"hr","mn")</f>
        <v>59.99999999999995</v>
      </c>
      <c r="I7861">
        <v>3</v>
      </c>
      <c r="K7861">
        <v>1</v>
      </c>
      <c r="L7861">
        <v>8</v>
      </c>
      <c r="M7861">
        <f>J7859+K7859+L7859</f>
        <v>9</v>
      </c>
      <c r="N7861" s="58"/>
      <c r="O7861" s="59"/>
      <c r="P7861" s="59"/>
      <c r="Q7861" s="59"/>
      <c r="R7861" s="60"/>
      <c r="S7861" s="21"/>
      <c r="T7861" s="4"/>
      <c r="U7861" s="93"/>
    </row>
    <row r="7862" spans="1:21" ht="15" customHeight="1" thickBot="1">
      <c r="A7862" s="17">
        <v>45042</v>
      </c>
      <c r="B7862" s="56">
        <f>WEEKDAY(C7862,2)</f>
        <v>3</v>
      </c>
      <c r="C7862" s="17">
        <f>IF(A7882="",C7861,A7882)</f>
        <v>45042</v>
      </c>
      <c r="D7862" s="12" t="str">
        <f>YEAR(C7862)&amp;"/"&amp;TEXT(WEEKNUM(C7862,21),"00")</f>
        <v>2023/17</v>
      </c>
      <c r="E7862" t="s">
        <v>52</v>
      </c>
      <c r="F7862" s="114">
        <v>0.29166666666666669</v>
      </c>
      <c r="G7862" s="114">
        <v>0.33333333333333331</v>
      </c>
      <c r="H7862">
        <f>CONVERT((G7859-F7859)*24,"hr","mn")</f>
        <v>59.99999999999995</v>
      </c>
      <c r="I7862">
        <v>3</v>
      </c>
      <c r="K7862">
        <v>1</v>
      </c>
      <c r="L7862">
        <v>8</v>
      </c>
      <c r="M7862">
        <f>J7859+K7859+L7859</f>
        <v>9</v>
      </c>
      <c r="N7862" s="15"/>
      <c r="O7862" s="9"/>
      <c r="P7862" s="9"/>
      <c r="Q7862" s="9"/>
      <c r="R7862" s="10"/>
      <c r="S7862" s="19"/>
      <c r="T7862" s="23"/>
      <c r="U7862" s="94"/>
    </row>
    <row r="7863" spans="1:21">
      <c r="A7863" s="17">
        <v>45042</v>
      </c>
      <c r="B7863" s="56">
        <f>WEEKDAY(C7863,2)</f>
        <v>3</v>
      </c>
      <c r="C7863" s="17">
        <f>IF(A7883="",C7862,A7883)</f>
        <v>45042</v>
      </c>
      <c r="D7863" s="12" t="str">
        <f>YEAR(C7863)&amp;"/"&amp;TEXT(WEEKNUM(C7863,21),"00")</f>
        <v>2023/17</v>
      </c>
      <c r="E7863" s="79" t="s">
        <v>52</v>
      </c>
      <c r="F7863" s="80">
        <v>0.33333333333333331</v>
      </c>
      <c r="G7863" s="80">
        <v>0.375</v>
      </c>
      <c r="H7863" s="87">
        <f>CONVERT((G7863-F7863)*24,"hr","mn")</f>
        <v>60.000000000000028</v>
      </c>
      <c r="I7863" s="83">
        <v>3</v>
      </c>
      <c r="J7863" s="84"/>
      <c r="K7863" s="85"/>
      <c r="L7863" s="85">
        <v>10</v>
      </c>
      <c r="M7863" s="87">
        <f>J7863+K7863+L7863</f>
        <v>10</v>
      </c>
      <c r="N7863" s="13"/>
      <c r="O7863" s="6">
        <v>8</v>
      </c>
      <c r="P7863" s="6"/>
      <c r="Q7863" s="6"/>
      <c r="R7863" s="7"/>
      <c r="S7863" s="20" t="s">
        <v>28</v>
      </c>
      <c r="T7863" s="22" t="s">
        <v>56</v>
      </c>
      <c r="U7863" s="91" t="s">
        <v>97</v>
      </c>
    </row>
    <row r="7864" spans="1:21">
      <c r="A7864" s="17">
        <v>45042</v>
      </c>
      <c r="B7864" s="56">
        <f>WEEKDAY(C7864,2)</f>
        <v>3</v>
      </c>
      <c r="C7864" s="17">
        <f>IF(A7884="",C7863,A7884)</f>
        <v>45042</v>
      </c>
      <c r="D7864" s="12" t="str">
        <f>YEAR(C7864)&amp;"/"&amp;TEXT(WEEKNUM(C7864,21),"00")</f>
        <v>2023/17</v>
      </c>
      <c r="E7864" t="s">
        <v>52</v>
      </c>
      <c r="F7864" s="114">
        <v>0.33333333333333331</v>
      </c>
      <c r="G7864" s="114">
        <v>0.375</v>
      </c>
      <c r="H7864">
        <f>CONVERT((G7863-F7863)*24,"hr","mn")</f>
        <v>60.000000000000028</v>
      </c>
      <c r="I7864">
        <v>3</v>
      </c>
      <c r="L7864">
        <v>10</v>
      </c>
      <c r="M7864">
        <f>J7863+K7863+L7863</f>
        <v>10</v>
      </c>
      <c r="N7864" s="14"/>
      <c r="O7864" s="3"/>
      <c r="P7864" s="3"/>
      <c r="Q7864" s="3"/>
      <c r="R7864" s="8"/>
      <c r="S7864" s="21"/>
      <c r="T7864" s="4"/>
      <c r="U7864" s="92"/>
    </row>
    <row r="7865" spans="1:21">
      <c r="A7865" s="17">
        <v>45042</v>
      </c>
      <c r="B7865" s="56">
        <f>WEEKDAY(C7865,2)</f>
        <v>3</v>
      </c>
      <c r="C7865" s="17">
        <f>IF(A7885="",C7864,A7885)</f>
        <v>45042</v>
      </c>
      <c r="D7865" s="12" t="str">
        <f>YEAR(C7865)&amp;"/"&amp;TEXT(WEEKNUM(C7865,21),"00")</f>
        <v>2023/17</v>
      </c>
      <c r="E7865" t="s">
        <v>52</v>
      </c>
      <c r="F7865" s="114">
        <v>0.33333333333333331</v>
      </c>
      <c r="G7865" s="114">
        <v>0.375</v>
      </c>
      <c r="H7865">
        <f>CONVERT((G7863-F7863)*24,"hr","mn")</f>
        <v>60.000000000000028</v>
      </c>
      <c r="I7865">
        <v>3</v>
      </c>
      <c r="L7865">
        <v>10</v>
      </c>
      <c r="M7865">
        <f>J7863+K7863+L7863</f>
        <v>10</v>
      </c>
      <c r="N7865" s="58"/>
      <c r="O7865" s="59"/>
      <c r="P7865" s="59"/>
      <c r="Q7865" s="59"/>
      <c r="R7865" s="60"/>
      <c r="S7865" s="21"/>
      <c r="T7865" s="4"/>
      <c r="U7865" s="93"/>
    </row>
    <row r="7866" spans="1:21" ht="15" customHeight="1" thickBot="1">
      <c r="A7866" s="17">
        <v>45042</v>
      </c>
      <c r="B7866" s="56">
        <f>WEEKDAY(C7866,2)</f>
        <v>3</v>
      </c>
      <c r="C7866" s="17">
        <f>IF(A7886="",C7865,A7886)</f>
        <v>45042</v>
      </c>
      <c r="D7866" s="12" t="str">
        <f>YEAR(C7866)&amp;"/"&amp;TEXT(WEEKNUM(C7866,21),"00")</f>
        <v>2023/17</v>
      </c>
      <c r="E7866" t="s">
        <v>52</v>
      </c>
      <c r="F7866" s="114">
        <v>0.33333333333333331</v>
      </c>
      <c r="G7866" s="114">
        <v>0.375</v>
      </c>
      <c r="H7866">
        <f>CONVERT((G7863-F7863)*24,"hr","mn")</f>
        <v>60.000000000000028</v>
      </c>
      <c r="I7866">
        <v>3</v>
      </c>
      <c r="L7866">
        <v>10</v>
      </c>
      <c r="M7866">
        <f>J7863+K7863+L7863</f>
        <v>10</v>
      </c>
      <c r="N7866" s="15"/>
      <c r="O7866" s="9"/>
      <c r="P7866" s="9"/>
      <c r="Q7866" s="9"/>
      <c r="R7866" s="10"/>
      <c r="S7866" s="19"/>
      <c r="T7866" s="23"/>
      <c r="U7866" s="94"/>
    </row>
    <row r="7867" spans="1:21">
      <c r="A7867" s="17">
        <v>45042</v>
      </c>
      <c r="B7867" s="56">
        <f>WEEKDAY(C7867,2)</f>
        <v>3</v>
      </c>
      <c r="C7867" s="17">
        <f>IF(A7887="",C7866,A7887)</f>
        <v>45042</v>
      </c>
      <c r="D7867" s="12" t="str">
        <f>YEAR(C7867)&amp;"/"&amp;TEXT(WEEKNUM(C7867,21),"00")</f>
        <v>2023/17</v>
      </c>
      <c r="E7867" s="79" t="s">
        <v>52</v>
      </c>
      <c r="F7867" s="80">
        <v>0.39583333333333331</v>
      </c>
      <c r="G7867" s="80">
        <v>0.41666666666666669</v>
      </c>
      <c r="H7867" s="87">
        <f>CONVERT((G7867-F7867)*24,"hr","mn")</f>
        <v>30.000000000000053</v>
      </c>
      <c r="I7867" s="83">
        <v>3</v>
      </c>
      <c r="J7867" s="84"/>
      <c r="K7867" s="85"/>
      <c r="L7867" s="85">
        <v>5</v>
      </c>
      <c r="M7867" s="87">
        <f>J7867+K7867+L7867</f>
        <v>5</v>
      </c>
      <c r="N7867" s="13"/>
      <c r="O7867" s="6">
        <v>8</v>
      </c>
      <c r="P7867" s="6"/>
      <c r="Q7867" s="6"/>
      <c r="R7867" s="7"/>
      <c r="S7867" s="20" t="s">
        <v>35</v>
      </c>
      <c r="T7867" s="22" t="s">
        <v>56</v>
      </c>
      <c r="U7867" s="91" t="s">
        <v>97</v>
      </c>
    </row>
    <row r="7868" spans="1:21">
      <c r="A7868" s="17">
        <v>45042</v>
      </c>
      <c r="B7868" s="56">
        <f>WEEKDAY(C7868,2)</f>
        <v>3</v>
      </c>
      <c r="C7868" s="17">
        <f>IF(A7888="",C7867,A7888)</f>
        <v>45042</v>
      </c>
      <c r="D7868" s="12" t="str">
        <f>YEAR(C7868)&amp;"/"&amp;TEXT(WEEKNUM(C7868,21),"00")</f>
        <v>2023/17</v>
      </c>
      <c r="E7868" t="s">
        <v>52</v>
      </c>
      <c r="F7868" s="114">
        <v>0.39583333333333331</v>
      </c>
      <c r="G7868" s="114">
        <v>0.41666666666666669</v>
      </c>
      <c r="H7868">
        <f>CONVERT((G7867-F7867)*24,"hr","mn")</f>
        <v>30.000000000000053</v>
      </c>
      <c r="I7868">
        <v>3</v>
      </c>
      <c r="L7868">
        <v>5</v>
      </c>
      <c r="M7868">
        <f>J7867+K7867+L7867</f>
        <v>5</v>
      </c>
      <c r="N7868" s="14"/>
      <c r="O7868" s="3"/>
      <c r="P7868" s="3"/>
      <c r="Q7868" s="3"/>
      <c r="R7868" s="8"/>
      <c r="S7868" s="21"/>
      <c r="T7868" s="4"/>
      <c r="U7868" s="92"/>
    </row>
    <row r="7869" spans="1:21">
      <c r="A7869" s="17">
        <v>45042</v>
      </c>
      <c r="B7869" s="56">
        <f>WEEKDAY(C7869,2)</f>
        <v>3</v>
      </c>
      <c r="C7869" s="17">
        <f>IF(A7889="",C7868,A7889)</f>
        <v>45042</v>
      </c>
      <c r="D7869" s="12" t="str">
        <f>YEAR(C7869)&amp;"/"&amp;TEXT(WEEKNUM(C7869,21),"00")</f>
        <v>2023/17</v>
      </c>
      <c r="E7869" t="s">
        <v>52</v>
      </c>
      <c r="F7869" s="114">
        <v>0.39583333333333331</v>
      </c>
      <c r="G7869" s="114">
        <v>0.41666666666666669</v>
      </c>
      <c r="H7869">
        <f>CONVERT((G7867-F7867)*24,"hr","mn")</f>
        <v>30.000000000000053</v>
      </c>
      <c r="I7869">
        <v>3</v>
      </c>
      <c r="L7869">
        <v>5</v>
      </c>
      <c r="M7869">
        <f>J7867+K7867+L7867</f>
        <v>5</v>
      </c>
      <c r="N7869" s="58"/>
      <c r="O7869" s="59"/>
      <c r="P7869" s="59"/>
      <c r="Q7869" s="59"/>
      <c r="R7869" s="60"/>
      <c r="S7869" s="21"/>
      <c r="T7869" s="4"/>
      <c r="U7869" s="93"/>
    </row>
    <row r="7870" spans="1:21" ht="15" customHeight="1" thickBot="1">
      <c r="A7870" s="17">
        <v>45042</v>
      </c>
      <c r="B7870" s="56">
        <f>WEEKDAY(C7870,2)</f>
        <v>3</v>
      </c>
      <c r="C7870" s="17">
        <f>IF(A7890="",C7869,A7890)</f>
        <v>45042</v>
      </c>
      <c r="D7870" s="12" t="str">
        <f>YEAR(C7870)&amp;"/"&amp;TEXT(WEEKNUM(C7870,21),"00")</f>
        <v>2023/17</v>
      </c>
      <c r="E7870" t="s">
        <v>52</v>
      </c>
      <c r="F7870" s="114">
        <v>0.39583333333333331</v>
      </c>
      <c r="G7870" s="114">
        <v>0.41666666666666669</v>
      </c>
      <c r="H7870">
        <f>CONVERT((G7867-F7867)*24,"hr","mn")</f>
        <v>30.000000000000053</v>
      </c>
      <c r="I7870">
        <v>3</v>
      </c>
      <c r="L7870">
        <v>5</v>
      </c>
      <c r="M7870">
        <f>J7867+K7867+L7867</f>
        <v>5</v>
      </c>
      <c r="N7870" s="15"/>
      <c r="O7870" s="9"/>
      <c r="P7870" s="9"/>
      <c r="Q7870" s="9"/>
      <c r="R7870" s="10"/>
      <c r="S7870" s="19"/>
      <c r="T7870" s="23"/>
      <c r="U7870" s="94"/>
    </row>
    <row r="7871" spans="1:21">
      <c r="A7871" s="17">
        <v>45042</v>
      </c>
      <c r="B7871" s="56">
        <f>WEEKDAY(C7871,2)</f>
        <v>3</v>
      </c>
      <c r="C7871" s="17">
        <f>IF(A7891="",C7870,A7891)</f>
        <v>45042</v>
      </c>
      <c r="D7871" s="12" t="str">
        <f>YEAR(C7871)&amp;"/"&amp;TEXT(WEEKNUM(C7871,21),"00")</f>
        <v>2023/17</v>
      </c>
      <c r="E7871" s="79" t="s">
        <v>52</v>
      </c>
      <c r="F7871" s="80">
        <v>0.41666666666666669</v>
      </c>
      <c r="G7871" s="80">
        <v>0.45833333333333331</v>
      </c>
      <c r="H7871" s="87">
        <f>CONVERT((G7871-F7871)*24,"hr","mn")</f>
        <v>59.99999999999995</v>
      </c>
      <c r="I7871" s="83">
        <v>3</v>
      </c>
      <c r="J7871" s="84"/>
      <c r="K7871" s="85">
        <v>2</v>
      </c>
      <c r="L7871" s="85">
        <v>6</v>
      </c>
      <c r="M7871" s="87">
        <f>J7871+K7871+L7871</f>
        <v>8</v>
      </c>
      <c r="N7871" s="13"/>
      <c r="O7871" s="6">
        <v>5</v>
      </c>
      <c r="P7871" s="6"/>
      <c r="Q7871" s="6"/>
      <c r="R7871" s="7"/>
      <c r="S7871" s="20" t="s">
        <v>28</v>
      </c>
      <c r="T7871" s="22" t="s">
        <v>29</v>
      </c>
      <c r="U7871" s="91"/>
    </row>
    <row r="7872" spans="1:21">
      <c r="A7872" s="17">
        <v>45042</v>
      </c>
      <c r="B7872" s="56">
        <f>WEEKDAY(C7872,2)</f>
        <v>3</v>
      </c>
      <c r="C7872" s="17">
        <f>IF(A7892="",C7871,A7892)</f>
        <v>45042</v>
      </c>
      <c r="D7872" s="12" t="str">
        <f>YEAR(C7872)&amp;"/"&amp;TEXT(WEEKNUM(C7872,21),"00")</f>
        <v>2023/17</v>
      </c>
      <c r="E7872" t="s">
        <v>52</v>
      </c>
      <c r="F7872" s="114">
        <v>0.41666666666666669</v>
      </c>
      <c r="G7872" s="114">
        <v>0.45833333333333331</v>
      </c>
      <c r="H7872">
        <f>CONVERT((G7871-F7871)*24,"hr","mn")</f>
        <v>59.99999999999995</v>
      </c>
      <c r="I7872">
        <v>3</v>
      </c>
      <c r="K7872">
        <v>2</v>
      </c>
      <c r="L7872">
        <v>6</v>
      </c>
      <c r="M7872">
        <f>J7871+K7871+L7871</f>
        <v>8</v>
      </c>
      <c r="N7872" s="14"/>
      <c r="O7872" s="3">
        <v>8</v>
      </c>
      <c r="P7872" s="3"/>
      <c r="Q7872" s="3"/>
      <c r="R7872" s="8"/>
      <c r="S7872" s="21" t="s">
        <v>57</v>
      </c>
      <c r="T7872" s="4" t="s">
        <v>56</v>
      </c>
      <c r="U7872" s="92"/>
    </row>
    <row r="7873" spans="1:21">
      <c r="A7873" s="17">
        <v>45042</v>
      </c>
      <c r="B7873" s="56">
        <f>WEEKDAY(C7873,2)</f>
        <v>3</v>
      </c>
      <c r="C7873" s="17">
        <f>IF(A7893="",C7872,A7893)</f>
        <v>45042</v>
      </c>
      <c r="D7873" s="12" t="str">
        <f>YEAR(C7873)&amp;"/"&amp;TEXT(WEEKNUM(C7873,21),"00")</f>
        <v>2023/17</v>
      </c>
      <c r="E7873" t="s">
        <v>52</v>
      </c>
      <c r="F7873" s="114">
        <v>0.41666666666666669</v>
      </c>
      <c r="G7873" s="114">
        <v>0.45833333333333331</v>
      </c>
      <c r="H7873">
        <f>CONVERT((G7871-F7871)*24,"hr","mn")</f>
        <v>59.99999999999995</v>
      </c>
      <c r="I7873">
        <v>3</v>
      </c>
      <c r="K7873">
        <v>2</v>
      </c>
      <c r="L7873">
        <v>6</v>
      </c>
      <c r="M7873">
        <f>J7871+K7871+L7871</f>
        <v>8</v>
      </c>
      <c r="N7873" s="58"/>
      <c r="O7873" s="59">
        <v>5</v>
      </c>
      <c r="P7873" s="59"/>
      <c r="Q7873" s="59"/>
      <c r="R7873" s="60"/>
      <c r="S7873" s="21" t="s">
        <v>35</v>
      </c>
      <c r="T7873" s="4" t="s">
        <v>29</v>
      </c>
      <c r="U7873" s="93"/>
    </row>
    <row r="7874" spans="1:21" ht="15" customHeight="1" thickBot="1">
      <c r="A7874" s="17">
        <v>45042</v>
      </c>
      <c r="B7874" s="56">
        <f>WEEKDAY(C7874,2)</f>
        <v>3</v>
      </c>
      <c r="C7874" s="17">
        <f>IF(A7894="",C7873,A7894)</f>
        <v>45042</v>
      </c>
      <c r="D7874" s="12" t="str">
        <f>YEAR(C7874)&amp;"/"&amp;TEXT(WEEKNUM(C7874,21),"00")</f>
        <v>2023/17</v>
      </c>
      <c r="E7874" t="s">
        <v>52</v>
      </c>
      <c r="F7874" s="114">
        <v>0.41666666666666669</v>
      </c>
      <c r="G7874" s="114">
        <v>0.45833333333333331</v>
      </c>
      <c r="H7874">
        <f>CONVERT((G7871-F7871)*24,"hr","mn")</f>
        <v>59.99999999999995</v>
      </c>
      <c r="I7874">
        <v>3</v>
      </c>
      <c r="K7874">
        <v>2</v>
      </c>
      <c r="L7874">
        <v>6</v>
      </c>
      <c r="M7874">
        <f>J7871+K7871+L7871</f>
        <v>8</v>
      </c>
      <c r="N7874" s="15"/>
      <c r="O7874" s="9">
        <v>8</v>
      </c>
      <c r="P7874" s="9"/>
      <c r="Q7874" s="9"/>
      <c r="R7874" s="10"/>
      <c r="S7874" s="19" t="s">
        <v>32</v>
      </c>
      <c r="T7874" s="23" t="s">
        <v>23</v>
      </c>
      <c r="U7874" s="94" t="s">
        <v>880</v>
      </c>
    </row>
    <row r="7875" spans="1:21">
      <c r="A7875" s="17">
        <v>45042</v>
      </c>
      <c r="B7875" s="56">
        <f>WEEKDAY(C7875,2)</f>
        <v>3</v>
      </c>
      <c r="C7875" s="17">
        <f>IF(A7895="",C7874,A7895)</f>
        <v>45042</v>
      </c>
      <c r="D7875" s="12" t="str">
        <f>YEAR(C7875)&amp;"/"&amp;TEXT(WEEKNUM(C7875,21),"00")</f>
        <v>2023/17</v>
      </c>
      <c r="E7875" s="79" t="s">
        <v>52</v>
      </c>
      <c r="F7875" s="80">
        <v>0.45833333333333331</v>
      </c>
      <c r="G7875" s="80">
        <v>0.5</v>
      </c>
      <c r="H7875" s="87">
        <f>CONVERT((G7875-F7875)*24,"hr","mn")</f>
        <v>60.000000000000028</v>
      </c>
      <c r="I7875" s="83">
        <v>3</v>
      </c>
      <c r="J7875" s="84"/>
      <c r="K7875" s="85">
        <v>8</v>
      </c>
      <c r="L7875" s="85"/>
      <c r="M7875" s="87">
        <f>J7875+K7875+L7875</f>
        <v>8</v>
      </c>
      <c r="N7875" s="13"/>
      <c r="O7875" s="6">
        <v>5</v>
      </c>
      <c r="P7875" s="6"/>
      <c r="Q7875" s="6"/>
      <c r="R7875" s="7"/>
      <c r="S7875" s="20" t="s">
        <v>93</v>
      </c>
      <c r="T7875" s="22" t="s">
        <v>65</v>
      </c>
      <c r="U7875" s="91"/>
    </row>
    <row r="7876" spans="1:21">
      <c r="A7876" s="17">
        <v>45042</v>
      </c>
      <c r="B7876" s="56">
        <f>WEEKDAY(C7876,2)</f>
        <v>3</v>
      </c>
      <c r="C7876" s="17">
        <f>IF(A7896="",C7875,A7896)</f>
        <v>45042</v>
      </c>
      <c r="D7876" s="12" t="str">
        <f>YEAR(C7876)&amp;"/"&amp;TEXT(WEEKNUM(C7876,21),"00")</f>
        <v>2023/17</v>
      </c>
      <c r="E7876" t="s">
        <v>52</v>
      </c>
      <c r="F7876" s="114">
        <v>0.45833333333333331</v>
      </c>
      <c r="G7876" s="114">
        <v>0.5</v>
      </c>
      <c r="H7876">
        <f>CONVERT((G7875-F7875)*24,"hr","mn")</f>
        <v>60.000000000000028</v>
      </c>
      <c r="I7876">
        <v>3</v>
      </c>
      <c r="K7876">
        <v>8</v>
      </c>
      <c r="M7876">
        <f>J7875+K7875+L7875</f>
        <v>8</v>
      </c>
      <c r="N7876" s="14">
        <v>25</v>
      </c>
      <c r="O7876" s="3"/>
      <c r="P7876" s="3"/>
      <c r="Q7876" s="3"/>
      <c r="R7876" s="8"/>
      <c r="S7876" s="21"/>
      <c r="T7876" s="4"/>
      <c r="U7876" s="91" t="s">
        <v>1160</v>
      </c>
    </row>
    <row r="7877" spans="1:21">
      <c r="A7877" s="17">
        <v>45042</v>
      </c>
      <c r="B7877" s="56">
        <f>WEEKDAY(C7877,2)</f>
        <v>3</v>
      </c>
      <c r="C7877" s="17">
        <f>IF(A7897="",C7876,A7897)</f>
        <v>45042</v>
      </c>
      <c r="D7877" s="12" t="str">
        <f>YEAR(C7877)&amp;"/"&amp;TEXT(WEEKNUM(C7877,21),"00")</f>
        <v>2023/17</v>
      </c>
      <c r="E7877" t="s">
        <v>52</v>
      </c>
      <c r="F7877" s="114">
        <v>0.45833333333333331</v>
      </c>
      <c r="G7877" s="114">
        <v>0.5</v>
      </c>
      <c r="H7877">
        <f>CONVERT((G7875-F7875)*24,"hr","mn")</f>
        <v>60.000000000000028</v>
      </c>
      <c r="I7877">
        <v>3</v>
      </c>
      <c r="K7877">
        <v>8</v>
      </c>
      <c r="M7877">
        <f>J7875+K7875+L7875</f>
        <v>8</v>
      </c>
      <c r="N7877" s="58"/>
      <c r="O7877" s="59">
        <v>5</v>
      </c>
      <c r="P7877" s="59"/>
      <c r="Q7877" s="59"/>
      <c r="R7877" s="60"/>
      <c r="S7877" s="21" t="s">
        <v>35</v>
      </c>
      <c r="T7877" s="4" t="s">
        <v>29</v>
      </c>
      <c r="U7877" s="93"/>
    </row>
    <row r="7878" spans="1:21" ht="15" customHeight="1" thickBot="1">
      <c r="A7878" s="17">
        <v>45042</v>
      </c>
      <c r="B7878" s="56">
        <f>WEEKDAY(C7878,2)</f>
        <v>3</v>
      </c>
      <c r="C7878" s="17">
        <f>IF(A7898="",C7877,A7898)</f>
        <v>45042</v>
      </c>
      <c r="D7878" s="12" t="str">
        <f>YEAR(C7878)&amp;"/"&amp;TEXT(WEEKNUM(C7878,21),"00")</f>
        <v>2023/17</v>
      </c>
      <c r="E7878" t="s">
        <v>52</v>
      </c>
      <c r="F7878" s="114">
        <v>0.45833333333333331</v>
      </c>
      <c r="G7878" s="114">
        <v>0.5</v>
      </c>
      <c r="H7878">
        <f>CONVERT((G7875-F7875)*24,"hr","mn")</f>
        <v>60.000000000000028</v>
      </c>
      <c r="I7878">
        <v>3</v>
      </c>
      <c r="K7878">
        <v>8</v>
      </c>
      <c r="M7878">
        <f>J7875+K7875+L7875</f>
        <v>8</v>
      </c>
      <c r="N7878" s="15"/>
      <c r="O7878" s="9"/>
      <c r="P7878" s="9"/>
      <c r="Q7878" s="9"/>
      <c r="R7878" s="10"/>
      <c r="S7878" s="19"/>
      <c r="T7878" s="23"/>
      <c r="U7878" s="94"/>
    </row>
    <row r="7879" spans="1:21">
      <c r="A7879" s="17">
        <v>45042</v>
      </c>
      <c r="B7879" s="56">
        <f>WEEKDAY(C7879,2)</f>
        <v>4</v>
      </c>
      <c r="C7879" s="17">
        <f>IF(A7899="",C7878,A7899)</f>
        <v>45043</v>
      </c>
      <c r="D7879" s="12" t="str">
        <f>YEAR(C7879)&amp;"/"&amp;TEXT(WEEKNUM(C7879,21),"00")</f>
        <v>2023/17</v>
      </c>
      <c r="E7879" s="79" t="s">
        <v>52</v>
      </c>
      <c r="F7879" s="80">
        <v>0.5</v>
      </c>
      <c r="G7879" s="80">
        <v>0.54166666666666663</v>
      </c>
      <c r="H7879" s="87">
        <f>CONVERT((G7879-F7879)*24,"hr","mn")</f>
        <v>59.99999999999995</v>
      </c>
      <c r="I7879" s="83">
        <v>3</v>
      </c>
      <c r="J7879" s="84"/>
      <c r="K7879" s="85">
        <v>4</v>
      </c>
      <c r="L7879" s="85"/>
      <c r="M7879" s="87">
        <f>J7879+K7879+L7879</f>
        <v>4</v>
      </c>
      <c r="N7879" s="13"/>
      <c r="O7879" s="6"/>
      <c r="P7879" s="6"/>
      <c r="Q7879" s="6"/>
      <c r="R7879" s="7">
        <v>15</v>
      </c>
      <c r="S7879" s="20" t="s">
        <v>32</v>
      </c>
      <c r="T7879" s="22" t="s">
        <v>23</v>
      </c>
      <c r="U7879" s="91" t="s">
        <v>1161</v>
      </c>
    </row>
    <row r="7880" spans="1:21">
      <c r="A7880" s="17">
        <v>45042</v>
      </c>
      <c r="B7880" s="56">
        <f>WEEKDAY(C7880,2)</f>
        <v>4</v>
      </c>
      <c r="C7880" s="17">
        <f>IF(A7900="",C7879,A7900)</f>
        <v>45043</v>
      </c>
      <c r="D7880" s="12" t="str">
        <f>YEAR(C7880)&amp;"/"&amp;TEXT(WEEKNUM(C7880,21),"00")</f>
        <v>2023/17</v>
      </c>
      <c r="E7880" t="s">
        <v>52</v>
      </c>
      <c r="F7880" s="114">
        <v>0.5</v>
      </c>
      <c r="G7880" s="114">
        <v>0.54166666666666663</v>
      </c>
      <c r="H7880">
        <f>CONVERT((G7879-F7879)*24,"hr","mn")</f>
        <v>59.99999999999995</v>
      </c>
      <c r="I7880">
        <v>3</v>
      </c>
      <c r="K7880">
        <v>4</v>
      </c>
      <c r="M7880">
        <f>J7879+K7879+L7879</f>
        <v>4</v>
      </c>
      <c r="N7880" s="14"/>
      <c r="O7880" s="3"/>
      <c r="P7880" s="3"/>
      <c r="Q7880" s="3"/>
      <c r="R7880" s="8"/>
      <c r="S7880" s="21"/>
      <c r="T7880" s="4"/>
      <c r="U7880" s="92"/>
    </row>
    <row r="7881" spans="1:21">
      <c r="A7881" s="17">
        <v>45042</v>
      </c>
      <c r="B7881" s="56">
        <f>WEEKDAY(C7881,2)</f>
        <v>4</v>
      </c>
      <c r="C7881" s="17">
        <f>IF(A7901="",C7880,A7901)</f>
        <v>45043</v>
      </c>
      <c r="D7881" s="12" t="str">
        <f>YEAR(C7881)&amp;"/"&amp;TEXT(WEEKNUM(C7881,21),"00")</f>
        <v>2023/17</v>
      </c>
      <c r="E7881" t="s">
        <v>52</v>
      </c>
      <c r="F7881" s="114">
        <v>0.5</v>
      </c>
      <c r="G7881" s="114">
        <v>0.54166666666666663</v>
      </c>
      <c r="H7881">
        <f>CONVERT((G7879-F7879)*24,"hr","mn")</f>
        <v>59.99999999999995</v>
      </c>
      <c r="I7881">
        <v>3</v>
      </c>
      <c r="K7881">
        <v>4</v>
      </c>
      <c r="M7881">
        <f>J7879+K7879+L7879</f>
        <v>4</v>
      </c>
      <c r="N7881" s="58"/>
      <c r="O7881" s="59"/>
      <c r="P7881" s="59"/>
      <c r="Q7881" s="59">
        <v>15</v>
      </c>
      <c r="R7881" s="60"/>
      <c r="S7881" s="21"/>
      <c r="T7881" s="4" t="s">
        <v>39</v>
      </c>
      <c r="U7881" s="93"/>
    </row>
    <row r="7882" spans="1:21" ht="15" customHeight="1" thickBot="1">
      <c r="A7882" s="17">
        <v>45042</v>
      </c>
      <c r="B7882" s="56">
        <f>WEEKDAY(C7882,2)</f>
        <v>4</v>
      </c>
      <c r="C7882" s="17">
        <f>IF(A7902="",C7881,A7902)</f>
        <v>45043</v>
      </c>
      <c r="D7882" s="12" t="str">
        <f>YEAR(C7882)&amp;"/"&amp;TEXT(WEEKNUM(C7882,21),"00")</f>
        <v>2023/17</v>
      </c>
      <c r="E7882" t="s">
        <v>52</v>
      </c>
      <c r="F7882" s="114">
        <v>0.5</v>
      </c>
      <c r="G7882" s="114">
        <v>0.54166666666666663</v>
      </c>
      <c r="H7882">
        <f>CONVERT((G7879-F7879)*24,"hr","mn")</f>
        <v>59.99999999999995</v>
      </c>
      <c r="I7882">
        <v>3</v>
      </c>
      <c r="K7882">
        <v>4</v>
      </c>
      <c r="M7882">
        <f>J7879+K7879+L7879</f>
        <v>4</v>
      </c>
      <c r="N7882" s="15"/>
      <c r="O7882" s="9"/>
      <c r="P7882" s="9"/>
      <c r="Q7882" s="9"/>
      <c r="R7882" s="10"/>
      <c r="S7882" s="19"/>
      <c r="T7882" s="23"/>
      <c r="U7882" s="94"/>
    </row>
    <row r="7883" spans="1:21">
      <c r="A7883" s="17"/>
      <c r="B7883" s="56">
        <f>WEEKDAY(C7883,2)</f>
        <v>4</v>
      </c>
      <c r="C7883" s="17">
        <f>IF(A7903="",C7882,A7903)</f>
        <v>45043</v>
      </c>
      <c r="D7883" s="12" t="str">
        <f>YEAR(C7883)&amp;"/"&amp;TEXT(WEEKNUM(C7883,21),"00")</f>
        <v>2023/17</v>
      </c>
      <c r="E7883" s="79"/>
      <c r="F7883" s="80"/>
      <c r="G7883" s="80"/>
      <c r="H7883" s="87">
        <f>CONVERT((G7883-F7883)*24,"hr","mn")</f>
        <v>0</v>
      </c>
      <c r="I7883" s="83"/>
      <c r="J7883" s="84"/>
      <c r="K7883" s="85"/>
      <c r="L7883" s="85"/>
      <c r="M7883" s="87">
        <f>J7883+K7883+L7883</f>
        <v>0</v>
      </c>
      <c r="N7883" s="13"/>
      <c r="O7883" s="6"/>
      <c r="P7883" s="6"/>
      <c r="Q7883" s="6"/>
      <c r="R7883" s="7"/>
      <c r="S7883" s="20"/>
      <c r="T7883" s="22"/>
      <c r="U7883" s="91"/>
    </row>
    <row r="7884" spans="1:21">
      <c r="A7884" s="17"/>
      <c r="B7884" s="56">
        <f>WEEKDAY(C7884,2)</f>
        <v>4</v>
      </c>
      <c r="C7884" s="17">
        <f>IF(A7904="",C7883,A7904)</f>
        <v>45043</v>
      </c>
      <c r="D7884" s="12" t="str">
        <f>YEAR(C7884)&amp;"/"&amp;TEXT(WEEKNUM(C7884,21),"00")</f>
        <v>2023/17</v>
      </c>
      <c r="H7884">
        <f>CONVERT((G7883-F7883)*24,"hr","mn")</f>
        <v>0</v>
      </c>
      <c r="M7884">
        <f>J7883+K7883+L7883</f>
        <v>0</v>
      </c>
      <c r="N7884" s="14"/>
      <c r="O7884" s="3"/>
      <c r="P7884" s="3"/>
      <c r="Q7884" s="3"/>
      <c r="R7884" s="8"/>
      <c r="S7884" s="21"/>
      <c r="T7884" s="4"/>
      <c r="U7884" s="92"/>
    </row>
    <row r="7885" spans="1:21">
      <c r="A7885" s="17"/>
      <c r="B7885" s="56">
        <f>WEEKDAY(C7885,2)</f>
        <v>4</v>
      </c>
      <c r="C7885" s="17">
        <f>IF(A7905="",C7884,A7905)</f>
        <v>45043</v>
      </c>
      <c r="D7885" s="12" t="str">
        <f>YEAR(C7885)&amp;"/"&amp;TEXT(WEEKNUM(C7885,21),"00")</f>
        <v>2023/17</v>
      </c>
      <c r="H7885">
        <f>CONVERT((G7883-F7883)*24,"hr","mn")</f>
        <v>0</v>
      </c>
      <c r="M7885">
        <f>J7883+K7883+L7883</f>
        <v>0</v>
      </c>
      <c r="N7885" s="58"/>
      <c r="O7885" s="59"/>
      <c r="P7885" s="59"/>
      <c r="Q7885" s="59"/>
      <c r="R7885" s="60"/>
      <c r="S7885" s="21"/>
      <c r="T7885" s="4"/>
      <c r="U7885" s="93"/>
    </row>
    <row r="7886" spans="1:21" ht="15" customHeight="1" thickBot="1">
      <c r="A7886" s="17"/>
      <c r="B7886" s="56">
        <f>WEEKDAY(C7886,2)</f>
        <v>4</v>
      </c>
      <c r="C7886" s="17">
        <f>IF(A7906="",C7885,A7906)</f>
        <v>45043</v>
      </c>
      <c r="D7886" s="12" t="str">
        <f>YEAR(C7886)&amp;"/"&amp;TEXT(WEEKNUM(C7886,21),"00")</f>
        <v>2023/17</v>
      </c>
      <c r="H7886">
        <f>CONVERT((G7883-F7883)*24,"hr","mn")</f>
        <v>0</v>
      </c>
      <c r="M7886">
        <f>J7883+K7883+L7883</f>
        <v>0</v>
      </c>
      <c r="N7886" s="15"/>
      <c r="O7886" s="9"/>
      <c r="P7886" s="9"/>
      <c r="Q7886" s="9"/>
      <c r="R7886" s="10"/>
      <c r="S7886" s="19"/>
      <c r="T7886" s="23"/>
      <c r="U7886" s="94"/>
    </row>
    <row r="7887" spans="1:21">
      <c r="A7887" s="17">
        <v>45042</v>
      </c>
      <c r="B7887" s="56">
        <f>WEEKDAY(C7887,2)</f>
        <v>4</v>
      </c>
      <c r="C7887" s="17">
        <f>IF(A7907="",C7886,A7907)</f>
        <v>45043</v>
      </c>
      <c r="D7887" s="12" t="str">
        <f>YEAR(C7887)&amp;"/"&amp;TEXT(WEEKNUM(C7887,21),"00")</f>
        <v>2023/17</v>
      </c>
      <c r="E7887" s="79" t="s">
        <v>46</v>
      </c>
      <c r="F7887" s="80">
        <v>0.875</v>
      </c>
      <c r="G7887" s="80">
        <v>0.91666666666666663</v>
      </c>
      <c r="H7887" s="87">
        <f>CONVERT((G7887-F7887)*24,"hr","mn")</f>
        <v>59.99999999999995</v>
      </c>
      <c r="I7887" s="83">
        <v>4</v>
      </c>
      <c r="J7887" s="84"/>
      <c r="K7887" s="85">
        <v>12</v>
      </c>
      <c r="L7887" s="85"/>
      <c r="M7887" s="87">
        <f>J7887+K7887+L7887</f>
        <v>12</v>
      </c>
      <c r="N7887" s="13"/>
      <c r="O7887" s="6"/>
      <c r="P7887" s="6"/>
      <c r="Q7887" s="6">
        <v>20</v>
      </c>
      <c r="R7887" s="7"/>
      <c r="S7887" s="20"/>
      <c r="T7887" s="22" t="s">
        <v>25</v>
      </c>
      <c r="U7887" s="91"/>
    </row>
    <row r="7888" spans="1:21">
      <c r="A7888" s="17">
        <v>45042</v>
      </c>
      <c r="B7888" s="56">
        <f>WEEKDAY(C7888,2)</f>
        <v>4</v>
      </c>
      <c r="C7888" s="17">
        <f>IF(A7908="",C7887,A7908)</f>
        <v>45043</v>
      </c>
      <c r="D7888" s="12" t="str">
        <f>YEAR(C7888)&amp;"/"&amp;TEXT(WEEKNUM(C7888,21),"00")</f>
        <v>2023/17</v>
      </c>
      <c r="E7888" t="s">
        <v>46</v>
      </c>
      <c r="F7888" s="114">
        <v>0.875</v>
      </c>
      <c r="G7888" s="114">
        <v>0.91666666666666663</v>
      </c>
      <c r="H7888">
        <f>CONVERT((G7887-F7887)*24,"hr","mn")</f>
        <v>59.99999999999995</v>
      </c>
      <c r="I7888">
        <v>4</v>
      </c>
      <c r="K7888">
        <v>12</v>
      </c>
      <c r="M7888">
        <f>J7887+K7887+L7887</f>
        <v>12</v>
      </c>
      <c r="N7888" s="14"/>
      <c r="O7888" s="3"/>
      <c r="P7888" s="3"/>
      <c r="Q7888" s="3"/>
      <c r="R7888" s="8"/>
      <c r="S7888" s="21"/>
      <c r="T7888" s="4"/>
      <c r="U7888" s="92"/>
    </row>
    <row r="7889" spans="1:21">
      <c r="A7889" s="17">
        <v>45042</v>
      </c>
      <c r="B7889" s="56">
        <f>WEEKDAY(C7889,2)</f>
        <v>4</v>
      </c>
      <c r="C7889" s="17">
        <f>IF(A7909="",C7888,A7909)</f>
        <v>45043</v>
      </c>
      <c r="D7889" s="12" t="str">
        <f>YEAR(C7889)&amp;"/"&amp;TEXT(WEEKNUM(C7889,21),"00")</f>
        <v>2023/17</v>
      </c>
      <c r="E7889" t="s">
        <v>46</v>
      </c>
      <c r="F7889" s="114">
        <v>0.875</v>
      </c>
      <c r="G7889" s="114">
        <v>0.91666666666666663</v>
      </c>
      <c r="H7889">
        <f>CONVERT((G7887-F7887)*24,"hr","mn")</f>
        <v>59.99999999999995</v>
      </c>
      <c r="I7889">
        <v>4</v>
      </c>
      <c r="K7889">
        <v>12</v>
      </c>
      <c r="M7889">
        <f>J7887+K7887+L7887</f>
        <v>12</v>
      </c>
      <c r="N7889" s="58"/>
      <c r="O7889" s="59"/>
      <c r="P7889" s="59"/>
      <c r="Q7889" s="59"/>
      <c r="R7889" s="60"/>
      <c r="S7889" s="21"/>
      <c r="T7889" s="4"/>
      <c r="U7889" s="93"/>
    </row>
    <row r="7890" spans="1:21" ht="15" customHeight="1" thickBot="1">
      <c r="A7890" s="17">
        <v>45042</v>
      </c>
      <c r="B7890" s="56">
        <f>WEEKDAY(C7890,2)</f>
        <v>4</v>
      </c>
      <c r="C7890" s="17">
        <f>IF(A7910="",C7889,A7910)</f>
        <v>45043</v>
      </c>
      <c r="D7890" s="12" t="str">
        <f>YEAR(C7890)&amp;"/"&amp;TEXT(WEEKNUM(C7890,21),"00")</f>
        <v>2023/17</v>
      </c>
      <c r="E7890" t="s">
        <v>46</v>
      </c>
      <c r="F7890" s="114">
        <v>0.875</v>
      </c>
      <c r="G7890" s="114">
        <v>0.91666666666666663</v>
      </c>
      <c r="H7890">
        <f>CONVERT((G7887-F7887)*24,"hr","mn")</f>
        <v>59.99999999999995</v>
      </c>
      <c r="I7890">
        <v>4</v>
      </c>
      <c r="K7890">
        <v>12</v>
      </c>
      <c r="M7890">
        <f>J7887+K7887+L7887</f>
        <v>12</v>
      </c>
      <c r="N7890" s="15"/>
      <c r="O7890" s="9"/>
      <c r="P7890" s="9"/>
      <c r="Q7890" s="9"/>
      <c r="R7890" s="10"/>
      <c r="S7890" s="19"/>
      <c r="T7890" s="23"/>
      <c r="U7890" s="94"/>
    </row>
    <row r="7891" spans="1:21">
      <c r="A7891" s="17">
        <v>45042</v>
      </c>
      <c r="B7891" s="56">
        <f>WEEKDAY(C7891,2)</f>
        <v>4</v>
      </c>
      <c r="C7891" s="17">
        <f>IF(A7911="",C7890,A7911)</f>
        <v>45043</v>
      </c>
      <c r="D7891" s="12" t="str">
        <f>YEAR(C7891)&amp;"/"&amp;TEXT(WEEKNUM(C7891,21),"00")</f>
        <v>2023/17</v>
      </c>
      <c r="E7891" s="24" t="s">
        <v>46</v>
      </c>
      <c r="F7891" s="27">
        <v>0.91666666666666663</v>
      </c>
      <c r="G7891" s="27">
        <v>0.95833333333333337</v>
      </c>
      <c r="H7891" s="87">
        <f>CONVERT((G7891-F7891)*24,"hr","mn")</f>
        <v>60.000000000000107</v>
      </c>
      <c r="I7891" s="83">
        <v>4</v>
      </c>
      <c r="J7891" s="84"/>
      <c r="K7891" s="85">
        <v>8</v>
      </c>
      <c r="L7891" s="85"/>
      <c r="M7891" s="87">
        <f>J7891+K7891+L7891</f>
        <v>8</v>
      </c>
      <c r="N7891" s="13"/>
      <c r="O7891" s="6">
        <v>10</v>
      </c>
      <c r="P7891" s="6"/>
      <c r="Q7891" s="6"/>
      <c r="R7891" s="7"/>
      <c r="S7891" s="20" t="s">
        <v>62</v>
      </c>
      <c r="T7891" s="22" t="s">
        <v>23</v>
      </c>
      <c r="U7891" s="91" t="s">
        <v>1162</v>
      </c>
    </row>
    <row r="7892" spans="1:21">
      <c r="A7892" s="17">
        <v>45042</v>
      </c>
      <c r="B7892" s="56">
        <f>WEEKDAY(C7892,2)</f>
        <v>4</v>
      </c>
      <c r="C7892" s="17">
        <f>IF(A7912="",C7891,A7912)</f>
        <v>45043</v>
      </c>
      <c r="D7892" s="12" t="str">
        <f>YEAR(C7892)&amp;"/"&amp;TEXT(WEEKNUM(C7892,21),"00")</f>
        <v>2023/17</v>
      </c>
      <c r="E7892" s="25"/>
      <c r="F7892" s="28"/>
      <c r="G7892" s="28"/>
      <c r="H7892">
        <f>CONVERT((G7891-F7891)*24,"hr","mn")</f>
        <v>60.000000000000107</v>
      </c>
      <c r="I7892">
        <v>4</v>
      </c>
      <c r="K7892">
        <v>8</v>
      </c>
      <c r="M7892">
        <f>J7891+K7891+L7891</f>
        <v>8</v>
      </c>
      <c r="N7892" s="14"/>
      <c r="O7892" s="3">
        <v>8</v>
      </c>
      <c r="P7892" s="3"/>
      <c r="Q7892" s="3"/>
      <c r="R7892" s="8"/>
      <c r="S7892" s="21" t="s">
        <v>36</v>
      </c>
      <c r="T7892" s="4" t="s">
        <v>89</v>
      </c>
      <c r="U7892" s="92"/>
    </row>
    <row r="7893" spans="1:21">
      <c r="A7893" s="17">
        <v>45042</v>
      </c>
      <c r="B7893" s="56">
        <f>WEEKDAY(C7893,2)</f>
        <v>4</v>
      </c>
      <c r="C7893" s="17">
        <f>IF(A7913="",C7892,A7913)</f>
        <v>45043</v>
      </c>
      <c r="D7893" s="12" t="str">
        <f>YEAR(C7893)&amp;"/"&amp;TEXT(WEEKNUM(C7893,21),"00")</f>
        <v>2023/17</v>
      </c>
      <c r="E7893" s="25"/>
      <c r="F7893" s="28"/>
      <c r="G7893" s="28"/>
      <c r="H7893">
        <f>CONVERT((G7891-F7891)*24,"hr","mn")</f>
        <v>60.000000000000107</v>
      </c>
      <c r="I7893">
        <v>4</v>
      </c>
      <c r="K7893">
        <v>8</v>
      </c>
      <c r="M7893">
        <f>J7891+K7891+L7891</f>
        <v>8</v>
      </c>
      <c r="N7893" s="58"/>
      <c r="O7893" s="59">
        <v>5</v>
      </c>
      <c r="P7893" s="59"/>
      <c r="Q7893" s="59"/>
      <c r="R7893" s="60"/>
      <c r="S7893" s="21" t="s">
        <v>31</v>
      </c>
      <c r="T7893" s="4" t="s">
        <v>34</v>
      </c>
      <c r="U7893" s="93"/>
    </row>
    <row r="7894" spans="1:21" ht="15" customHeight="1" thickBot="1">
      <c r="A7894" s="17">
        <v>45042</v>
      </c>
      <c r="B7894" s="56">
        <f>WEEKDAY(C7894,2)</f>
        <v>4</v>
      </c>
      <c r="C7894" s="17">
        <f>IF(A7914="",C7893,A7914)</f>
        <v>45043</v>
      </c>
      <c r="D7894" s="12" t="str">
        <f>YEAR(C7894)&amp;"/"&amp;TEXT(WEEKNUM(C7894,21),"00")</f>
        <v>2023/17</v>
      </c>
      <c r="E7894" s="26"/>
      <c r="F7894" s="29"/>
      <c r="G7894" s="29"/>
      <c r="H7894">
        <f>CONVERT((G7891-F7891)*24,"hr","mn")</f>
        <v>60.000000000000107</v>
      </c>
      <c r="I7894">
        <v>4</v>
      </c>
      <c r="K7894">
        <v>8</v>
      </c>
      <c r="M7894">
        <f>J7891+K7891+L7891</f>
        <v>8</v>
      </c>
      <c r="N7894" s="15"/>
      <c r="O7894" s="9"/>
      <c r="P7894" s="9"/>
      <c r="Q7894" s="9"/>
      <c r="R7894" s="10"/>
      <c r="S7894" s="19"/>
      <c r="T7894" s="23"/>
      <c r="U7894" s="94"/>
    </row>
    <row r="7895" spans="1:21">
      <c r="A7895" s="17">
        <v>45042</v>
      </c>
      <c r="B7895" s="56">
        <f>WEEKDAY(C7895,2)</f>
        <v>4</v>
      </c>
      <c r="C7895" s="17">
        <f>IF(A7915="",C7894,A7915)</f>
        <v>45043</v>
      </c>
      <c r="D7895" s="12" t="str">
        <f>YEAR(C7895)&amp;"/"&amp;TEXT(WEEKNUM(C7895,21),"00")</f>
        <v>2023/17</v>
      </c>
      <c r="E7895" s="24" t="s">
        <v>46</v>
      </c>
      <c r="F7895" s="27">
        <v>0.95833333333333337</v>
      </c>
      <c r="G7895" s="27">
        <v>1</v>
      </c>
      <c r="H7895" s="87">
        <f>CONVERT((G7895-F7895)*24,"hr","mn")</f>
        <v>59.99999999999995</v>
      </c>
      <c r="I7895" s="83">
        <v>4</v>
      </c>
      <c r="J7895" s="84"/>
      <c r="K7895" s="85">
        <v>6</v>
      </c>
      <c r="L7895" s="85"/>
      <c r="M7895" s="87">
        <f>J7895+K7895+L7895</f>
        <v>6</v>
      </c>
      <c r="N7895" s="13"/>
      <c r="O7895" s="6">
        <v>5</v>
      </c>
      <c r="P7895" s="6"/>
      <c r="Q7895" s="6"/>
      <c r="R7895" s="7"/>
      <c r="S7895" s="20" t="s">
        <v>43</v>
      </c>
      <c r="T7895" s="22" t="s">
        <v>29</v>
      </c>
      <c r="U7895" s="91"/>
    </row>
    <row r="7896" spans="1:21">
      <c r="A7896" s="17">
        <v>45042</v>
      </c>
      <c r="B7896" s="56">
        <f>WEEKDAY(C7896,2)</f>
        <v>4</v>
      </c>
      <c r="C7896" s="17">
        <f>IF(A7916="",C7895,A7916)</f>
        <v>45043</v>
      </c>
      <c r="D7896" s="12" t="str">
        <f>YEAR(C7896)&amp;"/"&amp;TEXT(WEEKNUM(C7896,21),"00")</f>
        <v>2023/17</v>
      </c>
      <c r="E7896" s="25"/>
      <c r="F7896" s="28"/>
      <c r="G7896" s="28"/>
      <c r="H7896">
        <f>CONVERT((G7895-F7895)*24,"hr","mn")</f>
        <v>59.99999999999995</v>
      </c>
      <c r="I7896">
        <v>4</v>
      </c>
      <c r="K7896">
        <v>6</v>
      </c>
      <c r="M7896">
        <f>J7895+K7895+L7895</f>
        <v>6</v>
      </c>
      <c r="N7896" s="14"/>
      <c r="O7896" s="3">
        <v>5</v>
      </c>
      <c r="P7896" s="3"/>
      <c r="Q7896" s="3"/>
      <c r="R7896" s="8"/>
      <c r="S7896" s="21" t="s">
        <v>49</v>
      </c>
      <c r="T7896" s="4" t="s">
        <v>34</v>
      </c>
      <c r="U7896" s="92"/>
    </row>
    <row r="7897" spans="1:21">
      <c r="A7897" s="17">
        <v>45042</v>
      </c>
      <c r="B7897" s="56">
        <f>WEEKDAY(C7897,2)</f>
        <v>4</v>
      </c>
      <c r="C7897" s="17">
        <f>IF(A7917="",C7896,A7917)</f>
        <v>45043</v>
      </c>
      <c r="D7897" s="12" t="str">
        <f>YEAR(C7897)&amp;"/"&amp;TEXT(WEEKNUM(C7897,21),"00")</f>
        <v>2023/17</v>
      </c>
      <c r="E7897" s="25"/>
      <c r="F7897" s="28"/>
      <c r="G7897" s="28"/>
      <c r="H7897">
        <f>CONVERT((G7895-F7895)*24,"hr","mn")</f>
        <v>59.99999999999995</v>
      </c>
      <c r="I7897">
        <v>4</v>
      </c>
      <c r="K7897">
        <v>6</v>
      </c>
      <c r="M7897">
        <f>J7895+K7895+L7895</f>
        <v>6</v>
      </c>
      <c r="N7897" s="58"/>
      <c r="O7897" s="59"/>
      <c r="P7897" s="59">
        <v>5</v>
      </c>
      <c r="Q7897" s="59"/>
      <c r="R7897" s="60"/>
      <c r="S7897" s="21" t="s">
        <v>93</v>
      </c>
      <c r="T7897" s="4" t="s">
        <v>73</v>
      </c>
      <c r="U7897" s="93"/>
    </row>
    <row r="7898" spans="1:21" ht="15" customHeight="1" thickBot="1">
      <c r="A7898" s="17">
        <v>45042</v>
      </c>
      <c r="B7898" s="56">
        <f>WEEKDAY(C7898,2)</f>
        <v>4</v>
      </c>
      <c r="C7898" s="17">
        <f>IF(A7918="",C7897,A7918)</f>
        <v>45043</v>
      </c>
      <c r="D7898" s="12" t="str">
        <f>YEAR(C7898)&amp;"/"&amp;TEXT(WEEKNUM(C7898,21),"00")</f>
        <v>2023/17</v>
      </c>
      <c r="E7898" s="26"/>
      <c r="F7898" s="29"/>
      <c r="G7898" s="29"/>
      <c r="H7898">
        <f>CONVERT((G7895-F7895)*24,"hr","mn")</f>
        <v>59.99999999999995</v>
      </c>
      <c r="I7898">
        <v>4</v>
      </c>
      <c r="K7898">
        <v>6</v>
      </c>
      <c r="M7898">
        <f>J7895+K7895+L7895</f>
        <v>6</v>
      </c>
      <c r="N7898" s="15"/>
      <c r="O7898" s="9"/>
      <c r="P7898" s="9"/>
      <c r="Q7898" s="9"/>
      <c r="R7898" s="10"/>
      <c r="S7898" s="19"/>
      <c r="T7898" s="23"/>
      <c r="U7898" s="94"/>
    </row>
    <row r="7899" spans="1:21">
      <c r="A7899" s="17">
        <v>45043</v>
      </c>
      <c r="B7899" s="56">
        <f>WEEKDAY(C7899,2)</f>
        <v>4</v>
      </c>
      <c r="C7899" s="17">
        <f>IF(A7919="",C7898,A7919)</f>
        <v>45043</v>
      </c>
      <c r="D7899" s="12" t="str">
        <f>YEAR(C7899)&amp;"/"&amp;TEXT(WEEKNUM(C7899,21),"00")</f>
        <v>2023/17</v>
      </c>
      <c r="E7899" s="24" t="s">
        <v>46</v>
      </c>
      <c r="F7899" s="27">
        <v>1</v>
      </c>
      <c r="G7899" s="27">
        <v>1.041666666666667</v>
      </c>
      <c r="H7899" s="87">
        <f>CONVERT((G7899-F7899)*24,"hr","mn")</f>
        <v>60.000000000000426</v>
      </c>
      <c r="I7899" s="83">
        <v>4</v>
      </c>
      <c r="J7899" s="84"/>
      <c r="K7899" s="85"/>
      <c r="L7899" s="85">
        <v>12</v>
      </c>
      <c r="M7899" s="87">
        <f>J7899+K7899+L7899</f>
        <v>12</v>
      </c>
      <c r="N7899" s="13"/>
      <c r="O7899" s="6"/>
      <c r="P7899" s="6"/>
      <c r="Q7899" s="6"/>
      <c r="R7899" s="7"/>
      <c r="S7899" s="20"/>
      <c r="T7899" s="22"/>
      <c r="U7899" s="91"/>
    </row>
    <row r="7900" spans="1:21">
      <c r="A7900" s="17">
        <v>45043</v>
      </c>
      <c r="B7900" s="56">
        <f>WEEKDAY(C7900,2)</f>
        <v>4</v>
      </c>
      <c r="C7900" s="17">
        <f>IF(A7920="",C7899,A7920)</f>
        <v>45043</v>
      </c>
      <c r="D7900" s="12" t="str">
        <f>YEAR(C7900)&amp;"/"&amp;TEXT(WEEKNUM(C7900,21),"00")</f>
        <v>2023/17</v>
      </c>
      <c r="E7900" s="25"/>
      <c r="F7900" s="28"/>
      <c r="G7900" s="28"/>
      <c r="H7900">
        <f>CONVERT((G7899-F7899)*24,"hr","mn")</f>
        <v>60.000000000000426</v>
      </c>
      <c r="I7900">
        <v>4</v>
      </c>
      <c r="L7900">
        <v>12</v>
      </c>
      <c r="M7900">
        <f>J7899+K7899+L7899</f>
        <v>12</v>
      </c>
      <c r="N7900" s="14"/>
      <c r="O7900" s="3"/>
      <c r="P7900" s="3"/>
      <c r="Q7900" s="3"/>
      <c r="R7900" s="8"/>
      <c r="S7900" s="21"/>
      <c r="T7900" s="4"/>
      <c r="U7900" s="92"/>
    </row>
    <row r="7901" spans="1:21">
      <c r="A7901" s="17">
        <v>45043</v>
      </c>
      <c r="B7901" s="56">
        <f>WEEKDAY(C7901,2)</f>
        <v>4</v>
      </c>
      <c r="C7901" s="17">
        <f>IF(A7921="",C7900,A7921)</f>
        <v>45043</v>
      </c>
      <c r="D7901" s="12" t="str">
        <f>YEAR(C7901)&amp;"/"&amp;TEXT(WEEKNUM(C7901,21),"00")</f>
        <v>2023/17</v>
      </c>
      <c r="E7901" s="25"/>
      <c r="F7901" s="28"/>
      <c r="G7901" s="28"/>
      <c r="H7901">
        <f>CONVERT((G7899-F7899)*24,"hr","mn")</f>
        <v>60.000000000000426</v>
      </c>
      <c r="I7901">
        <v>4</v>
      </c>
      <c r="L7901">
        <v>12</v>
      </c>
      <c r="M7901">
        <f>J7899+K7899+L7899</f>
        <v>12</v>
      </c>
      <c r="N7901" s="58"/>
      <c r="O7901" s="59"/>
      <c r="P7901" s="59"/>
      <c r="Q7901" s="59"/>
      <c r="R7901" s="60"/>
      <c r="S7901" s="21"/>
      <c r="T7901" s="4"/>
      <c r="U7901" s="93"/>
    </row>
    <row r="7902" spans="1:21" ht="15" customHeight="1" thickBot="1">
      <c r="A7902" s="17">
        <v>45043</v>
      </c>
      <c r="B7902" s="56">
        <f>WEEKDAY(C7902,2)</f>
        <v>4</v>
      </c>
      <c r="C7902" s="17">
        <f>IF(A7922="",C7901,A7922)</f>
        <v>45043</v>
      </c>
      <c r="D7902" s="12" t="str">
        <f>YEAR(C7902)&amp;"/"&amp;TEXT(WEEKNUM(C7902,21),"00")</f>
        <v>2023/17</v>
      </c>
      <c r="E7902" s="26"/>
      <c r="F7902" s="29"/>
      <c r="G7902" s="29"/>
      <c r="H7902">
        <f>CONVERT((G7899-F7899)*24,"hr","mn")</f>
        <v>60.000000000000426</v>
      </c>
      <c r="I7902">
        <v>4</v>
      </c>
      <c r="L7902">
        <v>12</v>
      </c>
      <c r="M7902">
        <f>J7899+K7899+L7899</f>
        <v>12</v>
      </c>
      <c r="N7902" s="15"/>
      <c r="O7902" s="9"/>
      <c r="P7902" s="9"/>
      <c r="Q7902" s="9"/>
      <c r="R7902" s="10"/>
      <c r="S7902" s="19"/>
      <c r="T7902" s="23"/>
      <c r="U7902" s="94"/>
    </row>
    <row r="7903" spans="1:21">
      <c r="A7903" s="17">
        <v>45043</v>
      </c>
      <c r="B7903" s="56">
        <f>WEEKDAY(C7903,2)</f>
        <v>4</v>
      </c>
      <c r="C7903" s="17">
        <f>IF(A7923="",C7902,A7923)</f>
        <v>45043</v>
      </c>
      <c r="D7903" s="12" t="str">
        <f>YEAR(C7903)&amp;"/"&amp;TEXT(WEEKNUM(C7903,21),"00")</f>
        <v>2023/17</v>
      </c>
      <c r="E7903" s="24" t="s">
        <v>46</v>
      </c>
      <c r="F7903" s="27">
        <v>6.25E-2</v>
      </c>
      <c r="G7903" s="27">
        <v>8.3333333333333329E-2</v>
      </c>
      <c r="H7903" s="87">
        <f>CONVERT((G7903-F7903)*24,"hr","mn")</f>
        <v>29.999999999999993</v>
      </c>
      <c r="I7903" s="83">
        <v>4</v>
      </c>
      <c r="J7903" s="84"/>
      <c r="K7903" s="85"/>
      <c r="L7903" s="85">
        <v>6</v>
      </c>
      <c r="M7903" s="87">
        <f>J7903+K7903+L7903</f>
        <v>6</v>
      </c>
      <c r="N7903" s="13"/>
      <c r="O7903" s="6">
        <v>5</v>
      </c>
      <c r="P7903" s="6"/>
      <c r="Q7903" s="6"/>
      <c r="R7903" s="7"/>
      <c r="S7903" s="20" t="s">
        <v>28</v>
      </c>
      <c r="T7903" s="22" t="s">
        <v>29</v>
      </c>
      <c r="U7903" s="91"/>
    </row>
    <row r="7904" spans="1:21">
      <c r="A7904" s="17">
        <v>45043</v>
      </c>
      <c r="B7904" s="56">
        <f>WEEKDAY(C7904,2)</f>
        <v>4</v>
      </c>
      <c r="C7904" s="17">
        <f>IF(A7924="",C7903,A7924)</f>
        <v>45043</v>
      </c>
      <c r="D7904" s="12" t="str">
        <f>YEAR(C7904)&amp;"/"&amp;TEXT(WEEKNUM(C7904,21),"00")</f>
        <v>2023/17</v>
      </c>
      <c r="E7904" s="25"/>
      <c r="F7904" s="28"/>
      <c r="G7904" s="28"/>
      <c r="H7904">
        <f>CONVERT((G7903-F7903)*24,"hr","mn")</f>
        <v>29.999999999999993</v>
      </c>
      <c r="I7904">
        <v>4</v>
      </c>
      <c r="L7904">
        <v>6</v>
      </c>
      <c r="M7904">
        <f>J7903+K7903+L7903</f>
        <v>6</v>
      </c>
      <c r="N7904" s="14"/>
      <c r="O7904" s="3">
        <v>5</v>
      </c>
      <c r="P7904" s="3"/>
      <c r="Q7904" s="3"/>
      <c r="R7904" s="8"/>
      <c r="S7904" s="21" t="s">
        <v>31</v>
      </c>
      <c r="T7904" s="4" t="s">
        <v>34</v>
      </c>
      <c r="U7904" s="92"/>
    </row>
    <row r="7905" spans="1:21">
      <c r="A7905" s="17">
        <v>45043</v>
      </c>
      <c r="B7905" s="56">
        <f>WEEKDAY(C7905,2)</f>
        <v>4</v>
      </c>
      <c r="C7905" s="17">
        <f>IF(A7925="",C7904,A7925)</f>
        <v>45043</v>
      </c>
      <c r="D7905" s="12" t="str">
        <f>YEAR(C7905)&amp;"/"&amp;TEXT(WEEKNUM(C7905,21),"00")</f>
        <v>2023/17</v>
      </c>
      <c r="E7905" s="25"/>
      <c r="F7905" s="28"/>
      <c r="G7905" s="28"/>
      <c r="H7905">
        <f>CONVERT((G7903-F7903)*24,"hr","mn")</f>
        <v>29.999999999999993</v>
      </c>
      <c r="I7905">
        <v>4</v>
      </c>
      <c r="L7905">
        <v>6</v>
      </c>
      <c r="M7905">
        <f>J7903+K7903+L7903</f>
        <v>6</v>
      </c>
      <c r="N7905" s="58"/>
      <c r="O7905" s="59"/>
      <c r="P7905" s="59">
        <v>5</v>
      </c>
      <c r="Q7905" s="59"/>
      <c r="R7905" s="60"/>
      <c r="S7905" s="21" t="s">
        <v>93</v>
      </c>
      <c r="T7905" s="4" t="s">
        <v>73</v>
      </c>
      <c r="U7905" s="93"/>
    </row>
    <row r="7906" spans="1:21" ht="15" customHeight="1" thickBot="1">
      <c r="A7906" s="17">
        <v>45043</v>
      </c>
      <c r="B7906" s="56">
        <f>WEEKDAY(C7906,2)</f>
        <v>4</v>
      </c>
      <c r="C7906" s="17">
        <f>IF(A7926="",C7905,A7926)</f>
        <v>45043</v>
      </c>
      <c r="D7906" s="12" t="str">
        <f>YEAR(C7906)&amp;"/"&amp;TEXT(WEEKNUM(C7906,21),"00")</f>
        <v>2023/17</v>
      </c>
      <c r="E7906" s="26"/>
      <c r="F7906" s="29"/>
      <c r="G7906" s="29"/>
      <c r="H7906">
        <f>CONVERT((G7903-F7903)*24,"hr","mn")</f>
        <v>29.999999999999993</v>
      </c>
      <c r="I7906">
        <v>4</v>
      </c>
      <c r="L7906">
        <v>6</v>
      </c>
      <c r="M7906">
        <f>J7903+K7903+L7903</f>
        <v>6</v>
      </c>
      <c r="N7906" s="15"/>
      <c r="O7906" s="9"/>
      <c r="P7906" s="9"/>
      <c r="Q7906" s="9"/>
      <c r="R7906" s="10"/>
      <c r="S7906" s="19"/>
      <c r="T7906" s="23"/>
      <c r="U7906" s="94"/>
    </row>
    <row r="7907" spans="1:21">
      <c r="A7907" s="17">
        <v>45043</v>
      </c>
      <c r="B7907" s="56">
        <f>WEEKDAY(C7907,2)</f>
        <v>4</v>
      </c>
      <c r="C7907" s="17">
        <f>IF(A7927="",C7906,A7927)</f>
        <v>45043</v>
      </c>
      <c r="D7907" s="12" t="str">
        <f>YEAR(C7907)&amp;"/"&amp;TEXT(WEEKNUM(C7907,21),"00")</f>
        <v>2023/17</v>
      </c>
      <c r="E7907" s="24" t="s">
        <v>46</v>
      </c>
      <c r="F7907" s="27">
        <v>1.083333333333333</v>
      </c>
      <c r="G7907" s="27">
        <v>1.125</v>
      </c>
      <c r="H7907" s="87">
        <f>CONVERT((G7907-F7907)*24,"hr","mn")</f>
        <v>60.000000000000426</v>
      </c>
      <c r="I7907" s="83">
        <v>4</v>
      </c>
      <c r="J7907" s="84"/>
      <c r="K7907" s="85">
        <v>6</v>
      </c>
      <c r="L7907" s="85"/>
      <c r="M7907" s="87">
        <f>J7907+K7907+L7907</f>
        <v>6</v>
      </c>
      <c r="N7907" s="13"/>
      <c r="O7907" s="6">
        <v>5</v>
      </c>
      <c r="P7907" s="6"/>
      <c r="Q7907" s="6"/>
      <c r="R7907" s="7"/>
      <c r="S7907" s="20" t="s">
        <v>28</v>
      </c>
      <c r="T7907" s="22" t="s">
        <v>29</v>
      </c>
      <c r="U7907" s="91"/>
    </row>
    <row r="7908" spans="1:21">
      <c r="A7908" s="17">
        <v>45043</v>
      </c>
      <c r="B7908" s="56">
        <f>WEEKDAY(C7908,2)</f>
        <v>4</v>
      </c>
      <c r="C7908" s="17">
        <f>IF(A7928="",C7907,A7928)</f>
        <v>45043</v>
      </c>
      <c r="D7908" s="12" t="str">
        <f>YEAR(C7908)&amp;"/"&amp;TEXT(WEEKNUM(C7908,21),"00")</f>
        <v>2023/17</v>
      </c>
      <c r="E7908" s="25"/>
      <c r="F7908" s="28"/>
      <c r="G7908" s="28"/>
      <c r="H7908">
        <f>CONVERT((G7907-F7907)*24,"hr","mn")</f>
        <v>60.000000000000426</v>
      </c>
      <c r="I7908">
        <v>4</v>
      </c>
      <c r="K7908">
        <v>6</v>
      </c>
      <c r="M7908">
        <f>J7907+K7907+L7907</f>
        <v>6</v>
      </c>
      <c r="N7908" s="14"/>
      <c r="O7908" s="3">
        <v>5</v>
      </c>
      <c r="P7908" s="3"/>
      <c r="Q7908" s="3"/>
      <c r="R7908" s="8"/>
      <c r="S7908" s="21" t="s">
        <v>49</v>
      </c>
      <c r="T7908" s="4" t="s">
        <v>29</v>
      </c>
      <c r="U7908" s="92"/>
    </row>
    <row r="7909" spans="1:21">
      <c r="A7909" s="17">
        <v>45043</v>
      </c>
      <c r="B7909" s="56">
        <f>WEEKDAY(C7909,2)</f>
        <v>4</v>
      </c>
      <c r="C7909" s="17">
        <f>IF(A7929="",C7908,A7929)</f>
        <v>45043</v>
      </c>
      <c r="D7909" s="12" t="str">
        <f>YEAR(C7909)&amp;"/"&amp;TEXT(WEEKNUM(C7909,21),"00")</f>
        <v>2023/17</v>
      </c>
      <c r="E7909" s="25"/>
      <c r="F7909" s="28"/>
      <c r="G7909" s="28"/>
      <c r="H7909">
        <f>CONVERT((G7907-F7907)*24,"hr","mn")</f>
        <v>60.000000000000426</v>
      </c>
      <c r="I7909">
        <v>4</v>
      </c>
      <c r="K7909">
        <v>6</v>
      </c>
      <c r="M7909">
        <f>J7907+K7907+L7907</f>
        <v>6</v>
      </c>
      <c r="N7909" s="58"/>
      <c r="O7909" s="59"/>
      <c r="P7909" s="59">
        <v>5</v>
      </c>
      <c r="Q7909" s="59"/>
      <c r="R7909" s="60"/>
      <c r="S7909" s="21" t="s">
        <v>93</v>
      </c>
      <c r="T7909" s="4" t="s">
        <v>73</v>
      </c>
      <c r="U7909" s="93"/>
    </row>
    <row r="7910" spans="1:21" ht="15" customHeight="1" thickBot="1">
      <c r="A7910" s="17">
        <v>45043</v>
      </c>
      <c r="B7910" s="56">
        <f>WEEKDAY(C7910,2)</f>
        <v>4</v>
      </c>
      <c r="C7910" s="17">
        <f>IF(A7930="",C7909,A7930)</f>
        <v>45043</v>
      </c>
      <c r="D7910" s="12" t="str">
        <f>YEAR(C7910)&amp;"/"&amp;TEXT(WEEKNUM(C7910,21),"00")</f>
        <v>2023/17</v>
      </c>
      <c r="E7910" s="26"/>
      <c r="F7910" s="29"/>
      <c r="G7910" s="29"/>
      <c r="H7910">
        <f>CONVERT((G7907-F7907)*24,"hr","mn")</f>
        <v>60.000000000000426</v>
      </c>
      <c r="I7910">
        <v>4</v>
      </c>
      <c r="K7910">
        <v>6</v>
      </c>
      <c r="M7910">
        <f>J7907+K7907+L7907</f>
        <v>6</v>
      </c>
      <c r="N7910" s="15"/>
      <c r="O7910" s="9"/>
      <c r="P7910" s="9"/>
      <c r="Q7910" s="9"/>
      <c r="R7910" s="10"/>
      <c r="S7910" s="19"/>
      <c r="T7910" s="23"/>
      <c r="U7910" s="94"/>
    </row>
    <row r="7911" spans="1:21">
      <c r="A7911" s="17">
        <v>45043</v>
      </c>
      <c r="B7911" s="56">
        <f>WEEKDAY(C7911,2)</f>
        <v>4</v>
      </c>
      <c r="C7911" s="17">
        <f>IF(A7931="",C7910,A7931)</f>
        <v>45043</v>
      </c>
      <c r="D7911" s="12" t="str">
        <f>YEAR(C7911)&amp;"/"&amp;TEXT(WEEKNUM(C7911,21),"00")</f>
        <v>2023/17</v>
      </c>
      <c r="E7911" s="24" t="s">
        <v>46</v>
      </c>
      <c r="F7911" s="27">
        <v>1.125</v>
      </c>
      <c r="G7911" s="27">
        <v>1.166666666666667</v>
      </c>
      <c r="H7911" s="87">
        <f>CONVERT((G7911-F7911)*24,"hr","mn")</f>
        <v>60.000000000000426</v>
      </c>
      <c r="I7911" s="83">
        <v>4</v>
      </c>
      <c r="J7911" s="84"/>
      <c r="K7911" s="85">
        <v>10</v>
      </c>
      <c r="L7911" s="85"/>
      <c r="M7911" s="87">
        <f>J7911+K7911+L7911</f>
        <v>10</v>
      </c>
      <c r="N7911" s="13"/>
      <c r="O7911" s="6">
        <v>5</v>
      </c>
      <c r="P7911" s="6"/>
      <c r="Q7911" s="6"/>
      <c r="R7911" s="7"/>
      <c r="S7911" s="20" t="s">
        <v>35</v>
      </c>
      <c r="T7911" s="22" t="s">
        <v>29</v>
      </c>
      <c r="U7911" s="91"/>
    </row>
    <row r="7912" spans="1:21">
      <c r="A7912" s="17">
        <v>45043</v>
      </c>
      <c r="B7912" s="56">
        <f>WEEKDAY(C7912,2)</f>
        <v>4</v>
      </c>
      <c r="C7912" s="17">
        <f>IF(A7932="",C7911,A7932)</f>
        <v>45043</v>
      </c>
      <c r="D7912" s="12" t="str">
        <f>YEAR(C7912)&amp;"/"&amp;TEXT(WEEKNUM(C7912,21),"00")</f>
        <v>2023/17</v>
      </c>
      <c r="E7912" s="25"/>
      <c r="F7912" s="28"/>
      <c r="G7912" s="28"/>
      <c r="H7912">
        <f>CONVERT((G7911-F7911)*24,"hr","mn")</f>
        <v>60.000000000000426</v>
      </c>
      <c r="I7912">
        <v>4</v>
      </c>
      <c r="K7912">
        <v>10</v>
      </c>
      <c r="M7912">
        <f>J7911+K7911+L7911</f>
        <v>10</v>
      </c>
      <c r="N7912" s="14"/>
      <c r="O7912" s="3"/>
      <c r="P7912" s="3"/>
      <c r="Q7912" s="3"/>
      <c r="R7912" s="8"/>
      <c r="S7912" s="21"/>
      <c r="T7912" s="4"/>
      <c r="U7912" s="92"/>
    </row>
    <row r="7913" spans="1:21">
      <c r="A7913" s="17">
        <v>45043</v>
      </c>
      <c r="B7913" s="56">
        <f>WEEKDAY(C7913,2)</f>
        <v>4</v>
      </c>
      <c r="C7913" s="17">
        <f>IF(A7933="",C7912,A7933)</f>
        <v>45043</v>
      </c>
      <c r="D7913" s="12" t="str">
        <f>YEAR(C7913)&amp;"/"&amp;TEXT(WEEKNUM(C7913,21),"00")</f>
        <v>2023/17</v>
      </c>
      <c r="E7913" s="25"/>
      <c r="F7913" s="28"/>
      <c r="G7913" s="28"/>
      <c r="H7913">
        <f>CONVERT((G7911-F7911)*24,"hr","mn")</f>
        <v>60.000000000000426</v>
      </c>
      <c r="I7913">
        <v>4</v>
      </c>
      <c r="K7913">
        <v>10</v>
      </c>
      <c r="M7913">
        <f>J7911+K7911+L7911</f>
        <v>10</v>
      </c>
      <c r="N7913" s="58"/>
      <c r="O7913" s="59"/>
      <c r="P7913" s="59"/>
      <c r="Q7913" s="59"/>
      <c r="R7913" s="60"/>
      <c r="S7913" s="21"/>
      <c r="T7913" s="4"/>
      <c r="U7913" s="93"/>
    </row>
    <row r="7914" spans="1:21" ht="15" customHeight="1" thickBot="1">
      <c r="A7914" s="17">
        <v>45043</v>
      </c>
      <c r="B7914" s="56">
        <f>WEEKDAY(C7914,2)</f>
        <v>4</v>
      </c>
      <c r="C7914" s="17">
        <f>IF(A7934="",C7913,A7934)</f>
        <v>45043</v>
      </c>
      <c r="D7914" s="12" t="str">
        <f>YEAR(C7914)&amp;"/"&amp;TEXT(WEEKNUM(C7914,21),"00")</f>
        <v>2023/17</v>
      </c>
      <c r="E7914" s="26"/>
      <c r="F7914" s="29"/>
      <c r="G7914" s="29"/>
      <c r="H7914">
        <f>CONVERT((G7911-F7911)*24,"hr","mn")</f>
        <v>60.000000000000426</v>
      </c>
      <c r="I7914">
        <v>4</v>
      </c>
      <c r="K7914">
        <v>10</v>
      </c>
      <c r="M7914">
        <f>J7911+K7911+L7911</f>
        <v>10</v>
      </c>
      <c r="N7914" s="15"/>
      <c r="O7914" s="9"/>
      <c r="P7914" s="9"/>
      <c r="Q7914" s="9"/>
      <c r="R7914" s="10"/>
      <c r="S7914" s="19"/>
      <c r="T7914" s="23"/>
      <c r="U7914" s="94"/>
    </row>
    <row r="7915" spans="1:21">
      <c r="A7915" s="17">
        <v>45043</v>
      </c>
      <c r="B7915" s="56">
        <f>WEEKDAY(C7915,2)</f>
        <v>4</v>
      </c>
      <c r="C7915" s="17">
        <f>IF(A7935="",C7914,A7935)</f>
        <v>45043</v>
      </c>
      <c r="D7915" s="12" t="str">
        <f>YEAR(C7915)&amp;"/"&amp;TEXT(WEEKNUM(C7915,21),"00")</f>
        <v>2023/17</v>
      </c>
      <c r="E7915" s="24" t="s">
        <v>46</v>
      </c>
      <c r="F7915" s="27">
        <v>0.16666666666666671</v>
      </c>
      <c r="G7915" s="27">
        <v>0.20833333333333329</v>
      </c>
      <c r="H7915" s="87">
        <f>CONVERT((G7915-F7915)*24,"hr","mn")</f>
        <v>59.999999999999865</v>
      </c>
      <c r="I7915" s="83">
        <v>4</v>
      </c>
      <c r="J7915" s="84"/>
      <c r="K7915" s="85">
        <v>10</v>
      </c>
      <c r="L7915" s="85"/>
      <c r="M7915" s="87">
        <f>J7915+K7915+L7915</f>
        <v>10</v>
      </c>
      <c r="N7915" s="13"/>
      <c r="O7915" s="6"/>
      <c r="P7915" s="6"/>
      <c r="Q7915" s="6"/>
      <c r="R7915" s="7"/>
      <c r="S7915" s="20"/>
      <c r="T7915" s="22"/>
      <c r="U7915" s="91"/>
    </row>
    <row r="7916" spans="1:21">
      <c r="A7916" s="17">
        <v>45043</v>
      </c>
      <c r="B7916" s="56">
        <f>WEEKDAY(C7916,2)</f>
        <v>4</v>
      </c>
      <c r="C7916" s="17">
        <f>IF(A7936="",C7915,A7936)</f>
        <v>45043</v>
      </c>
      <c r="D7916" s="12" t="str">
        <f>YEAR(C7916)&amp;"/"&amp;TEXT(WEEKNUM(C7916,21),"00")</f>
        <v>2023/17</v>
      </c>
      <c r="E7916" s="25"/>
      <c r="F7916" s="28"/>
      <c r="G7916" s="28"/>
      <c r="H7916">
        <f>CONVERT((G7915-F7915)*24,"hr","mn")</f>
        <v>59.999999999999865</v>
      </c>
      <c r="I7916">
        <v>4</v>
      </c>
      <c r="K7916">
        <v>10</v>
      </c>
      <c r="M7916">
        <f>J7915+K7915+L7915</f>
        <v>10</v>
      </c>
      <c r="N7916" s="14"/>
      <c r="O7916" s="3"/>
      <c r="P7916" s="3"/>
      <c r="Q7916" s="3"/>
      <c r="R7916" s="8"/>
      <c r="S7916" s="21"/>
      <c r="T7916" s="4"/>
      <c r="U7916" s="92"/>
    </row>
    <row r="7917" spans="1:21">
      <c r="A7917" s="17">
        <v>45043</v>
      </c>
      <c r="B7917" s="56">
        <f>WEEKDAY(C7917,2)</f>
        <v>4</v>
      </c>
      <c r="C7917" s="17">
        <f>IF(A7937="",C7916,A7937)</f>
        <v>45043</v>
      </c>
      <c r="D7917" s="12" t="str">
        <f>YEAR(C7917)&amp;"/"&amp;TEXT(WEEKNUM(C7917,21),"00")</f>
        <v>2023/17</v>
      </c>
      <c r="E7917" s="25"/>
      <c r="F7917" s="28"/>
      <c r="G7917" s="28"/>
      <c r="H7917">
        <f>CONVERT((G7915-F7915)*24,"hr","mn")</f>
        <v>59.999999999999865</v>
      </c>
      <c r="I7917">
        <v>4</v>
      </c>
      <c r="K7917">
        <v>10</v>
      </c>
      <c r="M7917">
        <f>J7915+K7915+L7915</f>
        <v>10</v>
      </c>
      <c r="N7917" s="58"/>
      <c r="O7917" s="59"/>
      <c r="P7917" s="59"/>
      <c r="Q7917" s="59"/>
      <c r="R7917" s="60"/>
      <c r="S7917" s="21"/>
      <c r="T7917" s="4"/>
      <c r="U7917" s="93"/>
    </row>
    <row r="7918" spans="1:21" ht="15" customHeight="1" thickBot="1">
      <c r="A7918" s="17">
        <v>45043</v>
      </c>
      <c r="B7918" s="56">
        <f>WEEKDAY(C7918,2)</f>
        <v>4</v>
      </c>
      <c r="C7918" s="17">
        <f>IF(A7938="",C7917,A7938)</f>
        <v>45043</v>
      </c>
      <c r="D7918" s="12" t="str">
        <f>YEAR(C7918)&amp;"/"&amp;TEXT(WEEKNUM(C7918,21),"00")</f>
        <v>2023/17</v>
      </c>
      <c r="E7918" s="26"/>
      <c r="F7918" s="29"/>
      <c r="G7918" s="29"/>
      <c r="H7918">
        <f>CONVERT((G7915-F7915)*24,"hr","mn")</f>
        <v>59.999999999999865</v>
      </c>
      <c r="I7918">
        <v>4</v>
      </c>
      <c r="K7918">
        <v>10</v>
      </c>
      <c r="M7918">
        <f>J7915+K7915+L7915</f>
        <v>10</v>
      </c>
      <c r="N7918" s="15"/>
      <c r="O7918" s="9"/>
      <c r="P7918" s="9"/>
      <c r="Q7918" s="9">
        <v>15</v>
      </c>
      <c r="R7918" s="10"/>
      <c r="S7918" s="19"/>
      <c r="T7918" s="23" t="s">
        <v>39</v>
      </c>
      <c r="U7918" s="94"/>
    </row>
    <row r="7919" spans="1:21">
      <c r="A7919" s="17"/>
      <c r="B7919" s="56">
        <f>WEEKDAY(C7919,2)</f>
        <v>4</v>
      </c>
      <c r="C7919" s="17">
        <f>IF(A7939="",C7918,A7939)</f>
        <v>45043</v>
      </c>
      <c r="D7919" s="12" t="str">
        <f>YEAR(C7919)&amp;"/"&amp;TEXT(WEEKNUM(C7919,21),"00")</f>
        <v>2023/17</v>
      </c>
      <c r="E7919" s="79"/>
      <c r="F7919" s="80"/>
      <c r="G7919" s="80"/>
      <c r="H7919" s="87">
        <f>CONVERT((G7919-F7919)*24,"hr","mn")</f>
        <v>0</v>
      </c>
      <c r="I7919" s="83"/>
      <c r="J7919" s="84"/>
      <c r="K7919" s="85"/>
      <c r="L7919" s="85"/>
      <c r="M7919" s="87">
        <f>J7919+K7919+L7919</f>
        <v>0</v>
      </c>
      <c r="N7919" s="13"/>
      <c r="O7919" s="6"/>
      <c r="P7919" s="6"/>
      <c r="Q7919" s="6"/>
      <c r="R7919" s="7"/>
      <c r="S7919" s="20"/>
      <c r="T7919" s="22"/>
      <c r="U7919" s="91"/>
    </row>
    <row r="7920" spans="1:21">
      <c r="A7920" s="17"/>
      <c r="B7920" s="56">
        <f>WEEKDAY(C7920,2)</f>
        <v>4</v>
      </c>
      <c r="C7920" s="17">
        <f>IF(A7940="",C7919,A7940)</f>
        <v>45043</v>
      </c>
      <c r="D7920" s="12" t="str">
        <f>YEAR(C7920)&amp;"/"&amp;TEXT(WEEKNUM(C7920,21),"00")</f>
        <v>2023/17</v>
      </c>
      <c r="H7920">
        <f>CONVERT((G7919-F7919)*24,"hr","mn")</f>
        <v>0</v>
      </c>
      <c r="M7920">
        <f>J7919+K7919+L7919</f>
        <v>0</v>
      </c>
      <c r="N7920" s="14"/>
      <c r="O7920" s="3"/>
      <c r="P7920" s="3"/>
      <c r="Q7920" s="3"/>
      <c r="R7920" s="8"/>
      <c r="S7920" s="21"/>
      <c r="T7920" s="4"/>
      <c r="U7920" s="92"/>
    </row>
    <row r="7921" spans="1:21">
      <c r="A7921" s="17"/>
      <c r="B7921" s="56">
        <f>WEEKDAY(C7921,2)</f>
        <v>4</v>
      </c>
      <c r="C7921" s="17">
        <f>IF(A7941="",C7920,A7941)</f>
        <v>45043</v>
      </c>
      <c r="D7921" s="12" t="str">
        <f>YEAR(C7921)&amp;"/"&amp;TEXT(WEEKNUM(C7921,21),"00")</f>
        <v>2023/17</v>
      </c>
      <c r="H7921">
        <f>CONVERT((G7919-F7919)*24,"hr","mn")</f>
        <v>0</v>
      </c>
      <c r="M7921">
        <f>J7919+K7919+L7919</f>
        <v>0</v>
      </c>
      <c r="N7921" s="58"/>
      <c r="O7921" s="59"/>
      <c r="P7921" s="59"/>
      <c r="Q7921" s="59"/>
      <c r="R7921" s="60"/>
      <c r="S7921" s="21"/>
      <c r="T7921" s="4"/>
      <c r="U7921" s="93"/>
    </row>
    <row r="7922" spans="1:21" ht="15" customHeight="1" thickBot="1">
      <c r="A7922" s="17"/>
      <c r="B7922" s="56">
        <f>WEEKDAY(C7922,2)</f>
        <v>4</v>
      </c>
      <c r="C7922" s="17">
        <f>IF(A7942="",C7921,A7942)</f>
        <v>45043</v>
      </c>
      <c r="D7922" s="12" t="str">
        <f>YEAR(C7922)&amp;"/"&amp;TEXT(WEEKNUM(C7922,21),"00")</f>
        <v>2023/17</v>
      </c>
      <c r="H7922">
        <f>CONVERT((G7919-F7919)*24,"hr","mn")</f>
        <v>0</v>
      </c>
      <c r="M7922">
        <f>J7919+K7919+L7919</f>
        <v>0</v>
      </c>
      <c r="N7922" s="15"/>
      <c r="O7922" s="9"/>
      <c r="P7922" s="9"/>
      <c r="Q7922" s="9"/>
      <c r="R7922" s="10"/>
      <c r="S7922" s="19"/>
      <c r="T7922" s="23"/>
      <c r="U7922" s="94"/>
    </row>
    <row r="7923" spans="1:21">
      <c r="A7923" s="17">
        <v>45043</v>
      </c>
      <c r="B7923" s="56">
        <f>WEEKDAY(C7923,2)</f>
        <v>4</v>
      </c>
      <c r="C7923" s="17">
        <f>IF(A7943="",C7922,A7943)</f>
        <v>45043</v>
      </c>
      <c r="D7923" s="12" t="str">
        <f>YEAR(C7923)&amp;"/"&amp;TEXT(WEEKNUM(C7923,21),"00")</f>
        <v>2023/17</v>
      </c>
      <c r="E7923" s="79" t="s">
        <v>52</v>
      </c>
      <c r="F7923" s="80">
        <v>0.20833333333333329</v>
      </c>
      <c r="G7923" s="80">
        <v>0.25</v>
      </c>
      <c r="H7923" s="87">
        <f>CONVERT((G7923-F7923)*24,"hr","mn")</f>
        <v>60.000000000000071</v>
      </c>
      <c r="I7923" s="83">
        <v>4</v>
      </c>
      <c r="J7923" s="84"/>
      <c r="K7923" s="85">
        <v>8</v>
      </c>
      <c r="L7923" s="85"/>
      <c r="M7923" s="87">
        <f>J7923+K7923+L7923</f>
        <v>8</v>
      </c>
      <c r="N7923" s="13"/>
      <c r="O7923" s="6"/>
      <c r="P7923" s="6"/>
      <c r="Q7923" s="6">
        <v>20</v>
      </c>
      <c r="R7923" s="7"/>
      <c r="S7923" s="20"/>
      <c r="T7923" s="22" t="s">
        <v>25</v>
      </c>
      <c r="U7923" s="91"/>
    </row>
    <row r="7924" spans="1:21">
      <c r="A7924" s="17">
        <v>45043</v>
      </c>
      <c r="B7924" s="56">
        <f>WEEKDAY(C7924,2)</f>
        <v>4</v>
      </c>
      <c r="C7924" s="17">
        <f>IF(A7944="",C7923,A7944)</f>
        <v>45043</v>
      </c>
      <c r="D7924" s="12" t="str">
        <f>YEAR(C7924)&amp;"/"&amp;TEXT(WEEKNUM(C7924,21),"00")</f>
        <v>2023/17</v>
      </c>
      <c r="E7924" t="s">
        <v>52</v>
      </c>
      <c r="F7924" s="114">
        <v>0.20833333333333329</v>
      </c>
      <c r="G7924" s="114">
        <v>0.25</v>
      </c>
      <c r="H7924">
        <f>CONVERT((G7923-F7923)*24,"hr","mn")</f>
        <v>60.000000000000071</v>
      </c>
      <c r="I7924">
        <v>4</v>
      </c>
      <c r="K7924">
        <v>8</v>
      </c>
      <c r="M7924">
        <f>J7923+K7923+L7923</f>
        <v>8</v>
      </c>
      <c r="N7924" s="14"/>
      <c r="O7924" s="3"/>
      <c r="P7924" s="3"/>
      <c r="Q7924" s="3"/>
      <c r="R7924" s="8"/>
      <c r="S7924" s="21"/>
      <c r="T7924" s="4"/>
      <c r="U7924" s="92"/>
    </row>
    <row r="7925" spans="1:21">
      <c r="A7925" s="17">
        <v>45043</v>
      </c>
      <c r="B7925" s="56">
        <f>WEEKDAY(C7925,2)</f>
        <v>4</v>
      </c>
      <c r="C7925" s="17">
        <f>IF(A7945="",C7924,A7945)</f>
        <v>45043</v>
      </c>
      <c r="D7925" s="12" t="str">
        <f>YEAR(C7925)&amp;"/"&amp;TEXT(WEEKNUM(C7925,21),"00")</f>
        <v>2023/17</v>
      </c>
      <c r="E7925" t="s">
        <v>52</v>
      </c>
      <c r="F7925" s="114">
        <v>0.20833333333333329</v>
      </c>
      <c r="G7925" s="114">
        <v>0.25</v>
      </c>
      <c r="H7925">
        <f>CONVERT((G7923-F7923)*24,"hr","mn")</f>
        <v>60.000000000000071</v>
      </c>
      <c r="I7925">
        <v>4</v>
      </c>
      <c r="K7925">
        <v>8</v>
      </c>
      <c r="M7925">
        <f>J7923+K7923+L7923</f>
        <v>8</v>
      </c>
      <c r="N7925" s="58"/>
      <c r="O7925" s="59"/>
      <c r="P7925" s="59"/>
      <c r="Q7925" s="59"/>
      <c r="R7925" s="60"/>
      <c r="S7925" s="21"/>
      <c r="T7925" s="4"/>
      <c r="U7925" s="93"/>
    </row>
    <row r="7926" spans="1:21" ht="15" customHeight="1" thickBot="1">
      <c r="A7926" s="17">
        <v>45043</v>
      </c>
      <c r="B7926" s="56">
        <f>WEEKDAY(C7926,2)</f>
        <v>4</v>
      </c>
      <c r="C7926" s="17">
        <f>IF(A7946="",C7925,A7946)</f>
        <v>45043</v>
      </c>
      <c r="D7926" s="12" t="str">
        <f>YEAR(C7926)&amp;"/"&amp;TEXT(WEEKNUM(C7926,21),"00")</f>
        <v>2023/17</v>
      </c>
      <c r="E7926" t="s">
        <v>52</v>
      </c>
      <c r="F7926" s="114">
        <v>0.20833333333333329</v>
      </c>
      <c r="G7926" s="114">
        <v>0.25</v>
      </c>
      <c r="H7926">
        <f>CONVERT((G7923-F7923)*24,"hr","mn")</f>
        <v>60.000000000000071</v>
      </c>
      <c r="I7926">
        <v>4</v>
      </c>
      <c r="K7926">
        <v>8</v>
      </c>
      <c r="M7926">
        <f>J7923+K7923+L7923</f>
        <v>8</v>
      </c>
      <c r="N7926" s="15"/>
      <c r="O7926" s="9"/>
      <c r="P7926" s="9"/>
      <c r="Q7926" s="9"/>
      <c r="R7926" s="10"/>
      <c r="S7926" s="19"/>
      <c r="T7926" s="23"/>
      <c r="U7926" s="94"/>
    </row>
    <row r="7927" spans="1:21">
      <c r="A7927" s="17">
        <v>45043</v>
      </c>
      <c r="B7927" s="56">
        <f>WEEKDAY(C7927,2)</f>
        <v>4</v>
      </c>
      <c r="C7927" s="17">
        <f>IF(A7947="",C7926,A7947)</f>
        <v>45043</v>
      </c>
      <c r="D7927" s="12" t="str">
        <f>YEAR(C7927)&amp;"/"&amp;TEXT(WEEKNUM(C7927,21),"00")</f>
        <v>2023/17</v>
      </c>
      <c r="E7927" s="79" t="s">
        <v>52</v>
      </c>
      <c r="F7927" s="80">
        <v>0.25</v>
      </c>
      <c r="G7927" s="80">
        <v>0.29166666666666669</v>
      </c>
      <c r="H7927" s="87">
        <f>CONVERT((G7927-F7927)*24,"hr","mn")</f>
        <v>60.000000000000028</v>
      </c>
      <c r="I7927" s="83">
        <v>4</v>
      </c>
      <c r="J7927" s="84"/>
      <c r="K7927" s="85">
        <v>4</v>
      </c>
      <c r="L7927" s="85">
        <v>6</v>
      </c>
      <c r="M7927" s="87">
        <f>J7927+K7927+L7927</f>
        <v>10</v>
      </c>
      <c r="N7927" s="13"/>
      <c r="O7927" s="6">
        <v>5</v>
      </c>
      <c r="P7927" s="6"/>
      <c r="Q7927" s="6"/>
      <c r="R7927" s="7"/>
      <c r="S7927" s="20" t="s">
        <v>1022</v>
      </c>
      <c r="T7927" s="22" t="s">
        <v>73</v>
      </c>
      <c r="U7927" s="91"/>
    </row>
    <row r="7928" spans="1:21">
      <c r="A7928" s="17">
        <v>45043</v>
      </c>
      <c r="B7928" s="56">
        <f>WEEKDAY(C7928,2)</f>
        <v>4</v>
      </c>
      <c r="C7928" s="17">
        <f>IF(A7948="",C7927,A7948)</f>
        <v>45043</v>
      </c>
      <c r="D7928" s="12" t="str">
        <f>YEAR(C7928)&amp;"/"&amp;TEXT(WEEKNUM(C7928,21),"00")</f>
        <v>2023/17</v>
      </c>
      <c r="E7928" t="s">
        <v>52</v>
      </c>
      <c r="F7928" s="114">
        <v>0.25</v>
      </c>
      <c r="G7928" s="114">
        <v>0.29166666666666669</v>
      </c>
      <c r="H7928">
        <f>CONVERT((G7927-F7927)*24,"hr","mn")</f>
        <v>60.000000000000028</v>
      </c>
      <c r="I7928">
        <v>4</v>
      </c>
      <c r="K7928">
        <v>4</v>
      </c>
      <c r="L7928">
        <v>6</v>
      </c>
      <c r="M7928">
        <f>J7927+K7927+L7927</f>
        <v>10</v>
      </c>
      <c r="N7928" s="14"/>
      <c r="O7928" s="3"/>
      <c r="P7928" s="3"/>
      <c r="Q7928" s="3"/>
      <c r="R7928" s="8"/>
      <c r="S7928" s="21"/>
      <c r="T7928" s="4"/>
      <c r="U7928" s="92"/>
    </row>
    <row r="7929" spans="1:21">
      <c r="A7929" s="17">
        <v>45043</v>
      </c>
      <c r="B7929" s="56">
        <f>WEEKDAY(C7929,2)</f>
        <v>4</v>
      </c>
      <c r="C7929" s="17">
        <f>IF(A7949="",C7928,A7949)</f>
        <v>45043</v>
      </c>
      <c r="D7929" s="12" t="str">
        <f>YEAR(C7929)&amp;"/"&amp;TEXT(WEEKNUM(C7929,21),"00")</f>
        <v>2023/17</v>
      </c>
      <c r="E7929" t="s">
        <v>52</v>
      </c>
      <c r="F7929" s="114">
        <v>0.25</v>
      </c>
      <c r="G7929" s="114">
        <v>0.29166666666666669</v>
      </c>
      <c r="H7929">
        <f>CONVERT((G7927-F7927)*24,"hr","mn")</f>
        <v>60.000000000000028</v>
      </c>
      <c r="I7929">
        <v>4</v>
      </c>
      <c r="K7929">
        <v>4</v>
      </c>
      <c r="L7929">
        <v>6</v>
      </c>
      <c r="M7929">
        <f>J7927+K7927+L7927</f>
        <v>10</v>
      </c>
      <c r="N7929" s="58"/>
      <c r="O7929" s="59"/>
      <c r="P7929" s="59"/>
      <c r="Q7929" s="59"/>
      <c r="R7929" s="60"/>
      <c r="S7929" s="21"/>
      <c r="T7929" s="4"/>
      <c r="U7929" s="93"/>
    </row>
    <row r="7930" spans="1:21" ht="15" customHeight="1" thickBot="1">
      <c r="A7930" s="17">
        <v>45043</v>
      </c>
      <c r="B7930" s="56">
        <f>WEEKDAY(C7930,2)</f>
        <v>4</v>
      </c>
      <c r="C7930" s="17">
        <f>IF(A7950="",C7929,A7950)</f>
        <v>45043</v>
      </c>
      <c r="D7930" s="12" t="str">
        <f>YEAR(C7930)&amp;"/"&amp;TEXT(WEEKNUM(C7930,21),"00")</f>
        <v>2023/17</v>
      </c>
      <c r="E7930" t="s">
        <v>52</v>
      </c>
      <c r="F7930" s="114">
        <v>0.25</v>
      </c>
      <c r="G7930" s="114">
        <v>0.29166666666666669</v>
      </c>
      <c r="H7930">
        <f>CONVERT((G7927-F7927)*24,"hr","mn")</f>
        <v>60.000000000000028</v>
      </c>
      <c r="I7930">
        <v>4</v>
      </c>
      <c r="K7930">
        <v>4</v>
      </c>
      <c r="L7930">
        <v>6</v>
      </c>
      <c r="M7930">
        <f>J7927+K7927+L7927</f>
        <v>10</v>
      </c>
      <c r="N7930" s="15"/>
      <c r="O7930" s="9"/>
      <c r="P7930" s="9"/>
      <c r="Q7930" s="9"/>
      <c r="R7930" s="10"/>
      <c r="S7930" s="19"/>
      <c r="T7930" s="23"/>
      <c r="U7930" s="94"/>
    </row>
    <row r="7931" spans="1:21">
      <c r="A7931" s="17">
        <v>45043</v>
      </c>
      <c r="B7931" s="56">
        <f>WEEKDAY(C7931,2)</f>
        <v>4</v>
      </c>
      <c r="C7931" s="17">
        <f>IF(A7951="",C7930,A7951)</f>
        <v>45043</v>
      </c>
      <c r="D7931" s="12" t="str">
        <f>YEAR(C7931)&amp;"/"&amp;TEXT(WEEKNUM(C7931,21),"00")</f>
        <v>2023/17</v>
      </c>
      <c r="E7931" s="79" t="s">
        <v>52</v>
      </c>
      <c r="F7931" s="80">
        <v>0.29166666666666669</v>
      </c>
      <c r="G7931" s="80">
        <v>0.33333333333333331</v>
      </c>
      <c r="H7931" s="87">
        <f>CONVERT((G7931-F7931)*24,"hr","mn")</f>
        <v>59.99999999999995</v>
      </c>
      <c r="I7931" s="83">
        <v>4</v>
      </c>
      <c r="J7931" s="84"/>
      <c r="K7931" s="85">
        <v>6</v>
      </c>
      <c r="L7931" s="85">
        <v>6</v>
      </c>
      <c r="M7931" s="87">
        <f>J7931+K7931+L7931</f>
        <v>12</v>
      </c>
      <c r="N7931" s="13"/>
      <c r="O7931" s="6">
        <v>5</v>
      </c>
      <c r="P7931" s="6"/>
      <c r="Q7931" s="6"/>
      <c r="R7931" s="7"/>
      <c r="S7931" s="20" t="s">
        <v>28</v>
      </c>
      <c r="T7931" s="22" t="s">
        <v>29</v>
      </c>
      <c r="U7931" s="91"/>
    </row>
    <row r="7932" spans="1:21">
      <c r="A7932" s="17">
        <v>45043</v>
      </c>
      <c r="B7932" s="56">
        <f>WEEKDAY(C7932,2)</f>
        <v>4</v>
      </c>
      <c r="C7932" s="17">
        <f>IF(A7952="",C7931,A7952)</f>
        <v>45043</v>
      </c>
      <c r="D7932" s="12" t="str">
        <f>YEAR(C7932)&amp;"/"&amp;TEXT(WEEKNUM(C7932,21),"00")</f>
        <v>2023/17</v>
      </c>
      <c r="E7932" t="s">
        <v>52</v>
      </c>
      <c r="F7932" s="114">
        <v>0.29166666666666669</v>
      </c>
      <c r="G7932" s="114">
        <v>0.33333333333333331</v>
      </c>
      <c r="H7932">
        <f>CONVERT((G7931-F7931)*24,"hr","mn")</f>
        <v>59.99999999999995</v>
      </c>
      <c r="I7932">
        <v>4</v>
      </c>
      <c r="K7932">
        <v>6</v>
      </c>
      <c r="L7932">
        <v>6</v>
      </c>
      <c r="M7932">
        <f>J7931+K7931+L7931</f>
        <v>12</v>
      </c>
      <c r="N7932" s="14"/>
      <c r="O7932" s="3">
        <v>8</v>
      </c>
      <c r="P7932" s="3"/>
      <c r="Q7932" s="3"/>
      <c r="R7932" s="8"/>
      <c r="S7932" s="21" t="s">
        <v>35</v>
      </c>
      <c r="T7932" s="4" t="s">
        <v>56</v>
      </c>
      <c r="U7932" s="92"/>
    </row>
    <row r="7933" spans="1:21">
      <c r="A7933" s="17">
        <v>45043</v>
      </c>
      <c r="B7933" s="56">
        <f>WEEKDAY(C7933,2)</f>
        <v>4</v>
      </c>
      <c r="C7933" s="17">
        <f>IF(A7953="",C7932,A7953)</f>
        <v>45043</v>
      </c>
      <c r="D7933" s="12" t="str">
        <f>YEAR(C7933)&amp;"/"&amp;TEXT(WEEKNUM(C7933,21),"00")</f>
        <v>2023/17</v>
      </c>
      <c r="E7933" t="s">
        <v>52</v>
      </c>
      <c r="F7933" s="114">
        <v>0.29166666666666669</v>
      </c>
      <c r="G7933" s="114">
        <v>0.33333333333333331</v>
      </c>
      <c r="H7933">
        <f>CONVERT((G7931-F7931)*24,"hr","mn")</f>
        <v>59.99999999999995</v>
      </c>
      <c r="I7933">
        <v>4</v>
      </c>
      <c r="K7933">
        <v>6</v>
      </c>
      <c r="L7933">
        <v>6</v>
      </c>
      <c r="M7933">
        <f>J7931+K7931+L7931</f>
        <v>12</v>
      </c>
      <c r="N7933" s="58"/>
      <c r="O7933" s="59">
        <v>8</v>
      </c>
      <c r="P7933" s="59"/>
      <c r="Q7933" s="59"/>
      <c r="R7933" s="60"/>
      <c r="S7933" s="21" t="s">
        <v>1163</v>
      </c>
      <c r="T7933" s="4" t="s">
        <v>23</v>
      </c>
      <c r="U7933" s="93" t="s">
        <v>1164</v>
      </c>
    </row>
    <row r="7934" spans="1:21" ht="15" customHeight="1" thickBot="1">
      <c r="A7934" s="17">
        <v>45043</v>
      </c>
      <c r="B7934" s="56">
        <f>WEEKDAY(C7934,2)</f>
        <v>4</v>
      </c>
      <c r="C7934" s="17">
        <f>IF(A7954="",C7933,A7954)</f>
        <v>45043</v>
      </c>
      <c r="D7934" s="12" t="str">
        <f>YEAR(C7934)&amp;"/"&amp;TEXT(WEEKNUM(C7934,21),"00")</f>
        <v>2023/17</v>
      </c>
      <c r="E7934" t="s">
        <v>52</v>
      </c>
      <c r="F7934" s="114">
        <v>0.29166666666666669</v>
      </c>
      <c r="G7934" s="114">
        <v>0.33333333333333331</v>
      </c>
      <c r="H7934">
        <f>CONVERT((G7931-F7931)*24,"hr","mn")</f>
        <v>59.99999999999995</v>
      </c>
      <c r="I7934">
        <v>4</v>
      </c>
      <c r="K7934">
        <v>6</v>
      </c>
      <c r="L7934">
        <v>6</v>
      </c>
      <c r="M7934">
        <f>J7931+K7931+L7931</f>
        <v>12</v>
      </c>
      <c r="N7934" s="15"/>
      <c r="O7934" s="9"/>
      <c r="P7934" s="9"/>
      <c r="Q7934" s="9"/>
      <c r="R7934" s="10"/>
      <c r="S7934" s="19"/>
      <c r="T7934" s="23"/>
      <c r="U7934" s="94"/>
    </row>
    <row r="7935" spans="1:21">
      <c r="A7935" s="17">
        <v>45043</v>
      </c>
      <c r="B7935" s="56">
        <f>WEEKDAY(C7935,2)</f>
        <v>4</v>
      </c>
      <c r="C7935" s="17">
        <f>IF(A7955="",C7934,A7955)</f>
        <v>45043</v>
      </c>
      <c r="D7935" s="12" t="str">
        <f>YEAR(C7935)&amp;"/"&amp;TEXT(WEEKNUM(C7935,21),"00")</f>
        <v>2023/17</v>
      </c>
      <c r="E7935" s="79" t="s">
        <v>52</v>
      </c>
      <c r="F7935" s="80">
        <v>0.33333333333333331</v>
      </c>
      <c r="G7935" s="80">
        <v>0.375</v>
      </c>
      <c r="H7935" s="87">
        <f>CONVERT((G7935-F7935)*24,"hr","mn")</f>
        <v>60.000000000000028</v>
      </c>
      <c r="I7935" s="83">
        <v>4</v>
      </c>
      <c r="J7935" s="84"/>
      <c r="K7935" s="85"/>
      <c r="L7935" s="85">
        <v>10</v>
      </c>
      <c r="M7935" s="87">
        <f>J7935+K7935+L7935</f>
        <v>10</v>
      </c>
      <c r="N7935" s="13"/>
      <c r="O7935" s="6">
        <v>15</v>
      </c>
      <c r="P7935" s="6"/>
      <c r="Q7935" s="6"/>
      <c r="R7935" s="7"/>
      <c r="S7935" s="20" t="s">
        <v>43</v>
      </c>
      <c r="T7935" s="22" t="s">
        <v>60</v>
      </c>
      <c r="U7935" s="91" t="s">
        <v>1106</v>
      </c>
    </row>
    <row r="7936" spans="1:21">
      <c r="A7936" s="17">
        <v>45043</v>
      </c>
      <c r="B7936" s="56">
        <f>WEEKDAY(C7936,2)</f>
        <v>4</v>
      </c>
      <c r="C7936" s="17">
        <f>IF(A7956="",C7935,A7956)</f>
        <v>45043</v>
      </c>
      <c r="D7936" s="12" t="str">
        <f>YEAR(C7936)&amp;"/"&amp;TEXT(WEEKNUM(C7936,21),"00")</f>
        <v>2023/17</v>
      </c>
      <c r="E7936" t="s">
        <v>52</v>
      </c>
      <c r="F7936" s="114">
        <v>0.33333333333333331</v>
      </c>
      <c r="G7936" s="114">
        <v>0.375</v>
      </c>
      <c r="H7936">
        <f>CONVERT((G7935-F7935)*24,"hr","mn")</f>
        <v>60.000000000000028</v>
      </c>
      <c r="I7936">
        <v>4</v>
      </c>
      <c r="L7936">
        <v>10</v>
      </c>
      <c r="M7936">
        <f>J7935+K7935+L7935</f>
        <v>10</v>
      </c>
      <c r="N7936" s="14"/>
      <c r="O7936" s="3"/>
      <c r="P7936" s="3"/>
      <c r="Q7936" s="3"/>
      <c r="R7936" s="8"/>
      <c r="S7936" s="21"/>
      <c r="T7936" s="4"/>
      <c r="U7936" s="92"/>
    </row>
    <row r="7937" spans="1:21">
      <c r="A7937" s="17">
        <v>45043</v>
      </c>
      <c r="B7937" s="56">
        <f>WEEKDAY(C7937,2)</f>
        <v>4</v>
      </c>
      <c r="C7937" s="17">
        <f>IF(A7957="",C7936,A7957)</f>
        <v>45043</v>
      </c>
      <c r="D7937" s="12" t="str">
        <f>YEAR(C7937)&amp;"/"&amp;TEXT(WEEKNUM(C7937,21),"00")</f>
        <v>2023/17</v>
      </c>
      <c r="E7937" t="s">
        <v>52</v>
      </c>
      <c r="F7937" s="114">
        <v>0.33333333333333331</v>
      </c>
      <c r="G7937" s="114">
        <v>0.375</v>
      </c>
      <c r="H7937">
        <f>CONVERT((G7935-F7935)*24,"hr","mn")</f>
        <v>60.000000000000028</v>
      </c>
      <c r="I7937">
        <v>4</v>
      </c>
      <c r="L7937">
        <v>10</v>
      </c>
      <c r="M7937">
        <f>J7935+K7935+L7935</f>
        <v>10</v>
      </c>
      <c r="N7937" s="58"/>
      <c r="O7937" s="59"/>
      <c r="P7937" s="59"/>
      <c r="Q7937" s="59"/>
      <c r="R7937" s="60"/>
      <c r="S7937" s="21"/>
      <c r="T7937" s="4"/>
      <c r="U7937" s="93"/>
    </row>
    <row r="7938" spans="1:21" ht="15" customHeight="1" thickBot="1">
      <c r="A7938" s="17">
        <v>45043</v>
      </c>
      <c r="B7938" s="56">
        <f>WEEKDAY(C7938,2)</f>
        <v>4</v>
      </c>
      <c r="C7938" s="17">
        <f>IF(A7958="",C7937,A7958)</f>
        <v>45043</v>
      </c>
      <c r="D7938" s="12" t="str">
        <f>YEAR(C7938)&amp;"/"&amp;TEXT(WEEKNUM(C7938,21),"00")</f>
        <v>2023/17</v>
      </c>
      <c r="E7938" t="s">
        <v>52</v>
      </c>
      <c r="F7938" s="114">
        <v>0.33333333333333331</v>
      </c>
      <c r="G7938" s="114">
        <v>0.375</v>
      </c>
      <c r="H7938">
        <f>CONVERT((G7935-F7935)*24,"hr","mn")</f>
        <v>60.000000000000028</v>
      </c>
      <c r="I7938">
        <v>4</v>
      </c>
      <c r="L7938">
        <v>10</v>
      </c>
      <c r="M7938">
        <f>J7935+K7935+L7935</f>
        <v>10</v>
      </c>
      <c r="N7938" s="15"/>
      <c r="O7938" s="9"/>
      <c r="P7938" s="9"/>
      <c r="Q7938" s="9"/>
      <c r="R7938" s="10"/>
      <c r="S7938" s="19"/>
      <c r="T7938" s="23"/>
      <c r="U7938" s="94"/>
    </row>
    <row r="7939" spans="1:21">
      <c r="A7939" s="17">
        <v>45043</v>
      </c>
      <c r="B7939" s="56">
        <f>WEEKDAY(C7939,2)</f>
        <v>1</v>
      </c>
      <c r="C7939" s="17">
        <f>IF(A7959="",C7938,A7959)</f>
        <v>45047</v>
      </c>
      <c r="D7939" s="12" t="str">
        <f>YEAR(C7939)&amp;"/"&amp;TEXT(WEEKNUM(C7939,21),"00")</f>
        <v>2023/18</v>
      </c>
      <c r="E7939" s="79" t="s">
        <v>52</v>
      </c>
      <c r="F7939" s="80">
        <v>0.39583333333333331</v>
      </c>
      <c r="G7939" s="80">
        <v>0.41666666666666669</v>
      </c>
      <c r="H7939" s="87">
        <f>CONVERT((G7939-F7939)*24,"hr","mn")</f>
        <v>30.000000000000053</v>
      </c>
      <c r="I7939" s="83">
        <v>4</v>
      </c>
      <c r="J7939" s="84"/>
      <c r="K7939" s="85"/>
      <c r="L7939" s="85">
        <v>2</v>
      </c>
      <c r="M7939" s="87">
        <f>J7939+K7939+L7939</f>
        <v>2</v>
      </c>
      <c r="N7939" s="13"/>
      <c r="O7939" s="6"/>
      <c r="P7939" s="6"/>
      <c r="Q7939" s="6"/>
      <c r="R7939" s="7"/>
      <c r="S7939" s="20"/>
      <c r="T7939" s="22"/>
      <c r="U7939" s="91"/>
    </row>
    <row r="7940" spans="1:21">
      <c r="A7940" s="17">
        <v>45043</v>
      </c>
      <c r="B7940" s="56">
        <f>WEEKDAY(C7940,2)</f>
        <v>1</v>
      </c>
      <c r="C7940" s="17">
        <f>IF(A7960="",C7939,A7960)</f>
        <v>45047</v>
      </c>
      <c r="D7940" s="12" t="str">
        <f>YEAR(C7940)&amp;"/"&amp;TEXT(WEEKNUM(C7940,21),"00")</f>
        <v>2023/18</v>
      </c>
      <c r="E7940" t="s">
        <v>52</v>
      </c>
      <c r="F7940" s="114">
        <v>0.39583333333333331</v>
      </c>
      <c r="G7940" s="114">
        <v>0.41666666666666669</v>
      </c>
      <c r="H7940">
        <f>CONVERT((G7939-F7939)*24,"hr","mn")</f>
        <v>30.000000000000053</v>
      </c>
      <c r="I7940">
        <v>4</v>
      </c>
      <c r="L7940">
        <v>2</v>
      </c>
      <c r="M7940">
        <f>J7939+K7939+L7939</f>
        <v>2</v>
      </c>
      <c r="N7940" s="14"/>
      <c r="O7940" s="3"/>
      <c r="P7940" s="3"/>
      <c r="Q7940" s="3"/>
      <c r="R7940" s="8"/>
      <c r="S7940" s="21"/>
      <c r="T7940" s="4"/>
      <c r="U7940" s="92"/>
    </row>
    <row r="7941" spans="1:21">
      <c r="A7941" s="17">
        <v>45043</v>
      </c>
      <c r="B7941" s="56">
        <f>WEEKDAY(C7941,2)</f>
        <v>1</v>
      </c>
      <c r="C7941" s="17">
        <f>IF(A7961="",C7940,A7961)</f>
        <v>45047</v>
      </c>
      <c r="D7941" s="12" t="str">
        <f>YEAR(C7941)&amp;"/"&amp;TEXT(WEEKNUM(C7941,21),"00")</f>
        <v>2023/18</v>
      </c>
      <c r="E7941" t="s">
        <v>52</v>
      </c>
      <c r="F7941" s="114">
        <v>0.39583333333333331</v>
      </c>
      <c r="G7941" s="114">
        <v>0.41666666666666669</v>
      </c>
      <c r="H7941">
        <f>CONVERT((G7939-F7939)*24,"hr","mn")</f>
        <v>30.000000000000053</v>
      </c>
      <c r="I7941">
        <v>4</v>
      </c>
      <c r="L7941">
        <v>2</v>
      </c>
      <c r="M7941">
        <f>J7939+K7939+L7939</f>
        <v>2</v>
      </c>
      <c r="N7941" s="58"/>
      <c r="O7941" s="59"/>
      <c r="P7941" s="59"/>
      <c r="Q7941" s="59"/>
      <c r="R7941" s="60"/>
      <c r="S7941" s="21"/>
      <c r="T7941" s="4"/>
      <c r="U7941" s="93"/>
    </row>
    <row r="7942" spans="1:21" ht="15" customHeight="1" thickBot="1">
      <c r="A7942" s="17">
        <v>45043</v>
      </c>
      <c r="B7942" s="56">
        <f>WEEKDAY(C7942,2)</f>
        <v>1</v>
      </c>
      <c r="C7942" s="17">
        <f>IF(A7962="",C7941,A7962)</f>
        <v>45047</v>
      </c>
      <c r="D7942" s="12" t="str">
        <f>YEAR(C7942)&amp;"/"&amp;TEXT(WEEKNUM(C7942,21),"00")</f>
        <v>2023/18</v>
      </c>
      <c r="E7942" t="s">
        <v>52</v>
      </c>
      <c r="F7942" s="114">
        <v>0.39583333333333331</v>
      </c>
      <c r="G7942" s="114">
        <v>0.41666666666666669</v>
      </c>
      <c r="H7942">
        <f>CONVERT((G7939-F7939)*24,"hr","mn")</f>
        <v>30.000000000000053</v>
      </c>
      <c r="I7942">
        <v>4</v>
      </c>
      <c r="L7942">
        <v>2</v>
      </c>
      <c r="M7942">
        <f>J7939+K7939+L7939</f>
        <v>2</v>
      </c>
      <c r="N7942" s="15"/>
      <c r="O7942" s="9"/>
      <c r="P7942" s="9"/>
      <c r="Q7942" s="9"/>
      <c r="R7942" s="10"/>
      <c r="S7942" s="19"/>
      <c r="T7942" s="23"/>
      <c r="U7942" s="94"/>
    </row>
    <row r="7943" spans="1:21">
      <c r="A7943" s="17">
        <v>45043</v>
      </c>
      <c r="B7943" s="56">
        <f>WEEKDAY(C7943,2)</f>
        <v>1</v>
      </c>
      <c r="C7943" s="17">
        <f>IF(A7963="",C7942,A7963)</f>
        <v>45047</v>
      </c>
      <c r="D7943" s="12" t="str">
        <f>YEAR(C7943)&amp;"/"&amp;TEXT(WEEKNUM(C7943,21),"00")</f>
        <v>2023/18</v>
      </c>
      <c r="E7943" s="79" t="s">
        <v>52</v>
      </c>
      <c r="F7943" s="80">
        <v>0.41666666666666669</v>
      </c>
      <c r="G7943" s="80">
        <v>0.45833333333333331</v>
      </c>
      <c r="H7943" s="87">
        <f>CONVERT((G7943-F7943)*24,"hr","mn")</f>
        <v>59.99999999999995</v>
      </c>
      <c r="I7943" s="83">
        <v>4</v>
      </c>
      <c r="J7943" s="84"/>
      <c r="K7943" s="85"/>
      <c r="L7943" s="85">
        <v>10</v>
      </c>
      <c r="M7943" s="87">
        <f>J7943+K7943+L7943</f>
        <v>10</v>
      </c>
      <c r="N7943" s="13"/>
      <c r="O7943" s="6"/>
      <c r="P7943" s="6">
        <v>5</v>
      </c>
      <c r="Q7943" s="6"/>
      <c r="R7943" s="7"/>
      <c r="S7943" s="20" t="s">
        <v>93</v>
      </c>
      <c r="T7943" s="22" t="s">
        <v>73</v>
      </c>
      <c r="U7943" s="91"/>
    </row>
    <row r="7944" spans="1:21">
      <c r="A7944" s="17">
        <v>45043</v>
      </c>
      <c r="B7944" s="56">
        <f>WEEKDAY(C7944,2)</f>
        <v>1</v>
      </c>
      <c r="C7944" s="17">
        <f>IF(A7964="",C7943,A7964)</f>
        <v>45047</v>
      </c>
      <c r="D7944" s="12" t="str">
        <f>YEAR(C7944)&amp;"/"&amp;TEXT(WEEKNUM(C7944,21),"00")</f>
        <v>2023/18</v>
      </c>
      <c r="E7944" t="s">
        <v>52</v>
      </c>
      <c r="F7944" s="114">
        <v>0.41666666666666669</v>
      </c>
      <c r="G7944" s="114">
        <v>0.45833333333333331</v>
      </c>
      <c r="H7944">
        <f>CONVERT((G7943-F7943)*24,"hr","mn")</f>
        <v>59.99999999999995</v>
      </c>
      <c r="I7944">
        <v>4</v>
      </c>
      <c r="L7944">
        <v>10</v>
      </c>
      <c r="M7944">
        <f>J7943+K7943+L7943</f>
        <v>10</v>
      </c>
      <c r="N7944" s="14"/>
      <c r="O7944" s="3">
        <v>5</v>
      </c>
      <c r="P7944" s="3"/>
      <c r="Q7944" s="3"/>
      <c r="R7944" s="8"/>
      <c r="S7944" s="21" t="s">
        <v>28</v>
      </c>
      <c r="T7944" s="4" t="s">
        <v>29</v>
      </c>
      <c r="U7944" s="92"/>
    </row>
    <row r="7945" spans="1:21">
      <c r="A7945" s="17">
        <v>45043</v>
      </c>
      <c r="B7945" s="56">
        <f>WEEKDAY(C7945,2)</f>
        <v>1</v>
      </c>
      <c r="C7945" s="17">
        <f>IF(A7965="",C7944,A7965)</f>
        <v>45047</v>
      </c>
      <c r="D7945" s="12" t="str">
        <f>YEAR(C7945)&amp;"/"&amp;TEXT(WEEKNUM(C7945,21),"00")</f>
        <v>2023/18</v>
      </c>
      <c r="E7945" t="s">
        <v>52</v>
      </c>
      <c r="F7945" s="114">
        <v>0.41666666666666669</v>
      </c>
      <c r="G7945" s="114">
        <v>0.45833333333333331</v>
      </c>
      <c r="H7945">
        <f>CONVERT((G7943-F7943)*24,"hr","mn")</f>
        <v>59.99999999999995</v>
      </c>
      <c r="I7945">
        <v>4</v>
      </c>
      <c r="L7945">
        <v>10</v>
      </c>
      <c r="M7945">
        <f>J7943+K7943+L7943</f>
        <v>10</v>
      </c>
      <c r="N7945" s="58"/>
      <c r="O7945" s="59">
        <v>8</v>
      </c>
      <c r="P7945" s="59"/>
      <c r="Q7945" s="59"/>
      <c r="R7945" s="60"/>
      <c r="S7945" s="21" t="s">
        <v>32</v>
      </c>
      <c r="T7945" s="4" t="s">
        <v>23</v>
      </c>
      <c r="U7945" s="93" t="s">
        <v>185</v>
      </c>
    </row>
    <row r="7946" spans="1:21" ht="15" customHeight="1" thickBot="1">
      <c r="A7946" s="17">
        <v>45043</v>
      </c>
      <c r="B7946" s="56">
        <f>WEEKDAY(C7946,2)</f>
        <v>1</v>
      </c>
      <c r="C7946" s="17">
        <f>IF(A7966="",C7945,A7966)</f>
        <v>45047</v>
      </c>
      <c r="D7946" s="12" t="str">
        <f>YEAR(C7946)&amp;"/"&amp;TEXT(WEEKNUM(C7946,21),"00")</f>
        <v>2023/18</v>
      </c>
      <c r="E7946" t="s">
        <v>52</v>
      </c>
      <c r="F7946" s="114">
        <v>0.41666666666666669</v>
      </c>
      <c r="G7946" s="114">
        <v>0.45833333333333331</v>
      </c>
      <c r="H7946">
        <f>CONVERT((G7943-F7943)*24,"hr","mn")</f>
        <v>59.99999999999995</v>
      </c>
      <c r="I7946">
        <v>4</v>
      </c>
      <c r="L7946">
        <v>10</v>
      </c>
      <c r="M7946">
        <f>J7943+K7943+L7943</f>
        <v>10</v>
      </c>
      <c r="N7946" s="15"/>
      <c r="O7946" s="9"/>
      <c r="P7946" s="9"/>
      <c r="Q7946" s="9"/>
      <c r="R7946" s="10"/>
      <c r="S7946" s="19"/>
      <c r="T7946" s="23"/>
      <c r="U7946" s="94"/>
    </row>
    <row r="7947" spans="1:21">
      <c r="A7947" s="17">
        <v>45043</v>
      </c>
      <c r="B7947" s="56">
        <f>WEEKDAY(C7947,2)</f>
        <v>1</v>
      </c>
      <c r="C7947" s="17">
        <f>IF(A7967="",C7946,A7967)</f>
        <v>45047</v>
      </c>
      <c r="D7947" s="12" t="str">
        <f>YEAR(C7947)&amp;"/"&amp;TEXT(WEEKNUM(C7947,21),"00")</f>
        <v>2023/18</v>
      </c>
      <c r="E7947" s="79" t="s">
        <v>52</v>
      </c>
      <c r="F7947" s="80">
        <v>0.45833333333333331</v>
      </c>
      <c r="G7947" s="80">
        <v>0.5</v>
      </c>
      <c r="H7947" s="87">
        <f>CONVERT((G7947-F7947)*24,"hr","mn")</f>
        <v>60.000000000000028</v>
      </c>
      <c r="I7947" s="83">
        <v>4</v>
      </c>
      <c r="J7947" s="84"/>
      <c r="K7947" s="85">
        <v>1</v>
      </c>
      <c r="L7947" s="85">
        <v>6</v>
      </c>
      <c r="M7947" s="87">
        <f>J7947+K7947+L7947</f>
        <v>7</v>
      </c>
      <c r="N7947" s="13"/>
      <c r="O7947" s="6">
        <v>5</v>
      </c>
      <c r="P7947" s="6"/>
      <c r="Q7947" s="6"/>
      <c r="R7947" s="7"/>
      <c r="S7947" s="20" t="s">
        <v>28</v>
      </c>
      <c r="T7947" s="22" t="s">
        <v>29</v>
      </c>
      <c r="U7947" s="91"/>
    </row>
    <row r="7948" spans="1:21">
      <c r="A7948" s="17">
        <v>45043</v>
      </c>
      <c r="B7948" s="56">
        <f>WEEKDAY(C7948,2)</f>
        <v>1</v>
      </c>
      <c r="C7948" s="17">
        <f>IF(A7968="",C7947,A7968)</f>
        <v>45047</v>
      </c>
      <c r="D7948" s="12" t="str">
        <f>YEAR(C7948)&amp;"/"&amp;TEXT(WEEKNUM(C7948,21),"00")</f>
        <v>2023/18</v>
      </c>
      <c r="E7948" t="s">
        <v>52</v>
      </c>
      <c r="F7948" s="114">
        <v>0.45833333333333331</v>
      </c>
      <c r="G7948" s="114">
        <v>0.5</v>
      </c>
      <c r="H7948">
        <f>CONVERT((G7947-F7947)*24,"hr","mn")</f>
        <v>60.000000000000028</v>
      </c>
      <c r="I7948">
        <v>4</v>
      </c>
      <c r="K7948">
        <v>1</v>
      </c>
      <c r="L7948">
        <v>6</v>
      </c>
      <c r="M7948">
        <f>J7947+K7947+L7947</f>
        <v>7</v>
      </c>
      <c r="N7948" s="14"/>
      <c r="O7948" s="3">
        <v>8</v>
      </c>
      <c r="P7948" s="3"/>
      <c r="Q7948" s="3"/>
      <c r="R7948" s="8"/>
      <c r="S7948" s="21" t="s">
        <v>1165</v>
      </c>
      <c r="T7948" s="4" t="s">
        <v>56</v>
      </c>
      <c r="U7948" s="92"/>
    </row>
    <row r="7949" spans="1:21">
      <c r="A7949" s="17">
        <v>45043</v>
      </c>
      <c r="B7949" s="56">
        <f>WEEKDAY(C7949,2)</f>
        <v>1</v>
      </c>
      <c r="C7949" s="17">
        <f>IF(A7969="",C7948,A7969)</f>
        <v>45047</v>
      </c>
      <c r="D7949" s="12" t="str">
        <f>YEAR(C7949)&amp;"/"&amp;TEXT(WEEKNUM(C7949,21),"00")</f>
        <v>2023/18</v>
      </c>
      <c r="E7949" t="s">
        <v>52</v>
      </c>
      <c r="F7949" s="114">
        <v>0.45833333333333331</v>
      </c>
      <c r="G7949" s="114">
        <v>0.5</v>
      </c>
      <c r="H7949">
        <f>CONVERT((G7947-F7947)*24,"hr","mn")</f>
        <v>60.000000000000028</v>
      </c>
      <c r="I7949">
        <v>4</v>
      </c>
      <c r="K7949">
        <v>1</v>
      </c>
      <c r="L7949">
        <v>6</v>
      </c>
      <c r="M7949">
        <f>J7947+K7947+L7947</f>
        <v>7</v>
      </c>
      <c r="N7949" s="58"/>
      <c r="O7949" s="59"/>
      <c r="P7949" s="59"/>
      <c r="Q7949" s="59"/>
      <c r="R7949" s="60"/>
      <c r="S7949" s="21"/>
      <c r="T7949" s="4"/>
      <c r="U7949" s="93"/>
    </row>
    <row r="7950" spans="1:21" ht="15" customHeight="1" thickBot="1">
      <c r="A7950" s="17">
        <v>45043</v>
      </c>
      <c r="B7950" s="56">
        <f>WEEKDAY(C7950,2)</f>
        <v>1</v>
      </c>
      <c r="C7950" s="17">
        <f>IF(A7970="",C7949,A7970)</f>
        <v>45047</v>
      </c>
      <c r="D7950" s="12" t="str">
        <f>YEAR(C7950)&amp;"/"&amp;TEXT(WEEKNUM(C7950,21),"00")</f>
        <v>2023/18</v>
      </c>
      <c r="E7950" t="s">
        <v>52</v>
      </c>
      <c r="F7950" s="114">
        <v>0.45833333333333331</v>
      </c>
      <c r="G7950" s="114">
        <v>0.5</v>
      </c>
      <c r="H7950">
        <f>CONVERT((G7947-F7947)*24,"hr","mn")</f>
        <v>60.000000000000028</v>
      </c>
      <c r="I7950">
        <v>4</v>
      </c>
      <c r="K7950">
        <v>1</v>
      </c>
      <c r="L7950">
        <v>6</v>
      </c>
      <c r="M7950">
        <f>J7947+K7947+L7947</f>
        <v>7</v>
      </c>
      <c r="N7950" s="15"/>
      <c r="O7950" s="9"/>
      <c r="P7950" s="9"/>
      <c r="Q7950" s="9"/>
      <c r="R7950" s="10"/>
      <c r="S7950" s="19"/>
      <c r="T7950" s="23"/>
      <c r="U7950" s="94"/>
    </row>
    <row r="7951" spans="1:21">
      <c r="A7951" s="17">
        <v>45043</v>
      </c>
      <c r="B7951" s="56">
        <f>WEEKDAY(C7951,2)</f>
        <v>2</v>
      </c>
      <c r="C7951" s="17">
        <f>IF(A7971="",C7950,A7971)</f>
        <v>45048</v>
      </c>
      <c r="D7951" s="12" t="str">
        <f>YEAR(C7951)&amp;"/"&amp;TEXT(WEEKNUM(C7951,21),"00")</f>
        <v>2023/18</v>
      </c>
      <c r="E7951" s="79" t="s">
        <v>52</v>
      </c>
      <c r="F7951" s="80">
        <v>0.5</v>
      </c>
      <c r="G7951" s="80">
        <v>0.54166666666666663</v>
      </c>
      <c r="H7951" s="87">
        <f>CONVERT((G7951-F7951)*24,"hr","mn")</f>
        <v>59.99999999999995</v>
      </c>
      <c r="I7951" s="83">
        <v>4</v>
      </c>
      <c r="J7951" s="84"/>
      <c r="K7951" s="85"/>
      <c r="L7951" s="85">
        <v>6</v>
      </c>
      <c r="M7951" s="87">
        <f>J7951+K7951+L7951</f>
        <v>6</v>
      </c>
      <c r="N7951" s="13"/>
      <c r="O7951" s="6"/>
      <c r="P7951" s="6"/>
      <c r="Q7951" s="6"/>
      <c r="R7951" s="7"/>
      <c r="S7951" s="20"/>
      <c r="T7951" s="22"/>
      <c r="U7951" s="91"/>
    </row>
    <row r="7952" spans="1:21">
      <c r="A7952" s="17">
        <v>45043</v>
      </c>
      <c r="B7952" s="56">
        <f>WEEKDAY(C7952,2)</f>
        <v>2</v>
      </c>
      <c r="C7952" s="17">
        <f>IF(A7972="",C7951,A7972)</f>
        <v>45048</v>
      </c>
      <c r="D7952" s="12" t="str">
        <f>YEAR(C7952)&amp;"/"&amp;TEXT(WEEKNUM(C7952,21),"00")</f>
        <v>2023/18</v>
      </c>
      <c r="E7952" t="s">
        <v>52</v>
      </c>
      <c r="F7952" s="114">
        <v>0.5</v>
      </c>
      <c r="G7952" s="114">
        <v>0.54166666666666663</v>
      </c>
      <c r="H7952">
        <f>CONVERT((G7951-F7951)*24,"hr","mn")</f>
        <v>59.99999999999995</v>
      </c>
      <c r="I7952">
        <v>4</v>
      </c>
      <c r="L7952">
        <v>6</v>
      </c>
      <c r="M7952">
        <f>J7951+K7951+L7951</f>
        <v>6</v>
      </c>
      <c r="N7952" s="14"/>
      <c r="O7952" s="3"/>
      <c r="P7952" s="3"/>
      <c r="Q7952" s="3">
        <v>15</v>
      </c>
      <c r="R7952" s="8"/>
      <c r="S7952" s="21"/>
      <c r="T7952" s="4" t="s">
        <v>39</v>
      </c>
      <c r="U7952" s="92"/>
    </row>
    <row r="7953" spans="1:21">
      <c r="A7953" s="17">
        <v>45043</v>
      </c>
      <c r="B7953" s="56">
        <f>WEEKDAY(C7953,2)</f>
        <v>2</v>
      </c>
      <c r="C7953" s="17">
        <f>IF(A7973="",C7952,A7973)</f>
        <v>45048</v>
      </c>
      <c r="D7953" s="12" t="str">
        <f>YEAR(C7953)&amp;"/"&amp;TEXT(WEEKNUM(C7953,21),"00")</f>
        <v>2023/18</v>
      </c>
      <c r="E7953" t="s">
        <v>52</v>
      </c>
      <c r="F7953" s="114">
        <v>0.5</v>
      </c>
      <c r="G7953" s="114">
        <v>0.54166666666666663</v>
      </c>
      <c r="H7953">
        <f>CONVERT((G7951-F7951)*24,"hr","mn")</f>
        <v>59.99999999999995</v>
      </c>
      <c r="I7953">
        <v>4</v>
      </c>
      <c r="L7953">
        <v>6</v>
      </c>
      <c r="M7953">
        <f>J7951+K7951+L7951</f>
        <v>6</v>
      </c>
      <c r="N7953" s="58"/>
      <c r="O7953" s="59"/>
      <c r="P7953" s="59"/>
      <c r="Q7953" s="59"/>
      <c r="R7953" s="60"/>
      <c r="S7953" s="21"/>
      <c r="T7953" s="4"/>
      <c r="U7953" s="93"/>
    </row>
    <row r="7954" spans="1:21" ht="15" customHeight="1" thickBot="1">
      <c r="A7954" s="17">
        <v>45043</v>
      </c>
      <c r="B7954" s="56">
        <f>WEEKDAY(C7954,2)</f>
        <v>2</v>
      </c>
      <c r="C7954" s="17">
        <f>IF(A7974="",C7953,A7974)</f>
        <v>45048</v>
      </c>
      <c r="D7954" s="12" t="str">
        <f>YEAR(C7954)&amp;"/"&amp;TEXT(WEEKNUM(C7954,21),"00")</f>
        <v>2023/18</v>
      </c>
      <c r="E7954" t="s">
        <v>52</v>
      </c>
      <c r="F7954" s="114">
        <v>0.5</v>
      </c>
      <c r="G7954" s="114">
        <v>0.54166666666666663</v>
      </c>
      <c r="H7954">
        <f>CONVERT((G7951-F7951)*24,"hr","mn")</f>
        <v>59.99999999999995</v>
      </c>
      <c r="I7954">
        <v>4</v>
      </c>
      <c r="L7954">
        <v>6</v>
      </c>
      <c r="M7954">
        <f>J7951+K7951+L7951</f>
        <v>6</v>
      </c>
      <c r="N7954" s="15"/>
      <c r="O7954" s="9"/>
      <c r="P7954" s="9"/>
      <c r="Q7954" s="9"/>
      <c r="R7954" s="10"/>
      <c r="S7954" s="19"/>
      <c r="T7954" s="23"/>
      <c r="U7954" s="94"/>
    </row>
    <row r="7955" spans="1:21">
      <c r="A7955" s="17"/>
      <c r="B7955" s="56">
        <f>WEEKDAY(C7955,2)</f>
        <v>2</v>
      </c>
      <c r="C7955" s="17">
        <f>IF(A7975="",C7954,A7975)</f>
        <v>45048</v>
      </c>
      <c r="D7955" s="12" t="str">
        <f>YEAR(C7955)&amp;"/"&amp;TEXT(WEEKNUM(C7955,21),"00")</f>
        <v>2023/18</v>
      </c>
      <c r="E7955" s="79"/>
      <c r="F7955" s="80"/>
      <c r="G7955" s="80"/>
      <c r="H7955" s="87">
        <f>CONVERT((G7955-F7955)*24,"hr","mn")</f>
        <v>0</v>
      </c>
      <c r="I7955" s="83"/>
      <c r="J7955" s="84"/>
      <c r="K7955" s="85"/>
      <c r="L7955" s="85"/>
      <c r="M7955" s="87">
        <f>J7955+K7955+L7955</f>
        <v>0</v>
      </c>
      <c r="N7955" s="13"/>
      <c r="O7955" s="6"/>
      <c r="P7955" s="6"/>
      <c r="Q7955" s="6"/>
      <c r="R7955" s="7"/>
      <c r="S7955" s="20"/>
      <c r="T7955" s="22"/>
      <c r="U7955" s="91"/>
    </row>
    <row r="7956" spans="1:21">
      <c r="A7956" s="17"/>
      <c r="B7956" s="56">
        <f>WEEKDAY(C7956,2)</f>
        <v>2</v>
      </c>
      <c r="C7956" s="17">
        <f>IF(A7976="",C7955,A7976)</f>
        <v>45048</v>
      </c>
      <c r="D7956" s="12" t="str">
        <f>YEAR(C7956)&amp;"/"&amp;TEXT(WEEKNUM(C7956,21),"00")</f>
        <v>2023/18</v>
      </c>
      <c r="H7956">
        <f>CONVERT((G7955-F7955)*24,"hr","mn")</f>
        <v>0</v>
      </c>
      <c r="M7956">
        <f>J7955+K7955+L7955</f>
        <v>0</v>
      </c>
      <c r="N7956" s="14"/>
      <c r="O7956" s="3"/>
      <c r="P7956" s="3"/>
      <c r="Q7956" s="3"/>
      <c r="R7956" s="8"/>
      <c r="S7956" s="21"/>
      <c r="T7956" s="4"/>
      <c r="U7956" s="92"/>
    </row>
    <row r="7957" spans="1:21">
      <c r="A7957" s="17"/>
      <c r="B7957" s="56">
        <f>WEEKDAY(C7957,2)</f>
        <v>2</v>
      </c>
      <c r="C7957" s="17">
        <f>IF(A7977="",C7956,A7977)</f>
        <v>45048</v>
      </c>
      <c r="D7957" s="12" t="str">
        <f>YEAR(C7957)&amp;"/"&amp;TEXT(WEEKNUM(C7957,21),"00")</f>
        <v>2023/18</v>
      </c>
      <c r="H7957">
        <f>CONVERT((G7955-F7955)*24,"hr","mn")</f>
        <v>0</v>
      </c>
      <c r="M7957">
        <f>J7955+K7955+L7955</f>
        <v>0</v>
      </c>
      <c r="N7957" s="58"/>
      <c r="O7957" s="59"/>
      <c r="P7957" s="59"/>
      <c r="Q7957" s="59"/>
      <c r="R7957" s="60"/>
      <c r="S7957" s="21"/>
      <c r="T7957" s="4"/>
      <c r="U7957" s="93"/>
    </row>
    <row r="7958" spans="1:21" ht="15" customHeight="1" thickBot="1">
      <c r="A7958" s="17"/>
      <c r="B7958" s="56">
        <f>WEEKDAY(C7958,2)</f>
        <v>2</v>
      </c>
      <c r="C7958" s="17">
        <f>IF(A7978="",C7957,A7978)</f>
        <v>45048</v>
      </c>
      <c r="D7958" s="12" t="str">
        <f>YEAR(C7958)&amp;"/"&amp;TEXT(WEEKNUM(C7958,21),"00")</f>
        <v>2023/18</v>
      </c>
      <c r="H7958">
        <f>CONVERT((G7955-F7955)*24,"hr","mn")</f>
        <v>0</v>
      </c>
      <c r="M7958">
        <f>J7955+K7955+L7955</f>
        <v>0</v>
      </c>
      <c r="N7958" s="15"/>
      <c r="O7958" s="9"/>
      <c r="P7958" s="9"/>
      <c r="Q7958" s="9"/>
      <c r="R7958" s="10"/>
      <c r="S7958" s="19"/>
      <c r="T7958" s="23"/>
      <c r="U7958" s="94"/>
    </row>
    <row r="7959" spans="1:21">
      <c r="A7959" s="17">
        <v>45047</v>
      </c>
      <c r="B7959" s="56">
        <f>WEEKDAY(C7959,2)</f>
        <v>2</v>
      </c>
      <c r="C7959" s="17">
        <f>IF(A7979="",C7958,A7979)</f>
        <v>45048</v>
      </c>
      <c r="D7959" s="12" t="str">
        <f>YEAR(C7959)&amp;"/"&amp;TEXT(WEEKNUM(C7959,21),"00")</f>
        <v>2023/18</v>
      </c>
      <c r="E7959" s="79" t="s">
        <v>46</v>
      </c>
      <c r="F7959" s="80">
        <v>0.875</v>
      </c>
      <c r="G7959" s="80">
        <v>0.91666666666666663</v>
      </c>
      <c r="H7959" s="87">
        <f>CONVERT((G7959-F7959)*24,"hr","mn")</f>
        <v>59.99999999999995</v>
      </c>
      <c r="I7959" s="83">
        <v>5</v>
      </c>
      <c r="J7959" s="84"/>
      <c r="K7959" s="85">
        <v>12</v>
      </c>
      <c r="L7959" s="85">
        <v>2</v>
      </c>
      <c r="M7959" s="87">
        <f>J7959+K7959+L7959</f>
        <v>14</v>
      </c>
      <c r="N7959" s="13"/>
      <c r="O7959" s="6"/>
      <c r="P7959" s="6"/>
      <c r="Q7959" s="6">
        <v>20</v>
      </c>
      <c r="R7959" s="7"/>
      <c r="S7959" s="20"/>
      <c r="T7959" s="22" t="s">
        <v>25</v>
      </c>
      <c r="U7959" s="91"/>
    </row>
    <row r="7960" spans="1:21">
      <c r="A7960" s="17">
        <v>45047</v>
      </c>
      <c r="B7960" s="56">
        <f>WEEKDAY(C7960,2)</f>
        <v>2</v>
      </c>
      <c r="C7960" s="17">
        <f>IF(A7980="",C7959,A7980)</f>
        <v>45048</v>
      </c>
      <c r="D7960" s="12" t="str">
        <f>YEAR(C7960)&amp;"/"&amp;TEXT(WEEKNUM(C7960,21),"00")</f>
        <v>2023/18</v>
      </c>
      <c r="E7960" t="s">
        <v>46</v>
      </c>
      <c r="F7960" s="114">
        <v>0.875</v>
      </c>
      <c r="G7960" s="114">
        <v>0.91666666666666663</v>
      </c>
      <c r="H7960">
        <f>CONVERT((G7959-F7959)*24,"hr","mn")</f>
        <v>59.99999999999995</v>
      </c>
      <c r="I7960">
        <v>5</v>
      </c>
      <c r="K7960">
        <v>12</v>
      </c>
      <c r="L7960">
        <v>2</v>
      </c>
      <c r="M7960">
        <f>J7959+K7959+L7959</f>
        <v>14</v>
      </c>
      <c r="N7960" s="14"/>
      <c r="O7960" s="3"/>
      <c r="P7960" s="3"/>
      <c r="Q7960" s="3"/>
      <c r="R7960" s="8"/>
      <c r="S7960" s="21"/>
      <c r="T7960" s="4"/>
      <c r="U7960" s="92"/>
    </row>
    <row r="7961" spans="1:21">
      <c r="A7961" s="17">
        <v>45047</v>
      </c>
      <c r="B7961" s="56">
        <f>WEEKDAY(C7961,2)</f>
        <v>2</v>
      </c>
      <c r="C7961" s="17">
        <f>IF(A7981="",C7960,A7981)</f>
        <v>45048</v>
      </c>
      <c r="D7961" s="12" t="str">
        <f>YEAR(C7961)&amp;"/"&amp;TEXT(WEEKNUM(C7961,21),"00")</f>
        <v>2023/18</v>
      </c>
      <c r="E7961" t="s">
        <v>46</v>
      </c>
      <c r="F7961" s="114">
        <v>0.875</v>
      </c>
      <c r="G7961" s="114">
        <v>0.91666666666666663</v>
      </c>
      <c r="H7961">
        <f>CONVERT((G7959-F7959)*24,"hr","mn")</f>
        <v>59.99999999999995</v>
      </c>
      <c r="I7961">
        <v>5</v>
      </c>
      <c r="K7961">
        <v>12</v>
      </c>
      <c r="L7961">
        <v>2</v>
      </c>
      <c r="M7961">
        <f>J7959+K7959+L7959</f>
        <v>14</v>
      </c>
      <c r="N7961" s="58"/>
      <c r="O7961" s="59"/>
      <c r="P7961" s="59"/>
      <c r="Q7961" s="59"/>
      <c r="R7961" s="60"/>
      <c r="S7961" s="21"/>
      <c r="T7961" s="4"/>
      <c r="U7961" s="93"/>
    </row>
    <row r="7962" spans="1:21" ht="15" customHeight="1" thickBot="1">
      <c r="A7962" s="17">
        <v>45047</v>
      </c>
      <c r="B7962" s="56">
        <f>WEEKDAY(C7962,2)</f>
        <v>2</v>
      </c>
      <c r="C7962" s="17">
        <f>IF(A7982="",C7961,A7982)</f>
        <v>45048</v>
      </c>
      <c r="D7962" s="12" t="str">
        <f>YEAR(C7962)&amp;"/"&amp;TEXT(WEEKNUM(C7962,21),"00")</f>
        <v>2023/18</v>
      </c>
      <c r="E7962" t="s">
        <v>46</v>
      </c>
      <c r="F7962" s="114">
        <v>0.875</v>
      </c>
      <c r="G7962" s="114">
        <v>0.91666666666666663</v>
      </c>
      <c r="H7962">
        <f>CONVERT((G7959-F7959)*24,"hr","mn")</f>
        <v>59.99999999999995</v>
      </c>
      <c r="I7962">
        <v>5</v>
      </c>
      <c r="K7962">
        <v>12</v>
      </c>
      <c r="L7962">
        <v>2</v>
      </c>
      <c r="M7962">
        <f>J7959+K7959+L7959</f>
        <v>14</v>
      </c>
      <c r="N7962" s="15"/>
      <c r="O7962" s="9"/>
      <c r="P7962" s="9"/>
      <c r="Q7962" s="9"/>
      <c r="R7962" s="10"/>
      <c r="S7962" s="19"/>
      <c r="T7962" s="23"/>
      <c r="U7962" s="94"/>
    </row>
    <row r="7963" spans="1:21">
      <c r="A7963" s="17">
        <v>45047</v>
      </c>
      <c r="B7963" s="56">
        <f>WEEKDAY(C7963,2)</f>
        <v>2</v>
      </c>
      <c r="C7963" s="17">
        <f>IF(A7983="",C7962,A7983)</f>
        <v>45048</v>
      </c>
      <c r="D7963" s="12" t="str">
        <f>YEAR(C7963)&amp;"/"&amp;TEXT(WEEKNUM(C7963,21),"00")</f>
        <v>2023/18</v>
      </c>
      <c r="E7963" s="24" t="s">
        <v>46</v>
      </c>
      <c r="F7963" s="27">
        <v>0.91666666666666663</v>
      </c>
      <c r="G7963" s="27">
        <v>0.95833333333333337</v>
      </c>
      <c r="H7963" s="87">
        <f>CONVERT((G7963-F7963)*24,"hr","mn")</f>
        <v>60.000000000000107</v>
      </c>
      <c r="I7963" s="83">
        <v>5</v>
      </c>
      <c r="J7963" s="84"/>
      <c r="K7963" s="85">
        <v>4</v>
      </c>
      <c r="L7963" s="85">
        <v>3</v>
      </c>
      <c r="M7963" s="87">
        <f>J7963+K7963+L7963</f>
        <v>7</v>
      </c>
      <c r="N7963" s="13"/>
      <c r="O7963" s="6">
        <v>5</v>
      </c>
      <c r="P7963" s="6"/>
      <c r="Q7963" s="6"/>
      <c r="R7963" s="7"/>
      <c r="S7963" s="20" t="s">
        <v>28</v>
      </c>
      <c r="T7963" s="22" t="s">
        <v>29</v>
      </c>
      <c r="U7963" s="91"/>
    </row>
    <row r="7964" spans="1:21">
      <c r="A7964" s="17">
        <v>45047</v>
      </c>
      <c r="B7964" s="56">
        <f>WEEKDAY(C7964,2)</f>
        <v>2</v>
      </c>
      <c r="C7964" s="17">
        <f>IF(A7984="",C7963,A7984)</f>
        <v>45048</v>
      </c>
      <c r="D7964" s="12" t="str">
        <f>YEAR(C7964)&amp;"/"&amp;TEXT(WEEKNUM(C7964,21),"00")</f>
        <v>2023/18</v>
      </c>
      <c r="E7964" s="25"/>
      <c r="F7964" s="28"/>
      <c r="G7964" s="28"/>
      <c r="H7964">
        <f>CONVERT((G7963-F7963)*24,"hr","mn")</f>
        <v>60.000000000000107</v>
      </c>
      <c r="I7964">
        <v>5</v>
      </c>
      <c r="K7964">
        <v>4</v>
      </c>
      <c r="L7964">
        <v>3</v>
      </c>
      <c r="M7964">
        <f>J7963+K7963+L7963</f>
        <v>7</v>
      </c>
      <c r="N7964" s="14"/>
      <c r="O7964" s="3"/>
      <c r="P7964" s="3"/>
      <c r="Q7964" s="3"/>
      <c r="R7964" s="8"/>
      <c r="S7964" s="21"/>
      <c r="T7964" s="4"/>
      <c r="U7964" s="92"/>
    </row>
    <row r="7965" spans="1:21">
      <c r="A7965" s="17">
        <v>45047</v>
      </c>
      <c r="B7965" s="56">
        <f>WEEKDAY(C7965,2)</f>
        <v>2</v>
      </c>
      <c r="C7965" s="17">
        <f>IF(A7985="",C7964,A7985)</f>
        <v>45048</v>
      </c>
      <c r="D7965" s="12" t="str">
        <f>YEAR(C7965)&amp;"/"&amp;TEXT(WEEKNUM(C7965,21),"00")</f>
        <v>2023/18</v>
      </c>
      <c r="E7965" s="25"/>
      <c r="F7965" s="28"/>
      <c r="G7965" s="28"/>
      <c r="H7965">
        <f>CONVERT((G7963-F7963)*24,"hr","mn")</f>
        <v>60.000000000000107</v>
      </c>
      <c r="I7965">
        <v>5</v>
      </c>
      <c r="K7965">
        <v>4</v>
      </c>
      <c r="L7965">
        <v>3</v>
      </c>
      <c r="M7965">
        <f>J7963+K7963+L7963</f>
        <v>7</v>
      </c>
      <c r="N7965" s="58"/>
      <c r="O7965" s="59"/>
      <c r="P7965" s="59"/>
      <c r="Q7965" s="59"/>
      <c r="R7965" s="60"/>
      <c r="S7965" s="21"/>
      <c r="T7965" s="4"/>
      <c r="U7965" s="93"/>
    </row>
    <row r="7966" spans="1:21" ht="15" customHeight="1" thickBot="1">
      <c r="A7966" s="17">
        <v>45047</v>
      </c>
      <c r="B7966" s="56">
        <f>WEEKDAY(C7966,2)</f>
        <v>2</v>
      </c>
      <c r="C7966" s="17">
        <f>IF(A7986="",C7965,A7986)</f>
        <v>45048</v>
      </c>
      <c r="D7966" s="12" t="str">
        <f>YEAR(C7966)&amp;"/"&amp;TEXT(WEEKNUM(C7966,21),"00")</f>
        <v>2023/18</v>
      </c>
      <c r="E7966" s="26"/>
      <c r="F7966" s="29"/>
      <c r="G7966" s="29"/>
      <c r="H7966">
        <f>CONVERT((G7963-F7963)*24,"hr","mn")</f>
        <v>60.000000000000107</v>
      </c>
      <c r="I7966">
        <v>5</v>
      </c>
      <c r="K7966">
        <v>4</v>
      </c>
      <c r="L7966">
        <v>3</v>
      </c>
      <c r="M7966">
        <f>J7963+K7963+L7963</f>
        <v>7</v>
      </c>
      <c r="N7966" s="15"/>
      <c r="O7966" s="9"/>
      <c r="P7966" s="9"/>
      <c r="Q7966" s="9"/>
      <c r="R7966" s="10"/>
      <c r="S7966" s="19"/>
      <c r="T7966" s="23"/>
      <c r="U7966" s="94"/>
    </row>
    <row r="7967" spans="1:21">
      <c r="A7967" s="17">
        <v>45047</v>
      </c>
      <c r="B7967" s="56">
        <f>WEEKDAY(C7967,2)</f>
        <v>2</v>
      </c>
      <c r="C7967" s="17">
        <f>IF(A7987="",C7966,A7987)</f>
        <v>45048</v>
      </c>
      <c r="D7967" s="12" t="str">
        <f>YEAR(C7967)&amp;"/"&amp;TEXT(WEEKNUM(C7967,21),"00")</f>
        <v>2023/18</v>
      </c>
      <c r="E7967" s="24" t="s">
        <v>46</v>
      </c>
      <c r="F7967" s="27">
        <v>0.95833333333333337</v>
      </c>
      <c r="G7967" s="27">
        <v>1</v>
      </c>
      <c r="H7967" s="87">
        <f>CONVERT((G7967-F7967)*24,"hr","mn")</f>
        <v>59.99999999999995</v>
      </c>
      <c r="I7967" s="83">
        <v>5</v>
      </c>
      <c r="J7967" s="84"/>
      <c r="K7967" s="85"/>
      <c r="L7967" s="85">
        <v>11</v>
      </c>
      <c r="M7967" s="87">
        <f>J7967+K7967+L7967</f>
        <v>11</v>
      </c>
      <c r="N7967" s="13"/>
      <c r="O7967" s="6">
        <v>10</v>
      </c>
      <c r="P7967" s="6"/>
      <c r="Q7967" s="6"/>
      <c r="R7967" s="7"/>
      <c r="S7967" s="20" t="s">
        <v>1005</v>
      </c>
      <c r="T7967" s="22" t="s">
        <v>56</v>
      </c>
      <c r="U7967" s="91"/>
    </row>
    <row r="7968" spans="1:21">
      <c r="A7968" s="17">
        <v>45047</v>
      </c>
      <c r="B7968" s="56">
        <f>WEEKDAY(C7968,2)</f>
        <v>2</v>
      </c>
      <c r="C7968" s="17">
        <f>IF(A7988="",C7967,A7988)</f>
        <v>45048</v>
      </c>
      <c r="D7968" s="12" t="str">
        <f>YEAR(C7968)&amp;"/"&amp;TEXT(WEEKNUM(C7968,21),"00")</f>
        <v>2023/18</v>
      </c>
      <c r="E7968" s="25"/>
      <c r="F7968" s="28"/>
      <c r="G7968" s="28"/>
      <c r="H7968">
        <f>CONVERT((G7967-F7967)*24,"hr","mn")</f>
        <v>59.99999999999995</v>
      </c>
      <c r="I7968">
        <v>5</v>
      </c>
      <c r="L7968">
        <v>11</v>
      </c>
      <c r="M7968">
        <f>J7967+K7967+L7967</f>
        <v>11</v>
      </c>
      <c r="N7968" s="14"/>
      <c r="O7968" s="3">
        <v>5</v>
      </c>
      <c r="P7968" s="3"/>
      <c r="Q7968" s="3"/>
      <c r="R7968" s="8"/>
      <c r="S7968" s="21" t="s">
        <v>93</v>
      </c>
      <c r="T7968" s="4" t="s">
        <v>65</v>
      </c>
      <c r="U7968" s="92"/>
    </row>
    <row r="7969" spans="1:21">
      <c r="A7969" s="17">
        <v>45047</v>
      </c>
      <c r="B7969" s="56">
        <f>WEEKDAY(C7969,2)</f>
        <v>2</v>
      </c>
      <c r="C7969" s="17">
        <f>IF(A7989="",C7968,A7989)</f>
        <v>45048</v>
      </c>
      <c r="D7969" s="12" t="str">
        <f>YEAR(C7969)&amp;"/"&amp;TEXT(WEEKNUM(C7969,21),"00")</f>
        <v>2023/18</v>
      </c>
      <c r="E7969" s="25"/>
      <c r="F7969" s="28"/>
      <c r="G7969" s="28"/>
      <c r="H7969">
        <f>CONVERT((G7967-F7967)*24,"hr","mn")</f>
        <v>59.99999999999995</v>
      </c>
      <c r="I7969">
        <v>5</v>
      </c>
      <c r="L7969">
        <v>11</v>
      </c>
      <c r="M7969">
        <f>J7967+K7967+L7967</f>
        <v>11</v>
      </c>
      <c r="N7969" s="58"/>
      <c r="O7969" s="59"/>
      <c r="P7969" s="59"/>
      <c r="Q7969" s="59"/>
      <c r="R7969" s="60"/>
      <c r="S7969" s="21"/>
      <c r="T7969" s="4"/>
      <c r="U7969" s="93"/>
    </row>
    <row r="7970" spans="1:21" ht="15" customHeight="1" thickBot="1">
      <c r="A7970" s="17">
        <v>45047</v>
      </c>
      <c r="B7970" s="56">
        <f>WEEKDAY(C7970,2)</f>
        <v>2</v>
      </c>
      <c r="C7970" s="17">
        <f>IF(A7990="",C7969,A7990)</f>
        <v>45048</v>
      </c>
      <c r="D7970" s="12" t="str">
        <f>YEAR(C7970)&amp;"/"&amp;TEXT(WEEKNUM(C7970,21),"00")</f>
        <v>2023/18</v>
      </c>
      <c r="E7970" s="26"/>
      <c r="F7970" s="29"/>
      <c r="G7970" s="29"/>
      <c r="H7970">
        <f>CONVERT((G7967-F7967)*24,"hr","mn")</f>
        <v>59.99999999999995</v>
      </c>
      <c r="I7970">
        <v>5</v>
      </c>
      <c r="L7970">
        <v>11</v>
      </c>
      <c r="M7970">
        <f>J7967+K7967+L7967</f>
        <v>11</v>
      </c>
      <c r="N7970" s="15"/>
      <c r="O7970" s="9"/>
      <c r="P7970" s="9"/>
      <c r="Q7970" s="9"/>
      <c r="R7970" s="10"/>
      <c r="S7970" s="19"/>
      <c r="T7970" s="23"/>
      <c r="U7970" s="94"/>
    </row>
    <row r="7971" spans="1:21">
      <c r="A7971" s="17">
        <v>45048</v>
      </c>
      <c r="B7971" s="56">
        <f>WEEKDAY(C7971,2)</f>
        <v>2</v>
      </c>
      <c r="C7971" s="17">
        <f>IF(A7991="",C7970,A7991)</f>
        <v>45048</v>
      </c>
      <c r="D7971" s="12" t="str">
        <f>YEAR(C7971)&amp;"/"&amp;TEXT(WEEKNUM(C7971,21),"00")</f>
        <v>2023/18</v>
      </c>
      <c r="E7971" s="24" t="s">
        <v>46</v>
      </c>
      <c r="F7971" s="27">
        <v>1</v>
      </c>
      <c r="G7971" s="27">
        <v>1.041666666666667</v>
      </c>
      <c r="H7971" s="87">
        <f>CONVERT((G7971-F7971)*24,"hr","mn")</f>
        <v>60.000000000000426</v>
      </c>
      <c r="I7971" s="83">
        <v>5</v>
      </c>
      <c r="J7971" s="84">
        <v>1</v>
      </c>
      <c r="K7971" s="85">
        <v>8</v>
      </c>
      <c r="L7971" s="85">
        <v>3</v>
      </c>
      <c r="M7971" s="87">
        <f>J7971+K7971+L7971</f>
        <v>12</v>
      </c>
      <c r="N7971" s="13"/>
      <c r="O7971" s="6">
        <v>8</v>
      </c>
      <c r="P7971" s="6"/>
      <c r="Q7971" s="6"/>
      <c r="R7971" s="7"/>
      <c r="S7971" s="20" t="s">
        <v>32</v>
      </c>
      <c r="T7971" s="22" t="s">
        <v>121</v>
      </c>
      <c r="U7971" s="91"/>
    </row>
    <row r="7972" spans="1:21">
      <c r="A7972" s="17">
        <v>45048</v>
      </c>
      <c r="B7972" s="56">
        <f>WEEKDAY(C7972,2)</f>
        <v>2</v>
      </c>
      <c r="C7972" s="17">
        <f>IF(A7992="",C7971,A7992)</f>
        <v>45048</v>
      </c>
      <c r="D7972" s="12" t="str">
        <f>YEAR(C7972)&amp;"/"&amp;TEXT(WEEKNUM(C7972,21),"00")</f>
        <v>2023/18</v>
      </c>
      <c r="E7972" s="25"/>
      <c r="F7972" s="28"/>
      <c r="G7972" s="28"/>
      <c r="H7972">
        <f>CONVERT((G7971-F7971)*24,"hr","mn")</f>
        <v>60.000000000000426</v>
      </c>
      <c r="I7972">
        <v>5</v>
      </c>
      <c r="J7972">
        <v>1</v>
      </c>
      <c r="K7972">
        <v>8</v>
      </c>
      <c r="L7972">
        <v>3</v>
      </c>
      <c r="M7972">
        <f>J7971+K7971+L7971</f>
        <v>12</v>
      </c>
      <c r="N7972" s="14"/>
      <c r="O7972" s="3">
        <v>5</v>
      </c>
      <c r="P7972" s="3"/>
      <c r="Q7972" s="3"/>
      <c r="R7972" s="8"/>
      <c r="S7972" s="21" t="s">
        <v>28</v>
      </c>
      <c r="T7972" s="4" t="s">
        <v>29</v>
      </c>
      <c r="U7972" s="92"/>
    </row>
    <row r="7973" spans="1:21">
      <c r="A7973" s="17">
        <v>45048</v>
      </c>
      <c r="B7973" s="56">
        <f>WEEKDAY(C7973,2)</f>
        <v>2</v>
      </c>
      <c r="C7973" s="17">
        <f>IF(A7993="",C7972,A7993)</f>
        <v>45048</v>
      </c>
      <c r="D7973" s="12" t="str">
        <f>YEAR(C7973)&amp;"/"&amp;TEXT(WEEKNUM(C7973,21),"00")</f>
        <v>2023/18</v>
      </c>
      <c r="E7973" s="25"/>
      <c r="F7973" s="28"/>
      <c r="G7973" s="28"/>
      <c r="H7973">
        <f>CONVERT((G7971-F7971)*24,"hr","mn")</f>
        <v>60.000000000000426</v>
      </c>
      <c r="I7973">
        <v>5</v>
      </c>
      <c r="J7973">
        <v>1</v>
      </c>
      <c r="K7973">
        <v>8</v>
      </c>
      <c r="L7973">
        <v>3</v>
      </c>
      <c r="M7973">
        <f>J7971+K7971+L7971</f>
        <v>12</v>
      </c>
      <c r="N7973" s="58"/>
      <c r="O7973" s="59"/>
      <c r="P7973" s="59"/>
      <c r="Q7973" s="59"/>
      <c r="R7973" s="60"/>
      <c r="S7973" s="21"/>
      <c r="T7973" s="4"/>
      <c r="U7973" s="93"/>
    </row>
    <row r="7974" spans="1:21" ht="15" customHeight="1" thickBot="1">
      <c r="A7974" s="17">
        <v>45048</v>
      </c>
      <c r="B7974" s="56">
        <f>WEEKDAY(C7974,2)</f>
        <v>2</v>
      </c>
      <c r="C7974" s="17">
        <f>IF(A7994="",C7973,A7994)</f>
        <v>45048</v>
      </c>
      <c r="D7974" s="12" t="str">
        <f>YEAR(C7974)&amp;"/"&amp;TEXT(WEEKNUM(C7974,21),"00")</f>
        <v>2023/18</v>
      </c>
      <c r="E7974" s="26"/>
      <c r="F7974" s="29"/>
      <c r="G7974" s="29"/>
      <c r="H7974">
        <f>CONVERT((G7971-F7971)*24,"hr","mn")</f>
        <v>60.000000000000426</v>
      </c>
      <c r="I7974">
        <v>5</v>
      </c>
      <c r="J7974">
        <v>1</v>
      </c>
      <c r="K7974">
        <v>8</v>
      </c>
      <c r="L7974">
        <v>3</v>
      </c>
      <c r="M7974">
        <f>J7971+K7971+L7971</f>
        <v>12</v>
      </c>
      <c r="N7974" s="15"/>
      <c r="O7974" s="9"/>
      <c r="P7974" s="9"/>
      <c r="Q7974" s="9"/>
      <c r="R7974" s="10"/>
      <c r="S7974" s="19"/>
      <c r="T7974" s="23"/>
      <c r="U7974" s="94"/>
    </row>
    <row r="7975" spans="1:21">
      <c r="A7975" s="17">
        <v>45048</v>
      </c>
      <c r="B7975" s="56">
        <f>WEEKDAY(C7975,2)</f>
        <v>2</v>
      </c>
      <c r="C7975" s="17">
        <f>IF(A7995="",C7974,A7995)</f>
        <v>45048</v>
      </c>
      <c r="D7975" s="12" t="str">
        <f>YEAR(C7975)&amp;"/"&amp;TEXT(WEEKNUM(C7975,21),"00")</f>
        <v>2023/18</v>
      </c>
      <c r="E7975" s="24" t="s">
        <v>46</v>
      </c>
      <c r="F7975" s="27">
        <v>6.25E-2</v>
      </c>
      <c r="G7975" s="27">
        <v>8.3333333333333329E-2</v>
      </c>
      <c r="H7975" s="87">
        <f>CONVERT((G7975-F7975)*24,"hr","mn")</f>
        <v>29.999999999999993</v>
      </c>
      <c r="I7975" s="83">
        <v>5</v>
      </c>
      <c r="J7975" s="84"/>
      <c r="K7975" s="85"/>
      <c r="L7975" s="85">
        <v>4</v>
      </c>
      <c r="M7975" s="87">
        <f>J7975+K7975+L7975</f>
        <v>4</v>
      </c>
      <c r="N7975" s="13"/>
      <c r="O7975" s="6">
        <v>5</v>
      </c>
      <c r="P7975" s="6"/>
      <c r="Q7975" s="6"/>
      <c r="R7975" s="7"/>
      <c r="S7975" s="20" t="s">
        <v>49</v>
      </c>
      <c r="T7975" s="22" t="s">
        <v>29</v>
      </c>
      <c r="U7975" s="91"/>
    </row>
    <row r="7976" spans="1:21">
      <c r="A7976" s="17">
        <v>45048</v>
      </c>
      <c r="B7976" s="56">
        <f>WEEKDAY(C7976,2)</f>
        <v>2</v>
      </c>
      <c r="C7976" s="17">
        <f>IF(A7996="",C7975,A7996)</f>
        <v>45048</v>
      </c>
      <c r="D7976" s="12" t="str">
        <f>YEAR(C7976)&amp;"/"&amp;TEXT(WEEKNUM(C7976,21),"00")</f>
        <v>2023/18</v>
      </c>
      <c r="E7976" s="25"/>
      <c r="F7976" s="28"/>
      <c r="G7976" s="28"/>
      <c r="H7976">
        <f>CONVERT((G7975-F7975)*24,"hr","mn")</f>
        <v>29.999999999999993</v>
      </c>
      <c r="I7976">
        <v>5</v>
      </c>
      <c r="L7976">
        <v>4</v>
      </c>
      <c r="M7976">
        <f>J7975+K7975+L7975</f>
        <v>4</v>
      </c>
      <c r="N7976" s="14"/>
      <c r="O7976" s="3"/>
      <c r="P7976" s="3"/>
      <c r="Q7976" s="3"/>
      <c r="R7976" s="8"/>
      <c r="S7976" s="21"/>
      <c r="T7976" s="4"/>
      <c r="U7976" s="92"/>
    </row>
    <row r="7977" spans="1:21">
      <c r="A7977" s="17">
        <v>45048</v>
      </c>
      <c r="B7977" s="56">
        <f>WEEKDAY(C7977,2)</f>
        <v>2</v>
      </c>
      <c r="C7977" s="17">
        <f>IF(A7997="",C7976,A7997)</f>
        <v>45048</v>
      </c>
      <c r="D7977" s="12" t="str">
        <f>YEAR(C7977)&amp;"/"&amp;TEXT(WEEKNUM(C7977,21),"00")</f>
        <v>2023/18</v>
      </c>
      <c r="E7977" s="25"/>
      <c r="F7977" s="28"/>
      <c r="G7977" s="28"/>
      <c r="H7977">
        <f>CONVERT((G7975-F7975)*24,"hr","mn")</f>
        <v>29.999999999999993</v>
      </c>
      <c r="I7977">
        <v>5</v>
      </c>
      <c r="L7977">
        <v>4</v>
      </c>
      <c r="M7977">
        <f>J7975+K7975+L7975</f>
        <v>4</v>
      </c>
      <c r="N7977" s="58"/>
      <c r="O7977" s="59"/>
      <c r="P7977" s="59"/>
      <c r="Q7977" s="59"/>
      <c r="R7977" s="60"/>
      <c r="S7977" s="21"/>
      <c r="T7977" s="4"/>
      <c r="U7977" s="93"/>
    </row>
    <row r="7978" spans="1:21" ht="15" customHeight="1" thickBot="1">
      <c r="A7978" s="17">
        <v>45048</v>
      </c>
      <c r="B7978" s="56">
        <f>WEEKDAY(C7978,2)</f>
        <v>2</v>
      </c>
      <c r="C7978" s="17">
        <f>IF(A7998="",C7977,A7998)</f>
        <v>45048</v>
      </c>
      <c r="D7978" s="12" t="str">
        <f>YEAR(C7978)&amp;"/"&amp;TEXT(WEEKNUM(C7978,21),"00")</f>
        <v>2023/18</v>
      </c>
      <c r="E7978" s="26"/>
      <c r="F7978" s="29"/>
      <c r="G7978" s="29"/>
      <c r="H7978">
        <f>CONVERT((G7975-F7975)*24,"hr","mn")</f>
        <v>29.999999999999993</v>
      </c>
      <c r="I7978">
        <v>5</v>
      </c>
      <c r="L7978">
        <v>4</v>
      </c>
      <c r="M7978">
        <f>J7975+K7975+L7975</f>
        <v>4</v>
      </c>
      <c r="N7978" s="15"/>
      <c r="O7978" s="9"/>
      <c r="P7978" s="9"/>
      <c r="Q7978" s="9"/>
      <c r="R7978" s="10"/>
      <c r="S7978" s="19"/>
      <c r="T7978" s="23"/>
      <c r="U7978" s="94"/>
    </row>
    <row r="7979" spans="1:21">
      <c r="A7979" s="17">
        <v>45048</v>
      </c>
      <c r="B7979" s="56">
        <f>WEEKDAY(C7979,2)</f>
        <v>2</v>
      </c>
      <c r="C7979" s="17">
        <f>IF(A7999="",C7978,A7999)</f>
        <v>45048</v>
      </c>
      <c r="D7979" s="12" t="str">
        <f>YEAR(C7979)&amp;"/"&amp;TEXT(WEEKNUM(C7979,21),"00")</f>
        <v>2023/18</v>
      </c>
      <c r="E7979" s="24" t="s">
        <v>46</v>
      </c>
      <c r="F7979" s="27">
        <v>1.083333333333333</v>
      </c>
      <c r="G7979" s="27">
        <v>1.125</v>
      </c>
      <c r="H7979" s="87">
        <f>CONVERT((G7979-F7979)*24,"hr","mn")</f>
        <v>60.000000000000426</v>
      </c>
      <c r="I7979" s="83">
        <v>5</v>
      </c>
      <c r="J7979" s="84">
        <v>1</v>
      </c>
      <c r="K7979" s="85">
        <v>8</v>
      </c>
      <c r="L7979" s="85">
        <v>3</v>
      </c>
      <c r="M7979" s="87">
        <f>J7979+K7979+L7979</f>
        <v>12</v>
      </c>
      <c r="N7979" s="13"/>
      <c r="O7979" s="6"/>
      <c r="P7979" s="6">
        <v>8</v>
      </c>
      <c r="Q7979" s="6"/>
      <c r="R7979" s="7"/>
      <c r="S7979" s="20" t="s">
        <v>93</v>
      </c>
      <c r="T7979" s="22" t="s">
        <v>73</v>
      </c>
      <c r="U7979" s="91"/>
    </row>
    <row r="7980" spans="1:21">
      <c r="A7980" s="17">
        <v>45048</v>
      </c>
      <c r="B7980" s="56">
        <f>WEEKDAY(C7980,2)</f>
        <v>2</v>
      </c>
      <c r="C7980" s="17">
        <f>IF(A8000="",C7979,A8000)</f>
        <v>45048</v>
      </c>
      <c r="D7980" s="12" t="str">
        <f>YEAR(C7980)&amp;"/"&amp;TEXT(WEEKNUM(C7980,21),"00")</f>
        <v>2023/18</v>
      </c>
      <c r="E7980" s="25"/>
      <c r="F7980" s="28"/>
      <c r="G7980" s="28"/>
      <c r="H7980">
        <f>CONVERT((G7979-F7979)*24,"hr","mn")</f>
        <v>60.000000000000426</v>
      </c>
      <c r="I7980">
        <v>5</v>
      </c>
      <c r="J7980">
        <v>1</v>
      </c>
      <c r="K7980">
        <v>8</v>
      </c>
      <c r="L7980">
        <v>3</v>
      </c>
      <c r="M7980">
        <f>J7979+K7979+L7979</f>
        <v>12</v>
      </c>
      <c r="N7980" s="14"/>
      <c r="O7980" s="3">
        <v>5</v>
      </c>
      <c r="P7980" s="3"/>
      <c r="Q7980" s="3"/>
      <c r="R7980" s="8"/>
      <c r="S7980" s="21" t="s">
        <v>28</v>
      </c>
      <c r="T7980" s="4" t="s">
        <v>29</v>
      </c>
      <c r="U7980" s="92"/>
    </row>
    <row r="7981" spans="1:21">
      <c r="A7981" s="17">
        <v>45048</v>
      </c>
      <c r="B7981" s="56">
        <f>WEEKDAY(C7981,2)</f>
        <v>2</v>
      </c>
      <c r="C7981" s="17">
        <f>IF(A8001="",C7980,A8001)</f>
        <v>45048</v>
      </c>
      <c r="D7981" s="12" t="str">
        <f>YEAR(C7981)&amp;"/"&amp;TEXT(WEEKNUM(C7981,21),"00")</f>
        <v>2023/18</v>
      </c>
      <c r="E7981" s="25"/>
      <c r="F7981" s="28"/>
      <c r="G7981" s="28"/>
      <c r="H7981">
        <f>CONVERT((G7979-F7979)*24,"hr","mn")</f>
        <v>60.000000000000426</v>
      </c>
      <c r="I7981">
        <v>5</v>
      </c>
      <c r="J7981">
        <v>1</v>
      </c>
      <c r="K7981">
        <v>8</v>
      </c>
      <c r="L7981">
        <v>3</v>
      </c>
      <c r="M7981">
        <f>J7979+K7979+L7979</f>
        <v>12</v>
      </c>
      <c r="N7981" s="58"/>
      <c r="O7981" s="59"/>
      <c r="P7981" s="59"/>
      <c r="Q7981" s="59"/>
      <c r="R7981" s="60"/>
      <c r="S7981" s="21"/>
      <c r="T7981" s="4"/>
      <c r="U7981" s="93"/>
    </row>
    <row r="7982" spans="1:21" ht="15" customHeight="1" thickBot="1">
      <c r="A7982" s="17">
        <v>45048</v>
      </c>
      <c r="B7982" s="56">
        <f>WEEKDAY(C7982,2)</f>
        <v>2</v>
      </c>
      <c r="C7982" s="17">
        <f>IF(A8002="",C7981,A8002)</f>
        <v>45048</v>
      </c>
      <c r="D7982" s="12" t="str">
        <f>YEAR(C7982)&amp;"/"&amp;TEXT(WEEKNUM(C7982,21),"00")</f>
        <v>2023/18</v>
      </c>
      <c r="E7982" s="26"/>
      <c r="F7982" s="29"/>
      <c r="G7982" s="29"/>
      <c r="H7982">
        <f>CONVERT((G7979-F7979)*24,"hr","mn")</f>
        <v>60.000000000000426</v>
      </c>
      <c r="I7982">
        <v>5</v>
      </c>
      <c r="J7982">
        <v>1</v>
      </c>
      <c r="K7982">
        <v>8</v>
      </c>
      <c r="L7982">
        <v>3</v>
      </c>
      <c r="M7982">
        <f>J7979+K7979+L7979</f>
        <v>12</v>
      </c>
      <c r="N7982" s="15"/>
      <c r="O7982" s="9"/>
      <c r="P7982" s="9"/>
      <c r="Q7982" s="9"/>
      <c r="R7982" s="10"/>
      <c r="S7982" s="19"/>
      <c r="T7982" s="23"/>
      <c r="U7982" s="94"/>
    </row>
    <row r="7983" spans="1:21">
      <c r="A7983" s="17">
        <v>45048</v>
      </c>
      <c r="B7983" s="56">
        <f>WEEKDAY(C7983,2)</f>
        <v>2</v>
      </c>
      <c r="C7983" s="17">
        <f>IF(A8003="",C7982,A8003)</f>
        <v>45048</v>
      </c>
      <c r="D7983" s="12" t="str">
        <f>YEAR(C7983)&amp;"/"&amp;TEXT(WEEKNUM(C7983,21),"00")</f>
        <v>2023/18</v>
      </c>
      <c r="E7983" s="24" t="s">
        <v>46</v>
      </c>
      <c r="F7983" s="27">
        <v>1.125</v>
      </c>
      <c r="G7983" s="27">
        <v>1.166666666666667</v>
      </c>
      <c r="H7983" s="87">
        <f>CONVERT((G7983-F7983)*24,"hr","mn")</f>
        <v>60.000000000000426</v>
      </c>
      <c r="I7983" s="83">
        <v>5</v>
      </c>
      <c r="J7983" s="84"/>
      <c r="K7983" s="85">
        <v>4</v>
      </c>
      <c r="L7983" s="85"/>
      <c r="M7983" s="87">
        <f>J7983+K7983+L7983</f>
        <v>4</v>
      </c>
      <c r="N7983" s="13"/>
      <c r="O7983" s="6">
        <v>20</v>
      </c>
      <c r="P7983" s="6"/>
      <c r="Q7983" s="6"/>
      <c r="R7983" s="7"/>
      <c r="S7983" s="20" t="s">
        <v>31</v>
      </c>
      <c r="T7983" s="22" t="s">
        <v>77</v>
      </c>
      <c r="U7983" s="91"/>
    </row>
    <row r="7984" spans="1:21">
      <c r="A7984" s="17">
        <v>45048</v>
      </c>
      <c r="B7984" s="56">
        <f>WEEKDAY(C7984,2)</f>
        <v>2</v>
      </c>
      <c r="C7984" s="17">
        <f>IF(A8004="",C7983,A8004)</f>
        <v>45048</v>
      </c>
      <c r="D7984" s="12" t="str">
        <f>YEAR(C7984)&amp;"/"&amp;TEXT(WEEKNUM(C7984,21),"00")</f>
        <v>2023/18</v>
      </c>
      <c r="E7984" s="25"/>
      <c r="F7984" s="28"/>
      <c r="G7984" s="28"/>
      <c r="H7984">
        <f>CONVERT((G7983-F7983)*24,"hr","mn")</f>
        <v>60.000000000000426</v>
      </c>
      <c r="I7984">
        <v>5</v>
      </c>
      <c r="K7984">
        <v>4</v>
      </c>
      <c r="M7984">
        <f>J7983+K7983+L7983</f>
        <v>4</v>
      </c>
      <c r="N7984" s="14"/>
      <c r="O7984" s="3">
        <v>5</v>
      </c>
      <c r="P7984" s="3"/>
      <c r="Q7984" s="3"/>
      <c r="R7984" s="8"/>
      <c r="S7984" s="21" t="s">
        <v>31</v>
      </c>
      <c r="T7984" s="4" t="s">
        <v>29</v>
      </c>
      <c r="U7984" s="92"/>
    </row>
    <row r="7985" spans="1:21">
      <c r="A7985" s="17">
        <v>45048</v>
      </c>
      <c r="B7985" s="56">
        <f>WEEKDAY(C7985,2)</f>
        <v>2</v>
      </c>
      <c r="C7985" s="17">
        <f>IF(A8005="",C7984,A8005)</f>
        <v>45048</v>
      </c>
      <c r="D7985" s="12" t="str">
        <f>YEAR(C7985)&amp;"/"&amp;TEXT(WEEKNUM(C7985,21),"00")</f>
        <v>2023/18</v>
      </c>
      <c r="E7985" s="25"/>
      <c r="F7985" s="28"/>
      <c r="G7985" s="28"/>
      <c r="H7985">
        <f>CONVERT((G7983-F7983)*24,"hr","mn")</f>
        <v>60.000000000000426</v>
      </c>
      <c r="I7985">
        <v>5</v>
      </c>
      <c r="K7985">
        <v>4</v>
      </c>
      <c r="M7985">
        <f>J7983+K7983+L7983</f>
        <v>4</v>
      </c>
      <c r="N7985" s="58"/>
      <c r="O7985" s="59"/>
      <c r="P7985" s="59"/>
      <c r="Q7985" s="59"/>
      <c r="R7985" s="60"/>
      <c r="S7985" s="21"/>
      <c r="T7985" s="4"/>
      <c r="U7985" s="93"/>
    </row>
    <row r="7986" spans="1:21" ht="15" customHeight="1" thickBot="1">
      <c r="A7986" s="17">
        <v>45048</v>
      </c>
      <c r="B7986" s="56">
        <f>WEEKDAY(C7986,2)</f>
        <v>2</v>
      </c>
      <c r="C7986" s="17">
        <f>IF(A8006="",C7985,A8006)</f>
        <v>45048</v>
      </c>
      <c r="D7986" s="12" t="str">
        <f>YEAR(C7986)&amp;"/"&amp;TEXT(WEEKNUM(C7986,21),"00")</f>
        <v>2023/18</v>
      </c>
      <c r="E7986" s="26"/>
      <c r="F7986" s="29"/>
      <c r="G7986" s="29"/>
      <c r="H7986">
        <f>CONVERT((G7983-F7983)*24,"hr","mn")</f>
        <v>60.000000000000426</v>
      </c>
      <c r="I7986">
        <v>5</v>
      </c>
      <c r="K7986">
        <v>4</v>
      </c>
      <c r="M7986">
        <f>J7983+K7983+L7983</f>
        <v>4</v>
      </c>
      <c r="N7986" s="15"/>
      <c r="O7986" s="9"/>
      <c r="P7986" s="9"/>
      <c r="Q7986" s="9"/>
      <c r="R7986" s="10"/>
      <c r="S7986" s="19"/>
      <c r="T7986" s="23"/>
      <c r="U7986" s="94"/>
    </row>
    <row r="7987" spans="1:21">
      <c r="A7987" s="17">
        <v>45048</v>
      </c>
      <c r="B7987" s="56">
        <f>WEEKDAY(C7987,2)</f>
        <v>2</v>
      </c>
      <c r="C7987" s="17">
        <f>IF(A8007="",C7986,A8007)</f>
        <v>45048</v>
      </c>
      <c r="D7987" s="12" t="str">
        <f>YEAR(C7987)&amp;"/"&amp;TEXT(WEEKNUM(C7987,21),"00")</f>
        <v>2023/18</v>
      </c>
      <c r="E7987" s="24" t="s">
        <v>46</v>
      </c>
      <c r="F7987" s="27">
        <v>0.16666666666666671</v>
      </c>
      <c r="G7987" s="27">
        <v>0.20833333333333329</v>
      </c>
      <c r="H7987" s="87">
        <f>CONVERT((G7987-F7987)*24,"hr","mn")</f>
        <v>59.999999999999865</v>
      </c>
      <c r="I7987" s="83">
        <v>5</v>
      </c>
      <c r="J7987" s="84"/>
      <c r="K7987" s="85">
        <v>8</v>
      </c>
      <c r="L7987" s="85"/>
      <c r="M7987" s="87">
        <f>J7987+K7987+L7987</f>
        <v>8</v>
      </c>
      <c r="N7987" s="13"/>
      <c r="O7987" s="6">
        <v>5</v>
      </c>
      <c r="P7987" s="6"/>
      <c r="Q7987" s="6"/>
      <c r="R7987" s="7"/>
      <c r="S7987" s="20" t="s">
        <v>28</v>
      </c>
      <c r="T7987" s="22" t="s">
        <v>29</v>
      </c>
      <c r="U7987" s="91"/>
    </row>
    <row r="7988" spans="1:21">
      <c r="A7988" s="17">
        <v>45048</v>
      </c>
      <c r="B7988" s="56">
        <f>WEEKDAY(C7988,2)</f>
        <v>2</v>
      </c>
      <c r="C7988" s="17">
        <f>IF(A8008="",C7987,A8008)</f>
        <v>45048</v>
      </c>
      <c r="D7988" s="12" t="str">
        <f>YEAR(C7988)&amp;"/"&amp;TEXT(WEEKNUM(C7988,21),"00")</f>
        <v>2023/18</v>
      </c>
      <c r="E7988" s="25"/>
      <c r="F7988" s="28"/>
      <c r="G7988" s="28"/>
      <c r="H7988">
        <f>CONVERT((G7987-F7987)*24,"hr","mn")</f>
        <v>59.999999999999865</v>
      </c>
      <c r="I7988">
        <v>5</v>
      </c>
      <c r="K7988">
        <v>8</v>
      </c>
      <c r="M7988">
        <f>J7987+K7987+L7987</f>
        <v>8</v>
      </c>
      <c r="N7988" s="14"/>
      <c r="O7988" s="3"/>
      <c r="P7988" s="3"/>
      <c r="Q7988" s="3">
        <v>15</v>
      </c>
      <c r="R7988" s="8"/>
      <c r="S7988" s="21"/>
      <c r="T7988" s="4" t="s">
        <v>39</v>
      </c>
      <c r="U7988" s="92"/>
    </row>
    <row r="7989" spans="1:21">
      <c r="A7989" s="17">
        <v>45048</v>
      </c>
      <c r="B7989" s="56">
        <f>WEEKDAY(C7989,2)</f>
        <v>2</v>
      </c>
      <c r="C7989" s="17">
        <f>IF(A8009="",C7988,A8009)</f>
        <v>45048</v>
      </c>
      <c r="D7989" s="12" t="str">
        <f>YEAR(C7989)&amp;"/"&amp;TEXT(WEEKNUM(C7989,21),"00")</f>
        <v>2023/18</v>
      </c>
      <c r="E7989" s="25"/>
      <c r="F7989" s="28"/>
      <c r="G7989" s="28"/>
      <c r="H7989">
        <f>CONVERT((G7987-F7987)*24,"hr","mn")</f>
        <v>59.999999999999865</v>
      </c>
      <c r="I7989">
        <v>5</v>
      </c>
      <c r="K7989">
        <v>8</v>
      </c>
      <c r="M7989">
        <f>J7987+K7987+L7987</f>
        <v>8</v>
      </c>
      <c r="N7989" s="58"/>
      <c r="O7989" s="59"/>
      <c r="P7989" s="59"/>
      <c r="Q7989" s="59"/>
      <c r="R7989" s="60"/>
      <c r="S7989" s="21"/>
      <c r="T7989" s="4"/>
      <c r="U7989" s="93"/>
    </row>
    <row r="7990" spans="1:21" ht="15" customHeight="1" thickBot="1">
      <c r="A7990" s="17">
        <v>45048</v>
      </c>
      <c r="B7990" s="56">
        <f>WEEKDAY(C7990,2)</f>
        <v>2</v>
      </c>
      <c r="C7990" s="17">
        <f>IF(A8010="",C7989,A8010)</f>
        <v>45048</v>
      </c>
      <c r="D7990" s="12" t="str">
        <f>YEAR(C7990)&amp;"/"&amp;TEXT(WEEKNUM(C7990,21),"00")</f>
        <v>2023/18</v>
      </c>
      <c r="E7990" s="26"/>
      <c r="F7990" s="29"/>
      <c r="G7990" s="29"/>
      <c r="H7990">
        <f>CONVERT((G7987-F7987)*24,"hr","mn")</f>
        <v>59.999999999999865</v>
      </c>
      <c r="I7990">
        <v>5</v>
      </c>
      <c r="K7990">
        <v>8</v>
      </c>
      <c r="M7990">
        <f>J7987+K7987+L7987</f>
        <v>8</v>
      </c>
      <c r="N7990" s="15"/>
      <c r="O7990" s="9"/>
      <c r="P7990" s="9"/>
      <c r="Q7990" s="9"/>
      <c r="R7990" s="10"/>
      <c r="S7990" s="19"/>
      <c r="T7990" s="23"/>
      <c r="U7990" s="94"/>
    </row>
    <row r="7991" spans="1:21">
      <c r="A7991" s="17"/>
      <c r="B7991" s="56">
        <f>WEEKDAY(C7991,2)</f>
        <v>2</v>
      </c>
      <c r="C7991" s="17">
        <f>IF(A8011="",C7990,A8011)</f>
        <v>45048</v>
      </c>
      <c r="D7991" s="12" t="str">
        <f>YEAR(C7991)&amp;"/"&amp;TEXT(WEEKNUM(C7991,21),"00")</f>
        <v>2023/18</v>
      </c>
      <c r="E7991" s="79"/>
      <c r="F7991" s="80"/>
      <c r="G7991" s="80"/>
      <c r="H7991" s="87">
        <f>CONVERT((G7991-F7991)*24,"hr","mn")</f>
        <v>0</v>
      </c>
      <c r="I7991" s="83"/>
      <c r="J7991" s="84"/>
      <c r="K7991" s="85"/>
      <c r="L7991" s="85"/>
      <c r="M7991" s="87">
        <f>J7991+K7991+L7991</f>
        <v>0</v>
      </c>
      <c r="N7991" s="13"/>
      <c r="O7991" s="6"/>
      <c r="P7991" s="6"/>
      <c r="Q7991" s="6"/>
      <c r="R7991" s="7"/>
      <c r="S7991" s="20"/>
      <c r="T7991" s="22"/>
      <c r="U7991" s="91"/>
    </row>
    <row r="7992" spans="1:21">
      <c r="A7992" s="17"/>
      <c r="B7992" s="56">
        <f>WEEKDAY(C7992,2)</f>
        <v>2</v>
      </c>
      <c r="C7992" s="17">
        <f>IF(A8012="",C7991,A8012)</f>
        <v>45048</v>
      </c>
      <c r="D7992" s="12" t="str">
        <f>YEAR(C7992)&amp;"/"&amp;TEXT(WEEKNUM(C7992,21),"00")</f>
        <v>2023/18</v>
      </c>
      <c r="H7992">
        <f>CONVERT((G7991-F7991)*24,"hr","mn")</f>
        <v>0</v>
      </c>
      <c r="M7992">
        <f>J7991+K7991+L7991</f>
        <v>0</v>
      </c>
      <c r="N7992" s="14"/>
      <c r="O7992" s="3"/>
      <c r="P7992" s="3"/>
      <c r="Q7992" s="3"/>
      <c r="R7992" s="8"/>
      <c r="S7992" s="21"/>
      <c r="T7992" s="4"/>
      <c r="U7992" s="92"/>
    </row>
    <row r="7993" spans="1:21">
      <c r="A7993" s="17"/>
      <c r="B7993" s="56">
        <f>WEEKDAY(C7993,2)</f>
        <v>2</v>
      </c>
      <c r="C7993" s="17">
        <f>IF(A8013="",C7992,A8013)</f>
        <v>45048</v>
      </c>
      <c r="D7993" s="12" t="str">
        <f>YEAR(C7993)&amp;"/"&amp;TEXT(WEEKNUM(C7993,21),"00")</f>
        <v>2023/18</v>
      </c>
      <c r="H7993">
        <f>CONVERT((G7991-F7991)*24,"hr","mn")</f>
        <v>0</v>
      </c>
      <c r="M7993">
        <f>J7991+K7991+L7991</f>
        <v>0</v>
      </c>
      <c r="N7993" s="58"/>
      <c r="O7993" s="59"/>
      <c r="P7993" s="59"/>
      <c r="Q7993" s="59"/>
      <c r="R7993" s="60"/>
      <c r="S7993" s="21"/>
      <c r="T7993" s="4"/>
      <c r="U7993" s="93"/>
    </row>
    <row r="7994" spans="1:21" ht="15" customHeight="1" thickBot="1">
      <c r="A7994" s="17"/>
      <c r="B7994" s="56">
        <f>WEEKDAY(C7994,2)</f>
        <v>2</v>
      </c>
      <c r="C7994" s="17">
        <f>IF(A8014="",C7993,A8014)</f>
        <v>45048</v>
      </c>
      <c r="D7994" s="12" t="str">
        <f>YEAR(C7994)&amp;"/"&amp;TEXT(WEEKNUM(C7994,21),"00")</f>
        <v>2023/18</v>
      </c>
      <c r="H7994">
        <f>CONVERT((G7991-F7991)*24,"hr","mn")</f>
        <v>0</v>
      </c>
      <c r="M7994">
        <f>J7991+K7991+L7991</f>
        <v>0</v>
      </c>
      <c r="N7994" s="15"/>
      <c r="O7994" s="9"/>
      <c r="P7994" s="9"/>
      <c r="Q7994" s="9"/>
      <c r="R7994" s="10"/>
      <c r="S7994" s="19"/>
      <c r="T7994" s="23"/>
      <c r="U7994" s="94"/>
    </row>
    <row r="7995" spans="1:21">
      <c r="A7995" s="17">
        <v>45048</v>
      </c>
      <c r="B7995" s="56">
        <f>WEEKDAY(C7995,2)</f>
        <v>2</v>
      </c>
      <c r="C7995" s="17">
        <f>IF(A8015="",C7994,A8015)</f>
        <v>45048</v>
      </c>
      <c r="D7995" s="12" t="str">
        <f>YEAR(C7995)&amp;"/"&amp;TEXT(WEEKNUM(C7995,21),"00")</f>
        <v>2023/18</v>
      </c>
      <c r="E7995" s="79" t="s">
        <v>52</v>
      </c>
      <c r="F7995" s="80">
        <v>0.20833333333333329</v>
      </c>
      <c r="G7995" s="80">
        <v>0.25</v>
      </c>
      <c r="H7995" s="87">
        <f>CONVERT((G7995-F7995)*24,"hr","mn")</f>
        <v>60.000000000000071</v>
      </c>
      <c r="I7995" s="83">
        <v>4</v>
      </c>
      <c r="J7995" s="84"/>
      <c r="K7995" s="85">
        <v>2</v>
      </c>
      <c r="L7995" s="85">
        <v>4</v>
      </c>
      <c r="M7995" s="87">
        <f>J7995+K7995+L7995</f>
        <v>6</v>
      </c>
      <c r="N7995" s="13"/>
      <c r="O7995" s="6"/>
      <c r="P7995" s="6"/>
      <c r="Q7995" s="6">
        <v>23</v>
      </c>
      <c r="R7995" s="7"/>
      <c r="S7995" s="20"/>
      <c r="T7995" s="22" t="s">
        <v>25</v>
      </c>
      <c r="U7995" s="91"/>
    </row>
    <row r="7996" spans="1:21">
      <c r="A7996" s="17">
        <v>45048</v>
      </c>
      <c r="B7996" s="56">
        <f>WEEKDAY(C7996,2)</f>
        <v>2</v>
      </c>
      <c r="C7996" s="17">
        <f>IF(A8016="",C7995,A8016)</f>
        <v>45048</v>
      </c>
      <c r="D7996" s="12" t="str">
        <f>YEAR(C7996)&amp;"/"&amp;TEXT(WEEKNUM(C7996,21),"00")</f>
        <v>2023/18</v>
      </c>
      <c r="E7996" t="s">
        <v>52</v>
      </c>
      <c r="F7996" s="114">
        <v>0.20833333333333329</v>
      </c>
      <c r="G7996" s="114">
        <v>0.25</v>
      </c>
      <c r="H7996">
        <f>CONVERT((G7995-F7995)*24,"hr","mn")</f>
        <v>60.000000000000071</v>
      </c>
      <c r="I7996">
        <v>4</v>
      </c>
      <c r="K7996">
        <v>2</v>
      </c>
      <c r="L7996">
        <v>4</v>
      </c>
      <c r="M7996">
        <f>J7995+K7995+L7995</f>
        <v>6</v>
      </c>
      <c r="N7996" s="14"/>
      <c r="O7996" s="3">
        <v>14</v>
      </c>
      <c r="P7996" s="3"/>
      <c r="Q7996" s="3"/>
      <c r="R7996" s="8"/>
      <c r="S7996" s="21" t="s">
        <v>36</v>
      </c>
      <c r="T7996" s="4" t="s">
        <v>73</v>
      </c>
      <c r="U7996" s="92" t="s">
        <v>1166</v>
      </c>
    </row>
    <row r="7997" spans="1:21">
      <c r="A7997" s="17">
        <v>45048</v>
      </c>
      <c r="B7997" s="56">
        <f>WEEKDAY(C7997,2)</f>
        <v>2</v>
      </c>
      <c r="C7997" s="17">
        <f>IF(A8017="",C7996,A8017)</f>
        <v>45048</v>
      </c>
      <c r="D7997" s="12" t="str">
        <f>YEAR(C7997)&amp;"/"&amp;TEXT(WEEKNUM(C7997,21),"00")</f>
        <v>2023/18</v>
      </c>
      <c r="E7997" t="s">
        <v>52</v>
      </c>
      <c r="F7997" s="114">
        <v>0.20833333333333329</v>
      </c>
      <c r="G7997" s="114">
        <v>0.25</v>
      </c>
      <c r="H7997">
        <f>CONVERT((G7995-F7995)*24,"hr","mn")</f>
        <v>60.000000000000071</v>
      </c>
      <c r="I7997">
        <v>4</v>
      </c>
      <c r="K7997">
        <v>2</v>
      </c>
      <c r="L7997">
        <v>4</v>
      </c>
      <c r="M7997">
        <f>J7995+K7995+L7995</f>
        <v>6</v>
      </c>
      <c r="N7997" s="58"/>
      <c r="O7997" s="59">
        <v>3</v>
      </c>
      <c r="P7997" s="59"/>
      <c r="Q7997" s="59"/>
      <c r="R7997" s="60"/>
      <c r="S7997" s="21" t="s">
        <v>28</v>
      </c>
      <c r="T7997" s="4" t="s">
        <v>23</v>
      </c>
      <c r="U7997" s="93" t="s">
        <v>271</v>
      </c>
    </row>
    <row r="7998" spans="1:21" ht="15" customHeight="1" thickBot="1">
      <c r="A7998" s="17">
        <v>45048</v>
      </c>
      <c r="B7998" s="56">
        <f>WEEKDAY(C7998,2)</f>
        <v>2</v>
      </c>
      <c r="C7998" s="17">
        <f>IF(A8018="",C7997,A8018)</f>
        <v>45048</v>
      </c>
      <c r="D7998" s="12" t="str">
        <f>YEAR(C7998)&amp;"/"&amp;TEXT(WEEKNUM(C7998,21),"00")</f>
        <v>2023/18</v>
      </c>
      <c r="E7998" t="s">
        <v>52</v>
      </c>
      <c r="F7998" s="114">
        <v>0.20833333333333329</v>
      </c>
      <c r="G7998" s="114">
        <v>0.25</v>
      </c>
      <c r="H7998">
        <f>CONVERT((G7995-F7995)*24,"hr","mn")</f>
        <v>60.000000000000071</v>
      </c>
      <c r="I7998">
        <v>4</v>
      </c>
      <c r="K7998">
        <v>2</v>
      </c>
      <c r="L7998">
        <v>4</v>
      </c>
      <c r="M7998">
        <f>J7995+K7995+L7995</f>
        <v>6</v>
      </c>
      <c r="N7998" s="15"/>
      <c r="O7998" s="9"/>
      <c r="P7998" s="9"/>
      <c r="Q7998" s="9"/>
      <c r="R7998" s="10"/>
      <c r="S7998" s="19"/>
      <c r="T7998" s="23"/>
      <c r="U7998" s="94"/>
    </row>
    <row r="7999" spans="1:21">
      <c r="A7999" s="17">
        <v>45048</v>
      </c>
      <c r="B7999" s="56">
        <f>WEEKDAY(C7999,2)</f>
        <v>2</v>
      </c>
      <c r="C7999" s="17">
        <f>IF(A8019="",C7998,A8019)</f>
        <v>45048</v>
      </c>
      <c r="D7999" s="12" t="str">
        <f>YEAR(C7999)&amp;"/"&amp;TEXT(WEEKNUM(C7999,21),"00")</f>
        <v>2023/18</v>
      </c>
      <c r="E7999" s="79" t="s">
        <v>52</v>
      </c>
      <c r="F7999" s="80">
        <v>0.25</v>
      </c>
      <c r="G7999" s="80">
        <v>0.29166666666666669</v>
      </c>
      <c r="H7999" s="87">
        <f>CONVERT((G7999-F7999)*24,"hr","mn")</f>
        <v>60.000000000000028</v>
      </c>
      <c r="I7999" s="83">
        <v>4</v>
      </c>
      <c r="J7999" s="84"/>
      <c r="K7999" s="85"/>
      <c r="L7999" s="85">
        <v>11</v>
      </c>
      <c r="M7999" s="87">
        <f>J7999+K7999+L7999</f>
        <v>11</v>
      </c>
      <c r="N7999" s="13"/>
      <c r="O7999" s="6"/>
      <c r="P7999" s="6"/>
      <c r="Q7999" s="6"/>
      <c r="R7999" s="7"/>
      <c r="S7999" s="20"/>
      <c r="T7999" s="22"/>
      <c r="U7999" s="91"/>
    </row>
    <row r="8000" spans="1:21">
      <c r="A8000" s="17">
        <v>45048</v>
      </c>
      <c r="B8000" s="56">
        <f>WEEKDAY(C8000,2)</f>
        <v>2</v>
      </c>
      <c r="C8000" s="17">
        <f>IF(A8020="",C7999,A8020)</f>
        <v>45048</v>
      </c>
      <c r="D8000" s="12" t="str">
        <f>YEAR(C8000)&amp;"/"&amp;TEXT(WEEKNUM(C8000,21),"00")</f>
        <v>2023/18</v>
      </c>
      <c r="E8000" t="s">
        <v>52</v>
      </c>
      <c r="F8000" s="114">
        <v>0.25</v>
      </c>
      <c r="G8000" s="114">
        <v>0.29166666666666669</v>
      </c>
      <c r="H8000">
        <f>CONVERT((G7999-F7999)*24,"hr","mn")</f>
        <v>60.000000000000028</v>
      </c>
      <c r="I8000">
        <v>4</v>
      </c>
      <c r="L8000">
        <v>11</v>
      </c>
      <c r="M8000">
        <f>J7999+K7999+L7999</f>
        <v>11</v>
      </c>
      <c r="N8000" s="14"/>
      <c r="O8000" s="3"/>
      <c r="P8000" s="3"/>
      <c r="Q8000" s="3"/>
      <c r="R8000" s="8"/>
      <c r="S8000" s="21"/>
      <c r="T8000" s="4"/>
      <c r="U8000" s="92"/>
    </row>
    <row r="8001" spans="1:21">
      <c r="A8001" s="17">
        <v>45048</v>
      </c>
      <c r="B8001" s="56">
        <f>WEEKDAY(C8001,2)</f>
        <v>2</v>
      </c>
      <c r="C8001" s="17">
        <f>IF(A8021="",C8000,A8021)</f>
        <v>45048</v>
      </c>
      <c r="D8001" s="12" t="str">
        <f>YEAR(C8001)&amp;"/"&amp;TEXT(WEEKNUM(C8001,21),"00")</f>
        <v>2023/18</v>
      </c>
      <c r="E8001" t="s">
        <v>52</v>
      </c>
      <c r="F8001" s="114">
        <v>0.25</v>
      </c>
      <c r="G8001" s="114">
        <v>0.29166666666666669</v>
      </c>
      <c r="H8001">
        <f>CONVERT((G7999-F7999)*24,"hr","mn")</f>
        <v>60.000000000000028</v>
      </c>
      <c r="I8001">
        <v>4</v>
      </c>
      <c r="L8001">
        <v>11</v>
      </c>
      <c r="M8001">
        <f>J7999+K7999+L7999</f>
        <v>11</v>
      </c>
      <c r="N8001" s="58"/>
      <c r="O8001" s="59"/>
      <c r="P8001" s="59"/>
      <c r="Q8001" s="59"/>
      <c r="R8001" s="60"/>
      <c r="S8001" s="21"/>
      <c r="T8001" s="4"/>
      <c r="U8001" s="93"/>
    </row>
    <row r="8002" spans="1:21" ht="15" customHeight="1" thickBot="1">
      <c r="A8002" s="17">
        <v>45048</v>
      </c>
      <c r="B8002" s="56">
        <f>WEEKDAY(C8002,2)</f>
        <v>2</v>
      </c>
      <c r="C8002" s="17">
        <f>IF(A8022="",C8001,A8022)</f>
        <v>45048</v>
      </c>
      <c r="D8002" s="12" t="str">
        <f>YEAR(C8002)&amp;"/"&amp;TEXT(WEEKNUM(C8002,21),"00")</f>
        <v>2023/18</v>
      </c>
      <c r="E8002" t="s">
        <v>52</v>
      </c>
      <c r="F8002" s="114">
        <v>0.25</v>
      </c>
      <c r="G8002" s="114">
        <v>0.29166666666666669</v>
      </c>
      <c r="H8002">
        <f>CONVERT((G7999-F7999)*24,"hr","mn")</f>
        <v>60.000000000000028</v>
      </c>
      <c r="I8002">
        <v>4</v>
      </c>
      <c r="L8002">
        <v>11</v>
      </c>
      <c r="M8002">
        <f>J7999+K7999+L7999</f>
        <v>11</v>
      </c>
      <c r="N8002" s="15"/>
      <c r="O8002" s="9"/>
      <c r="P8002" s="9"/>
      <c r="Q8002" s="9"/>
      <c r="R8002" s="10"/>
      <c r="S8002" s="19"/>
      <c r="T8002" s="23"/>
      <c r="U8002" s="94"/>
    </row>
    <row r="8003" spans="1:21">
      <c r="A8003" s="17">
        <v>45048</v>
      </c>
      <c r="B8003" s="56">
        <f>WEEKDAY(C8003,2)</f>
        <v>2</v>
      </c>
      <c r="C8003" s="17">
        <f>IF(A8023="",C8002,A8023)</f>
        <v>45048</v>
      </c>
      <c r="D8003" s="12" t="str">
        <f>YEAR(C8003)&amp;"/"&amp;TEXT(WEEKNUM(C8003,21),"00")</f>
        <v>2023/18</v>
      </c>
      <c r="E8003" s="79" t="s">
        <v>52</v>
      </c>
      <c r="F8003" s="80">
        <v>0.29166666666666669</v>
      </c>
      <c r="G8003" s="80">
        <v>0.33333333333333331</v>
      </c>
      <c r="H8003" s="87">
        <f>CONVERT((G8003-F8003)*24,"hr","mn")</f>
        <v>59.99999999999995</v>
      </c>
      <c r="I8003" s="83">
        <v>4</v>
      </c>
      <c r="J8003" s="84">
        <v>2</v>
      </c>
      <c r="K8003" s="85"/>
      <c r="L8003" s="85">
        <v>4</v>
      </c>
      <c r="M8003" s="87">
        <f>J8003+K8003+L8003</f>
        <v>6</v>
      </c>
      <c r="N8003" s="13"/>
      <c r="O8003" s="6">
        <v>20</v>
      </c>
      <c r="P8003" s="6"/>
      <c r="Q8003" s="6"/>
      <c r="R8003" s="7"/>
      <c r="S8003" s="20" t="s">
        <v>108</v>
      </c>
      <c r="T8003" s="22" t="s">
        <v>45</v>
      </c>
      <c r="U8003" s="91"/>
    </row>
    <row r="8004" spans="1:21">
      <c r="A8004" s="17">
        <v>45048</v>
      </c>
      <c r="B8004" s="56">
        <f>WEEKDAY(C8004,2)</f>
        <v>2</v>
      </c>
      <c r="C8004" s="17">
        <f>IF(A8024="",C8003,A8024)</f>
        <v>45048</v>
      </c>
      <c r="D8004" s="12" t="str">
        <f>YEAR(C8004)&amp;"/"&amp;TEXT(WEEKNUM(C8004,21),"00")</f>
        <v>2023/18</v>
      </c>
      <c r="E8004" t="s">
        <v>52</v>
      </c>
      <c r="F8004" s="114">
        <v>0.29166666666666669</v>
      </c>
      <c r="G8004" s="114">
        <v>0.33333333333333331</v>
      </c>
      <c r="H8004">
        <f>CONVERT((G8003-F8003)*24,"hr","mn")</f>
        <v>59.99999999999995</v>
      </c>
      <c r="I8004">
        <v>4</v>
      </c>
      <c r="J8004">
        <v>2</v>
      </c>
      <c r="L8004">
        <v>4</v>
      </c>
      <c r="M8004">
        <f>J8003+K8003+L8003</f>
        <v>6</v>
      </c>
      <c r="N8004" s="14"/>
      <c r="O8004" s="3">
        <v>20</v>
      </c>
      <c r="P8004" s="3"/>
      <c r="Q8004" s="3"/>
      <c r="R8004" s="8"/>
      <c r="S8004" s="21" t="s">
        <v>968</v>
      </c>
      <c r="T8004" s="4" t="s">
        <v>45</v>
      </c>
      <c r="U8004" s="92"/>
    </row>
    <row r="8005" spans="1:21">
      <c r="A8005" s="17">
        <v>45048</v>
      </c>
      <c r="B8005" s="56">
        <f>WEEKDAY(C8005,2)</f>
        <v>2</v>
      </c>
      <c r="C8005" s="17">
        <f>IF(A8025="",C8004,A8025)</f>
        <v>45048</v>
      </c>
      <c r="D8005" s="12" t="str">
        <f>YEAR(C8005)&amp;"/"&amp;TEXT(WEEKNUM(C8005,21),"00")</f>
        <v>2023/18</v>
      </c>
      <c r="E8005" t="s">
        <v>52</v>
      </c>
      <c r="F8005" s="114">
        <v>0.29166666666666669</v>
      </c>
      <c r="G8005" s="114">
        <v>0.33333333333333331</v>
      </c>
      <c r="H8005">
        <f>CONVERT((G8003-F8003)*24,"hr","mn")</f>
        <v>59.99999999999995</v>
      </c>
      <c r="I8005">
        <v>4</v>
      </c>
      <c r="J8005">
        <v>2</v>
      </c>
      <c r="L8005">
        <v>4</v>
      </c>
      <c r="M8005">
        <f>J8003+K8003+L8003</f>
        <v>6</v>
      </c>
      <c r="N8005" s="58"/>
      <c r="O8005" s="59"/>
      <c r="P8005" s="59"/>
      <c r="Q8005" s="59"/>
      <c r="R8005" s="60"/>
      <c r="S8005" s="21"/>
      <c r="T8005" s="4"/>
      <c r="U8005" s="93"/>
    </row>
    <row r="8006" spans="1:21" ht="15" customHeight="1" thickBot="1">
      <c r="A8006" s="17">
        <v>45048</v>
      </c>
      <c r="B8006" s="56">
        <f>WEEKDAY(C8006,2)</f>
        <v>2</v>
      </c>
      <c r="C8006" s="17">
        <f>IF(A8026="",C8005,A8026)</f>
        <v>45048</v>
      </c>
      <c r="D8006" s="12" t="str">
        <f>YEAR(C8006)&amp;"/"&amp;TEXT(WEEKNUM(C8006,21),"00")</f>
        <v>2023/18</v>
      </c>
      <c r="E8006" t="s">
        <v>52</v>
      </c>
      <c r="F8006" s="114">
        <v>0.29166666666666669</v>
      </c>
      <c r="G8006" s="114">
        <v>0.33333333333333331</v>
      </c>
      <c r="H8006">
        <f>CONVERT((G8003-F8003)*24,"hr","mn")</f>
        <v>59.99999999999995</v>
      </c>
      <c r="I8006">
        <v>4</v>
      </c>
      <c r="J8006">
        <v>2</v>
      </c>
      <c r="L8006">
        <v>4</v>
      </c>
      <c r="M8006">
        <f>J8003+K8003+L8003</f>
        <v>6</v>
      </c>
      <c r="N8006" s="15"/>
      <c r="O8006" s="9"/>
      <c r="P8006" s="9"/>
      <c r="Q8006" s="9"/>
      <c r="R8006" s="10"/>
      <c r="S8006" s="19"/>
      <c r="T8006" s="23"/>
      <c r="U8006" s="94"/>
    </row>
    <row r="8007" spans="1:21">
      <c r="A8007" s="17">
        <v>45048</v>
      </c>
      <c r="B8007" s="56">
        <f>WEEKDAY(C8007,2)</f>
        <v>2</v>
      </c>
      <c r="C8007" s="17">
        <f>IF(A8027="",C8006,A8027)</f>
        <v>45048</v>
      </c>
      <c r="D8007" s="12" t="str">
        <f>YEAR(C8007)&amp;"/"&amp;TEXT(WEEKNUM(C8007,21),"00")</f>
        <v>2023/18</v>
      </c>
      <c r="E8007" s="79" t="s">
        <v>52</v>
      </c>
      <c r="F8007" s="80">
        <v>0.33333333333333331</v>
      </c>
      <c r="G8007" s="80">
        <v>0.375</v>
      </c>
      <c r="H8007" s="87">
        <f>CONVERT((G8007-F8007)*24,"hr","mn")</f>
        <v>60.000000000000028</v>
      </c>
      <c r="I8007" s="83">
        <v>4</v>
      </c>
      <c r="J8007" s="84">
        <v>1</v>
      </c>
      <c r="K8007" s="85"/>
      <c r="L8007" s="85">
        <v>3</v>
      </c>
      <c r="M8007" s="87">
        <f>J8007+K8007+L8007</f>
        <v>4</v>
      </c>
      <c r="N8007" s="13"/>
      <c r="O8007" s="6">
        <v>15</v>
      </c>
      <c r="P8007" s="6"/>
      <c r="Q8007" s="6"/>
      <c r="R8007" s="7"/>
      <c r="S8007" s="20" t="s">
        <v>62</v>
      </c>
      <c r="T8007" s="22" t="s">
        <v>23</v>
      </c>
      <c r="U8007" s="91" t="s">
        <v>772</v>
      </c>
    </row>
    <row r="8008" spans="1:21">
      <c r="A8008" s="17">
        <v>45048</v>
      </c>
      <c r="B8008" s="56">
        <f>WEEKDAY(C8008,2)</f>
        <v>2</v>
      </c>
      <c r="C8008" s="17">
        <f>IF(A8028="",C8007,A8028)</f>
        <v>45048</v>
      </c>
      <c r="D8008" s="12" t="str">
        <f>YEAR(C8008)&amp;"/"&amp;TEXT(WEEKNUM(C8008,21),"00")</f>
        <v>2023/18</v>
      </c>
      <c r="E8008" t="s">
        <v>52</v>
      </c>
      <c r="F8008" s="114">
        <v>0.33333333333333331</v>
      </c>
      <c r="G8008" s="114">
        <v>0.375</v>
      </c>
      <c r="H8008">
        <f>CONVERT((G8007-F8007)*24,"hr","mn")</f>
        <v>60.000000000000028</v>
      </c>
      <c r="I8008">
        <v>4</v>
      </c>
      <c r="J8008">
        <v>1</v>
      </c>
      <c r="L8008">
        <v>3</v>
      </c>
      <c r="M8008">
        <f>J8007+K8007+L8007</f>
        <v>4</v>
      </c>
      <c r="N8008" s="14"/>
      <c r="O8008" s="3">
        <v>3</v>
      </c>
      <c r="P8008" s="3"/>
      <c r="Q8008" s="3"/>
      <c r="R8008" s="8"/>
      <c r="S8008" s="21" t="s">
        <v>93</v>
      </c>
      <c r="T8008" s="4" t="s">
        <v>73</v>
      </c>
      <c r="U8008" s="92"/>
    </row>
    <row r="8009" spans="1:21">
      <c r="A8009" s="17">
        <v>45048</v>
      </c>
      <c r="B8009" s="56">
        <f>WEEKDAY(C8009,2)</f>
        <v>2</v>
      </c>
      <c r="C8009" s="17">
        <f>IF(A8029="",C8008,A8029)</f>
        <v>45048</v>
      </c>
      <c r="D8009" s="12" t="str">
        <f>YEAR(C8009)&amp;"/"&amp;TEXT(WEEKNUM(C8009,21),"00")</f>
        <v>2023/18</v>
      </c>
      <c r="E8009" t="s">
        <v>52</v>
      </c>
      <c r="F8009" s="114">
        <v>0.33333333333333331</v>
      </c>
      <c r="G8009" s="114">
        <v>0.375</v>
      </c>
      <c r="H8009">
        <f>CONVERT((G8007-F8007)*24,"hr","mn")</f>
        <v>60.000000000000028</v>
      </c>
      <c r="I8009">
        <v>4</v>
      </c>
      <c r="J8009">
        <v>1</v>
      </c>
      <c r="L8009">
        <v>3</v>
      </c>
      <c r="M8009">
        <f>J8007+K8007+L8007</f>
        <v>4</v>
      </c>
      <c r="N8009" s="58"/>
      <c r="O8009" s="59">
        <v>3</v>
      </c>
      <c r="P8009" s="59"/>
      <c r="Q8009" s="59"/>
      <c r="R8009" s="60"/>
      <c r="S8009" s="21" t="s">
        <v>28</v>
      </c>
      <c r="T8009" s="4" t="s">
        <v>29</v>
      </c>
      <c r="U8009" s="93"/>
    </row>
    <row r="8010" spans="1:21" ht="15" customHeight="1" thickBot="1">
      <c r="A8010" s="17">
        <v>45048</v>
      </c>
      <c r="B8010" s="56">
        <f>WEEKDAY(C8010,2)</f>
        <v>2</v>
      </c>
      <c r="C8010" s="17">
        <f>IF(A8030="",C8009,A8030)</f>
        <v>45048</v>
      </c>
      <c r="D8010" s="12" t="str">
        <f>YEAR(C8010)&amp;"/"&amp;TEXT(WEEKNUM(C8010,21),"00")</f>
        <v>2023/18</v>
      </c>
      <c r="E8010" t="s">
        <v>52</v>
      </c>
      <c r="F8010" s="114">
        <v>0.33333333333333331</v>
      </c>
      <c r="G8010" s="114">
        <v>0.375</v>
      </c>
      <c r="H8010">
        <f>CONVERT((G8007-F8007)*24,"hr","mn")</f>
        <v>60.000000000000028</v>
      </c>
      <c r="I8010">
        <v>4</v>
      </c>
      <c r="J8010">
        <v>1</v>
      </c>
      <c r="L8010">
        <v>3</v>
      </c>
      <c r="M8010">
        <f>J8007+K8007+L8007</f>
        <v>4</v>
      </c>
      <c r="N8010" s="15"/>
      <c r="O8010" s="9"/>
      <c r="P8010" s="9"/>
      <c r="Q8010" s="9"/>
      <c r="R8010" s="10"/>
      <c r="S8010" s="19"/>
      <c r="T8010" s="23"/>
      <c r="U8010" s="94"/>
    </row>
    <row r="8011" spans="1:21">
      <c r="A8011" s="17">
        <v>45048</v>
      </c>
      <c r="B8011" s="56">
        <f>WEEKDAY(C8011,2)</f>
        <v>2</v>
      </c>
      <c r="C8011" s="17">
        <f>IF(A8031="",C8010,A8031)</f>
        <v>45048</v>
      </c>
      <c r="D8011" s="12" t="str">
        <f>YEAR(C8011)&amp;"/"&amp;TEXT(WEEKNUM(C8011,21),"00")</f>
        <v>2023/18</v>
      </c>
      <c r="E8011" s="79" t="s">
        <v>52</v>
      </c>
      <c r="F8011" s="80">
        <v>0.39583333333333331</v>
      </c>
      <c r="G8011" s="80">
        <v>0.41666666666666669</v>
      </c>
      <c r="H8011" s="87">
        <f>CONVERT((G8011-F8011)*24,"hr","mn")</f>
        <v>30.000000000000053</v>
      </c>
      <c r="I8011" s="83">
        <v>5</v>
      </c>
      <c r="J8011" s="84"/>
      <c r="K8011" s="85"/>
      <c r="L8011" s="85">
        <v>1</v>
      </c>
      <c r="M8011" s="87">
        <f>J8011+K8011+L8011</f>
        <v>1</v>
      </c>
      <c r="N8011" s="13"/>
      <c r="O8011" s="6">
        <v>5</v>
      </c>
      <c r="P8011" s="6"/>
      <c r="Q8011" s="6"/>
      <c r="R8011" s="7"/>
      <c r="S8011" s="20" t="s">
        <v>231</v>
      </c>
      <c r="T8011" s="22" t="s">
        <v>110</v>
      </c>
      <c r="U8011" s="91" t="s">
        <v>180</v>
      </c>
    </row>
    <row r="8012" spans="1:21">
      <c r="A8012" s="17">
        <v>45048</v>
      </c>
      <c r="B8012" s="56">
        <f>WEEKDAY(C8012,2)</f>
        <v>2</v>
      </c>
      <c r="C8012" s="17">
        <f>IF(A8032="",C8011,A8032)</f>
        <v>45048</v>
      </c>
      <c r="D8012" s="12" t="str">
        <f>YEAR(C8012)&amp;"/"&amp;TEXT(WEEKNUM(C8012,21),"00")</f>
        <v>2023/18</v>
      </c>
      <c r="E8012" t="s">
        <v>52</v>
      </c>
      <c r="F8012" s="114">
        <v>0.39583333333333331</v>
      </c>
      <c r="G8012" s="114">
        <v>0.41666666666666669</v>
      </c>
      <c r="H8012">
        <f>CONVERT((G8011-F8011)*24,"hr","mn")</f>
        <v>30.000000000000053</v>
      </c>
      <c r="I8012">
        <v>5</v>
      </c>
      <c r="L8012">
        <v>1</v>
      </c>
      <c r="M8012">
        <f>J8011+K8011+L8011</f>
        <v>1</v>
      </c>
      <c r="N8012" s="14"/>
      <c r="O8012" s="3"/>
      <c r="P8012" s="3"/>
      <c r="Q8012" s="3"/>
      <c r="R8012" s="8"/>
      <c r="S8012" s="21"/>
      <c r="T8012" s="4"/>
      <c r="U8012" s="91" t="s">
        <v>1167</v>
      </c>
    </row>
    <row r="8013" spans="1:21">
      <c r="A8013" s="17">
        <v>45048</v>
      </c>
      <c r="B8013" s="56">
        <f>WEEKDAY(C8013,2)</f>
        <v>2</v>
      </c>
      <c r="C8013" s="17">
        <f>IF(A8033="",C8012,A8033)</f>
        <v>45048</v>
      </c>
      <c r="D8013" s="12" t="str">
        <f>YEAR(C8013)&amp;"/"&amp;TEXT(WEEKNUM(C8013,21),"00")</f>
        <v>2023/18</v>
      </c>
      <c r="E8013" t="s">
        <v>52</v>
      </c>
      <c r="F8013" s="114">
        <v>0.39583333333333331</v>
      </c>
      <c r="G8013" s="114">
        <v>0.41666666666666669</v>
      </c>
      <c r="H8013">
        <f>CONVERT((G8011-F8011)*24,"hr","mn")</f>
        <v>30.000000000000053</v>
      </c>
      <c r="I8013">
        <v>5</v>
      </c>
      <c r="L8013">
        <v>1</v>
      </c>
      <c r="M8013">
        <f>J8011+K8011+L8011</f>
        <v>1</v>
      </c>
      <c r="N8013" s="58"/>
      <c r="O8013" s="59"/>
      <c r="P8013" s="59"/>
      <c r="Q8013" s="59"/>
      <c r="R8013" s="60"/>
      <c r="S8013" s="21"/>
      <c r="T8013" s="4"/>
      <c r="U8013" s="93"/>
    </row>
    <row r="8014" spans="1:21" ht="15" customHeight="1" thickBot="1">
      <c r="A8014" s="17">
        <v>45048</v>
      </c>
      <c r="B8014" s="56">
        <f>WEEKDAY(C8014,2)</f>
        <v>2</v>
      </c>
      <c r="C8014" s="17">
        <f>IF(A8034="",C8013,A8034)</f>
        <v>45048</v>
      </c>
      <c r="D8014" s="12" t="str">
        <f>YEAR(C8014)&amp;"/"&amp;TEXT(WEEKNUM(C8014,21),"00")</f>
        <v>2023/18</v>
      </c>
      <c r="E8014" t="s">
        <v>52</v>
      </c>
      <c r="F8014" s="114">
        <v>0.39583333333333331</v>
      </c>
      <c r="G8014" s="114">
        <v>0.41666666666666669</v>
      </c>
      <c r="H8014">
        <f>CONVERT((G8011-F8011)*24,"hr","mn")</f>
        <v>30.000000000000053</v>
      </c>
      <c r="I8014">
        <v>5</v>
      </c>
      <c r="L8014">
        <v>1</v>
      </c>
      <c r="M8014">
        <f>J8011+K8011+L8011</f>
        <v>1</v>
      </c>
      <c r="N8014" s="15"/>
      <c r="O8014" s="9"/>
      <c r="P8014" s="9"/>
      <c r="Q8014" s="9"/>
      <c r="R8014" s="10"/>
      <c r="S8014" s="19"/>
      <c r="T8014" s="23"/>
      <c r="U8014" s="94"/>
    </row>
    <row r="8015" spans="1:21">
      <c r="A8015" s="17">
        <v>45048</v>
      </c>
      <c r="B8015" s="56">
        <f>WEEKDAY(C8015,2)</f>
        <v>2</v>
      </c>
      <c r="C8015" s="17">
        <f>IF(A8035="",C8014,A8035)</f>
        <v>45048</v>
      </c>
      <c r="D8015" s="12" t="str">
        <f>YEAR(C8015)&amp;"/"&amp;TEXT(WEEKNUM(C8015,21),"00")</f>
        <v>2023/18</v>
      </c>
      <c r="E8015" s="79" t="s">
        <v>52</v>
      </c>
      <c r="F8015" s="80">
        <v>0.41666666666666669</v>
      </c>
      <c r="G8015" s="80">
        <v>0.45833333333333331</v>
      </c>
      <c r="H8015" s="87">
        <f>CONVERT((G8015-F8015)*24,"hr","mn")</f>
        <v>59.99999999999995</v>
      </c>
      <c r="I8015" s="83">
        <v>5</v>
      </c>
      <c r="J8015" s="84"/>
      <c r="K8015" s="85"/>
      <c r="L8015" s="85">
        <v>6</v>
      </c>
      <c r="M8015" s="87">
        <f>J8015+K8015+L8015</f>
        <v>6</v>
      </c>
      <c r="N8015" s="13"/>
      <c r="O8015" s="6">
        <v>25</v>
      </c>
      <c r="P8015" s="6"/>
      <c r="Q8015" s="6"/>
      <c r="R8015" s="7"/>
      <c r="S8015" s="20" t="s">
        <v>293</v>
      </c>
      <c r="T8015" s="22" t="s">
        <v>23</v>
      </c>
      <c r="U8015" s="91" t="s">
        <v>1168</v>
      </c>
    </row>
    <row r="8016" spans="1:21">
      <c r="A8016" s="17">
        <v>45048</v>
      </c>
      <c r="B8016" s="56">
        <f>WEEKDAY(C8016,2)</f>
        <v>2</v>
      </c>
      <c r="C8016" s="17">
        <f>IF(A8036="",C8015,A8036)</f>
        <v>45048</v>
      </c>
      <c r="D8016" s="12" t="str">
        <f>YEAR(C8016)&amp;"/"&amp;TEXT(WEEKNUM(C8016,21),"00")</f>
        <v>2023/18</v>
      </c>
      <c r="E8016" t="s">
        <v>52</v>
      </c>
      <c r="F8016" s="114">
        <v>0.41666666666666669</v>
      </c>
      <c r="G8016" s="114">
        <v>0.45833333333333331</v>
      </c>
      <c r="H8016">
        <f>CONVERT((G8015-F8015)*24,"hr","mn")</f>
        <v>59.99999999999995</v>
      </c>
      <c r="I8016">
        <v>5</v>
      </c>
      <c r="L8016">
        <v>6</v>
      </c>
      <c r="M8016">
        <f>J8015+K8015+L8015</f>
        <v>6</v>
      </c>
      <c r="N8016" s="14"/>
      <c r="O8016" s="3">
        <v>3</v>
      </c>
      <c r="P8016" s="3"/>
      <c r="Q8016" s="3"/>
      <c r="R8016" s="8"/>
      <c r="S8016" s="21" t="s">
        <v>28</v>
      </c>
      <c r="T8016" s="4" t="s">
        <v>29</v>
      </c>
      <c r="U8016" s="92"/>
    </row>
    <row r="8017" spans="1:21">
      <c r="A8017" s="17">
        <v>45048</v>
      </c>
      <c r="B8017" s="56">
        <f>WEEKDAY(C8017,2)</f>
        <v>2</v>
      </c>
      <c r="C8017" s="17">
        <f>IF(A8037="",C8016,A8037)</f>
        <v>45048</v>
      </c>
      <c r="D8017" s="12" t="str">
        <f>YEAR(C8017)&amp;"/"&amp;TEXT(WEEKNUM(C8017,21),"00")</f>
        <v>2023/18</v>
      </c>
      <c r="E8017" t="s">
        <v>52</v>
      </c>
      <c r="F8017" s="114">
        <v>0.41666666666666669</v>
      </c>
      <c r="G8017" s="114">
        <v>0.45833333333333331</v>
      </c>
      <c r="H8017">
        <f>CONVERT((G8015-F8015)*24,"hr","mn")</f>
        <v>59.99999999999995</v>
      </c>
      <c r="I8017">
        <v>5</v>
      </c>
      <c r="L8017">
        <v>6</v>
      </c>
      <c r="M8017">
        <f>J8015+K8015+L8015</f>
        <v>6</v>
      </c>
      <c r="N8017" s="58"/>
      <c r="O8017" s="59"/>
      <c r="P8017" s="59"/>
      <c r="Q8017" s="59"/>
      <c r="R8017" s="60"/>
      <c r="S8017" s="21"/>
      <c r="T8017" s="4"/>
      <c r="U8017" s="93"/>
    </row>
    <row r="8018" spans="1:21" ht="15" customHeight="1" thickBot="1">
      <c r="A8018" s="17">
        <v>45048</v>
      </c>
      <c r="B8018" s="56">
        <f>WEEKDAY(C8018,2)</f>
        <v>2</v>
      </c>
      <c r="C8018" s="17">
        <f>IF(A8038="",C8017,A8038)</f>
        <v>45048</v>
      </c>
      <c r="D8018" s="12" t="str">
        <f>YEAR(C8018)&amp;"/"&amp;TEXT(WEEKNUM(C8018,21),"00")</f>
        <v>2023/18</v>
      </c>
      <c r="E8018" t="s">
        <v>52</v>
      </c>
      <c r="F8018" s="114">
        <v>0.41666666666666669</v>
      </c>
      <c r="G8018" s="114">
        <v>0.45833333333333331</v>
      </c>
      <c r="H8018">
        <f>CONVERT((G8015-F8015)*24,"hr","mn")</f>
        <v>59.99999999999995</v>
      </c>
      <c r="I8018">
        <v>5</v>
      </c>
      <c r="L8018">
        <v>6</v>
      </c>
      <c r="M8018">
        <f>J8015+K8015+L8015</f>
        <v>6</v>
      </c>
      <c r="N8018" s="15"/>
      <c r="O8018" s="9"/>
      <c r="P8018" s="9"/>
      <c r="Q8018" s="9"/>
      <c r="R8018" s="10"/>
      <c r="S8018" s="19"/>
      <c r="T8018" s="23"/>
      <c r="U8018" s="94"/>
    </row>
    <row r="8019" spans="1:21">
      <c r="A8019" s="17">
        <v>45048</v>
      </c>
      <c r="B8019" s="56">
        <f>WEEKDAY(C8019,2)</f>
        <v>2</v>
      </c>
      <c r="C8019" s="17">
        <f>IF(A8039="",C8018,A8039)</f>
        <v>45048</v>
      </c>
      <c r="D8019" s="12" t="str">
        <f>YEAR(C8019)&amp;"/"&amp;TEXT(WEEKNUM(C8019,21),"00")</f>
        <v>2023/18</v>
      </c>
      <c r="E8019" s="79" t="s">
        <v>52</v>
      </c>
      <c r="F8019" s="80">
        <v>0.45833333333333331</v>
      </c>
      <c r="G8019" s="80">
        <v>0.5</v>
      </c>
      <c r="H8019" s="87">
        <f>CONVERT((G8019-F8019)*24,"hr","mn")</f>
        <v>60.000000000000028</v>
      </c>
      <c r="I8019" s="83">
        <v>5</v>
      </c>
      <c r="J8019" s="84"/>
      <c r="K8019" s="85">
        <v>10</v>
      </c>
      <c r="L8019" s="85">
        <v>2</v>
      </c>
      <c r="M8019" s="87">
        <f>J8019+K8019+L8019</f>
        <v>12</v>
      </c>
      <c r="N8019" s="13"/>
      <c r="O8019" s="6">
        <v>3</v>
      </c>
      <c r="P8019" s="6"/>
      <c r="Q8019" s="6"/>
      <c r="R8019" s="7"/>
      <c r="S8019" s="20" t="s">
        <v>49</v>
      </c>
      <c r="T8019" s="22" t="s">
        <v>29</v>
      </c>
      <c r="U8019" s="91"/>
    </row>
    <row r="8020" spans="1:21">
      <c r="A8020" s="17">
        <v>45048</v>
      </c>
      <c r="B8020" s="56">
        <f>WEEKDAY(C8020,2)</f>
        <v>2</v>
      </c>
      <c r="C8020" s="17">
        <f>IF(A8040="",C8019,A8040)</f>
        <v>45048</v>
      </c>
      <c r="D8020" s="12" t="str">
        <f>YEAR(C8020)&amp;"/"&amp;TEXT(WEEKNUM(C8020,21),"00")</f>
        <v>2023/18</v>
      </c>
      <c r="E8020" t="s">
        <v>52</v>
      </c>
      <c r="F8020" s="114">
        <v>0.45833333333333331</v>
      </c>
      <c r="G8020" s="114">
        <v>0.5</v>
      </c>
      <c r="H8020">
        <f>CONVERT((G8019-F8019)*24,"hr","mn")</f>
        <v>60.000000000000028</v>
      </c>
      <c r="I8020">
        <v>5</v>
      </c>
      <c r="K8020">
        <v>10</v>
      </c>
      <c r="L8020">
        <v>2</v>
      </c>
      <c r="M8020">
        <f>J8019+K8019+L8019</f>
        <v>12</v>
      </c>
      <c r="N8020" s="14"/>
      <c r="O8020" s="3">
        <v>5</v>
      </c>
      <c r="P8020" s="3"/>
      <c r="Q8020" s="3"/>
      <c r="R8020" s="8"/>
      <c r="S8020" s="21" t="s">
        <v>43</v>
      </c>
      <c r="T8020" s="4" t="s">
        <v>56</v>
      </c>
      <c r="U8020" s="92"/>
    </row>
    <row r="8021" spans="1:21">
      <c r="A8021" s="17">
        <v>45048</v>
      </c>
      <c r="B8021" s="56">
        <f>WEEKDAY(C8021,2)</f>
        <v>2</v>
      </c>
      <c r="C8021" s="17">
        <f>IF(A8041="",C8020,A8041)</f>
        <v>45048</v>
      </c>
      <c r="D8021" s="12" t="str">
        <f>YEAR(C8021)&amp;"/"&amp;TEXT(WEEKNUM(C8021,21),"00")</f>
        <v>2023/18</v>
      </c>
      <c r="E8021" t="s">
        <v>52</v>
      </c>
      <c r="F8021" s="114">
        <v>0.45833333333333331</v>
      </c>
      <c r="G8021" s="114">
        <v>0.5</v>
      </c>
      <c r="H8021">
        <f>CONVERT((G8019-F8019)*24,"hr","mn")</f>
        <v>60.000000000000028</v>
      </c>
      <c r="I8021">
        <v>5</v>
      </c>
      <c r="K8021">
        <v>10</v>
      </c>
      <c r="L8021">
        <v>2</v>
      </c>
      <c r="M8021">
        <f>J8019+K8019+L8019</f>
        <v>12</v>
      </c>
      <c r="N8021" s="58"/>
      <c r="O8021" s="59"/>
      <c r="P8021" s="59"/>
      <c r="Q8021" s="59"/>
      <c r="R8021" s="60"/>
      <c r="S8021" s="21"/>
      <c r="T8021" s="4"/>
      <c r="U8021" s="93"/>
    </row>
    <row r="8022" spans="1:21" ht="15" customHeight="1" thickBot="1">
      <c r="A8022" s="17">
        <v>45048</v>
      </c>
      <c r="B8022" s="56">
        <f>WEEKDAY(C8022,2)</f>
        <v>2</v>
      </c>
      <c r="C8022" s="17">
        <f>IF(A8042="",C8021,A8042)</f>
        <v>45048</v>
      </c>
      <c r="D8022" s="12" t="str">
        <f>YEAR(C8022)&amp;"/"&amp;TEXT(WEEKNUM(C8022,21),"00")</f>
        <v>2023/18</v>
      </c>
      <c r="E8022" t="s">
        <v>52</v>
      </c>
      <c r="F8022" s="114">
        <v>0.45833333333333331</v>
      </c>
      <c r="G8022" s="114">
        <v>0.5</v>
      </c>
      <c r="H8022">
        <f>CONVERT((G8019-F8019)*24,"hr","mn")</f>
        <v>60.000000000000028</v>
      </c>
      <c r="I8022">
        <v>5</v>
      </c>
      <c r="K8022">
        <v>10</v>
      </c>
      <c r="L8022">
        <v>2</v>
      </c>
      <c r="M8022">
        <f>J8019+K8019+L8019</f>
        <v>12</v>
      </c>
      <c r="N8022" s="15"/>
      <c r="O8022" s="9"/>
      <c r="P8022" s="9"/>
      <c r="Q8022" s="9"/>
      <c r="R8022" s="10"/>
      <c r="S8022" s="19"/>
      <c r="T8022" s="23"/>
      <c r="U8022" s="94"/>
    </row>
    <row r="8023" spans="1:21">
      <c r="A8023" s="17">
        <v>45048</v>
      </c>
      <c r="B8023" s="56">
        <f>WEEKDAY(C8023,2)</f>
        <v>2</v>
      </c>
      <c r="C8023" s="17">
        <f>IF(A8043="",C8022,A8043)</f>
        <v>45048</v>
      </c>
      <c r="D8023" s="12" t="str">
        <f>YEAR(C8023)&amp;"/"&amp;TEXT(WEEKNUM(C8023,21),"00")</f>
        <v>2023/18</v>
      </c>
      <c r="E8023" s="79" t="s">
        <v>52</v>
      </c>
      <c r="F8023" s="80">
        <v>0.5</v>
      </c>
      <c r="G8023" s="80">
        <v>0.54166666666666663</v>
      </c>
      <c r="H8023" s="87">
        <f>CONVERT((G8023-F8023)*24,"hr","mn")</f>
        <v>59.99999999999995</v>
      </c>
      <c r="I8023" s="83">
        <v>5</v>
      </c>
      <c r="J8023" s="84"/>
      <c r="K8023" s="85">
        <v>4</v>
      </c>
      <c r="L8023" s="85">
        <v>6</v>
      </c>
      <c r="M8023" s="87">
        <f>J8023+K8023+L8023</f>
        <v>10</v>
      </c>
      <c r="N8023" s="13"/>
      <c r="O8023" s="6"/>
      <c r="P8023" s="6"/>
      <c r="Q8023" s="6"/>
      <c r="R8023" s="7">
        <v>10</v>
      </c>
      <c r="S8023" s="20" t="s">
        <v>100</v>
      </c>
      <c r="T8023" s="22" t="s">
        <v>80</v>
      </c>
      <c r="U8023" s="91" t="s">
        <v>1169</v>
      </c>
    </row>
    <row r="8024" spans="1:21">
      <c r="A8024" s="17">
        <v>45048</v>
      </c>
      <c r="B8024" s="56">
        <f>WEEKDAY(C8024,2)</f>
        <v>2</v>
      </c>
      <c r="C8024" s="17">
        <f>IF(A8044="",C8023,A8044)</f>
        <v>45048</v>
      </c>
      <c r="D8024" s="12" t="str">
        <f>YEAR(C8024)&amp;"/"&amp;TEXT(WEEKNUM(C8024,21),"00")</f>
        <v>2023/18</v>
      </c>
      <c r="E8024" t="s">
        <v>52</v>
      </c>
      <c r="F8024" s="114">
        <v>0.5</v>
      </c>
      <c r="G8024" s="114">
        <v>0.54166666666666663</v>
      </c>
      <c r="H8024">
        <f>CONVERT((G8023-F8023)*24,"hr","mn")</f>
        <v>59.99999999999995</v>
      </c>
      <c r="I8024">
        <v>5</v>
      </c>
      <c r="K8024">
        <v>4</v>
      </c>
      <c r="L8024">
        <v>6</v>
      </c>
      <c r="M8024">
        <f>J8023+K8023+L8023</f>
        <v>10</v>
      </c>
      <c r="N8024" s="14"/>
      <c r="O8024" s="3">
        <v>3</v>
      </c>
      <c r="P8024" s="3"/>
      <c r="Q8024" s="3"/>
      <c r="R8024" s="8"/>
      <c r="S8024" s="21" t="s">
        <v>43</v>
      </c>
      <c r="T8024" s="4" t="s">
        <v>29</v>
      </c>
      <c r="U8024" s="92"/>
    </row>
    <row r="8025" spans="1:21">
      <c r="A8025" s="17">
        <v>45048</v>
      </c>
      <c r="B8025" s="56">
        <f>WEEKDAY(C8025,2)</f>
        <v>2</v>
      </c>
      <c r="C8025" s="17">
        <f>IF(A8045="",C8024,A8045)</f>
        <v>45048</v>
      </c>
      <c r="D8025" s="12" t="str">
        <f>YEAR(C8025)&amp;"/"&amp;TEXT(WEEKNUM(C8025,21),"00")</f>
        <v>2023/18</v>
      </c>
      <c r="E8025" t="s">
        <v>52</v>
      </c>
      <c r="F8025" s="114">
        <v>0.5</v>
      </c>
      <c r="G8025" s="114">
        <v>0.54166666666666663</v>
      </c>
      <c r="H8025">
        <f>CONVERT((G8023-F8023)*24,"hr","mn")</f>
        <v>59.99999999999995</v>
      </c>
      <c r="I8025">
        <v>5</v>
      </c>
      <c r="K8025">
        <v>4</v>
      </c>
      <c r="L8025">
        <v>6</v>
      </c>
      <c r="M8025">
        <f>J8023+K8023+L8023</f>
        <v>10</v>
      </c>
      <c r="N8025" s="58"/>
      <c r="O8025" s="59"/>
      <c r="P8025" s="59"/>
      <c r="Q8025" s="59"/>
      <c r="R8025" s="60"/>
      <c r="S8025" s="21"/>
      <c r="T8025" s="4"/>
      <c r="U8025" s="93"/>
    </row>
    <row r="8026" spans="1:21" ht="15" customHeight="1" thickBot="1">
      <c r="A8026" s="17">
        <v>45048</v>
      </c>
      <c r="B8026" s="56">
        <f>WEEKDAY(C8026,2)</f>
        <v>2</v>
      </c>
      <c r="C8026" s="17">
        <f>IF(A8046="",C8025,A8046)</f>
        <v>45048</v>
      </c>
      <c r="D8026" s="12" t="str">
        <f>YEAR(C8026)&amp;"/"&amp;TEXT(WEEKNUM(C8026,21),"00")</f>
        <v>2023/18</v>
      </c>
      <c r="E8026" t="s">
        <v>52</v>
      </c>
      <c r="F8026" s="114">
        <v>0.5</v>
      </c>
      <c r="G8026" s="114">
        <v>0.54166666666666663</v>
      </c>
      <c r="H8026">
        <f>CONVERT((G8023-F8023)*24,"hr","mn")</f>
        <v>59.99999999999995</v>
      </c>
      <c r="I8026">
        <v>5</v>
      </c>
      <c r="K8026">
        <v>4</v>
      </c>
      <c r="L8026">
        <v>6</v>
      </c>
      <c r="M8026">
        <f>J8023+K8023+L8023</f>
        <v>10</v>
      </c>
      <c r="N8026" s="15"/>
      <c r="O8026" s="9"/>
      <c r="P8026" s="9"/>
      <c r="Q8026" s="9">
        <v>15</v>
      </c>
      <c r="R8026" s="10"/>
      <c r="S8026" s="19"/>
      <c r="T8026" s="23" t="s">
        <v>39</v>
      </c>
      <c r="U8026" s="94"/>
    </row>
    <row r="8027" spans="1:21">
      <c r="A8027" s="17"/>
      <c r="B8027" s="56">
        <f>WEEKDAY(C8027,2)</f>
        <v>2</v>
      </c>
      <c r="C8027" s="17">
        <f>IF(A8047="",C8026,A8047)</f>
        <v>45048</v>
      </c>
      <c r="D8027" s="12" t="str">
        <f>YEAR(C8027)&amp;"/"&amp;TEXT(WEEKNUM(C8027,21),"00")</f>
        <v>2023/18</v>
      </c>
      <c r="E8027" s="79"/>
      <c r="F8027" s="80"/>
      <c r="G8027" s="80"/>
      <c r="H8027" s="87">
        <f>CONVERT((G8027-F8027)*24,"hr","mn")</f>
        <v>0</v>
      </c>
      <c r="I8027" s="83"/>
      <c r="J8027" s="84"/>
      <c r="K8027" s="85"/>
      <c r="L8027" s="85"/>
      <c r="M8027" s="87">
        <f>J8027+K8027+L8027</f>
        <v>0</v>
      </c>
      <c r="N8027" s="13"/>
      <c r="O8027" s="6"/>
      <c r="P8027" s="6"/>
      <c r="Q8027" s="6"/>
      <c r="R8027" s="7"/>
      <c r="S8027" s="20"/>
      <c r="T8027" s="22"/>
      <c r="U8027" s="91"/>
    </row>
    <row r="8028" spans="1:21">
      <c r="A8028" s="17"/>
      <c r="B8028" s="56">
        <f>WEEKDAY(C8028,2)</f>
        <v>2</v>
      </c>
      <c r="C8028" s="17">
        <f>IF(A8048="",C8027,A8048)</f>
        <v>45048</v>
      </c>
      <c r="D8028" s="12" t="str">
        <f>YEAR(C8028)&amp;"/"&amp;TEXT(WEEKNUM(C8028,21),"00")</f>
        <v>2023/18</v>
      </c>
      <c r="H8028">
        <f>CONVERT((G8027-F8027)*24,"hr","mn")</f>
        <v>0</v>
      </c>
      <c r="M8028">
        <f>J8027+K8027+L8027</f>
        <v>0</v>
      </c>
      <c r="N8028" s="14"/>
      <c r="O8028" s="3"/>
      <c r="P8028" s="3"/>
      <c r="Q8028" s="3"/>
      <c r="R8028" s="8"/>
      <c r="S8028" s="21"/>
      <c r="T8028" s="4"/>
      <c r="U8028" s="92"/>
    </row>
    <row r="8029" spans="1:21">
      <c r="A8029" s="17"/>
      <c r="B8029" s="56">
        <f>WEEKDAY(C8029,2)</f>
        <v>2</v>
      </c>
      <c r="C8029" s="17">
        <f>IF(A8049="",C8028,A8049)</f>
        <v>45048</v>
      </c>
      <c r="D8029" s="12" t="str">
        <f>YEAR(C8029)&amp;"/"&amp;TEXT(WEEKNUM(C8029,21),"00")</f>
        <v>2023/18</v>
      </c>
      <c r="H8029">
        <f>CONVERT((G8027-F8027)*24,"hr","mn")</f>
        <v>0</v>
      </c>
      <c r="M8029">
        <f>J8027+K8027+L8027</f>
        <v>0</v>
      </c>
      <c r="N8029" s="58"/>
      <c r="O8029" s="59"/>
      <c r="P8029" s="59"/>
      <c r="Q8029" s="59"/>
      <c r="R8029" s="60"/>
      <c r="S8029" s="21"/>
      <c r="T8029" s="4"/>
      <c r="U8029" s="93"/>
    </row>
    <row r="8030" spans="1:21" ht="15" customHeight="1" thickBot="1">
      <c r="A8030" s="17"/>
      <c r="B8030" s="56">
        <f>WEEKDAY(C8030,2)</f>
        <v>2</v>
      </c>
      <c r="C8030" s="17">
        <f>IF(A8050="",C8029,A8050)</f>
        <v>45048</v>
      </c>
      <c r="D8030" s="12" t="str">
        <f>YEAR(C8030)&amp;"/"&amp;TEXT(WEEKNUM(C8030,21),"00")</f>
        <v>2023/18</v>
      </c>
      <c r="H8030">
        <f>CONVERT((G8027-F8027)*24,"hr","mn")</f>
        <v>0</v>
      </c>
      <c r="M8030">
        <f>J8027+K8027+L8027</f>
        <v>0</v>
      </c>
      <c r="N8030" s="15"/>
      <c r="O8030" s="9"/>
      <c r="P8030" s="9"/>
      <c r="Q8030" s="9"/>
      <c r="R8030" s="10"/>
      <c r="S8030" s="19"/>
      <c r="T8030" s="23"/>
      <c r="U8030" s="94"/>
    </row>
    <row r="8031" spans="1:21">
      <c r="A8031" s="17">
        <v>45048</v>
      </c>
      <c r="B8031" s="56">
        <f>WEEKDAY(C8031,2)</f>
        <v>2</v>
      </c>
      <c r="C8031" s="17">
        <f>IF(A8051="",C8030,A8051)</f>
        <v>45048</v>
      </c>
      <c r="D8031" s="12" t="str">
        <f>YEAR(C8031)&amp;"/"&amp;TEXT(WEEKNUM(C8031,21),"00")</f>
        <v>2023/18</v>
      </c>
      <c r="E8031" s="79" t="s">
        <v>69</v>
      </c>
      <c r="F8031" s="80">
        <v>0.54166666666666663</v>
      </c>
      <c r="G8031" s="80">
        <v>0.58333333333333337</v>
      </c>
      <c r="H8031" s="87">
        <f>CONVERT((G8031-F8031)*24,"hr","mn")</f>
        <v>60.000000000000107</v>
      </c>
      <c r="I8031" s="83">
        <v>5</v>
      </c>
      <c r="J8031" s="84"/>
      <c r="K8031" s="85"/>
      <c r="L8031" s="85">
        <v>8</v>
      </c>
      <c r="M8031" s="87">
        <f>J8031+K8031+L8031</f>
        <v>8</v>
      </c>
      <c r="N8031" s="13"/>
      <c r="O8031" s="6"/>
      <c r="P8031" s="6"/>
      <c r="Q8031" s="6">
        <v>20</v>
      </c>
      <c r="R8031" s="7"/>
      <c r="S8031" s="20"/>
      <c r="T8031" s="22" t="s">
        <v>25</v>
      </c>
      <c r="U8031" s="91"/>
    </row>
    <row r="8032" spans="1:21">
      <c r="A8032" s="17">
        <v>45048</v>
      </c>
      <c r="B8032" s="56">
        <f>WEEKDAY(C8032,2)</f>
        <v>2</v>
      </c>
      <c r="C8032" s="17">
        <f>IF(A8052="",C8031,A8052)</f>
        <v>45048</v>
      </c>
      <c r="D8032" s="12" t="str">
        <f>YEAR(C8032)&amp;"/"&amp;TEXT(WEEKNUM(C8032,21),"00")</f>
        <v>2023/18</v>
      </c>
      <c r="E8032" t="s">
        <v>69</v>
      </c>
      <c r="F8032" s="114">
        <v>0.54166666666666663</v>
      </c>
      <c r="G8032" s="114">
        <v>0.58333333333333337</v>
      </c>
      <c r="H8032">
        <f>CONVERT((G8031-F8031)*24,"hr","mn")</f>
        <v>60.000000000000107</v>
      </c>
      <c r="I8032">
        <v>5</v>
      </c>
      <c r="L8032">
        <v>8</v>
      </c>
      <c r="M8032">
        <f>J8031+K8031+L8031</f>
        <v>8</v>
      </c>
      <c r="N8032" s="14"/>
      <c r="O8032" s="3"/>
      <c r="P8032" s="3"/>
      <c r="Q8032" s="3"/>
      <c r="R8032" s="8"/>
      <c r="S8032" s="21"/>
      <c r="T8032" s="4"/>
      <c r="U8032" s="92"/>
    </row>
    <row r="8033" spans="1:21">
      <c r="A8033" s="17">
        <v>45048</v>
      </c>
      <c r="B8033" s="56">
        <f>WEEKDAY(C8033,2)</f>
        <v>2</v>
      </c>
      <c r="C8033" s="17">
        <f>IF(A8053="",C8032,A8053)</f>
        <v>45048</v>
      </c>
      <c r="D8033" s="12" t="str">
        <f>YEAR(C8033)&amp;"/"&amp;TEXT(WEEKNUM(C8033,21),"00")</f>
        <v>2023/18</v>
      </c>
      <c r="E8033" t="s">
        <v>69</v>
      </c>
      <c r="F8033" s="114">
        <v>0.54166666666666663</v>
      </c>
      <c r="G8033" s="114">
        <v>0.58333333333333337</v>
      </c>
      <c r="H8033">
        <f>CONVERT((G8031-F8031)*24,"hr","mn")</f>
        <v>60.000000000000107</v>
      </c>
      <c r="I8033">
        <v>5</v>
      </c>
      <c r="L8033">
        <v>8</v>
      </c>
      <c r="M8033">
        <f>J8031+K8031+L8031</f>
        <v>8</v>
      </c>
      <c r="N8033" s="58"/>
      <c r="O8033" s="59"/>
      <c r="P8033" s="59"/>
      <c r="Q8033" s="59"/>
      <c r="R8033" s="60"/>
      <c r="S8033" s="21"/>
      <c r="T8033" s="4"/>
      <c r="U8033" s="93"/>
    </row>
    <row r="8034" spans="1:21" ht="15" customHeight="1" thickBot="1">
      <c r="A8034" s="17">
        <v>45048</v>
      </c>
      <c r="B8034" s="56">
        <f>WEEKDAY(C8034,2)</f>
        <v>2</v>
      </c>
      <c r="C8034" s="17">
        <f>IF(A8054="",C8033,A8054)</f>
        <v>45048</v>
      </c>
      <c r="D8034" s="12" t="str">
        <f>YEAR(C8034)&amp;"/"&amp;TEXT(WEEKNUM(C8034,21),"00")</f>
        <v>2023/18</v>
      </c>
      <c r="E8034" t="s">
        <v>69</v>
      </c>
      <c r="F8034" s="114">
        <v>0.54166666666666663</v>
      </c>
      <c r="G8034" s="114">
        <v>0.58333333333333337</v>
      </c>
      <c r="H8034">
        <f>CONVERT((G8031-F8031)*24,"hr","mn")</f>
        <v>60.000000000000107</v>
      </c>
      <c r="I8034">
        <v>5</v>
      </c>
      <c r="L8034">
        <v>8</v>
      </c>
      <c r="M8034">
        <f>J8031+K8031+L8031</f>
        <v>8</v>
      </c>
      <c r="N8034" s="15"/>
      <c r="O8034" s="9"/>
      <c r="P8034" s="9"/>
      <c r="Q8034" s="9"/>
      <c r="R8034" s="10"/>
      <c r="S8034" s="19"/>
      <c r="T8034" s="23"/>
      <c r="U8034" s="94"/>
    </row>
    <row r="8035" spans="1:21">
      <c r="A8035" s="17">
        <v>45048</v>
      </c>
      <c r="B8035" s="56">
        <f>WEEKDAY(C8035,2)</f>
        <v>2</v>
      </c>
      <c r="C8035" s="17">
        <f>IF(A8055="",C8034,A8055)</f>
        <v>45048</v>
      </c>
      <c r="D8035" s="12" t="str">
        <f>YEAR(C8035)&amp;"/"&amp;TEXT(WEEKNUM(C8035,21),"00")</f>
        <v>2023/18</v>
      </c>
      <c r="E8035" s="79" t="s">
        <v>69</v>
      </c>
      <c r="F8035" s="80">
        <v>0.58333333333333337</v>
      </c>
      <c r="G8035" s="80">
        <v>0.625</v>
      </c>
      <c r="H8035" s="87">
        <f>CONVERT((G8035-F8035)*24,"hr","mn")</f>
        <v>59.99999999999995</v>
      </c>
      <c r="I8035" s="83">
        <v>5</v>
      </c>
      <c r="J8035" s="84"/>
      <c r="K8035" s="85"/>
      <c r="L8035" s="85">
        <v>8</v>
      </c>
      <c r="M8035" s="87">
        <f>J8035+K8035+L8035</f>
        <v>8</v>
      </c>
      <c r="N8035" s="13"/>
      <c r="O8035" s="6">
        <v>5</v>
      </c>
      <c r="P8035" s="6"/>
      <c r="Q8035" s="6"/>
      <c r="R8035" s="7"/>
      <c r="S8035" s="20" t="s">
        <v>28</v>
      </c>
      <c r="T8035" s="22" t="s">
        <v>29</v>
      </c>
      <c r="U8035" s="91"/>
    </row>
    <row r="8036" spans="1:21">
      <c r="A8036" s="17">
        <v>45048</v>
      </c>
      <c r="B8036" s="56">
        <f>WEEKDAY(C8036,2)</f>
        <v>2</v>
      </c>
      <c r="C8036" s="17">
        <f>IF(A8056="",C8035,A8056)</f>
        <v>45048</v>
      </c>
      <c r="D8036" s="12" t="str">
        <f>YEAR(C8036)&amp;"/"&amp;TEXT(WEEKNUM(C8036,21),"00")</f>
        <v>2023/18</v>
      </c>
      <c r="E8036" t="s">
        <v>69</v>
      </c>
      <c r="F8036" s="114">
        <v>0.58333333333333337</v>
      </c>
      <c r="G8036" s="114">
        <v>0.625</v>
      </c>
      <c r="H8036">
        <f>CONVERT((G8035-F8035)*24,"hr","mn")</f>
        <v>59.99999999999995</v>
      </c>
      <c r="I8036">
        <v>5</v>
      </c>
      <c r="L8036">
        <v>8</v>
      </c>
      <c r="M8036">
        <f>J8035+K8035+L8035</f>
        <v>8</v>
      </c>
      <c r="N8036" s="14"/>
      <c r="O8036" s="3">
        <v>5</v>
      </c>
      <c r="P8036" s="3"/>
      <c r="Q8036" s="3"/>
      <c r="R8036" s="8"/>
      <c r="S8036" s="21" t="s">
        <v>35</v>
      </c>
      <c r="T8036" s="4" t="s">
        <v>50</v>
      </c>
      <c r="U8036" s="92"/>
    </row>
    <row r="8037" spans="1:21">
      <c r="A8037" s="17">
        <v>45048</v>
      </c>
      <c r="B8037" s="56">
        <f>WEEKDAY(C8037,2)</f>
        <v>2</v>
      </c>
      <c r="C8037" s="17">
        <f>IF(A8057="",C8036,A8057)</f>
        <v>45048</v>
      </c>
      <c r="D8037" s="12" t="str">
        <f>YEAR(C8037)&amp;"/"&amp;TEXT(WEEKNUM(C8037,21),"00")</f>
        <v>2023/18</v>
      </c>
      <c r="E8037" t="s">
        <v>69</v>
      </c>
      <c r="F8037" s="114">
        <v>0.58333333333333337</v>
      </c>
      <c r="G8037" s="114">
        <v>0.625</v>
      </c>
      <c r="H8037">
        <f>CONVERT((G8035-F8035)*24,"hr","mn")</f>
        <v>59.99999999999995</v>
      </c>
      <c r="I8037">
        <v>5</v>
      </c>
      <c r="L8037">
        <v>8</v>
      </c>
      <c r="M8037">
        <f>J8035+K8035+L8035</f>
        <v>8</v>
      </c>
      <c r="N8037" s="58"/>
      <c r="O8037" s="59"/>
      <c r="P8037" s="59"/>
      <c r="Q8037" s="59"/>
      <c r="R8037" s="60"/>
      <c r="S8037" s="21"/>
      <c r="T8037" s="4"/>
      <c r="U8037" s="93"/>
    </row>
    <row r="8038" spans="1:21" ht="15" customHeight="1" thickBot="1">
      <c r="A8038" s="17">
        <v>45048</v>
      </c>
      <c r="B8038" s="56">
        <f>WEEKDAY(C8038,2)</f>
        <v>2</v>
      </c>
      <c r="C8038" s="17">
        <f>IF(A8058="",C8037,A8058)</f>
        <v>45048</v>
      </c>
      <c r="D8038" s="12" t="str">
        <f>YEAR(C8038)&amp;"/"&amp;TEXT(WEEKNUM(C8038,21),"00")</f>
        <v>2023/18</v>
      </c>
      <c r="E8038" t="s">
        <v>69</v>
      </c>
      <c r="F8038" s="114">
        <v>0.58333333333333337</v>
      </c>
      <c r="G8038" s="114">
        <v>0.625</v>
      </c>
      <c r="H8038">
        <f>CONVERT((G8035-F8035)*24,"hr","mn")</f>
        <v>59.99999999999995</v>
      </c>
      <c r="I8038">
        <v>5</v>
      </c>
      <c r="L8038">
        <v>8</v>
      </c>
      <c r="M8038">
        <f>J8035+K8035+L8035</f>
        <v>8</v>
      </c>
      <c r="N8038" s="15"/>
      <c r="O8038" s="9"/>
      <c r="P8038" s="9"/>
      <c r="Q8038" s="9"/>
      <c r="R8038" s="10"/>
      <c r="S8038" s="19"/>
      <c r="T8038" s="23"/>
      <c r="U8038" s="94"/>
    </row>
    <row r="8039" spans="1:21">
      <c r="A8039" s="17">
        <v>45048</v>
      </c>
      <c r="B8039" s="56">
        <f>WEEKDAY(C8039,2)</f>
        <v>2</v>
      </c>
      <c r="C8039" s="17">
        <f>IF(A8059="",C8038,A8059)</f>
        <v>45048</v>
      </c>
      <c r="D8039" s="12" t="str">
        <f>YEAR(C8039)&amp;"/"&amp;TEXT(WEEKNUM(C8039,21),"00")</f>
        <v>2023/18</v>
      </c>
      <c r="E8039" s="79" t="s">
        <v>69</v>
      </c>
      <c r="F8039" s="80">
        <v>0.625</v>
      </c>
      <c r="G8039" s="80">
        <v>0.66666666666666663</v>
      </c>
      <c r="H8039" s="87">
        <f>CONVERT((G8039-F8039)*24,"hr","mn")</f>
        <v>59.99999999999995</v>
      </c>
      <c r="I8039" s="83">
        <v>5</v>
      </c>
      <c r="J8039" s="84"/>
      <c r="K8039" s="85"/>
      <c r="L8039" s="85">
        <v>11</v>
      </c>
      <c r="M8039" s="87">
        <f>J8039+K8039+L8039</f>
        <v>11</v>
      </c>
      <c r="N8039" s="13"/>
      <c r="O8039" s="6">
        <v>5</v>
      </c>
      <c r="P8039" s="6"/>
      <c r="Q8039" s="6"/>
      <c r="R8039" s="7"/>
      <c r="S8039" s="20" t="s">
        <v>32</v>
      </c>
      <c r="T8039" s="22" t="s">
        <v>121</v>
      </c>
      <c r="U8039" s="91"/>
    </row>
    <row r="8040" spans="1:21">
      <c r="A8040" s="17">
        <v>45048</v>
      </c>
      <c r="B8040" s="56">
        <f>WEEKDAY(C8040,2)</f>
        <v>2</v>
      </c>
      <c r="C8040" s="17">
        <f>IF(A8060="",C8039,A8060)</f>
        <v>45048</v>
      </c>
      <c r="D8040" s="12" t="str">
        <f>YEAR(C8040)&amp;"/"&amp;TEXT(WEEKNUM(C8040,21),"00")</f>
        <v>2023/18</v>
      </c>
      <c r="E8040" t="s">
        <v>69</v>
      </c>
      <c r="F8040" s="114">
        <v>0.625</v>
      </c>
      <c r="G8040" s="114">
        <v>0.66666666666666663</v>
      </c>
      <c r="H8040">
        <f>CONVERT((G8039-F8039)*24,"hr","mn")</f>
        <v>59.99999999999995</v>
      </c>
      <c r="I8040">
        <v>5</v>
      </c>
      <c r="L8040">
        <v>11</v>
      </c>
      <c r="M8040">
        <f>J8039+K8039+L8039</f>
        <v>11</v>
      </c>
      <c r="N8040" s="14"/>
      <c r="O8040" s="3"/>
      <c r="P8040" s="3"/>
      <c r="Q8040" s="3"/>
      <c r="R8040" s="8"/>
      <c r="S8040" s="21"/>
      <c r="T8040" s="4"/>
      <c r="U8040" s="92"/>
    </row>
    <row r="8041" spans="1:21">
      <c r="A8041" s="17">
        <v>45048</v>
      </c>
      <c r="B8041" s="56">
        <f>WEEKDAY(C8041,2)</f>
        <v>2</v>
      </c>
      <c r="C8041" s="17">
        <f>IF(A8061="",C8040,A8061)</f>
        <v>45048</v>
      </c>
      <c r="D8041" s="12" t="str">
        <f>YEAR(C8041)&amp;"/"&amp;TEXT(WEEKNUM(C8041,21),"00")</f>
        <v>2023/18</v>
      </c>
      <c r="E8041" t="s">
        <v>69</v>
      </c>
      <c r="F8041" s="114">
        <v>0.625</v>
      </c>
      <c r="G8041" s="114">
        <v>0.66666666666666663</v>
      </c>
      <c r="H8041">
        <f>CONVERT((G8039-F8039)*24,"hr","mn")</f>
        <v>59.99999999999995</v>
      </c>
      <c r="I8041">
        <v>5</v>
      </c>
      <c r="L8041">
        <v>11</v>
      </c>
      <c r="M8041">
        <f>J8039+K8039+L8039</f>
        <v>11</v>
      </c>
      <c r="N8041" s="58"/>
      <c r="O8041" s="59"/>
      <c r="P8041" s="59"/>
      <c r="Q8041" s="59"/>
      <c r="R8041" s="60"/>
      <c r="S8041" s="21"/>
      <c r="T8041" s="4"/>
      <c r="U8041" s="93"/>
    </row>
    <row r="8042" spans="1:21" ht="15" customHeight="1" thickBot="1">
      <c r="A8042" s="17">
        <v>45048</v>
      </c>
      <c r="B8042" s="56">
        <f>WEEKDAY(C8042,2)</f>
        <v>2</v>
      </c>
      <c r="C8042" s="17">
        <f>IF(A8062="",C8041,A8062)</f>
        <v>45048</v>
      </c>
      <c r="D8042" s="12" t="str">
        <f>YEAR(C8042)&amp;"/"&amp;TEXT(WEEKNUM(C8042,21),"00")</f>
        <v>2023/18</v>
      </c>
      <c r="E8042" t="s">
        <v>69</v>
      </c>
      <c r="F8042" s="114">
        <v>0.625</v>
      </c>
      <c r="G8042" s="114">
        <v>0.66666666666666663</v>
      </c>
      <c r="H8042">
        <f>CONVERT((G8039-F8039)*24,"hr","mn")</f>
        <v>59.99999999999995</v>
      </c>
      <c r="I8042">
        <v>5</v>
      </c>
      <c r="L8042">
        <v>11</v>
      </c>
      <c r="M8042">
        <f>J8039+K8039+L8039</f>
        <v>11</v>
      </c>
      <c r="N8042" s="15"/>
      <c r="O8042" s="9"/>
      <c r="P8042" s="9"/>
      <c r="Q8042" s="9"/>
      <c r="R8042" s="10"/>
      <c r="S8042" s="19"/>
      <c r="T8042" s="23"/>
      <c r="U8042" s="94"/>
    </row>
    <row r="8043" spans="1:21">
      <c r="A8043" s="17">
        <v>45048</v>
      </c>
      <c r="B8043" s="56">
        <f>WEEKDAY(C8043,2)</f>
        <v>2</v>
      </c>
      <c r="C8043" s="17">
        <f>IF(A8063="",C8042,A8063)</f>
        <v>45048</v>
      </c>
      <c r="D8043" s="12" t="str">
        <f>YEAR(C8043)&amp;"/"&amp;TEXT(WEEKNUM(C8043,21),"00")</f>
        <v>2023/18</v>
      </c>
      <c r="E8043" s="79" t="s">
        <v>69</v>
      </c>
      <c r="F8043" s="80">
        <v>0.66666666666666663</v>
      </c>
      <c r="G8043" s="80">
        <v>0.70833333333333337</v>
      </c>
      <c r="H8043" s="87">
        <f>CONVERT((G8043-F8043)*24,"hr","mn")</f>
        <v>60.000000000000107</v>
      </c>
      <c r="I8043" s="83">
        <v>4</v>
      </c>
      <c r="J8043" s="84">
        <v>1</v>
      </c>
      <c r="K8043" s="85">
        <v>10</v>
      </c>
      <c r="L8043" s="85"/>
      <c r="M8043" s="87">
        <f>J8043+K8043+L8043</f>
        <v>11</v>
      </c>
      <c r="N8043" s="13"/>
      <c r="O8043" s="6">
        <v>4</v>
      </c>
      <c r="P8043" s="6"/>
      <c r="Q8043" s="6"/>
      <c r="R8043" s="7"/>
      <c r="S8043" s="20" t="s">
        <v>31</v>
      </c>
      <c r="T8043" s="22" t="s">
        <v>34</v>
      </c>
      <c r="U8043" s="91"/>
    </row>
    <row r="8044" spans="1:21">
      <c r="A8044" s="17">
        <v>45048</v>
      </c>
      <c r="B8044" s="56">
        <f>WEEKDAY(C8044,2)</f>
        <v>2</v>
      </c>
      <c r="C8044" s="17">
        <f>IF(A8064="",C8043,A8064)</f>
        <v>45048</v>
      </c>
      <c r="D8044" s="12" t="str">
        <f>YEAR(C8044)&amp;"/"&amp;TEXT(WEEKNUM(C8044,21),"00")</f>
        <v>2023/18</v>
      </c>
      <c r="E8044" t="s">
        <v>69</v>
      </c>
      <c r="F8044" s="114">
        <v>0.66666666666666663</v>
      </c>
      <c r="G8044" s="114">
        <v>0.70833333333333337</v>
      </c>
      <c r="H8044">
        <f>CONVERT((G8043-F8043)*24,"hr","mn")</f>
        <v>60.000000000000107</v>
      </c>
      <c r="I8044">
        <v>4</v>
      </c>
      <c r="J8044">
        <v>1</v>
      </c>
      <c r="K8044">
        <v>10</v>
      </c>
      <c r="M8044">
        <f>J8043+K8043+L8043</f>
        <v>11</v>
      </c>
      <c r="N8044" s="14"/>
      <c r="O8044" s="3">
        <v>4</v>
      </c>
      <c r="P8044" s="3"/>
      <c r="Q8044" s="3"/>
      <c r="R8044" s="8"/>
      <c r="S8044" s="21" t="s">
        <v>49</v>
      </c>
      <c r="T8044" s="4" t="s">
        <v>34</v>
      </c>
      <c r="U8044" s="92"/>
    </row>
    <row r="8045" spans="1:21">
      <c r="A8045" s="17">
        <v>45048</v>
      </c>
      <c r="B8045" s="56">
        <f>WEEKDAY(C8045,2)</f>
        <v>2</v>
      </c>
      <c r="C8045" s="17">
        <f>IF(A8065="",C8044,A8065)</f>
        <v>45048</v>
      </c>
      <c r="D8045" s="12" t="str">
        <f>YEAR(C8045)&amp;"/"&amp;TEXT(WEEKNUM(C8045,21),"00")</f>
        <v>2023/18</v>
      </c>
      <c r="E8045" t="s">
        <v>69</v>
      </c>
      <c r="F8045" s="114">
        <v>0.66666666666666663</v>
      </c>
      <c r="G8045" s="114">
        <v>0.70833333333333337</v>
      </c>
      <c r="H8045">
        <f>CONVERT((G8043-F8043)*24,"hr","mn")</f>
        <v>60.000000000000107</v>
      </c>
      <c r="I8045">
        <v>4</v>
      </c>
      <c r="J8045">
        <v>1</v>
      </c>
      <c r="K8045">
        <v>10</v>
      </c>
      <c r="M8045">
        <f>J8043+K8043+L8043</f>
        <v>11</v>
      </c>
      <c r="N8045" s="58"/>
      <c r="O8045" s="59"/>
      <c r="P8045" s="59"/>
      <c r="Q8045" s="59"/>
      <c r="R8045" s="60"/>
      <c r="S8045" s="21"/>
      <c r="T8045" s="4"/>
      <c r="U8045" s="93"/>
    </row>
    <row r="8046" spans="1:21" ht="15" customHeight="1" thickBot="1">
      <c r="A8046" s="17">
        <v>45048</v>
      </c>
      <c r="B8046" s="56">
        <f>WEEKDAY(C8046,2)</f>
        <v>2</v>
      </c>
      <c r="C8046" s="17">
        <f>IF(A8066="",C8045,A8066)</f>
        <v>45048</v>
      </c>
      <c r="D8046" s="12" t="str">
        <f>YEAR(C8046)&amp;"/"&amp;TEXT(WEEKNUM(C8046,21),"00")</f>
        <v>2023/18</v>
      </c>
      <c r="E8046" t="s">
        <v>69</v>
      </c>
      <c r="F8046" s="114">
        <v>0.66666666666666663</v>
      </c>
      <c r="G8046" s="114">
        <v>0.70833333333333337</v>
      </c>
      <c r="H8046">
        <f>CONVERT((G8043-F8043)*24,"hr","mn")</f>
        <v>60.000000000000107</v>
      </c>
      <c r="I8046">
        <v>4</v>
      </c>
      <c r="J8046">
        <v>1</v>
      </c>
      <c r="K8046">
        <v>10</v>
      </c>
      <c r="M8046">
        <f>J8043+K8043+L8043</f>
        <v>11</v>
      </c>
      <c r="N8046" s="15"/>
      <c r="O8046" s="9"/>
      <c r="P8046" s="9"/>
      <c r="Q8046" s="9"/>
      <c r="R8046" s="10"/>
      <c r="S8046" s="19"/>
      <c r="T8046" s="23"/>
      <c r="U8046" s="94"/>
    </row>
    <row r="8047" spans="1:21">
      <c r="A8047" s="17">
        <v>45048</v>
      </c>
      <c r="B8047" s="56">
        <f>WEEKDAY(C8047,2)</f>
        <v>2</v>
      </c>
      <c r="C8047" s="17">
        <f>IF(A8067="",C8046,A8067)</f>
        <v>45048</v>
      </c>
      <c r="D8047" s="12" t="str">
        <f>YEAR(C8047)&amp;"/"&amp;TEXT(WEEKNUM(C8047,21),"00")</f>
        <v>2023/18</v>
      </c>
      <c r="E8047" s="79" t="s">
        <v>69</v>
      </c>
      <c r="F8047" s="80">
        <v>0.72916666666666663</v>
      </c>
      <c r="G8047" s="80">
        <v>0.75</v>
      </c>
      <c r="H8047" s="87">
        <f>CONVERT((G8047-F8047)*24,"hr","mn")</f>
        <v>30.000000000000053</v>
      </c>
      <c r="I8047" s="83">
        <v>4</v>
      </c>
      <c r="J8047" s="84"/>
      <c r="K8047" s="85">
        <v>6</v>
      </c>
      <c r="L8047" s="85"/>
      <c r="M8047" s="87">
        <f>J8047+K8047+L8047</f>
        <v>6</v>
      </c>
      <c r="N8047" s="13"/>
      <c r="O8047" s="6"/>
      <c r="P8047" s="6"/>
      <c r="Q8047" s="6"/>
      <c r="R8047" s="7"/>
      <c r="S8047" s="20"/>
      <c r="T8047" s="22"/>
      <c r="U8047" s="91"/>
    </row>
    <row r="8048" spans="1:21">
      <c r="A8048" s="17">
        <v>45048</v>
      </c>
      <c r="B8048" s="56">
        <f>WEEKDAY(C8048,2)</f>
        <v>2</v>
      </c>
      <c r="C8048" s="17">
        <f>IF(A8068="",C8047,A8068)</f>
        <v>45048</v>
      </c>
      <c r="D8048" s="12" t="str">
        <f>YEAR(C8048)&amp;"/"&amp;TEXT(WEEKNUM(C8048,21),"00")</f>
        <v>2023/18</v>
      </c>
      <c r="E8048" t="s">
        <v>69</v>
      </c>
      <c r="F8048" s="114">
        <v>0.72916666666666663</v>
      </c>
      <c r="G8048" s="114">
        <v>0.75</v>
      </c>
      <c r="H8048">
        <f>CONVERT((G8047-F8047)*24,"hr","mn")</f>
        <v>30.000000000000053</v>
      </c>
      <c r="I8048">
        <v>4</v>
      </c>
      <c r="K8048">
        <v>6</v>
      </c>
      <c r="M8048">
        <f>J8047+K8047+L8047</f>
        <v>6</v>
      </c>
      <c r="N8048" s="14"/>
      <c r="O8048" s="3"/>
      <c r="P8048" s="3"/>
      <c r="Q8048" s="3"/>
      <c r="R8048" s="8"/>
      <c r="S8048" s="21"/>
      <c r="T8048" s="4"/>
      <c r="U8048" s="92"/>
    </row>
    <row r="8049" spans="1:21">
      <c r="A8049" s="17">
        <v>45048</v>
      </c>
      <c r="B8049" s="56">
        <f>WEEKDAY(C8049,2)</f>
        <v>2</v>
      </c>
      <c r="C8049" s="17">
        <f>IF(A8069="",C8048,A8069)</f>
        <v>45048</v>
      </c>
      <c r="D8049" s="12" t="str">
        <f>YEAR(C8049)&amp;"/"&amp;TEXT(WEEKNUM(C8049,21),"00")</f>
        <v>2023/18</v>
      </c>
      <c r="E8049" t="s">
        <v>69</v>
      </c>
      <c r="F8049" s="114">
        <v>0.72916666666666663</v>
      </c>
      <c r="G8049" s="114">
        <v>0.75</v>
      </c>
      <c r="H8049">
        <f>CONVERT((G8047-F8047)*24,"hr","mn")</f>
        <v>30.000000000000053</v>
      </c>
      <c r="I8049">
        <v>4</v>
      </c>
      <c r="K8049">
        <v>6</v>
      </c>
      <c r="M8049">
        <f>J8047+K8047+L8047</f>
        <v>6</v>
      </c>
      <c r="N8049" s="58"/>
      <c r="O8049" s="59"/>
      <c r="P8049" s="59"/>
      <c r="Q8049" s="59"/>
      <c r="R8049" s="60"/>
      <c r="S8049" s="21"/>
      <c r="T8049" s="4"/>
      <c r="U8049" s="93"/>
    </row>
    <row r="8050" spans="1:21" ht="15" customHeight="1" thickBot="1">
      <c r="A8050" s="17">
        <v>45048</v>
      </c>
      <c r="B8050" s="56">
        <f>WEEKDAY(C8050,2)</f>
        <v>2</v>
      </c>
      <c r="C8050" s="17">
        <f>IF(A8070="",C8049,A8070)</f>
        <v>45048</v>
      </c>
      <c r="D8050" s="12" t="str">
        <f>YEAR(C8050)&amp;"/"&amp;TEXT(WEEKNUM(C8050,21),"00")</f>
        <v>2023/18</v>
      </c>
      <c r="E8050" t="s">
        <v>69</v>
      </c>
      <c r="F8050" s="114">
        <v>0.72916666666666663</v>
      </c>
      <c r="G8050" s="114">
        <v>0.75</v>
      </c>
      <c r="H8050">
        <f>CONVERT((G8047-F8047)*24,"hr","mn")</f>
        <v>30.000000000000053</v>
      </c>
      <c r="I8050">
        <v>4</v>
      </c>
      <c r="K8050">
        <v>6</v>
      </c>
      <c r="M8050">
        <f>J8047+K8047+L8047</f>
        <v>6</v>
      </c>
      <c r="N8050" s="15"/>
      <c r="O8050" s="9"/>
      <c r="P8050" s="9"/>
      <c r="Q8050" s="9"/>
      <c r="R8050" s="10"/>
      <c r="S8050" s="19"/>
      <c r="T8050" s="23"/>
      <c r="U8050" s="94"/>
    </row>
    <row r="8051" spans="1:21">
      <c r="A8051" s="17">
        <v>45048</v>
      </c>
      <c r="B8051" s="56">
        <f>WEEKDAY(C8051,2)</f>
        <v>2</v>
      </c>
      <c r="C8051" s="17">
        <f>IF(A8071="",C8050,A8071)</f>
        <v>45048</v>
      </c>
      <c r="D8051" s="12" t="str">
        <f>YEAR(C8051)&amp;"/"&amp;TEXT(WEEKNUM(C8051,21),"00")</f>
        <v>2023/18</v>
      </c>
      <c r="E8051" s="79" t="s">
        <v>69</v>
      </c>
      <c r="F8051" s="80">
        <v>0.75</v>
      </c>
      <c r="G8051" s="80">
        <v>0.79166666666666663</v>
      </c>
      <c r="H8051" s="87">
        <f>CONVERT((G8051-F8051)*24,"hr","mn")</f>
        <v>59.99999999999995</v>
      </c>
      <c r="I8051" s="83">
        <v>4</v>
      </c>
      <c r="J8051" s="84"/>
      <c r="K8051" s="85">
        <v>9</v>
      </c>
      <c r="L8051" s="85"/>
      <c r="M8051" s="87">
        <f>J8051+K8051+L8051</f>
        <v>9</v>
      </c>
      <c r="N8051" s="13"/>
      <c r="O8051" s="6">
        <v>5</v>
      </c>
      <c r="P8051" s="6"/>
      <c r="Q8051" s="6"/>
      <c r="R8051" s="7"/>
      <c r="S8051" s="20" t="s">
        <v>28</v>
      </c>
      <c r="T8051" s="22" t="s">
        <v>29</v>
      </c>
      <c r="U8051" s="91"/>
    </row>
    <row r="8052" spans="1:21">
      <c r="A8052" s="17">
        <v>45048</v>
      </c>
      <c r="B8052" s="56">
        <f>WEEKDAY(C8052,2)</f>
        <v>2</v>
      </c>
      <c r="C8052" s="17">
        <f>IF(A8072="",C8051,A8072)</f>
        <v>45048</v>
      </c>
      <c r="D8052" s="12" t="str">
        <f>YEAR(C8052)&amp;"/"&amp;TEXT(WEEKNUM(C8052,21),"00")</f>
        <v>2023/18</v>
      </c>
      <c r="E8052" t="s">
        <v>69</v>
      </c>
      <c r="F8052" s="114">
        <v>0.75</v>
      </c>
      <c r="G8052" s="114">
        <v>0.79166666666666663</v>
      </c>
      <c r="H8052">
        <f>CONVERT((G8051-F8051)*24,"hr","mn")</f>
        <v>59.99999999999995</v>
      </c>
      <c r="I8052">
        <v>4</v>
      </c>
      <c r="K8052">
        <v>9</v>
      </c>
      <c r="M8052">
        <f>J8051+K8051+L8051</f>
        <v>9</v>
      </c>
      <c r="N8052" s="14"/>
      <c r="O8052" s="3"/>
      <c r="P8052" s="3"/>
      <c r="Q8052" s="3"/>
      <c r="R8052" s="8"/>
      <c r="S8052" s="21"/>
      <c r="T8052" s="4"/>
      <c r="U8052" s="92"/>
    </row>
    <row r="8053" spans="1:21">
      <c r="A8053" s="17">
        <v>45048</v>
      </c>
      <c r="B8053" s="56">
        <f>WEEKDAY(C8053,2)</f>
        <v>2</v>
      </c>
      <c r="C8053" s="17">
        <f>IF(A8073="",C8052,A8073)</f>
        <v>45048</v>
      </c>
      <c r="D8053" s="12" t="str">
        <f>YEAR(C8053)&amp;"/"&amp;TEXT(WEEKNUM(C8053,21),"00")</f>
        <v>2023/18</v>
      </c>
      <c r="E8053" t="s">
        <v>69</v>
      </c>
      <c r="F8053" s="114">
        <v>0.75</v>
      </c>
      <c r="G8053" s="114">
        <v>0.79166666666666663</v>
      </c>
      <c r="H8053">
        <f>CONVERT((G8051-F8051)*24,"hr","mn")</f>
        <v>59.99999999999995</v>
      </c>
      <c r="I8053">
        <v>4</v>
      </c>
      <c r="K8053">
        <v>9</v>
      </c>
      <c r="M8053">
        <f>J8051+K8051+L8051</f>
        <v>9</v>
      </c>
      <c r="N8053" s="58"/>
      <c r="O8053" s="59"/>
      <c r="P8053" s="59"/>
      <c r="Q8053" s="59"/>
      <c r="R8053" s="60"/>
      <c r="S8053" s="21"/>
      <c r="T8053" s="4"/>
      <c r="U8053" s="93"/>
    </row>
    <row r="8054" spans="1:21" ht="15" customHeight="1" thickBot="1">
      <c r="A8054" s="17">
        <v>45048</v>
      </c>
      <c r="B8054" s="56">
        <f>WEEKDAY(C8054,2)</f>
        <v>2</v>
      </c>
      <c r="C8054" s="17">
        <f>IF(A8074="",C8053,A8074)</f>
        <v>45048</v>
      </c>
      <c r="D8054" s="12" t="str">
        <f>YEAR(C8054)&amp;"/"&amp;TEXT(WEEKNUM(C8054,21),"00")</f>
        <v>2023/18</v>
      </c>
      <c r="E8054" t="s">
        <v>69</v>
      </c>
      <c r="F8054" s="114">
        <v>0.75</v>
      </c>
      <c r="G8054" s="114">
        <v>0.79166666666666663</v>
      </c>
      <c r="H8054">
        <f>CONVERT((G8051-F8051)*24,"hr","mn")</f>
        <v>59.99999999999995</v>
      </c>
      <c r="I8054">
        <v>4</v>
      </c>
      <c r="K8054">
        <v>9</v>
      </c>
      <c r="M8054">
        <f>J8051+K8051+L8051</f>
        <v>9</v>
      </c>
      <c r="N8054" s="15"/>
      <c r="O8054" s="9"/>
      <c r="P8054" s="9"/>
      <c r="Q8054" s="9"/>
      <c r="R8054" s="10"/>
      <c r="S8054" s="19"/>
      <c r="T8054" s="23"/>
      <c r="U8054" s="94"/>
    </row>
    <row r="8055" spans="1:21">
      <c r="A8055" s="17">
        <v>45048</v>
      </c>
      <c r="B8055" s="56">
        <f>WEEKDAY(C8055,2)</f>
        <v>2</v>
      </c>
      <c r="C8055" s="17">
        <f>IF(A8075="",C8054,A8075)</f>
        <v>45048</v>
      </c>
      <c r="D8055" s="12" t="str">
        <f>YEAR(C8055)&amp;"/"&amp;TEXT(WEEKNUM(C8055,21),"00")</f>
        <v>2023/18</v>
      </c>
      <c r="E8055" s="79" t="s">
        <v>69</v>
      </c>
      <c r="F8055" s="80">
        <v>0.79166666666666663</v>
      </c>
      <c r="G8055" s="80">
        <v>0.83333333333333337</v>
      </c>
      <c r="H8055" s="87">
        <f>CONVERT((G8055-F8055)*24,"hr","mn")</f>
        <v>60.000000000000107</v>
      </c>
      <c r="I8055" s="83">
        <v>4</v>
      </c>
      <c r="J8055" s="84"/>
      <c r="K8055" s="85">
        <v>9</v>
      </c>
      <c r="L8055" s="85"/>
      <c r="M8055" s="87">
        <f>J8055+K8055+L8055</f>
        <v>9</v>
      </c>
      <c r="N8055" s="13"/>
      <c r="O8055" s="6">
        <v>5</v>
      </c>
      <c r="P8055" s="6"/>
      <c r="Q8055" s="6"/>
      <c r="R8055" s="7"/>
      <c r="S8055" s="20" t="s">
        <v>43</v>
      </c>
      <c r="T8055" s="22" t="s">
        <v>34</v>
      </c>
      <c r="U8055" s="91"/>
    </row>
    <row r="8056" spans="1:21">
      <c r="A8056" s="17">
        <v>45048</v>
      </c>
      <c r="B8056" s="56">
        <f>WEEKDAY(C8056,2)</f>
        <v>2</v>
      </c>
      <c r="C8056" s="17">
        <f>IF(A8076="",C8055,A8076)</f>
        <v>45048</v>
      </c>
      <c r="D8056" s="12" t="str">
        <f>YEAR(C8056)&amp;"/"&amp;TEXT(WEEKNUM(C8056,21),"00")</f>
        <v>2023/18</v>
      </c>
      <c r="E8056" t="s">
        <v>69</v>
      </c>
      <c r="F8056" s="114">
        <v>0.79166666666666663</v>
      </c>
      <c r="G8056" s="114">
        <v>0.83333333333333337</v>
      </c>
      <c r="H8056">
        <f>CONVERT((G8055-F8055)*24,"hr","mn")</f>
        <v>60.000000000000107</v>
      </c>
      <c r="I8056">
        <v>4</v>
      </c>
      <c r="K8056">
        <v>9</v>
      </c>
      <c r="M8056">
        <f>J8055+K8055+L8055</f>
        <v>9</v>
      </c>
      <c r="N8056" s="14"/>
      <c r="O8056" s="3">
        <v>5</v>
      </c>
      <c r="P8056" s="3"/>
      <c r="Q8056" s="3"/>
      <c r="R8056" s="8"/>
      <c r="S8056" s="21" t="s">
        <v>28</v>
      </c>
      <c r="T8056" s="4" t="s">
        <v>29</v>
      </c>
      <c r="U8056" s="92"/>
    </row>
    <row r="8057" spans="1:21">
      <c r="A8057" s="17">
        <v>45048</v>
      </c>
      <c r="B8057" s="56">
        <f>WEEKDAY(C8057,2)</f>
        <v>2</v>
      </c>
      <c r="C8057" s="17">
        <f>IF(A8077="",C8056,A8077)</f>
        <v>45048</v>
      </c>
      <c r="D8057" s="12" t="str">
        <f>YEAR(C8057)&amp;"/"&amp;TEXT(WEEKNUM(C8057,21),"00")</f>
        <v>2023/18</v>
      </c>
      <c r="E8057" t="s">
        <v>69</v>
      </c>
      <c r="F8057" s="114">
        <v>0.79166666666666663</v>
      </c>
      <c r="G8057" s="114">
        <v>0.83333333333333337</v>
      </c>
      <c r="H8057">
        <f>CONVERT((G8055-F8055)*24,"hr","mn")</f>
        <v>60.000000000000107</v>
      </c>
      <c r="I8057">
        <v>4</v>
      </c>
      <c r="K8057">
        <v>9</v>
      </c>
      <c r="M8057">
        <f>J8055+K8055+L8055</f>
        <v>9</v>
      </c>
      <c r="N8057" s="58"/>
      <c r="O8057" s="59"/>
      <c r="P8057" s="59"/>
      <c r="Q8057" s="59"/>
      <c r="R8057" s="60"/>
      <c r="S8057" s="21"/>
      <c r="T8057" s="4"/>
      <c r="U8057" s="93"/>
    </row>
    <row r="8058" spans="1:21" ht="15" customHeight="1" thickBot="1">
      <c r="A8058" s="17">
        <v>45048</v>
      </c>
      <c r="B8058" s="56">
        <f>WEEKDAY(C8058,2)</f>
        <v>2</v>
      </c>
      <c r="C8058" s="17">
        <f>IF(A8078="",C8057,A8078)</f>
        <v>45048</v>
      </c>
      <c r="D8058" s="12" t="str">
        <f>YEAR(C8058)&amp;"/"&amp;TEXT(WEEKNUM(C8058,21),"00")</f>
        <v>2023/18</v>
      </c>
      <c r="E8058" t="s">
        <v>69</v>
      </c>
      <c r="F8058" s="114">
        <v>0.79166666666666663</v>
      </c>
      <c r="G8058" s="114">
        <v>0.83333333333333337</v>
      </c>
      <c r="H8058">
        <f>CONVERT((G8055-F8055)*24,"hr","mn")</f>
        <v>60.000000000000107</v>
      </c>
      <c r="I8058">
        <v>4</v>
      </c>
      <c r="K8058">
        <v>9</v>
      </c>
      <c r="M8058">
        <f>J8055+K8055+L8055</f>
        <v>9</v>
      </c>
      <c r="N8058" s="15"/>
      <c r="O8058" s="9"/>
      <c r="P8058" s="9"/>
      <c r="Q8058" s="9"/>
      <c r="R8058" s="10"/>
      <c r="S8058" s="19"/>
      <c r="T8058" s="23"/>
      <c r="U8058" s="94"/>
    </row>
    <row r="8059" spans="1:21">
      <c r="A8059" s="17">
        <v>45048</v>
      </c>
      <c r="B8059" s="56">
        <f>WEEKDAY(C8059,2)</f>
        <v>3</v>
      </c>
      <c r="C8059" s="17">
        <f>IF(A8079="",C8058,A8079)</f>
        <v>45049</v>
      </c>
      <c r="D8059" s="12" t="str">
        <f>YEAR(C8059)&amp;"/"&amp;TEXT(WEEKNUM(C8059,21),"00")</f>
        <v>2023/18</v>
      </c>
      <c r="E8059" s="79" t="s">
        <v>69</v>
      </c>
      <c r="F8059" s="80">
        <v>0.83333333333333337</v>
      </c>
      <c r="G8059" s="80">
        <v>0.875</v>
      </c>
      <c r="H8059" s="87">
        <f>CONVERT((G8059-F8059)*24,"hr","mn")</f>
        <v>59.99999999999995</v>
      </c>
      <c r="I8059" s="83">
        <v>4</v>
      </c>
      <c r="J8059" s="84"/>
      <c r="K8059" s="85">
        <v>12</v>
      </c>
      <c r="L8059" s="85"/>
      <c r="M8059" s="87">
        <f>J8059+K8059+L8059</f>
        <v>12</v>
      </c>
      <c r="N8059" s="13"/>
      <c r="O8059" s="6">
        <v>5</v>
      </c>
      <c r="P8059" s="6"/>
      <c r="Q8059" s="6"/>
      <c r="R8059" s="7"/>
      <c r="S8059" s="20" t="s">
        <v>31</v>
      </c>
      <c r="T8059" s="22" t="s">
        <v>50</v>
      </c>
      <c r="U8059" s="91"/>
    </row>
    <row r="8060" spans="1:21">
      <c r="A8060" s="17">
        <v>45048</v>
      </c>
      <c r="B8060" s="56">
        <f>WEEKDAY(C8060,2)</f>
        <v>3</v>
      </c>
      <c r="C8060" s="17">
        <f>IF(A8080="",C8059,A8080)</f>
        <v>45049</v>
      </c>
      <c r="D8060" s="12" t="str">
        <f>YEAR(C8060)&amp;"/"&amp;TEXT(WEEKNUM(C8060,21),"00")</f>
        <v>2023/18</v>
      </c>
      <c r="E8060" t="s">
        <v>69</v>
      </c>
      <c r="F8060" s="114">
        <v>0.83333333333333337</v>
      </c>
      <c r="G8060" s="114">
        <v>0.875</v>
      </c>
      <c r="H8060">
        <f>CONVERT((G8059-F8059)*24,"hr","mn")</f>
        <v>59.99999999999995</v>
      </c>
      <c r="I8060">
        <v>4</v>
      </c>
      <c r="K8060">
        <v>12</v>
      </c>
      <c r="M8060">
        <f>J8059+K8059+L8059</f>
        <v>12</v>
      </c>
      <c r="N8060" s="14"/>
      <c r="O8060" s="3"/>
      <c r="P8060" s="3"/>
      <c r="Q8060" s="3"/>
      <c r="R8060" s="8"/>
      <c r="S8060" s="21"/>
      <c r="T8060" s="4"/>
      <c r="U8060" s="92"/>
    </row>
    <row r="8061" spans="1:21">
      <c r="A8061" s="17">
        <v>45048</v>
      </c>
      <c r="B8061" s="56">
        <f>WEEKDAY(C8061,2)</f>
        <v>3</v>
      </c>
      <c r="C8061" s="17">
        <f>IF(A8081="",C8060,A8081)</f>
        <v>45049</v>
      </c>
      <c r="D8061" s="12" t="str">
        <f>YEAR(C8061)&amp;"/"&amp;TEXT(WEEKNUM(C8061,21),"00")</f>
        <v>2023/18</v>
      </c>
      <c r="E8061" t="s">
        <v>69</v>
      </c>
      <c r="F8061" s="114">
        <v>0.83333333333333337</v>
      </c>
      <c r="G8061" s="114">
        <v>0.875</v>
      </c>
      <c r="H8061">
        <f>CONVERT((G8059-F8059)*24,"hr","mn")</f>
        <v>59.99999999999995</v>
      </c>
      <c r="I8061">
        <v>4</v>
      </c>
      <c r="K8061">
        <v>12</v>
      </c>
      <c r="M8061">
        <f>J8059+K8059+L8059</f>
        <v>12</v>
      </c>
      <c r="N8061" s="58"/>
      <c r="O8061" s="59"/>
      <c r="P8061" s="59"/>
      <c r="Q8061" s="59"/>
      <c r="R8061" s="60"/>
      <c r="S8061" s="21"/>
      <c r="T8061" s="4"/>
      <c r="U8061" s="93"/>
    </row>
    <row r="8062" spans="1:21" ht="15" customHeight="1" thickBot="1">
      <c r="A8062" s="17">
        <v>45048</v>
      </c>
      <c r="B8062" s="56">
        <f>WEEKDAY(C8062,2)</f>
        <v>3</v>
      </c>
      <c r="C8062" s="17">
        <f>IF(A8082="",C8061,A8082)</f>
        <v>45049</v>
      </c>
      <c r="D8062" s="12" t="str">
        <f>YEAR(C8062)&amp;"/"&amp;TEXT(WEEKNUM(C8062,21),"00")</f>
        <v>2023/18</v>
      </c>
      <c r="E8062" t="s">
        <v>69</v>
      </c>
      <c r="F8062" s="114">
        <v>0.83333333333333337</v>
      </c>
      <c r="G8062" s="114">
        <v>0.875</v>
      </c>
      <c r="H8062">
        <f>CONVERT((G8059-F8059)*24,"hr","mn")</f>
        <v>59.99999999999995</v>
      </c>
      <c r="I8062">
        <v>4</v>
      </c>
      <c r="K8062">
        <v>12</v>
      </c>
      <c r="M8062">
        <f>J8059+K8059+L8059</f>
        <v>12</v>
      </c>
      <c r="N8062" s="15"/>
      <c r="O8062" s="9"/>
      <c r="P8062" s="9"/>
      <c r="Q8062" s="9">
        <v>15</v>
      </c>
      <c r="R8062" s="10"/>
      <c r="S8062" s="19"/>
      <c r="T8062" s="23" t="s">
        <v>39</v>
      </c>
      <c r="U8062" s="94"/>
    </row>
    <row r="8063" spans="1:21">
      <c r="A8063" s="17"/>
      <c r="B8063" s="56">
        <f>WEEKDAY(C8063,2)</f>
        <v>3</v>
      </c>
      <c r="C8063" s="17">
        <f>IF(A8083="",C8062,A8083)</f>
        <v>45049</v>
      </c>
      <c r="D8063" s="12" t="str">
        <f>YEAR(C8063)&amp;"/"&amp;TEXT(WEEKNUM(C8063,21),"00")</f>
        <v>2023/18</v>
      </c>
      <c r="E8063" s="79"/>
      <c r="F8063" s="80"/>
      <c r="G8063" s="80"/>
      <c r="H8063" s="87">
        <f>CONVERT((G8063-F8063)*24,"hr","mn")</f>
        <v>0</v>
      </c>
      <c r="I8063" s="83"/>
      <c r="J8063" s="84"/>
      <c r="K8063" s="85"/>
      <c r="L8063" s="85"/>
      <c r="M8063" s="87">
        <f>J8063+K8063+L8063</f>
        <v>0</v>
      </c>
      <c r="N8063" s="13"/>
      <c r="O8063" s="6"/>
      <c r="P8063" s="6"/>
      <c r="Q8063" s="6"/>
      <c r="R8063" s="7"/>
      <c r="S8063" s="20"/>
      <c r="T8063" s="22"/>
      <c r="U8063" s="91"/>
    </row>
    <row r="8064" spans="1:21">
      <c r="A8064" s="17"/>
      <c r="B8064" s="56">
        <f>WEEKDAY(C8064,2)</f>
        <v>3</v>
      </c>
      <c r="C8064" s="17">
        <f>IF(A8084="",C8063,A8084)</f>
        <v>45049</v>
      </c>
      <c r="D8064" s="12" t="str">
        <f>YEAR(C8064)&amp;"/"&amp;TEXT(WEEKNUM(C8064,21),"00")</f>
        <v>2023/18</v>
      </c>
      <c r="H8064">
        <f>CONVERT((G8063-F8063)*24,"hr","mn")</f>
        <v>0</v>
      </c>
      <c r="M8064">
        <f>J8063+K8063+L8063</f>
        <v>0</v>
      </c>
      <c r="N8064" s="14"/>
      <c r="O8064" s="3"/>
      <c r="P8064" s="3"/>
      <c r="Q8064" s="3"/>
      <c r="R8064" s="8"/>
      <c r="S8064" s="21"/>
      <c r="T8064" s="4"/>
      <c r="U8064" s="92"/>
    </row>
    <row r="8065" spans="1:21">
      <c r="A8065" s="17"/>
      <c r="B8065" s="56">
        <f>WEEKDAY(C8065,2)</f>
        <v>3</v>
      </c>
      <c r="C8065" s="17">
        <f>IF(A8085="",C8064,A8085)</f>
        <v>45049</v>
      </c>
      <c r="D8065" s="12" t="str">
        <f>YEAR(C8065)&amp;"/"&amp;TEXT(WEEKNUM(C8065,21),"00")</f>
        <v>2023/18</v>
      </c>
      <c r="H8065">
        <f>CONVERT((G8063-F8063)*24,"hr","mn")</f>
        <v>0</v>
      </c>
      <c r="M8065">
        <f>J8063+K8063+L8063</f>
        <v>0</v>
      </c>
      <c r="N8065" s="58"/>
      <c r="O8065" s="59"/>
      <c r="P8065" s="59"/>
      <c r="Q8065" s="59"/>
      <c r="R8065" s="60"/>
      <c r="S8065" s="21"/>
      <c r="T8065" s="4"/>
      <c r="U8065" s="93"/>
    </row>
    <row r="8066" spans="1:21" ht="15" customHeight="1" thickBot="1">
      <c r="A8066" s="17"/>
      <c r="B8066" s="56">
        <f>WEEKDAY(C8066,2)</f>
        <v>3</v>
      </c>
      <c r="C8066" s="17">
        <f>IF(A8086="",C8065,A8086)</f>
        <v>45049</v>
      </c>
      <c r="D8066" s="12" t="str">
        <f>YEAR(C8066)&amp;"/"&amp;TEXT(WEEKNUM(C8066,21),"00")</f>
        <v>2023/18</v>
      </c>
      <c r="H8066">
        <f>CONVERT((G8063-F8063)*24,"hr","mn")</f>
        <v>0</v>
      </c>
      <c r="M8066">
        <f>J8063+K8063+L8063</f>
        <v>0</v>
      </c>
      <c r="N8066" s="15"/>
      <c r="O8066" s="9"/>
      <c r="P8066" s="9"/>
      <c r="Q8066" s="9"/>
      <c r="R8066" s="10"/>
      <c r="S8066" s="19"/>
      <c r="T8066" s="23"/>
      <c r="U8066" s="94"/>
    </row>
    <row r="8067" spans="1:21">
      <c r="A8067" s="17">
        <v>45048</v>
      </c>
      <c r="B8067" s="56">
        <f>WEEKDAY(C8067,2)</f>
        <v>3</v>
      </c>
      <c r="C8067" s="17">
        <f>IF(A8087="",C8066,A8087)</f>
        <v>45049</v>
      </c>
      <c r="D8067" s="12" t="str">
        <f>YEAR(C8067)&amp;"/"&amp;TEXT(WEEKNUM(C8067,21),"00")</f>
        <v>2023/18</v>
      </c>
      <c r="E8067" s="79" t="s">
        <v>46</v>
      </c>
      <c r="F8067" s="80">
        <v>0.875</v>
      </c>
      <c r="G8067" s="80">
        <v>0.91666666666666663</v>
      </c>
      <c r="H8067" s="87">
        <f>CONVERT((G8067-F8067)*24,"hr","mn")</f>
        <v>59.99999999999995</v>
      </c>
      <c r="I8067" s="83">
        <v>5</v>
      </c>
      <c r="J8067" s="84"/>
      <c r="K8067" s="85"/>
      <c r="L8067" s="85">
        <v>10</v>
      </c>
      <c r="M8067" s="87">
        <f>J8067+K8067+L8067</f>
        <v>10</v>
      </c>
      <c r="N8067" s="13"/>
      <c r="O8067" s="6"/>
      <c r="P8067" s="6"/>
      <c r="Q8067" s="6">
        <v>20</v>
      </c>
      <c r="R8067" s="7"/>
      <c r="S8067" s="20"/>
      <c r="T8067" s="22" t="s">
        <v>25</v>
      </c>
      <c r="U8067" s="91"/>
    </row>
    <row r="8068" spans="1:21">
      <c r="A8068" s="17">
        <v>45048</v>
      </c>
      <c r="B8068" s="56">
        <f>WEEKDAY(C8068,2)</f>
        <v>3</v>
      </c>
      <c r="C8068" s="17">
        <f>IF(A8088="",C8067,A8088)</f>
        <v>45049</v>
      </c>
      <c r="D8068" s="12" t="str">
        <f>YEAR(C8068)&amp;"/"&amp;TEXT(WEEKNUM(C8068,21),"00")</f>
        <v>2023/18</v>
      </c>
      <c r="E8068" t="s">
        <v>46</v>
      </c>
      <c r="F8068" s="114">
        <v>0.875</v>
      </c>
      <c r="G8068" s="114">
        <v>0.91666666666666663</v>
      </c>
      <c r="H8068">
        <f>CONVERT((G8067-F8067)*24,"hr","mn")</f>
        <v>59.99999999999995</v>
      </c>
      <c r="I8068">
        <v>5</v>
      </c>
      <c r="L8068">
        <v>10</v>
      </c>
      <c r="M8068">
        <f>J8067+K8067+L8067</f>
        <v>10</v>
      </c>
      <c r="N8068" s="14"/>
      <c r="O8068" s="3"/>
      <c r="P8068" s="3"/>
      <c r="Q8068" s="3"/>
      <c r="R8068" s="8"/>
      <c r="S8068" s="21"/>
      <c r="T8068" s="4"/>
      <c r="U8068" s="93" t="s">
        <v>97</v>
      </c>
    </row>
    <row r="8069" spans="1:21">
      <c r="A8069" s="17">
        <v>45048</v>
      </c>
      <c r="B8069" s="56">
        <f>WEEKDAY(C8069,2)</f>
        <v>3</v>
      </c>
      <c r="C8069" s="17">
        <f>IF(A8089="",C8068,A8089)</f>
        <v>45049</v>
      </c>
      <c r="D8069" s="12" t="str">
        <f>YEAR(C8069)&amp;"/"&amp;TEXT(WEEKNUM(C8069,21),"00")</f>
        <v>2023/18</v>
      </c>
      <c r="E8069" t="s">
        <v>46</v>
      </c>
      <c r="F8069" s="114">
        <v>0.875</v>
      </c>
      <c r="G8069" s="114">
        <v>0.91666666666666663</v>
      </c>
      <c r="H8069">
        <f>CONVERT((G8067-F8067)*24,"hr","mn")</f>
        <v>59.99999999999995</v>
      </c>
      <c r="I8069">
        <v>5</v>
      </c>
      <c r="L8069">
        <v>10</v>
      </c>
      <c r="M8069">
        <f>J8067+K8067+L8067</f>
        <v>10</v>
      </c>
      <c r="N8069" s="58"/>
      <c r="O8069" s="59"/>
      <c r="P8069" s="59"/>
      <c r="Q8069" s="59"/>
      <c r="R8069" s="60"/>
      <c r="S8069" s="21"/>
      <c r="T8069" s="4"/>
      <c r="U8069" s="93"/>
    </row>
    <row r="8070" spans="1:21" ht="15" customHeight="1" thickBot="1">
      <c r="A8070" s="17">
        <v>45048</v>
      </c>
      <c r="B8070" s="56">
        <f>WEEKDAY(C8070,2)</f>
        <v>3</v>
      </c>
      <c r="C8070" s="17">
        <f>IF(A8090="",C8069,A8090)</f>
        <v>45049</v>
      </c>
      <c r="D8070" s="12" t="str">
        <f>YEAR(C8070)&amp;"/"&amp;TEXT(WEEKNUM(C8070,21),"00")</f>
        <v>2023/18</v>
      </c>
      <c r="E8070" t="s">
        <v>46</v>
      </c>
      <c r="F8070" s="114">
        <v>0.875</v>
      </c>
      <c r="G8070" s="114">
        <v>0.91666666666666663</v>
      </c>
      <c r="H8070">
        <f>CONVERT((G8067-F8067)*24,"hr","mn")</f>
        <v>59.99999999999995</v>
      </c>
      <c r="I8070">
        <v>5</v>
      </c>
      <c r="L8070">
        <v>10</v>
      </c>
      <c r="M8070">
        <f>J8067+K8067+L8067</f>
        <v>10</v>
      </c>
      <c r="N8070" s="15"/>
      <c r="O8070" s="9"/>
      <c r="P8070" s="9"/>
      <c r="Q8070" s="9"/>
      <c r="R8070" s="10"/>
      <c r="S8070" s="19"/>
      <c r="T8070" s="23"/>
      <c r="U8070" s="94"/>
    </row>
    <row r="8071" spans="1:21">
      <c r="A8071" s="17">
        <v>45048</v>
      </c>
      <c r="B8071" s="56">
        <f>WEEKDAY(C8071,2)</f>
        <v>3</v>
      </c>
      <c r="C8071" s="17">
        <f>IF(A8091="",C8070,A8091)</f>
        <v>45049</v>
      </c>
      <c r="D8071" s="12" t="str">
        <f>YEAR(C8071)&amp;"/"&amp;TEXT(WEEKNUM(C8071,21),"00")</f>
        <v>2023/18</v>
      </c>
      <c r="E8071" s="24" t="s">
        <v>46</v>
      </c>
      <c r="F8071" s="27">
        <v>0.91666666666666663</v>
      </c>
      <c r="G8071" s="27">
        <v>0.95833333333333337</v>
      </c>
      <c r="H8071" s="87">
        <f>CONVERT((G8071-F8071)*24,"hr","mn")</f>
        <v>60.000000000000107</v>
      </c>
      <c r="I8071" s="83">
        <v>5</v>
      </c>
      <c r="J8071" s="84"/>
      <c r="K8071" s="85">
        <v>1</v>
      </c>
      <c r="L8071" s="85">
        <v>10</v>
      </c>
      <c r="M8071" s="87">
        <f>J8071+K8071+L8071</f>
        <v>11</v>
      </c>
      <c r="N8071" s="13"/>
      <c r="O8071" s="6">
        <v>5</v>
      </c>
      <c r="P8071" s="6"/>
      <c r="Q8071" s="6"/>
      <c r="R8071" s="7"/>
      <c r="S8071" s="20" t="s">
        <v>28</v>
      </c>
      <c r="T8071" s="22" t="s">
        <v>29</v>
      </c>
      <c r="U8071" s="91"/>
    </row>
    <row r="8072" spans="1:21">
      <c r="A8072" s="17">
        <v>45048</v>
      </c>
      <c r="B8072" s="56">
        <f>WEEKDAY(C8072,2)</f>
        <v>3</v>
      </c>
      <c r="C8072" s="17">
        <f>IF(A8092="",C8071,A8092)</f>
        <v>45049</v>
      </c>
      <c r="D8072" s="12" t="str">
        <f>YEAR(C8072)&amp;"/"&amp;TEXT(WEEKNUM(C8072,21),"00")</f>
        <v>2023/18</v>
      </c>
      <c r="E8072" s="25"/>
      <c r="F8072" s="28"/>
      <c r="G8072" s="28"/>
      <c r="H8072">
        <f>CONVERT((G8071-F8071)*24,"hr","mn")</f>
        <v>60.000000000000107</v>
      </c>
      <c r="I8072">
        <v>5</v>
      </c>
      <c r="K8072">
        <v>1</v>
      </c>
      <c r="L8072">
        <v>10</v>
      </c>
      <c r="M8072">
        <f>J8071+K8071+L8071</f>
        <v>11</v>
      </c>
      <c r="N8072" s="14"/>
      <c r="O8072" s="3">
        <v>8</v>
      </c>
      <c r="P8072" s="3"/>
      <c r="Q8072" s="3"/>
      <c r="R8072" s="8"/>
      <c r="S8072" s="21" t="s">
        <v>32</v>
      </c>
      <c r="T8072" s="4" t="s">
        <v>23</v>
      </c>
      <c r="U8072" s="92" t="s">
        <v>1170</v>
      </c>
    </row>
    <row r="8073" spans="1:21">
      <c r="A8073" s="17">
        <v>45048</v>
      </c>
      <c r="B8073" s="56">
        <f>WEEKDAY(C8073,2)</f>
        <v>3</v>
      </c>
      <c r="C8073" s="17">
        <f>IF(A8093="",C8072,A8093)</f>
        <v>45049</v>
      </c>
      <c r="D8073" s="12" t="str">
        <f>YEAR(C8073)&amp;"/"&amp;TEXT(WEEKNUM(C8073,21),"00")</f>
        <v>2023/18</v>
      </c>
      <c r="E8073" s="25"/>
      <c r="F8073" s="28"/>
      <c r="G8073" s="28"/>
      <c r="H8073">
        <f>CONVERT((G8071-F8071)*24,"hr","mn")</f>
        <v>60.000000000000107</v>
      </c>
      <c r="I8073">
        <v>5</v>
      </c>
      <c r="K8073">
        <v>1</v>
      </c>
      <c r="L8073">
        <v>10</v>
      </c>
      <c r="M8073">
        <f>J8071+K8071+L8071</f>
        <v>11</v>
      </c>
      <c r="N8073" s="58"/>
      <c r="O8073" s="59"/>
      <c r="P8073" s="59"/>
      <c r="Q8073" s="59"/>
      <c r="R8073" s="60"/>
      <c r="S8073" s="21"/>
      <c r="T8073" s="4"/>
      <c r="U8073" s="41"/>
    </row>
    <row r="8074" spans="1:21" ht="15" customHeight="1" thickBot="1">
      <c r="A8074" s="17">
        <v>45048</v>
      </c>
      <c r="B8074" s="56">
        <f>WEEKDAY(C8074,2)</f>
        <v>3</v>
      </c>
      <c r="C8074" s="17">
        <f>IF(A8094="",C8073,A8094)</f>
        <v>45049</v>
      </c>
      <c r="D8074" s="12" t="str">
        <f>YEAR(C8074)&amp;"/"&amp;TEXT(WEEKNUM(C8074,21),"00")</f>
        <v>2023/18</v>
      </c>
      <c r="E8074" s="26"/>
      <c r="F8074" s="29"/>
      <c r="G8074" s="29"/>
      <c r="H8074">
        <f>CONVERT((G8071-F8071)*24,"hr","mn")</f>
        <v>60.000000000000107</v>
      </c>
      <c r="I8074">
        <v>5</v>
      </c>
      <c r="K8074">
        <v>1</v>
      </c>
      <c r="L8074">
        <v>10</v>
      </c>
      <c r="M8074">
        <f>J8071+K8071+L8071</f>
        <v>11</v>
      </c>
      <c r="N8074" s="15"/>
      <c r="O8074" s="9"/>
      <c r="P8074" s="9"/>
      <c r="Q8074" s="9"/>
      <c r="R8074" s="10"/>
      <c r="S8074" s="19"/>
      <c r="T8074" s="23"/>
      <c r="U8074" s="94"/>
    </row>
    <row r="8075" spans="1:21">
      <c r="A8075" s="17">
        <v>45048</v>
      </c>
      <c r="B8075" s="56">
        <f>WEEKDAY(C8075,2)</f>
        <v>3</v>
      </c>
      <c r="C8075" s="17">
        <f>IF(A8095="",C8074,A8095)</f>
        <v>45049</v>
      </c>
      <c r="D8075" s="12" t="str">
        <f>YEAR(C8075)&amp;"/"&amp;TEXT(WEEKNUM(C8075,21),"00")</f>
        <v>2023/18</v>
      </c>
      <c r="E8075" s="24" t="s">
        <v>46</v>
      </c>
      <c r="F8075" s="27">
        <v>0.95833333333333337</v>
      </c>
      <c r="G8075" s="27">
        <v>1</v>
      </c>
      <c r="H8075" s="87">
        <f>CONVERT((G8075-F8075)*24,"hr","mn")</f>
        <v>59.99999999999995</v>
      </c>
      <c r="I8075" s="83">
        <v>5</v>
      </c>
      <c r="J8075" s="84"/>
      <c r="K8075" s="85">
        <v>3</v>
      </c>
      <c r="L8075" s="85">
        <v>7</v>
      </c>
      <c r="M8075" s="87">
        <f>J8075+K8075+L8075</f>
        <v>10</v>
      </c>
      <c r="N8075" s="13"/>
      <c r="O8075" s="6"/>
      <c r="P8075" s="6">
        <v>8</v>
      </c>
      <c r="Q8075" s="6"/>
      <c r="R8075" s="7"/>
      <c r="S8075" s="20" t="s">
        <v>93</v>
      </c>
      <c r="T8075" s="22" t="s">
        <v>73</v>
      </c>
      <c r="U8075" s="91" t="s">
        <v>97</v>
      </c>
    </row>
    <row r="8076" spans="1:21">
      <c r="A8076" s="17">
        <v>45048</v>
      </c>
      <c r="B8076" s="56">
        <f>WEEKDAY(C8076,2)</f>
        <v>3</v>
      </c>
      <c r="C8076" s="17">
        <f>IF(A8096="",C8075,A8096)</f>
        <v>45049</v>
      </c>
      <c r="D8076" s="12" t="str">
        <f>YEAR(C8076)&amp;"/"&amp;TEXT(WEEKNUM(C8076,21),"00")</f>
        <v>2023/18</v>
      </c>
      <c r="E8076" s="25"/>
      <c r="F8076" s="28"/>
      <c r="G8076" s="28"/>
      <c r="H8076">
        <f>CONVERT((G8075-F8075)*24,"hr","mn")</f>
        <v>59.99999999999995</v>
      </c>
      <c r="I8076">
        <v>5</v>
      </c>
      <c r="K8076">
        <v>3</v>
      </c>
      <c r="L8076">
        <v>7</v>
      </c>
      <c r="M8076">
        <f>J8075+K8075+L8075</f>
        <v>10</v>
      </c>
      <c r="N8076" s="14"/>
      <c r="O8076" s="3">
        <v>5</v>
      </c>
      <c r="P8076" s="3"/>
      <c r="Q8076" s="3"/>
      <c r="R8076" s="8"/>
      <c r="S8076" s="21" t="s">
        <v>43</v>
      </c>
      <c r="T8076" s="4" t="s">
        <v>56</v>
      </c>
      <c r="U8076" s="92"/>
    </row>
    <row r="8077" spans="1:21">
      <c r="A8077" s="17">
        <v>45048</v>
      </c>
      <c r="B8077" s="56">
        <f>WEEKDAY(C8077,2)</f>
        <v>3</v>
      </c>
      <c r="C8077" s="17">
        <f>IF(A8097="",C8076,A8097)</f>
        <v>45049</v>
      </c>
      <c r="D8077" s="12" t="str">
        <f>YEAR(C8077)&amp;"/"&amp;TEXT(WEEKNUM(C8077,21),"00")</f>
        <v>2023/18</v>
      </c>
      <c r="E8077" s="25"/>
      <c r="F8077" s="28"/>
      <c r="G8077" s="28"/>
      <c r="H8077">
        <f>CONVERT((G8075-F8075)*24,"hr","mn")</f>
        <v>59.99999999999995</v>
      </c>
      <c r="I8077">
        <v>5</v>
      </c>
      <c r="K8077">
        <v>3</v>
      </c>
      <c r="L8077">
        <v>7</v>
      </c>
      <c r="M8077">
        <f>J8075+K8075+L8075</f>
        <v>10</v>
      </c>
      <c r="N8077" s="58"/>
      <c r="O8077" s="59">
        <v>8</v>
      </c>
      <c r="P8077" s="59"/>
      <c r="Q8077" s="59"/>
      <c r="R8077" s="60"/>
      <c r="S8077" s="21" t="s">
        <v>32</v>
      </c>
      <c r="T8077" s="4" t="s">
        <v>23</v>
      </c>
      <c r="U8077" s="92" t="s">
        <v>1170</v>
      </c>
    </row>
    <row r="8078" spans="1:21" ht="15" customHeight="1" thickBot="1">
      <c r="A8078" s="17">
        <v>45048</v>
      </c>
      <c r="B8078" s="56">
        <f>WEEKDAY(C8078,2)</f>
        <v>3</v>
      </c>
      <c r="C8078" s="17">
        <f>IF(A8098="",C8077,A8098)</f>
        <v>45049</v>
      </c>
      <c r="D8078" s="12" t="str">
        <f>YEAR(C8078)&amp;"/"&amp;TEXT(WEEKNUM(C8078,21),"00")</f>
        <v>2023/18</v>
      </c>
      <c r="E8078" s="26"/>
      <c r="F8078" s="29"/>
      <c r="G8078" s="29"/>
      <c r="H8078">
        <f>CONVERT((G8075-F8075)*24,"hr","mn")</f>
        <v>59.99999999999995</v>
      </c>
      <c r="I8078">
        <v>5</v>
      </c>
      <c r="K8078">
        <v>3</v>
      </c>
      <c r="L8078">
        <v>7</v>
      </c>
      <c r="M8078">
        <f>J8075+K8075+L8075</f>
        <v>10</v>
      </c>
      <c r="N8078" s="15"/>
      <c r="O8078" s="9">
        <v>5</v>
      </c>
      <c r="P8078" s="9"/>
      <c r="Q8078" s="9"/>
      <c r="R8078" s="10"/>
      <c r="S8078" s="19" t="s">
        <v>28</v>
      </c>
      <c r="T8078" s="23" t="s">
        <v>29</v>
      </c>
      <c r="U8078" s="94"/>
    </row>
    <row r="8079" spans="1:21">
      <c r="A8079" s="17">
        <v>45049</v>
      </c>
      <c r="B8079" s="56">
        <f>WEEKDAY(C8079,2)</f>
        <v>3</v>
      </c>
      <c r="C8079" s="17">
        <f>IF(A8099="",C8078,A8099)</f>
        <v>45049</v>
      </c>
      <c r="D8079" s="12" t="str">
        <f>YEAR(C8079)&amp;"/"&amp;TEXT(WEEKNUM(C8079,21),"00")</f>
        <v>2023/18</v>
      </c>
      <c r="E8079" s="24" t="s">
        <v>46</v>
      </c>
      <c r="F8079" s="27">
        <v>1</v>
      </c>
      <c r="G8079" s="27">
        <v>1.041666666666667</v>
      </c>
      <c r="H8079" s="87">
        <f>CONVERT((G8079-F8079)*24,"hr","mn")</f>
        <v>60.000000000000426</v>
      </c>
      <c r="I8079" s="83">
        <v>5</v>
      </c>
      <c r="J8079" s="84"/>
      <c r="K8079" s="85">
        <v>12</v>
      </c>
      <c r="L8079" s="85"/>
      <c r="M8079" s="87">
        <f>J8079+K8079+L8079</f>
        <v>12</v>
      </c>
      <c r="N8079" s="13"/>
      <c r="O8079" s="6">
        <v>5</v>
      </c>
      <c r="P8079" s="6"/>
      <c r="Q8079" s="6"/>
      <c r="R8079" s="7"/>
      <c r="S8079" s="20" t="s">
        <v>28</v>
      </c>
      <c r="T8079" s="22" t="s">
        <v>29</v>
      </c>
      <c r="U8079" s="91"/>
    </row>
    <row r="8080" spans="1:21">
      <c r="A8080" s="17">
        <v>45049</v>
      </c>
      <c r="B8080" s="56">
        <f>WEEKDAY(C8080,2)</f>
        <v>3</v>
      </c>
      <c r="C8080" s="17">
        <f>IF(A8100="",C8079,A8100)</f>
        <v>45049</v>
      </c>
      <c r="D8080" s="12" t="str">
        <f>YEAR(C8080)&amp;"/"&amp;TEXT(WEEKNUM(C8080,21),"00")</f>
        <v>2023/18</v>
      </c>
      <c r="E8080" s="25"/>
      <c r="F8080" s="28"/>
      <c r="G8080" s="28"/>
      <c r="H8080">
        <f>CONVERT((G8079-F8079)*24,"hr","mn")</f>
        <v>60.000000000000426</v>
      </c>
      <c r="I8080">
        <v>5</v>
      </c>
      <c r="K8080">
        <v>12</v>
      </c>
      <c r="M8080">
        <f>J8079+K8079+L8079</f>
        <v>12</v>
      </c>
      <c r="N8080" s="14"/>
      <c r="O8080" s="3"/>
      <c r="P8080" s="3"/>
      <c r="Q8080" s="3"/>
      <c r="R8080" s="8"/>
      <c r="S8080" s="21"/>
      <c r="T8080" s="4"/>
      <c r="U8080" s="92"/>
    </row>
    <row r="8081" spans="1:21">
      <c r="A8081" s="17">
        <v>45049</v>
      </c>
      <c r="B8081" s="56">
        <f>WEEKDAY(C8081,2)</f>
        <v>3</v>
      </c>
      <c r="C8081" s="17">
        <f>IF(A8101="",C8080,A8101)</f>
        <v>45049</v>
      </c>
      <c r="D8081" s="12" t="str">
        <f>YEAR(C8081)&amp;"/"&amp;TEXT(WEEKNUM(C8081,21),"00")</f>
        <v>2023/18</v>
      </c>
      <c r="E8081" s="25"/>
      <c r="F8081" s="28"/>
      <c r="G8081" s="28"/>
      <c r="H8081">
        <f>CONVERT((G8079-F8079)*24,"hr","mn")</f>
        <v>60.000000000000426</v>
      </c>
      <c r="I8081">
        <v>5</v>
      </c>
      <c r="K8081">
        <v>12</v>
      </c>
      <c r="M8081">
        <f>J8079+K8079+L8079</f>
        <v>12</v>
      </c>
      <c r="N8081" s="58"/>
      <c r="O8081" s="59"/>
      <c r="P8081" s="59"/>
      <c r="Q8081" s="59"/>
      <c r="R8081" s="60"/>
      <c r="S8081" s="21"/>
      <c r="T8081" s="4"/>
      <c r="U8081" s="93"/>
    </row>
    <row r="8082" spans="1:21" ht="15" customHeight="1" thickBot="1">
      <c r="A8082" s="17">
        <v>45049</v>
      </c>
      <c r="B8082" s="56">
        <f>WEEKDAY(C8082,2)</f>
        <v>3</v>
      </c>
      <c r="C8082" s="17">
        <f>IF(A8102="",C8081,A8102)</f>
        <v>45049</v>
      </c>
      <c r="D8082" s="12" t="str">
        <f>YEAR(C8082)&amp;"/"&amp;TEXT(WEEKNUM(C8082,21),"00")</f>
        <v>2023/18</v>
      </c>
      <c r="E8082" s="26"/>
      <c r="F8082" s="29"/>
      <c r="G8082" s="29"/>
      <c r="H8082">
        <f>CONVERT((G8079-F8079)*24,"hr","mn")</f>
        <v>60.000000000000426</v>
      </c>
      <c r="I8082">
        <v>5</v>
      </c>
      <c r="K8082">
        <v>12</v>
      </c>
      <c r="M8082">
        <f>J8079+K8079+L8079</f>
        <v>12</v>
      </c>
      <c r="N8082" s="15"/>
      <c r="O8082" s="9"/>
      <c r="P8082" s="9"/>
      <c r="Q8082" s="9"/>
      <c r="R8082" s="10"/>
      <c r="S8082" s="19"/>
      <c r="T8082" s="23"/>
      <c r="U8082" s="94"/>
    </row>
    <row r="8083" spans="1:21">
      <c r="A8083" s="17">
        <v>45049</v>
      </c>
      <c r="B8083" s="56">
        <f>WEEKDAY(C8083,2)</f>
        <v>3</v>
      </c>
      <c r="C8083" s="17">
        <f>IF(A8103="",C8082,A8103)</f>
        <v>45049</v>
      </c>
      <c r="D8083" s="12" t="str">
        <f>YEAR(C8083)&amp;"/"&amp;TEXT(WEEKNUM(C8083,21),"00")</f>
        <v>2023/18</v>
      </c>
      <c r="E8083" s="24" t="s">
        <v>46</v>
      </c>
      <c r="F8083" s="27">
        <v>6.25E-2</v>
      </c>
      <c r="G8083" s="27">
        <v>8.3333333333333329E-2</v>
      </c>
      <c r="H8083" s="87">
        <f>CONVERT((G8083-F8083)*24,"hr","mn")</f>
        <v>29.999999999999993</v>
      </c>
      <c r="I8083" s="83">
        <v>5</v>
      </c>
      <c r="J8083" s="84"/>
      <c r="K8083" s="85">
        <v>4</v>
      </c>
      <c r="L8083" s="85"/>
      <c r="M8083" s="87">
        <f>J8083+K8083+L8083</f>
        <v>4</v>
      </c>
      <c r="N8083" s="13"/>
      <c r="O8083" s="6"/>
      <c r="P8083" s="6"/>
      <c r="Q8083" s="6"/>
      <c r="R8083" s="7"/>
      <c r="S8083" s="20"/>
      <c r="T8083" s="22"/>
      <c r="U8083" s="91"/>
    </row>
    <row r="8084" spans="1:21">
      <c r="A8084" s="17">
        <v>45049</v>
      </c>
      <c r="B8084" s="56">
        <f>WEEKDAY(C8084,2)</f>
        <v>3</v>
      </c>
      <c r="C8084" s="17">
        <f>IF(A8104="",C8083,A8104)</f>
        <v>45049</v>
      </c>
      <c r="D8084" s="12" t="str">
        <f>YEAR(C8084)&amp;"/"&amp;TEXT(WEEKNUM(C8084,21),"00")</f>
        <v>2023/18</v>
      </c>
      <c r="E8084" s="25"/>
      <c r="F8084" s="28"/>
      <c r="G8084" s="28"/>
      <c r="H8084">
        <f>CONVERT((G8083-F8083)*24,"hr","mn")</f>
        <v>29.999999999999993</v>
      </c>
      <c r="I8084">
        <v>5</v>
      </c>
      <c r="K8084">
        <v>4</v>
      </c>
      <c r="M8084">
        <f>J8083+K8083+L8083</f>
        <v>4</v>
      </c>
      <c r="N8084" s="14"/>
      <c r="O8084" s="3"/>
      <c r="P8084" s="3"/>
      <c r="Q8084" s="3"/>
      <c r="R8084" s="8"/>
      <c r="S8084" s="21"/>
      <c r="T8084" s="4"/>
      <c r="U8084" s="92"/>
    </row>
    <row r="8085" spans="1:21">
      <c r="A8085" s="17">
        <v>45049</v>
      </c>
      <c r="B8085" s="56">
        <f>WEEKDAY(C8085,2)</f>
        <v>3</v>
      </c>
      <c r="C8085" s="17">
        <f>IF(A8105="",C8084,A8105)</f>
        <v>45049</v>
      </c>
      <c r="D8085" s="12" t="str">
        <f>YEAR(C8085)&amp;"/"&amp;TEXT(WEEKNUM(C8085,21),"00")</f>
        <v>2023/18</v>
      </c>
      <c r="E8085" s="25"/>
      <c r="F8085" s="28"/>
      <c r="G8085" s="28"/>
      <c r="H8085">
        <f>CONVERT((G8083-F8083)*24,"hr","mn")</f>
        <v>29.999999999999993</v>
      </c>
      <c r="I8085">
        <v>5</v>
      </c>
      <c r="K8085">
        <v>4</v>
      </c>
      <c r="M8085">
        <f>J8083+K8083+L8083</f>
        <v>4</v>
      </c>
      <c r="N8085" s="58"/>
      <c r="O8085" s="59"/>
      <c r="P8085" s="59"/>
      <c r="Q8085" s="59"/>
      <c r="R8085" s="60"/>
      <c r="S8085" s="21"/>
      <c r="T8085" s="4"/>
      <c r="U8085" s="93"/>
    </row>
    <row r="8086" spans="1:21" ht="15" customHeight="1" thickBot="1">
      <c r="A8086" s="17">
        <v>45049</v>
      </c>
      <c r="B8086" s="56">
        <f>WEEKDAY(C8086,2)</f>
        <v>3</v>
      </c>
      <c r="C8086" s="17">
        <f>IF(A8106="",C8085,A8106)</f>
        <v>45049</v>
      </c>
      <c r="D8086" s="12" t="str">
        <f>YEAR(C8086)&amp;"/"&amp;TEXT(WEEKNUM(C8086,21),"00")</f>
        <v>2023/18</v>
      </c>
      <c r="E8086" s="26"/>
      <c r="F8086" s="29"/>
      <c r="G8086" s="29"/>
      <c r="H8086">
        <f>CONVERT((G8083-F8083)*24,"hr","mn")</f>
        <v>29.999999999999993</v>
      </c>
      <c r="I8086">
        <v>5</v>
      </c>
      <c r="K8086">
        <v>4</v>
      </c>
      <c r="M8086">
        <f>J8083+K8083+L8083</f>
        <v>4</v>
      </c>
      <c r="N8086" s="15"/>
      <c r="O8086" s="9"/>
      <c r="P8086" s="9"/>
      <c r="Q8086" s="9"/>
      <c r="R8086" s="10"/>
      <c r="S8086" s="19"/>
      <c r="T8086" s="23"/>
      <c r="U8086" s="94"/>
    </row>
    <row r="8087" spans="1:21">
      <c r="A8087" s="17">
        <v>45049</v>
      </c>
      <c r="B8087" s="56">
        <f>WEEKDAY(C8087,2)</f>
        <v>3</v>
      </c>
      <c r="C8087" s="17">
        <f>IF(A8107="",C8086,A8107)</f>
        <v>45049</v>
      </c>
      <c r="D8087" s="12" t="str">
        <f>YEAR(C8087)&amp;"/"&amp;TEXT(WEEKNUM(C8087,21),"00")</f>
        <v>2023/18</v>
      </c>
      <c r="E8087" s="24" t="s">
        <v>46</v>
      </c>
      <c r="F8087" s="27">
        <v>1.083333333333333</v>
      </c>
      <c r="G8087" s="27">
        <v>1.125</v>
      </c>
      <c r="H8087" s="87">
        <f>CONVERT((G8087-F8087)*24,"hr","mn")</f>
        <v>60.000000000000426</v>
      </c>
      <c r="I8087" s="83">
        <v>5</v>
      </c>
      <c r="J8087" s="84"/>
      <c r="K8087" s="85">
        <v>11</v>
      </c>
      <c r="L8087" s="85"/>
      <c r="M8087" s="87">
        <f>J8087+K8087+L8087</f>
        <v>11</v>
      </c>
      <c r="N8087" s="13"/>
      <c r="O8087" s="6">
        <v>8</v>
      </c>
      <c r="P8087" s="6"/>
      <c r="Q8087" s="6"/>
      <c r="R8087" s="7"/>
      <c r="S8087" s="20" t="s">
        <v>1171</v>
      </c>
      <c r="T8087" s="22" t="s">
        <v>56</v>
      </c>
      <c r="U8087" s="91"/>
    </row>
    <row r="8088" spans="1:21">
      <c r="A8088" s="17">
        <v>45049</v>
      </c>
      <c r="B8088" s="56">
        <f>WEEKDAY(C8088,2)</f>
        <v>3</v>
      </c>
      <c r="C8088" s="17">
        <f>IF(A8108="",C8087,A8108)</f>
        <v>45049</v>
      </c>
      <c r="D8088" s="12" t="str">
        <f>YEAR(C8088)&amp;"/"&amp;TEXT(WEEKNUM(C8088,21),"00")</f>
        <v>2023/18</v>
      </c>
      <c r="E8088" s="25"/>
      <c r="F8088" s="28"/>
      <c r="G8088" s="28"/>
      <c r="H8088">
        <f>CONVERT((G8087-F8087)*24,"hr","mn")</f>
        <v>60.000000000000426</v>
      </c>
      <c r="I8088">
        <v>5</v>
      </c>
      <c r="K8088">
        <v>11</v>
      </c>
      <c r="M8088">
        <f>J8087+K8087+L8087</f>
        <v>11</v>
      </c>
      <c r="N8088" s="14"/>
      <c r="O8088" s="3">
        <v>5</v>
      </c>
      <c r="P8088" s="3"/>
      <c r="Q8088" s="3"/>
      <c r="R8088" s="8"/>
      <c r="S8088" s="21" t="s">
        <v>28</v>
      </c>
      <c r="T8088" s="4" t="s">
        <v>29</v>
      </c>
      <c r="U8088" s="92"/>
    </row>
    <row r="8089" spans="1:21">
      <c r="A8089" s="17">
        <v>45049</v>
      </c>
      <c r="B8089" s="56">
        <f>WEEKDAY(C8089,2)</f>
        <v>3</v>
      </c>
      <c r="C8089" s="17">
        <f>IF(A8109="",C8088,A8109)</f>
        <v>45049</v>
      </c>
      <c r="D8089" s="12" t="str">
        <f>YEAR(C8089)&amp;"/"&amp;TEXT(WEEKNUM(C8089,21),"00")</f>
        <v>2023/18</v>
      </c>
      <c r="E8089" s="25"/>
      <c r="F8089" s="28"/>
      <c r="G8089" s="28"/>
      <c r="H8089">
        <f>CONVERT((G8087-F8087)*24,"hr","mn")</f>
        <v>60.000000000000426</v>
      </c>
      <c r="I8089">
        <v>5</v>
      </c>
      <c r="K8089">
        <v>11</v>
      </c>
      <c r="M8089">
        <f>J8087+K8087+L8087</f>
        <v>11</v>
      </c>
      <c r="N8089" s="58"/>
      <c r="O8089" s="59"/>
      <c r="P8089" s="59"/>
      <c r="Q8089" s="59"/>
      <c r="R8089" s="60"/>
      <c r="S8089" s="21"/>
      <c r="T8089" s="4"/>
      <c r="U8089" s="93"/>
    </row>
    <row r="8090" spans="1:21" ht="15" customHeight="1" thickBot="1">
      <c r="A8090" s="17">
        <v>45049</v>
      </c>
      <c r="B8090" s="56">
        <f>WEEKDAY(C8090,2)</f>
        <v>3</v>
      </c>
      <c r="C8090" s="17">
        <f>IF(A8110="",C8089,A8110)</f>
        <v>45049</v>
      </c>
      <c r="D8090" s="12" t="str">
        <f>YEAR(C8090)&amp;"/"&amp;TEXT(WEEKNUM(C8090,21),"00")</f>
        <v>2023/18</v>
      </c>
      <c r="E8090" s="26"/>
      <c r="F8090" s="29"/>
      <c r="G8090" s="29"/>
      <c r="H8090">
        <f>CONVERT((G8087-F8087)*24,"hr","mn")</f>
        <v>60.000000000000426</v>
      </c>
      <c r="I8090">
        <v>5</v>
      </c>
      <c r="K8090">
        <v>11</v>
      </c>
      <c r="M8090">
        <f>J8087+K8087+L8087</f>
        <v>11</v>
      </c>
      <c r="N8090" s="15"/>
      <c r="O8090" s="9"/>
      <c r="P8090" s="9"/>
      <c r="Q8090" s="9"/>
      <c r="R8090" s="10"/>
      <c r="S8090" s="19"/>
      <c r="T8090" s="23"/>
      <c r="U8090" s="94"/>
    </row>
    <row r="8091" spans="1:21">
      <c r="A8091" s="17">
        <v>45049</v>
      </c>
      <c r="B8091" s="56">
        <f>WEEKDAY(C8091,2)</f>
        <v>3</v>
      </c>
      <c r="C8091" s="17">
        <f>IF(A8111="",C8090,A8111)</f>
        <v>45049</v>
      </c>
      <c r="D8091" s="12" t="str">
        <f>YEAR(C8091)&amp;"/"&amp;TEXT(WEEKNUM(C8091,21),"00")</f>
        <v>2023/18</v>
      </c>
      <c r="E8091" s="24" t="s">
        <v>46</v>
      </c>
      <c r="F8091" s="27">
        <v>1.125</v>
      </c>
      <c r="G8091" s="27">
        <v>1.166666666666667</v>
      </c>
      <c r="H8091" s="87">
        <f>CONVERT((G8091-F8091)*24,"hr","mn")</f>
        <v>60.000000000000426</v>
      </c>
      <c r="I8091" s="83">
        <v>5</v>
      </c>
      <c r="J8091" s="84"/>
      <c r="K8091" s="85">
        <v>14</v>
      </c>
      <c r="L8091" s="85"/>
      <c r="M8091" s="87">
        <f>J8091+K8091+L8091</f>
        <v>14</v>
      </c>
      <c r="N8091" s="13"/>
      <c r="O8091" s="6">
        <v>5</v>
      </c>
      <c r="P8091" s="6"/>
      <c r="Q8091" s="6"/>
      <c r="R8091" s="7"/>
      <c r="S8091" s="20" t="s">
        <v>31</v>
      </c>
      <c r="T8091" s="22" t="s">
        <v>29</v>
      </c>
      <c r="U8091" s="91"/>
    </row>
    <row r="8092" spans="1:21">
      <c r="A8092" s="17">
        <v>45049</v>
      </c>
      <c r="B8092" s="56">
        <f>WEEKDAY(C8092,2)</f>
        <v>3</v>
      </c>
      <c r="C8092" s="17">
        <f>IF(A8112="",C8091,A8112)</f>
        <v>45049</v>
      </c>
      <c r="D8092" s="12" t="str">
        <f>YEAR(C8092)&amp;"/"&amp;TEXT(WEEKNUM(C8092,21),"00")</f>
        <v>2023/18</v>
      </c>
      <c r="E8092" s="25"/>
      <c r="F8092" s="28"/>
      <c r="G8092" s="28"/>
      <c r="H8092">
        <f>CONVERT((G8091-F8091)*24,"hr","mn")</f>
        <v>60.000000000000426</v>
      </c>
      <c r="I8092">
        <v>5</v>
      </c>
      <c r="K8092">
        <v>14</v>
      </c>
      <c r="M8092">
        <f>J8091+K8091+L8091</f>
        <v>14</v>
      </c>
      <c r="N8092" s="14"/>
      <c r="O8092" s="3"/>
      <c r="P8092" s="3"/>
      <c r="Q8092" s="3"/>
      <c r="R8092" s="8"/>
      <c r="S8092" s="21"/>
      <c r="T8092" s="4"/>
      <c r="U8092" s="92"/>
    </row>
    <row r="8093" spans="1:21">
      <c r="A8093" s="17">
        <v>45049</v>
      </c>
      <c r="B8093" s="56">
        <f>WEEKDAY(C8093,2)</f>
        <v>3</v>
      </c>
      <c r="C8093" s="17">
        <f>IF(A8113="",C8092,A8113)</f>
        <v>45049</v>
      </c>
      <c r="D8093" s="12" t="str">
        <f>YEAR(C8093)&amp;"/"&amp;TEXT(WEEKNUM(C8093,21),"00")</f>
        <v>2023/18</v>
      </c>
      <c r="E8093" s="25"/>
      <c r="F8093" s="28"/>
      <c r="G8093" s="28"/>
      <c r="H8093">
        <f>CONVERT((G8091-F8091)*24,"hr","mn")</f>
        <v>60.000000000000426</v>
      </c>
      <c r="I8093">
        <v>5</v>
      </c>
      <c r="K8093">
        <v>14</v>
      </c>
      <c r="M8093">
        <f>J8091+K8091+L8091</f>
        <v>14</v>
      </c>
      <c r="N8093" s="58"/>
      <c r="O8093" s="59"/>
      <c r="P8093" s="59"/>
      <c r="Q8093" s="59"/>
      <c r="R8093" s="60"/>
      <c r="S8093" s="21"/>
      <c r="T8093" s="4"/>
      <c r="U8093" s="93"/>
    </row>
    <row r="8094" spans="1:21" ht="15" customHeight="1" thickBot="1">
      <c r="A8094" s="17">
        <v>45049</v>
      </c>
      <c r="B8094" s="56">
        <f>WEEKDAY(C8094,2)</f>
        <v>3</v>
      </c>
      <c r="C8094" s="17">
        <f>IF(A8114="",C8093,A8114)</f>
        <v>45049</v>
      </c>
      <c r="D8094" s="12" t="str">
        <f>YEAR(C8094)&amp;"/"&amp;TEXT(WEEKNUM(C8094,21),"00")</f>
        <v>2023/18</v>
      </c>
      <c r="E8094" s="26"/>
      <c r="F8094" s="29"/>
      <c r="G8094" s="29"/>
      <c r="H8094">
        <f>CONVERT((G8091-F8091)*24,"hr","mn")</f>
        <v>60.000000000000426</v>
      </c>
      <c r="I8094">
        <v>5</v>
      </c>
      <c r="K8094">
        <v>14</v>
      </c>
      <c r="M8094">
        <f>J8091+K8091+L8091</f>
        <v>14</v>
      </c>
      <c r="N8094" s="15"/>
      <c r="O8094" s="9"/>
      <c r="P8094" s="9"/>
      <c r="Q8094" s="9"/>
      <c r="R8094" s="10"/>
      <c r="S8094" s="19"/>
      <c r="T8094" s="23"/>
      <c r="U8094" s="94"/>
    </row>
    <row r="8095" spans="1:21">
      <c r="A8095" s="17">
        <v>45049</v>
      </c>
      <c r="B8095" s="56">
        <f>WEEKDAY(C8095,2)</f>
        <v>3</v>
      </c>
      <c r="C8095" s="17">
        <f>IF(A8115="",C8094,A8115)</f>
        <v>45049</v>
      </c>
      <c r="D8095" s="12" t="str">
        <f>YEAR(C8095)&amp;"/"&amp;TEXT(WEEKNUM(C8095,21),"00")</f>
        <v>2023/18</v>
      </c>
      <c r="E8095" s="24" t="s">
        <v>46</v>
      </c>
      <c r="F8095" s="27">
        <v>0.16666666666666671</v>
      </c>
      <c r="G8095" s="27">
        <v>0.20833333333333329</v>
      </c>
      <c r="H8095" s="87">
        <f>CONVERT((G8095-F8095)*24,"hr","mn")</f>
        <v>59.999999999999865</v>
      </c>
      <c r="I8095" s="83">
        <v>5</v>
      </c>
      <c r="J8095" s="84"/>
      <c r="K8095" s="85">
        <v>8</v>
      </c>
      <c r="L8095" s="85"/>
      <c r="M8095" s="87">
        <f>J8095+K8095+L8095</f>
        <v>8</v>
      </c>
      <c r="N8095" s="13"/>
      <c r="O8095" s="6">
        <v>5</v>
      </c>
      <c r="P8095" s="6"/>
      <c r="Q8095" s="6"/>
      <c r="R8095" s="7"/>
      <c r="S8095" s="20" t="s">
        <v>28</v>
      </c>
      <c r="T8095" s="22" t="s">
        <v>23</v>
      </c>
      <c r="U8095" s="91" t="s">
        <v>64</v>
      </c>
    </row>
    <row r="8096" spans="1:21">
      <c r="A8096" s="17">
        <v>45049</v>
      </c>
      <c r="B8096" s="56">
        <f>WEEKDAY(C8096,2)</f>
        <v>3</v>
      </c>
      <c r="C8096" s="17">
        <f>IF(A8116="",C8095,A8116)</f>
        <v>45049</v>
      </c>
      <c r="D8096" s="12" t="str">
        <f>YEAR(C8096)&amp;"/"&amp;TEXT(WEEKNUM(C8096,21),"00")</f>
        <v>2023/18</v>
      </c>
      <c r="E8096" s="25"/>
      <c r="F8096" s="28"/>
      <c r="G8096" s="28"/>
      <c r="H8096">
        <f>CONVERT((G8095-F8095)*24,"hr","mn")</f>
        <v>59.999999999999865</v>
      </c>
      <c r="I8096">
        <v>5</v>
      </c>
      <c r="K8096">
        <v>8</v>
      </c>
      <c r="M8096">
        <f>J8095+K8095+L8095</f>
        <v>8</v>
      </c>
      <c r="N8096" s="14"/>
      <c r="O8096" s="3">
        <v>5</v>
      </c>
      <c r="P8096" s="3"/>
      <c r="Q8096" s="3"/>
      <c r="R8096" s="8"/>
      <c r="S8096" s="21" t="s">
        <v>28</v>
      </c>
      <c r="T8096" s="4" t="s">
        <v>29</v>
      </c>
      <c r="U8096" s="92"/>
    </row>
    <row r="8097" spans="1:21">
      <c r="A8097" s="17">
        <v>45049</v>
      </c>
      <c r="B8097" s="56">
        <f>WEEKDAY(C8097,2)</f>
        <v>3</v>
      </c>
      <c r="C8097" s="17">
        <f>IF(A8117="",C8096,A8117)</f>
        <v>45049</v>
      </c>
      <c r="D8097" s="12" t="str">
        <f>YEAR(C8097)&amp;"/"&amp;TEXT(WEEKNUM(C8097,21),"00")</f>
        <v>2023/18</v>
      </c>
      <c r="E8097" s="25"/>
      <c r="F8097" s="28"/>
      <c r="G8097" s="28"/>
      <c r="H8097">
        <f>CONVERT((G8095-F8095)*24,"hr","mn")</f>
        <v>59.999999999999865</v>
      </c>
      <c r="I8097">
        <v>5</v>
      </c>
      <c r="K8097">
        <v>8</v>
      </c>
      <c r="M8097">
        <f>J8095+K8095+L8095</f>
        <v>8</v>
      </c>
      <c r="N8097" s="58"/>
      <c r="O8097" s="59"/>
      <c r="P8097" s="59"/>
      <c r="Q8097" s="59">
        <v>15</v>
      </c>
      <c r="R8097" s="60"/>
      <c r="S8097" s="21"/>
      <c r="T8097" s="4" t="s">
        <v>39</v>
      </c>
      <c r="U8097" s="93"/>
    </row>
    <row r="8098" spans="1:21" ht="15" customHeight="1" thickBot="1">
      <c r="A8098" s="17">
        <v>45049</v>
      </c>
      <c r="B8098" s="56">
        <f>WEEKDAY(C8098,2)</f>
        <v>3</v>
      </c>
      <c r="C8098" s="17">
        <f>IF(A8118="",C8097,A8118)</f>
        <v>45049</v>
      </c>
      <c r="D8098" s="12" t="str">
        <f>YEAR(C8098)&amp;"/"&amp;TEXT(WEEKNUM(C8098,21),"00")</f>
        <v>2023/18</v>
      </c>
      <c r="E8098" s="26"/>
      <c r="F8098" s="29"/>
      <c r="G8098" s="29"/>
      <c r="H8098">
        <f>CONVERT((G8095-F8095)*24,"hr","mn")</f>
        <v>59.999999999999865</v>
      </c>
      <c r="I8098">
        <v>5</v>
      </c>
      <c r="K8098">
        <v>8</v>
      </c>
      <c r="M8098">
        <f>J8095+K8095+L8095</f>
        <v>8</v>
      </c>
      <c r="N8098" s="15"/>
      <c r="O8098" s="9"/>
      <c r="P8098" s="9"/>
      <c r="Q8098" s="9"/>
      <c r="R8098" s="10"/>
      <c r="S8098" s="19"/>
      <c r="T8098" s="23"/>
      <c r="U8098" s="94"/>
    </row>
    <row r="8099" spans="1:21">
      <c r="A8099" s="17"/>
      <c r="B8099" s="56">
        <f>WEEKDAY(C8099,2)</f>
        <v>3</v>
      </c>
      <c r="C8099" s="17">
        <f>IF(A8119="",C8098,A8119)</f>
        <v>45049</v>
      </c>
      <c r="D8099" s="12" t="str">
        <f>YEAR(C8099)&amp;"/"&amp;TEXT(WEEKNUM(C8099,21),"00")</f>
        <v>2023/18</v>
      </c>
      <c r="E8099" s="79"/>
      <c r="F8099" s="80"/>
      <c r="G8099" s="80"/>
      <c r="H8099" s="87">
        <f>CONVERT((G8099-F8099)*24,"hr","mn")</f>
        <v>0</v>
      </c>
      <c r="I8099" s="83"/>
      <c r="J8099" s="84"/>
      <c r="K8099" s="85"/>
      <c r="L8099" s="85"/>
      <c r="M8099" s="87">
        <f>J8099+K8099+L8099</f>
        <v>0</v>
      </c>
      <c r="N8099" s="13"/>
      <c r="O8099" s="6"/>
      <c r="P8099" s="6"/>
      <c r="Q8099" s="6"/>
      <c r="R8099" s="7"/>
      <c r="S8099" s="20"/>
      <c r="T8099" s="22"/>
      <c r="U8099" s="91"/>
    </row>
    <row r="8100" spans="1:21">
      <c r="A8100" s="17"/>
      <c r="B8100" s="56">
        <f>WEEKDAY(C8100,2)</f>
        <v>3</v>
      </c>
      <c r="C8100" s="17">
        <f>IF(A8120="",C8099,A8120)</f>
        <v>45049</v>
      </c>
      <c r="D8100" s="12" t="str">
        <f>YEAR(C8100)&amp;"/"&amp;TEXT(WEEKNUM(C8100,21),"00")</f>
        <v>2023/18</v>
      </c>
      <c r="H8100">
        <f>CONVERT((G8099-F8099)*24,"hr","mn")</f>
        <v>0</v>
      </c>
      <c r="M8100">
        <f>J8099+K8099+L8099</f>
        <v>0</v>
      </c>
      <c r="N8100" s="14"/>
      <c r="O8100" s="3"/>
      <c r="P8100" s="3"/>
      <c r="Q8100" s="3"/>
      <c r="R8100" s="8"/>
      <c r="S8100" s="21"/>
      <c r="T8100" s="4"/>
      <c r="U8100" s="92"/>
    </row>
    <row r="8101" spans="1:21">
      <c r="A8101" s="17"/>
      <c r="B8101" s="56">
        <f>WEEKDAY(C8101,2)</f>
        <v>3</v>
      </c>
      <c r="C8101" s="17">
        <f>IF(A8121="",C8100,A8121)</f>
        <v>45049</v>
      </c>
      <c r="D8101" s="12" t="str">
        <f>YEAR(C8101)&amp;"/"&amp;TEXT(WEEKNUM(C8101,21),"00")</f>
        <v>2023/18</v>
      </c>
      <c r="H8101">
        <f>CONVERT((G8099-F8099)*24,"hr","mn")</f>
        <v>0</v>
      </c>
      <c r="M8101">
        <f>J8099+K8099+L8099</f>
        <v>0</v>
      </c>
      <c r="N8101" s="58"/>
      <c r="O8101" s="59"/>
      <c r="P8101" s="59"/>
      <c r="Q8101" s="59"/>
      <c r="R8101" s="60"/>
      <c r="S8101" s="21"/>
      <c r="T8101" s="4"/>
      <c r="U8101" s="93"/>
    </row>
    <row r="8102" spans="1:21" ht="15" customHeight="1" thickBot="1">
      <c r="A8102" s="17"/>
      <c r="B8102" s="56">
        <f>WEEKDAY(C8102,2)</f>
        <v>3</v>
      </c>
      <c r="C8102" s="17">
        <f>IF(A8122="",C8101,A8122)</f>
        <v>45049</v>
      </c>
      <c r="D8102" s="12" t="str">
        <f>YEAR(C8102)&amp;"/"&amp;TEXT(WEEKNUM(C8102,21),"00")</f>
        <v>2023/18</v>
      </c>
      <c r="H8102">
        <f>CONVERT((G8099-F8099)*24,"hr","mn")</f>
        <v>0</v>
      </c>
      <c r="M8102">
        <f>J8099+K8099+L8099</f>
        <v>0</v>
      </c>
      <c r="N8102" s="15"/>
      <c r="O8102" s="9"/>
      <c r="P8102" s="9"/>
      <c r="Q8102" s="9"/>
      <c r="R8102" s="10"/>
      <c r="S8102" s="19"/>
      <c r="T8102" s="23"/>
      <c r="U8102" s="94"/>
    </row>
    <row r="8103" spans="1:21">
      <c r="A8103" s="17">
        <v>45049</v>
      </c>
      <c r="B8103" s="56">
        <f>WEEKDAY(C8103,2)</f>
        <v>3</v>
      </c>
      <c r="C8103" s="17">
        <f>IF(A8123="",C8102,A8123)</f>
        <v>45049</v>
      </c>
      <c r="D8103" s="12" t="str">
        <f>YEAR(C8103)&amp;"/"&amp;TEXT(WEEKNUM(C8103,21),"00")</f>
        <v>2023/18</v>
      </c>
      <c r="E8103" s="79" t="s">
        <v>52</v>
      </c>
      <c r="F8103" s="80">
        <v>0.20833333333333329</v>
      </c>
      <c r="G8103" s="80">
        <v>0.25</v>
      </c>
      <c r="H8103" s="87">
        <f>CONVERT((G8103-F8103)*24,"hr","mn")</f>
        <v>60.000000000000071</v>
      </c>
      <c r="I8103" s="83">
        <v>4</v>
      </c>
      <c r="J8103" s="84"/>
      <c r="K8103" s="85">
        <v>6</v>
      </c>
      <c r="L8103" s="85"/>
      <c r="M8103" s="87">
        <f>J8103+K8103+L8103</f>
        <v>6</v>
      </c>
      <c r="N8103" s="13"/>
      <c r="O8103" s="6"/>
      <c r="P8103" s="6"/>
      <c r="Q8103" s="6">
        <v>20</v>
      </c>
      <c r="R8103" s="7"/>
      <c r="S8103" s="20"/>
      <c r="T8103" s="22" t="s">
        <v>25</v>
      </c>
      <c r="U8103" s="91"/>
    </row>
    <row r="8104" spans="1:21">
      <c r="A8104" s="17">
        <v>45049</v>
      </c>
      <c r="B8104" s="56">
        <f>WEEKDAY(C8104,2)</f>
        <v>3</v>
      </c>
      <c r="C8104" s="17">
        <f>IF(A8124="",C8103,A8124)</f>
        <v>45049</v>
      </c>
      <c r="D8104" s="12" t="str">
        <f>YEAR(C8104)&amp;"/"&amp;TEXT(WEEKNUM(C8104,21),"00")</f>
        <v>2023/18</v>
      </c>
      <c r="E8104" t="s">
        <v>52</v>
      </c>
      <c r="F8104" s="114">
        <v>0.20833333333333329</v>
      </c>
      <c r="G8104" s="114">
        <v>0.25</v>
      </c>
      <c r="H8104">
        <f>CONVERT((G8103-F8103)*24,"hr","mn")</f>
        <v>60.000000000000071</v>
      </c>
      <c r="I8104">
        <v>4</v>
      </c>
      <c r="K8104">
        <v>6</v>
      </c>
      <c r="M8104">
        <f>J8103+K8103+L8103</f>
        <v>6</v>
      </c>
      <c r="N8104" s="14"/>
      <c r="O8104" s="3"/>
      <c r="P8104" s="3"/>
      <c r="Q8104" s="3"/>
      <c r="R8104" s="8"/>
      <c r="S8104" s="21"/>
      <c r="T8104" s="4"/>
      <c r="U8104" s="92"/>
    </row>
    <row r="8105" spans="1:21">
      <c r="A8105" s="17">
        <v>45049</v>
      </c>
      <c r="B8105" s="56">
        <f>WEEKDAY(C8105,2)</f>
        <v>3</v>
      </c>
      <c r="C8105" s="17">
        <f>IF(A8125="",C8104,A8125)</f>
        <v>45049</v>
      </c>
      <c r="D8105" s="12" t="str">
        <f>YEAR(C8105)&amp;"/"&amp;TEXT(WEEKNUM(C8105,21),"00")</f>
        <v>2023/18</v>
      </c>
      <c r="E8105" t="s">
        <v>52</v>
      </c>
      <c r="F8105" s="114">
        <v>0.20833333333333329</v>
      </c>
      <c r="G8105" s="114">
        <v>0.25</v>
      </c>
      <c r="H8105">
        <f>CONVERT((G8103-F8103)*24,"hr","mn")</f>
        <v>60.000000000000071</v>
      </c>
      <c r="I8105">
        <v>4</v>
      </c>
      <c r="K8105">
        <v>6</v>
      </c>
      <c r="M8105">
        <f>J8103+K8103+L8103</f>
        <v>6</v>
      </c>
      <c r="N8105" s="58"/>
      <c r="O8105" s="59"/>
      <c r="P8105" s="59"/>
      <c r="Q8105" s="59"/>
      <c r="R8105" s="60"/>
      <c r="S8105" s="21"/>
      <c r="T8105" s="4"/>
      <c r="U8105" s="93"/>
    </row>
    <row r="8106" spans="1:21" ht="15" customHeight="1" thickBot="1">
      <c r="A8106" s="17">
        <v>45049</v>
      </c>
      <c r="B8106" s="56">
        <f>WEEKDAY(C8106,2)</f>
        <v>3</v>
      </c>
      <c r="C8106" s="17">
        <f>IF(A8126="",C8105,A8126)</f>
        <v>45049</v>
      </c>
      <c r="D8106" s="12" t="str">
        <f>YEAR(C8106)&amp;"/"&amp;TEXT(WEEKNUM(C8106,21),"00")</f>
        <v>2023/18</v>
      </c>
      <c r="E8106" t="s">
        <v>52</v>
      </c>
      <c r="F8106" s="114">
        <v>0.20833333333333329</v>
      </c>
      <c r="G8106" s="114">
        <v>0.25</v>
      </c>
      <c r="H8106">
        <f>CONVERT((G8103-F8103)*24,"hr","mn")</f>
        <v>60.000000000000071</v>
      </c>
      <c r="I8106">
        <v>4</v>
      </c>
      <c r="K8106">
        <v>6</v>
      </c>
      <c r="M8106">
        <f>J8103+K8103+L8103</f>
        <v>6</v>
      </c>
      <c r="N8106" s="15"/>
      <c r="O8106" s="9"/>
      <c r="P8106" s="9"/>
      <c r="Q8106" s="9"/>
      <c r="R8106" s="10"/>
      <c r="S8106" s="19"/>
      <c r="T8106" s="23"/>
      <c r="U8106" s="94"/>
    </row>
    <row r="8107" spans="1:21">
      <c r="A8107" s="17">
        <v>45049</v>
      </c>
      <c r="B8107" s="56">
        <f>WEEKDAY(C8107,2)</f>
        <v>3</v>
      </c>
      <c r="C8107" s="17">
        <f>IF(A8127="",C8106,A8127)</f>
        <v>45049</v>
      </c>
      <c r="D8107" s="12" t="str">
        <f>YEAR(C8107)&amp;"/"&amp;TEXT(WEEKNUM(C8107,21),"00")</f>
        <v>2023/18</v>
      </c>
      <c r="E8107" s="79" t="s">
        <v>52</v>
      </c>
      <c r="F8107" s="80">
        <v>0.25</v>
      </c>
      <c r="G8107" s="80">
        <v>0.29166666666666669</v>
      </c>
      <c r="H8107" s="87">
        <f>CONVERT((G8107-F8107)*24,"hr","mn")</f>
        <v>60.000000000000028</v>
      </c>
      <c r="I8107" s="83">
        <v>4</v>
      </c>
      <c r="J8107" s="84"/>
      <c r="K8107" s="85">
        <v>4</v>
      </c>
      <c r="L8107" s="85">
        <v>4</v>
      </c>
      <c r="M8107" s="87">
        <f>J8107+K8107+L8107</f>
        <v>8</v>
      </c>
      <c r="N8107" s="13"/>
      <c r="O8107" s="6">
        <v>3</v>
      </c>
      <c r="P8107" s="6"/>
      <c r="Q8107" s="6"/>
      <c r="R8107" s="7"/>
      <c r="S8107" s="20" t="s">
        <v>49</v>
      </c>
      <c r="T8107" s="22" t="s">
        <v>29</v>
      </c>
      <c r="U8107" s="91"/>
    </row>
    <row r="8108" spans="1:21">
      <c r="A8108" s="17">
        <v>45049</v>
      </c>
      <c r="B8108" s="56">
        <f>WEEKDAY(C8108,2)</f>
        <v>3</v>
      </c>
      <c r="C8108" s="17">
        <f>IF(A8128="",C8107,A8128)</f>
        <v>45049</v>
      </c>
      <c r="D8108" s="12" t="str">
        <f>YEAR(C8108)&amp;"/"&amp;TEXT(WEEKNUM(C8108,21),"00")</f>
        <v>2023/18</v>
      </c>
      <c r="E8108" t="s">
        <v>52</v>
      </c>
      <c r="F8108" s="114">
        <v>0.25</v>
      </c>
      <c r="G8108" s="114">
        <v>0.29166666666666669</v>
      </c>
      <c r="H8108">
        <f>CONVERT((G8107-F8107)*24,"hr","mn")</f>
        <v>60.000000000000028</v>
      </c>
      <c r="I8108">
        <v>4</v>
      </c>
      <c r="K8108">
        <v>4</v>
      </c>
      <c r="L8108">
        <v>4</v>
      </c>
      <c r="M8108">
        <f>J8107+K8107+L8107</f>
        <v>8</v>
      </c>
      <c r="N8108" s="14"/>
      <c r="O8108" s="3"/>
      <c r="P8108" s="3">
        <v>6</v>
      </c>
      <c r="Q8108" s="3"/>
      <c r="R8108" s="8"/>
      <c r="S8108" s="21" t="s">
        <v>44</v>
      </c>
      <c r="T8108" s="4" t="s">
        <v>73</v>
      </c>
      <c r="U8108" s="92" t="s">
        <v>487</v>
      </c>
    </row>
    <row r="8109" spans="1:21">
      <c r="A8109" s="17">
        <v>45049</v>
      </c>
      <c r="B8109" s="56">
        <f>WEEKDAY(C8109,2)</f>
        <v>3</v>
      </c>
      <c r="C8109" s="17">
        <f>IF(A8129="",C8108,A8129)</f>
        <v>45049</v>
      </c>
      <c r="D8109" s="12" t="str">
        <f>YEAR(C8109)&amp;"/"&amp;TEXT(WEEKNUM(C8109,21),"00")</f>
        <v>2023/18</v>
      </c>
      <c r="E8109" t="s">
        <v>52</v>
      </c>
      <c r="F8109" s="114">
        <v>0.25</v>
      </c>
      <c r="G8109" s="114">
        <v>0.29166666666666669</v>
      </c>
      <c r="H8109">
        <f>CONVERT((G8107-F8107)*24,"hr","mn")</f>
        <v>60.000000000000028</v>
      </c>
      <c r="I8109">
        <v>4</v>
      </c>
      <c r="K8109">
        <v>4</v>
      </c>
      <c r="L8109">
        <v>4</v>
      </c>
      <c r="M8109">
        <f>J8107+K8107+L8107</f>
        <v>8</v>
      </c>
      <c r="N8109" s="58"/>
      <c r="O8109" s="59"/>
      <c r="P8109" s="59"/>
      <c r="Q8109" s="59"/>
      <c r="R8109" s="60">
        <v>10</v>
      </c>
      <c r="S8109" s="21" t="s">
        <v>32</v>
      </c>
      <c r="T8109" s="4" t="s">
        <v>80</v>
      </c>
      <c r="U8109" s="93" t="s">
        <v>1172</v>
      </c>
    </row>
    <row r="8110" spans="1:21" ht="15" customHeight="1" thickBot="1">
      <c r="A8110" s="17">
        <v>45049</v>
      </c>
      <c r="B8110" s="56">
        <f>WEEKDAY(C8110,2)</f>
        <v>3</v>
      </c>
      <c r="C8110" s="17">
        <f>IF(A8130="",C8109,A8130)</f>
        <v>45049</v>
      </c>
      <c r="D8110" s="12" t="str">
        <f>YEAR(C8110)&amp;"/"&amp;TEXT(WEEKNUM(C8110,21),"00")</f>
        <v>2023/18</v>
      </c>
      <c r="E8110" t="s">
        <v>52</v>
      </c>
      <c r="F8110" s="114">
        <v>0.25</v>
      </c>
      <c r="G8110" s="114">
        <v>0.29166666666666669</v>
      </c>
      <c r="H8110">
        <f>CONVERT((G8107-F8107)*24,"hr","mn")</f>
        <v>60.000000000000028</v>
      </c>
      <c r="I8110">
        <v>4</v>
      </c>
      <c r="K8110">
        <v>4</v>
      </c>
      <c r="L8110">
        <v>4</v>
      </c>
      <c r="M8110">
        <f>J8107+K8107+L8107</f>
        <v>8</v>
      </c>
      <c r="N8110" s="15"/>
      <c r="O8110" s="9"/>
      <c r="P8110" s="9"/>
      <c r="Q8110" s="9"/>
      <c r="R8110" s="10"/>
      <c r="S8110" s="19"/>
      <c r="T8110" s="23"/>
      <c r="U8110" s="94"/>
    </row>
    <row r="8111" spans="1:21">
      <c r="A8111" s="17">
        <v>45049</v>
      </c>
      <c r="B8111" s="56">
        <f>WEEKDAY(C8111,2)</f>
        <v>3</v>
      </c>
      <c r="C8111" s="17">
        <f>IF(A8131="",C8110,A8131)</f>
        <v>45049</v>
      </c>
      <c r="D8111" s="12" t="str">
        <f>YEAR(C8111)&amp;"/"&amp;TEXT(WEEKNUM(C8111,21),"00")</f>
        <v>2023/18</v>
      </c>
      <c r="E8111" s="79" t="s">
        <v>52</v>
      </c>
      <c r="F8111" s="80">
        <v>0.29166666666666669</v>
      </c>
      <c r="G8111" s="80">
        <v>0.33333333333333331</v>
      </c>
      <c r="H8111" s="87">
        <f>CONVERT((G8111-F8111)*24,"hr","mn")</f>
        <v>59.99999999999995</v>
      </c>
      <c r="I8111" s="83">
        <v>4</v>
      </c>
      <c r="J8111" s="84"/>
      <c r="K8111" s="85">
        <v>8</v>
      </c>
      <c r="L8111" s="85">
        <v>2</v>
      </c>
      <c r="M8111" s="87">
        <f>J8111+K8111+L8111</f>
        <v>10</v>
      </c>
      <c r="N8111" s="13"/>
      <c r="O8111" s="6">
        <v>5</v>
      </c>
      <c r="P8111" s="6"/>
      <c r="Q8111" s="6"/>
      <c r="R8111" s="7"/>
      <c r="S8111" s="20" t="s">
        <v>293</v>
      </c>
      <c r="T8111" s="22" t="s">
        <v>23</v>
      </c>
      <c r="U8111" s="91" t="s">
        <v>1173</v>
      </c>
    </row>
    <row r="8112" spans="1:21">
      <c r="A8112" s="17">
        <v>45049</v>
      </c>
      <c r="B8112" s="56">
        <f>WEEKDAY(C8112,2)</f>
        <v>3</v>
      </c>
      <c r="C8112" s="17">
        <f>IF(A8132="",C8111,A8132)</f>
        <v>45049</v>
      </c>
      <c r="D8112" s="12" t="str">
        <f>YEAR(C8112)&amp;"/"&amp;TEXT(WEEKNUM(C8112,21),"00")</f>
        <v>2023/18</v>
      </c>
      <c r="E8112" t="s">
        <v>52</v>
      </c>
      <c r="F8112" s="114">
        <v>0.29166666666666669</v>
      </c>
      <c r="G8112" s="114">
        <v>0.33333333333333331</v>
      </c>
      <c r="H8112">
        <f>CONVERT((G8111-F8111)*24,"hr","mn")</f>
        <v>59.99999999999995</v>
      </c>
      <c r="I8112">
        <v>4</v>
      </c>
      <c r="K8112">
        <v>8</v>
      </c>
      <c r="L8112">
        <v>2</v>
      </c>
      <c r="M8112">
        <f>J8111+K8111+L8111</f>
        <v>10</v>
      </c>
      <c r="N8112" s="14"/>
      <c r="O8112" s="3"/>
      <c r="P8112" s="3"/>
      <c r="Q8112" s="3"/>
      <c r="R8112" s="8"/>
      <c r="S8112" s="21"/>
      <c r="T8112" s="4"/>
      <c r="U8112" s="92"/>
    </row>
    <row r="8113" spans="1:21">
      <c r="A8113" s="17">
        <v>45049</v>
      </c>
      <c r="B8113" s="56">
        <f>WEEKDAY(C8113,2)</f>
        <v>3</v>
      </c>
      <c r="C8113" s="17">
        <f>IF(A8133="",C8112,A8133)</f>
        <v>45049</v>
      </c>
      <c r="D8113" s="12" t="str">
        <f>YEAR(C8113)&amp;"/"&amp;TEXT(WEEKNUM(C8113,21),"00")</f>
        <v>2023/18</v>
      </c>
      <c r="E8113" t="s">
        <v>52</v>
      </c>
      <c r="F8113" s="114">
        <v>0.29166666666666669</v>
      </c>
      <c r="G8113" s="114">
        <v>0.33333333333333331</v>
      </c>
      <c r="H8113">
        <f>CONVERT((G8111-F8111)*24,"hr","mn")</f>
        <v>59.99999999999995</v>
      </c>
      <c r="I8113">
        <v>4</v>
      </c>
      <c r="K8113">
        <v>8</v>
      </c>
      <c r="L8113">
        <v>2</v>
      </c>
      <c r="M8113">
        <f>J8111+K8111+L8111</f>
        <v>10</v>
      </c>
      <c r="N8113" s="58"/>
      <c r="O8113" s="59"/>
      <c r="P8113" s="59"/>
      <c r="Q8113" s="59"/>
      <c r="R8113" s="60"/>
      <c r="S8113" s="21"/>
      <c r="T8113" s="4"/>
      <c r="U8113" s="93"/>
    </row>
    <row r="8114" spans="1:21" ht="15" customHeight="1" thickBot="1">
      <c r="A8114" s="17">
        <v>45049</v>
      </c>
      <c r="B8114" s="56">
        <f>WEEKDAY(C8114,2)</f>
        <v>3</v>
      </c>
      <c r="C8114" s="17">
        <f>IF(A8134="",C8113,A8134)</f>
        <v>45049</v>
      </c>
      <c r="D8114" s="12" t="str">
        <f>YEAR(C8114)&amp;"/"&amp;TEXT(WEEKNUM(C8114,21),"00")</f>
        <v>2023/18</v>
      </c>
      <c r="E8114" t="s">
        <v>52</v>
      </c>
      <c r="F8114" s="114">
        <v>0.29166666666666669</v>
      </c>
      <c r="G8114" s="114">
        <v>0.33333333333333331</v>
      </c>
      <c r="H8114">
        <f>CONVERT((G8111-F8111)*24,"hr","mn")</f>
        <v>59.99999999999995</v>
      </c>
      <c r="I8114">
        <v>4</v>
      </c>
      <c r="K8114">
        <v>8</v>
      </c>
      <c r="L8114">
        <v>2</v>
      </c>
      <c r="M8114">
        <f>J8111+K8111+L8111</f>
        <v>10</v>
      </c>
      <c r="N8114" s="15"/>
      <c r="O8114" s="9"/>
      <c r="P8114" s="9"/>
      <c r="Q8114" s="9"/>
      <c r="R8114" s="10"/>
      <c r="S8114" s="19"/>
      <c r="T8114" s="23"/>
      <c r="U8114" s="94"/>
    </row>
    <row r="8115" spans="1:21">
      <c r="A8115" s="17">
        <v>45049</v>
      </c>
      <c r="B8115" s="56">
        <f>WEEKDAY(C8115,2)</f>
        <v>3</v>
      </c>
      <c r="C8115" s="17">
        <f>IF(A8135="",C8114,A8135)</f>
        <v>45049</v>
      </c>
      <c r="D8115" s="12" t="str">
        <f>YEAR(C8115)&amp;"/"&amp;TEXT(WEEKNUM(C8115,21),"00")</f>
        <v>2023/18</v>
      </c>
      <c r="E8115" s="79" t="s">
        <v>52</v>
      </c>
      <c r="F8115" s="80">
        <v>0.33333333333333331</v>
      </c>
      <c r="G8115" s="80">
        <v>0.375</v>
      </c>
      <c r="H8115" s="87">
        <f>CONVERT((G8115-F8115)*24,"hr","mn")</f>
        <v>60.000000000000028</v>
      </c>
      <c r="I8115" s="83">
        <v>4</v>
      </c>
      <c r="J8115" s="84"/>
      <c r="K8115" s="85">
        <v>8</v>
      </c>
      <c r="L8115" s="85"/>
      <c r="M8115" s="87">
        <f>J8115+K8115+L8115</f>
        <v>8</v>
      </c>
      <c r="N8115" s="13"/>
      <c r="O8115" s="6">
        <v>8</v>
      </c>
      <c r="P8115" s="6"/>
      <c r="Q8115" s="6"/>
      <c r="R8115" s="7"/>
      <c r="S8115" s="20" t="s">
        <v>576</v>
      </c>
      <c r="T8115" s="22" t="s">
        <v>71</v>
      </c>
      <c r="U8115" s="91" t="s">
        <v>1174</v>
      </c>
    </row>
    <row r="8116" spans="1:21">
      <c r="A8116" s="17">
        <v>45049</v>
      </c>
      <c r="B8116" s="56">
        <f>WEEKDAY(C8116,2)</f>
        <v>3</v>
      </c>
      <c r="C8116" s="17">
        <f>IF(A8136="",C8115,A8136)</f>
        <v>45049</v>
      </c>
      <c r="D8116" s="12" t="str">
        <f>YEAR(C8116)&amp;"/"&amp;TEXT(WEEKNUM(C8116,21),"00")</f>
        <v>2023/18</v>
      </c>
      <c r="E8116" t="s">
        <v>52</v>
      </c>
      <c r="F8116" s="114">
        <v>0.33333333333333331</v>
      </c>
      <c r="G8116" s="114">
        <v>0.375</v>
      </c>
      <c r="H8116">
        <f>CONVERT((G8115-F8115)*24,"hr","mn")</f>
        <v>60.000000000000028</v>
      </c>
      <c r="I8116">
        <v>4</v>
      </c>
      <c r="K8116">
        <v>8</v>
      </c>
      <c r="M8116">
        <f>J8115+K8115+L8115</f>
        <v>8</v>
      </c>
      <c r="N8116" s="14"/>
      <c r="O8116" s="3">
        <v>5</v>
      </c>
      <c r="P8116" s="3"/>
      <c r="Q8116" s="3"/>
      <c r="R8116" s="8"/>
      <c r="S8116" s="21" t="s">
        <v>43</v>
      </c>
      <c r="T8116" s="4" t="s">
        <v>29</v>
      </c>
      <c r="U8116" s="92"/>
    </row>
    <row r="8117" spans="1:21">
      <c r="A8117" s="17">
        <v>45049</v>
      </c>
      <c r="B8117" s="56">
        <f>WEEKDAY(C8117,2)</f>
        <v>3</v>
      </c>
      <c r="C8117" s="17">
        <f>IF(A8137="",C8116,A8137)</f>
        <v>45049</v>
      </c>
      <c r="D8117" s="12" t="str">
        <f>YEAR(C8117)&amp;"/"&amp;TEXT(WEEKNUM(C8117,21),"00")</f>
        <v>2023/18</v>
      </c>
      <c r="E8117" t="s">
        <v>52</v>
      </c>
      <c r="F8117" s="114">
        <v>0.33333333333333331</v>
      </c>
      <c r="G8117" s="114">
        <v>0.375</v>
      </c>
      <c r="H8117">
        <f>CONVERT((G8115-F8115)*24,"hr","mn")</f>
        <v>60.000000000000028</v>
      </c>
      <c r="I8117">
        <v>4</v>
      </c>
      <c r="K8117">
        <v>8</v>
      </c>
      <c r="M8117">
        <f>J8115+K8115+L8115</f>
        <v>8</v>
      </c>
      <c r="N8117" s="58"/>
      <c r="O8117" s="59">
        <v>3</v>
      </c>
      <c r="P8117" s="59"/>
      <c r="Q8117" s="59"/>
      <c r="R8117" s="60"/>
      <c r="S8117" s="21" t="s">
        <v>28</v>
      </c>
      <c r="T8117" s="4" t="s">
        <v>29</v>
      </c>
      <c r="U8117" s="93"/>
    </row>
    <row r="8118" spans="1:21" ht="15" customHeight="1" thickBot="1">
      <c r="A8118" s="17">
        <v>45049</v>
      </c>
      <c r="B8118" s="56">
        <f>WEEKDAY(C8118,2)</f>
        <v>3</v>
      </c>
      <c r="C8118" s="17">
        <f>IF(A8138="",C8117,A8138)</f>
        <v>45049</v>
      </c>
      <c r="D8118" s="12" t="str">
        <f>YEAR(C8118)&amp;"/"&amp;TEXT(WEEKNUM(C8118,21),"00")</f>
        <v>2023/18</v>
      </c>
      <c r="E8118" t="s">
        <v>52</v>
      </c>
      <c r="F8118" s="114">
        <v>0.33333333333333331</v>
      </c>
      <c r="G8118" s="114">
        <v>0.375</v>
      </c>
      <c r="H8118">
        <f>CONVERT((G8115-F8115)*24,"hr","mn")</f>
        <v>60.000000000000028</v>
      </c>
      <c r="I8118">
        <v>4</v>
      </c>
      <c r="K8118">
        <v>8</v>
      </c>
      <c r="M8118">
        <f>J8115+K8115+L8115</f>
        <v>8</v>
      </c>
      <c r="N8118" s="15"/>
      <c r="O8118" s="9">
        <v>5</v>
      </c>
      <c r="P8118" s="9"/>
      <c r="Q8118" s="9"/>
      <c r="R8118" s="10"/>
      <c r="S8118" s="19" t="s">
        <v>231</v>
      </c>
      <c r="T8118" s="23" t="s">
        <v>110</v>
      </c>
      <c r="U8118" s="94" t="s">
        <v>180</v>
      </c>
    </row>
    <row r="8119" spans="1:21">
      <c r="A8119" s="17">
        <v>45049</v>
      </c>
      <c r="B8119" s="56">
        <f>WEEKDAY(C8119,2)</f>
        <v>3</v>
      </c>
      <c r="C8119" s="17">
        <f>IF(A8139="",C8118,A8139)</f>
        <v>45049</v>
      </c>
      <c r="D8119" s="12" t="str">
        <f>YEAR(C8119)&amp;"/"&amp;TEXT(WEEKNUM(C8119,21),"00")</f>
        <v>2023/18</v>
      </c>
      <c r="E8119" s="79" t="s">
        <v>52</v>
      </c>
      <c r="F8119" s="80">
        <v>0.39583333333333331</v>
      </c>
      <c r="G8119" s="80">
        <v>0.41666666666666669</v>
      </c>
      <c r="H8119" s="87">
        <f>CONVERT((G8119-F8119)*24,"hr","mn")</f>
        <v>30.000000000000053</v>
      </c>
      <c r="I8119" s="83">
        <v>4</v>
      </c>
      <c r="J8119" s="84"/>
      <c r="K8119" s="85"/>
      <c r="L8119" s="85">
        <v>3</v>
      </c>
      <c r="M8119" s="87">
        <f>J8119+K8119+L8119</f>
        <v>3</v>
      </c>
      <c r="N8119" s="13"/>
      <c r="O8119" s="6"/>
      <c r="P8119" s="6"/>
      <c r="Q8119" s="6">
        <v>9</v>
      </c>
      <c r="R8119" s="7"/>
      <c r="S8119" s="20" t="s">
        <v>287</v>
      </c>
      <c r="T8119" s="22" t="s">
        <v>56</v>
      </c>
      <c r="U8119" s="91"/>
    </row>
    <row r="8120" spans="1:21">
      <c r="A8120" s="17">
        <v>45049</v>
      </c>
      <c r="B8120" s="56">
        <f>WEEKDAY(C8120,2)</f>
        <v>3</v>
      </c>
      <c r="C8120" s="17">
        <f>IF(A8140="",C8119,A8140)</f>
        <v>45049</v>
      </c>
      <c r="D8120" s="12" t="str">
        <f>YEAR(C8120)&amp;"/"&amp;TEXT(WEEKNUM(C8120,21),"00")</f>
        <v>2023/18</v>
      </c>
      <c r="E8120" t="s">
        <v>52</v>
      </c>
      <c r="F8120" s="114">
        <v>0.39583333333333331</v>
      </c>
      <c r="G8120" s="114">
        <v>0.41666666666666669</v>
      </c>
      <c r="H8120">
        <f>CONVERT((G8119-F8119)*24,"hr","mn")</f>
        <v>30.000000000000053</v>
      </c>
      <c r="I8120">
        <v>4</v>
      </c>
      <c r="L8120">
        <v>3</v>
      </c>
      <c r="M8120">
        <f>J8119+K8119+L8119</f>
        <v>3</v>
      </c>
      <c r="N8120" s="14"/>
      <c r="O8120" s="3"/>
      <c r="P8120" s="3"/>
      <c r="Q8120" s="3"/>
      <c r="R8120" s="8"/>
      <c r="S8120" s="21"/>
      <c r="T8120" s="4"/>
      <c r="U8120" s="92"/>
    </row>
    <row r="8121" spans="1:21">
      <c r="A8121" s="17">
        <v>45049</v>
      </c>
      <c r="B8121" s="56">
        <f>WEEKDAY(C8121,2)</f>
        <v>3</v>
      </c>
      <c r="C8121" s="17">
        <f>IF(A8141="",C8120,A8141)</f>
        <v>45049</v>
      </c>
      <c r="D8121" s="12" t="str">
        <f>YEAR(C8121)&amp;"/"&amp;TEXT(WEEKNUM(C8121,21),"00")</f>
        <v>2023/18</v>
      </c>
      <c r="E8121" t="s">
        <v>52</v>
      </c>
      <c r="F8121" s="114">
        <v>0.39583333333333331</v>
      </c>
      <c r="G8121" s="114">
        <v>0.41666666666666669</v>
      </c>
      <c r="H8121">
        <f>CONVERT((G8119-F8119)*24,"hr","mn")</f>
        <v>30.000000000000053</v>
      </c>
      <c r="I8121">
        <v>4</v>
      </c>
      <c r="L8121">
        <v>3</v>
      </c>
      <c r="M8121">
        <f>J8119+K8119+L8119</f>
        <v>3</v>
      </c>
      <c r="N8121" s="58"/>
      <c r="O8121" s="59"/>
      <c r="P8121" s="59"/>
      <c r="Q8121" s="59"/>
      <c r="R8121" s="60"/>
      <c r="S8121" s="21"/>
      <c r="T8121" s="4"/>
      <c r="U8121" s="93"/>
    </row>
    <row r="8122" spans="1:21" ht="15" customHeight="1" thickBot="1">
      <c r="A8122" s="17">
        <v>45049</v>
      </c>
      <c r="B8122" s="56">
        <f>WEEKDAY(C8122,2)</f>
        <v>3</v>
      </c>
      <c r="C8122" s="17">
        <f>IF(A8142="",C8121,A8142)</f>
        <v>45049</v>
      </c>
      <c r="D8122" s="12" t="str">
        <f>YEAR(C8122)&amp;"/"&amp;TEXT(WEEKNUM(C8122,21),"00")</f>
        <v>2023/18</v>
      </c>
      <c r="E8122" t="s">
        <v>52</v>
      </c>
      <c r="F8122" s="114">
        <v>0.39583333333333331</v>
      </c>
      <c r="G8122" s="114">
        <v>0.41666666666666669</v>
      </c>
      <c r="H8122">
        <f>CONVERT((G8119-F8119)*24,"hr","mn")</f>
        <v>30.000000000000053</v>
      </c>
      <c r="I8122">
        <v>4</v>
      </c>
      <c r="L8122">
        <v>3</v>
      </c>
      <c r="M8122">
        <f>J8119+K8119+L8119</f>
        <v>3</v>
      </c>
      <c r="N8122" s="15"/>
      <c r="O8122" s="9"/>
      <c r="P8122" s="9"/>
      <c r="Q8122" s="9"/>
      <c r="R8122" s="10"/>
      <c r="S8122" s="19"/>
      <c r="T8122" s="23"/>
      <c r="U8122" s="94"/>
    </row>
    <row r="8123" spans="1:21">
      <c r="A8123" s="17">
        <v>45049</v>
      </c>
      <c r="B8123" s="56">
        <f>WEEKDAY(C8123,2)</f>
        <v>3</v>
      </c>
      <c r="C8123" s="17">
        <f>IF(A8143="",C8122,A8143)</f>
        <v>45049</v>
      </c>
      <c r="D8123" s="12" t="str">
        <f>YEAR(C8123)&amp;"/"&amp;TEXT(WEEKNUM(C8123,21),"00")</f>
        <v>2023/18</v>
      </c>
      <c r="E8123" s="79" t="s">
        <v>52</v>
      </c>
      <c r="F8123" s="80">
        <v>0.41666666666666669</v>
      </c>
      <c r="G8123" s="80">
        <v>0.45833333333333331</v>
      </c>
      <c r="H8123" s="87">
        <f>CONVERT((G8123-F8123)*24,"hr","mn")</f>
        <v>59.99999999999995</v>
      </c>
      <c r="I8123" s="83">
        <v>4</v>
      </c>
      <c r="J8123" s="84"/>
      <c r="K8123" s="85"/>
      <c r="L8123" s="85">
        <v>7</v>
      </c>
      <c r="M8123" s="87">
        <f>J8123+K8123+L8123</f>
        <v>7</v>
      </c>
      <c r="N8123" s="13"/>
      <c r="O8123" s="6">
        <v>4</v>
      </c>
      <c r="P8123" s="6"/>
      <c r="Q8123" s="6"/>
      <c r="R8123" s="7"/>
      <c r="S8123" s="20" t="s">
        <v>32</v>
      </c>
      <c r="T8123" s="22" t="s">
        <v>89</v>
      </c>
      <c r="U8123" s="91" t="s">
        <v>1175</v>
      </c>
    </row>
    <row r="8124" spans="1:21">
      <c r="A8124" s="17">
        <v>45049</v>
      </c>
      <c r="B8124" s="56">
        <f>WEEKDAY(C8124,2)</f>
        <v>3</v>
      </c>
      <c r="C8124" s="17">
        <f>IF(A8144="",C8123,A8144)</f>
        <v>45049</v>
      </c>
      <c r="D8124" s="12" t="str">
        <f>YEAR(C8124)&amp;"/"&amp;TEXT(WEEKNUM(C8124,21),"00")</f>
        <v>2023/18</v>
      </c>
      <c r="E8124" t="s">
        <v>52</v>
      </c>
      <c r="F8124" s="114">
        <v>0.41666666666666669</v>
      </c>
      <c r="G8124" s="114">
        <v>0.45833333333333331</v>
      </c>
      <c r="H8124">
        <f>CONVERT((G8123-F8123)*24,"hr","mn")</f>
        <v>59.99999999999995</v>
      </c>
      <c r="I8124">
        <v>4</v>
      </c>
      <c r="L8124">
        <v>7</v>
      </c>
      <c r="M8124">
        <f>J8123+K8123+L8123</f>
        <v>7</v>
      </c>
      <c r="N8124" s="14">
        <v>10</v>
      </c>
      <c r="O8124" s="3"/>
      <c r="P8124" s="3"/>
      <c r="Q8124" s="3"/>
      <c r="R8124" s="8"/>
      <c r="S8124" s="21"/>
      <c r="T8124" s="4" t="s">
        <v>23</v>
      </c>
      <c r="U8124" s="92" t="s">
        <v>1176</v>
      </c>
    </row>
    <row r="8125" spans="1:21">
      <c r="A8125" s="17">
        <v>45049</v>
      </c>
      <c r="B8125" s="56">
        <f>WEEKDAY(C8125,2)</f>
        <v>3</v>
      </c>
      <c r="C8125" s="17">
        <f>IF(A8145="",C8124,A8145)</f>
        <v>45049</v>
      </c>
      <c r="D8125" s="12" t="str">
        <f>YEAR(C8125)&amp;"/"&amp;TEXT(WEEKNUM(C8125,21),"00")</f>
        <v>2023/18</v>
      </c>
      <c r="E8125" t="s">
        <v>52</v>
      </c>
      <c r="F8125" s="114">
        <v>0.41666666666666669</v>
      </c>
      <c r="G8125" s="114">
        <v>0.45833333333333331</v>
      </c>
      <c r="H8125">
        <f>CONVERT((G8123-F8123)*24,"hr","mn")</f>
        <v>59.99999999999995</v>
      </c>
      <c r="I8125">
        <v>4</v>
      </c>
      <c r="L8125">
        <v>7</v>
      </c>
      <c r="M8125">
        <f>J8123+K8123+L8123</f>
        <v>7</v>
      </c>
      <c r="N8125" s="58"/>
      <c r="O8125" s="59"/>
      <c r="P8125" s="59"/>
      <c r="Q8125" s="59"/>
      <c r="R8125" s="60"/>
      <c r="S8125" s="21"/>
      <c r="T8125" s="4"/>
      <c r="U8125" s="93"/>
    </row>
    <row r="8126" spans="1:21" ht="15" customHeight="1" thickBot="1">
      <c r="A8126" s="17">
        <v>45049</v>
      </c>
      <c r="B8126" s="56">
        <f>WEEKDAY(C8126,2)</f>
        <v>3</v>
      </c>
      <c r="C8126" s="17">
        <f>IF(A8146="",C8125,A8146)</f>
        <v>45049</v>
      </c>
      <c r="D8126" s="12" t="str">
        <f>YEAR(C8126)&amp;"/"&amp;TEXT(WEEKNUM(C8126,21),"00")</f>
        <v>2023/18</v>
      </c>
      <c r="E8126" t="s">
        <v>52</v>
      </c>
      <c r="F8126" s="114">
        <v>0.41666666666666669</v>
      </c>
      <c r="G8126" s="114">
        <v>0.45833333333333331</v>
      </c>
      <c r="H8126">
        <f>CONVERT((G8123-F8123)*24,"hr","mn")</f>
        <v>59.99999999999995</v>
      </c>
      <c r="I8126">
        <v>4</v>
      </c>
      <c r="L8126">
        <v>7</v>
      </c>
      <c r="M8126">
        <f>J8123+K8123+L8123</f>
        <v>7</v>
      </c>
      <c r="N8126" s="15"/>
      <c r="O8126" s="9"/>
      <c r="P8126" s="9"/>
      <c r="Q8126" s="9"/>
      <c r="R8126" s="10"/>
      <c r="S8126" s="19"/>
      <c r="T8126" s="23"/>
      <c r="U8126" s="94"/>
    </row>
    <row r="8127" spans="1:21">
      <c r="A8127" s="17">
        <v>45049</v>
      </c>
      <c r="B8127" s="56">
        <f>WEEKDAY(C8127,2)</f>
        <v>3</v>
      </c>
      <c r="C8127" s="17">
        <f>IF(A8147="",C8126,A8147)</f>
        <v>45049</v>
      </c>
      <c r="D8127" s="12" t="str">
        <f>YEAR(C8127)&amp;"/"&amp;TEXT(WEEKNUM(C8127,21),"00")</f>
        <v>2023/18</v>
      </c>
      <c r="E8127" s="79" t="s">
        <v>52</v>
      </c>
      <c r="F8127" s="80">
        <v>0.45833333333333331</v>
      </c>
      <c r="G8127" s="80">
        <v>0.5</v>
      </c>
      <c r="H8127" s="87">
        <f>CONVERT((G8127-F8127)*24,"hr","mn")</f>
        <v>60.000000000000028</v>
      </c>
      <c r="I8127" s="83">
        <v>4</v>
      </c>
      <c r="J8127" s="84"/>
      <c r="K8127" s="85">
        <v>8</v>
      </c>
      <c r="L8127" s="85"/>
      <c r="M8127" s="87">
        <f>J8127+K8127+L8127</f>
        <v>8</v>
      </c>
      <c r="N8127" s="13"/>
      <c r="O8127" s="6">
        <v>3</v>
      </c>
      <c r="P8127" s="6"/>
      <c r="Q8127" s="6"/>
      <c r="R8127" s="7"/>
      <c r="S8127" s="20" t="s">
        <v>28</v>
      </c>
      <c r="T8127" s="22" t="s">
        <v>29</v>
      </c>
      <c r="U8127" s="91"/>
    </row>
    <row r="8128" spans="1:21">
      <c r="A8128" s="17">
        <v>45049</v>
      </c>
      <c r="B8128" s="56">
        <f>WEEKDAY(C8128,2)</f>
        <v>3</v>
      </c>
      <c r="C8128" s="17">
        <f>IF(A8148="",C8127,A8148)</f>
        <v>45049</v>
      </c>
      <c r="D8128" s="12" t="str">
        <f>YEAR(C8128)&amp;"/"&amp;TEXT(WEEKNUM(C8128,21),"00")</f>
        <v>2023/18</v>
      </c>
      <c r="E8128" t="s">
        <v>52</v>
      </c>
      <c r="F8128" s="114">
        <v>0.45833333333333331</v>
      </c>
      <c r="G8128" s="114">
        <v>0.5</v>
      </c>
      <c r="H8128">
        <f>CONVERT((G8127-F8127)*24,"hr","mn")</f>
        <v>60.000000000000028</v>
      </c>
      <c r="I8128">
        <v>4</v>
      </c>
      <c r="K8128">
        <v>8</v>
      </c>
      <c r="M8128">
        <f>J8127+K8127+L8127</f>
        <v>8</v>
      </c>
      <c r="N8128" s="14"/>
      <c r="O8128" s="3"/>
      <c r="P8128" s="3">
        <v>5</v>
      </c>
      <c r="Q8128" s="3"/>
      <c r="R8128" s="8"/>
      <c r="S8128" s="21" t="s">
        <v>93</v>
      </c>
      <c r="T8128" s="4" t="s">
        <v>73</v>
      </c>
      <c r="U8128" s="92" t="s">
        <v>487</v>
      </c>
    </row>
    <row r="8129" spans="1:21">
      <c r="A8129" s="17">
        <v>45049</v>
      </c>
      <c r="B8129" s="56">
        <f>WEEKDAY(C8129,2)</f>
        <v>3</v>
      </c>
      <c r="C8129" s="17">
        <f>IF(A8149="",C8128,A8149)</f>
        <v>45049</v>
      </c>
      <c r="D8129" s="12" t="str">
        <f>YEAR(C8129)&amp;"/"&amp;TEXT(WEEKNUM(C8129,21),"00")</f>
        <v>2023/18</v>
      </c>
      <c r="E8129" t="s">
        <v>52</v>
      </c>
      <c r="F8129" s="114">
        <v>0.45833333333333331</v>
      </c>
      <c r="G8129" s="114">
        <v>0.5</v>
      </c>
      <c r="H8129">
        <f>CONVERT((G8127-F8127)*24,"hr","mn")</f>
        <v>60.000000000000028</v>
      </c>
      <c r="I8129">
        <v>4</v>
      </c>
      <c r="K8129">
        <v>8</v>
      </c>
      <c r="M8129">
        <f>J8127+K8127+L8127</f>
        <v>8</v>
      </c>
      <c r="N8129" s="58"/>
      <c r="O8129" s="59"/>
      <c r="P8129" s="59"/>
      <c r="Q8129" s="59"/>
      <c r="R8129" s="60"/>
      <c r="S8129" s="21"/>
      <c r="T8129" s="4"/>
      <c r="U8129" s="93"/>
    </row>
    <row r="8130" spans="1:21" ht="15" customHeight="1" thickBot="1">
      <c r="A8130" s="17">
        <v>45049</v>
      </c>
      <c r="B8130" s="56">
        <f>WEEKDAY(C8130,2)</f>
        <v>3</v>
      </c>
      <c r="C8130" s="17">
        <f>IF(A8150="",C8129,A8150)</f>
        <v>45049</v>
      </c>
      <c r="D8130" s="12" t="str">
        <f>YEAR(C8130)&amp;"/"&amp;TEXT(WEEKNUM(C8130,21),"00")</f>
        <v>2023/18</v>
      </c>
      <c r="E8130" t="s">
        <v>52</v>
      </c>
      <c r="F8130" s="114">
        <v>0.45833333333333331</v>
      </c>
      <c r="G8130" s="114">
        <v>0.5</v>
      </c>
      <c r="H8130">
        <f>CONVERT((G8127-F8127)*24,"hr","mn")</f>
        <v>60.000000000000028</v>
      </c>
      <c r="I8130">
        <v>4</v>
      </c>
      <c r="K8130">
        <v>8</v>
      </c>
      <c r="M8130">
        <f>J8127+K8127+L8127</f>
        <v>8</v>
      </c>
      <c r="N8130" s="15"/>
      <c r="O8130" s="9"/>
      <c r="P8130" s="9"/>
      <c r="Q8130" s="9"/>
      <c r="R8130" s="10"/>
      <c r="S8130" s="19"/>
      <c r="T8130" s="23"/>
      <c r="U8130" s="94"/>
    </row>
    <row r="8131" spans="1:21" ht="15" customHeight="1" thickBot="1">
      <c r="A8131" s="17">
        <v>45049</v>
      </c>
      <c r="B8131" s="56">
        <f>WEEKDAY(C8131,2)</f>
        <v>3</v>
      </c>
      <c r="C8131" s="17">
        <f>IF(A8151="",C8130,A8151)</f>
        <v>45049</v>
      </c>
      <c r="D8131" s="12" t="str">
        <f>YEAR(C8131)&amp;"/"&amp;TEXT(WEEKNUM(C8131,21),"00")</f>
        <v>2023/18</v>
      </c>
      <c r="E8131" s="79" t="s">
        <v>52</v>
      </c>
      <c r="F8131" s="80">
        <v>0.5</v>
      </c>
      <c r="G8131" s="80">
        <v>0.54166666666666663</v>
      </c>
      <c r="H8131" s="87">
        <f>CONVERT((G8131-F8131)*24,"hr","mn")</f>
        <v>59.99999999999995</v>
      </c>
      <c r="I8131" s="83">
        <v>4</v>
      </c>
      <c r="J8131" s="84"/>
      <c r="K8131" s="85"/>
      <c r="L8131" s="85">
        <v>8</v>
      </c>
      <c r="M8131" s="87">
        <f>J8131+K8131+L8131</f>
        <v>8</v>
      </c>
      <c r="N8131" s="13"/>
      <c r="O8131" s="6">
        <v>5</v>
      </c>
      <c r="P8131" s="6"/>
      <c r="Q8131" s="6"/>
      <c r="R8131" s="7"/>
      <c r="S8131" s="20" t="s">
        <v>35</v>
      </c>
      <c r="T8131" s="22" t="s">
        <v>56</v>
      </c>
      <c r="U8131" s="91"/>
    </row>
    <row r="8132" spans="1:21">
      <c r="A8132" s="17">
        <v>45049</v>
      </c>
      <c r="B8132" s="56">
        <f>WEEKDAY(C8132,2)</f>
        <v>3</v>
      </c>
      <c r="C8132" s="17">
        <f>IF(A8152="",C8131,A8152)</f>
        <v>45049</v>
      </c>
      <c r="D8132" s="12" t="str">
        <f>YEAR(C8132)&amp;"/"&amp;TEXT(WEEKNUM(C8132,21),"00")</f>
        <v>2023/18</v>
      </c>
      <c r="E8132" t="s">
        <v>52</v>
      </c>
      <c r="F8132" s="114">
        <v>0.5</v>
      </c>
      <c r="G8132" s="114">
        <v>0.54166666666666663</v>
      </c>
      <c r="H8132">
        <f>CONVERT((G8131-F8131)*24,"hr","mn")</f>
        <v>59.99999999999995</v>
      </c>
      <c r="I8132">
        <v>4</v>
      </c>
      <c r="L8132">
        <v>8</v>
      </c>
      <c r="M8132">
        <f>J8131+K8131+L8131</f>
        <v>8</v>
      </c>
      <c r="N8132" s="14"/>
      <c r="O8132" s="3">
        <v>7</v>
      </c>
      <c r="P8132" s="3"/>
      <c r="Q8132" s="3"/>
      <c r="R8132" s="8"/>
      <c r="S8132" s="20" t="s">
        <v>32</v>
      </c>
      <c r="T8132" s="22" t="s">
        <v>89</v>
      </c>
      <c r="U8132" s="91" t="s">
        <v>1175</v>
      </c>
    </row>
    <row r="8133" spans="1:21">
      <c r="A8133" s="17">
        <v>45049</v>
      </c>
      <c r="B8133" s="56">
        <f>WEEKDAY(C8133,2)</f>
        <v>3</v>
      </c>
      <c r="C8133" s="17">
        <f>IF(A8153="",C8132,A8153)</f>
        <v>45049</v>
      </c>
      <c r="D8133" s="12" t="str">
        <f>YEAR(C8133)&amp;"/"&amp;TEXT(WEEKNUM(C8133,21),"00")</f>
        <v>2023/18</v>
      </c>
      <c r="E8133" t="s">
        <v>52</v>
      </c>
      <c r="F8133" s="114">
        <v>0.5</v>
      </c>
      <c r="G8133" s="114">
        <v>0.54166666666666663</v>
      </c>
      <c r="H8133">
        <f>CONVERT((G8131-F8131)*24,"hr","mn")</f>
        <v>59.99999999999995</v>
      </c>
      <c r="I8133">
        <v>4</v>
      </c>
      <c r="L8133">
        <v>8</v>
      </c>
      <c r="M8133">
        <f>J8131+K8131+L8131</f>
        <v>8</v>
      </c>
      <c r="N8133" s="58"/>
      <c r="O8133" s="59">
        <v>5</v>
      </c>
      <c r="P8133" s="59"/>
      <c r="Q8133" s="59"/>
      <c r="R8133" s="60"/>
      <c r="S8133" s="21" t="s">
        <v>32</v>
      </c>
      <c r="T8133" s="4" t="s">
        <v>121</v>
      </c>
      <c r="U8133" s="93" t="s">
        <v>353</v>
      </c>
    </row>
    <row r="8134" spans="1:21" ht="15" customHeight="1" thickBot="1">
      <c r="A8134" s="17">
        <v>45049</v>
      </c>
      <c r="B8134" s="56">
        <f>WEEKDAY(C8134,2)</f>
        <v>3</v>
      </c>
      <c r="C8134" s="17">
        <f>IF(A8154="",C8133,A8154)</f>
        <v>45049</v>
      </c>
      <c r="D8134" s="12" t="str">
        <f>YEAR(C8134)&amp;"/"&amp;TEXT(WEEKNUM(C8134,21),"00")</f>
        <v>2023/18</v>
      </c>
      <c r="E8134" t="s">
        <v>52</v>
      </c>
      <c r="F8134" s="114">
        <v>0.5</v>
      </c>
      <c r="G8134" s="114">
        <v>0.54166666666666663</v>
      </c>
      <c r="H8134">
        <f>CONVERT((G8131-F8131)*24,"hr","mn")</f>
        <v>59.99999999999995</v>
      </c>
      <c r="I8134">
        <v>4</v>
      </c>
      <c r="L8134">
        <v>8</v>
      </c>
      <c r="M8134">
        <f>J8131+K8131+L8131</f>
        <v>8</v>
      </c>
      <c r="N8134" s="15"/>
      <c r="O8134" s="9"/>
      <c r="P8134" s="9"/>
      <c r="Q8134" s="9">
        <v>15</v>
      </c>
      <c r="R8134" s="10"/>
      <c r="S8134" s="19"/>
      <c r="T8134" s="23" t="s">
        <v>39</v>
      </c>
      <c r="U8134" s="94"/>
    </row>
    <row r="8135" spans="1:21">
      <c r="A8135" s="17"/>
      <c r="B8135" s="56">
        <f>WEEKDAY(C8135,2)</f>
        <v>3</v>
      </c>
      <c r="C8135" s="17">
        <f>IF(A8155="",C8134,A8155)</f>
        <v>45049</v>
      </c>
      <c r="D8135" s="12" t="str">
        <f>YEAR(C8135)&amp;"/"&amp;TEXT(WEEKNUM(C8135,21),"00")</f>
        <v>2023/18</v>
      </c>
      <c r="E8135" s="79"/>
      <c r="F8135" s="80"/>
      <c r="G8135" s="80"/>
      <c r="H8135" s="87">
        <f>CONVERT((G8135-F8135)*24,"hr","mn")</f>
        <v>0</v>
      </c>
      <c r="I8135" s="83"/>
      <c r="J8135" s="84"/>
      <c r="K8135" s="85"/>
      <c r="L8135" s="85"/>
      <c r="M8135" s="87">
        <f>J8135+K8135+L8135</f>
        <v>0</v>
      </c>
      <c r="N8135" s="13"/>
      <c r="O8135" s="6"/>
      <c r="P8135" s="6"/>
      <c r="Q8135" s="6"/>
      <c r="R8135" s="7"/>
      <c r="S8135" s="20"/>
      <c r="T8135" s="22"/>
      <c r="U8135" s="91"/>
    </row>
    <row r="8136" spans="1:21">
      <c r="A8136" s="17"/>
      <c r="B8136" s="56">
        <f>WEEKDAY(C8136,2)</f>
        <v>3</v>
      </c>
      <c r="C8136" s="17">
        <f>IF(A8156="",C8135,A8156)</f>
        <v>45049</v>
      </c>
      <c r="D8136" s="12" t="str">
        <f>YEAR(C8136)&amp;"/"&amp;TEXT(WEEKNUM(C8136,21),"00")</f>
        <v>2023/18</v>
      </c>
      <c r="H8136">
        <f>CONVERT((G8135-F8135)*24,"hr","mn")</f>
        <v>0</v>
      </c>
      <c r="M8136">
        <f>J8135+K8135+L8135</f>
        <v>0</v>
      </c>
      <c r="N8136" s="14"/>
      <c r="O8136" s="3"/>
      <c r="P8136" s="3"/>
      <c r="Q8136" s="3"/>
      <c r="R8136" s="8"/>
      <c r="S8136" s="21"/>
      <c r="T8136" s="4"/>
      <c r="U8136" s="92"/>
    </row>
    <row r="8137" spans="1:21">
      <c r="A8137" s="17"/>
      <c r="B8137" s="56">
        <f>WEEKDAY(C8137,2)</f>
        <v>3</v>
      </c>
      <c r="C8137" s="17">
        <f>IF(A8157="",C8136,A8157)</f>
        <v>45049</v>
      </c>
      <c r="D8137" s="12" t="str">
        <f>YEAR(C8137)&amp;"/"&amp;TEXT(WEEKNUM(C8137,21),"00")</f>
        <v>2023/18</v>
      </c>
      <c r="H8137">
        <f>CONVERT((G8135-F8135)*24,"hr","mn")</f>
        <v>0</v>
      </c>
      <c r="M8137">
        <f>J8135+K8135+L8135</f>
        <v>0</v>
      </c>
      <c r="N8137" s="58"/>
      <c r="O8137" s="59"/>
      <c r="P8137" s="59"/>
      <c r="Q8137" s="59"/>
      <c r="R8137" s="60"/>
      <c r="S8137" s="21"/>
      <c r="T8137" s="4"/>
      <c r="U8137" s="93"/>
    </row>
    <row r="8138" spans="1:21" ht="15" customHeight="1" thickBot="1">
      <c r="A8138" s="17"/>
      <c r="B8138" s="56">
        <f>WEEKDAY(C8138,2)</f>
        <v>3</v>
      </c>
      <c r="C8138" s="17">
        <f>IF(A8158="",C8137,A8158)</f>
        <v>45049</v>
      </c>
      <c r="D8138" s="12" t="str">
        <f>YEAR(C8138)&amp;"/"&amp;TEXT(WEEKNUM(C8138,21),"00")</f>
        <v>2023/18</v>
      </c>
      <c r="H8138">
        <f>CONVERT((G8135-F8135)*24,"hr","mn")</f>
        <v>0</v>
      </c>
      <c r="M8138">
        <f>J8135+K8135+L8135</f>
        <v>0</v>
      </c>
      <c r="N8138" s="15"/>
      <c r="O8138" s="9"/>
      <c r="P8138" s="9"/>
      <c r="Q8138" s="9"/>
      <c r="R8138" s="10"/>
      <c r="S8138" s="19"/>
      <c r="T8138" s="23"/>
      <c r="U8138" s="94"/>
    </row>
    <row r="8139" spans="1:21">
      <c r="A8139" s="17">
        <v>45049</v>
      </c>
      <c r="B8139" s="56">
        <f>WEEKDAY(C8139,2)</f>
        <v>3</v>
      </c>
      <c r="C8139" s="17">
        <f>IF(A8159="",C8138,A8159)</f>
        <v>45049</v>
      </c>
      <c r="D8139" s="12" t="str">
        <f>YEAR(C8139)&amp;"/"&amp;TEXT(WEEKNUM(C8139,21),"00")</f>
        <v>2023/18</v>
      </c>
      <c r="E8139" s="79" t="s">
        <v>69</v>
      </c>
      <c r="F8139" s="80">
        <v>0.54166666666666663</v>
      </c>
      <c r="G8139" s="80">
        <v>0.58333333333333337</v>
      </c>
      <c r="H8139" s="87">
        <f>CONVERT((G8139-F8139)*24,"hr","mn")</f>
        <v>60.000000000000107</v>
      </c>
      <c r="I8139" s="83">
        <v>4</v>
      </c>
      <c r="J8139" s="84">
        <v>1</v>
      </c>
      <c r="K8139" s="85"/>
      <c r="L8139" s="85">
        <v>5</v>
      </c>
      <c r="M8139" s="87">
        <f>J8139+K8139+L8139</f>
        <v>6</v>
      </c>
      <c r="N8139" s="13"/>
      <c r="O8139" s="6"/>
      <c r="P8139" s="6"/>
      <c r="Q8139" s="6">
        <v>20</v>
      </c>
      <c r="R8139" s="7"/>
      <c r="S8139" s="20"/>
      <c r="T8139" s="22" t="s">
        <v>25</v>
      </c>
      <c r="U8139" s="91"/>
    </row>
    <row r="8140" spans="1:21">
      <c r="A8140" s="17">
        <v>45049</v>
      </c>
      <c r="B8140" s="56">
        <f>WEEKDAY(C8140,2)</f>
        <v>3</v>
      </c>
      <c r="C8140" s="17">
        <f>IF(A8160="",C8139,A8160)</f>
        <v>45049</v>
      </c>
      <c r="D8140" s="12" t="str">
        <f>YEAR(C8140)&amp;"/"&amp;TEXT(WEEKNUM(C8140,21),"00")</f>
        <v>2023/18</v>
      </c>
      <c r="E8140" t="s">
        <v>69</v>
      </c>
      <c r="F8140" s="114">
        <v>0.54166666666666663</v>
      </c>
      <c r="G8140" s="114">
        <v>0.58333333333333337</v>
      </c>
      <c r="H8140">
        <f>CONVERT((G8139-F8139)*24,"hr","mn")</f>
        <v>60.000000000000107</v>
      </c>
      <c r="I8140">
        <v>4</v>
      </c>
      <c r="J8140">
        <v>1</v>
      </c>
      <c r="L8140">
        <v>5</v>
      </c>
      <c r="M8140">
        <f>J8139+K8139+L8139</f>
        <v>6</v>
      </c>
      <c r="N8140" s="14"/>
      <c r="O8140" s="3">
        <v>5</v>
      </c>
      <c r="P8140" s="3"/>
      <c r="Q8140" s="3"/>
      <c r="R8140" s="8"/>
      <c r="S8140" s="21" t="s">
        <v>28</v>
      </c>
      <c r="T8140" s="4" t="s">
        <v>29</v>
      </c>
      <c r="U8140" s="92"/>
    </row>
    <row r="8141" spans="1:21">
      <c r="A8141" s="17">
        <v>45049</v>
      </c>
      <c r="B8141" s="56">
        <f>WEEKDAY(C8141,2)</f>
        <v>3</v>
      </c>
      <c r="C8141" s="17">
        <f>IF(A8161="",C8140,A8161)</f>
        <v>45049</v>
      </c>
      <c r="D8141" s="12" t="str">
        <f>YEAR(C8141)&amp;"/"&amp;TEXT(WEEKNUM(C8141,21),"00")</f>
        <v>2023/18</v>
      </c>
      <c r="E8141" t="s">
        <v>69</v>
      </c>
      <c r="F8141" s="114">
        <v>0.54166666666666663</v>
      </c>
      <c r="G8141" s="114">
        <v>0.58333333333333337</v>
      </c>
      <c r="H8141">
        <f>CONVERT((G8139-F8139)*24,"hr","mn")</f>
        <v>60.000000000000107</v>
      </c>
      <c r="I8141">
        <v>4</v>
      </c>
      <c r="J8141">
        <v>1</v>
      </c>
      <c r="L8141">
        <v>5</v>
      </c>
      <c r="M8141">
        <f>J8139+K8139+L8139</f>
        <v>6</v>
      </c>
      <c r="N8141" s="58"/>
      <c r="O8141" s="59"/>
      <c r="P8141" s="59"/>
      <c r="Q8141" s="59"/>
      <c r="R8141" s="60"/>
      <c r="S8141" s="21"/>
      <c r="T8141" s="4"/>
      <c r="U8141" s="93"/>
    </row>
    <row r="8142" spans="1:21" ht="15" customHeight="1" thickBot="1">
      <c r="A8142" s="17">
        <v>45049</v>
      </c>
      <c r="B8142" s="56">
        <f>WEEKDAY(C8142,2)</f>
        <v>3</v>
      </c>
      <c r="C8142" s="17">
        <f>IF(A8162="",C8141,A8162)</f>
        <v>45049</v>
      </c>
      <c r="D8142" s="12" t="str">
        <f>YEAR(C8142)&amp;"/"&amp;TEXT(WEEKNUM(C8142,21),"00")</f>
        <v>2023/18</v>
      </c>
      <c r="E8142" t="s">
        <v>69</v>
      </c>
      <c r="F8142" s="114">
        <v>0.54166666666666663</v>
      </c>
      <c r="G8142" s="114">
        <v>0.58333333333333337</v>
      </c>
      <c r="H8142">
        <f>CONVERT((G8139-F8139)*24,"hr","mn")</f>
        <v>60.000000000000107</v>
      </c>
      <c r="I8142">
        <v>4</v>
      </c>
      <c r="J8142">
        <v>1</v>
      </c>
      <c r="L8142">
        <v>5</v>
      </c>
      <c r="M8142">
        <f>J8139+K8139+L8139</f>
        <v>6</v>
      </c>
      <c r="N8142" s="15"/>
      <c r="O8142" s="9"/>
      <c r="P8142" s="9"/>
      <c r="Q8142" s="9"/>
      <c r="R8142" s="10"/>
      <c r="S8142" s="19"/>
      <c r="T8142" s="23"/>
      <c r="U8142" s="94"/>
    </row>
    <row r="8143" spans="1:21">
      <c r="A8143" s="17">
        <v>45049</v>
      </c>
      <c r="B8143" s="56">
        <f>WEEKDAY(C8143,2)</f>
        <v>3</v>
      </c>
      <c r="C8143" s="17">
        <f>IF(A8163="",C8142,A8163)</f>
        <v>45049</v>
      </c>
      <c r="D8143" s="12" t="str">
        <f>YEAR(C8143)&amp;"/"&amp;TEXT(WEEKNUM(C8143,21),"00")</f>
        <v>2023/18</v>
      </c>
      <c r="E8143" s="79" t="s">
        <v>69</v>
      </c>
      <c r="F8143" s="80">
        <v>0.58333333333333337</v>
      </c>
      <c r="G8143" s="80">
        <v>0.625</v>
      </c>
      <c r="H8143" s="87">
        <f>CONVERT((G8143-F8143)*24,"hr","mn")</f>
        <v>59.99999999999995</v>
      </c>
      <c r="I8143" s="83">
        <v>4</v>
      </c>
      <c r="J8143" s="84"/>
      <c r="K8143" s="85"/>
      <c r="L8143" s="85">
        <v>6</v>
      </c>
      <c r="M8143" s="87">
        <f>J8143+K8143+L8143</f>
        <v>6</v>
      </c>
      <c r="N8143" s="13"/>
      <c r="O8143" s="6">
        <v>8</v>
      </c>
      <c r="P8143" s="6"/>
      <c r="Q8143" s="6"/>
      <c r="R8143" s="7"/>
      <c r="S8143" s="20" t="s">
        <v>32</v>
      </c>
      <c r="T8143" s="22" t="s">
        <v>23</v>
      </c>
      <c r="U8143" s="91" t="s">
        <v>1177</v>
      </c>
    </row>
    <row r="8144" spans="1:21">
      <c r="A8144" s="17">
        <v>45049</v>
      </c>
      <c r="B8144" s="56">
        <f>WEEKDAY(C8144,2)</f>
        <v>3</v>
      </c>
      <c r="C8144" s="17">
        <f>IF(A8164="",C8143,A8164)</f>
        <v>45049</v>
      </c>
      <c r="D8144" s="12" t="str">
        <f>YEAR(C8144)&amp;"/"&amp;TEXT(WEEKNUM(C8144,21),"00")</f>
        <v>2023/18</v>
      </c>
      <c r="E8144" t="s">
        <v>69</v>
      </c>
      <c r="F8144" s="114">
        <v>0.58333333333333337</v>
      </c>
      <c r="G8144" s="114">
        <v>0.625</v>
      </c>
      <c r="H8144">
        <f>CONVERT((G8143-F8143)*24,"hr","mn")</f>
        <v>59.99999999999995</v>
      </c>
      <c r="I8144">
        <v>4</v>
      </c>
      <c r="L8144">
        <v>6</v>
      </c>
      <c r="M8144">
        <f>J8143+K8143+L8143</f>
        <v>6</v>
      </c>
      <c r="N8144" s="14"/>
      <c r="O8144" s="3">
        <v>15</v>
      </c>
      <c r="P8144" s="3"/>
      <c r="Q8144" s="3"/>
      <c r="R8144" s="8"/>
      <c r="S8144" s="21" t="s">
        <v>293</v>
      </c>
      <c r="T8144" s="4" t="s">
        <v>73</v>
      </c>
      <c r="U8144" s="92" t="s">
        <v>1178</v>
      </c>
    </row>
    <row r="8145" spans="1:21">
      <c r="A8145" s="17">
        <v>45049</v>
      </c>
      <c r="B8145" s="56">
        <f>WEEKDAY(C8145,2)</f>
        <v>3</v>
      </c>
      <c r="C8145" s="17">
        <f>IF(A8165="",C8144,A8165)</f>
        <v>45049</v>
      </c>
      <c r="D8145" s="12" t="str">
        <f>YEAR(C8145)&amp;"/"&amp;TEXT(WEEKNUM(C8145,21),"00")</f>
        <v>2023/18</v>
      </c>
      <c r="E8145" t="s">
        <v>69</v>
      </c>
      <c r="F8145" s="114">
        <v>0.58333333333333337</v>
      </c>
      <c r="G8145" s="114">
        <v>0.625</v>
      </c>
      <c r="H8145">
        <f>CONVERT((G8143-F8143)*24,"hr","mn")</f>
        <v>59.99999999999995</v>
      </c>
      <c r="I8145">
        <v>4</v>
      </c>
      <c r="L8145">
        <v>6</v>
      </c>
      <c r="M8145">
        <f>J8143+K8143+L8143</f>
        <v>6</v>
      </c>
      <c r="N8145" s="58"/>
      <c r="O8145" s="59"/>
      <c r="P8145" s="59"/>
      <c r="Q8145" s="59"/>
      <c r="R8145" s="60"/>
      <c r="S8145" s="21"/>
      <c r="T8145" s="4"/>
      <c r="U8145" s="93"/>
    </row>
    <row r="8146" spans="1:21" ht="15" customHeight="1" thickBot="1">
      <c r="A8146" s="17">
        <v>45049</v>
      </c>
      <c r="B8146" s="56">
        <f>WEEKDAY(C8146,2)</f>
        <v>3</v>
      </c>
      <c r="C8146" s="17">
        <f>IF(A8166="",C8145,A8166)</f>
        <v>45049</v>
      </c>
      <c r="D8146" s="12" t="str">
        <f>YEAR(C8146)&amp;"/"&amp;TEXT(WEEKNUM(C8146,21),"00")</f>
        <v>2023/18</v>
      </c>
      <c r="E8146" t="s">
        <v>69</v>
      </c>
      <c r="F8146" s="114">
        <v>0.58333333333333337</v>
      </c>
      <c r="G8146" s="114">
        <v>0.625</v>
      </c>
      <c r="H8146">
        <f>CONVERT((G8143-F8143)*24,"hr","mn")</f>
        <v>59.99999999999995</v>
      </c>
      <c r="I8146">
        <v>4</v>
      </c>
      <c r="L8146">
        <v>6</v>
      </c>
      <c r="M8146">
        <f>J8143+K8143+L8143</f>
        <v>6</v>
      </c>
      <c r="N8146" s="15"/>
      <c r="O8146" s="9"/>
      <c r="P8146" s="9"/>
      <c r="Q8146" s="9"/>
      <c r="R8146" s="10"/>
      <c r="S8146" s="19"/>
      <c r="T8146" s="23"/>
      <c r="U8146" s="94"/>
    </row>
    <row r="8147" spans="1:21">
      <c r="A8147" s="17">
        <v>45049</v>
      </c>
      <c r="B8147" s="56">
        <f>WEEKDAY(C8147,2)</f>
        <v>3</v>
      </c>
      <c r="C8147" s="17">
        <f>IF(A8167="",C8146,A8167)</f>
        <v>45049</v>
      </c>
      <c r="D8147" s="12" t="str">
        <f>YEAR(C8147)&amp;"/"&amp;TEXT(WEEKNUM(C8147,21),"00")</f>
        <v>2023/18</v>
      </c>
      <c r="E8147" s="79" t="s">
        <v>69</v>
      </c>
      <c r="F8147" s="80">
        <v>0.625</v>
      </c>
      <c r="G8147" s="80">
        <v>0.66666666666666663</v>
      </c>
      <c r="H8147" s="87">
        <f>CONVERT((G8147-F8147)*24,"hr","mn")</f>
        <v>59.99999999999995</v>
      </c>
      <c r="I8147" s="83">
        <v>4</v>
      </c>
      <c r="J8147" s="84"/>
      <c r="K8147" s="85"/>
      <c r="L8147" s="85">
        <v>10</v>
      </c>
      <c r="M8147" s="87">
        <f>J8147+K8147+L8147</f>
        <v>10</v>
      </c>
      <c r="N8147" s="13"/>
      <c r="O8147" s="6">
        <v>10</v>
      </c>
      <c r="P8147" s="6"/>
      <c r="Q8147" s="6"/>
      <c r="R8147" s="7"/>
      <c r="S8147" s="20" t="s">
        <v>1179</v>
      </c>
      <c r="T8147" s="22" t="s">
        <v>23</v>
      </c>
      <c r="U8147" s="91" t="s">
        <v>1180</v>
      </c>
    </row>
    <row r="8148" spans="1:21">
      <c r="A8148" s="17">
        <v>45049</v>
      </c>
      <c r="B8148" s="56">
        <f>WEEKDAY(C8148,2)</f>
        <v>3</v>
      </c>
      <c r="C8148" s="17">
        <f>IF(A8168="",C8147,A8168)</f>
        <v>45049</v>
      </c>
      <c r="D8148" s="12" t="str">
        <f>YEAR(C8148)&amp;"/"&amp;TEXT(WEEKNUM(C8148,21),"00")</f>
        <v>2023/18</v>
      </c>
      <c r="E8148" t="s">
        <v>69</v>
      </c>
      <c r="F8148" s="114">
        <v>0.625</v>
      </c>
      <c r="G8148" s="114">
        <v>0.66666666666666663</v>
      </c>
      <c r="H8148">
        <f>CONVERT((G8147-F8147)*24,"hr","mn")</f>
        <v>59.99999999999995</v>
      </c>
      <c r="I8148">
        <v>4</v>
      </c>
      <c r="L8148">
        <v>10</v>
      </c>
      <c r="M8148">
        <f>J8147+K8147+L8147</f>
        <v>10</v>
      </c>
      <c r="N8148" s="14"/>
      <c r="O8148" s="3"/>
      <c r="P8148" s="3"/>
      <c r="Q8148" s="3"/>
      <c r="R8148" s="8"/>
      <c r="S8148" s="21" t="s">
        <v>293</v>
      </c>
      <c r="T8148" s="4" t="s">
        <v>23</v>
      </c>
      <c r="U8148" s="92" t="s">
        <v>1181</v>
      </c>
    </row>
    <row r="8149" spans="1:21">
      <c r="A8149" s="17">
        <v>45049</v>
      </c>
      <c r="B8149" s="56">
        <f>WEEKDAY(C8149,2)</f>
        <v>3</v>
      </c>
      <c r="C8149" s="17">
        <f>IF(A8169="",C8148,A8169)</f>
        <v>45049</v>
      </c>
      <c r="D8149" s="12" t="str">
        <f>YEAR(C8149)&amp;"/"&amp;TEXT(WEEKNUM(C8149,21),"00")</f>
        <v>2023/18</v>
      </c>
      <c r="E8149" t="s">
        <v>69</v>
      </c>
      <c r="F8149" s="114">
        <v>0.625</v>
      </c>
      <c r="G8149" s="114">
        <v>0.66666666666666663</v>
      </c>
      <c r="H8149">
        <f>CONVERT((G8147-F8147)*24,"hr","mn")</f>
        <v>59.99999999999995</v>
      </c>
      <c r="I8149">
        <v>4</v>
      </c>
      <c r="L8149">
        <v>10</v>
      </c>
      <c r="M8149">
        <f>J8147+K8147+L8147</f>
        <v>10</v>
      </c>
      <c r="N8149" s="58"/>
      <c r="O8149" s="59"/>
      <c r="P8149" s="59"/>
      <c r="Q8149" s="59"/>
      <c r="R8149" s="60"/>
      <c r="S8149" s="21"/>
      <c r="T8149" s="4"/>
      <c r="U8149" s="93"/>
    </row>
    <row r="8150" spans="1:21" ht="15" customHeight="1" thickBot="1">
      <c r="A8150" s="17">
        <v>45049</v>
      </c>
      <c r="B8150" s="56">
        <f>WEEKDAY(C8150,2)</f>
        <v>3</v>
      </c>
      <c r="C8150" s="17">
        <f>IF(A8170="",C8149,A8170)</f>
        <v>45049</v>
      </c>
      <c r="D8150" s="12" t="str">
        <f>YEAR(C8150)&amp;"/"&amp;TEXT(WEEKNUM(C8150,21),"00")</f>
        <v>2023/18</v>
      </c>
      <c r="E8150" t="s">
        <v>69</v>
      </c>
      <c r="F8150" s="114">
        <v>0.625</v>
      </c>
      <c r="G8150" s="114">
        <v>0.66666666666666663</v>
      </c>
      <c r="H8150">
        <f>CONVERT((G8147-F8147)*24,"hr","mn")</f>
        <v>59.99999999999995</v>
      </c>
      <c r="I8150">
        <v>4</v>
      </c>
      <c r="L8150">
        <v>10</v>
      </c>
      <c r="M8150">
        <f>J8147+K8147+L8147</f>
        <v>10</v>
      </c>
      <c r="N8150" s="15"/>
      <c r="O8150" s="9"/>
      <c r="P8150" s="9"/>
      <c r="Q8150" s="9"/>
      <c r="R8150" s="10"/>
      <c r="S8150" s="19"/>
      <c r="T8150" s="23"/>
      <c r="U8150" s="94"/>
    </row>
    <row r="8151" spans="1:21">
      <c r="A8151" s="17">
        <v>45049</v>
      </c>
      <c r="B8151" s="56">
        <f>WEEKDAY(C8151,2)</f>
        <v>3</v>
      </c>
      <c r="C8151" s="17">
        <f>IF(A8171="",C8150,A8171)</f>
        <v>45049</v>
      </c>
      <c r="D8151" s="12" t="str">
        <f>YEAR(C8151)&amp;"/"&amp;TEXT(WEEKNUM(C8151,21),"00")</f>
        <v>2023/18</v>
      </c>
      <c r="E8151" s="79" t="s">
        <v>69</v>
      </c>
      <c r="F8151" s="80">
        <v>0.66666666666666663</v>
      </c>
      <c r="G8151" s="80">
        <v>0.70833333333333337</v>
      </c>
      <c r="H8151" s="87">
        <f>CONVERT((G8151-F8151)*24,"hr","mn")</f>
        <v>60.000000000000107</v>
      </c>
      <c r="I8151" s="83">
        <v>4</v>
      </c>
      <c r="J8151" s="84"/>
      <c r="K8151" s="85"/>
      <c r="L8151" s="85">
        <v>10</v>
      </c>
      <c r="M8151" s="87">
        <f>J8151+K8151+L8151</f>
        <v>10</v>
      </c>
      <c r="N8151" s="13"/>
      <c r="O8151" s="6"/>
      <c r="P8151" s="6"/>
      <c r="Q8151" s="6"/>
      <c r="R8151" s="7"/>
      <c r="S8151" s="20"/>
      <c r="T8151" s="22"/>
      <c r="U8151" s="91"/>
    </row>
    <row r="8152" spans="1:21">
      <c r="A8152" s="17">
        <v>45049</v>
      </c>
      <c r="B8152" s="56">
        <f>WEEKDAY(C8152,2)</f>
        <v>3</v>
      </c>
      <c r="C8152" s="17">
        <f>IF(A8172="",C8151,A8172)</f>
        <v>45049</v>
      </c>
      <c r="D8152" s="12" t="str">
        <f>YEAR(C8152)&amp;"/"&amp;TEXT(WEEKNUM(C8152,21),"00")</f>
        <v>2023/18</v>
      </c>
      <c r="E8152" t="s">
        <v>69</v>
      </c>
      <c r="F8152" s="114">
        <v>0.66666666666666663</v>
      </c>
      <c r="G8152" s="114">
        <v>0.70833333333333337</v>
      </c>
      <c r="H8152">
        <f>CONVERT((G8151-F8151)*24,"hr","mn")</f>
        <v>60.000000000000107</v>
      </c>
      <c r="I8152">
        <v>4</v>
      </c>
      <c r="L8152">
        <v>10</v>
      </c>
      <c r="M8152">
        <f>J8151+K8151+L8151</f>
        <v>10</v>
      </c>
      <c r="N8152" s="14"/>
      <c r="O8152" s="3"/>
      <c r="P8152" s="3"/>
      <c r="Q8152" s="3"/>
      <c r="R8152" s="8"/>
      <c r="S8152" s="21"/>
      <c r="T8152" s="4"/>
      <c r="U8152" s="92"/>
    </row>
    <row r="8153" spans="1:21">
      <c r="A8153" s="17">
        <v>45049</v>
      </c>
      <c r="B8153" s="56">
        <f>WEEKDAY(C8153,2)</f>
        <v>3</v>
      </c>
      <c r="C8153" s="17">
        <f>IF(A8173="",C8152,A8173)</f>
        <v>45049</v>
      </c>
      <c r="D8153" s="12" t="str">
        <f>YEAR(C8153)&amp;"/"&amp;TEXT(WEEKNUM(C8153,21),"00")</f>
        <v>2023/18</v>
      </c>
      <c r="E8153" t="s">
        <v>69</v>
      </c>
      <c r="F8153" s="114">
        <v>0.66666666666666663</v>
      </c>
      <c r="G8153" s="114">
        <v>0.70833333333333337</v>
      </c>
      <c r="H8153">
        <f>CONVERT((G8151-F8151)*24,"hr","mn")</f>
        <v>60.000000000000107</v>
      </c>
      <c r="I8153">
        <v>4</v>
      </c>
      <c r="L8153">
        <v>10</v>
      </c>
      <c r="M8153">
        <f>J8151+K8151+L8151</f>
        <v>10</v>
      </c>
      <c r="N8153" s="58"/>
      <c r="O8153" s="59"/>
      <c r="P8153" s="59"/>
      <c r="Q8153" s="59"/>
      <c r="R8153" s="60"/>
      <c r="S8153" s="21"/>
      <c r="T8153" s="4"/>
      <c r="U8153" s="93"/>
    </row>
    <row r="8154" spans="1:21" ht="15" customHeight="1" thickBot="1">
      <c r="A8154" s="17">
        <v>45049</v>
      </c>
      <c r="B8154" s="56">
        <f>WEEKDAY(C8154,2)</f>
        <v>3</v>
      </c>
      <c r="C8154" s="17">
        <f>IF(A8174="",C8153,A8174)</f>
        <v>45049</v>
      </c>
      <c r="D8154" s="12" t="str">
        <f>YEAR(C8154)&amp;"/"&amp;TEXT(WEEKNUM(C8154,21),"00")</f>
        <v>2023/18</v>
      </c>
      <c r="E8154" t="s">
        <v>69</v>
      </c>
      <c r="F8154" s="114">
        <v>0.66666666666666663</v>
      </c>
      <c r="G8154" s="114">
        <v>0.70833333333333337</v>
      </c>
      <c r="H8154">
        <f>CONVERT((G8151-F8151)*24,"hr","mn")</f>
        <v>60.000000000000107</v>
      </c>
      <c r="I8154">
        <v>4</v>
      </c>
      <c r="L8154">
        <v>10</v>
      </c>
      <c r="M8154">
        <f>J8151+K8151+L8151</f>
        <v>10</v>
      </c>
      <c r="N8154" s="15"/>
      <c r="O8154" s="9"/>
      <c r="P8154" s="9"/>
      <c r="Q8154" s="9"/>
      <c r="R8154" s="10"/>
      <c r="S8154" s="19"/>
      <c r="T8154" s="23"/>
      <c r="U8154" s="94"/>
    </row>
    <row r="8155" spans="1:21">
      <c r="A8155" s="17">
        <v>45049</v>
      </c>
      <c r="B8155" s="56">
        <f>WEEKDAY(C8155,2)</f>
        <v>3</v>
      </c>
      <c r="C8155" s="17">
        <f>IF(A8175="",C8154,A8175)</f>
        <v>45049</v>
      </c>
      <c r="D8155" s="12" t="str">
        <f>YEAR(C8155)&amp;"/"&amp;TEXT(WEEKNUM(C8155,21),"00")</f>
        <v>2023/18</v>
      </c>
      <c r="E8155" s="79" t="s">
        <v>69</v>
      </c>
      <c r="F8155" s="80">
        <v>0.72916666666666663</v>
      </c>
      <c r="G8155" s="80">
        <v>0.75</v>
      </c>
      <c r="H8155" s="87">
        <f>CONVERT((G8155-F8155)*24,"hr","mn")</f>
        <v>30.000000000000053</v>
      </c>
      <c r="I8155" s="83">
        <v>4</v>
      </c>
      <c r="J8155" s="84"/>
      <c r="K8155" s="85">
        <v>6</v>
      </c>
      <c r="L8155" s="85"/>
      <c r="M8155" s="87">
        <f>J8155+K8155+L8155</f>
        <v>6</v>
      </c>
      <c r="N8155" s="13"/>
      <c r="O8155" s="6"/>
      <c r="P8155" s="6"/>
      <c r="Q8155" s="6"/>
      <c r="R8155" s="7"/>
      <c r="S8155" s="20"/>
      <c r="T8155" s="22"/>
      <c r="U8155" s="91"/>
    </row>
    <row r="8156" spans="1:21">
      <c r="A8156" s="17">
        <v>45049</v>
      </c>
      <c r="B8156" s="56">
        <f>WEEKDAY(C8156,2)</f>
        <v>3</v>
      </c>
      <c r="C8156" s="17">
        <f>IF(A8176="",C8155,A8176)</f>
        <v>45049</v>
      </c>
      <c r="D8156" s="12" t="str">
        <f>YEAR(C8156)&amp;"/"&amp;TEXT(WEEKNUM(C8156,21),"00")</f>
        <v>2023/18</v>
      </c>
      <c r="E8156" t="s">
        <v>69</v>
      </c>
      <c r="F8156" s="114">
        <v>0.72916666666666663</v>
      </c>
      <c r="G8156" s="114">
        <v>0.75</v>
      </c>
      <c r="H8156">
        <f>CONVERT((G8155-F8155)*24,"hr","mn")</f>
        <v>30.000000000000053</v>
      </c>
      <c r="I8156">
        <v>4</v>
      </c>
      <c r="K8156">
        <v>6</v>
      </c>
      <c r="M8156">
        <f>J8155+K8155+L8155</f>
        <v>6</v>
      </c>
      <c r="N8156" s="14"/>
      <c r="O8156" s="3"/>
      <c r="P8156" s="3"/>
      <c r="Q8156" s="3"/>
      <c r="R8156" s="8"/>
      <c r="S8156" s="21"/>
      <c r="T8156" s="4"/>
      <c r="U8156" s="92"/>
    </row>
    <row r="8157" spans="1:21">
      <c r="A8157" s="17">
        <v>45049</v>
      </c>
      <c r="B8157" s="56">
        <f>WEEKDAY(C8157,2)</f>
        <v>3</v>
      </c>
      <c r="C8157" s="17">
        <f>IF(A8177="",C8156,A8177)</f>
        <v>45049</v>
      </c>
      <c r="D8157" s="12" t="str">
        <f>YEAR(C8157)&amp;"/"&amp;TEXT(WEEKNUM(C8157,21),"00")</f>
        <v>2023/18</v>
      </c>
      <c r="E8157" t="s">
        <v>69</v>
      </c>
      <c r="F8157" s="114">
        <v>0.72916666666666663</v>
      </c>
      <c r="G8157" s="114">
        <v>0.75</v>
      </c>
      <c r="H8157">
        <f>CONVERT((G8155-F8155)*24,"hr","mn")</f>
        <v>30.000000000000053</v>
      </c>
      <c r="I8157">
        <v>4</v>
      </c>
      <c r="K8157">
        <v>6</v>
      </c>
      <c r="M8157">
        <f>J8155+K8155+L8155</f>
        <v>6</v>
      </c>
      <c r="N8157" s="58"/>
      <c r="O8157" s="59"/>
      <c r="P8157" s="59"/>
      <c r="Q8157" s="59"/>
      <c r="R8157" s="60"/>
      <c r="S8157" s="21"/>
      <c r="T8157" s="4"/>
      <c r="U8157" s="93"/>
    </row>
    <row r="8158" spans="1:21" ht="15" customHeight="1" thickBot="1">
      <c r="A8158" s="17">
        <v>45049</v>
      </c>
      <c r="B8158" s="56">
        <f>WEEKDAY(C8158,2)</f>
        <v>3</v>
      </c>
      <c r="C8158" s="17">
        <f>IF(A8178="",C8157,A8178)</f>
        <v>45049</v>
      </c>
      <c r="D8158" s="12" t="str">
        <f>YEAR(C8158)&amp;"/"&amp;TEXT(WEEKNUM(C8158,21),"00")</f>
        <v>2023/18</v>
      </c>
      <c r="E8158" t="s">
        <v>69</v>
      </c>
      <c r="F8158" s="114">
        <v>0.72916666666666663</v>
      </c>
      <c r="G8158" s="114">
        <v>0.75</v>
      </c>
      <c r="H8158">
        <f>CONVERT((G8155-F8155)*24,"hr","mn")</f>
        <v>30.000000000000053</v>
      </c>
      <c r="I8158">
        <v>4</v>
      </c>
      <c r="K8158">
        <v>6</v>
      </c>
      <c r="M8158">
        <f>J8155+K8155+L8155</f>
        <v>6</v>
      </c>
      <c r="N8158" s="15"/>
      <c r="O8158" s="9"/>
      <c r="P8158" s="9"/>
      <c r="Q8158" s="9"/>
      <c r="R8158" s="10"/>
      <c r="S8158" s="19"/>
      <c r="T8158" s="23"/>
      <c r="U8158" s="94"/>
    </row>
    <row r="8159" spans="1:21">
      <c r="A8159" s="17">
        <v>45049</v>
      </c>
      <c r="B8159" s="56">
        <f>WEEKDAY(C8159,2)</f>
        <v>3</v>
      </c>
      <c r="C8159" s="17">
        <f>IF(A8179="",C8158,A8179)</f>
        <v>45049</v>
      </c>
      <c r="D8159" s="12" t="str">
        <f>YEAR(C8159)&amp;"/"&amp;TEXT(WEEKNUM(C8159,21),"00")</f>
        <v>2023/18</v>
      </c>
      <c r="E8159" s="79" t="s">
        <v>69</v>
      </c>
      <c r="F8159" s="80">
        <v>0.75</v>
      </c>
      <c r="G8159" s="80">
        <v>0.79166666666666663</v>
      </c>
      <c r="H8159" s="87">
        <f>CONVERT((G8159-F8159)*24,"hr","mn")</f>
        <v>59.99999999999995</v>
      </c>
      <c r="I8159" s="83">
        <v>4</v>
      </c>
      <c r="J8159" s="84"/>
      <c r="K8159" s="85">
        <v>12</v>
      </c>
      <c r="L8159" s="85"/>
      <c r="M8159" s="87">
        <f>J8159+K8159+L8159</f>
        <v>12</v>
      </c>
      <c r="N8159" s="13"/>
      <c r="O8159" s="6">
        <v>5</v>
      </c>
      <c r="P8159" s="6"/>
      <c r="Q8159" s="6"/>
      <c r="R8159" s="7"/>
      <c r="S8159" s="20" t="s">
        <v>43</v>
      </c>
      <c r="T8159" s="22" t="s">
        <v>34</v>
      </c>
      <c r="U8159" s="91"/>
    </row>
    <row r="8160" spans="1:21">
      <c r="A8160" s="17">
        <v>45049</v>
      </c>
      <c r="B8160" s="56">
        <f>WEEKDAY(C8160,2)</f>
        <v>3</v>
      </c>
      <c r="C8160" s="17">
        <f>IF(A8180="",C8159,A8180)</f>
        <v>45049</v>
      </c>
      <c r="D8160" s="12" t="str">
        <f>YEAR(C8160)&amp;"/"&amp;TEXT(WEEKNUM(C8160,21),"00")</f>
        <v>2023/18</v>
      </c>
      <c r="E8160" t="s">
        <v>69</v>
      </c>
      <c r="F8160" s="114">
        <v>0.75</v>
      </c>
      <c r="G8160" s="114">
        <v>0.79166666666666663</v>
      </c>
      <c r="H8160">
        <f>CONVERT((G8159-F8159)*24,"hr","mn")</f>
        <v>59.99999999999995</v>
      </c>
      <c r="I8160">
        <v>4</v>
      </c>
      <c r="K8160">
        <v>12</v>
      </c>
      <c r="M8160">
        <f>J8159+K8159+L8159</f>
        <v>12</v>
      </c>
      <c r="N8160" s="14"/>
      <c r="O8160" s="3"/>
      <c r="P8160" s="3"/>
      <c r="Q8160" s="3"/>
      <c r="R8160" s="8"/>
      <c r="S8160" s="21"/>
      <c r="T8160" s="4"/>
      <c r="U8160" s="92"/>
    </row>
    <row r="8161" spans="1:21">
      <c r="A8161" s="17">
        <v>45049</v>
      </c>
      <c r="B8161" s="56">
        <f>WEEKDAY(C8161,2)</f>
        <v>3</v>
      </c>
      <c r="C8161" s="17">
        <f>IF(A8181="",C8160,A8181)</f>
        <v>45049</v>
      </c>
      <c r="D8161" s="12" t="str">
        <f>YEAR(C8161)&amp;"/"&amp;TEXT(WEEKNUM(C8161,21),"00")</f>
        <v>2023/18</v>
      </c>
      <c r="E8161" t="s">
        <v>69</v>
      </c>
      <c r="F8161" s="114">
        <v>0.75</v>
      </c>
      <c r="G8161" s="114">
        <v>0.79166666666666663</v>
      </c>
      <c r="H8161">
        <f>CONVERT((G8159-F8159)*24,"hr","mn")</f>
        <v>59.99999999999995</v>
      </c>
      <c r="I8161">
        <v>4</v>
      </c>
      <c r="K8161">
        <v>12</v>
      </c>
      <c r="M8161">
        <f>J8159+K8159+L8159</f>
        <v>12</v>
      </c>
      <c r="N8161" s="58"/>
      <c r="O8161" s="59"/>
      <c r="P8161" s="59"/>
      <c r="Q8161" s="59"/>
      <c r="R8161" s="60"/>
      <c r="S8161" s="21"/>
      <c r="T8161" s="4"/>
      <c r="U8161" s="93"/>
    </row>
    <row r="8162" spans="1:21" ht="15" customHeight="1" thickBot="1">
      <c r="A8162" s="17">
        <v>45049</v>
      </c>
      <c r="B8162" s="56">
        <f>WEEKDAY(C8162,2)</f>
        <v>3</v>
      </c>
      <c r="C8162" s="17">
        <f>IF(A8182="",C8161,A8182)</f>
        <v>45049</v>
      </c>
      <c r="D8162" s="12" t="str">
        <f>YEAR(C8162)&amp;"/"&amp;TEXT(WEEKNUM(C8162,21),"00")</f>
        <v>2023/18</v>
      </c>
      <c r="E8162" t="s">
        <v>69</v>
      </c>
      <c r="F8162" s="114">
        <v>0.75</v>
      </c>
      <c r="G8162" s="114">
        <v>0.79166666666666663</v>
      </c>
      <c r="H8162">
        <f>CONVERT((G8159-F8159)*24,"hr","mn")</f>
        <v>59.99999999999995</v>
      </c>
      <c r="I8162">
        <v>4</v>
      </c>
      <c r="K8162">
        <v>12</v>
      </c>
      <c r="M8162">
        <f>J8159+K8159+L8159</f>
        <v>12</v>
      </c>
      <c r="N8162" s="15"/>
      <c r="O8162" s="9"/>
      <c r="P8162" s="9"/>
      <c r="Q8162" s="9"/>
      <c r="R8162" s="10"/>
      <c r="S8162" s="19"/>
      <c r="T8162" s="23"/>
      <c r="U8162" s="94"/>
    </row>
    <row r="8163" spans="1:21">
      <c r="A8163" s="17">
        <v>45049</v>
      </c>
      <c r="B8163" s="56">
        <f>WEEKDAY(C8163,2)</f>
        <v>3</v>
      </c>
      <c r="C8163" s="17">
        <f>IF(A8183="",C8162,A8183)</f>
        <v>45049</v>
      </c>
      <c r="D8163" s="12" t="str">
        <f>YEAR(C8163)&amp;"/"&amp;TEXT(WEEKNUM(C8163,21),"00")</f>
        <v>2023/18</v>
      </c>
      <c r="E8163" s="79" t="s">
        <v>69</v>
      </c>
      <c r="F8163" s="80">
        <v>0.79166666666666663</v>
      </c>
      <c r="G8163" s="80">
        <v>0.83333333333333337</v>
      </c>
      <c r="H8163" s="87">
        <f>CONVERT((G8163-F8163)*24,"hr","mn")</f>
        <v>60.000000000000107</v>
      </c>
      <c r="I8163" s="83">
        <v>4</v>
      </c>
      <c r="J8163" s="84"/>
      <c r="K8163" s="85">
        <v>6</v>
      </c>
      <c r="L8163" s="85"/>
      <c r="M8163" s="87">
        <f>J8163+K8163+L8163</f>
        <v>6</v>
      </c>
      <c r="N8163" s="13"/>
      <c r="O8163" s="6"/>
      <c r="P8163" s="6"/>
      <c r="Q8163" s="6"/>
      <c r="R8163" s="7">
        <v>16</v>
      </c>
      <c r="S8163" s="20" t="s">
        <v>79</v>
      </c>
      <c r="T8163" s="22" t="s">
        <v>23</v>
      </c>
      <c r="U8163" s="91" t="s">
        <v>1182</v>
      </c>
    </row>
    <row r="8164" spans="1:21">
      <c r="A8164" s="17">
        <v>45049</v>
      </c>
      <c r="B8164" s="56">
        <f>WEEKDAY(C8164,2)</f>
        <v>3</v>
      </c>
      <c r="C8164" s="17">
        <f>IF(A8184="",C8163,A8184)</f>
        <v>45049</v>
      </c>
      <c r="D8164" s="12" t="str">
        <f>YEAR(C8164)&amp;"/"&amp;TEXT(WEEKNUM(C8164,21),"00")</f>
        <v>2023/18</v>
      </c>
      <c r="E8164" t="s">
        <v>69</v>
      </c>
      <c r="F8164" s="114">
        <v>0.79166666666666663</v>
      </c>
      <c r="G8164" s="114">
        <v>0.83333333333333337</v>
      </c>
      <c r="H8164">
        <f>CONVERT((G8163-F8163)*24,"hr","mn")</f>
        <v>60.000000000000107</v>
      </c>
      <c r="I8164">
        <v>4</v>
      </c>
      <c r="K8164">
        <v>6</v>
      </c>
      <c r="M8164">
        <f>J8163+K8163+L8163</f>
        <v>6</v>
      </c>
      <c r="N8164" s="14"/>
      <c r="O8164" s="3">
        <v>8</v>
      </c>
      <c r="P8164" s="3"/>
      <c r="Q8164" s="3"/>
      <c r="R8164" s="8"/>
      <c r="S8164" s="21" t="s">
        <v>28</v>
      </c>
      <c r="T8164" s="4" t="s">
        <v>29</v>
      </c>
      <c r="U8164" s="92"/>
    </row>
    <row r="8165" spans="1:21">
      <c r="A8165" s="17">
        <v>45049</v>
      </c>
      <c r="B8165" s="56">
        <f>WEEKDAY(C8165,2)</f>
        <v>3</v>
      </c>
      <c r="C8165" s="17">
        <f>IF(A8185="",C8164,A8185)</f>
        <v>45049</v>
      </c>
      <c r="D8165" s="12" t="str">
        <f>YEAR(C8165)&amp;"/"&amp;TEXT(WEEKNUM(C8165,21),"00")</f>
        <v>2023/18</v>
      </c>
      <c r="E8165" t="s">
        <v>69</v>
      </c>
      <c r="F8165" s="114">
        <v>0.79166666666666663</v>
      </c>
      <c r="G8165" s="114">
        <v>0.83333333333333337</v>
      </c>
      <c r="H8165">
        <f>CONVERT((G8163-F8163)*24,"hr","mn")</f>
        <v>60.000000000000107</v>
      </c>
      <c r="I8165">
        <v>4</v>
      </c>
      <c r="K8165">
        <v>6</v>
      </c>
      <c r="M8165">
        <f>J8163+K8163+L8163</f>
        <v>6</v>
      </c>
      <c r="N8165" s="58"/>
      <c r="O8165" s="59"/>
      <c r="P8165" s="59"/>
      <c r="Q8165" s="59"/>
      <c r="R8165" s="60"/>
      <c r="S8165" s="21"/>
      <c r="T8165" s="4"/>
      <c r="U8165" s="93"/>
    </row>
    <row r="8166" spans="1:21" ht="15" customHeight="1" thickBot="1">
      <c r="A8166" s="17">
        <v>45049</v>
      </c>
      <c r="B8166" s="56">
        <f>WEEKDAY(C8166,2)</f>
        <v>3</v>
      </c>
      <c r="C8166" s="17">
        <f>IF(A8186="",C8165,A8186)</f>
        <v>45049</v>
      </c>
      <c r="D8166" s="12" t="str">
        <f>YEAR(C8166)&amp;"/"&amp;TEXT(WEEKNUM(C8166,21),"00")</f>
        <v>2023/18</v>
      </c>
      <c r="E8166" t="s">
        <v>69</v>
      </c>
      <c r="F8166" s="114">
        <v>0.79166666666666663</v>
      </c>
      <c r="G8166" s="114">
        <v>0.83333333333333337</v>
      </c>
      <c r="H8166">
        <f>CONVERT((G8163-F8163)*24,"hr","mn")</f>
        <v>60.000000000000107</v>
      </c>
      <c r="I8166">
        <v>4</v>
      </c>
      <c r="K8166">
        <v>6</v>
      </c>
      <c r="M8166">
        <f>J8163+K8163+L8163</f>
        <v>6</v>
      </c>
      <c r="N8166" s="15"/>
      <c r="O8166" s="9"/>
      <c r="P8166" s="9"/>
      <c r="Q8166" s="9"/>
      <c r="R8166" s="10"/>
      <c r="S8166" s="19"/>
      <c r="T8166" s="23"/>
      <c r="U8166" s="94"/>
    </row>
    <row r="8167" spans="1:21">
      <c r="A8167" s="17">
        <v>45049</v>
      </c>
      <c r="B8167" s="56">
        <f>WEEKDAY(C8167,2)</f>
        <v>4</v>
      </c>
      <c r="C8167" s="17">
        <f>IF(A8187="",C8166,A8187)</f>
        <v>45050</v>
      </c>
      <c r="D8167" s="12" t="str">
        <f>YEAR(C8167)&amp;"/"&amp;TEXT(WEEKNUM(C8167,21),"00")</f>
        <v>2023/18</v>
      </c>
      <c r="E8167" s="79" t="s">
        <v>69</v>
      </c>
      <c r="F8167" s="80">
        <v>0.83333333333333337</v>
      </c>
      <c r="G8167" s="80">
        <v>0.875</v>
      </c>
      <c r="H8167" s="87">
        <f>CONVERT((G8167-F8167)*24,"hr","mn")</f>
        <v>59.99999999999995</v>
      </c>
      <c r="I8167" s="83">
        <v>4</v>
      </c>
      <c r="J8167" s="84"/>
      <c r="K8167" s="85"/>
      <c r="L8167" s="85">
        <v>6</v>
      </c>
      <c r="M8167" s="87">
        <f>J8167+K8167+L8167</f>
        <v>6</v>
      </c>
      <c r="N8167" s="13"/>
      <c r="O8167" s="6">
        <v>5</v>
      </c>
      <c r="P8167" s="6"/>
      <c r="Q8167" s="6"/>
      <c r="R8167" s="7"/>
      <c r="S8167" s="20" t="s">
        <v>28</v>
      </c>
      <c r="T8167" s="22" t="s">
        <v>29</v>
      </c>
      <c r="U8167" s="91"/>
    </row>
    <row r="8168" spans="1:21">
      <c r="A8168" s="17">
        <v>45049</v>
      </c>
      <c r="B8168" s="56">
        <f>WEEKDAY(C8168,2)</f>
        <v>4</v>
      </c>
      <c r="C8168" s="17">
        <f>IF(A8188="",C8167,A8188)</f>
        <v>45050</v>
      </c>
      <c r="D8168" s="12" t="str">
        <f>YEAR(C8168)&amp;"/"&amp;TEXT(WEEKNUM(C8168,21),"00")</f>
        <v>2023/18</v>
      </c>
      <c r="E8168" t="s">
        <v>69</v>
      </c>
      <c r="F8168" s="114">
        <v>0.83333333333333337</v>
      </c>
      <c r="G8168" s="114">
        <v>0.875</v>
      </c>
      <c r="H8168">
        <f>CONVERT((G8167-F8167)*24,"hr","mn")</f>
        <v>59.99999999999995</v>
      </c>
      <c r="I8168">
        <v>4</v>
      </c>
      <c r="L8168">
        <v>6</v>
      </c>
      <c r="M8168">
        <f>J8167+K8167+L8167</f>
        <v>6</v>
      </c>
      <c r="N8168" s="14"/>
      <c r="O8168" s="3"/>
      <c r="P8168" s="3"/>
      <c r="Q8168" s="3"/>
      <c r="R8168" s="8"/>
      <c r="S8168" s="21"/>
      <c r="T8168" s="4"/>
      <c r="U8168" s="92"/>
    </row>
    <row r="8169" spans="1:21">
      <c r="A8169" s="17">
        <v>45049</v>
      </c>
      <c r="B8169" s="56">
        <f>WEEKDAY(C8169,2)</f>
        <v>4</v>
      </c>
      <c r="C8169" s="17">
        <f>IF(A8189="",C8168,A8189)</f>
        <v>45050</v>
      </c>
      <c r="D8169" s="12" t="str">
        <f>YEAR(C8169)&amp;"/"&amp;TEXT(WEEKNUM(C8169,21),"00")</f>
        <v>2023/18</v>
      </c>
      <c r="E8169" t="s">
        <v>69</v>
      </c>
      <c r="F8169" s="114">
        <v>0.83333333333333337</v>
      </c>
      <c r="G8169" s="114">
        <v>0.875</v>
      </c>
      <c r="H8169">
        <f>CONVERT((G8167-F8167)*24,"hr","mn")</f>
        <v>59.99999999999995</v>
      </c>
      <c r="I8169">
        <v>4</v>
      </c>
      <c r="L8169">
        <v>6</v>
      </c>
      <c r="M8169">
        <f>J8167+K8167+L8167</f>
        <v>6</v>
      </c>
      <c r="N8169" s="58"/>
      <c r="O8169" s="59"/>
      <c r="P8169" s="59"/>
      <c r="Q8169" s="59"/>
      <c r="R8169" s="60"/>
      <c r="S8169" s="21"/>
      <c r="T8169" s="4"/>
      <c r="U8169" s="93"/>
    </row>
    <row r="8170" spans="1:21" ht="15" customHeight="1" thickBot="1">
      <c r="A8170" s="17">
        <v>45049</v>
      </c>
      <c r="B8170" s="56">
        <f>WEEKDAY(C8170,2)</f>
        <v>4</v>
      </c>
      <c r="C8170" s="17">
        <f>IF(A8190="",C8169,A8190)</f>
        <v>45050</v>
      </c>
      <c r="D8170" s="12" t="str">
        <f>YEAR(C8170)&amp;"/"&amp;TEXT(WEEKNUM(C8170,21),"00")</f>
        <v>2023/18</v>
      </c>
      <c r="E8170" t="s">
        <v>69</v>
      </c>
      <c r="F8170" s="114">
        <v>0.83333333333333337</v>
      </c>
      <c r="G8170" s="114">
        <v>0.875</v>
      </c>
      <c r="H8170">
        <f>CONVERT((G8167-F8167)*24,"hr","mn")</f>
        <v>59.99999999999995</v>
      </c>
      <c r="I8170">
        <v>4</v>
      </c>
      <c r="L8170">
        <v>6</v>
      </c>
      <c r="M8170">
        <f>J8167+K8167+L8167</f>
        <v>6</v>
      </c>
      <c r="N8170" s="15"/>
      <c r="O8170" s="9"/>
      <c r="P8170" s="9"/>
      <c r="Q8170" s="9">
        <v>15</v>
      </c>
      <c r="R8170" s="10"/>
      <c r="S8170" s="19"/>
      <c r="T8170" s="23" t="s">
        <v>39</v>
      </c>
      <c r="U8170" s="94"/>
    </row>
    <row r="8171" spans="1:21">
      <c r="A8171" s="17"/>
      <c r="B8171" s="56">
        <f>WEEKDAY(C8171,2)</f>
        <v>4</v>
      </c>
      <c r="C8171" s="17">
        <f>IF(A8191="",C8170,A8191)</f>
        <v>45050</v>
      </c>
      <c r="D8171" s="12" t="str">
        <f>YEAR(C8171)&amp;"/"&amp;TEXT(WEEKNUM(C8171,21),"00")</f>
        <v>2023/18</v>
      </c>
      <c r="E8171" s="79"/>
      <c r="F8171" s="80"/>
      <c r="G8171" s="80"/>
      <c r="H8171" s="87">
        <f>CONVERT((G8171-F8171)*24,"hr","mn")</f>
        <v>0</v>
      </c>
      <c r="I8171" s="83"/>
      <c r="J8171" s="84"/>
      <c r="K8171" s="85"/>
      <c r="L8171" s="85"/>
      <c r="M8171" s="87">
        <f>J8171+K8171+L8171</f>
        <v>0</v>
      </c>
      <c r="N8171" s="13"/>
      <c r="O8171" s="6"/>
      <c r="P8171" s="6"/>
      <c r="Q8171" s="6"/>
      <c r="R8171" s="7"/>
      <c r="S8171" s="20"/>
      <c r="T8171" s="22"/>
      <c r="U8171" s="91"/>
    </row>
    <row r="8172" spans="1:21">
      <c r="A8172" s="17"/>
      <c r="B8172" s="56">
        <f>WEEKDAY(C8172,2)</f>
        <v>4</v>
      </c>
      <c r="C8172" s="17">
        <f>IF(A8192="",C8171,A8192)</f>
        <v>45050</v>
      </c>
      <c r="D8172" s="12" t="str">
        <f>YEAR(C8172)&amp;"/"&amp;TEXT(WEEKNUM(C8172,21),"00")</f>
        <v>2023/18</v>
      </c>
      <c r="H8172">
        <f>CONVERT((G8171-F8171)*24,"hr","mn")</f>
        <v>0</v>
      </c>
      <c r="M8172">
        <f>J8171+K8171+L8171</f>
        <v>0</v>
      </c>
      <c r="N8172" s="14"/>
      <c r="O8172" s="3"/>
      <c r="P8172" s="3"/>
      <c r="Q8172" s="3"/>
      <c r="R8172" s="8"/>
      <c r="S8172" s="21"/>
      <c r="T8172" s="4"/>
      <c r="U8172" s="92"/>
    </row>
    <row r="8173" spans="1:21">
      <c r="A8173" s="17"/>
      <c r="B8173" s="56">
        <f>WEEKDAY(C8173,2)</f>
        <v>4</v>
      </c>
      <c r="C8173" s="17">
        <f>IF(A8193="",C8172,A8193)</f>
        <v>45050</v>
      </c>
      <c r="D8173" s="12" t="str">
        <f>YEAR(C8173)&amp;"/"&amp;TEXT(WEEKNUM(C8173,21),"00")</f>
        <v>2023/18</v>
      </c>
      <c r="H8173">
        <f>CONVERT((G8171-F8171)*24,"hr","mn")</f>
        <v>0</v>
      </c>
      <c r="M8173">
        <f>J8171+K8171+L8171</f>
        <v>0</v>
      </c>
      <c r="N8173" s="58"/>
      <c r="O8173" s="59"/>
      <c r="P8173" s="59"/>
      <c r="Q8173" s="59"/>
      <c r="R8173" s="60"/>
      <c r="S8173" s="21"/>
      <c r="T8173" s="4"/>
      <c r="U8173" s="93"/>
    </row>
    <row r="8174" spans="1:21" ht="15" customHeight="1" thickBot="1">
      <c r="A8174" s="17"/>
      <c r="B8174" s="56">
        <f>WEEKDAY(C8174,2)</f>
        <v>4</v>
      </c>
      <c r="C8174" s="17">
        <f>IF(A8194="",C8173,A8194)</f>
        <v>45050</v>
      </c>
      <c r="D8174" s="12" t="str">
        <f>YEAR(C8174)&amp;"/"&amp;TEXT(WEEKNUM(C8174,21),"00")</f>
        <v>2023/18</v>
      </c>
      <c r="H8174">
        <f>CONVERT((G8171-F8171)*24,"hr","mn")</f>
        <v>0</v>
      </c>
      <c r="M8174">
        <f>J8171+K8171+L8171</f>
        <v>0</v>
      </c>
      <c r="N8174" s="15"/>
      <c r="O8174" s="9"/>
      <c r="P8174" s="9"/>
      <c r="Q8174" s="9"/>
      <c r="R8174" s="10"/>
      <c r="S8174" s="19"/>
      <c r="T8174" s="23"/>
      <c r="U8174" s="94"/>
    </row>
    <row r="8175" spans="1:21">
      <c r="A8175" s="17">
        <v>45049</v>
      </c>
      <c r="B8175" s="56">
        <f>WEEKDAY(C8175,2)</f>
        <v>4</v>
      </c>
      <c r="C8175" s="17">
        <f>IF(A8195="",C8174,A8195)</f>
        <v>45050</v>
      </c>
      <c r="D8175" s="12" t="str">
        <f>YEAR(C8175)&amp;"/"&amp;TEXT(WEEKNUM(C8175,21),"00")</f>
        <v>2023/18</v>
      </c>
      <c r="E8175" s="79" t="s">
        <v>46</v>
      </c>
      <c r="F8175" s="80">
        <v>0.875</v>
      </c>
      <c r="G8175" s="80">
        <v>0.91666666666666663</v>
      </c>
      <c r="H8175" s="87">
        <f>CONVERT((G8175-F8175)*24,"hr","mn")</f>
        <v>59.99999999999995</v>
      </c>
      <c r="I8175" s="83">
        <v>5</v>
      </c>
      <c r="J8175" s="84"/>
      <c r="K8175" s="85">
        <v>12</v>
      </c>
      <c r="L8175" s="85"/>
      <c r="M8175" s="87">
        <f>J8175+K8175+L8175</f>
        <v>12</v>
      </c>
      <c r="N8175" s="13"/>
      <c r="O8175" s="6"/>
      <c r="P8175" s="6"/>
      <c r="Q8175" s="6">
        <v>20</v>
      </c>
      <c r="R8175" s="7"/>
      <c r="S8175" s="20"/>
      <c r="T8175" s="22" t="s">
        <v>25</v>
      </c>
      <c r="U8175" s="91"/>
    </row>
    <row r="8176" spans="1:21">
      <c r="A8176" s="17">
        <v>45049</v>
      </c>
      <c r="B8176" s="56">
        <f>WEEKDAY(C8176,2)</f>
        <v>4</v>
      </c>
      <c r="C8176" s="17">
        <f>IF(A8196="",C8175,A8196)</f>
        <v>45050</v>
      </c>
      <c r="D8176" s="12" t="str">
        <f>YEAR(C8176)&amp;"/"&amp;TEXT(WEEKNUM(C8176,21),"00")</f>
        <v>2023/18</v>
      </c>
      <c r="E8176" t="s">
        <v>46</v>
      </c>
      <c r="F8176" s="114">
        <v>0.875</v>
      </c>
      <c r="G8176" s="114">
        <v>0.91666666666666663</v>
      </c>
      <c r="H8176">
        <f>CONVERT((G8175-F8175)*24,"hr","mn")</f>
        <v>59.99999999999995</v>
      </c>
      <c r="I8176">
        <v>5</v>
      </c>
      <c r="K8176">
        <v>12</v>
      </c>
      <c r="M8176">
        <f>J8175+K8175+L8175</f>
        <v>12</v>
      </c>
      <c r="N8176" s="14"/>
      <c r="O8176" s="3"/>
      <c r="P8176" s="3"/>
      <c r="Q8176" s="3"/>
      <c r="R8176" s="8"/>
      <c r="S8176" s="21"/>
      <c r="T8176" s="4"/>
      <c r="U8176" s="92"/>
    </row>
    <row r="8177" spans="1:21">
      <c r="A8177" s="17">
        <v>45049</v>
      </c>
      <c r="B8177" s="56">
        <f>WEEKDAY(C8177,2)</f>
        <v>4</v>
      </c>
      <c r="C8177" s="17">
        <f>IF(A8197="",C8176,A8197)</f>
        <v>45050</v>
      </c>
      <c r="D8177" s="12" t="str">
        <f>YEAR(C8177)&amp;"/"&amp;TEXT(WEEKNUM(C8177,21),"00")</f>
        <v>2023/18</v>
      </c>
      <c r="E8177" t="s">
        <v>46</v>
      </c>
      <c r="F8177" s="114">
        <v>0.875</v>
      </c>
      <c r="G8177" s="114">
        <v>0.91666666666666663</v>
      </c>
      <c r="H8177">
        <f>CONVERT((G8175-F8175)*24,"hr","mn")</f>
        <v>59.99999999999995</v>
      </c>
      <c r="I8177">
        <v>5</v>
      </c>
      <c r="K8177">
        <v>12</v>
      </c>
      <c r="M8177">
        <f>J8175+K8175+L8175</f>
        <v>12</v>
      </c>
      <c r="N8177" s="58"/>
      <c r="O8177" s="59"/>
      <c r="P8177" s="59"/>
      <c r="Q8177" s="59"/>
      <c r="R8177" s="60"/>
      <c r="S8177" s="21"/>
      <c r="T8177" s="4"/>
      <c r="U8177" s="93"/>
    </row>
    <row r="8178" spans="1:21" ht="15" customHeight="1" thickBot="1">
      <c r="A8178" s="17">
        <v>45049</v>
      </c>
      <c r="B8178" s="56">
        <f>WEEKDAY(C8178,2)</f>
        <v>4</v>
      </c>
      <c r="C8178" s="17">
        <f>IF(A8198="",C8177,A8198)</f>
        <v>45050</v>
      </c>
      <c r="D8178" s="12" t="str">
        <f>YEAR(C8178)&amp;"/"&amp;TEXT(WEEKNUM(C8178,21),"00")</f>
        <v>2023/18</v>
      </c>
      <c r="E8178" t="s">
        <v>46</v>
      </c>
      <c r="F8178" s="114">
        <v>0.875</v>
      </c>
      <c r="G8178" s="114">
        <v>0.91666666666666663</v>
      </c>
      <c r="H8178">
        <f>CONVERT((G8175-F8175)*24,"hr","mn")</f>
        <v>59.99999999999995</v>
      </c>
      <c r="I8178">
        <v>5</v>
      </c>
      <c r="K8178">
        <v>12</v>
      </c>
      <c r="M8178">
        <f>J8175+K8175+L8175</f>
        <v>12</v>
      </c>
      <c r="N8178" s="15"/>
      <c r="O8178" s="9"/>
      <c r="P8178" s="9"/>
      <c r="Q8178" s="9"/>
      <c r="R8178" s="10"/>
      <c r="S8178" s="19"/>
      <c r="T8178" s="23"/>
      <c r="U8178" s="94"/>
    </row>
    <row r="8179" spans="1:21">
      <c r="A8179" s="17">
        <v>45049</v>
      </c>
      <c r="B8179" s="56">
        <f>WEEKDAY(C8179,2)</f>
        <v>4</v>
      </c>
      <c r="C8179" s="17">
        <f>IF(A8199="",C8178,A8199)</f>
        <v>45050</v>
      </c>
      <c r="D8179" s="12" t="str">
        <f>YEAR(C8179)&amp;"/"&amp;TEXT(WEEKNUM(C8179,21),"00")</f>
        <v>2023/18</v>
      </c>
      <c r="E8179" s="24" t="s">
        <v>46</v>
      </c>
      <c r="F8179" s="27">
        <v>0.91666666666666663</v>
      </c>
      <c r="G8179" s="27">
        <v>0.95833333333333337</v>
      </c>
      <c r="H8179" s="87">
        <f>CONVERT((G8179-F8179)*24,"hr","mn")</f>
        <v>60.000000000000107</v>
      </c>
      <c r="I8179" s="83">
        <v>5</v>
      </c>
      <c r="J8179" s="84"/>
      <c r="K8179" s="85">
        <v>11</v>
      </c>
      <c r="L8179" s="85">
        <v>2</v>
      </c>
      <c r="M8179" s="87">
        <f>J8179+K8179+L8179</f>
        <v>13</v>
      </c>
      <c r="N8179" s="13"/>
      <c r="O8179" s="6">
        <v>5</v>
      </c>
      <c r="P8179" s="6"/>
      <c r="Q8179" s="6"/>
      <c r="R8179" s="7"/>
      <c r="S8179" s="20" t="s">
        <v>28</v>
      </c>
      <c r="T8179" s="22" t="s">
        <v>29</v>
      </c>
      <c r="U8179" s="91"/>
    </row>
    <row r="8180" spans="1:21">
      <c r="A8180" s="17">
        <v>45049</v>
      </c>
      <c r="B8180" s="56">
        <f>WEEKDAY(C8180,2)</f>
        <v>4</v>
      </c>
      <c r="C8180" s="17">
        <f>IF(A8200="",C8179,A8200)</f>
        <v>45050</v>
      </c>
      <c r="D8180" s="12" t="str">
        <f>YEAR(C8180)&amp;"/"&amp;TEXT(WEEKNUM(C8180,21),"00")</f>
        <v>2023/18</v>
      </c>
      <c r="E8180" s="25"/>
      <c r="F8180" s="28"/>
      <c r="G8180" s="28"/>
      <c r="H8180">
        <f>CONVERT((G8179-F8179)*24,"hr","mn")</f>
        <v>60.000000000000107</v>
      </c>
      <c r="I8180">
        <v>5</v>
      </c>
      <c r="K8180">
        <v>11</v>
      </c>
      <c r="L8180">
        <v>2</v>
      </c>
      <c r="M8180">
        <f>J8179+K8179+L8179</f>
        <v>13</v>
      </c>
      <c r="N8180" s="14"/>
      <c r="O8180" s="3">
        <v>5</v>
      </c>
      <c r="P8180" s="3"/>
      <c r="Q8180" s="3"/>
      <c r="R8180" s="8"/>
      <c r="S8180" s="21" t="s">
        <v>663</v>
      </c>
      <c r="T8180" s="4" t="s">
        <v>23</v>
      </c>
      <c r="U8180" s="92" t="s">
        <v>1183</v>
      </c>
    </row>
    <row r="8181" spans="1:21">
      <c r="A8181" s="17">
        <v>45049</v>
      </c>
      <c r="B8181" s="56">
        <f>WEEKDAY(C8181,2)</f>
        <v>4</v>
      </c>
      <c r="C8181" s="17">
        <f>IF(A8201="",C8180,A8201)</f>
        <v>45050</v>
      </c>
      <c r="D8181" s="12" t="str">
        <f>YEAR(C8181)&amp;"/"&amp;TEXT(WEEKNUM(C8181,21),"00")</f>
        <v>2023/18</v>
      </c>
      <c r="E8181" s="25"/>
      <c r="F8181" s="28"/>
      <c r="G8181" s="28"/>
      <c r="H8181">
        <f>CONVERT((G8179-F8179)*24,"hr","mn")</f>
        <v>60.000000000000107</v>
      </c>
      <c r="I8181">
        <v>5</v>
      </c>
      <c r="K8181">
        <v>11</v>
      </c>
      <c r="L8181">
        <v>2</v>
      </c>
      <c r="M8181">
        <f>J8179+K8179+L8179</f>
        <v>13</v>
      </c>
      <c r="N8181" s="58"/>
      <c r="O8181" s="59"/>
      <c r="P8181" s="59"/>
      <c r="Q8181" s="59"/>
      <c r="R8181" s="60"/>
      <c r="S8181" s="21"/>
      <c r="T8181" s="4"/>
      <c r="U8181" s="93"/>
    </row>
    <row r="8182" spans="1:21" ht="15" customHeight="1" thickBot="1">
      <c r="A8182" s="17">
        <v>45049</v>
      </c>
      <c r="B8182" s="56">
        <f>WEEKDAY(C8182,2)</f>
        <v>4</v>
      </c>
      <c r="C8182" s="17">
        <f>IF(A8202="",C8181,A8202)</f>
        <v>45050</v>
      </c>
      <c r="D8182" s="12" t="str">
        <f>YEAR(C8182)&amp;"/"&amp;TEXT(WEEKNUM(C8182,21),"00")</f>
        <v>2023/18</v>
      </c>
      <c r="E8182" s="26"/>
      <c r="F8182" s="29"/>
      <c r="G8182" s="29"/>
      <c r="H8182">
        <f>CONVERT((G8179-F8179)*24,"hr","mn")</f>
        <v>60.000000000000107</v>
      </c>
      <c r="I8182">
        <v>5</v>
      </c>
      <c r="K8182">
        <v>11</v>
      </c>
      <c r="L8182">
        <v>2</v>
      </c>
      <c r="M8182">
        <f>J8179+K8179+L8179</f>
        <v>13</v>
      </c>
      <c r="N8182" s="15"/>
      <c r="O8182" s="9"/>
      <c r="P8182" s="9"/>
      <c r="Q8182" s="9"/>
      <c r="R8182" s="10"/>
      <c r="S8182" s="19"/>
      <c r="T8182" s="23"/>
      <c r="U8182" s="94"/>
    </row>
    <row r="8183" spans="1:21">
      <c r="A8183" s="17">
        <v>45049</v>
      </c>
      <c r="B8183" s="56">
        <f>WEEKDAY(C8183,2)</f>
        <v>4</v>
      </c>
      <c r="C8183" s="17">
        <f>IF(A8203="",C8182,A8203)</f>
        <v>45050</v>
      </c>
      <c r="D8183" s="12" t="str">
        <f>YEAR(C8183)&amp;"/"&amp;TEXT(WEEKNUM(C8183,21),"00")</f>
        <v>2023/18</v>
      </c>
      <c r="E8183" s="24" t="s">
        <v>46</v>
      </c>
      <c r="F8183" s="27">
        <v>0.95833333333333337</v>
      </c>
      <c r="G8183" s="27">
        <v>1</v>
      </c>
      <c r="H8183" s="87">
        <f>CONVERT((G8183-F8183)*24,"hr","mn")</f>
        <v>59.99999999999995</v>
      </c>
      <c r="I8183" s="83">
        <v>5</v>
      </c>
      <c r="J8183" s="84"/>
      <c r="K8183" s="85">
        <v>5</v>
      </c>
      <c r="L8183" s="85">
        <v>3</v>
      </c>
      <c r="M8183" s="87">
        <f>J8183+K8183+L8183</f>
        <v>8</v>
      </c>
      <c r="N8183" s="13"/>
      <c r="O8183" s="6">
        <v>5</v>
      </c>
      <c r="P8183" s="6"/>
      <c r="Q8183" s="6"/>
      <c r="R8183" s="7"/>
      <c r="S8183" s="20" t="s">
        <v>26</v>
      </c>
      <c r="T8183" s="22" t="s">
        <v>23</v>
      </c>
      <c r="U8183" s="91" t="s">
        <v>237</v>
      </c>
    </row>
    <row r="8184" spans="1:21">
      <c r="A8184" s="17">
        <v>45049</v>
      </c>
      <c r="B8184" s="56">
        <f>WEEKDAY(C8184,2)</f>
        <v>4</v>
      </c>
      <c r="C8184" s="17">
        <f>IF(A8204="",C8183,A8204)</f>
        <v>45050</v>
      </c>
      <c r="D8184" s="12" t="str">
        <f>YEAR(C8184)&amp;"/"&amp;TEXT(WEEKNUM(C8184,21),"00")</f>
        <v>2023/18</v>
      </c>
      <c r="E8184" s="25"/>
      <c r="F8184" s="28"/>
      <c r="G8184" s="28"/>
      <c r="H8184">
        <f>CONVERT((G8183-F8183)*24,"hr","mn")</f>
        <v>59.99999999999995</v>
      </c>
      <c r="I8184">
        <v>5</v>
      </c>
      <c r="K8184">
        <v>5</v>
      </c>
      <c r="L8184">
        <v>3</v>
      </c>
      <c r="M8184">
        <f>J8183+K8183+L8183</f>
        <v>8</v>
      </c>
      <c r="N8184" s="14"/>
      <c r="O8184" s="3">
        <v>5</v>
      </c>
      <c r="P8184" s="3"/>
      <c r="Q8184" s="3"/>
      <c r="R8184" s="8"/>
      <c r="S8184" s="21" t="s">
        <v>35</v>
      </c>
      <c r="T8184" s="4" t="s">
        <v>29</v>
      </c>
      <c r="U8184" s="92" t="s">
        <v>97</v>
      </c>
    </row>
    <row r="8185" spans="1:21">
      <c r="A8185" s="17">
        <v>45049</v>
      </c>
      <c r="B8185" s="56">
        <f>WEEKDAY(C8185,2)</f>
        <v>4</v>
      </c>
      <c r="C8185" s="17">
        <f>IF(A8205="",C8184,A8205)</f>
        <v>45050</v>
      </c>
      <c r="D8185" s="12" t="str">
        <f>YEAR(C8185)&amp;"/"&amp;TEXT(WEEKNUM(C8185,21),"00")</f>
        <v>2023/18</v>
      </c>
      <c r="E8185" s="25"/>
      <c r="F8185" s="28"/>
      <c r="G8185" s="28"/>
      <c r="H8185">
        <f>CONVERT((G8183-F8183)*24,"hr","mn")</f>
        <v>59.99999999999995</v>
      </c>
      <c r="I8185">
        <v>5</v>
      </c>
      <c r="K8185">
        <v>5</v>
      </c>
      <c r="L8185">
        <v>3</v>
      </c>
      <c r="M8185">
        <f>J8183+K8183+L8183</f>
        <v>8</v>
      </c>
      <c r="N8185" s="58"/>
      <c r="O8185" s="59">
        <v>8</v>
      </c>
      <c r="P8185" s="59"/>
      <c r="Q8185" s="59"/>
      <c r="R8185" s="60"/>
      <c r="S8185" s="21" t="s">
        <v>57</v>
      </c>
      <c r="T8185" s="4" t="s">
        <v>56</v>
      </c>
      <c r="U8185" s="93"/>
    </row>
    <row r="8186" spans="1:21" ht="15" customHeight="1" thickBot="1">
      <c r="A8186" s="17">
        <v>45049</v>
      </c>
      <c r="B8186" s="56">
        <f>WEEKDAY(C8186,2)</f>
        <v>4</v>
      </c>
      <c r="C8186" s="17">
        <f>IF(A8206="",C8185,A8206)</f>
        <v>45050</v>
      </c>
      <c r="D8186" s="12" t="str">
        <f>YEAR(C8186)&amp;"/"&amp;TEXT(WEEKNUM(C8186,21),"00")</f>
        <v>2023/18</v>
      </c>
      <c r="E8186" s="26"/>
      <c r="F8186" s="29"/>
      <c r="G8186" s="29"/>
      <c r="H8186">
        <f>CONVERT((G8183-F8183)*24,"hr","mn")</f>
        <v>59.99999999999995</v>
      </c>
      <c r="I8186">
        <v>5</v>
      </c>
      <c r="K8186">
        <v>5</v>
      </c>
      <c r="L8186">
        <v>3</v>
      </c>
      <c r="M8186">
        <f>J8183+K8183+L8183</f>
        <v>8</v>
      </c>
      <c r="N8186" s="15"/>
      <c r="O8186" s="9"/>
      <c r="P8186" s="9"/>
      <c r="Q8186" s="9"/>
      <c r="R8186" s="10"/>
      <c r="S8186" s="19"/>
      <c r="T8186" s="23"/>
      <c r="U8186" s="94"/>
    </row>
    <row r="8187" spans="1:21">
      <c r="A8187" s="17">
        <v>45050</v>
      </c>
      <c r="B8187" s="56">
        <f>WEEKDAY(C8187,2)</f>
        <v>4</v>
      </c>
      <c r="C8187" s="17">
        <f>IF(A8207="",C8186,A8207)</f>
        <v>45050</v>
      </c>
      <c r="D8187" s="12" t="str">
        <f>YEAR(C8187)&amp;"/"&amp;TEXT(WEEKNUM(C8187,21),"00")</f>
        <v>2023/18</v>
      </c>
      <c r="E8187" s="24" t="s">
        <v>46</v>
      </c>
      <c r="F8187" s="27">
        <v>1</v>
      </c>
      <c r="G8187" s="27">
        <v>1.041666666666667</v>
      </c>
      <c r="H8187" s="87">
        <f>CONVERT((G8187-F8187)*24,"hr","mn")</f>
        <v>60.000000000000426</v>
      </c>
      <c r="I8187" s="83">
        <v>5</v>
      </c>
      <c r="J8187" s="84"/>
      <c r="K8187" s="85">
        <v>4</v>
      </c>
      <c r="L8187" s="85">
        <v>6</v>
      </c>
      <c r="M8187" s="87">
        <f>J8187+K8187+L8187</f>
        <v>10</v>
      </c>
      <c r="N8187" s="13"/>
      <c r="O8187" s="6">
        <v>5</v>
      </c>
      <c r="P8187" s="6"/>
      <c r="Q8187" s="6"/>
      <c r="R8187" s="7"/>
      <c r="S8187" s="20" t="s">
        <v>35</v>
      </c>
      <c r="T8187" s="22" t="s">
        <v>50</v>
      </c>
      <c r="U8187" s="91" t="s">
        <v>97</v>
      </c>
    </row>
    <row r="8188" spans="1:21">
      <c r="A8188" s="17">
        <v>45050</v>
      </c>
      <c r="B8188" s="56">
        <f>WEEKDAY(C8188,2)</f>
        <v>4</v>
      </c>
      <c r="C8188" s="17">
        <f>IF(A8208="",C8187,A8208)</f>
        <v>45050</v>
      </c>
      <c r="D8188" s="12" t="str">
        <f>YEAR(C8188)&amp;"/"&amp;TEXT(WEEKNUM(C8188,21),"00")</f>
        <v>2023/18</v>
      </c>
      <c r="E8188" s="25"/>
      <c r="F8188" s="28"/>
      <c r="G8188" s="28"/>
      <c r="H8188">
        <f>CONVERT((G8187-F8187)*24,"hr","mn")</f>
        <v>60.000000000000426</v>
      </c>
      <c r="I8188">
        <v>5</v>
      </c>
      <c r="K8188">
        <v>4</v>
      </c>
      <c r="L8188">
        <v>6</v>
      </c>
      <c r="M8188">
        <f>J8187+K8187+L8187</f>
        <v>10</v>
      </c>
      <c r="N8188" s="14"/>
      <c r="O8188" s="3">
        <v>5</v>
      </c>
      <c r="P8188" s="3"/>
      <c r="Q8188" s="3"/>
      <c r="R8188" s="8"/>
      <c r="S8188" s="21" t="s">
        <v>28</v>
      </c>
      <c r="T8188" s="4" t="s">
        <v>29</v>
      </c>
      <c r="U8188" s="92"/>
    </row>
    <row r="8189" spans="1:21">
      <c r="A8189" s="17">
        <v>45050</v>
      </c>
      <c r="B8189" s="56">
        <f>WEEKDAY(C8189,2)</f>
        <v>4</v>
      </c>
      <c r="C8189" s="17">
        <f>IF(A8209="",C8188,A8209)</f>
        <v>45050</v>
      </c>
      <c r="D8189" s="12" t="str">
        <f>YEAR(C8189)&amp;"/"&amp;TEXT(WEEKNUM(C8189,21),"00")</f>
        <v>2023/18</v>
      </c>
      <c r="E8189" s="25"/>
      <c r="F8189" s="28"/>
      <c r="G8189" s="28"/>
      <c r="H8189">
        <f>CONVERT((G8187-F8187)*24,"hr","mn")</f>
        <v>60.000000000000426</v>
      </c>
      <c r="I8189">
        <v>5</v>
      </c>
      <c r="K8189">
        <v>4</v>
      </c>
      <c r="L8189">
        <v>6</v>
      </c>
      <c r="M8189">
        <f>J8187+K8187+L8187</f>
        <v>10</v>
      </c>
      <c r="N8189" s="58"/>
      <c r="O8189" s="59"/>
      <c r="P8189" s="59"/>
      <c r="Q8189" s="59"/>
      <c r="R8189" s="60"/>
      <c r="S8189" s="21"/>
      <c r="T8189" s="4"/>
      <c r="U8189" s="93"/>
    </row>
    <row r="8190" spans="1:21" ht="15" customHeight="1" thickBot="1">
      <c r="A8190" s="17">
        <v>45050</v>
      </c>
      <c r="B8190" s="56">
        <f>WEEKDAY(C8190,2)</f>
        <v>4</v>
      </c>
      <c r="C8190" s="17">
        <f>IF(A8210="",C8189,A8210)</f>
        <v>45050</v>
      </c>
      <c r="D8190" s="12" t="str">
        <f>YEAR(C8190)&amp;"/"&amp;TEXT(WEEKNUM(C8190,21),"00")</f>
        <v>2023/18</v>
      </c>
      <c r="E8190" s="26"/>
      <c r="F8190" s="29"/>
      <c r="G8190" s="29"/>
      <c r="H8190">
        <f>CONVERT((G8187-F8187)*24,"hr","mn")</f>
        <v>60.000000000000426</v>
      </c>
      <c r="I8190">
        <v>5</v>
      </c>
      <c r="K8190">
        <v>4</v>
      </c>
      <c r="L8190">
        <v>6</v>
      </c>
      <c r="M8190">
        <f>J8187+K8187+L8187</f>
        <v>10</v>
      </c>
      <c r="N8190" s="15"/>
      <c r="O8190" s="9"/>
      <c r="P8190" s="9"/>
      <c r="Q8190" s="9"/>
      <c r="R8190" s="10"/>
      <c r="S8190" s="19"/>
      <c r="T8190" s="23"/>
      <c r="U8190" s="94"/>
    </row>
    <row r="8191" spans="1:21">
      <c r="A8191" s="17">
        <v>45050</v>
      </c>
      <c r="B8191" s="56">
        <f>WEEKDAY(C8191,2)</f>
        <v>4</v>
      </c>
      <c r="C8191" s="17">
        <f>IF(A8211="",C8190,A8211)</f>
        <v>45050</v>
      </c>
      <c r="D8191" s="12" t="str">
        <f>YEAR(C8191)&amp;"/"&amp;TEXT(WEEKNUM(C8191,21),"00")</f>
        <v>2023/18</v>
      </c>
      <c r="E8191" s="24" t="s">
        <v>46</v>
      </c>
      <c r="F8191" s="27">
        <v>6.25E-2</v>
      </c>
      <c r="G8191" s="27">
        <v>8.3333333333333329E-2</v>
      </c>
      <c r="H8191" s="87">
        <f>CONVERT((G8191-F8191)*24,"hr","mn")</f>
        <v>29.999999999999993</v>
      </c>
      <c r="I8191" s="83">
        <v>5</v>
      </c>
      <c r="J8191" s="84"/>
      <c r="K8191" s="85">
        <v>4</v>
      </c>
      <c r="L8191" s="85">
        <v>2</v>
      </c>
      <c r="M8191" s="87">
        <f>J8191+K8191+L8191</f>
        <v>6</v>
      </c>
      <c r="N8191" s="13"/>
      <c r="O8191" s="6"/>
      <c r="P8191" s="6"/>
      <c r="Q8191" s="6"/>
      <c r="R8191" s="7"/>
      <c r="S8191" s="20"/>
      <c r="T8191" s="22"/>
      <c r="U8191" s="91"/>
    </row>
    <row r="8192" spans="1:21">
      <c r="A8192" s="17">
        <v>45050</v>
      </c>
      <c r="B8192" s="56">
        <f>WEEKDAY(C8192,2)</f>
        <v>4</v>
      </c>
      <c r="C8192" s="17">
        <f>IF(A8212="",C8191,A8212)</f>
        <v>45050</v>
      </c>
      <c r="D8192" s="12" t="str">
        <f>YEAR(C8192)&amp;"/"&amp;TEXT(WEEKNUM(C8192,21),"00")</f>
        <v>2023/18</v>
      </c>
      <c r="E8192" s="25"/>
      <c r="F8192" s="28"/>
      <c r="G8192" s="28"/>
      <c r="H8192">
        <f>CONVERT((G8191-F8191)*24,"hr","mn")</f>
        <v>29.999999999999993</v>
      </c>
      <c r="I8192">
        <v>5</v>
      </c>
      <c r="K8192">
        <v>4</v>
      </c>
      <c r="L8192">
        <v>2</v>
      </c>
      <c r="M8192">
        <f>J8191+K8191+L8191</f>
        <v>6</v>
      </c>
      <c r="N8192" s="14"/>
      <c r="O8192" s="3"/>
      <c r="P8192" s="3"/>
      <c r="Q8192" s="3"/>
      <c r="R8192" s="8"/>
      <c r="S8192" s="21"/>
      <c r="T8192" s="4"/>
      <c r="U8192" s="92"/>
    </row>
    <row r="8193" spans="1:21">
      <c r="A8193" s="17">
        <v>45050</v>
      </c>
      <c r="B8193" s="56">
        <f>WEEKDAY(C8193,2)</f>
        <v>4</v>
      </c>
      <c r="C8193" s="17">
        <f>IF(A8213="",C8192,A8213)</f>
        <v>45050</v>
      </c>
      <c r="D8193" s="12" t="str">
        <f>YEAR(C8193)&amp;"/"&amp;TEXT(WEEKNUM(C8193,21),"00")</f>
        <v>2023/18</v>
      </c>
      <c r="E8193" s="25"/>
      <c r="F8193" s="28"/>
      <c r="G8193" s="28"/>
      <c r="H8193">
        <f>CONVERT((G8191-F8191)*24,"hr","mn")</f>
        <v>29.999999999999993</v>
      </c>
      <c r="I8193">
        <v>5</v>
      </c>
      <c r="K8193">
        <v>4</v>
      </c>
      <c r="L8193">
        <v>2</v>
      </c>
      <c r="M8193">
        <f>J8191+K8191+L8191</f>
        <v>6</v>
      </c>
      <c r="N8193" s="58"/>
      <c r="O8193" s="59"/>
      <c r="P8193" s="59"/>
      <c r="Q8193" s="59"/>
      <c r="R8193" s="60"/>
      <c r="S8193" s="21"/>
      <c r="T8193" s="4"/>
      <c r="U8193" s="93"/>
    </row>
    <row r="8194" spans="1:21" ht="15" customHeight="1" thickBot="1">
      <c r="A8194" s="17">
        <v>45050</v>
      </c>
      <c r="B8194" s="56">
        <f>WEEKDAY(C8194,2)</f>
        <v>4</v>
      </c>
      <c r="C8194" s="17">
        <f>IF(A8214="",C8193,A8214)</f>
        <v>45050</v>
      </c>
      <c r="D8194" s="12" t="str">
        <f>YEAR(C8194)&amp;"/"&amp;TEXT(WEEKNUM(C8194,21),"00")</f>
        <v>2023/18</v>
      </c>
      <c r="E8194" s="26"/>
      <c r="F8194" s="29"/>
      <c r="G8194" s="29"/>
      <c r="H8194">
        <f>CONVERT((G8191-F8191)*24,"hr","mn")</f>
        <v>29.999999999999993</v>
      </c>
      <c r="I8194">
        <v>5</v>
      </c>
      <c r="K8194">
        <v>4</v>
      </c>
      <c r="L8194">
        <v>2</v>
      </c>
      <c r="M8194">
        <f>J8191+K8191+L8191</f>
        <v>6</v>
      </c>
      <c r="N8194" s="15"/>
      <c r="O8194" s="9"/>
      <c r="P8194" s="9"/>
      <c r="Q8194" s="9"/>
      <c r="R8194" s="10"/>
      <c r="S8194" s="19"/>
      <c r="T8194" s="23"/>
      <c r="U8194" s="94"/>
    </row>
    <row r="8195" spans="1:21">
      <c r="A8195" s="17">
        <v>45050</v>
      </c>
      <c r="B8195" s="56">
        <f>WEEKDAY(C8195,2)</f>
        <v>4</v>
      </c>
      <c r="C8195" s="17">
        <f>IF(A8215="",C8194,A8215)</f>
        <v>45050</v>
      </c>
      <c r="D8195" s="12" t="str">
        <f>YEAR(C8195)&amp;"/"&amp;TEXT(WEEKNUM(C8195,21),"00")</f>
        <v>2023/18</v>
      </c>
      <c r="E8195" s="24" t="s">
        <v>46</v>
      </c>
      <c r="F8195" s="27">
        <v>1.083333333333333</v>
      </c>
      <c r="G8195" s="27">
        <v>1.125</v>
      </c>
      <c r="H8195" s="87">
        <f>CONVERT((G8195-F8195)*24,"hr","mn")</f>
        <v>60.000000000000426</v>
      </c>
      <c r="I8195" s="83">
        <v>5</v>
      </c>
      <c r="J8195" s="84"/>
      <c r="K8195" s="85">
        <v>4</v>
      </c>
      <c r="L8195" s="85">
        <v>4</v>
      </c>
      <c r="M8195" s="87">
        <f>J8195+K8195+L8195</f>
        <v>8</v>
      </c>
      <c r="N8195" s="13"/>
      <c r="O8195" s="6">
        <v>5</v>
      </c>
      <c r="P8195" s="6"/>
      <c r="Q8195" s="6"/>
      <c r="R8195" s="7"/>
      <c r="S8195" s="20" t="s">
        <v>28</v>
      </c>
      <c r="T8195" s="22" t="s">
        <v>29</v>
      </c>
      <c r="U8195" s="91" t="s">
        <v>1184</v>
      </c>
    </row>
    <row r="8196" spans="1:21">
      <c r="A8196" s="17">
        <v>45050</v>
      </c>
      <c r="B8196" s="56">
        <f>WEEKDAY(C8196,2)</f>
        <v>4</v>
      </c>
      <c r="C8196" s="17">
        <f>IF(A8216="",C8195,A8216)</f>
        <v>45050</v>
      </c>
      <c r="D8196" s="12" t="str">
        <f>YEAR(C8196)&amp;"/"&amp;TEXT(WEEKNUM(C8196,21),"00")</f>
        <v>2023/18</v>
      </c>
      <c r="E8196" s="25"/>
      <c r="F8196" s="28"/>
      <c r="G8196" s="28"/>
      <c r="H8196">
        <f>CONVERT((G8195-F8195)*24,"hr","mn")</f>
        <v>60.000000000000426</v>
      </c>
      <c r="I8196">
        <v>5</v>
      </c>
      <c r="K8196">
        <v>4</v>
      </c>
      <c r="L8196">
        <v>4</v>
      </c>
      <c r="M8196">
        <f>J8195+K8195+L8195</f>
        <v>8</v>
      </c>
      <c r="N8196" s="14"/>
      <c r="O8196" s="3">
        <v>5</v>
      </c>
      <c r="P8196" s="3"/>
      <c r="Q8196" s="3"/>
      <c r="R8196" s="8"/>
      <c r="S8196" s="21" t="s">
        <v>43</v>
      </c>
      <c r="T8196" s="4" t="s">
        <v>29</v>
      </c>
      <c r="U8196" s="92"/>
    </row>
    <row r="8197" spans="1:21">
      <c r="A8197" s="17">
        <v>45050</v>
      </c>
      <c r="B8197" s="56">
        <f>WEEKDAY(C8197,2)</f>
        <v>4</v>
      </c>
      <c r="C8197" s="17">
        <f>IF(A8217="",C8196,A8217)</f>
        <v>45050</v>
      </c>
      <c r="D8197" s="12" t="str">
        <f>YEAR(C8197)&amp;"/"&amp;TEXT(WEEKNUM(C8197,21),"00")</f>
        <v>2023/18</v>
      </c>
      <c r="E8197" s="25"/>
      <c r="F8197" s="28"/>
      <c r="G8197" s="28"/>
      <c r="H8197">
        <f>CONVERT((G8195-F8195)*24,"hr","mn")</f>
        <v>60.000000000000426</v>
      </c>
      <c r="I8197">
        <v>5</v>
      </c>
      <c r="K8197">
        <v>4</v>
      </c>
      <c r="L8197">
        <v>4</v>
      </c>
      <c r="M8197">
        <f>J8195+K8195+L8195</f>
        <v>8</v>
      </c>
      <c r="N8197" s="58"/>
      <c r="O8197" s="59">
        <v>8</v>
      </c>
      <c r="P8197" s="59"/>
      <c r="Q8197" s="59"/>
      <c r="R8197" s="60"/>
      <c r="S8197" s="21" t="s">
        <v>57</v>
      </c>
      <c r="T8197" s="4" t="s">
        <v>56</v>
      </c>
      <c r="U8197" s="93"/>
    </row>
    <row r="8198" spans="1:21" ht="15" customHeight="1" thickBot="1">
      <c r="A8198" s="17">
        <v>45050</v>
      </c>
      <c r="B8198" s="56">
        <f>WEEKDAY(C8198,2)</f>
        <v>4</v>
      </c>
      <c r="C8198" s="17">
        <f>IF(A8218="",C8197,A8218)</f>
        <v>45050</v>
      </c>
      <c r="D8198" s="12" t="str">
        <f>YEAR(C8198)&amp;"/"&amp;TEXT(WEEKNUM(C8198,21),"00")</f>
        <v>2023/18</v>
      </c>
      <c r="E8198" s="26"/>
      <c r="F8198" s="29"/>
      <c r="G8198" s="29"/>
      <c r="H8198">
        <f>CONVERT((G8195-F8195)*24,"hr","mn")</f>
        <v>60.000000000000426</v>
      </c>
      <c r="I8198">
        <v>5</v>
      </c>
      <c r="K8198">
        <v>4</v>
      </c>
      <c r="L8198">
        <v>4</v>
      </c>
      <c r="M8198">
        <f>J8195+K8195+L8195</f>
        <v>8</v>
      </c>
      <c r="N8198" s="15"/>
      <c r="O8198" s="9"/>
      <c r="P8198" s="9"/>
      <c r="Q8198" s="9"/>
      <c r="R8198" s="10"/>
      <c r="S8198" s="19"/>
      <c r="T8198" s="23"/>
      <c r="U8198" s="94"/>
    </row>
    <row r="8199" spans="1:21">
      <c r="A8199" s="17">
        <v>45050</v>
      </c>
      <c r="B8199" s="56">
        <f>WEEKDAY(C8199,2)</f>
        <v>4</v>
      </c>
      <c r="C8199" s="17">
        <f>IF(A8219="",C8198,A8219)</f>
        <v>45050</v>
      </c>
      <c r="D8199" s="12" t="str">
        <f>YEAR(C8199)&amp;"/"&amp;TEXT(WEEKNUM(C8199,21),"00")</f>
        <v>2023/18</v>
      </c>
      <c r="E8199" s="24" t="s">
        <v>46</v>
      </c>
      <c r="F8199" s="27">
        <v>1.125</v>
      </c>
      <c r="G8199" s="27">
        <v>1.166666666666667</v>
      </c>
      <c r="H8199" s="87">
        <f>CONVERT((G8199-F8199)*24,"hr","mn")</f>
        <v>60.000000000000426</v>
      </c>
      <c r="I8199" s="83">
        <v>5</v>
      </c>
      <c r="J8199" s="84"/>
      <c r="K8199" s="85"/>
      <c r="L8199" s="85">
        <v>9</v>
      </c>
      <c r="M8199" s="87">
        <f>J8199+K8199+L8199</f>
        <v>9</v>
      </c>
      <c r="N8199" s="13"/>
      <c r="O8199" s="6">
        <v>5</v>
      </c>
      <c r="P8199" s="6"/>
      <c r="Q8199" s="6"/>
      <c r="R8199" s="7"/>
      <c r="S8199" s="20" t="s">
        <v>28</v>
      </c>
      <c r="T8199" s="22" t="s">
        <v>29</v>
      </c>
      <c r="U8199" s="91"/>
    </row>
    <row r="8200" spans="1:21">
      <c r="A8200" s="17">
        <v>45050</v>
      </c>
      <c r="B8200" s="56">
        <f>WEEKDAY(C8200,2)</f>
        <v>4</v>
      </c>
      <c r="C8200" s="17">
        <f>IF(A8220="",C8199,A8220)</f>
        <v>45050</v>
      </c>
      <c r="D8200" s="12" t="str">
        <f>YEAR(C8200)&amp;"/"&amp;TEXT(WEEKNUM(C8200,21),"00")</f>
        <v>2023/18</v>
      </c>
      <c r="E8200" s="25"/>
      <c r="F8200" s="28"/>
      <c r="G8200" s="28"/>
      <c r="H8200">
        <f>CONVERT((G8199-F8199)*24,"hr","mn")</f>
        <v>60.000000000000426</v>
      </c>
      <c r="I8200">
        <v>5</v>
      </c>
      <c r="L8200">
        <v>9</v>
      </c>
      <c r="M8200">
        <f>J8199+K8199+L8199</f>
        <v>9</v>
      </c>
      <c r="N8200" s="14"/>
      <c r="O8200" s="3"/>
      <c r="P8200" s="3"/>
      <c r="Q8200" s="3"/>
      <c r="R8200" s="8"/>
      <c r="S8200" s="21"/>
      <c r="T8200" s="4"/>
      <c r="U8200" s="92"/>
    </row>
    <row r="8201" spans="1:21">
      <c r="A8201" s="17">
        <v>45050</v>
      </c>
      <c r="B8201" s="56">
        <f>WEEKDAY(C8201,2)</f>
        <v>4</v>
      </c>
      <c r="C8201" s="17">
        <f>IF(A8221="",C8200,A8221)</f>
        <v>45050</v>
      </c>
      <c r="D8201" s="12" t="str">
        <f>YEAR(C8201)&amp;"/"&amp;TEXT(WEEKNUM(C8201,21),"00")</f>
        <v>2023/18</v>
      </c>
      <c r="E8201" s="25"/>
      <c r="F8201" s="28"/>
      <c r="G8201" s="28"/>
      <c r="H8201">
        <f>CONVERT((G8199-F8199)*24,"hr","mn")</f>
        <v>60.000000000000426</v>
      </c>
      <c r="I8201">
        <v>5</v>
      </c>
      <c r="L8201">
        <v>9</v>
      </c>
      <c r="M8201">
        <f>J8199+K8199+L8199</f>
        <v>9</v>
      </c>
      <c r="N8201" s="58"/>
      <c r="O8201" s="59"/>
      <c r="P8201" s="59"/>
      <c r="Q8201" s="59"/>
      <c r="R8201" s="60"/>
      <c r="S8201" s="21"/>
      <c r="T8201" s="4"/>
      <c r="U8201" s="93"/>
    </row>
    <row r="8202" spans="1:21" ht="15" customHeight="1" thickBot="1">
      <c r="A8202" s="17">
        <v>45050</v>
      </c>
      <c r="B8202" s="56">
        <f>WEEKDAY(C8202,2)</f>
        <v>4</v>
      </c>
      <c r="C8202" s="17">
        <f>IF(A8222="",C8201,A8222)</f>
        <v>45050</v>
      </c>
      <c r="D8202" s="12" t="str">
        <f>YEAR(C8202)&amp;"/"&amp;TEXT(WEEKNUM(C8202,21),"00")</f>
        <v>2023/18</v>
      </c>
      <c r="E8202" s="26"/>
      <c r="F8202" s="29"/>
      <c r="G8202" s="29"/>
      <c r="H8202">
        <f>CONVERT((G8199-F8199)*24,"hr","mn")</f>
        <v>60.000000000000426</v>
      </c>
      <c r="I8202">
        <v>5</v>
      </c>
      <c r="L8202">
        <v>9</v>
      </c>
      <c r="M8202">
        <f>J8199+K8199+L8199</f>
        <v>9</v>
      </c>
      <c r="N8202" s="15"/>
      <c r="O8202" s="9"/>
      <c r="P8202" s="9"/>
      <c r="Q8202" s="9"/>
      <c r="R8202" s="10"/>
      <c r="S8202" s="19"/>
      <c r="T8202" s="23"/>
      <c r="U8202" s="94"/>
    </row>
    <row r="8203" spans="1:21">
      <c r="A8203" s="17">
        <v>45050</v>
      </c>
      <c r="B8203" s="56">
        <f>WEEKDAY(C8203,2)</f>
        <v>4</v>
      </c>
      <c r="C8203" s="17">
        <f>IF(A8223="",C8202,A8223)</f>
        <v>45050</v>
      </c>
      <c r="D8203" s="12" t="str">
        <f>YEAR(C8203)&amp;"/"&amp;TEXT(WEEKNUM(C8203,21),"00")</f>
        <v>2023/18</v>
      </c>
      <c r="E8203" s="24" t="s">
        <v>46</v>
      </c>
      <c r="F8203" s="27">
        <v>0.16666666666666671</v>
      </c>
      <c r="G8203" s="27">
        <v>0.20833333333333329</v>
      </c>
      <c r="H8203" s="87">
        <f>CONVERT((G8203-F8203)*24,"hr","mn")</f>
        <v>59.999999999999865</v>
      </c>
      <c r="I8203" s="83">
        <v>5</v>
      </c>
      <c r="J8203" s="84"/>
      <c r="K8203" s="85">
        <v>3</v>
      </c>
      <c r="L8203" s="85">
        <v>1</v>
      </c>
      <c r="M8203" s="87">
        <f>J8203+K8203+L8203</f>
        <v>4</v>
      </c>
      <c r="N8203" s="13"/>
      <c r="O8203" s="6">
        <v>5</v>
      </c>
      <c r="P8203" s="6"/>
      <c r="Q8203" s="6"/>
      <c r="R8203" s="7"/>
      <c r="S8203" s="20" t="s">
        <v>26</v>
      </c>
      <c r="T8203" s="22" t="s">
        <v>23</v>
      </c>
      <c r="U8203" s="91" t="s">
        <v>237</v>
      </c>
    </row>
    <row r="8204" spans="1:21">
      <c r="A8204" s="17">
        <v>45050</v>
      </c>
      <c r="B8204" s="56">
        <f>WEEKDAY(C8204,2)</f>
        <v>4</v>
      </c>
      <c r="C8204" s="17">
        <f>IF(A8224="",C8203,A8224)</f>
        <v>45050</v>
      </c>
      <c r="D8204" s="12" t="str">
        <f>YEAR(C8204)&amp;"/"&amp;TEXT(WEEKNUM(C8204,21),"00")</f>
        <v>2023/18</v>
      </c>
      <c r="E8204" s="25"/>
      <c r="F8204" s="28"/>
      <c r="G8204" s="28"/>
      <c r="H8204">
        <f>CONVERT((G8203-F8203)*24,"hr","mn")</f>
        <v>59.999999999999865</v>
      </c>
      <c r="I8204">
        <v>5</v>
      </c>
      <c r="K8204">
        <v>3</v>
      </c>
      <c r="L8204">
        <v>1</v>
      </c>
      <c r="M8204">
        <f>J8203+K8203+L8203</f>
        <v>4</v>
      </c>
      <c r="N8204" s="14"/>
      <c r="O8204" s="3">
        <v>15</v>
      </c>
      <c r="P8204" s="3"/>
      <c r="Q8204" s="3"/>
      <c r="R8204" s="8"/>
      <c r="S8204" s="21" t="s">
        <v>28</v>
      </c>
      <c r="T8204" s="4" t="s">
        <v>60</v>
      </c>
      <c r="U8204" s="92" t="s">
        <v>61</v>
      </c>
    </row>
    <row r="8205" spans="1:21">
      <c r="A8205" s="17">
        <v>45050</v>
      </c>
      <c r="B8205" s="56">
        <f>WEEKDAY(C8205,2)</f>
        <v>4</v>
      </c>
      <c r="C8205" s="17">
        <f>IF(A8225="",C8204,A8225)</f>
        <v>45050</v>
      </c>
      <c r="D8205" s="12" t="str">
        <f>YEAR(C8205)&amp;"/"&amp;TEXT(WEEKNUM(C8205,21),"00")</f>
        <v>2023/18</v>
      </c>
      <c r="E8205" s="25"/>
      <c r="F8205" s="28"/>
      <c r="G8205" s="28"/>
      <c r="H8205">
        <f>CONVERT((G8203-F8203)*24,"hr","mn")</f>
        <v>59.999999999999865</v>
      </c>
      <c r="I8205">
        <v>5</v>
      </c>
      <c r="K8205">
        <v>3</v>
      </c>
      <c r="L8205">
        <v>1</v>
      </c>
      <c r="M8205">
        <f>J8203+K8203+L8203</f>
        <v>4</v>
      </c>
      <c r="N8205" s="58"/>
      <c r="O8205" s="59"/>
      <c r="P8205" s="59"/>
      <c r="Q8205" s="59">
        <v>15</v>
      </c>
      <c r="R8205" s="60"/>
      <c r="S8205" s="21"/>
      <c r="T8205" s="4" t="s">
        <v>39</v>
      </c>
      <c r="U8205" s="93"/>
    </row>
    <row r="8206" spans="1:21" ht="15" customHeight="1" thickBot="1">
      <c r="A8206" s="17">
        <v>45050</v>
      </c>
      <c r="B8206" s="56">
        <f>WEEKDAY(C8206,2)</f>
        <v>4</v>
      </c>
      <c r="C8206" s="17">
        <f>IF(A8226="",C8205,A8226)</f>
        <v>45050</v>
      </c>
      <c r="D8206" s="12" t="str">
        <f>YEAR(C8206)&amp;"/"&amp;TEXT(WEEKNUM(C8206,21),"00")</f>
        <v>2023/18</v>
      </c>
      <c r="E8206" s="26"/>
      <c r="F8206" s="29"/>
      <c r="G8206" s="29"/>
      <c r="H8206">
        <f>CONVERT((G8203-F8203)*24,"hr","mn")</f>
        <v>59.999999999999865</v>
      </c>
      <c r="I8206">
        <v>5</v>
      </c>
      <c r="K8206">
        <v>3</v>
      </c>
      <c r="L8206">
        <v>1</v>
      </c>
      <c r="M8206">
        <f>J8203+K8203+L8203</f>
        <v>4</v>
      </c>
      <c r="N8206" s="15"/>
      <c r="O8206" s="9"/>
      <c r="P8206" s="9"/>
      <c r="Q8206" s="9"/>
      <c r="R8206" s="10"/>
      <c r="S8206" s="19"/>
      <c r="T8206" s="23"/>
      <c r="U8206" s="94"/>
    </row>
    <row r="8207" spans="1:21">
      <c r="A8207" s="17"/>
      <c r="B8207" s="56">
        <f>WEEKDAY(C8207,2)</f>
        <v>4</v>
      </c>
      <c r="C8207" s="17">
        <f>IF(A8227="",C8206,A8227)</f>
        <v>45050</v>
      </c>
      <c r="D8207" s="12" t="str">
        <f>YEAR(C8207)&amp;"/"&amp;TEXT(WEEKNUM(C8207,21),"00")</f>
        <v>2023/18</v>
      </c>
      <c r="E8207" s="79"/>
      <c r="F8207" s="80"/>
      <c r="G8207" s="80"/>
      <c r="H8207" s="87">
        <f>CONVERT((G8207-F8207)*24,"hr","mn")</f>
        <v>0</v>
      </c>
      <c r="I8207" s="83"/>
      <c r="J8207" s="84"/>
      <c r="K8207" s="85"/>
      <c r="L8207" s="85"/>
      <c r="M8207" s="87">
        <f>J8207+K8207+L8207</f>
        <v>0</v>
      </c>
      <c r="N8207" s="13"/>
      <c r="O8207" s="6"/>
      <c r="P8207" s="6"/>
      <c r="Q8207" s="6"/>
      <c r="R8207" s="7"/>
      <c r="S8207" s="20"/>
      <c r="T8207" s="22"/>
      <c r="U8207" s="91"/>
    </row>
    <row r="8208" spans="1:21">
      <c r="A8208" s="17"/>
      <c r="B8208" s="56">
        <f>WEEKDAY(C8208,2)</f>
        <v>4</v>
      </c>
      <c r="C8208" s="17">
        <f>IF(A8228="",C8207,A8228)</f>
        <v>45050</v>
      </c>
      <c r="D8208" s="12" t="str">
        <f>YEAR(C8208)&amp;"/"&amp;TEXT(WEEKNUM(C8208,21),"00")</f>
        <v>2023/18</v>
      </c>
      <c r="H8208">
        <f>CONVERT((G8207-F8207)*24,"hr","mn")</f>
        <v>0</v>
      </c>
      <c r="M8208">
        <f>J8207+K8207+L8207</f>
        <v>0</v>
      </c>
      <c r="N8208" s="14"/>
      <c r="O8208" s="3"/>
      <c r="P8208" s="3"/>
      <c r="Q8208" s="3"/>
      <c r="R8208" s="8"/>
      <c r="S8208" s="21"/>
      <c r="T8208" s="4"/>
      <c r="U8208" s="92"/>
    </row>
    <row r="8209" spans="1:21">
      <c r="A8209" s="17"/>
      <c r="B8209" s="56">
        <f>WEEKDAY(C8209,2)</f>
        <v>4</v>
      </c>
      <c r="C8209" s="17">
        <f>IF(A8229="",C8208,A8229)</f>
        <v>45050</v>
      </c>
      <c r="D8209" s="12" t="str">
        <f>YEAR(C8209)&amp;"/"&amp;TEXT(WEEKNUM(C8209,21),"00")</f>
        <v>2023/18</v>
      </c>
      <c r="H8209">
        <f>CONVERT((G8207-F8207)*24,"hr","mn")</f>
        <v>0</v>
      </c>
      <c r="M8209">
        <f>J8207+K8207+L8207</f>
        <v>0</v>
      </c>
      <c r="N8209" s="58"/>
      <c r="O8209" s="59"/>
      <c r="P8209" s="59"/>
      <c r="Q8209" s="59"/>
      <c r="R8209" s="60"/>
      <c r="S8209" s="21"/>
      <c r="T8209" s="4"/>
      <c r="U8209" s="93"/>
    </row>
    <row r="8210" spans="1:21" ht="15" customHeight="1" thickBot="1">
      <c r="A8210" s="17"/>
      <c r="B8210" s="56">
        <f>WEEKDAY(C8210,2)</f>
        <v>4</v>
      </c>
      <c r="C8210" s="17">
        <f>IF(A8230="",C8209,A8230)</f>
        <v>45050</v>
      </c>
      <c r="D8210" s="12" t="str">
        <f>YEAR(C8210)&amp;"/"&amp;TEXT(WEEKNUM(C8210,21),"00")</f>
        <v>2023/18</v>
      </c>
      <c r="H8210">
        <f>CONVERT((G8207-F8207)*24,"hr","mn")</f>
        <v>0</v>
      </c>
      <c r="M8210">
        <f>J8207+K8207+L8207</f>
        <v>0</v>
      </c>
      <c r="N8210" s="15"/>
      <c r="O8210" s="9"/>
      <c r="P8210" s="9"/>
      <c r="Q8210" s="9"/>
      <c r="R8210" s="10"/>
      <c r="S8210" s="19"/>
      <c r="T8210" s="23"/>
      <c r="U8210" s="94"/>
    </row>
    <row r="8211" spans="1:21">
      <c r="A8211" s="17">
        <v>45050</v>
      </c>
      <c r="B8211" s="56">
        <f>WEEKDAY(C8211,2)</f>
        <v>4</v>
      </c>
      <c r="C8211" s="17">
        <f>IF(A8231="",C8210,A8231)</f>
        <v>45050</v>
      </c>
      <c r="D8211" s="12" t="str">
        <f>YEAR(C8211)&amp;"/"&amp;TEXT(WEEKNUM(C8211,21),"00")</f>
        <v>2023/18</v>
      </c>
      <c r="E8211" s="79" t="s">
        <v>52</v>
      </c>
      <c r="F8211" s="80">
        <v>0.20833333333333329</v>
      </c>
      <c r="G8211" s="80">
        <v>0.25</v>
      </c>
      <c r="H8211" s="87">
        <f>CONVERT((G8211-F8211)*24,"hr","mn")</f>
        <v>60.000000000000071</v>
      </c>
      <c r="I8211" s="83">
        <v>4</v>
      </c>
      <c r="J8211" s="84"/>
      <c r="K8211" s="85" t="str">
        <f t="array" aca="1" ref="K8211" ca="1">K8211:L82452</f>
        <v/>
      </c>
      <c r="L8211" s="85"/>
      <c r="M8211" s="87" t="str">
        <f ca="1">J8211+K8211+L8211</f>
        <v/>
      </c>
      <c r="N8211" s="13"/>
      <c r="O8211" s="6"/>
      <c r="P8211" s="6"/>
      <c r="Q8211" s="6">
        <v>23</v>
      </c>
      <c r="R8211" s="7"/>
      <c r="S8211" s="20"/>
      <c r="T8211" s="22" t="s">
        <v>25</v>
      </c>
      <c r="U8211" s="91"/>
    </row>
    <row r="8212" spans="1:21">
      <c r="A8212" s="17">
        <v>45050</v>
      </c>
      <c r="B8212" s="56">
        <f>WEEKDAY(C8212,2)</f>
        <v>4</v>
      </c>
      <c r="C8212" s="17">
        <f>IF(A8232="",C8211,A8232)</f>
        <v>45050</v>
      </c>
      <c r="D8212" s="12" t="str">
        <f>YEAR(C8212)&amp;"/"&amp;TEXT(WEEKNUM(C8212,21),"00")</f>
        <v>2023/18</v>
      </c>
      <c r="E8212" t="s">
        <v>52</v>
      </c>
      <c r="F8212" s="114">
        <v>0.20833333333333329</v>
      </c>
      <c r="G8212" s="114">
        <v>0.25</v>
      </c>
      <c r="H8212">
        <f>CONVERT((G8211-F8211)*24,"hr","mn")</f>
        <v>60.000000000000071</v>
      </c>
      <c r="I8212">
        <v>4</v>
      </c>
      <c r="M8212" t="str">
        <f ca="1">J8211+K8211+L8211</f>
        <v/>
      </c>
      <c r="N8212" s="14"/>
      <c r="O8212" s="3">
        <v>5</v>
      </c>
      <c r="P8212" s="3"/>
      <c r="Q8212" s="3"/>
      <c r="R8212" s="8"/>
      <c r="S8212" s="21" t="s">
        <v>28</v>
      </c>
      <c r="T8212" s="4" t="s">
        <v>60</v>
      </c>
      <c r="U8212" s="92" t="s">
        <v>1185</v>
      </c>
    </row>
    <row r="8213" spans="1:21">
      <c r="A8213" s="17">
        <v>45050</v>
      </c>
      <c r="B8213" s="56">
        <f>WEEKDAY(C8213,2)</f>
        <v>4</v>
      </c>
      <c r="C8213" s="17">
        <f>IF(A8233="",C8212,A8233)</f>
        <v>45050</v>
      </c>
      <c r="D8213" s="12" t="str">
        <f>YEAR(C8213)&amp;"/"&amp;TEXT(WEEKNUM(C8213,21),"00")</f>
        <v>2023/18</v>
      </c>
      <c r="E8213" t="s">
        <v>52</v>
      </c>
      <c r="F8213" s="114">
        <v>0.20833333333333329</v>
      </c>
      <c r="G8213" s="114">
        <v>0.25</v>
      </c>
      <c r="H8213">
        <f>CONVERT((G8211-F8211)*24,"hr","mn")</f>
        <v>60.000000000000071</v>
      </c>
      <c r="I8213">
        <v>4</v>
      </c>
      <c r="M8213" t="str">
        <f ca="1">J8211+K8211+L8211</f>
        <v/>
      </c>
      <c r="N8213" s="58"/>
      <c r="O8213" s="59"/>
      <c r="P8213" s="59">
        <v>3</v>
      </c>
      <c r="Q8213" s="59"/>
      <c r="R8213" s="60"/>
      <c r="S8213" s="21" t="s">
        <v>44</v>
      </c>
      <c r="T8213" s="4" t="s">
        <v>73</v>
      </c>
      <c r="U8213" s="93" t="s">
        <v>487</v>
      </c>
    </row>
    <row r="8214" spans="1:21" ht="15" customHeight="1" thickBot="1">
      <c r="A8214" s="17">
        <v>45050</v>
      </c>
      <c r="B8214" s="56">
        <f>WEEKDAY(C8214,2)</f>
        <v>4</v>
      </c>
      <c r="C8214" s="17">
        <f>IF(A8234="",C8213,A8234)</f>
        <v>45050</v>
      </c>
      <c r="D8214" s="12" t="str">
        <f>YEAR(C8214)&amp;"/"&amp;TEXT(WEEKNUM(C8214,21),"00")</f>
        <v>2023/18</v>
      </c>
      <c r="E8214" t="s">
        <v>52</v>
      </c>
      <c r="F8214" s="114">
        <v>0.20833333333333329</v>
      </c>
      <c r="G8214" s="114">
        <v>0.25</v>
      </c>
      <c r="H8214">
        <f>CONVERT((G8211-F8211)*24,"hr","mn")</f>
        <v>60.000000000000071</v>
      </c>
      <c r="I8214">
        <v>4</v>
      </c>
      <c r="M8214" t="str">
        <f ca="1">J8211+K8211+L8211</f>
        <v/>
      </c>
      <c r="N8214" s="15"/>
      <c r="O8214" s="9"/>
      <c r="P8214" s="9">
        <v>5</v>
      </c>
      <c r="Q8214" s="9"/>
      <c r="R8214" s="10"/>
      <c r="S8214" s="19" t="s">
        <v>26</v>
      </c>
      <c r="T8214" s="23" t="s">
        <v>241</v>
      </c>
      <c r="U8214" s="94" t="s">
        <v>242</v>
      </c>
    </row>
    <row r="8215" spans="1:21">
      <c r="A8215" s="17">
        <v>45050</v>
      </c>
      <c r="B8215" s="56">
        <f>WEEKDAY(C8215,2)</f>
        <v>4</v>
      </c>
      <c r="C8215" s="17">
        <f>IF(A8235="",C8214,A8235)</f>
        <v>45050</v>
      </c>
      <c r="D8215" s="12" t="str">
        <f>YEAR(C8215)&amp;"/"&amp;TEXT(WEEKNUM(C8215,21),"00")</f>
        <v>2023/18</v>
      </c>
      <c r="E8215" s="79" t="s">
        <v>52</v>
      </c>
      <c r="F8215" s="80">
        <v>0.25</v>
      </c>
      <c r="G8215" s="80">
        <v>0.29166666666666669</v>
      </c>
      <c r="H8215" s="87">
        <f>CONVERT((G8215-F8215)*24,"hr","mn")</f>
        <v>60.000000000000028</v>
      </c>
      <c r="I8215" s="83">
        <v>4</v>
      </c>
      <c r="J8215" s="84"/>
      <c r="K8215" s="85">
        <v>8</v>
      </c>
      <c r="L8215" s="85"/>
      <c r="M8215" s="87">
        <f>J8215+K8215+L8215</f>
        <v>8</v>
      </c>
      <c r="N8215" s="13"/>
      <c r="O8215" s="6"/>
      <c r="P8215" s="59">
        <v>3</v>
      </c>
      <c r="Q8215" s="59"/>
      <c r="R8215" s="60"/>
      <c r="S8215" s="21" t="s">
        <v>44</v>
      </c>
      <c r="T8215" s="4" t="s">
        <v>73</v>
      </c>
      <c r="U8215" s="91" t="s">
        <v>487</v>
      </c>
    </row>
    <row r="8216" spans="1:21" ht="15" customHeight="1" thickBot="1">
      <c r="A8216" s="17">
        <v>45050</v>
      </c>
      <c r="B8216" s="56">
        <f>WEEKDAY(C8216,2)</f>
        <v>4</v>
      </c>
      <c r="C8216" s="17">
        <f>IF(A8236="",C8215,A8236)</f>
        <v>45050</v>
      </c>
      <c r="D8216" s="12" t="str">
        <f>YEAR(C8216)&amp;"/"&amp;TEXT(WEEKNUM(C8216,21),"00")</f>
        <v>2023/18</v>
      </c>
      <c r="E8216" t="s">
        <v>52</v>
      </c>
      <c r="F8216" s="114">
        <v>0.25</v>
      </c>
      <c r="G8216" s="114">
        <v>0.29166666666666669</v>
      </c>
      <c r="H8216">
        <f>CONVERT((G8215-F8215)*24,"hr","mn")</f>
        <v>60.000000000000028</v>
      </c>
      <c r="I8216">
        <v>4</v>
      </c>
      <c r="K8216">
        <v>8</v>
      </c>
      <c r="M8216">
        <f>J8215+K8215+L8215</f>
        <v>8</v>
      </c>
      <c r="N8216" s="14"/>
      <c r="O8216" s="3"/>
      <c r="P8216" s="3">
        <v>5</v>
      </c>
      <c r="Q8216" s="3"/>
      <c r="R8216" s="8"/>
      <c r="S8216" s="19" t="s">
        <v>26</v>
      </c>
      <c r="T8216" s="23" t="s">
        <v>241</v>
      </c>
      <c r="U8216" s="92" t="s">
        <v>242</v>
      </c>
    </row>
    <row r="8217" spans="1:21">
      <c r="A8217" s="17">
        <v>45050</v>
      </c>
      <c r="B8217" s="56">
        <f>WEEKDAY(C8217,2)</f>
        <v>4</v>
      </c>
      <c r="C8217" s="17">
        <f>IF(A8237="",C8216,A8237)</f>
        <v>45050</v>
      </c>
      <c r="D8217" s="12" t="str">
        <f>YEAR(C8217)&amp;"/"&amp;TEXT(WEEKNUM(C8217,21),"00")</f>
        <v>2023/18</v>
      </c>
      <c r="E8217" t="s">
        <v>52</v>
      </c>
      <c r="F8217" s="114">
        <v>0.25</v>
      </c>
      <c r="G8217" s="114">
        <v>0.29166666666666669</v>
      </c>
      <c r="H8217">
        <f>CONVERT((G8215-F8215)*24,"hr","mn")</f>
        <v>60.000000000000028</v>
      </c>
      <c r="I8217">
        <v>4</v>
      </c>
      <c r="K8217">
        <v>8</v>
      </c>
      <c r="M8217">
        <f>J8215+K8215+L8215</f>
        <v>8</v>
      </c>
      <c r="N8217" s="58"/>
      <c r="O8217" s="59">
        <v>3</v>
      </c>
      <c r="P8217" s="59"/>
      <c r="Q8217" s="59"/>
      <c r="R8217" s="60"/>
      <c r="S8217" s="21" t="s">
        <v>28</v>
      </c>
      <c r="T8217" s="4" t="s">
        <v>29</v>
      </c>
      <c r="U8217" s="93"/>
    </row>
    <row r="8218" spans="1:21" ht="15" customHeight="1" thickBot="1">
      <c r="A8218" s="17">
        <v>45050</v>
      </c>
      <c r="B8218" s="56">
        <f>WEEKDAY(C8218,2)</f>
        <v>4</v>
      </c>
      <c r="C8218" s="17">
        <f>IF(A8238="",C8217,A8238)</f>
        <v>45050</v>
      </c>
      <c r="D8218" s="12" t="str">
        <f>YEAR(C8218)&amp;"/"&amp;TEXT(WEEKNUM(C8218,21),"00")</f>
        <v>2023/18</v>
      </c>
      <c r="E8218" t="s">
        <v>52</v>
      </c>
      <c r="F8218" s="114">
        <v>0.25</v>
      </c>
      <c r="G8218" s="114">
        <v>0.29166666666666669</v>
      </c>
      <c r="H8218">
        <f>CONVERT((G8215-F8215)*24,"hr","mn")</f>
        <v>60.000000000000028</v>
      </c>
      <c r="I8218">
        <v>4</v>
      </c>
      <c r="K8218">
        <v>8</v>
      </c>
      <c r="M8218">
        <f>J8215+K8215+L8215</f>
        <v>8</v>
      </c>
      <c r="N8218" s="15"/>
      <c r="O8218" s="9"/>
      <c r="P8218" s="9"/>
      <c r="Q8218" s="9"/>
      <c r="R8218" s="10"/>
      <c r="S8218" s="19"/>
      <c r="T8218" s="23"/>
      <c r="U8218" s="94"/>
    </row>
    <row r="8219" spans="1:21">
      <c r="A8219" s="17">
        <v>45050</v>
      </c>
      <c r="B8219" s="56">
        <f>WEEKDAY(C8219,2)</f>
        <v>4</v>
      </c>
      <c r="C8219" s="17">
        <f>IF(A8239="",C8218,A8239)</f>
        <v>45050</v>
      </c>
      <c r="D8219" s="12" t="str">
        <f>YEAR(C8219)&amp;"/"&amp;TEXT(WEEKNUM(C8219,21),"00")</f>
        <v>2023/18</v>
      </c>
      <c r="E8219" s="79" t="s">
        <v>52</v>
      </c>
      <c r="F8219" s="80">
        <v>0.29166666666666669</v>
      </c>
      <c r="G8219" s="80">
        <v>0.33333333333333331</v>
      </c>
      <c r="H8219" s="87">
        <f>CONVERT((G8219-F8219)*24,"hr","mn")</f>
        <v>59.99999999999995</v>
      </c>
      <c r="I8219" s="83">
        <v>4</v>
      </c>
      <c r="J8219" s="84"/>
      <c r="K8219" s="85">
        <v>4</v>
      </c>
      <c r="L8219" s="85"/>
      <c r="M8219" s="87">
        <f>J8219+K8219+L8219</f>
        <v>4</v>
      </c>
      <c r="N8219" s="13"/>
      <c r="O8219" s="6">
        <v>5</v>
      </c>
      <c r="P8219" s="6"/>
      <c r="Q8219" s="6"/>
      <c r="R8219" s="7"/>
      <c r="S8219" s="20" t="s">
        <v>28</v>
      </c>
      <c r="T8219" s="22" t="s">
        <v>29</v>
      </c>
      <c r="U8219" s="91"/>
    </row>
    <row r="8220" spans="1:21">
      <c r="A8220" s="17">
        <v>45050</v>
      </c>
      <c r="B8220" s="56">
        <f>WEEKDAY(C8220,2)</f>
        <v>4</v>
      </c>
      <c r="C8220" s="17">
        <f>IF(A8240="",C8219,A8240)</f>
        <v>45050</v>
      </c>
      <c r="D8220" s="12" t="str">
        <f>YEAR(C8220)&amp;"/"&amp;TEXT(WEEKNUM(C8220,21),"00")</f>
        <v>2023/18</v>
      </c>
      <c r="E8220" t="s">
        <v>52</v>
      </c>
      <c r="F8220" s="114">
        <v>0.29166666666666669</v>
      </c>
      <c r="G8220" s="114">
        <v>0.33333333333333331</v>
      </c>
      <c r="H8220">
        <f>CONVERT((G8219-F8219)*24,"hr","mn")</f>
        <v>59.99999999999995</v>
      </c>
      <c r="I8220">
        <v>4</v>
      </c>
      <c r="K8220">
        <v>4</v>
      </c>
      <c r="M8220">
        <f>J8219+K8219+L8219</f>
        <v>4</v>
      </c>
      <c r="N8220" s="14"/>
      <c r="O8220" s="3">
        <v>5</v>
      </c>
      <c r="P8220" s="3"/>
      <c r="Q8220" s="3"/>
      <c r="R8220" s="8"/>
      <c r="S8220" s="21" t="s">
        <v>32</v>
      </c>
      <c r="T8220" s="4" t="s">
        <v>89</v>
      </c>
      <c r="U8220" s="92"/>
    </row>
    <row r="8221" spans="1:21">
      <c r="A8221" s="17">
        <v>45050</v>
      </c>
      <c r="B8221" s="56">
        <f>WEEKDAY(C8221,2)</f>
        <v>4</v>
      </c>
      <c r="C8221" s="17">
        <f>IF(A8241="",C8220,A8241)</f>
        <v>45050</v>
      </c>
      <c r="D8221" s="12" t="str">
        <f>YEAR(C8221)&amp;"/"&amp;TEXT(WEEKNUM(C8221,21),"00")</f>
        <v>2023/18</v>
      </c>
      <c r="E8221" t="s">
        <v>52</v>
      </c>
      <c r="F8221" s="114">
        <v>0.29166666666666669</v>
      </c>
      <c r="G8221" s="114">
        <v>0.33333333333333331</v>
      </c>
      <c r="H8221">
        <f>CONVERT((G8219-F8219)*24,"hr","mn")</f>
        <v>59.99999999999995</v>
      </c>
      <c r="I8221">
        <v>4</v>
      </c>
      <c r="K8221">
        <v>4</v>
      </c>
      <c r="M8221">
        <f>J8219+K8219+L8219</f>
        <v>4</v>
      </c>
      <c r="N8221" s="58"/>
      <c r="O8221" s="59">
        <v>15</v>
      </c>
      <c r="P8221" s="59"/>
      <c r="Q8221" s="59"/>
      <c r="R8221" s="60"/>
      <c r="S8221" s="21" t="s">
        <v>26</v>
      </c>
      <c r="T8221" s="4" t="s">
        <v>23</v>
      </c>
      <c r="U8221" s="93" t="s">
        <v>1186</v>
      </c>
    </row>
    <row r="8222" spans="1:21" ht="15" customHeight="1" thickBot="1">
      <c r="A8222" s="17">
        <v>45050</v>
      </c>
      <c r="B8222" s="56">
        <f>WEEKDAY(C8222,2)</f>
        <v>4</v>
      </c>
      <c r="C8222" s="17">
        <f>IF(A8242="",C8221,A8242)</f>
        <v>45050</v>
      </c>
      <c r="D8222" s="12" t="str">
        <f>YEAR(C8222)&amp;"/"&amp;TEXT(WEEKNUM(C8222,21),"00")</f>
        <v>2023/18</v>
      </c>
      <c r="E8222" t="s">
        <v>52</v>
      </c>
      <c r="F8222" s="114">
        <v>0.29166666666666669</v>
      </c>
      <c r="G8222" s="114">
        <v>0.33333333333333331</v>
      </c>
      <c r="H8222">
        <f>CONVERT((G8219-F8219)*24,"hr","mn")</f>
        <v>59.99999999999995</v>
      </c>
      <c r="I8222">
        <v>4</v>
      </c>
      <c r="K8222">
        <v>4</v>
      </c>
      <c r="M8222">
        <f>J8219+K8219+L8219</f>
        <v>4</v>
      </c>
      <c r="N8222" s="15">
        <v>10</v>
      </c>
      <c r="O8222" s="9"/>
      <c r="P8222" s="9"/>
      <c r="Q8222" s="9"/>
      <c r="R8222" s="10"/>
      <c r="S8222" s="19"/>
      <c r="T8222" s="23" t="s">
        <v>23</v>
      </c>
      <c r="U8222" s="94" t="s">
        <v>1187</v>
      </c>
    </row>
    <row r="8223" spans="1:21">
      <c r="A8223" s="17">
        <v>45050</v>
      </c>
      <c r="B8223" s="56">
        <f>WEEKDAY(C8223,2)</f>
        <v>4</v>
      </c>
      <c r="C8223" s="17">
        <f>IF(A8243="",C8222,A8243)</f>
        <v>45050</v>
      </c>
      <c r="D8223" s="12" t="str">
        <f>YEAR(C8223)&amp;"/"&amp;TEXT(WEEKNUM(C8223,21),"00")</f>
        <v>2023/18</v>
      </c>
      <c r="E8223" s="79" t="s">
        <v>52</v>
      </c>
      <c r="F8223" s="80">
        <v>0.33333333333333331</v>
      </c>
      <c r="G8223" s="80">
        <v>0.375</v>
      </c>
      <c r="H8223" s="87">
        <f>CONVERT((G8223-F8223)*24,"hr","mn")</f>
        <v>60.000000000000028</v>
      </c>
      <c r="I8223" s="83">
        <v>4</v>
      </c>
      <c r="J8223" s="84"/>
      <c r="K8223" s="85">
        <v>6</v>
      </c>
      <c r="L8223" s="85"/>
      <c r="M8223" s="87">
        <f>J8223+K8223+L8223</f>
        <v>6</v>
      </c>
      <c r="N8223" s="13"/>
      <c r="O8223" s="6">
        <v>7</v>
      </c>
      <c r="P8223" s="6"/>
      <c r="Q8223" s="6"/>
      <c r="R8223" s="7"/>
      <c r="S8223" s="20" t="s">
        <v>181</v>
      </c>
      <c r="T8223" s="22" t="s">
        <v>56</v>
      </c>
      <c r="U8223" s="91"/>
    </row>
    <row r="8224" spans="1:21">
      <c r="A8224" s="17">
        <v>45050</v>
      </c>
      <c r="B8224" s="56">
        <f>WEEKDAY(C8224,2)</f>
        <v>4</v>
      </c>
      <c r="C8224" s="17">
        <f>IF(A8244="",C8223,A8244)</f>
        <v>45050</v>
      </c>
      <c r="D8224" s="12" t="str">
        <f>YEAR(C8224)&amp;"/"&amp;TEXT(WEEKNUM(C8224,21),"00")</f>
        <v>2023/18</v>
      </c>
      <c r="E8224" t="s">
        <v>52</v>
      </c>
      <c r="F8224" s="114">
        <v>0.33333333333333331</v>
      </c>
      <c r="G8224" s="114">
        <v>0.375</v>
      </c>
      <c r="H8224">
        <f>CONVERT((G8223-F8223)*24,"hr","mn")</f>
        <v>60.000000000000028</v>
      </c>
      <c r="I8224">
        <v>4</v>
      </c>
      <c r="K8224">
        <v>6</v>
      </c>
      <c r="M8224">
        <f>J8223+K8223+L8223</f>
        <v>6</v>
      </c>
      <c r="N8224" s="14"/>
      <c r="O8224" s="3"/>
      <c r="P8224" s="3"/>
      <c r="Q8224" s="3"/>
      <c r="R8224" s="8"/>
      <c r="S8224" s="21"/>
      <c r="T8224" s="4"/>
      <c r="U8224" s="92"/>
    </row>
    <row r="8225" spans="1:21">
      <c r="A8225" s="17">
        <v>45050</v>
      </c>
      <c r="B8225" s="56">
        <f>WEEKDAY(C8225,2)</f>
        <v>4</v>
      </c>
      <c r="C8225" s="17">
        <f>IF(A8245="",C8224,A8245)</f>
        <v>45050</v>
      </c>
      <c r="D8225" s="12" t="str">
        <f>YEAR(C8225)&amp;"/"&amp;TEXT(WEEKNUM(C8225,21),"00")</f>
        <v>2023/18</v>
      </c>
      <c r="E8225" t="s">
        <v>52</v>
      </c>
      <c r="F8225" s="114">
        <v>0.33333333333333331</v>
      </c>
      <c r="G8225" s="114">
        <v>0.375</v>
      </c>
      <c r="H8225">
        <f>CONVERT((G8223-F8223)*24,"hr","mn")</f>
        <v>60.000000000000028</v>
      </c>
      <c r="I8225">
        <v>4</v>
      </c>
      <c r="K8225">
        <v>6</v>
      </c>
      <c r="M8225">
        <f>J8223+K8223+L8223</f>
        <v>6</v>
      </c>
      <c r="N8225" s="58"/>
      <c r="O8225" s="59"/>
      <c r="P8225" s="59"/>
      <c r="Q8225" s="59"/>
      <c r="R8225" s="60"/>
      <c r="S8225" s="21"/>
      <c r="T8225" s="4"/>
      <c r="U8225" s="93"/>
    </row>
    <row r="8226" spans="1:21" ht="15" customHeight="1" thickBot="1">
      <c r="A8226" s="17">
        <v>45050</v>
      </c>
      <c r="B8226" s="56">
        <f>WEEKDAY(C8226,2)</f>
        <v>4</v>
      </c>
      <c r="C8226" s="17">
        <f>IF(A8246="",C8225,A8246)</f>
        <v>45050</v>
      </c>
      <c r="D8226" s="12" t="str">
        <f>YEAR(C8226)&amp;"/"&amp;TEXT(WEEKNUM(C8226,21),"00")</f>
        <v>2023/18</v>
      </c>
      <c r="E8226" t="s">
        <v>52</v>
      </c>
      <c r="F8226" s="114">
        <v>0.33333333333333331</v>
      </c>
      <c r="G8226" s="114">
        <v>0.375</v>
      </c>
      <c r="H8226">
        <f>CONVERT((G8223-F8223)*24,"hr","mn")</f>
        <v>60.000000000000028</v>
      </c>
      <c r="I8226">
        <v>4</v>
      </c>
      <c r="K8226">
        <v>6</v>
      </c>
      <c r="M8226">
        <f>J8223+K8223+L8223</f>
        <v>6</v>
      </c>
      <c r="N8226" s="15"/>
      <c r="O8226" s="9"/>
      <c r="P8226" s="9"/>
      <c r="Q8226" s="9"/>
      <c r="R8226" s="10"/>
      <c r="S8226" s="19"/>
      <c r="T8226" s="23"/>
      <c r="U8226" s="94"/>
    </row>
    <row r="8227" spans="1:21">
      <c r="A8227" s="17">
        <v>45050</v>
      </c>
      <c r="B8227" s="56">
        <f>WEEKDAY(C8227,2)</f>
        <v>4</v>
      </c>
      <c r="C8227" s="17">
        <f>IF(A8247="",C8226,A8247)</f>
        <v>45050</v>
      </c>
      <c r="D8227" s="12" t="str">
        <f>YEAR(C8227)&amp;"/"&amp;TEXT(WEEKNUM(C8227,21),"00")</f>
        <v>2023/18</v>
      </c>
      <c r="E8227" s="79" t="s">
        <v>52</v>
      </c>
      <c r="F8227" s="80">
        <v>0.39583333333333331</v>
      </c>
      <c r="G8227" s="80">
        <v>0.41666666666666669</v>
      </c>
      <c r="H8227" s="87">
        <f>CONVERT((G8227-F8227)*24,"hr","mn")</f>
        <v>30.000000000000053</v>
      </c>
      <c r="I8227" s="83">
        <v>4</v>
      </c>
      <c r="J8227" s="84"/>
      <c r="K8227" s="85">
        <v>4</v>
      </c>
      <c r="L8227" s="85"/>
      <c r="M8227" s="87">
        <f>J8227+K8227+L8227</f>
        <v>4</v>
      </c>
      <c r="N8227" s="13"/>
      <c r="O8227" s="6"/>
      <c r="P8227" s="6"/>
      <c r="Q8227" s="6"/>
      <c r="R8227" s="7"/>
      <c r="S8227" s="20"/>
      <c r="T8227" s="22"/>
      <c r="U8227" s="91"/>
    </row>
    <row r="8228" spans="1:21">
      <c r="A8228" s="17">
        <v>45050</v>
      </c>
      <c r="B8228" s="56">
        <f>WEEKDAY(C8228,2)</f>
        <v>4</v>
      </c>
      <c r="C8228" s="17">
        <f>IF(A8248="",C8227,A8248)</f>
        <v>45050</v>
      </c>
      <c r="D8228" s="12" t="str">
        <f>YEAR(C8228)&amp;"/"&amp;TEXT(WEEKNUM(C8228,21),"00")</f>
        <v>2023/18</v>
      </c>
      <c r="E8228" t="s">
        <v>52</v>
      </c>
      <c r="F8228" s="114">
        <v>0.39583333333333331</v>
      </c>
      <c r="G8228" s="114">
        <v>0.41666666666666669</v>
      </c>
      <c r="H8228">
        <f>CONVERT((G8227-F8227)*24,"hr","mn")</f>
        <v>30.000000000000053</v>
      </c>
      <c r="I8228">
        <v>4</v>
      </c>
      <c r="K8228">
        <v>4</v>
      </c>
      <c r="M8228">
        <f>J8227+K8227+L8227</f>
        <v>4</v>
      </c>
      <c r="N8228" s="14"/>
      <c r="O8228" s="3"/>
      <c r="P8228" s="3"/>
      <c r="Q8228" s="3"/>
      <c r="R8228" s="8"/>
      <c r="S8228" s="21"/>
      <c r="T8228" s="4"/>
      <c r="U8228" s="92"/>
    </row>
    <row r="8229" spans="1:21">
      <c r="A8229" s="17">
        <v>45050</v>
      </c>
      <c r="B8229" s="56">
        <f>WEEKDAY(C8229,2)</f>
        <v>4</v>
      </c>
      <c r="C8229" s="17">
        <f>IF(A8249="",C8228,A8249)</f>
        <v>45050</v>
      </c>
      <c r="D8229" s="12" t="str">
        <f>YEAR(C8229)&amp;"/"&amp;TEXT(WEEKNUM(C8229,21),"00")</f>
        <v>2023/18</v>
      </c>
      <c r="E8229" t="s">
        <v>52</v>
      </c>
      <c r="F8229" s="114">
        <v>0.39583333333333331</v>
      </c>
      <c r="G8229" s="114">
        <v>0.41666666666666669</v>
      </c>
      <c r="H8229">
        <f>CONVERT((G8227-F8227)*24,"hr","mn")</f>
        <v>30.000000000000053</v>
      </c>
      <c r="I8229">
        <v>4</v>
      </c>
      <c r="K8229">
        <v>4</v>
      </c>
      <c r="M8229">
        <f>J8227+K8227+L8227</f>
        <v>4</v>
      </c>
      <c r="N8229" s="58"/>
      <c r="O8229" s="59"/>
      <c r="P8229" s="59"/>
      <c r="Q8229" s="59"/>
      <c r="R8229" s="60"/>
      <c r="S8229" s="21"/>
      <c r="T8229" s="4"/>
      <c r="U8229" s="93"/>
    </row>
    <row r="8230" spans="1:21" ht="15" customHeight="1" thickBot="1">
      <c r="A8230" s="17">
        <v>45050</v>
      </c>
      <c r="B8230" s="56">
        <f>WEEKDAY(C8230,2)</f>
        <v>4</v>
      </c>
      <c r="C8230" s="17">
        <f>IF(A8250="",C8229,A8250)</f>
        <v>45050</v>
      </c>
      <c r="D8230" s="12" t="str">
        <f>YEAR(C8230)&amp;"/"&amp;TEXT(WEEKNUM(C8230,21),"00")</f>
        <v>2023/18</v>
      </c>
      <c r="E8230" t="s">
        <v>52</v>
      </c>
      <c r="F8230" s="114">
        <v>0.39583333333333331</v>
      </c>
      <c r="G8230" s="114">
        <v>0.41666666666666669</v>
      </c>
      <c r="H8230">
        <f>CONVERT((G8227-F8227)*24,"hr","mn")</f>
        <v>30.000000000000053</v>
      </c>
      <c r="I8230">
        <v>4</v>
      </c>
      <c r="K8230">
        <v>4</v>
      </c>
      <c r="M8230">
        <f>J8227+K8227+L8227</f>
        <v>4</v>
      </c>
      <c r="N8230" s="15"/>
      <c r="O8230" s="9"/>
      <c r="P8230" s="9"/>
      <c r="Q8230" s="9"/>
      <c r="R8230" s="10"/>
      <c r="S8230" s="19"/>
      <c r="T8230" s="23"/>
      <c r="U8230" s="94"/>
    </row>
    <row r="8231" spans="1:21">
      <c r="A8231" s="17">
        <v>45050</v>
      </c>
      <c r="B8231" s="56">
        <f>WEEKDAY(C8231,2)</f>
        <v>4</v>
      </c>
      <c r="C8231" s="17">
        <f>IF(A8251="",C8230,A8251)</f>
        <v>45050</v>
      </c>
      <c r="D8231" s="12" t="str">
        <f>YEAR(C8231)&amp;"/"&amp;TEXT(WEEKNUM(C8231,21),"00")</f>
        <v>2023/18</v>
      </c>
      <c r="E8231" s="79" t="s">
        <v>52</v>
      </c>
      <c r="F8231" s="80">
        <v>0.41666666666666669</v>
      </c>
      <c r="G8231" s="80">
        <v>0.45833333333333331</v>
      </c>
      <c r="H8231" s="87">
        <f>CONVERT((G8231-F8231)*24,"hr","mn")</f>
        <v>59.99999999999995</v>
      </c>
      <c r="I8231" s="83">
        <v>4</v>
      </c>
      <c r="J8231" s="84">
        <v>1</v>
      </c>
      <c r="K8231" s="85">
        <v>7</v>
      </c>
      <c r="L8231" s="85"/>
      <c r="M8231" s="87">
        <f>J8231+K8231+L8231</f>
        <v>8</v>
      </c>
      <c r="N8231" s="13"/>
      <c r="O8231" s="6">
        <v>5</v>
      </c>
      <c r="P8231" s="6"/>
      <c r="Q8231" s="6"/>
      <c r="R8231" s="7"/>
      <c r="S8231" s="20" t="s">
        <v>32</v>
      </c>
      <c r="T8231" s="22" t="s">
        <v>121</v>
      </c>
      <c r="U8231" s="91" t="s">
        <v>522</v>
      </c>
    </row>
    <row r="8232" spans="1:21" ht="15" customHeight="1" thickBot="1">
      <c r="A8232" s="17">
        <v>45050</v>
      </c>
      <c r="B8232" s="56">
        <f>WEEKDAY(C8232,2)</f>
        <v>4</v>
      </c>
      <c r="C8232" s="17">
        <f>IF(A8252="",C8231,A8252)</f>
        <v>45050</v>
      </c>
      <c r="D8232" s="12" t="str">
        <f>YEAR(C8232)&amp;"/"&amp;TEXT(WEEKNUM(C8232,21),"00")</f>
        <v>2023/18</v>
      </c>
      <c r="E8232" t="s">
        <v>52</v>
      </c>
      <c r="F8232" s="114">
        <v>0.41666666666666669</v>
      </c>
      <c r="G8232" s="114">
        <v>0.45833333333333331</v>
      </c>
      <c r="H8232">
        <f>CONVERT((G8231-F8231)*24,"hr","mn")</f>
        <v>59.99999999999995</v>
      </c>
      <c r="I8232">
        <v>4</v>
      </c>
      <c r="J8232">
        <v>1</v>
      </c>
      <c r="K8232">
        <v>7</v>
      </c>
      <c r="M8232">
        <f>J8231+K8231+L8231</f>
        <v>8</v>
      </c>
      <c r="N8232" s="14">
        <v>10</v>
      </c>
      <c r="O8232" s="3"/>
      <c r="P8232" s="3"/>
      <c r="Q8232" s="3"/>
      <c r="R8232" s="8"/>
      <c r="S8232" s="21"/>
      <c r="T8232" s="23" t="s">
        <v>23</v>
      </c>
      <c r="U8232" s="94" t="s">
        <v>1187</v>
      </c>
    </row>
    <row r="8233" spans="1:21">
      <c r="A8233" s="17">
        <v>45050</v>
      </c>
      <c r="B8233" s="56">
        <f>WEEKDAY(C8233,2)</f>
        <v>4</v>
      </c>
      <c r="C8233" s="17">
        <f>IF(A8253="",C8232,A8253)</f>
        <v>45050</v>
      </c>
      <c r="D8233" s="12" t="str">
        <f>YEAR(C8233)&amp;"/"&amp;TEXT(WEEKNUM(C8233,21),"00")</f>
        <v>2023/18</v>
      </c>
      <c r="E8233" t="s">
        <v>52</v>
      </c>
      <c r="F8233" s="114">
        <v>0.41666666666666669</v>
      </c>
      <c r="G8233" s="114">
        <v>0.45833333333333331</v>
      </c>
      <c r="H8233">
        <f>CONVERT((G8231-F8231)*24,"hr","mn")</f>
        <v>59.99999999999995</v>
      </c>
      <c r="I8233">
        <v>4</v>
      </c>
      <c r="J8233">
        <v>1</v>
      </c>
      <c r="K8233">
        <v>7</v>
      </c>
      <c r="M8233">
        <f>J8231+K8231+L8231</f>
        <v>8</v>
      </c>
      <c r="N8233" s="58"/>
      <c r="O8233" s="59"/>
      <c r="P8233" s="59"/>
      <c r="Q8233" s="59"/>
      <c r="R8233" s="60"/>
      <c r="S8233" s="21"/>
      <c r="T8233" s="4"/>
      <c r="U8233" s="93"/>
    </row>
    <row r="8234" spans="1:21" ht="15" customHeight="1" thickBot="1">
      <c r="A8234" s="17">
        <v>45050</v>
      </c>
      <c r="B8234" s="56">
        <f>WEEKDAY(C8234,2)</f>
        <v>4</v>
      </c>
      <c r="C8234" s="17">
        <f>IF(A8254="",C8233,A8254)</f>
        <v>45050</v>
      </c>
      <c r="D8234" s="12" t="str">
        <f>YEAR(C8234)&amp;"/"&amp;TEXT(WEEKNUM(C8234,21),"00")</f>
        <v>2023/18</v>
      </c>
      <c r="E8234" t="s">
        <v>52</v>
      </c>
      <c r="F8234" s="114">
        <v>0.41666666666666669</v>
      </c>
      <c r="G8234" s="114">
        <v>0.45833333333333331</v>
      </c>
      <c r="H8234">
        <f>CONVERT((G8231-F8231)*24,"hr","mn")</f>
        <v>59.99999999999995</v>
      </c>
      <c r="I8234">
        <v>4</v>
      </c>
      <c r="J8234">
        <v>1</v>
      </c>
      <c r="K8234">
        <v>7</v>
      </c>
      <c r="M8234">
        <f>J8231+K8231+L8231</f>
        <v>8</v>
      </c>
      <c r="N8234" s="15"/>
      <c r="O8234" s="9"/>
      <c r="P8234" s="9"/>
      <c r="Q8234" s="9"/>
      <c r="R8234" s="10"/>
      <c r="S8234" s="19"/>
      <c r="T8234" s="23"/>
      <c r="U8234" s="94"/>
    </row>
    <row r="8235" spans="1:21">
      <c r="A8235" s="17">
        <v>45050</v>
      </c>
      <c r="B8235" s="56">
        <f>WEEKDAY(C8235,2)</f>
        <v>4</v>
      </c>
      <c r="C8235" s="17">
        <f>IF(A8255="",C8234,A8255)</f>
        <v>45050</v>
      </c>
      <c r="D8235" s="12" t="str">
        <f>YEAR(C8235)&amp;"/"&amp;TEXT(WEEKNUM(C8235,21),"00")</f>
        <v>2023/18</v>
      </c>
      <c r="E8235" s="79" t="s">
        <v>52</v>
      </c>
      <c r="F8235" s="80">
        <v>0.45833333333333331</v>
      </c>
      <c r="G8235" s="80">
        <v>0.5</v>
      </c>
      <c r="H8235" s="87">
        <f>CONVERT((G8235-F8235)*24,"hr","mn")</f>
        <v>60.000000000000028</v>
      </c>
      <c r="I8235" s="83">
        <v>4</v>
      </c>
      <c r="J8235" s="84"/>
      <c r="K8235" s="85">
        <v>8</v>
      </c>
      <c r="L8235" s="85"/>
      <c r="M8235" s="87">
        <f>J8235+K8235+L8235</f>
        <v>8</v>
      </c>
      <c r="N8235" s="13"/>
      <c r="O8235" s="6">
        <v>3</v>
      </c>
      <c r="P8235" s="6"/>
      <c r="Q8235" s="6"/>
      <c r="R8235" s="7"/>
      <c r="S8235" s="20" t="s">
        <v>28</v>
      </c>
      <c r="T8235" s="22" t="s">
        <v>29</v>
      </c>
      <c r="U8235" s="91"/>
    </row>
    <row r="8236" spans="1:21">
      <c r="A8236" s="17">
        <v>45050</v>
      </c>
      <c r="B8236" s="56">
        <f>WEEKDAY(C8236,2)</f>
        <v>4</v>
      </c>
      <c r="C8236" s="17">
        <f>IF(A8256="",C8235,A8256)</f>
        <v>45050</v>
      </c>
      <c r="D8236" s="12" t="str">
        <f>YEAR(C8236)&amp;"/"&amp;TEXT(WEEKNUM(C8236,21),"00")</f>
        <v>2023/18</v>
      </c>
      <c r="E8236" t="s">
        <v>52</v>
      </c>
      <c r="F8236" s="114">
        <v>0.45833333333333331</v>
      </c>
      <c r="G8236" s="114">
        <v>0.5</v>
      </c>
      <c r="H8236">
        <f>CONVERT((G8235-F8235)*24,"hr","mn")</f>
        <v>60.000000000000028</v>
      </c>
      <c r="I8236">
        <v>4</v>
      </c>
      <c r="K8236">
        <v>8</v>
      </c>
      <c r="M8236">
        <f>J8235+K8235+L8235</f>
        <v>8</v>
      </c>
      <c r="N8236" s="14"/>
      <c r="O8236" s="3">
        <v>3</v>
      </c>
      <c r="P8236" s="3"/>
      <c r="Q8236" s="3"/>
      <c r="R8236" s="8"/>
      <c r="S8236" s="21" t="s">
        <v>35</v>
      </c>
      <c r="T8236" s="4" t="s">
        <v>23</v>
      </c>
      <c r="U8236" s="92" t="s">
        <v>1188</v>
      </c>
    </row>
    <row r="8237" spans="1:21">
      <c r="A8237" s="17">
        <v>45050</v>
      </c>
      <c r="B8237" s="56">
        <f>WEEKDAY(C8237,2)</f>
        <v>4</v>
      </c>
      <c r="C8237" s="17">
        <f>IF(A8257="",C8236,A8257)</f>
        <v>45050</v>
      </c>
      <c r="D8237" s="12" t="str">
        <f>YEAR(C8237)&amp;"/"&amp;TEXT(WEEKNUM(C8237,21),"00")</f>
        <v>2023/18</v>
      </c>
      <c r="E8237" t="s">
        <v>52</v>
      </c>
      <c r="F8237" s="114">
        <v>0.45833333333333331</v>
      </c>
      <c r="G8237" s="114">
        <v>0.5</v>
      </c>
      <c r="H8237">
        <f>CONVERT((G8235-F8235)*24,"hr","mn")</f>
        <v>60.000000000000028</v>
      </c>
      <c r="I8237">
        <v>4</v>
      </c>
      <c r="K8237">
        <v>8</v>
      </c>
      <c r="M8237">
        <f>J8235+K8235+L8235</f>
        <v>8</v>
      </c>
      <c r="N8237" s="58"/>
      <c r="O8237" s="59">
        <v>5</v>
      </c>
      <c r="P8237" s="59"/>
      <c r="Q8237" s="59"/>
      <c r="R8237" s="60"/>
      <c r="S8237" s="21" t="s">
        <v>32</v>
      </c>
      <c r="T8237" s="4" t="s">
        <v>224</v>
      </c>
      <c r="U8237" s="93"/>
    </row>
    <row r="8238" spans="1:21" ht="15" customHeight="1" thickBot="1">
      <c r="A8238" s="17">
        <v>45050</v>
      </c>
      <c r="B8238" s="56">
        <f>WEEKDAY(C8238,2)</f>
        <v>4</v>
      </c>
      <c r="C8238" s="17">
        <f>IF(A8258="",C8237,A8258)</f>
        <v>45050</v>
      </c>
      <c r="D8238" s="12" t="str">
        <f>YEAR(C8238)&amp;"/"&amp;TEXT(WEEKNUM(C8238,21),"00")</f>
        <v>2023/18</v>
      </c>
      <c r="E8238" t="s">
        <v>52</v>
      </c>
      <c r="F8238" s="114">
        <v>0.45833333333333331</v>
      </c>
      <c r="G8238" s="114">
        <v>0.5</v>
      </c>
      <c r="H8238">
        <f>CONVERT((G8235-F8235)*24,"hr","mn")</f>
        <v>60.000000000000028</v>
      </c>
      <c r="I8238">
        <v>4</v>
      </c>
      <c r="K8238">
        <v>8</v>
      </c>
      <c r="M8238">
        <f>J8235+K8235+L8235</f>
        <v>8</v>
      </c>
      <c r="N8238" s="15"/>
      <c r="O8238" s="9"/>
      <c r="P8238" s="9"/>
      <c r="Q8238" s="9"/>
      <c r="R8238" s="10"/>
      <c r="S8238" s="19"/>
      <c r="T8238" s="23"/>
      <c r="U8238" s="94"/>
    </row>
    <row r="8239" spans="1:21">
      <c r="A8239" s="17">
        <v>45050</v>
      </c>
      <c r="B8239" s="56">
        <f>WEEKDAY(C8239,2)</f>
        <v>4</v>
      </c>
      <c r="C8239" s="17">
        <f>IF(A8259="",C8238,A8259)</f>
        <v>45050</v>
      </c>
      <c r="D8239" s="12" t="str">
        <f>YEAR(C8239)&amp;"/"&amp;TEXT(WEEKNUM(C8239,21),"00")</f>
        <v>2023/18</v>
      </c>
      <c r="E8239" s="79" t="s">
        <v>52</v>
      </c>
      <c r="F8239" s="80">
        <v>0.5</v>
      </c>
      <c r="G8239" s="80">
        <v>0.54166666666666663</v>
      </c>
      <c r="H8239" s="87">
        <f>CONVERT((G8239-F8239)*24,"hr","mn")</f>
        <v>59.99999999999995</v>
      </c>
      <c r="I8239" s="83">
        <v>4</v>
      </c>
      <c r="J8239" s="84"/>
      <c r="K8239" s="85">
        <v>6</v>
      </c>
      <c r="L8239" s="85">
        <v>4</v>
      </c>
      <c r="M8239" s="87">
        <f>J8239+K8239+L8239</f>
        <v>10</v>
      </c>
      <c r="N8239" s="13"/>
      <c r="O8239" s="6">
        <v>5</v>
      </c>
      <c r="P8239" s="6"/>
      <c r="Q8239" s="6"/>
      <c r="R8239" s="7"/>
      <c r="S8239" s="20" t="s">
        <v>78</v>
      </c>
      <c r="T8239" s="22" t="s">
        <v>56</v>
      </c>
      <c r="U8239" s="91"/>
    </row>
    <row r="8240" spans="1:21" ht="15" customHeight="1" thickBot="1">
      <c r="A8240" s="17">
        <v>45050</v>
      </c>
      <c r="B8240" s="56">
        <f>WEEKDAY(C8240,2)</f>
        <v>4</v>
      </c>
      <c r="C8240" s="17">
        <f>IF(A8260="",C8239,A8260)</f>
        <v>45050</v>
      </c>
      <c r="D8240" s="12" t="str">
        <f>YEAR(C8240)&amp;"/"&amp;TEXT(WEEKNUM(C8240,21),"00")</f>
        <v>2023/18</v>
      </c>
      <c r="E8240" t="s">
        <v>52</v>
      </c>
      <c r="F8240" s="114">
        <v>0.5</v>
      </c>
      <c r="G8240" s="114">
        <v>0.54166666666666663</v>
      </c>
      <c r="H8240">
        <f>CONVERT((G8239-F8239)*24,"hr","mn")</f>
        <v>59.99999999999995</v>
      </c>
      <c r="I8240">
        <v>4</v>
      </c>
      <c r="K8240">
        <v>6</v>
      </c>
      <c r="L8240">
        <v>4</v>
      </c>
      <c r="M8240">
        <f>J8239+K8239+L8239</f>
        <v>10</v>
      </c>
      <c r="N8240" s="14">
        <v>5</v>
      </c>
      <c r="O8240" s="3"/>
      <c r="P8240" s="3"/>
      <c r="Q8240" s="3"/>
      <c r="R8240" s="8"/>
      <c r="S8240" s="21"/>
      <c r="T8240" s="23" t="s">
        <v>23</v>
      </c>
      <c r="U8240" s="94" t="s">
        <v>1187</v>
      </c>
    </row>
    <row r="8241" spans="1:21">
      <c r="A8241" s="17">
        <v>45050</v>
      </c>
      <c r="B8241" s="56">
        <f>WEEKDAY(C8241,2)</f>
        <v>4</v>
      </c>
      <c r="C8241" s="17">
        <f>IF(A8261="",C8240,A8261)</f>
        <v>45050</v>
      </c>
      <c r="D8241" s="12" t="str">
        <f>YEAR(C8241)&amp;"/"&amp;TEXT(WEEKNUM(C8241,21),"00")</f>
        <v>2023/18</v>
      </c>
      <c r="E8241" t="s">
        <v>52</v>
      </c>
      <c r="F8241" s="114">
        <v>0.5</v>
      </c>
      <c r="G8241" s="114">
        <v>0.54166666666666663</v>
      </c>
      <c r="H8241">
        <f>CONVERT((G8239-F8239)*24,"hr","mn")</f>
        <v>59.99999999999995</v>
      </c>
      <c r="I8241">
        <v>4</v>
      </c>
      <c r="K8241">
        <v>6</v>
      </c>
      <c r="L8241">
        <v>4</v>
      </c>
      <c r="M8241">
        <f>J8239+K8239+L8239</f>
        <v>10</v>
      </c>
      <c r="N8241" s="58"/>
      <c r="O8241" s="59"/>
      <c r="P8241" s="59"/>
      <c r="Q8241" s="59"/>
      <c r="R8241" s="60"/>
      <c r="S8241" s="21"/>
      <c r="T8241" s="4"/>
      <c r="U8241" s="93"/>
    </row>
    <row r="8242" spans="1:21" ht="15" customHeight="1" thickBot="1">
      <c r="A8242" s="17">
        <v>45050</v>
      </c>
      <c r="B8242" s="56">
        <f>WEEKDAY(C8242,2)</f>
        <v>4</v>
      </c>
      <c r="C8242" s="17">
        <f>IF(A8262="",C8241,A8262)</f>
        <v>45050</v>
      </c>
      <c r="D8242" s="12" t="str">
        <f>YEAR(C8242)&amp;"/"&amp;TEXT(WEEKNUM(C8242,21),"00")</f>
        <v>2023/18</v>
      </c>
      <c r="E8242" t="s">
        <v>52</v>
      </c>
      <c r="F8242" s="114">
        <v>0.5</v>
      </c>
      <c r="G8242" s="114">
        <v>0.54166666666666663</v>
      </c>
      <c r="H8242">
        <f>CONVERT((G8239-F8239)*24,"hr","mn")</f>
        <v>59.99999999999995</v>
      </c>
      <c r="I8242">
        <v>4</v>
      </c>
      <c r="K8242">
        <v>6</v>
      </c>
      <c r="L8242">
        <v>4</v>
      </c>
      <c r="M8242">
        <f>J8239+K8239+L8239</f>
        <v>10</v>
      </c>
      <c r="N8242" s="15"/>
      <c r="O8242" s="9"/>
      <c r="P8242" s="9"/>
      <c r="Q8242" s="9">
        <v>15</v>
      </c>
      <c r="R8242" s="10"/>
      <c r="S8242" s="19"/>
      <c r="T8242" s="23" t="s">
        <v>39</v>
      </c>
      <c r="U8242" s="94"/>
    </row>
    <row r="8243" spans="1:21">
      <c r="A8243" s="17"/>
      <c r="B8243" s="56">
        <f>WEEKDAY(C8243,2)</f>
        <v>4</v>
      </c>
      <c r="C8243" s="17">
        <f>IF(A8263="",C8242,A8263)</f>
        <v>45050</v>
      </c>
      <c r="D8243" s="12" t="str">
        <f>YEAR(C8243)&amp;"/"&amp;TEXT(WEEKNUM(C8243,21),"00")</f>
        <v>2023/18</v>
      </c>
      <c r="E8243" s="79"/>
      <c r="F8243" s="80"/>
      <c r="G8243" s="80"/>
      <c r="H8243" s="87">
        <f>CONVERT((G8243-F8243)*24,"hr","mn")</f>
        <v>0</v>
      </c>
      <c r="I8243" s="83"/>
      <c r="J8243" s="84"/>
      <c r="K8243" s="85"/>
      <c r="L8243" s="85"/>
      <c r="M8243" s="87">
        <f>J8243+K8243+L8243</f>
        <v>0</v>
      </c>
      <c r="N8243" s="13"/>
      <c r="O8243" s="6"/>
      <c r="P8243" s="6"/>
      <c r="Q8243" s="6"/>
      <c r="R8243" s="7"/>
      <c r="S8243" s="20"/>
      <c r="T8243" s="22"/>
      <c r="U8243" s="91"/>
    </row>
    <row r="8244" spans="1:21">
      <c r="A8244" s="17"/>
      <c r="B8244" s="56">
        <f>WEEKDAY(C8244,2)</f>
        <v>4</v>
      </c>
      <c r="C8244" s="17">
        <f>IF(A8264="",C8243,A8264)</f>
        <v>45050</v>
      </c>
      <c r="D8244" s="12" t="str">
        <f>YEAR(C8244)&amp;"/"&amp;TEXT(WEEKNUM(C8244,21),"00")</f>
        <v>2023/18</v>
      </c>
      <c r="H8244">
        <f>CONVERT((G8243-F8243)*24,"hr","mn")</f>
        <v>0</v>
      </c>
      <c r="M8244">
        <f>J8243+K8243+L8243</f>
        <v>0</v>
      </c>
      <c r="N8244" s="14"/>
      <c r="O8244" s="3"/>
      <c r="P8244" s="3"/>
      <c r="Q8244" s="3"/>
      <c r="R8244" s="8"/>
      <c r="S8244" s="21"/>
      <c r="T8244" s="4"/>
      <c r="U8244" s="92"/>
    </row>
    <row r="8245" spans="1:21">
      <c r="A8245" s="17"/>
      <c r="B8245" s="56">
        <f>WEEKDAY(C8245,2)</f>
        <v>4</v>
      </c>
      <c r="C8245" s="17">
        <f>IF(A8265="",C8244,A8265)</f>
        <v>45050</v>
      </c>
      <c r="D8245" s="12" t="str">
        <f>YEAR(C8245)&amp;"/"&amp;TEXT(WEEKNUM(C8245,21),"00")</f>
        <v>2023/18</v>
      </c>
      <c r="H8245">
        <f>CONVERT((G8243-F8243)*24,"hr","mn")</f>
        <v>0</v>
      </c>
      <c r="M8245">
        <f>J8243+K8243+L8243</f>
        <v>0</v>
      </c>
      <c r="N8245" s="58"/>
      <c r="O8245" s="59"/>
      <c r="P8245" s="59"/>
      <c r="Q8245" s="59"/>
      <c r="R8245" s="60"/>
      <c r="S8245" s="21"/>
      <c r="T8245" s="4"/>
      <c r="U8245" s="93"/>
    </row>
    <row r="8246" spans="1:21" ht="15" customHeight="1" thickBot="1">
      <c r="A8246" s="17"/>
      <c r="B8246" s="56">
        <f>WEEKDAY(C8246,2)</f>
        <v>4</v>
      </c>
      <c r="C8246" s="17">
        <f>IF(A8266="",C8245,A8266)</f>
        <v>45050</v>
      </c>
      <c r="D8246" s="12" t="str">
        <f>YEAR(C8246)&amp;"/"&amp;TEXT(WEEKNUM(C8246,21),"00")</f>
        <v>2023/18</v>
      </c>
      <c r="H8246">
        <f>CONVERT((G8243-F8243)*24,"hr","mn")</f>
        <v>0</v>
      </c>
      <c r="M8246">
        <f>J8243+K8243+L8243</f>
        <v>0</v>
      </c>
      <c r="N8246" s="15"/>
      <c r="O8246" s="9"/>
      <c r="P8246" s="9"/>
      <c r="Q8246" s="9"/>
      <c r="R8246" s="10"/>
      <c r="S8246" s="19"/>
      <c r="T8246" s="23"/>
      <c r="U8246" s="94"/>
    </row>
    <row r="8247" spans="1:21">
      <c r="A8247" s="17">
        <v>45050</v>
      </c>
      <c r="B8247" s="56">
        <f>WEEKDAY(C8247,2)</f>
        <v>4</v>
      </c>
      <c r="C8247" s="17">
        <f>IF(A8267="",C8246,A8267)</f>
        <v>45050</v>
      </c>
      <c r="D8247" s="12" t="str">
        <f>YEAR(C8247)&amp;"/"&amp;TEXT(WEEKNUM(C8247,21),"00")</f>
        <v>2023/18</v>
      </c>
      <c r="E8247" s="79" t="s">
        <v>69</v>
      </c>
      <c r="F8247" s="80">
        <v>0.54166666666666663</v>
      </c>
      <c r="G8247" s="80">
        <v>0.58333333333333337</v>
      </c>
      <c r="H8247" s="87">
        <f>CONVERT((G8247-F8247)*24,"hr","mn")</f>
        <v>60.000000000000107</v>
      </c>
      <c r="I8247" s="83">
        <v>4</v>
      </c>
      <c r="J8247" s="84"/>
      <c r="K8247" s="85">
        <v>6</v>
      </c>
      <c r="L8247" s="85"/>
      <c r="M8247" s="87">
        <f>J8247+K8247+L8247</f>
        <v>6</v>
      </c>
      <c r="N8247" s="13"/>
      <c r="O8247" s="6"/>
      <c r="P8247" s="6"/>
      <c r="Q8247" s="6">
        <v>20</v>
      </c>
      <c r="R8247" s="7"/>
      <c r="S8247" s="20"/>
      <c r="T8247" s="22" t="s">
        <v>25</v>
      </c>
      <c r="U8247" s="91" t="s">
        <v>1189</v>
      </c>
    </row>
    <row r="8248" spans="1:21">
      <c r="A8248" s="17">
        <v>45050</v>
      </c>
      <c r="B8248" s="56">
        <f>WEEKDAY(C8248,2)</f>
        <v>4</v>
      </c>
      <c r="C8248" s="17">
        <f>IF(A8268="",C8247,A8268)</f>
        <v>45050</v>
      </c>
      <c r="D8248" s="12" t="str">
        <f>YEAR(C8248)&amp;"/"&amp;TEXT(WEEKNUM(C8248,21),"00")</f>
        <v>2023/18</v>
      </c>
      <c r="E8248" t="s">
        <v>69</v>
      </c>
      <c r="F8248" s="114">
        <v>0.54166666666666663</v>
      </c>
      <c r="G8248" s="114">
        <v>0.58333333333333337</v>
      </c>
      <c r="H8248">
        <f>CONVERT((G8247-F8247)*24,"hr","mn")</f>
        <v>60.000000000000107</v>
      </c>
      <c r="I8248">
        <v>4</v>
      </c>
      <c r="K8248">
        <v>6</v>
      </c>
      <c r="M8248">
        <f>J8247+K8247+L8247</f>
        <v>6</v>
      </c>
      <c r="N8248" s="14"/>
      <c r="O8248" s="3"/>
      <c r="P8248" s="3"/>
      <c r="Q8248" s="3"/>
      <c r="R8248" s="8"/>
      <c r="S8248" s="21"/>
      <c r="T8248" s="4"/>
      <c r="U8248" s="92"/>
    </row>
    <row r="8249" spans="1:21">
      <c r="A8249" s="17">
        <v>45050</v>
      </c>
      <c r="B8249" s="56">
        <f>WEEKDAY(C8249,2)</f>
        <v>4</v>
      </c>
      <c r="C8249" s="17">
        <f>IF(A8269="",C8248,A8269)</f>
        <v>45050</v>
      </c>
      <c r="D8249" s="12" t="str">
        <f>YEAR(C8249)&amp;"/"&amp;TEXT(WEEKNUM(C8249,21),"00")</f>
        <v>2023/18</v>
      </c>
      <c r="E8249" t="s">
        <v>69</v>
      </c>
      <c r="F8249" s="114">
        <v>0.54166666666666663</v>
      </c>
      <c r="G8249" s="114">
        <v>0.58333333333333337</v>
      </c>
      <c r="H8249">
        <f>CONVERT((G8247-F8247)*24,"hr","mn")</f>
        <v>60.000000000000107</v>
      </c>
      <c r="I8249">
        <v>4</v>
      </c>
      <c r="K8249">
        <v>6</v>
      </c>
      <c r="M8249">
        <f>J8247+K8247+L8247</f>
        <v>6</v>
      </c>
      <c r="N8249" s="58"/>
      <c r="O8249" s="59"/>
      <c r="P8249" s="59"/>
      <c r="Q8249" s="59"/>
      <c r="R8249" s="60"/>
      <c r="S8249" s="21"/>
      <c r="T8249" s="4"/>
      <c r="U8249" s="93"/>
    </row>
    <row r="8250" spans="1:21" ht="15" customHeight="1" thickBot="1">
      <c r="A8250" s="17">
        <v>45050</v>
      </c>
      <c r="B8250" s="56">
        <f>WEEKDAY(C8250,2)</f>
        <v>4</v>
      </c>
      <c r="C8250" s="17">
        <f>IF(A8270="",C8249,A8270)</f>
        <v>45050</v>
      </c>
      <c r="D8250" s="12" t="str">
        <f>YEAR(C8250)&amp;"/"&amp;TEXT(WEEKNUM(C8250,21),"00")</f>
        <v>2023/18</v>
      </c>
      <c r="E8250" t="s">
        <v>69</v>
      </c>
      <c r="F8250" s="114">
        <v>0.54166666666666663</v>
      </c>
      <c r="G8250" s="114">
        <v>0.58333333333333337</v>
      </c>
      <c r="H8250">
        <f>CONVERT((G8247-F8247)*24,"hr","mn")</f>
        <v>60.000000000000107</v>
      </c>
      <c r="I8250">
        <v>4</v>
      </c>
      <c r="K8250">
        <v>6</v>
      </c>
      <c r="M8250">
        <f>J8247+K8247+L8247</f>
        <v>6</v>
      </c>
      <c r="N8250" s="15"/>
      <c r="O8250" s="9"/>
      <c r="P8250" s="9"/>
      <c r="Q8250" s="9"/>
      <c r="R8250" s="10"/>
      <c r="S8250" s="19"/>
      <c r="T8250" s="23"/>
      <c r="U8250" s="94"/>
    </row>
    <row r="8251" spans="1:21">
      <c r="A8251" s="17">
        <v>45050</v>
      </c>
      <c r="B8251" s="56">
        <f>WEEKDAY(C8251,2)</f>
        <v>4</v>
      </c>
      <c r="C8251" s="17">
        <f>IF(A8271="",C8250,A8271)</f>
        <v>45050</v>
      </c>
      <c r="D8251" s="12" t="str">
        <f>YEAR(C8251)&amp;"/"&amp;TEXT(WEEKNUM(C8251,21),"00")</f>
        <v>2023/18</v>
      </c>
      <c r="E8251" s="79" t="s">
        <v>69</v>
      </c>
      <c r="F8251" s="80">
        <v>0.58333333333333337</v>
      </c>
      <c r="G8251" s="80">
        <v>0.625</v>
      </c>
      <c r="H8251" s="87">
        <f>CONVERT((G8251-F8251)*24,"hr","mn")</f>
        <v>59.99999999999995</v>
      </c>
      <c r="I8251" s="83">
        <v>4</v>
      </c>
      <c r="J8251" s="84"/>
      <c r="K8251" s="85">
        <v>6</v>
      </c>
      <c r="L8251" s="85"/>
      <c r="M8251" s="87">
        <f>J8251+K8251+L8251</f>
        <v>6</v>
      </c>
      <c r="N8251" s="13"/>
      <c r="O8251" s="6">
        <v>5</v>
      </c>
      <c r="P8251" s="6"/>
      <c r="Q8251" s="6"/>
      <c r="R8251" s="7"/>
      <c r="S8251" s="20" t="s">
        <v>28</v>
      </c>
      <c r="T8251" s="22" t="s">
        <v>29</v>
      </c>
      <c r="U8251" s="91"/>
    </row>
    <row r="8252" spans="1:21">
      <c r="A8252" s="17">
        <v>45050</v>
      </c>
      <c r="B8252" s="56">
        <f>WEEKDAY(C8252,2)</f>
        <v>4</v>
      </c>
      <c r="C8252" s="17">
        <f>IF(A8272="",C8251,A8272)</f>
        <v>45050</v>
      </c>
      <c r="D8252" s="12" t="str">
        <f>YEAR(C8252)&amp;"/"&amp;TEXT(WEEKNUM(C8252,21),"00")</f>
        <v>2023/18</v>
      </c>
      <c r="E8252" t="s">
        <v>69</v>
      </c>
      <c r="F8252" s="114">
        <v>0.58333333333333337</v>
      </c>
      <c r="G8252" s="114">
        <v>0.625</v>
      </c>
      <c r="H8252">
        <f>CONVERT((G8251-F8251)*24,"hr","mn")</f>
        <v>59.99999999999995</v>
      </c>
      <c r="I8252">
        <v>4</v>
      </c>
      <c r="K8252">
        <v>6</v>
      </c>
      <c r="M8252">
        <f>J8251+K8251+L8251</f>
        <v>6</v>
      </c>
      <c r="N8252" s="14"/>
      <c r="O8252" s="3">
        <v>5</v>
      </c>
      <c r="P8252" s="3"/>
      <c r="Q8252" s="3"/>
      <c r="R8252" s="8"/>
      <c r="S8252" s="21" t="s">
        <v>32</v>
      </c>
      <c r="T8252" s="4" t="s">
        <v>23</v>
      </c>
      <c r="U8252" s="92" t="s">
        <v>1190</v>
      </c>
    </row>
    <row r="8253" spans="1:21">
      <c r="A8253" s="17">
        <v>45050</v>
      </c>
      <c r="B8253" s="56">
        <f>WEEKDAY(C8253,2)</f>
        <v>4</v>
      </c>
      <c r="C8253" s="17">
        <f>IF(A8273="",C8252,A8273)</f>
        <v>45050</v>
      </c>
      <c r="D8253" s="12" t="str">
        <f>YEAR(C8253)&amp;"/"&amp;TEXT(WEEKNUM(C8253,21),"00")</f>
        <v>2023/18</v>
      </c>
      <c r="E8253" t="s">
        <v>69</v>
      </c>
      <c r="F8253" s="114">
        <v>0.58333333333333337</v>
      </c>
      <c r="G8253" s="114">
        <v>0.625</v>
      </c>
      <c r="H8253">
        <f>CONVERT((G8251-F8251)*24,"hr","mn")</f>
        <v>59.99999999999995</v>
      </c>
      <c r="I8253">
        <v>4</v>
      </c>
      <c r="K8253">
        <v>6</v>
      </c>
      <c r="M8253">
        <f>J8251+K8251+L8251</f>
        <v>6</v>
      </c>
      <c r="N8253" s="58"/>
      <c r="O8253" s="59"/>
      <c r="P8253" s="59"/>
      <c r="Q8253" s="59"/>
      <c r="R8253" s="60"/>
      <c r="S8253" s="21"/>
      <c r="T8253" s="4"/>
      <c r="U8253" s="93"/>
    </row>
    <row r="8254" spans="1:21" ht="15" customHeight="1" thickBot="1">
      <c r="A8254" s="17">
        <v>45050</v>
      </c>
      <c r="B8254" s="56">
        <f>WEEKDAY(C8254,2)</f>
        <v>4</v>
      </c>
      <c r="C8254" s="17">
        <f>IF(A8274="",C8253,A8274)</f>
        <v>45050</v>
      </c>
      <c r="D8254" s="12" t="str">
        <f>YEAR(C8254)&amp;"/"&amp;TEXT(WEEKNUM(C8254,21),"00")</f>
        <v>2023/18</v>
      </c>
      <c r="E8254" t="s">
        <v>69</v>
      </c>
      <c r="F8254" s="114">
        <v>0.58333333333333337</v>
      </c>
      <c r="G8254" s="114">
        <v>0.625</v>
      </c>
      <c r="H8254">
        <f>CONVERT((G8251-F8251)*24,"hr","mn")</f>
        <v>59.99999999999995</v>
      </c>
      <c r="I8254">
        <v>4</v>
      </c>
      <c r="K8254">
        <v>6</v>
      </c>
      <c r="M8254">
        <f>J8251+K8251+L8251</f>
        <v>6</v>
      </c>
      <c r="N8254" s="15"/>
      <c r="O8254" s="9"/>
      <c r="P8254" s="9"/>
      <c r="Q8254" s="9"/>
      <c r="R8254" s="10"/>
      <c r="S8254" s="19"/>
      <c r="T8254" s="23"/>
      <c r="U8254" s="94"/>
    </row>
    <row r="8255" spans="1:21">
      <c r="A8255" s="17">
        <v>45050</v>
      </c>
      <c r="B8255" s="56">
        <f>WEEKDAY(C8255,2)</f>
        <v>4</v>
      </c>
      <c r="C8255" s="17">
        <f>IF(A8275="",C8254,A8275)</f>
        <v>45050</v>
      </c>
      <c r="D8255" s="12" t="str">
        <f>YEAR(C8255)&amp;"/"&amp;TEXT(WEEKNUM(C8255,21),"00")</f>
        <v>2023/18</v>
      </c>
      <c r="E8255" s="79" t="s">
        <v>69</v>
      </c>
      <c r="F8255" s="80">
        <v>0.625</v>
      </c>
      <c r="G8255" s="80">
        <v>0.66666666666666663</v>
      </c>
      <c r="H8255" s="87">
        <f>CONVERT((G8255-F8255)*24,"hr","mn")</f>
        <v>59.99999999999995</v>
      </c>
      <c r="I8255" s="83">
        <v>4</v>
      </c>
      <c r="J8255" s="84"/>
      <c r="K8255" s="85">
        <v>10</v>
      </c>
      <c r="L8255" s="85"/>
      <c r="M8255" s="87">
        <f>J8255+K8255+L8255</f>
        <v>10</v>
      </c>
      <c r="N8255" s="13"/>
      <c r="O8255" s="6">
        <v>5</v>
      </c>
      <c r="P8255" s="6"/>
      <c r="Q8255" s="6"/>
      <c r="R8255" s="7"/>
      <c r="S8255" s="20" t="s">
        <v>43</v>
      </c>
      <c r="T8255" s="22" t="s">
        <v>34</v>
      </c>
      <c r="U8255" s="91"/>
    </row>
    <row r="8256" spans="1:21">
      <c r="A8256" s="17">
        <v>45050</v>
      </c>
      <c r="B8256" s="56">
        <f>WEEKDAY(C8256,2)</f>
        <v>4</v>
      </c>
      <c r="C8256" s="17">
        <f>IF(A8276="",C8255,A8276)</f>
        <v>45050</v>
      </c>
      <c r="D8256" s="12" t="str">
        <f>YEAR(C8256)&amp;"/"&amp;TEXT(WEEKNUM(C8256,21),"00")</f>
        <v>2023/18</v>
      </c>
      <c r="E8256" t="s">
        <v>69</v>
      </c>
      <c r="F8256" s="114">
        <v>0.625</v>
      </c>
      <c r="G8256" s="114">
        <v>0.66666666666666663</v>
      </c>
      <c r="H8256">
        <f>CONVERT((G8255-F8255)*24,"hr","mn")</f>
        <v>59.99999999999995</v>
      </c>
      <c r="I8256">
        <v>4</v>
      </c>
      <c r="K8256">
        <v>10</v>
      </c>
      <c r="M8256">
        <f>J8255+K8255+L8255</f>
        <v>10</v>
      </c>
      <c r="N8256" s="14"/>
      <c r="O8256" s="3"/>
      <c r="P8256" s="3"/>
      <c r="Q8256" s="3"/>
      <c r="R8256" s="8"/>
      <c r="S8256" s="21"/>
      <c r="T8256" s="4"/>
      <c r="U8256" s="92"/>
    </row>
    <row r="8257" spans="1:21">
      <c r="A8257" s="17">
        <v>45050</v>
      </c>
      <c r="B8257" s="56">
        <f>WEEKDAY(C8257,2)</f>
        <v>4</v>
      </c>
      <c r="C8257" s="17">
        <f>IF(A8277="",C8256,A8277)</f>
        <v>45050</v>
      </c>
      <c r="D8257" s="12" t="str">
        <f>YEAR(C8257)&amp;"/"&amp;TEXT(WEEKNUM(C8257,21),"00")</f>
        <v>2023/18</v>
      </c>
      <c r="E8257" t="s">
        <v>69</v>
      </c>
      <c r="F8257" s="114">
        <v>0.625</v>
      </c>
      <c r="G8257" s="114">
        <v>0.66666666666666663</v>
      </c>
      <c r="H8257">
        <f>CONVERT((G8255-F8255)*24,"hr","mn")</f>
        <v>59.99999999999995</v>
      </c>
      <c r="I8257">
        <v>4</v>
      </c>
      <c r="K8257">
        <v>10</v>
      </c>
      <c r="M8257">
        <f>J8255+K8255+L8255</f>
        <v>10</v>
      </c>
      <c r="N8257" s="58"/>
      <c r="O8257" s="59"/>
      <c r="P8257" s="59"/>
      <c r="Q8257" s="59"/>
      <c r="R8257" s="60"/>
      <c r="S8257" s="21"/>
      <c r="T8257" s="4"/>
      <c r="U8257" s="93"/>
    </row>
    <row r="8258" spans="1:21" ht="15" customHeight="1" thickBot="1">
      <c r="A8258" s="17">
        <v>45050</v>
      </c>
      <c r="B8258" s="56">
        <f>WEEKDAY(C8258,2)</f>
        <v>4</v>
      </c>
      <c r="C8258" s="17">
        <f>IF(A8278="",C8257,A8278)</f>
        <v>45050</v>
      </c>
      <c r="D8258" s="12" t="str">
        <f>YEAR(C8258)&amp;"/"&amp;TEXT(WEEKNUM(C8258,21),"00")</f>
        <v>2023/18</v>
      </c>
      <c r="E8258" t="s">
        <v>69</v>
      </c>
      <c r="F8258" s="114">
        <v>0.625</v>
      </c>
      <c r="G8258" s="114">
        <v>0.66666666666666663</v>
      </c>
      <c r="H8258">
        <f>CONVERT((G8255-F8255)*24,"hr","mn")</f>
        <v>59.99999999999995</v>
      </c>
      <c r="I8258">
        <v>4</v>
      </c>
      <c r="K8258">
        <v>10</v>
      </c>
      <c r="M8258">
        <f>J8255+K8255+L8255</f>
        <v>10</v>
      </c>
      <c r="N8258" s="15"/>
      <c r="O8258" s="9"/>
      <c r="P8258" s="9"/>
      <c r="Q8258" s="9"/>
      <c r="R8258" s="10"/>
      <c r="S8258" s="19"/>
      <c r="T8258" s="23"/>
      <c r="U8258" s="94"/>
    </row>
    <row r="8259" spans="1:21">
      <c r="A8259" s="17">
        <v>45050</v>
      </c>
      <c r="B8259" s="56">
        <f>WEEKDAY(C8259,2)</f>
        <v>4</v>
      </c>
      <c r="C8259" s="17">
        <f>IF(A8279="",C8258,A8279)</f>
        <v>45050</v>
      </c>
      <c r="D8259" s="12" t="str">
        <f>YEAR(C8259)&amp;"/"&amp;TEXT(WEEKNUM(C8259,21),"00")</f>
        <v>2023/18</v>
      </c>
      <c r="E8259" s="79" t="s">
        <v>69</v>
      </c>
      <c r="F8259" s="80">
        <v>0.66666666666666663</v>
      </c>
      <c r="G8259" s="80">
        <v>0.70833333333333337</v>
      </c>
      <c r="H8259" s="87">
        <f>CONVERT((G8259-F8259)*24,"hr","mn")</f>
        <v>60.000000000000107</v>
      </c>
      <c r="I8259" s="83">
        <v>4</v>
      </c>
      <c r="J8259" s="84"/>
      <c r="K8259" s="85"/>
      <c r="L8259" s="85">
        <v>7</v>
      </c>
      <c r="M8259" s="87">
        <f>J8259+K8259+L8259</f>
        <v>7</v>
      </c>
      <c r="N8259" s="13"/>
      <c r="O8259" s="6"/>
      <c r="P8259" s="6"/>
      <c r="Q8259" s="6"/>
      <c r="R8259" s="7"/>
      <c r="S8259" s="20" t="s">
        <v>293</v>
      </c>
      <c r="T8259" s="22" t="s">
        <v>23</v>
      </c>
      <c r="U8259" s="91" t="s">
        <v>1191</v>
      </c>
    </row>
    <row r="8260" spans="1:21">
      <c r="A8260" s="17">
        <v>45050</v>
      </c>
      <c r="B8260" s="56">
        <f>WEEKDAY(C8260,2)</f>
        <v>4</v>
      </c>
      <c r="C8260" s="17">
        <f>IF(A8280="",C8259,A8280)</f>
        <v>45050</v>
      </c>
      <c r="D8260" s="12" t="str">
        <f>YEAR(C8260)&amp;"/"&amp;TEXT(WEEKNUM(C8260,21),"00")</f>
        <v>2023/18</v>
      </c>
      <c r="E8260" t="s">
        <v>69</v>
      </c>
      <c r="F8260" s="114">
        <v>0.66666666666666663</v>
      </c>
      <c r="G8260" s="114">
        <v>0.70833333333333337</v>
      </c>
      <c r="H8260">
        <f>CONVERT((G8259-F8259)*24,"hr","mn")</f>
        <v>60.000000000000107</v>
      </c>
      <c r="I8260">
        <v>4</v>
      </c>
      <c r="L8260">
        <v>7</v>
      </c>
      <c r="M8260">
        <f>J8259+K8259+L8259</f>
        <v>7</v>
      </c>
      <c r="N8260" s="14"/>
      <c r="O8260" s="3">
        <v>5</v>
      </c>
      <c r="P8260" s="3"/>
      <c r="Q8260" s="3"/>
      <c r="R8260" s="8"/>
      <c r="S8260" s="21" t="s">
        <v>28</v>
      </c>
      <c r="T8260" s="4" t="s">
        <v>29</v>
      </c>
      <c r="U8260" s="92"/>
    </row>
    <row r="8261" spans="1:21">
      <c r="A8261" s="17">
        <v>45050</v>
      </c>
      <c r="B8261" s="56">
        <f>WEEKDAY(C8261,2)</f>
        <v>4</v>
      </c>
      <c r="C8261" s="17">
        <f>IF(A8281="",C8260,A8281)</f>
        <v>45050</v>
      </c>
      <c r="D8261" s="12" t="str">
        <f>YEAR(C8261)&amp;"/"&amp;TEXT(WEEKNUM(C8261,21),"00")</f>
        <v>2023/18</v>
      </c>
      <c r="E8261" t="s">
        <v>69</v>
      </c>
      <c r="F8261" s="114">
        <v>0.66666666666666663</v>
      </c>
      <c r="G8261" s="114">
        <v>0.70833333333333337</v>
      </c>
      <c r="H8261">
        <f>CONVERT((G8259-F8259)*24,"hr","mn")</f>
        <v>60.000000000000107</v>
      </c>
      <c r="I8261">
        <v>4</v>
      </c>
      <c r="L8261">
        <v>7</v>
      </c>
      <c r="M8261">
        <f>J8259+K8259+L8259</f>
        <v>7</v>
      </c>
      <c r="N8261" s="58"/>
      <c r="O8261" s="59">
        <v>5</v>
      </c>
      <c r="P8261" s="59"/>
      <c r="Q8261" s="59"/>
      <c r="R8261" s="60"/>
      <c r="S8261" s="21" t="s">
        <v>35</v>
      </c>
      <c r="T8261" s="4" t="s">
        <v>29</v>
      </c>
      <c r="U8261" s="93"/>
    </row>
    <row r="8262" spans="1:21" ht="15" customHeight="1" thickBot="1">
      <c r="A8262" s="17">
        <v>45050</v>
      </c>
      <c r="B8262" s="56">
        <f>WEEKDAY(C8262,2)</f>
        <v>4</v>
      </c>
      <c r="C8262" s="17">
        <f>IF(A8282="",C8261,A8282)</f>
        <v>45050</v>
      </c>
      <c r="D8262" s="12" t="str">
        <f>YEAR(C8262)&amp;"/"&amp;TEXT(WEEKNUM(C8262,21),"00")</f>
        <v>2023/18</v>
      </c>
      <c r="E8262" t="s">
        <v>69</v>
      </c>
      <c r="F8262" s="114">
        <v>0.66666666666666663</v>
      </c>
      <c r="G8262" s="114">
        <v>0.70833333333333337</v>
      </c>
      <c r="H8262">
        <f>CONVERT((G8259-F8259)*24,"hr","mn")</f>
        <v>60.000000000000107</v>
      </c>
      <c r="I8262">
        <v>4</v>
      </c>
      <c r="L8262">
        <v>7</v>
      </c>
      <c r="M8262">
        <f>J8259+K8259+L8259</f>
        <v>7</v>
      </c>
      <c r="N8262" s="15"/>
      <c r="O8262" s="9">
        <v>8</v>
      </c>
      <c r="P8262" s="9"/>
      <c r="Q8262" s="9"/>
      <c r="R8262" s="10"/>
      <c r="S8262" s="19" t="s">
        <v>32</v>
      </c>
      <c r="T8262" s="23" t="s">
        <v>23</v>
      </c>
      <c r="U8262" s="94" t="s">
        <v>234</v>
      </c>
    </row>
    <row r="8263" spans="1:21">
      <c r="A8263" s="17">
        <v>45050</v>
      </c>
      <c r="B8263" s="56">
        <f>WEEKDAY(C8263,2)</f>
        <v>4</v>
      </c>
      <c r="C8263" s="17">
        <f>IF(A8283="",C8262,A8283)</f>
        <v>45050</v>
      </c>
      <c r="D8263" s="12" t="str">
        <f>YEAR(C8263)&amp;"/"&amp;TEXT(WEEKNUM(C8263,21),"00")</f>
        <v>2023/18</v>
      </c>
      <c r="E8263" s="79" t="s">
        <v>69</v>
      </c>
      <c r="F8263" s="80">
        <v>0.72916666666666663</v>
      </c>
      <c r="G8263" s="80">
        <v>0.75</v>
      </c>
      <c r="H8263" s="87">
        <f>CONVERT((G8263-F8263)*24,"hr","mn")</f>
        <v>30.000000000000053</v>
      </c>
      <c r="I8263" s="83">
        <v>4</v>
      </c>
      <c r="J8263" s="84"/>
      <c r="K8263" s="85"/>
      <c r="L8263" s="85">
        <v>7</v>
      </c>
      <c r="M8263" s="87">
        <f>J8263+K8263+L8263</f>
        <v>7</v>
      </c>
      <c r="N8263" s="13"/>
      <c r="O8263" s="6"/>
      <c r="P8263" s="6"/>
      <c r="Q8263" s="6"/>
      <c r="R8263" s="7"/>
      <c r="S8263" s="20"/>
      <c r="T8263" s="22"/>
      <c r="U8263" s="91"/>
    </row>
    <row r="8264" spans="1:21">
      <c r="A8264" s="17">
        <v>45050</v>
      </c>
      <c r="B8264" s="56">
        <f>WEEKDAY(C8264,2)</f>
        <v>4</v>
      </c>
      <c r="C8264" s="17">
        <f>IF(A8284="",C8263,A8284)</f>
        <v>45050</v>
      </c>
      <c r="D8264" s="12" t="str">
        <f>YEAR(C8264)&amp;"/"&amp;TEXT(WEEKNUM(C8264,21),"00")</f>
        <v>2023/18</v>
      </c>
      <c r="E8264" t="s">
        <v>69</v>
      </c>
      <c r="F8264" s="114">
        <v>0.72916666666666663</v>
      </c>
      <c r="G8264" s="114">
        <v>0.75</v>
      </c>
      <c r="H8264">
        <f>CONVERT((G8263-F8263)*24,"hr","mn")</f>
        <v>30.000000000000053</v>
      </c>
      <c r="I8264">
        <v>4</v>
      </c>
      <c r="L8264">
        <v>7</v>
      </c>
      <c r="M8264">
        <f>J8263+K8263+L8263</f>
        <v>7</v>
      </c>
      <c r="N8264" s="14"/>
      <c r="O8264" s="3"/>
      <c r="P8264" s="3"/>
      <c r="Q8264" s="3"/>
      <c r="R8264" s="8"/>
      <c r="S8264" s="21"/>
      <c r="T8264" s="4"/>
      <c r="U8264" s="92"/>
    </row>
    <row r="8265" spans="1:21">
      <c r="A8265" s="17">
        <v>45050</v>
      </c>
      <c r="B8265" s="56">
        <f>WEEKDAY(C8265,2)</f>
        <v>4</v>
      </c>
      <c r="C8265" s="17">
        <f>IF(A8285="",C8264,A8285)</f>
        <v>45050</v>
      </c>
      <c r="D8265" s="12" t="str">
        <f>YEAR(C8265)&amp;"/"&amp;TEXT(WEEKNUM(C8265,21),"00")</f>
        <v>2023/18</v>
      </c>
      <c r="E8265" t="s">
        <v>69</v>
      </c>
      <c r="F8265" s="114">
        <v>0.72916666666666663</v>
      </c>
      <c r="G8265" s="114">
        <v>0.75</v>
      </c>
      <c r="H8265">
        <f>CONVERT((G8263-F8263)*24,"hr","mn")</f>
        <v>30.000000000000053</v>
      </c>
      <c r="I8265">
        <v>4</v>
      </c>
      <c r="L8265">
        <v>7</v>
      </c>
      <c r="M8265">
        <f>J8263+K8263+L8263</f>
        <v>7</v>
      </c>
      <c r="N8265" s="58"/>
      <c r="O8265" s="59"/>
      <c r="P8265" s="59"/>
      <c r="Q8265" s="59"/>
      <c r="R8265" s="60"/>
      <c r="S8265" s="21"/>
      <c r="T8265" s="4"/>
      <c r="U8265" s="93"/>
    </row>
    <row r="8266" spans="1:21" ht="15" customHeight="1" thickBot="1">
      <c r="A8266" s="17">
        <v>45050</v>
      </c>
      <c r="B8266" s="56">
        <f>WEEKDAY(C8266,2)</f>
        <v>4</v>
      </c>
      <c r="C8266" s="17">
        <f>IF(A8286="",C8265,A8286)</f>
        <v>45050</v>
      </c>
      <c r="D8266" s="12" t="str">
        <f>YEAR(C8266)&amp;"/"&amp;TEXT(WEEKNUM(C8266,21),"00")</f>
        <v>2023/18</v>
      </c>
      <c r="E8266" t="s">
        <v>69</v>
      </c>
      <c r="F8266" s="114">
        <v>0.72916666666666663</v>
      </c>
      <c r="G8266" s="114">
        <v>0.75</v>
      </c>
      <c r="H8266">
        <f>CONVERT((G8263-F8263)*24,"hr","mn")</f>
        <v>30.000000000000053</v>
      </c>
      <c r="I8266">
        <v>4</v>
      </c>
      <c r="L8266">
        <v>7</v>
      </c>
      <c r="M8266">
        <f>J8263+K8263+L8263</f>
        <v>7</v>
      </c>
      <c r="N8266" s="15"/>
      <c r="O8266" s="9"/>
      <c r="P8266" s="9"/>
      <c r="Q8266" s="9"/>
      <c r="R8266" s="10"/>
      <c r="S8266" s="19"/>
      <c r="T8266" s="23"/>
      <c r="U8266" s="94"/>
    </row>
    <row r="8267" spans="1:21">
      <c r="A8267" s="17">
        <v>45050</v>
      </c>
      <c r="B8267" s="56">
        <f>WEEKDAY(C8267,2)</f>
        <v>4</v>
      </c>
      <c r="C8267" s="17">
        <f>IF(A8287="",C8266,A8287)</f>
        <v>45050</v>
      </c>
      <c r="D8267" s="12" t="str">
        <f>YEAR(C8267)&amp;"/"&amp;TEXT(WEEKNUM(C8267,21),"00")</f>
        <v>2023/18</v>
      </c>
      <c r="E8267" s="79" t="s">
        <v>69</v>
      </c>
      <c r="F8267" s="80">
        <v>0.75</v>
      </c>
      <c r="G8267" s="80">
        <v>0.79166666666666663</v>
      </c>
      <c r="H8267" s="87">
        <f>CONVERT((G8267-F8267)*24,"hr","mn")</f>
        <v>59.99999999999995</v>
      </c>
      <c r="I8267" s="83">
        <v>4</v>
      </c>
      <c r="J8267" s="84"/>
      <c r="K8267" s="85"/>
      <c r="L8267" s="85">
        <v>4</v>
      </c>
      <c r="M8267" s="87">
        <f>J8267+K8267+L8267</f>
        <v>4</v>
      </c>
      <c r="N8267" s="13"/>
      <c r="O8267" s="6">
        <v>5</v>
      </c>
      <c r="P8267" s="6"/>
      <c r="Q8267" s="6"/>
      <c r="R8267" s="7"/>
      <c r="S8267" s="20" t="s">
        <v>35</v>
      </c>
      <c r="T8267" s="22" t="s">
        <v>29</v>
      </c>
      <c r="U8267" s="91"/>
    </row>
    <row r="8268" spans="1:21">
      <c r="A8268" s="17">
        <v>45050</v>
      </c>
      <c r="B8268" s="56">
        <f>WEEKDAY(C8268,2)</f>
        <v>4</v>
      </c>
      <c r="C8268" s="17">
        <f>IF(A8288="",C8267,A8288)</f>
        <v>45050</v>
      </c>
      <c r="D8268" s="12" t="str">
        <f>YEAR(C8268)&amp;"/"&amp;TEXT(WEEKNUM(C8268,21),"00")</f>
        <v>2023/18</v>
      </c>
      <c r="E8268" t="s">
        <v>69</v>
      </c>
      <c r="F8268" s="114">
        <v>0.75</v>
      </c>
      <c r="G8268" s="114">
        <v>0.79166666666666663</v>
      </c>
      <c r="H8268">
        <f>CONVERT((G8267-F8267)*24,"hr","mn")</f>
        <v>59.99999999999995</v>
      </c>
      <c r="I8268">
        <v>4</v>
      </c>
      <c r="L8268">
        <v>4</v>
      </c>
      <c r="M8268">
        <f>J8267+K8267+L8267</f>
        <v>4</v>
      </c>
      <c r="N8268" s="14"/>
      <c r="O8268" s="3">
        <v>5</v>
      </c>
      <c r="P8268" s="3"/>
      <c r="Q8268" s="3"/>
      <c r="R8268" s="8"/>
      <c r="S8268" s="21" t="s">
        <v>43</v>
      </c>
      <c r="T8268" s="4" t="s">
        <v>34</v>
      </c>
      <c r="U8268" s="92"/>
    </row>
    <row r="8269" spans="1:21">
      <c r="A8269" s="17">
        <v>45050</v>
      </c>
      <c r="B8269" s="56">
        <f>WEEKDAY(C8269,2)</f>
        <v>4</v>
      </c>
      <c r="C8269" s="17">
        <f>IF(A8289="",C8268,A8289)</f>
        <v>45050</v>
      </c>
      <c r="D8269" s="12" t="str">
        <f>YEAR(C8269)&amp;"/"&amp;TEXT(WEEKNUM(C8269,21),"00")</f>
        <v>2023/18</v>
      </c>
      <c r="E8269" t="s">
        <v>69</v>
      </c>
      <c r="F8269" s="114">
        <v>0.75</v>
      </c>
      <c r="G8269" s="114">
        <v>0.79166666666666663</v>
      </c>
      <c r="H8269">
        <f>CONVERT((G8267-F8267)*24,"hr","mn")</f>
        <v>59.99999999999995</v>
      </c>
      <c r="I8269">
        <v>4</v>
      </c>
      <c r="L8269">
        <v>4</v>
      </c>
      <c r="M8269">
        <f>J8267+K8267+L8267</f>
        <v>4</v>
      </c>
      <c r="N8269" s="58"/>
      <c r="O8269" s="59">
        <v>8</v>
      </c>
      <c r="P8269" s="59"/>
      <c r="Q8269" s="59"/>
      <c r="R8269" s="60"/>
      <c r="S8269" s="21" t="s">
        <v>702</v>
      </c>
      <c r="T8269" s="4" t="s">
        <v>34</v>
      </c>
      <c r="U8269" s="93"/>
    </row>
    <row r="8270" spans="1:21" ht="15" customHeight="1" thickBot="1">
      <c r="A8270" s="17">
        <v>45050</v>
      </c>
      <c r="B8270" s="56">
        <f>WEEKDAY(C8270,2)</f>
        <v>4</v>
      </c>
      <c r="C8270" s="17">
        <f>IF(A8290="",C8269,A8290)</f>
        <v>45050</v>
      </c>
      <c r="D8270" s="12" t="str">
        <f>YEAR(C8270)&amp;"/"&amp;TEXT(WEEKNUM(C8270,21),"00")</f>
        <v>2023/18</v>
      </c>
      <c r="E8270" t="s">
        <v>69</v>
      </c>
      <c r="F8270" s="114">
        <v>0.75</v>
      </c>
      <c r="G8270" s="114">
        <v>0.79166666666666663</v>
      </c>
      <c r="H8270">
        <f>CONVERT((G8267-F8267)*24,"hr","mn")</f>
        <v>59.99999999999995</v>
      </c>
      <c r="I8270">
        <v>4</v>
      </c>
      <c r="L8270">
        <v>4</v>
      </c>
      <c r="M8270">
        <f>J8267+K8267+L8267</f>
        <v>4</v>
      </c>
      <c r="N8270" s="15"/>
      <c r="O8270" s="9"/>
      <c r="P8270" s="9"/>
      <c r="Q8270" s="9"/>
      <c r="R8270" s="10"/>
      <c r="S8270" s="19"/>
      <c r="T8270" s="23"/>
      <c r="U8270" s="94"/>
    </row>
    <row r="8271" spans="1:21">
      <c r="A8271" s="17">
        <v>45050</v>
      </c>
      <c r="B8271" s="56">
        <f>WEEKDAY(C8271,2)</f>
        <v>4</v>
      </c>
      <c r="C8271" s="17">
        <f>IF(A8291="",C8270,A8291)</f>
        <v>45050</v>
      </c>
      <c r="D8271" s="12" t="str">
        <f>YEAR(C8271)&amp;"/"&amp;TEXT(WEEKNUM(C8271,21),"00")</f>
        <v>2023/18</v>
      </c>
      <c r="E8271" s="79" t="s">
        <v>69</v>
      </c>
      <c r="F8271" s="80">
        <v>0.79166666666666663</v>
      </c>
      <c r="G8271" s="80">
        <v>0.83333333333333337</v>
      </c>
      <c r="H8271" s="87">
        <f>CONVERT((G8271-F8271)*24,"hr","mn")</f>
        <v>60.000000000000107</v>
      </c>
      <c r="I8271" s="83">
        <v>4</v>
      </c>
      <c r="J8271" s="84"/>
      <c r="K8271" s="85"/>
      <c r="L8271" s="85">
        <v>8</v>
      </c>
      <c r="M8271" s="87">
        <f>J8271+K8271+L8271</f>
        <v>8</v>
      </c>
      <c r="N8271" s="13"/>
      <c r="O8271" s="6">
        <v>18</v>
      </c>
      <c r="P8271" s="6"/>
      <c r="Q8271" s="6"/>
      <c r="R8271" s="7"/>
      <c r="S8271" s="20" t="s">
        <v>28</v>
      </c>
      <c r="T8271" s="22" t="s">
        <v>23</v>
      </c>
      <c r="U8271" s="91" t="s">
        <v>1192</v>
      </c>
    </row>
    <row r="8272" spans="1:21">
      <c r="A8272" s="17">
        <v>45050</v>
      </c>
      <c r="B8272" s="56">
        <f>WEEKDAY(C8272,2)</f>
        <v>4</v>
      </c>
      <c r="C8272" s="17">
        <f>IF(A8292="",C8271,A8292)</f>
        <v>45050</v>
      </c>
      <c r="D8272" s="12" t="str">
        <f>YEAR(C8272)&amp;"/"&amp;TEXT(WEEKNUM(C8272,21),"00")</f>
        <v>2023/18</v>
      </c>
      <c r="E8272" t="s">
        <v>69</v>
      </c>
      <c r="F8272" s="114">
        <v>0.79166666666666663</v>
      </c>
      <c r="G8272" s="114">
        <v>0.83333333333333337</v>
      </c>
      <c r="H8272">
        <f>CONVERT((G8271-F8271)*24,"hr","mn")</f>
        <v>60.000000000000107</v>
      </c>
      <c r="I8272">
        <v>4</v>
      </c>
      <c r="L8272">
        <v>8</v>
      </c>
      <c r="M8272">
        <f>J8271+K8271+L8271</f>
        <v>8</v>
      </c>
      <c r="N8272" s="14"/>
      <c r="O8272" s="3"/>
      <c r="P8272" s="3"/>
      <c r="Q8272" s="3"/>
      <c r="R8272" s="8"/>
      <c r="S8272" s="21"/>
      <c r="T8272" s="4"/>
      <c r="U8272" s="92"/>
    </row>
    <row r="8273" spans="1:21">
      <c r="A8273" s="17">
        <v>45050</v>
      </c>
      <c r="B8273" s="56">
        <f>WEEKDAY(C8273,2)</f>
        <v>4</v>
      </c>
      <c r="C8273" s="17">
        <f>IF(A8293="",C8272,A8293)</f>
        <v>45050</v>
      </c>
      <c r="D8273" s="12" t="str">
        <f>YEAR(C8273)&amp;"/"&amp;TEXT(WEEKNUM(C8273,21),"00")</f>
        <v>2023/18</v>
      </c>
      <c r="E8273" t="s">
        <v>69</v>
      </c>
      <c r="F8273" s="114">
        <v>0.79166666666666663</v>
      </c>
      <c r="G8273" s="114">
        <v>0.83333333333333337</v>
      </c>
      <c r="H8273">
        <f>CONVERT((G8271-F8271)*24,"hr","mn")</f>
        <v>60.000000000000107</v>
      </c>
      <c r="I8273">
        <v>4</v>
      </c>
      <c r="L8273">
        <v>8</v>
      </c>
      <c r="M8273">
        <f>J8271+K8271+L8271</f>
        <v>8</v>
      </c>
      <c r="N8273" s="58"/>
      <c r="O8273" s="59"/>
      <c r="P8273" s="59"/>
      <c r="Q8273" s="59"/>
      <c r="R8273" s="60"/>
      <c r="S8273" s="21"/>
      <c r="T8273" s="4"/>
      <c r="U8273" s="93"/>
    </row>
    <row r="8274" spans="1:21" ht="15" customHeight="1" thickBot="1">
      <c r="A8274" s="17">
        <v>45050</v>
      </c>
      <c r="B8274" s="56">
        <f>WEEKDAY(C8274,2)</f>
        <v>4</v>
      </c>
      <c r="C8274" s="17">
        <f>IF(A8294="",C8273,A8294)</f>
        <v>45050</v>
      </c>
      <c r="D8274" s="12" t="str">
        <f>YEAR(C8274)&amp;"/"&amp;TEXT(WEEKNUM(C8274,21),"00")</f>
        <v>2023/18</v>
      </c>
      <c r="E8274" t="s">
        <v>69</v>
      </c>
      <c r="F8274" s="114">
        <v>0.79166666666666663</v>
      </c>
      <c r="G8274" s="114">
        <v>0.83333333333333337</v>
      </c>
      <c r="H8274">
        <f>CONVERT((G8271-F8271)*24,"hr","mn")</f>
        <v>60.000000000000107</v>
      </c>
      <c r="I8274">
        <v>4</v>
      </c>
      <c r="L8274">
        <v>8</v>
      </c>
      <c r="M8274">
        <f>J8271+K8271+L8271</f>
        <v>8</v>
      </c>
      <c r="N8274" s="15"/>
      <c r="O8274" s="9"/>
      <c r="P8274" s="9"/>
      <c r="Q8274" s="9"/>
      <c r="R8274" s="10"/>
      <c r="S8274" s="19"/>
      <c r="T8274" s="23"/>
      <c r="U8274" s="94"/>
    </row>
    <row r="8275" spans="1:21">
      <c r="A8275" s="17">
        <v>45050</v>
      </c>
      <c r="B8275" s="56">
        <f>WEEKDAY(C8275,2)</f>
        <v>5</v>
      </c>
      <c r="C8275" s="17">
        <f>IF(A8295="",C8274,A8295)</f>
        <v>45051</v>
      </c>
      <c r="D8275" s="12" t="str">
        <f>YEAR(C8275)&amp;"/"&amp;TEXT(WEEKNUM(C8275,21),"00")</f>
        <v>2023/18</v>
      </c>
      <c r="E8275" s="79" t="s">
        <v>69</v>
      </c>
      <c r="F8275" s="80">
        <v>0.83333333333333337</v>
      </c>
      <c r="G8275" s="80">
        <v>0.875</v>
      </c>
      <c r="H8275" s="87">
        <f>CONVERT((G8275-F8275)*24,"hr","mn")</f>
        <v>59.99999999999995</v>
      </c>
      <c r="I8275" s="83">
        <v>4</v>
      </c>
      <c r="J8275" s="84"/>
      <c r="K8275" s="85"/>
      <c r="L8275" s="85">
        <v>10</v>
      </c>
      <c r="M8275" s="87">
        <f>J8275+K8275+L8275</f>
        <v>10</v>
      </c>
      <c r="N8275" s="13"/>
      <c r="O8275" s="6"/>
      <c r="P8275" s="6"/>
      <c r="Q8275" s="6"/>
      <c r="R8275" s="7"/>
      <c r="S8275" s="20"/>
      <c r="T8275" s="22"/>
      <c r="U8275" s="91"/>
    </row>
    <row r="8276" spans="1:21">
      <c r="A8276" s="17">
        <v>45050</v>
      </c>
      <c r="B8276" s="56">
        <f>WEEKDAY(C8276,2)</f>
        <v>5</v>
      </c>
      <c r="C8276" s="17">
        <f>IF(A8296="",C8275,A8296)</f>
        <v>45051</v>
      </c>
      <c r="D8276" s="12" t="str">
        <f>YEAR(C8276)&amp;"/"&amp;TEXT(WEEKNUM(C8276,21),"00")</f>
        <v>2023/18</v>
      </c>
      <c r="E8276" t="s">
        <v>69</v>
      </c>
      <c r="F8276" s="114">
        <v>0.83333333333333337</v>
      </c>
      <c r="G8276" s="114">
        <v>0.875</v>
      </c>
      <c r="H8276">
        <f>CONVERT((G8275-F8275)*24,"hr","mn")</f>
        <v>59.99999999999995</v>
      </c>
      <c r="I8276">
        <v>4</v>
      </c>
      <c r="L8276">
        <v>10</v>
      </c>
      <c r="M8276">
        <f>J8275+K8275+L8275</f>
        <v>10</v>
      </c>
      <c r="N8276" s="14"/>
      <c r="O8276" s="3"/>
      <c r="P8276" s="3"/>
      <c r="Q8276" s="3"/>
      <c r="R8276" s="8"/>
      <c r="S8276" s="21"/>
      <c r="T8276" s="4"/>
      <c r="U8276" s="92"/>
    </row>
    <row r="8277" spans="1:21">
      <c r="A8277" s="17">
        <v>45050</v>
      </c>
      <c r="B8277" s="56">
        <f>WEEKDAY(C8277,2)</f>
        <v>5</v>
      </c>
      <c r="C8277" s="17">
        <f>IF(A8297="",C8276,A8297)</f>
        <v>45051</v>
      </c>
      <c r="D8277" s="12" t="str">
        <f>YEAR(C8277)&amp;"/"&amp;TEXT(WEEKNUM(C8277,21),"00")</f>
        <v>2023/18</v>
      </c>
      <c r="E8277" t="s">
        <v>69</v>
      </c>
      <c r="F8277" s="114">
        <v>0.83333333333333337</v>
      </c>
      <c r="G8277" s="114">
        <v>0.875</v>
      </c>
      <c r="H8277">
        <f>CONVERT((G8275-F8275)*24,"hr","mn")</f>
        <v>59.99999999999995</v>
      </c>
      <c r="I8277">
        <v>4</v>
      </c>
      <c r="L8277">
        <v>10</v>
      </c>
      <c r="M8277">
        <f>J8275+K8275+L8275</f>
        <v>10</v>
      </c>
      <c r="N8277" s="58"/>
      <c r="O8277" s="59"/>
      <c r="P8277" s="59"/>
      <c r="Q8277" s="59"/>
      <c r="R8277" s="60"/>
      <c r="S8277" s="21"/>
      <c r="T8277" s="4"/>
      <c r="U8277" s="93"/>
    </row>
    <row r="8278" spans="1:21" ht="15" customHeight="1" thickBot="1">
      <c r="A8278" s="17">
        <v>45050</v>
      </c>
      <c r="B8278" s="56">
        <f>WEEKDAY(C8278,2)</f>
        <v>5</v>
      </c>
      <c r="C8278" s="17">
        <f>IF(A8298="",C8277,A8298)</f>
        <v>45051</v>
      </c>
      <c r="D8278" s="12" t="str">
        <f>YEAR(C8278)&amp;"/"&amp;TEXT(WEEKNUM(C8278,21),"00")</f>
        <v>2023/18</v>
      </c>
      <c r="E8278" t="s">
        <v>69</v>
      </c>
      <c r="F8278" s="114">
        <v>0.83333333333333337</v>
      </c>
      <c r="G8278" s="114">
        <v>0.875</v>
      </c>
      <c r="H8278">
        <f>CONVERT((G8275-F8275)*24,"hr","mn")</f>
        <v>59.99999999999995</v>
      </c>
      <c r="I8278">
        <v>4</v>
      </c>
      <c r="L8278">
        <v>10</v>
      </c>
      <c r="M8278">
        <f>J8275+K8275+L8275</f>
        <v>10</v>
      </c>
      <c r="N8278" s="15"/>
      <c r="O8278" s="9"/>
      <c r="P8278" s="9"/>
      <c r="Q8278" s="9">
        <v>15</v>
      </c>
      <c r="R8278" s="10"/>
      <c r="S8278" s="19"/>
      <c r="T8278" s="23" t="s">
        <v>39</v>
      </c>
      <c r="U8278" s="94"/>
    </row>
    <row r="8279" spans="1:21">
      <c r="A8279" s="17"/>
      <c r="B8279" s="56">
        <f>WEEKDAY(C8279,2)</f>
        <v>5</v>
      </c>
      <c r="C8279" s="17">
        <f>IF(A8299="",C8278,A8299)</f>
        <v>45051</v>
      </c>
      <c r="D8279" s="12" t="str">
        <f>YEAR(C8279)&amp;"/"&amp;TEXT(WEEKNUM(C8279,21),"00")</f>
        <v>2023/18</v>
      </c>
      <c r="E8279" s="79"/>
      <c r="F8279" s="80"/>
      <c r="G8279" s="80"/>
      <c r="H8279" s="87">
        <f>CONVERT((G8279-F8279)*24,"hr","mn")</f>
        <v>0</v>
      </c>
      <c r="I8279" s="83"/>
      <c r="J8279" s="84"/>
      <c r="K8279" s="85"/>
      <c r="L8279" s="85"/>
      <c r="M8279" s="87">
        <f>J8279+K8279+L8279</f>
        <v>0</v>
      </c>
      <c r="N8279" s="13"/>
      <c r="O8279" s="6"/>
      <c r="P8279" s="6"/>
      <c r="Q8279" s="6"/>
      <c r="R8279" s="7"/>
      <c r="S8279" s="20"/>
      <c r="T8279" s="22"/>
      <c r="U8279" s="91"/>
    </row>
    <row r="8280" spans="1:21">
      <c r="A8280" s="17"/>
      <c r="B8280" s="56">
        <f>WEEKDAY(C8280,2)</f>
        <v>5</v>
      </c>
      <c r="C8280" s="17">
        <f>IF(A8300="",C8279,A8300)</f>
        <v>45051</v>
      </c>
      <c r="D8280" s="12" t="str">
        <f>YEAR(C8280)&amp;"/"&amp;TEXT(WEEKNUM(C8280,21),"00")</f>
        <v>2023/18</v>
      </c>
      <c r="H8280">
        <f>CONVERT((G8279-F8279)*24,"hr","mn")</f>
        <v>0</v>
      </c>
      <c r="M8280">
        <f>J8279+K8279+L8279</f>
        <v>0</v>
      </c>
      <c r="N8280" s="14"/>
      <c r="O8280" s="3"/>
      <c r="P8280" s="3"/>
      <c r="Q8280" s="3"/>
      <c r="R8280" s="8"/>
      <c r="S8280" s="21"/>
      <c r="T8280" s="4"/>
      <c r="U8280" s="92"/>
    </row>
    <row r="8281" spans="1:21">
      <c r="A8281" s="17"/>
      <c r="B8281" s="56">
        <f>WEEKDAY(C8281,2)</f>
        <v>5</v>
      </c>
      <c r="C8281" s="17">
        <f>IF(A8301="",C8280,A8301)</f>
        <v>45051</v>
      </c>
      <c r="D8281" s="12" t="str">
        <f>YEAR(C8281)&amp;"/"&amp;TEXT(WEEKNUM(C8281,21),"00")</f>
        <v>2023/18</v>
      </c>
      <c r="H8281">
        <f>CONVERT((G8279-F8279)*24,"hr","mn")</f>
        <v>0</v>
      </c>
      <c r="M8281">
        <f>J8279+K8279+L8279</f>
        <v>0</v>
      </c>
      <c r="N8281" s="58"/>
      <c r="O8281" s="59"/>
      <c r="P8281" s="59"/>
      <c r="Q8281" s="59"/>
      <c r="R8281" s="60"/>
      <c r="S8281" s="21"/>
      <c r="T8281" s="4"/>
      <c r="U8281" s="93"/>
    </row>
    <row r="8282" spans="1:21" ht="15" customHeight="1" thickBot="1">
      <c r="A8282" s="17"/>
      <c r="B8282" s="56">
        <f>WEEKDAY(C8282,2)</f>
        <v>5</v>
      </c>
      <c r="C8282" s="17">
        <f>IF(A8302="",C8281,A8302)</f>
        <v>45051</v>
      </c>
      <c r="D8282" s="12" t="str">
        <f>YEAR(C8282)&amp;"/"&amp;TEXT(WEEKNUM(C8282,21),"00")</f>
        <v>2023/18</v>
      </c>
      <c r="H8282">
        <f>CONVERT((G8279-F8279)*24,"hr","mn")</f>
        <v>0</v>
      </c>
      <c r="M8282">
        <f>J8279+K8279+L8279</f>
        <v>0</v>
      </c>
      <c r="N8282" s="15"/>
      <c r="O8282" s="9"/>
      <c r="P8282" s="9"/>
      <c r="Q8282" s="9"/>
      <c r="R8282" s="10"/>
      <c r="S8282" s="19"/>
      <c r="T8282" s="23"/>
      <c r="U8282" s="94"/>
    </row>
    <row r="8283" spans="1:21">
      <c r="A8283" s="17">
        <v>45050</v>
      </c>
      <c r="B8283" s="56">
        <f>WEEKDAY(C8283,2)</f>
        <v>5</v>
      </c>
      <c r="C8283" s="17">
        <f>IF(A8303="",C8282,A8303)</f>
        <v>45051</v>
      </c>
      <c r="D8283" s="12" t="str">
        <f>YEAR(C8283)&amp;"/"&amp;TEXT(WEEKNUM(C8283,21),"00")</f>
        <v>2023/18</v>
      </c>
      <c r="E8283" s="79" t="s">
        <v>46</v>
      </c>
      <c r="F8283" s="80">
        <v>0.875</v>
      </c>
      <c r="G8283" s="80">
        <v>0.91666666666666663</v>
      </c>
      <c r="H8283" s="87">
        <f>CONVERT((G8283-F8283)*24,"hr","mn")</f>
        <v>59.99999999999995</v>
      </c>
      <c r="I8283" s="83">
        <v>4</v>
      </c>
      <c r="J8283" s="84"/>
      <c r="K8283" s="85"/>
      <c r="L8283" s="85">
        <v>6</v>
      </c>
      <c r="M8283" s="87">
        <f>J8283+K8283+L8283</f>
        <v>6</v>
      </c>
      <c r="N8283" s="13"/>
      <c r="O8283" s="6"/>
      <c r="P8283" s="6"/>
      <c r="Q8283" s="6">
        <v>25</v>
      </c>
      <c r="R8283" s="7"/>
      <c r="S8283" s="20"/>
      <c r="T8283" s="22" t="s">
        <v>25</v>
      </c>
      <c r="U8283" s="91"/>
    </row>
    <row r="8284" spans="1:21">
      <c r="A8284" s="17">
        <v>45050</v>
      </c>
      <c r="B8284" s="56">
        <f>WEEKDAY(C8284,2)</f>
        <v>5</v>
      </c>
      <c r="C8284" s="17">
        <f>IF(A8304="",C8283,A8304)</f>
        <v>45051</v>
      </c>
      <c r="D8284" s="12" t="str">
        <f>YEAR(C8284)&amp;"/"&amp;TEXT(WEEKNUM(C8284,21),"00")</f>
        <v>2023/18</v>
      </c>
      <c r="E8284" t="s">
        <v>46</v>
      </c>
      <c r="F8284" s="114">
        <v>0.875</v>
      </c>
      <c r="G8284" s="114">
        <v>0.91666666666666663</v>
      </c>
      <c r="H8284">
        <f>CONVERT((G8283-F8283)*24,"hr","mn")</f>
        <v>59.99999999999995</v>
      </c>
      <c r="I8284">
        <v>4</v>
      </c>
      <c r="L8284">
        <v>6</v>
      </c>
      <c r="M8284">
        <f>J8283+K8283+L8283</f>
        <v>6</v>
      </c>
      <c r="N8284" s="14"/>
      <c r="O8284" s="3">
        <v>5</v>
      </c>
      <c r="P8284" s="3"/>
      <c r="Q8284" s="3"/>
      <c r="R8284" s="8"/>
      <c r="S8284" s="21" t="s">
        <v>31</v>
      </c>
      <c r="T8284" s="4" t="s">
        <v>23</v>
      </c>
      <c r="U8284" s="92" t="s">
        <v>223</v>
      </c>
    </row>
    <row r="8285" spans="1:21">
      <c r="A8285" s="17">
        <v>45050</v>
      </c>
      <c r="B8285" s="56">
        <f>WEEKDAY(C8285,2)</f>
        <v>5</v>
      </c>
      <c r="C8285" s="17">
        <f>IF(A8305="",C8284,A8305)</f>
        <v>45051</v>
      </c>
      <c r="D8285" s="12" t="str">
        <f>YEAR(C8285)&amp;"/"&amp;TEXT(WEEKNUM(C8285,21),"00")</f>
        <v>2023/18</v>
      </c>
      <c r="E8285" t="s">
        <v>46</v>
      </c>
      <c r="F8285" s="114">
        <v>0.875</v>
      </c>
      <c r="G8285" s="114">
        <v>0.91666666666666663</v>
      </c>
      <c r="H8285">
        <f>CONVERT((G8283-F8283)*24,"hr","mn")</f>
        <v>59.99999999999995</v>
      </c>
      <c r="I8285">
        <v>4</v>
      </c>
      <c r="L8285">
        <v>6</v>
      </c>
      <c r="M8285">
        <f>J8283+K8283+L8283</f>
        <v>6</v>
      </c>
      <c r="N8285" s="58"/>
      <c r="O8285" s="59">
        <v>5</v>
      </c>
      <c r="P8285" s="59"/>
      <c r="Q8285" s="59"/>
      <c r="R8285" s="60"/>
      <c r="S8285" s="21" t="s">
        <v>93</v>
      </c>
      <c r="T8285" s="4" t="s">
        <v>65</v>
      </c>
      <c r="U8285" s="93"/>
    </row>
    <row r="8286" spans="1:21" ht="15" customHeight="1" thickBot="1">
      <c r="A8286" s="17">
        <v>45050</v>
      </c>
      <c r="B8286" s="56">
        <f>WEEKDAY(C8286,2)</f>
        <v>5</v>
      </c>
      <c r="C8286" s="17">
        <f>IF(A8306="",C8285,A8306)</f>
        <v>45051</v>
      </c>
      <c r="D8286" s="12" t="str">
        <f>YEAR(C8286)&amp;"/"&amp;TEXT(WEEKNUM(C8286,21),"00")</f>
        <v>2023/18</v>
      </c>
      <c r="E8286" t="s">
        <v>46</v>
      </c>
      <c r="F8286" s="114">
        <v>0.875</v>
      </c>
      <c r="G8286" s="114">
        <v>0.91666666666666663</v>
      </c>
      <c r="H8286">
        <f>CONVERT((G8283-F8283)*24,"hr","mn")</f>
        <v>59.99999999999995</v>
      </c>
      <c r="I8286">
        <v>4</v>
      </c>
      <c r="L8286">
        <v>6</v>
      </c>
      <c r="M8286">
        <f>J8283+K8283+L8283</f>
        <v>6</v>
      </c>
      <c r="N8286" s="15"/>
      <c r="O8286" s="9"/>
      <c r="P8286" s="9"/>
      <c r="Q8286" s="9"/>
      <c r="R8286" s="10"/>
      <c r="S8286" s="19"/>
      <c r="T8286" s="23"/>
      <c r="U8286" s="94"/>
    </row>
    <row r="8287" spans="1:21">
      <c r="A8287" s="17">
        <v>45050</v>
      </c>
      <c r="B8287" s="56">
        <f>WEEKDAY(C8287,2)</f>
        <v>5</v>
      </c>
      <c r="C8287" s="17">
        <f>IF(A8307="",C8286,A8307)</f>
        <v>45051</v>
      </c>
      <c r="D8287" s="12" t="str">
        <f>YEAR(C8287)&amp;"/"&amp;TEXT(WEEKNUM(C8287,21),"00")</f>
        <v>2023/18</v>
      </c>
      <c r="E8287" s="24" t="s">
        <v>46</v>
      </c>
      <c r="F8287" s="27">
        <v>0.91666666666666663</v>
      </c>
      <c r="G8287" s="27">
        <v>0.95833333333333337</v>
      </c>
      <c r="H8287" s="87">
        <f>CONVERT((G8287-F8287)*24,"hr","mn")</f>
        <v>60.000000000000107</v>
      </c>
      <c r="I8287" s="83">
        <v>4</v>
      </c>
      <c r="J8287" s="84"/>
      <c r="K8287" s="85">
        <v>2</v>
      </c>
      <c r="L8287" s="85">
        <v>10</v>
      </c>
      <c r="M8287" s="87">
        <f>J8287+K8287+L8287</f>
        <v>12</v>
      </c>
      <c r="N8287" s="13"/>
      <c r="O8287" s="6"/>
      <c r="P8287" s="6"/>
      <c r="Q8287" s="6"/>
      <c r="R8287" s="7"/>
      <c r="S8287" s="20"/>
      <c r="T8287" s="22"/>
      <c r="U8287" s="91"/>
    </row>
    <row r="8288" spans="1:21">
      <c r="A8288" s="17">
        <v>45050</v>
      </c>
      <c r="B8288" s="56">
        <f>WEEKDAY(C8288,2)</f>
        <v>5</v>
      </c>
      <c r="C8288" s="17">
        <f>IF(A8308="",C8287,A8308)</f>
        <v>45051</v>
      </c>
      <c r="D8288" s="12" t="str">
        <f>YEAR(C8288)&amp;"/"&amp;TEXT(WEEKNUM(C8288,21),"00")</f>
        <v>2023/18</v>
      </c>
      <c r="E8288" s="25"/>
      <c r="F8288" s="28"/>
      <c r="G8288" s="28"/>
      <c r="H8288">
        <f>CONVERT((G8287-F8287)*24,"hr","mn")</f>
        <v>60.000000000000107</v>
      </c>
      <c r="I8288">
        <v>4</v>
      </c>
      <c r="K8288">
        <v>2</v>
      </c>
      <c r="L8288">
        <v>10</v>
      </c>
      <c r="M8288">
        <f>J8287+K8287+L8287</f>
        <v>12</v>
      </c>
      <c r="N8288" s="14"/>
      <c r="O8288" s="3"/>
      <c r="P8288" s="3"/>
      <c r="Q8288" s="3"/>
      <c r="R8288" s="8"/>
      <c r="S8288" s="21"/>
      <c r="T8288" s="4"/>
      <c r="U8288" s="92"/>
    </row>
    <row r="8289" spans="1:21">
      <c r="A8289" s="17">
        <v>45050</v>
      </c>
      <c r="B8289" s="56">
        <f>WEEKDAY(C8289,2)</f>
        <v>5</v>
      </c>
      <c r="C8289" s="17">
        <f>IF(A8309="",C8288,A8309)</f>
        <v>45051</v>
      </c>
      <c r="D8289" s="12" t="str">
        <f>YEAR(C8289)&amp;"/"&amp;TEXT(WEEKNUM(C8289,21),"00")</f>
        <v>2023/18</v>
      </c>
      <c r="E8289" s="25"/>
      <c r="F8289" s="28"/>
      <c r="G8289" s="28"/>
      <c r="H8289">
        <f>CONVERT((G8287-F8287)*24,"hr","mn")</f>
        <v>60.000000000000107</v>
      </c>
      <c r="I8289">
        <v>4</v>
      </c>
      <c r="K8289">
        <v>2</v>
      </c>
      <c r="L8289">
        <v>10</v>
      </c>
      <c r="M8289">
        <f>J8287+K8287+L8287</f>
        <v>12</v>
      </c>
      <c r="N8289" s="58"/>
      <c r="O8289" s="59"/>
      <c r="P8289" s="59"/>
      <c r="Q8289" s="59"/>
      <c r="R8289" s="60"/>
      <c r="S8289" s="21"/>
      <c r="T8289" s="4"/>
      <c r="U8289" s="93"/>
    </row>
    <row r="8290" spans="1:21" ht="15" customHeight="1" thickBot="1">
      <c r="A8290" s="17">
        <v>45050</v>
      </c>
      <c r="B8290" s="56">
        <f>WEEKDAY(C8290,2)</f>
        <v>5</v>
      </c>
      <c r="C8290" s="17">
        <f>IF(A8310="",C8289,A8310)</f>
        <v>45051</v>
      </c>
      <c r="D8290" s="12" t="str">
        <f>YEAR(C8290)&amp;"/"&amp;TEXT(WEEKNUM(C8290,21),"00")</f>
        <v>2023/18</v>
      </c>
      <c r="E8290" s="26"/>
      <c r="F8290" s="29"/>
      <c r="G8290" s="29"/>
      <c r="H8290">
        <f>CONVERT((G8287-F8287)*24,"hr","mn")</f>
        <v>60.000000000000107</v>
      </c>
      <c r="I8290">
        <v>4</v>
      </c>
      <c r="K8290">
        <v>2</v>
      </c>
      <c r="L8290">
        <v>10</v>
      </c>
      <c r="M8290">
        <f>J8287+K8287+L8287</f>
        <v>12</v>
      </c>
      <c r="N8290" s="15"/>
      <c r="O8290" s="9"/>
      <c r="P8290" s="9"/>
      <c r="Q8290" s="9"/>
      <c r="R8290" s="10"/>
      <c r="S8290" s="19"/>
      <c r="T8290" s="23"/>
      <c r="U8290" s="94"/>
    </row>
    <row r="8291" spans="1:21">
      <c r="A8291" s="17">
        <v>45050</v>
      </c>
      <c r="B8291" s="56">
        <f>WEEKDAY(C8291,2)</f>
        <v>5</v>
      </c>
      <c r="C8291" s="17">
        <f>IF(A8311="",C8290,A8311)</f>
        <v>45051</v>
      </c>
      <c r="D8291" s="12" t="str">
        <f>YEAR(C8291)&amp;"/"&amp;TEXT(WEEKNUM(C8291,21),"00")</f>
        <v>2023/18</v>
      </c>
      <c r="E8291" s="24" t="s">
        <v>46</v>
      </c>
      <c r="F8291" s="27">
        <v>0.95833333333333337</v>
      </c>
      <c r="G8291" s="27">
        <v>1</v>
      </c>
      <c r="H8291" s="87">
        <f>CONVERT((G8291-F8291)*24,"hr","mn")</f>
        <v>59.99999999999995</v>
      </c>
      <c r="I8291" s="83">
        <v>4</v>
      </c>
      <c r="J8291" s="84"/>
      <c r="K8291" s="85"/>
      <c r="L8291" s="85">
        <v>4</v>
      </c>
      <c r="M8291" s="87">
        <f>J8291+K8291+L8291</f>
        <v>4</v>
      </c>
      <c r="N8291" s="13"/>
      <c r="O8291" s="6">
        <v>5</v>
      </c>
      <c r="P8291" s="6"/>
      <c r="Q8291" s="6"/>
      <c r="R8291" s="7"/>
      <c r="S8291" s="20" t="s">
        <v>28</v>
      </c>
      <c r="T8291" s="22" t="s">
        <v>29</v>
      </c>
      <c r="U8291" s="91"/>
    </row>
    <row r="8292" spans="1:21">
      <c r="A8292" s="17">
        <v>45050</v>
      </c>
      <c r="B8292" s="56">
        <f>WEEKDAY(C8292,2)</f>
        <v>5</v>
      </c>
      <c r="C8292" s="17">
        <f>IF(A8312="",C8291,A8312)</f>
        <v>45051</v>
      </c>
      <c r="D8292" s="12" t="str">
        <f>YEAR(C8292)&amp;"/"&amp;TEXT(WEEKNUM(C8292,21),"00")</f>
        <v>2023/18</v>
      </c>
      <c r="E8292" s="25"/>
      <c r="F8292" s="28"/>
      <c r="G8292" s="28"/>
      <c r="H8292">
        <f>CONVERT((G8291-F8291)*24,"hr","mn")</f>
        <v>59.99999999999995</v>
      </c>
      <c r="I8292">
        <v>4</v>
      </c>
      <c r="L8292">
        <v>4</v>
      </c>
      <c r="M8292">
        <f>J8291+K8291+L8291</f>
        <v>4</v>
      </c>
      <c r="N8292" s="14"/>
      <c r="O8292" s="3">
        <v>5</v>
      </c>
      <c r="P8292" s="3"/>
      <c r="Q8292" s="3"/>
      <c r="R8292" s="8"/>
      <c r="S8292" s="21" t="s">
        <v>28</v>
      </c>
      <c r="T8292" s="4" t="s">
        <v>23</v>
      </c>
      <c r="U8292" s="92" t="s">
        <v>223</v>
      </c>
    </row>
    <row r="8293" spans="1:21">
      <c r="A8293" s="17">
        <v>45050</v>
      </c>
      <c r="B8293" s="56">
        <f>WEEKDAY(C8293,2)</f>
        <v>5</v>
      </c>
      <c r="C8293" s="17">
        <f>IF(A8313="",C8292,A8313)</f>
        <v>45051</v>
      </c>
      <c r="D8293" s="12" t="str">
        <f>YEAR(C8293)&amp;"/"&amp;TEXT(WEEKNUM(C8293,21),"00")</f>
        <v>2023/18</v>
      </c>
      <c r="E8293" s="25"/>
      <c r="F8293" s="28"/>
      <c r="G8293" s="28"/>
      <c r="H8293">
        <f>CONVERT((G8291-F8291)*24,"hr","mn")</f>
        <v>59.99999999999995</v>
      </c>
      <c r="I8293">
        <v>4</v>
      </c>
      <c r="L8293">
        <v>4</v>
      </c>
      <c r="M8293">
        <f>J8291+K8291+L8291</f>
        <v>4</v>
      </c>
      <c r="N8293" s="58"/>
      <c r="O8293" s="59">
        <v>10</v>
      </c>
      <c r="P8293" s="59"/>
      <c r="Q8293" s="59"/>
      <c r="R8293" s="60"/>
      <c r="S8293" s="21" t="s">
        <v>136</v>
      </c>
      <c r="T8293" s="4" t="s">
        <v>110</v>
      </c>
      <c r="U8293" s="93" t="s">
        <v>61</v>
      </c>
    </row>
    <row r="8294" spans="1:21" ht="15" customHeight="1" thickBot="1">
      <c r="A8294" s="17">
        <v>45050</v>
      </c>
      <c r="B8294" s="56">
        <f>WEEKDAY(C8294,2)</f>
        <v>5</v>
      </c>
      <c r="C8294" s="17">
        <f>IF(A8314="",C8293,A8314)</f>
        <v>45051</v>
      </c>
      <c r="D8294" s="12" t="str">
        <f>YEAR(C8294)&amp;"/"&amp;TEXT(WEEKNUM(C8294,21),"00")</f>
        <v>2023/18</v>
      </c>
      <c r="E8294" s="26"/>
      <c r="F8294" s="29"/>
      <c r="G8294" s="29"/>
      <c r="H8294">
        <f>CONVERT((G8291-F8291)*24,"hr","mn")</f>
        <v>59.99999999999995</v>
      </c>
      <c r="I8294">
        <v>4</v>
      </c>
      <c r="L8294">
        <v>4</v>
      </c>
      <c r="M8294">
        <f>J8291+K8291+L8291</f>
        <v>4</v>
      </c>
      <c r="N8294" s="15"/>
      <c r="O8294" s="9"/>
      <c r="P8294" s="9">
        <v>8</v>
      </c>
      <c r="Q8294" s="9"/>
      <c r="R8294" s="10"/>
      <c r="S8294" s="19" t="s">
        <v>44</v>
      </c>
      <c r="T8294" s="23" t="s">
        <v>73</v>
      </c>
      <c r="U8294" s="94" t="s">
        <v>1193</v>
      </c>
    </row>
    <row r="8295" spans="1:21">
      <c r="A8295" s="17">
        <v>45051</v>
      </c>
      <c r="B8295" s="56">
        <f>WEEKDAY(C8295,2)</f>
        <v>5</v>
      </c>
      <c r="C8295" s="17">
        <f>IF(A8315="",C8294,A8315)</f>
        <v>45051</v>
      </c>
      <c r="D8295" s="12" t="str">
        <f>YEAR(C8295)&amp;"/"&amp;TEXT(WEEKNUM(C8295,21),"00")</f>
        <v>2023/18</v>
      </c>
      <c r="E8295" s="24" t="s">
        <v>46</v>
      </c>
      <c r="F8295" s="27">
        <v>1</v>
      </c>
      <c r="G8295" s="27">
        <v>1.041666666666667</v>
      </c>
      <c r="H8295" s="87">
        <f>CONVERT((G8295-F8295)*24,"hr","mn")</f>
        <v>60.000000000000426</v>
      </c>
      <c r="I8295" s="83">
        <v>4</v>
      </c>
      <c r="J8295" s="84"/>
      <c r="K8295" s="85"/>
      <c r="L8295" s="85"/>
      <c r="M8295" s="87">
        <f>J8295+K8295+L8295</f>
        <v>0</v>
      </c>
      <c r="N8295" s="13"/>
      <c r="O8295" s="6">
        <v>60</v>
      </c>
      <c r="P8295" s="6"/>
      <c r="Q8295" s="6"/>
      <c r="R8295" s="7"/>
      <c r="S8295" s="20"/>
      <c r="T8295" s="22" t="s">
        <v>39</v>
      </c>
      <c r="U8295" s="91"/>
    </row>
    <row r="8296" spans="1:21">
      <c r="A8296" s="17">
        <v>45051</v>
      </c>
      <c r="B8296" s="56">
        <f>WEEKDAY(C8296,2)</f>
        <v>5</v>
      </c>
      <c r="C8296" s="17">
        <f>IF(A8316="",C8295,A8316)</f>
        <v>45051</v>
      </c>
      <c r="D8296" s="12" t="str">
        <f>YEAR(C8296)&amp;"/"&amp;TEXT(WEEKNUM(C8296,21),"00")</f>
        <v>2023/18</v>
      </c>
      <c r="E8296" s="25"/>
      <c r="F8296" s="28"/>
      <c r="G8296" s="28"/>
      <c r="H8296">
        <f>CONVERT((G8295-F8295)*24,"hr","mn")</f>
        <v>60.000000000000426</v>
      </c>
      <c r="I8296">
        <v>4</v>
      </c>
      <c r="M8296">
        <f>J8295+K8295+L8295</f>
        <v>0</v>
      </c>
      <c r="N8296" s="14"/>
      <c r="O8296" s="3"/>
      <c r="P8296" s="3"/>
      <c r="Q8296" s="3"/>
      <c r="R8296" s="8"/>
      <c r="S8296" s="21"/>
      <c r="T8296" s="4"/>
      <c r="U8296" s="92"/>
    </row>
    <row r="8297" spans="1:21">
      <c r="A8297" s="17">
        <v>45051</v>
      </c>
      <c r="B8297" s="56">
        <f>WEEKDAY(C8297,2)</f>
        <v>5</v>
      </c>
      <c r="C8297" s="17">
        <f>IF(A8317="",C8296,A8317)</f>
        <v>45051</v>
      </c>
      <c r="D8297" s="12" t="str">
        <f>YEAR(C8297)&amp;"/"&amp;TEXT(WEEKNUM(C8297,21),"00")</f>
        <v>2023/18</v>
      </c>
      <c r="E8297" s="25"/>
      <c r="F8297" s="28"/>
      <c r="G8297" s="28"/>
      <c r="H8297">
        <f>CONVERT((G8295-F8295)*24,"hr","mn")</f>
        <v>60.000000000000426</v>
      </c>
      <c r="I8297">
        <v>4</v>
      </c>
      <c r="M8297">
        <f>J8295+K8295+L8295</f>
        <v>0</v>
      </c>
      <c r="N8297" s="58"/>
      <c r="O8297" s="59"/>
      <c r="P8297" s="59"/>
      <c r="Q8297" s="59"/>
      <c r="R8297" s="60"/>
      <c r="S8297" s="21"/>
      <c r="T8297" s="4"/>
      <c r="U8297" s="93"/>
    </row>
    <row r="8298" spans="1:21" ht="15" customHeight="1" thickBot="1">
      <c r="A8298" s="17">
        <v>45051</v>
      </c>
      <c r="B8298" s="56">
        <f>WEEKDAY(C8298,2)</f>
        <v>5</v>
      </c>
      <c r="C8298" s="17">
        <f>IF(A8318="",C8297,A8318)</f>
        <v>45051</v>
      </c>
      <c r="D8298" s="12" t="str">
        <f>YEAR(C8298)&amp;"/"&amp;TEXT(WEEKNUM(C8298,21),"00")</f>
        <v>2023/18</v>
      </c>
      <c r="E8298" s="26"/>
      <c r="F8298" s="29"/>
      <c r="G8298" s="29"/>
      <c r="H8298">
        <f>CONVERT((G8295-F8295)*24,"hr","mn")</f>
        <v>60.000000000000426</v>
      </c>
      <c r="I8298">
        <v>4</v>
      </c>
      <c r="M8298">
        <f>J8295+K8295+L8295</f>
        <v>0</v>
      </c>
      <c r="N8298" s="15"/>
      <c r="O8298" s="9"/>
      <c r="P8298" s="9"/>
      <c r="Q8298" s="9"/>
      <c r="R8298" s="10"/>
      <c r="S8298" s="19"/>
      <c r="T8298" s="23"/>
      <c r="U8298" s="94"/>
    </row>
    <row r="8299" spans="1:21">
      <c r="A8299" s="17">
        <v>45051</v>
      </c>
      <c r="B8299" s="56">
        <f>WEEKDAY(C8299,2)</f>
        <v>7</v>
      </c>
      <c r="C8299" s="17">
        <f>IF(A8319="",C8298,A8319)</f>
        <v>45053</v>
      </c>
      <c r="D8299" s="12" t="str">
        <f>YEAR(C8299)&amp;"/"&amp;TEXT(WEEKNUM(C8299,21),"00")</f>
        <v>2023/18</v>
      </c>
      <c r="E8299" s="24" t="s">
        <v>46</v>
      </c>
      <c r="F8299" s="27">
        <v>6.25E-2</v>
      </c>
      <c r="G8299" s="27">
        <v>8.3333333333333329E-2</v>
      </c>
      <c r="H8299" s="87">
        <f>CONVERT((G8299-F8299)*24,"hr","mn")</f>
        <v>29.999999999999993</v>
      </c>
      <c r="I8299" s="83">
        <v>4</v>
      </c>
      <c r="J8299" s="84"/>
      <c r="K8299" s="85"/>
      <c r="L8299" s="85"/>
      <c r="M8299" s="87">
        <f>J8299+K8299+L8299</f>
        <v>0</v>
      </c>
      <c r="N8299" s="13"/>
      <c r="O8299" s="6">
        <v>30</v>
      </c>
      <c r="P8299" s="6"/>
      <c r="Q8299" s="6"/>
      <c r="R8299" s="7"/>
      <c r="S8299" s="20"/>
      <c r="T8299" s="22" t="s">
        <v>39</v>
      </c>
      <c r="U8299" s="91"/>
    </row>
    <row r="8300" spans="1:21">
      <c r="A8300" s="17">
        <v>45051</v>
      </c>
      <c r="B8300" s="56">
        <f>WEEKDAY(C8300,2)</f>
        <v>7</v>
      </c>
      <c r="C8300" s="17">
        <f>IF(A8320="",C8299,A8320)</f>
        <v>45053</v>
      </c>
      <c r="D8300" s="12" t="str">
        <f>YEAR(C8300)&amp;"/"&amp;TEXT(WEEKNUM(C8300,21),"00")</f>
        <v>2023/18</v>
      </c>
      <c r="E8300" s="25"/>
      <c r="F8300" s="28"/>
      <c r="G8300" s="28"/>
      <c r="H8300">
        <f>CONVERT((G8299-F8299)*24,"hr","mn")</f>
        <v>29.999999999999993</v>
      </c>
      <c r="I8300">
        <v>4</v>
      </c>
      <c r="M8300">
        <f>J8299+K8299+L8299</f>
        <v>0</v>
      </c>
      <c r="N8300" s="14"/>
      <c r="O8300" s="3"/>
      <c r="P8300" s="3"/>
      <c r="Q8300" s="3"/>
      <c r="R8300" s="8"/>
      <c r="S8300" s="21"/>
      <c r="T8300" s="4"/>
      <c r="U8300" s="92"/>
    </row>
    <row r="8301" spans="1:21">
      <c r="A8301" s="17">
        <v>45051</v>
      </c>
      <c r="B8301" s="56">
        <f>WEEKDAY(C8301,2)</f>
        <v>7</v>
      </c>
      <c r="C8301" s="17">
        <f>IF(A8321="",C8300,A8321)</f>
        <v>45053</v>
      </c>
      <c r="D8301" s="12" t="str">
        <f>YEAR(C8301)&amp;"/"&amp;TEXT(WEEKNUM(C8301,21),"00")</f>
        <v>2023/18</v>
      </c>
      <c r="E8301" s="25"/>
      <c r="F8301" s="28"/>
      <c r="G8301" s="28"/>
      <c r="H8301">
        <f>CONVERT((G8299-F8299)*24,"hr","mn")</f>
        <v>29.999999999999993</v>
      </c>
      <c r="I8301">
        <v>4</v>
      </c>
      <c r="M8301">
        <f>J8299+K8299+L8299</f>
        <v>0</v>
      </c>
      <c r="N8301" s="58"/>
      <c r="O8301" s="59"/>
      <c r="P8301" s="59"/>
      <c r="Q8301" s="59"/>
      <c r="R8301" s="60"/>
      <c r="S8301" s="21"/>
      <c r="T8301" s="4"/>
      <c r="U8301" s="93"/>
    </row>
    <row r="8302" spans="1:21" ht="15" customHeight="1" thickBot="1">
      <c r="A8302" s="17">
        <v>45051</v>
      </c>
      <c r="B8302" s="56">
        <f>WEEKDAY(C8302,2)</f>
        <v>7</v>
      </c>
      <c r="C8302" s="17">
        <f>IF(A8322="",C8301,A8322)</f>
        <v>45053</v>
      </c>
      <c r="D8302" s="12" t="str">
        <f>YEAR(C8302)&amp;"/"&amp;TEXT(WEEKNUM(C8302,21),"00")</f>
        <v>2023/18</v>
      </c>
      <c r="E8302" s="26"/>
      <c r="F8302" s="29"/>
      <c r="G8302" s="29"/>
      <c r="H8302">
        <f>CONVERT((G8299-F8299)*24,"hr","mn")</f>
        <v>29.999999999999993</v>
      </c>
      <c r="I8302">
        <v>4</v>
      </c>
      <c r="M8302">
        <f>J8299+K8299+L8299</f>
        <v>0</v>
      </c>
      <c r="N8302" s="15"/>
      <c r="O8302" s="9"/>
      <c r="P8302" s="9"/>
      <c r="Q8302" s="9"/>
      <c r="R8302" s="10"/>
      <c r="S8302" s="19"/>
      <c r="T8302" s="23"/>
      <c r="U8302" s="94"/>
    </row>
    <row r="8303" spans="1:21">
      <c r="A8303" s="17">
        <v>45051</v>
      </c>
      <c r="B8303" s="56">
        <f>WEEKDAY(C8303,2)</f>
        <v>7</v>
      </c>
      <c r="C8303" s="17">
        <f>IF(A8323="",C8302,A8323)</f>
        <v>45053</v>
      </c>
      <c r="D8303" s="12" t="str">
        <f>YEAR(C8303)&amp;"/"&amp;TEXT(WEEKNUM(C8303,21),"00")</f>
        <v>2023/18</v>
      </c>
      <c r="E8303" s="24" t="s">
        <v>46</v>
      </c>
      <c r="F8303" s="27">
        <v>1.083333333333333</v>
      </c>
      <c r="G8303" s="27">
        <v>1.125</v>
      </c>
      <c r="H8303" s="87">
        <f>CONVERT((G8303-F8303)*24,"hr","mn")</f>
        <v>60.000000000000426</v>
      </c>
      <c r="I8303" s="83">
        <v>1</v>
      </c>
      <c r="J8303" s="84"/>
      <c r="K8303" s="85"/>
      <c r="L8303" s="85"/>
      <c r="M8303" s="87">
        <f>J8303+K8303+L8303</f>
        <v>0</v>
      </c>
      <c r="N8303" s="13"/>
      <c r="O8303" s="6">
        <v>30</v>
      </c>
      <c r="P8303" s="6"/>
      <c r="Q8303" s="6"/>
      <c r="R8303" s="7"/>
      <c r="S8303" s="20"/>
      <c r="T8303" s="22" t="s">
        <v>39</v>
      </c>
      <c r="U8303" s="91"/>
    </row>
    <row r="8304" spans="1:21">
      <c r="A8304" s="17">
        <v>45051</v>
      </c>
      <c r="B8304" s="56">
        <f>WEEKDAY(C8304,2)</f>
        <v>7</v>
      </c>
      <c r="C8304" s="17">
        <f>IF(A8324="",C8303,A8324)</f>
        <v>45053</v>
      </c>
      <c r="D8304" s="12" t="str">
        <f>YEAR(C8304)&amp;"/"&amp;TEXT(WEEKNUM(C8304,21),"00")</f>
        <v>2023/18</v>
      </c>
      <c r="E8304" s="25"/>
      <c r="F8304" s="28"/>
      <c r="G8304" s="28"/>
      <c r="H8304">
        <f>CONVERT((G8303-F8303)*24,"hr","mn")</f>
        <v>60.000000000000426</v>
      </c>
      <c r="I8304">
        <v>1</v>
      </c>
      <c r="M8304">
        <f>J8303+K8303+L8303</f>
        <v>0</v>
      </c>
      <c r="N8304" s="14"/>
      <c r="O8304" s="3">
        <v>30</v>
      </c>
      <c r="P8304" s="3"/>
      <c r="Q8304" s="3"/>
      <c r="R8304" s="8"/>
      <c r="S8304" s="21"/>
      <c r="T8304" s="4" t="s">
        <v>23</v>
      </c>
      <c r="U8304" s="92" t="s">
        <v>1194</v>
      </c>
    </row>
    <row r="8305" spans="1:21">
      <c r="A8305" s="17">
        <v>45051</v>
      </c>
      <c r="B8305" s="56">
        <f>WEEKDAY(C8305,2)</f>
        <v>7</v>
      </c>
      <c r="C8305" s="17">
        <f>IF(A8325="",C8304,A8325)</f>
        <v>45053</v>
      </c>
      <c r="D8305" s="12" t="str">
        <f>YEAR(C8305)&amp;"/"&amp;TEXT(WEEKNUM(C8305,21),"00")</f>
        <v>2023/18</v>
      </c>
      <c r="E8305" s="25"/>
      <c r="F8305" s="28"/>
      <c r="G8305" s="28"/>
      <c r="H8305">
        <f>CONVERT((G8303-F8303)*24,"hr","mn")</f>
        <v>60.000000000000426</v>
      </c>
      <c r="I8305">
        <v>1</v>
      </c>
      <c r="M8305">
        <f>J8303+K8303+L8303</f>
        <v>0</v>
      </c>
      <c r="N8305" s="58"/>
      <c r="O8305" s="59"/>
      <c r="P8305" s="59"/>
      <c r="Q8305" s="59"/>
      <c r="R8305" s="60"/>
      <c r="S8305" s="21"/>
      <c r="T8305" s="4"/>
      <c r="U8305" s="93"/>
    </row>
    <row r="8306" spans="1:21" ht="15" customHeight="1" thickBot="1">
      <c r="A8306" s="17">
        <v>45051</v>
      </c>
      <c r="B8306" s="56">
        <f>WEEKDAY(C8306,2)</f>
        <v>7</v>
      </c>
      <c r="C8306" s="17">
        <f>IF(A8326="",C8305,A8326)</f>
        <v>45053</v>
      </c>
      <c r="D8306" s="12" t="str">
        <f>YEAR(C8306)&amp;"/"&amp;TEXT(WEEKNUM(C8306,21),"00")</f>
        <v>2023/18</v>
      </c>
      <c r="E8306" s="26"/>
      <c r="F8306" s="29"/>
      <c r="G8306" s="29"/>
      <c r="H8306">
        <f>CONVERT((G8303-F8303)*24,"hr","mn")</f>
        <v>60.000000000000426</v>
      </c>
      <c r="I8306">
        <v>1</v>
      </c>
      <c r="M8306">
        <f>J8303+K8303+L8303</f>
        <v>0</v>
      </c>
      <c r="N8306" s="15"/>
      <c r="O8306" s="9"/>
      <c r="P8306" s="9"/>
      <c r="Q8306" s="9"/>
      <c r="R8306" s="10"/>
      <c r="S8306" s="19"/>
      <c r="T8306" s="23"/>
      <c r="U8306" s="94"/>
    </row>
    <row r="8307" spans="1:21">
      <c r="A8307" s="17">
        <v>45051</v>
      </c>
      <c r="B8307" s="56">
        <f>WEEKDAY(C8307,2)</f>
        <v>7</v>
      </c>
      <c r="C8307" s="17">
        <f>IF(A8327="",C8306,A8327)</f>
        <v>45053</v>
      </c>
      <c r="D8307" s="12" t="str">
        <f>YEAR(C8307)&amp;"/"&amp;TEXT(WEEKNUM(C8307,21),"00")</f>
        <v>2023/18</v>
      </c>
      <c r="E8307" s="24" t="s">
        <v>46</v>
      </c>
      <c r="F8307" s="27">
        <v>1.125</v>
      </c>
      <c r="G8307" s="27">
        <v>1.166666666666667</v>
      </c>
      <c r="H8307" s="87">
        <f>CONVERT((G8307-F8307)*24,"hr","mn")</f>
        <v>60.000000000000426</v>
      </c>
      <c r="I8307" s="83">
        <v>1</v>
      </c>
      <c r="J8307" s="84"/>
      <c r="K8307" s="85"/>
      <c r="L8307" s="85"/>
      <c r="M8307" s="87">
        <f>J8307+K8307+L8307</f>
        <v>0</v>
      </c>
      <c r="N8307" s="13"/>
      <c r="O8307" s="6">
        <v>60</v>
      </c>
      <c r="P8307" s="6"/>
      <c r="Q8307" s="6"/>
      <c r="R8307" s="7"/>
      <c r="S8307" s="20"/>
      <c r="T8307" s="22" t="s">
        <v>23</v>
      </c>
      <c r="U8307" s="92" t="s">
        <v>1194</v>
      </c>
    </row>
    <row r="8308" spans="1:21">
      <c r="A8308" s="17">
        <v>45051</v>
      </c>
      <c r="B8308" s="56">
        <f>WEEKDAY(C8308,2)</f>
        <v>7</v>
      </c>
      <c r="C8308" s="17">
        <f>IF(A8328="",C8307,A8328)</f>
        <v>45053</v>
      </c>
      <c r="D8308" s="12" t="str">
        <f>YEAR(C8308)&amp;"/"&amp;TEXT(WEEKNUM(C8308,21),"00")</f>
        <v>2023/18</v>
      </c>
      <c r="E8308" s="25"/>
      <c r="F8308" s="28"/>
      <c r="G8308" s="28"/>
      <c r="H8308">
        <f>CONVERT((G8307-F8307)*24,"hr","mn")</f>
        <v>60.000000000000426</v>
      </c>
      <c r="I8308">
        <v>1</v>
      </c>
      <c r="M8308">
        <f>J8307+K8307+L8307</f>
        <v>0</v>
      </c>
      <c r="N8308" s="14"/>
      <c r="O8308" s="3"/>
      <c r="P8308" s="3"/>
      <c r="Q8308" s="3"/>
      <c r="R8308" s="8"/>
      <c r="S8308" s="21"/>
      <c r="T8308" s="4"/>
      <c r="U8308" s="92"/>
    </row>
    <row r="8309" spans="1:21">
      <c r="A8309" s="17">
        <v>45051</v>
      </c>
      <c r="B8309" s="56">
        <f>WEEKDAY(C8309,2)</f>
        <v>7</v>
      </c>
      <c r="C8309" s="17">
        <f>IF(A8329="",C8308,A8329)</f>
        <v>45053</v>
      </c>
      <c r="D8309" s="12" t="str">
        <f>YEAR(C8309)&amp;"/"&amp;TEXT(WEEKNUM(C8309,21),"00")</f>
        <v>2023/18</v>
      </c>
      <c r="E8309" s="25"/>
      <c r="F8309" s="28"/>
      <c r="G8309" s="28"/>
      <c r="H8309">
        <f>CONVERT((G8307-F8307)*24,"hr","mn")</f>
        <v>60.000000000000426</v>
      </c>
      <c r="I8309">
        <v>1</v>
      </c>
      <c r="M8309">
        <f>J8307+K8307+L8307</f>
        <v>0</v>
      </c>
      <c r="N8309" s="58"/>
      <c r="O8309" s="59"/>
      <c r="P8309" s="59"/>
      <c r="Q8309" s="59"/>
      <c r="R8309" s="60"/>
      <c r="S8309" s="21"/>
      <c r="T8309" s="4"/>
      <c r="U8309" s="93"/>
    </row>
    <row r="8310" spans="1:21" ht="15" customHeight="1" thickBot="1">
      <c r="A8310" s="17">
        <v>45051</v>
      </c>
      <c r="B8310" s="56">
        <f>WEEKDAY(C8310,2)</f>
        <v>7</v>
      </c>
      <c r="C8310" s="17">
        <f>IF(A8330="",C8309,A8330)</f>
        <v>45053</v>
      </c>
      <c r="D8310" s="12" t="str">
        <f>YEAR(C8310)&amp;"/"&amp;TEXT(WEEKNUM(C8310,21),"00")</f>
        <v>2023/18</v>
      </c>
      <c r="E8310" s="26"/>
      <c r="F8310" s="29"/>
      <c r="G8310" s="29"/>
      <c r="H8310">
        <f>CONVERT((G8307-F8307)*24,"hr","mn")</f>
        <v>60.000000000000426</v>
      </c>
      <c r="I8310">
        <v>1</v>
      </c>
      <c r="M8310">
        <f>J8307+K8307+L8307</f>
        <v>0</v>
      </c>
      <c r="N8310" s="15"/>
      <c r="O8310" s="9"/>
      <c r="P8310" s="9"/>
      <c r="Q8310" s="9"/>
      <c r="R8310" s="10"/>
      <c r="S8310" s="19"/>
      <c r="T8310" s="23"/>
      <c r="U8310" s="94"/>
    </row>
    <row r="8311" spans="1:21">
      <c r="A8311" s="17">
        <v>45051</v>
      </c>
      <c r="B8311" s="56">
        <f>WEEKDAY(C8311,2)</f>
        <v>1</v>
      </c>
      <c r="C8311" s="17">
        <f>IF(A8331="",C8310,A8331)</f>
        <v>45054</v>
      </c>
      <c r="D8311" s="12" t="str">
        <f>YEAR(C8311)&amp;"/"&amp;TEXT(WEEKNUM(C8311,21),"00")</f>
        <v>2023/19</v>
      </c>
      <c r="E8311" s="24" t="s">
        <v>46</v>
      </c>
      <c r="F8311" s="27">
        <v>0.16666666666666671</v>
      </c>
      <c r="G8311" s="27">
        <v>0.20833333333333329</v>
      </c>
      <c r="H8311" s="87">
        <f>CONVERT((G8311-F8311)*24,"hr","mn")</f>
        <v>59.999999999999865</v>
      </c>
      <c r="I8311" s="83">
        <v>1</v>
      </c>
      <c r="J8311" s="84"/>
      <c r="K8311" s="85"/>
      <c r="L8311" s="85"/>
      <c r="M8311" s="87">
        <f>J8311+K8311+L8311</f>
        <v>0</v>
      </c>
      <c r="N8311" s="13"/>
      <c r="O8311" s="6">
        <v>60</v>
      </c>
      <c r="P8311" s="6"/>
      <c r="Q8311" s="6"/>
      <c r="R8311" s="7"/>
      <c r="S8311" s="20"/>
      <c r="T8311" s="22" t="s">
        <v>23</v>
      </c>
      <c r="U8311" s="92" t="s">
        <v>1194</v>
      </c>
    </row>
    <row r="8312" spans="1:21">
      <c r="A8312" s="17">
        <v>45051</v>
      </c>
      <c r="B8312" s="56">
        <f>WEEKDAY(C8312,2)</f>
        <v>1</v>
      </c>
      <c r="C8312" s="17">
        <f>IF(A8332="",C8311,A8332)</f>
        <v>45054</v>
      </c>
      <c r="D8312" s="12" t="str">
        <f>YEAR(C8312)&amp;"/"&amp;TEXT(WEEKNUM(C8312,21),"00")</f>
        <v>2023/19</v>
      </c>
      <c r="E8312" s="25"/>
      <c r="F8312" s="28"/>
      <c r="G8312" s="28"/>
      <c r="H8312">
        <f>CONVERT((G8311-F8311)*24,"hr","mn")</f>
        <v>59.999999999999865</v>
      </c>
      <c r="I8312">
        <v>1</v>
      </c>
      <c r="M8312">
        <f>J8311+K8311+L8311</f>
        <v>0</v>
      </c>
      <c r="N8312" s="14"/>
      <c r="O8312" s="3"/>
      <c r="P8312" s="3"/>
      <c r="Q8312" s="3"/>
      <c r="R8312" s="8"/>
      <c r="S8312" s="21"/>
      <c r="T8312" s="4"/>
      <c r="U8312" s="92"/>
    </row>
    <row r="8313" spans="1:21">
      <c r="A8313" s="17">
        <v>45051</v>
      </c>
      <c r="B8313" s="56">
        <f>WEEKDAY(C8313,2)</f>
        <v>1</v>
      </c>
      <c r="C8313" s="17">
        <f>IF(A8333="",C8312,A8333)</f>
        <v>45054</v>
      </c>
      <c r="D8313" s="12" t="str">
        <f>YEAR(C8313)&amp;"/"&amp;TEXT(WEEKNUM(C8313,21),"00")</f>
        <v>2023/19</v>
      </c>
      <c r="E8313" s="25"/>
      <c r="F8313" s="28"/>
      <c r="G8313" s="28"/>
      <c r="H8313">
        <f>CONVERT((G8311-F8311)*24,"hr","mn")</f>
        <v>59.999999999999865</v>
      </c>
      <c r="I8313">
        <v>1</v>
      </c>
      <c r="M8313">
        <f>J8311+K8311+L8311</f>
        <v>0</v>
      </c>
      <c r="N8313" s="58"/>
      <c r="O8313" s="59"/>
      <c r="P8313" s="59"/>
      <c r="Q8313" s="59"/>
      <c r="R8313" s="60"/>
      <c r="S8313" s="21"/>
      <c r="T8313" s="4"/>
      <c r="U8313" s="93"/>
    </row>
    <row r="8314" spans="1:21" ht="15" customHeight="1" thickBot="1">
      <c r="A8314" s="17">
        <v>45051</v>
      </c>
      <c r="B8314" s="56">
        <f>WEEKDAY(C8314,2)</f>
        <v>1</v>
      </c>
      <c r="C8314" s="17">
        <f>IF(A8334="",C8313,A8334)</f>
        <v>45054</v>
      </c>
      <c r="D8314" s="12" t="str">
        <f>YEAR(C8314)&amp;"/"&amp;TEXT(WEEKNUM(C8314,21),"00")</f>
        <v>2023/19</v>
      </c>
      <c r="E8314" s="26"/>
      <c r="F8314" s="29"/>
      <c r="G8314" s="29"/>
      <c r="H8314">
        <f>CONVERT((G8311-F8311)*24,"hr","mn")</f>
        <v>59.999999999999865</v>
      </c>
      <c r="I8314">
        <v>1</v>
      </c>
      <c r="M8314">
        <f>J8311+K8311+L8311</f>
        <v>0</v>
      </c>
      <c r="N8314" s="15"/>
      <c r="O8314" s="9"/>
      <c r="P8314" s="9"/>
      <c r="Q8314" s="9"/>
      <c r="R8314" s="10"/>
      <c r="S8314" s="19"/>
      <c r="T8314" s="23"/>
      <c r="U8314" s="94"/>
    </row>
    <row r="8315" spans="1:21">
      <c r="A8315" s="17"/>
      <c r="B8315" s="56">
        <f>WEEKDAY(C8315,2)</f>
        <v>1</v>
      </c>
      <c r="C8315" s="17">
        <f>IF(A8335="",C8314,A8335)</f>
        <v>45054</v>
      </c>
      <c r="D8315" s="12" t="str">
        <f>YEAR(C8315)&amp;"/"&amp;TEXT(WEEKNUM(C8315,21),"00")</f>
        <v>2023/19</v>
      </c>
      <c r="E8315" s="79"/>
      <c r="F8315" s="80"/>
      <c r="G8315" s="80"/>
      <c r="H8315" s="87">
        <f>CONVERT((G8315-F8315)*24,"hr","mn")</f>
        <v>0</v>
      </c>
      <c r="I8315" s="83"/>
      <c r="J8315" s="84"/>
      <c r="K8315" s="85"/>
      <c r="L8315" s="85"/>
      <c r="M8315" s="87">
        <f>J8315+K8315+L8315</f>
        <v>0</v>
      </c>
      <c r="N8315" s="13"/>
      <c r="O8315" s="6"/>
      <c r="P8315" s="6"/>
      <c r="Q8315" s="6"/>
      <c r="R8315" s="7"/>
      <c r="S8315" s="20"/>
      <c r="T8315" s="22"/>
      <c r="U8315" s="91"/>
    </row>
    <row r="8316" spans="1:21">
      <c r="A8316" s="17"/>
      <c r="B8316" s="56">
        <f>WEEKDAY(C8316,2)</f>
        <v>1</v>
      </c>
      <c r="C8316" s="17">
        <f>IF(A8336="",C8315,A8336)</f>
        <v>45054</v>
      </c>
      <c r="D8316" s="12" t="str">
        <f>YEAR(C8316)&amp;"/"&amp;TEXT(WEEKNUM(C8316,21),"00")</f>
        <v>2023/19</v>
      </c>
      <c r="H8316">
        <f>CONVERT((G8315-F8315)*24,"hr","mn")</f>
        <v>0</v>
      </c>
      <c r="M8316">
        <f>J8315+K8315+L8315</f>
        <v>0</v>
      </c>
      <c r="N8316" s="14"/>
      <c r="O8316" s="3"/>
      <c r="P8316" s="3"/>
      <c r="Q8316" s="3"/>
      <c r="R8316" s="8"/>
      <c r="S8316" s="21"/>
      <c r="T8316" s="4"/>
      <c r="U8316" s="92"/>
    </row>
    <row r="8317" spans="1:21">
      <c r="A8317" s="17"/>
      <c r="B8317" s="56">
        <f>WEEKDAY(C8317,2)</f>
        <v>1</v>
      </c>
      <c r="C8317" s="17">
        <f>IF(A8337="",C8316,A8337)</f>
        <v>45054</v>
      </c>
      <c r="D8317" s="12" t="str">
        <f>YEAR(C8317)&amp;"/"&amp;TEXT(WEEKNUM(C8317,21),"00")</f>
        <v>2023/19</v>
      </c>
      <c r="H8317">
        <f>CONVERT((G8315-F8315)*24,"hr","mn")</f>
        <v>0</v>
      </c>
      <c r="M8317">
        <f>J8315+K8315+L8315</f>
        <v>0</v>
      </c>
      <c r="N8317" s="58"/>
      <c r="O8317" s="59"/>
      <c r="P8317" s="59"/>
      <c r="Q8317" s="59"/>
      <c r="R8317" s="60"/>
      <c r="S8317" s="21"/>
      <c r="T8317" s="4"/>
      <c r="U8317" s="93"/>
    </row>
    <row r="8318" spans="1:21" ht="15" customHeight="1" thickBot="1">
      <c r="A8318" s="17"/>
      <c r="B8318" s="56">
        <f>WEEKDAY(C8318,2)</f>
        <v>1</v>
      </c>
      <c r="C8318" s="17">
        <f>IF(A8338="",C8317,A8338)</f>
        <v>45054</v>
      </c>
      <c r="D8318" s="12" t="str">
        <f>YEAR(C8318)&amp;"/"&amp;TEXT(WEEKNUM(C8318,21),"00")</f>
        <v>2023/19</v>
      </c>
      <c r="H8318">
        <f>CONVERT((G8315-F8315)*24,"hr","mn")</f>
        <v>0</v>
      </c>
      <c r="M8318">
        <f>J8315+K8315+L8315</f>
        <v>0</v>
      </c>
      <c r="N8318" s="15"/>
      <c r="O8318" s="9"/>
      <c r="P8318" s="9"/>
      <c r="Q8318" s="9"/>
      <c r="R8318" s="10"/>
      <c r="S8318" s="19"/>
      <c r="T8318" s="23"/>
      <c r="U8318" s="94"/>
    </row>
    <row r="8319" spans="1:21">
      <c r="A8319" s="17">
        <v>45053</v>
      </c>
      <c r="B8319" s="56">
        <f>WEEKDAY(C8319,2)</f>
        <v>1</v>
      </c>
      <c r="C8319" s="17">
        <f>IF(A8339="",C8318,A8339)</f>
        <v>45054</v>
      </c>
      <c r="D8319" s="12" t="str">
        <f>YEAR(C8319)&amp;"/"&amp;TEXT(WEEKNUM(C8319,21),"00")</f>
        <v>2023/19</v>
      </c>
      <c r="E8319" s="79" t="s">
        <v>46</v>
      </c>
      <c r="F8319" s="80">
        <v>0.875</v>
      </c>
      <c r="G8319" s="80">
        <v>0.91666666666666663</v>
      </c>
      <c r="H8319" s="87">
        <f>CONVERT((G8319-F8319)*24,"hr","mn")</f>
        <v>59.99999999999995</v>
      </c>
      <c r="I8319" s="83">
        <v>3</v>
      </c>
      <c r="J8319" s="84"/>
      <c r="K8319" s="85"/>
      <c r="L8319" s="85">
        <v>7</v>
      </c>
      <c r="M8319" s="87">
        <f>J8319+K8319+L8319</f>
        <v>7</v>
      </c>
      <c r="N8319" s="13"/>
      <c r="O8319" s="6"/>
      <c r="P8319" s="6"/>
      <c r="Q8319" s="6">
        <v>15</v>
      </c>
      <c r="R8319" s="7"/>
      <c r="S8319" s="20"/>
      <c r="T8319" s="22" t="s">
        <v>25</v>
      </c>
      <c r="U8319" s="91"/>
    </row>
    <row r="8320" spans="1:21">
      <c r="A8320" s="17">
        <v>45053</v>
      </c>
      <c r="B8320" s="56">
        <f>WEEKDAY(C8320,2)</f>
        <v>1</v>
      </c>
      <c r="C8320" s="17">
        <f>IF(A8340="",C8319,A8340)</f>
        <v>45054</v>
      </c>
      <c r="D8320" s="12" t="str">
        <f>YEAR(C8320)&amp;"/"&amp;TEXT(WEEKNUM(C8320,21),"00")</f>
        <v>2023/19</v>
      </c>
      <c r="E8320" t="s">
        <v>46</v>
      </c>
      <c r="F8320" s="114">
        <v>0.875</v>
      </c>
      <c r="G8320" s="114">
        <v>0.91666666666666663</v>
      </c>
      <c r="H8320">
        <f>CONVERT((G8319-F8319)*24,"hr","mn")</f>
        <v>59.99999999999995</v>
      </c>
      <c r="I8320">
        <v>3</v>
      </c>
      <c r="L8320">
        <v>7</v>
      </c>
      <c r="M8320">
        <f>J8319+K8319+L8319</f>
        <v>7</v>
      </c>
      <c r="N8320" s="14">
        <v>15</v>
      </c>
      <c r="O8320" s="3"/>
      <c r="P8320" s="3"/>
      <c r="Q8320" s="3"/>
      <c r="R8320" s="8"/>
      <c r="S8320" s="21" t="s">
        <v>74</v>
      </c>
      <c r="T8320" s="4" t="s">
        <v>23</v>
      </c>
      <c r="U8320" s="92" t="s">
        <v>1195</v>
      </c>
    </row>
    <row r="8321" spans="1:21">
      <c r="A8321" s="17">
        <v>45053</v>
      </c>
      <c r="B8321" s="56">
        <f>WEEKDAY(C8321,2)</f>
        <v>1</v>
      </c>
      <c r="C8321" s="17">
        <f>IF(A8341="",C8320,A8341)</f>
        <v>45054</v>
      </c>
      <c r="D8321" s="12" t="str">
        <f>YEAR(C8321)&amp;"/"&amp;TEXT(WEEKNUM(C8321,21),"00")</f>
        <v>2023/19</v>
      </c>
      <c r="E8321" t="s">
        <v>46</v>
      </c>
      <c r="F8321" s="114">
        <v>0.875</v>
      </c>
      <c r="G8321" s="114">
        <v>0.91666666666666663</v>
      </c>
      <c r="H8321">
        <f>CONVERT((G8319-F8319)*24,"hr","mn")</f>
        <v>59.99999999999995</v>
      </c>
      <c r="I8321">
        <v>3</v>
      </c>
      <c r="L8321">
        <v>7</v>
      </c>
      <c r="M8321">
        <f>J8319+K8319+L8319</f>
        <v>7</v>
      </c>
      <c r="N8321" s="58"/>
      <c r="O8321" s="59"/>
      <c r="P8321" s="59"/>
      <c r="Q8321" s="59">
        <v>5</v>
      </c>
      <c r="R8321" s="60"/>
      <c r="S8321" s="21" t="s">
        <v>32</v>
      </c>
      <c r="T8321" s="4" t="s">
        <v>121</v>
      </c>
      <c r="U8321" s="93" t="s">
        <v>1196</v>
      </c>
    </row>
    <row r="8322" spans="1:21" ht="15" customHeight="1" thickBot="1">
      <c r="A8322" s="17">
        <v>45053</v>
      </c>
      <c r="B8322" s="56">
        <f>WEEKDAY(C8322,2)</f>
        <v>1</v>
      </c>
      <c r="C8322" s="17">
        <f>IF(A8342="",C8321,A8342)</f>
        <v>45054</v>
      </c>
      <c r="D8322" s="12" t="str">
        <f>YEAR(C8322)&amp;"/"&amp;TEXT(WEEKNUM(C8322,21),"00")</f>
        <v>2023/19</v>
      </c>
      <c r="E8322" t="s">
        <v>46</v>
      </c>
      <c r="F8322" s="114">
        <v>0.875</v>
      </c>
      <c r="G8322" s="114">
        <v>0.91666666666666663</v>
      </c>
      <c r="H8322">
        <f>CONVERT((G8319-F8319)*24,"hr","mn")</f>
        <v>59.99999999999995</v>
      </c>
      <c r="I8322">
        <v>3</v>
      </c>
      <c r="L8322">
        <v>7</v>
      </c>
      <c r="M8322">
        <f>J8319+K8319+L8319</f>
        <v>7</v>
      </c>
      <c r="N8322" s="15"/>
      <c r="O8322" s="9"/>
      <c r="P8322" s="9"/>
      <c r="Q8322" s="9">
        <v>3</v>
      </c>
      <c r="R8322" s="10"/>
      <c r="S8322" s="19" t="s">
        <v>49</v>
      </c>
      <c r="T8322" s="23" t="s">
        <v>29</v>
      </c>
      <c r="U8322" s="94"/>
    </row>
    <row r="8323" spans="1:21">
      <c r="A8323" s="17">
        <v>45053</v>
      </c>
      <c r="B8323" s="56">
        <f>WEEKDAY(C8323,2)</f>
        <v>1</v>
      </c>
      <c r="C8323" s="17">
        <f>IF(A8343="",C8322,A8343)</f>
        <v>45054</v>
      </c>
      <c r="D8323" s="12" t="str">
        <f>YEAR(C8323)&amp;"/"&amp;TEXT(WEEKNUM(C8323,21),"00")</f>
        <v>2023/19</v>
      </c>
      <c r="E8323" s="24" t="s">
        <v>46</v>
      </c>
      <c r="F8323" s="27">
        <v>0.91666666666666663</v>
      </c>
      <c r="G8323" s="27">
        <v>0.95833333333333337</v>
      </c>
      <c r="H8323" s="87">
        <f>CONVERT((G8323-F8323)*24,"hr","mn")</f>
        <v>60.000000000000107</v>
      </c>
      <c r="I8323" s="83">
        <v>3</v>
      </c>
      <c r="J8323" s="84"/>
      <c r="K8323" s="85">
        <v>4</v>
      </c>
      <c r="L8323" s="85"/>
      <c r="M8323" s="87">
        <f>J8323+K8323+L8323</f>
        <v>4</v>
      </c>
      <c r="N8323" s="13"/>
      <c r="O8323" s="6">
        <v>20</v>
      </c>
      <c r="P8323" s="6"/>
      <c r="Q8323" s="6"/>
      <c r="R8323" s="7"/>
      <c r="S8323" s="20" t="s">
        <v>31</v>
      </c>
      <c r="T8323" s="22" t="s">
        <v>23</v>
      </c>
      <c r="U8323" s="91" t="s">
        <v>1197</v>
      </c>
    </row>
    <row r="8324" spans="1:21">
      <c r="A8324" s="17">
        <v>45053</v>
      </c>
      <c r="B8324" s="56">
        <f>WEEKDAY(C8324,2)</f>
        <v>1</v>
      </c>
      <c r="C8324" s="17">
        <f>IF(A8344="",C8323,A8344)</f>
        <v>45054</v>
      </c>
      <c r="D8324" s="12" t="str">
        <f>YEAR(C8324)&amp;"/"&amp;TEXT(WEEKNUM(C8324,21),"00")</f>
        <v>2023/19</v>
      </c>
      <c r="E8324" s="25"/>
      <c r="F8324" s="28"/>
      <c r="G8324" s="28"/>
      <c r="H8324">
        <f>CONVERT((G8323-F8323)*24,"hr","mn")</f>
        <v>60.000000000000107</v>
      </c>
      <c r="I8324">
        <v>3</v>
      </c>
      <c r="K8324">
        <v>4</v>
      </c>
      <c r="M8324">
        <f>J8323+K8323+L8323</f>
        <v>4</v>
      </c>
      <c r="N8324" s="14"/>
      <c r="O8324" s="3"/>
      <c r="P8324" s="3"/>
      <c r="Q8324" s="3"/>
      <c r="R8324" s="8"/>
      <c r="S8324" s="21"/>
      <c r="T8324" s="4"/>
      <c r="U8324" s="92"/>
    </row>
    <row r="8325" spans="1:21">
      <c r="A8325" s="17">
        <v>45053</v>
      </c>
      <c r="B8325" s="56">
        <f>WEEKDAY(C8325,2)</f>
        <v>1</v>
      </c>
      <c r="C8325" s="17">
        <f>IF(A8345="",C8324,A8345)</f>
        <v>45054</v>
      </c>
      <c r="D8325" s="12" t="str">
        <f>YEAR(C8325)&amp;"/"&amp;TEXT(WEEKNUM(C8325,21),"00")</f>
        <v>2023/19</v>
      </c>
      <c r="E8325" s="25"/>
      <c r="F8325" s="28"/>
      <c r="G8325" s="28"/>
      <c r="H8325">
        <f>CONVERT((G8323-F8323)*24,"hr","mn")</f>
        <v>60.000000000000107</v>
      </c>
      <c r="I8325">
        <v>3</v>
      </c>
      <c r="K8325">
        <v>4</v>
      </c>
      <c r="M8325">
        <f>J8323+K8323+L8323</f>
        <v>4</v>
      </c>
      <c r="N8325" s="58"/>
      <c r="O8325" s="59"/>
      <c r="P8325" s="59"/>
      <c r="Q8325" s="59"/>
      <c r="R8325" s="60"/>
      <c r="S8325" s="21"/>
      <c r="T8325" s="4"/>
      <c r="U8325" s="93"/>
    </row>
    <row r="8326" spans="1:21" ht="15" customHeight="1" thickBot="1">
      <c r="A8326" s="17">
        <v>45053</v>
      </c>
      <c r="B8326" s="56">
        <f>WEEKDAY(C8326,2)</f>
        <v>1</v>
      </c>
      <c r="C8326" s="17">
        <f>IF(A8346="",C8325,A8346)</f>
        <v>45054</v>
      </c>
      <c r="D8326" s="12" t="str">
        <f>YEAR(C8326)&amp;"/"&amp;TEXT(WEEKNUM(C8326,21),"00")</f>
        <v>2023/19</v>
      </c>
      <c r="E8326" s="26"/>
      <c r="F8326" s="29"/>
      <c r="G8326" s="29"/>
      <c r="H8326">
        <f>CONVERT((G8323-F8323)*24,"hr","mn")</f>
        <v>60.000000000000107</v>
      </c>
      <c r="I8326">
        <v>3</v>
      </c>
      <c r="K8326">
        <v>4</v>
      </c>
      <c r="M8326">
        <f>J8323+K8323+L8323</f>
        <v>4</v>
      </c>
      <c r="N8326" s="15"/>
      <c r="O8326" s="9"/>
      <c r="P8326" s="9"/>
      <c r="Q8326" s="9"/>
      <c r="R8326" s="10"/>
      <c r="S8326" s="19"/>
      <c r="T8326" s="23"/>
      <c r="U8326" s="94"/>
    </row>
    <row r="8327" spans="1:21">
      <c r="A8327" s="17">
        <v>45053</v>
      </c>
      <c r="B8327" s="56">
        <f>WEEKDAY(C8327,2)</f>
        <v>1</v>
      </c>
      <c r="C8327" s="17">
        <f>IF(A8347="",C8326,A8347)</f>
        <v>45054</v>
      </c>
      <c r="D8327" s="12" t="str">
        <f>YEAR(C8327)&amp;"/"&amp;TEXT(WEEKNUM(C8327,21),"00")</f>
        <v>2023/19</v>
      </c>
      <c r="E8327" s="24" t="s">
        <v>46</v>
      </c>
      <c r="F8327" s="27">
        <v>0.95833333333333337</v>
      </c>
      <c r="G8327" s="27">
        <v>1</v>
      </c>
      <c r="H8327" s="87">
        <f>CONVERT((G8327-F8327)*24,"hr","mn")</f>
        <v>59.99999999999995</v>
      </c>
      <c r="I8327" s="83">
        <v>3</v>
      </c>
      <c r="J8327" s="84"/>
      <c r="K8327" s="85">
        <v>10</v>
      </c>
      <c r="L8327" s="85"/>
      <c r="M8327" s="87">
        <f>J8327+K8327+L8327</f>
        <v>10</v>
      </c>
      <c r="N8327" s="13">
        <v>12</v>
      </c>
      <c r="O8327" s="6"/>
      <c r="P8327" s="6"/>
      <c r="Q8327" s="6"/>
      <c r="R8327" s="7"/>
      <c r="S8327" s="20"/>
      <c r="T8327" s="22" t="s">
        <v>23</v>
      </c>
      <c r="U8327" s="91" t="s">
        <v>265</v>
      </c>
    </row>
    <row r="8328" spans="1:21">
      <c r="A8328" s="17">
        <v>45053</v>
      </c>
      <c r="B8328" s="56">
        <f>WEEKDAY(C8328,2)</f>
        <v>1</v>
      </c>
      <c r="C8328" s="17">
        <f>IF(A8348="",C8327,A8348)</f>
        <v>45054</v>
      </c>
      <c r="D8328" s="12" t="str">
        <f>YEAR(C8328)&amp;"/"&amp;TEXT(WEEKNUM(C8328,21),"00")</f>
        <v>2023/19</v>
      </c>
      <c r="E8328" s="25"/>
      <c r="F8328" s="28"/>
      <c r="G8328" s="28"/>
      <c r="H8328">
        <f>CONVERT((G8327-F8327)*24,"hr","mn")</f>
        <v>59.99999999999995</v>
      </c>
      <c r="I8328">
        <v>3</v>
      </c>
      <c r="K8328">
        <v>10</v>
      </c>
      <c r="M8328">
        <f>J8327+K8327+L8327</f>
        <v>10</v>
      </c>
      <c r="N8328" s="14"/>
      <c r="O8328" s="3">
        <v>5</v>
      </c>
      <c r="P8328" s="3"/>
      <c r="Q8328" s="3"/>
      <c r="R8328" s="8"/>
      <c r="S8328" s="21" t="s">
        <v>36</v>
      </c>
      <c r="T8328" s="4" t="s">
        <v>89</v>
      </c>
      <c r="U8328" s="92" t="s">
        <v>1198</v>
      </c>
    </row>
    <row r="8329" spans="1:21">
      <c r="A8329" s="17">
        <v>45053</v>
      </c>
      <c r="B8329" s="56">
        <f>WEEKDAY(C8329,2)</f>
        <v>1</v>
      </c>
      <c r="C8329" s="17">
        <f>IF(A8349="",C8328,A8349)</f>
        <v>45054</v>
      </c>
      <c r="D8329" s="12" t="str">
        <f>YEAR(C8329)&amp;"/"&amp;TEXT(WEEKNUM(C8329,21),"00")</f>
        <v>2023/19</v>
      </c>
      <c r="E8329" s="25"/>
      <c r="F8329" s="28"/>
      <c r="G8329" s="28"/>
      <c r="H8329">
        <f>CONVERT((G8327-F8327)*24,"hr","mn")</f>
        <v>59.99999999999995</v>
      </c>
      <c r="I8329">
        <v>3</v>
      </c>
      <c r="K8329">
        <v>10</v>
      </c>
      <c r="M8329">
        <f>J8327+K8327+L8327</f>
        <v>10</v>
      </c>
      <c r="N8329" s="58"/>
      <c r="O8329" s="59"/>
      <c r="P8329" s="59"/>
      <c r="Q8329" s="59"/>
      <c r="R8329" s="60"/>
      <c r="S8329" s="21"/>
      <c r="T8329" s="4"/>
      <c r="U8329" s="93"/>
    </row>
    <row r="8330" spans="1:21" ht="15" customHeight="1" thickBot="1">
      <c r="A8330" s="17">
        <v>45053</v>
      </c>
      <c r="B8330" s="56">
        <f>WEEKDAY(C8330,2)</f>
        <v>1</v>
      </c>
      <c r="C8330" s="17">
        <f>IF(A8350="",C8329,A8350)</f>
        <v>45054</v>
      </c>
      <c r="D8330" s="12" t="str">
        <f>YEAR(C8330)&amp;"/"&amp;TEXT(WEEKNUM(C8330,21),"00")</f>
        <v>2023/19</v>
      </c>
      <c r="E8330" s="26"/>
      <c r="F8330" s="29"/>
      <c r="G8330" s="29"/>
      <c r="H8330">
        <f>CONVERT((G8327-F8327)*24,"hr","mn")</f>
        <v>59.99999999999995</v>
      </c>
      <c r="I8330">
        <v>3</v>
      </c>
      <c r="K8330">
        <v>10</v>
      </c>
      <c r="M8330">
        <f>J8327+K8327+L8327</f>
        <v>10</v>
      </c>
      <c r="N8330" s="15"/>
      <c r="O8330" s="9"/>
      <c r="P8330" s="9"/>
      <c r="Q8330" s="9"/>
      <c r="R8330" s="10"/>
      <c r="S8330" s="19"/>
      <c r="T8330" s="23"/>
      <c r="U8330" s="94"/>
    </row>
    <row r="8331" spans="1:21">
      <c r="A8331" s="17">
        <v>45054</v>
      </c>
      <c r="B8331" s="56">
        <f>WEEKDAY(C8331,2)</f>
        <v>1</v>
      </c>
      <c r="C8331" s="17">
        <f>IF(A8351="",C8330,A8351)</f>
        <v>45054</v>
      </c>
      <c r="D8331" s="12" t="str">
        <f>YEAR(C8331)&amp;"/"&amp;TEXT(WEEKNUM(C8331,21),"00")</f>
        <v>2023/19</v>
      </c>
      <c r="E8331" s="24" t="s">
        <v>46</v>
      </c>
      <c r="F8331" s="27">
        <v>1</v>
      </c>
      <c r="G8331" s="27">
        <v>1.041666666666667</v>
      </c>
      <c r="H8331" s="87">
        <f>CONVERT((G8331-F8331)*24,"hr","mn")</f>
        <v>60.000000000000426</v>
      </c>
      <c r="I8331" s="83">
        <v>3</v>
      </c>
      <c r="J8331" s="84">
        <v>2</v>
      </c>
      <c r="K8331" s="85">
        <v>3</v>
      </c>
      <c r="L8331" s="85"/>
      <c r="M8331" s="87">
        <f>J8331+K8331+L8331</f>
        <v>5</v>
      </c>
      <c r="N8331" s="13"/>
      <c r="O8331" s="6">
        <v>3</v>
      </c>
      <c r="P8331" s="6"/>
      <c r="Q8331" s="6"/>
      <c r="R8331" s="7"/>
      <c r="S8331" s="20" t="s">
        <v>28</v>
      </c>
      <c r="T8331" s="22" t="s">
        <v>29</v>
      </c>
      <c r="U8331" s="91"/>
    </row>
    <row r="8332" spans="1:21">
      <c r="A8332" s="17">
        <v>45054</v>
      </c>
      <c r="B8332" s="56">
        <f>WEEKDAY(C8332,2)</f>
        <v>1</v>
      </c>
      <c r="C8332" s="17">
        <f>IF(A8352="",C8331,A8352)</f>
        <v>45054</v>
      </c>
      <c r="D8332" s="12" t="str">
        <f>YEAR(C8332)&amp;"/"&amp;TEXT(WEEKNUM(C8332,21),"00")</f>
        <v>2023/19</v>
      </c>
      <c r="E8332" s="25"/>
      <c r="F8332" s="28"/>
      <c r="G8332" s="28"/>
      <c r="H8332">
        <f>CONVERT((G8331-F8331)*24,"hr","mn")</f>
        <v>60.000000000000426</v>
      </c>
      <c r="I8332">
        <v>3</v>
      </c>
      <c r="J8332">
        <v>2</v>
      </c>
      <c r="K8332">
        <v>3</v>
      </c>
      <c r="M8332">
        <f>J8331+K8331+L8331</f>
        <v>5</v>
      </c>
      <c r="N8332" s="14"/>
      <c r="O8332" s="3">
        <v>5</v>
      </c>
      <c r="P8332" s="3"/>
      <c r="Q8332" s="3"/>
      <c r="R8332" s="8"/>
      <c r="S8332" s="21" t="s">
        <v>43</v>
      </c>
      <c r="T8332" s="4" t="s">
        <v>29</v>
      </c>
      <c r="U8332" s="92"/>
    </row>
    <row r="8333" spans="1:21">
      <c r="A8333" s="17">
        <v>45054</v>
      </c>
      <c r="B8333" s="56">
        <f>WEEKDAY(C8333,2)</f>
        <v>1</v>
      </c>
      <c r="C8333" s="17">
        <f>IF(A8353="",C8332,A8353)</f>
        <v>45054</v>
      </c>
      <c r="D8333" s="12" t="str">
        <f>YEAR(C8333)&amp;"/"&amp;TEXT(WEEKNUM(C8333,21),"00")</f>
        <v>2023/19</v>
      </c>
      <c r="E8333" s="25"/>
      <c r="F8333" s="28"/>
      <c r="G8333" s="28"/>
      <c r="H8333">
        <f>CONVERT((G8331-F8331)*24,"hr","mn")</f>
        <v>60.000000000000426</v>
      </c>
      <c r="I8333">
        <v>3</v>
      </c>
      <c r="J8333">
        <v>2</v>
      </c>
      <c r="K8333">
        <v>3</v>
      </c>
      <c r="M8333">
        <f>J8331+K8331+L8331</f>
        <v>5</v>
      </c>
      <c r="N8333" s="58">
        <v>10</v>
      </c>
      <c r="O8333" s="59"/>
      <c r="P8333" s="59"/>
      <c r="Q8333" s="59"/>
      <c r="R8333" s="60"/>
      <c r="S8333" s="21"/>
      <c r="T8333" s="4" t="s">
        <v>23</v>
      </c>
      <c r="U8333" s="93" t="s">
        <v>937</v>
      </c>
    </row>
    <row r="8334" spans="1:21" ht="15" customHeight="1" thickBot="1">
      <c r="A8334" s="17">
        <v>45054</v>
      </c>
      <c r="B8334" s="56">
        <f>WEEKDAY(C8334,2)</f>
        <v>1</v>
      </c>
      <c r="C8334" s="17">
        <f>IF(A8354="",C8333,A8354)</f>
        <v>45054</v>
      </c>
      <c r="D8334" s="12" t="str">
        <f>YEAR(C8334)&amp;"/"&amp;TEXT(WEEKNUM(C8334,21),"00")</f>
        <v>2023/19</v>
      </c>
      <c r="E8334" s="26"/>
      <c r="F8334" s="29"/>
      <c r="G8334" s="29"/>
      <c r="H8334">
        <f>CONVERT((G8331-F8331)*24,"hr","mn")</f>
        <v>60.000000000000426</v>
      </c>
      <c r="I8334">
        <v>3</v>
      </c>
      <c r="J8334">
        <v>2</v>
      </c>
      <c r="K8334">
        <v>3</v>
      </c>
      <c r="M8334">
        <f>J8331+K8331+L8331</f>
        <v>5</v>
      </c>
      <c r="N8334" s="15"/>
      <c r="O8334" s="9"/>
      <c r="P8334" s="9"/>
      <c r="Q8334" s="9"/>
      <c r="R8334" s="10"/>
      <c r="S8334" s="19"/>
      <c r="T8334" s="23"/>
      <c r="U8334" s="94"/>
    </row>
    <row r="8335" spans="1:21">
      <c r="A8335" s="17">
        <v>45054</v>
      </c>
      <c r="B8335" s="56">
        <f>WEEKDAY(C8335,2)</f>
        <v>1</v>
      </c>
      <c r="C8335" s="17">
        <f>IF(A8355="",C8334,A8355)</f>
        <v>45054</v>
      </c>
      <c r="D8335" s="12" t="str">
        <f>YEAR(C8335)&amp;"/"&amp;TEXT(WEEKNUM(C8335,21),"00")</f>
        <v>2023/19</v>
      </c>
      <c r="E8335" s="24" t="s">
        <v>46</v>
      </c>
      <c r="F8335" s="27">
        <v>6.25E-2</v>
      </c>
      <c r="G8335" s="27">
        <v>8.3333333333333329E-2</v>
      </c>
      <c r="H8335" s="87">
        <f>CONVERT((G8335-F8335)*24,"hr","mn")</f>
        <v>29.999999999999993</v>
      </c>
      <c r="I8335" s="83">
        <v>3</v>
      </c>
      <c r="J8335" s="84"/>
      <c r="K8335" s="85">
        <v>6</v>
      </c>
      <c r="L8335" s="85"/>
      <c r="M8335" s="87">
        <f>J8335+K8335+L8335</f>
        <v>6</v>
      </c>
      <c r="N8335" s="13"/>
      <c r="O8335" s="6"/>
      <c r="P8335" s="6"/>
      <c r="Q8335" s="6">
        <v>9</v>
      </c>
      <c r="R8335" s="7"/>
      <c r="S8335" s="20" t="s">
        <v>287</v>
      </c>
      <c r="T8335" s="22" t="s">
        <v>56</v>
      </c>
      <c r="U8335" s="91"/>
    </row>
    <row r="8336" spans="1:21">
      <c r="A8336" s="17">
        <v>45054</v>
      </c>
      <c r="B8336" s="56">
        <f>WEEKDAY(C8336,2)</f>
        <v>1</v>
      </c>
      <c r="C8336" s="17">
        <f>IF(A8356="",C8335,A8356)</f>
        <v>45054</v>
      </c>
      <c r="D8336" s="12" t="str">
        <f>YEAR(C8336)&amp;"/"&amp;TEXT(WEEKNUM(C8336,21),"00")</f>
        <v>2023/19</v>
      </c>
      <c r="E8336" s="25"/>
      <c r="F8336" s="28"/>
      <c r="G8336" s="28"/>
      <c r="H8336">
        <f>CONVERT((G8335-F8335)*24,"hr","mn")</f>
        <v>29.999999999999993</v>
      </c>
      <c r="I8336">
        <v>3</v>
      </c>
      <c r="K8336">
        <v>6</v>
      </c>
      <c r="M8336">
        <f>J8335+K8335+L8335</f>
        <v>6</v>
      </c>
      <c r="N8336" s="14"/>
      <c r="O8336" s="3"/>
      <c r="P8336" s="3"/>
      <c r="Q8336" s="3"/>
      <c r="R8336" s="8"/>
      <c r="S8336" s="21"/>
      <c r="T8336" s="4"/>
      <c r="U8336" s="92"/>
    </row>
    <row r="8337" spans="1:21">
      <c r="A8337" s="17">
        <v>45054</v>
      </c>
      <c r="B8337" s="56">
        <f>WEEKDAY(C8337,2)</f>
        <v>1</v>
      </c>
      <c r="C8337" s="17">
        <f>IF(A8357="",C8336,A8357)</f>
        <v>45054</v>
      </c>
      <c r="D8337" s="12" t="str">
        <f>YEAR(C8337)&amp;"/"&amp;TEXT(WEEKNUM(C8337,21),"00")</f>
        <v>2023/19</v>
      </c>
      <c r="E8337" s="25"/>
      <c r="F8337" s="28"/>
      <c r="G8337" s="28"/>
      <c r="H8337">
        <f>CONVERT((G8335-F8335)*24,"hr","mn")</f>
        <v>29.999999999999993</v>
      </c>
      <c r="I8337">
        <v>3</v>
      </c>
      <c r="K8337">
        <v>6</v>
      </c>
      <c r="M8337">
        <f>J8335+K8335+L8335</f>
        <v>6</v>
      </c>
      <c r="N8337" s="58"/>
      <c r="O8337" s="59"/>
      <c r="P8337" s="59"/>
      <c r="Q8337" s="59"/>
      <c r="R8337" s="60"/>
      <c r="S8337" s="21"/>
      <c r="T8337" s="4"/>
      <c r="U8337" s="93"/>
    </row>
    <row r="8338" spans="1:21" ht="15" customHeight="1" thickBot="1">
      <c r="A8338" s="17">
        <v>45054</v>
      </c>
      <c r="B8338" s="56">
        <f>WEEKDAY(C8338,2)</f>
        <v>1</v>
      </c>
      <c r="C8338" s="17">
        <f>IF(A8358="",C8337,A8358)</f>
        <v>45054</v>
      </c>
      <c r="D8338" s="12" t="str">
        <f>YEAR(C8338)&amp;"/"&amp;TEXT(WEEKNUM(C8338,21),"00")</f>
        <v>2023/19</v>
      </c>
      <c r="E8338" s="26"/>
      <c r="F8338" s="29"/>
      <c r="G8338" s="29"/>
      <c r="H8338">
        <f>CONVERT((G8335-F8335)*24,"hr","mn")</f>
        <v>29.999999999999993</v>
      </c>
      <c r="I8338">
        <v>3</v>
      </c>
      <c r="K8338">
        <v>6</v>
      </c>
      <c r="M8338">
        <f>J8335+K8335+L8335</f>
        <v>6</v>
      </c>
      <c r="N8338" s="15"/>
      <c r="O8338" s="9"/>
      <c r="P8338" s="9"/>
      <c r="Q8338" s="9"/>
      <c r="R8338" s="10"/>
      <c r="S8338" s="19"/>
      <c r="T8338" s="23"/>
      <c r="U8338" s="94"/>
    </row>
    <row r="8339" spans="1:21">
      <c r="A8339" s="17">
        <v>45054</v>
      </c>
      <c r="B8339" s="56">
        <f>WEEKDAY(C8339,2)</f>
        <v>1</v>
      </c>
      <c r="C8339" s="17">
        <f>IF(A8359="",C8338,A8359)</f>
        <v>45054</v>
      </c>
      <c r="D8339" s="12" t="str">
        <f>YEAR(C8339)&amp;"/"&amp;TEXT(WEEKNUM(C8339,21),"00")</f>
        <v>2023/19</v>
      </c>
      <c r="E8339" s="24" t="s">
        <v>46</v>
      </c>
      <c r="F8339" s="27">
        <v>1.083333333333333</v>
      </c>
      <c r="G8339" s="27">
        <v>1.125</v>
      </c>
      <c r="H8339" s="87">
        <f>CONVERT((G8339-F8339)*24,"hr","mn")</f>
        <v>60.000000000000426</v>
      </c>
      <c r="I8339" s="83">
        <v>3</v>
      </c>
      <c r="J8339" s="84"/>
      <c r="K8339" s="85"/>
      <c r="L8339" s="85">
        <v>6</v>
      </c>
      <c r="M8339" s="87">
        <f>J8339+K8339+L8339</f>
        <v>6</v>
      </c>
      <c r="N8339" s="13"/>
      <c r="O8339" s="6">
        <v>3</v>
      </c>
      <c r="P8339" s="6"/>
      <c r="Q8339" s="6"/>
      <c r="R8339" s="7"/>
      <c r="S8339" s="20" t="s">
        <v>213</v>
      </c>
      <c r="T8339" s="22" t="s">
        <v>73</v>
      </c>
      <c r="U8339" s="91"/>
    </row>
    <row r="8340" spans="1:21">
      <c r="A8340" s="17">
        <v>45054</v>
      </c>
      <c r="B8340" s="56">
        <f>WEEKDAY(C8340,2)</f>
        <v>1</v>
      </c>
      <c r="C8340" s="17">
        <f>IF(A8360="",C8339,A8360)</f>
        <v>45054</v>
      </c>
      <c r="D8340" s="12" t="str">
        <f>YEAR(C8340)&amp;"/"&amp;TEXT(WEEKNUM(C8340,21),"00")</f>
        <v>2023/19</v>
      </c>
      <c r="E8340" s="25"/>
      <c r="F8340" s="28"/>
      <c r="G8340" s="28"/>
      <c r="H8340">
        <f>CONVERT((G8339-F8339)*24,"hr","mn")</f>
        <v>60.000000000000426</v>
      </c>
      <c r="I8340">
        <v>3</v>
      </c>
      <c r="L8340">
        <v>6</v>
      </c>
      <c r="M8340">
        <f>J8339+K8339+L8339</f>
        <v>6</v>
      </c>
      <c r="N8340" s="14">
        <v>12</v>
      </c>
      <c r="O8340" s="3"/>
      <c r="P8340" s="3"/>
      <c r="Q8340" s="3"/>
      <c r="R8340" s="8"/>
      <c r="S8340" s="21" t="s">
        <v>264</v>
      </c>
      <c r="T8340" s="4" t="s">
        <v>23</v>
      </c>
      <c r="U8340" s="92" t="s">
        <v>265</v>
      </c>
    </row>
    <row r="8341" spans="1:21">
      <c r="A8341" s="17">
        <v>45054</v>
      </c>
      <c r="B8341" s="56">
        <f>WEEKDAY(C8341,2)</f>
        <v>1</v>
      </c>
      <c r="C8341" s="17">
        <f>IF(A8361="",C8340,A8361)</f>
        <v>45054</v>
      </c>
      <c r="D8341" s="12" t="str">
        <f>YEAR(C8341)&amp;"/"&amp;TEXT(WEEKNUM(C8341,21),"00")</f>
        <v>2023/19</v>
      </c>
      <c r="E8341" s="25"/>
      <c r="F8341" s="28"/>
      <c r="G8341" s="28"/>
      <c r="H8341">
        <f>CONVERT((G8339-F8339)*24,"hr","mn")</f>
        <v>60.000000000000426</v>
      </c>
      <c r="I8341">
        <v>3</v>
      </c>
      <c r="L8341">
        <v>6</v>
      </c>
      <c r="M8341">
        <f>J8339+K8339+L8339</f>
        <v>6</v>
      </c>
      <c r="N8341" s="58"/>
      <c r="O8341" s="59">
        <v>15</v>
      </c>
      <c r="P8341" s="59"/>
      <c r="Q8341" s="59"/>
      <c r="R8341" s="60"/>
      <c r="S8341" s="21" t="s">
        <v>35</v>
      </c>
      <c r="T8341" s="4" t="s">
        <v>29</v>
      </c>
      <c r="U8341" s="93" t="s">
        <v>1199</v>
      </c>
    </row>
    <row r="8342" spans="1:21" ht="15" customHeight="1" thickBot="1">
      <c r="A8342" s="17">
        <v>45054</v>
      </c>
      <c r="B8342" s="56">
        <f>WEEKDAY(C8342,2)</f>
        <v>1</v>
      </c>
      <c r="C8342" s="17">
        <f>IF(A8362="",C8341,A8362)</f>
        <v>45054</v>
      </c>
      <c r="D8342" s="12" t="str">
        <f>YEAR(C8342)&amp;"/"&amp;TEXT(WEEKNUM(C8342,21),"00")</f>
        <v>2023/19</v>
      </c>
      <c r="E8342" s="26"/>
      <c r="F8342" s="29"/>
      <c r="G8342" s="29"/>
      <c r="H8342">
        <f>CONVERT((G8339-F8339)*24,"hr","mn")</f>
        <v>60.000000000000426</v>
      </c>
      <c r="I8342">
        <v>3</v>
      </c>
      <c r="L8342">
        <v>6</v>
      </c>
      <c r="M8342">
        <f>J8339+K8339+L8339</f>
        <v>6</v>
      </c>
      <c r="N8342" s="15"/>
      <c r="O8342" s="9"/>
      <c r="P8342" s="9"/>
      <c r="Q8342" s="9"/>
      <c r="R8342" s="10"/>
      <c r="S8342" s="19"/>
      <c r="T8342" s="23"/>
      <c r="U8342" s="94"/>
    </row>
    <row r="8343" spans="1:21">
      <c r="A8343" s="17">
        <v>45054</v>
      </c>
      <c r="B8343" s="56">
        <f>WEEKDAY(C8343,2)</f>
        <v>1</v>
      </c>
      <c r="C8343" s="17">
        <f>IF(A8363="",C8342,A8363)</f>
        <v>45054</v>
      </c>
      <c r="D8343" s="12" t="str">
        <f>YEAR(C8343)&amp;"/"&amp;TEXT(WEEKNUM(C8343,21),"00")</f>
        <v>2023/19</v>
      </c>
      <c r="E8343" s="24" t="s">
        <v>46</v>
      </c>
      <c r="F8343" s="27">
        <v>1.125</v>
      </c>
      <c r="G8343" s="27">
        <v>1.166666666666667</v>
      </c>
      <c r="H8343" s="87">
        <f>CONVERT((G8343-F8343)*24,"hr","mn")</f>
        <v>60.000000000000426</v>
      </c>
      <c r="I8343" s="83">
        <v>3</v>
      </c>
      <c r="J8343" s="84"/>
      <c r="K8343" s="85">
        <v>8</v>
      </c>
      <c r="L8343" s="85"/>
      <c r="M8343" s="87">
        <f>J8343+K8343+L8343</f>
        <v>8</v>
      </c>
      <c r="N8343" s="13"/>
      <c r="O8343" s="6">
        <v>5</v>
      </c>
      <c r="P8343" s="6"/>
      <c r="Q8343" s="6"/>
      <c r="R8343" s="7"/>
      <c r="S8343" s="20" t="s">
        <v>28</v>
      </c>
      <c r="T8343" s="22" t="s">
        <v>29</v>
      </c>
      <c r="U8343" s="91"/>
    </row>
    <row r="8344" spans="1:21">
      <c r="A8344" s="17">
        <v>45054</v>
      </c>
      <c r="B8344" s="56">
        <f>WEEKDAY(C8344,2)</f>
        <v>1</v>
      </c>
      <c r="C8344" s="17">
        <f>IF(A8364="",C8343,A8364)</f>
        <v>45054</v>
      </c>
      <c r="D8344" s="12" t="str">
        <f>YEAR(C8344)&amp;"/"&amp;TEXT(WEEKNUM(C8344,21),"00")</f>
        <v>2023/19</v>
      </c>
      <c r="E8344" s="25"/>
      <c r="F8344" s="28"/>
      <c r="G8344" s="28"/>
      <c r="H8344">
        <f>CONVERT((G8343-F8343)*24,"hr","mn")</f>
        <v>60.000000000000426</v>
      </c>
      <c r="I8344">
        <v>3</v>
      </c>
      <c r="K8344">
        <v>8</v>
      </c>
      <c r="M8344">
        <f>J8343+K8343+L8343</f>
        <v>8</v>
      </c>
      <c r="N8344" s="14"/>
      <c r="O8344" s="3"/>
      <c r="P8344" s="3"/>
      <c r="Q8344" s="3"/>
      <c r="R8344" s="8"/>
      <c r="S8344" s="21"/>
      <c r="T8344" s="4"/>
      <c r="U8344" s="92"/>
    </row>
    <row r="8345" spans="1:21">
      <c r="A8345" s="17">
        <v>45054</v>
      </c>
      <c r="B8345" s="56">
        <f>WEEKDAY(C8345,2)</f>
        <v>1</v>
      </c>
      <c r="C8345" s="17">
        <f>IF(A8365="",C8344,A8365)</f>
        <v>45054</v>
      </c>
      <c r="D8345" s="12" t="str">
        <f>YEAR(C8345)&amp;"/"&amp;TEXT(WEEKNUM(C8345,21),"00")</f>
        <v>2023/19</v>
      </c>
      <c r="E8345" s="25"/>
      <c r="F8345" s="28"/>
      <c r="G8345" s="28"/>
      <c r="H8345">
        <f>CONVERT((G8343-F8343)*24,"hr","mn")</f>
        <v>60.000000000000426</v>
      </c>
      <c r="I8345">
        <v>3</v>
      </c>
      <c r="K8345">
        <v>8</v>
      </c>
      <c r="M8345">
        <f>J8343+K8343+L8343</f>
        <v>8</v>
      </c>
      <c r="N8345" s="58"/>
      <c r="O8345" s="59"/>
      <c r="P8345" s="59"/>
      <c r="Q8345" s="59"/>
      <c r="R8345" s="60"/>
      <c r="S8345" s="21"/>
      <c r="T8345" s="4"/>
      <c r="U8345" s="93"/>
    </row>
    <row r="8346" spans="1:21" ht="15" customHeight="1" thickBot="1">
      <c r="A8346" s="17">
        <v>45054</v>
      </c>
      <c r="B8346" s="56">
        <f>WEEKDAY(C8346,2)</f>
        <v>1</v>
      </c>
      <c r="C8346" s="17">
        <f>IF(A8366="",C8345,A8366)</f>
        <v>45054</v>
      </c>
      <c r="D8346" s="12" t="str">
        <f>YEAR(C8346)&amp;"/"&amp;TEXT(WEEKNUM(C8346,21),"00")</f>
        <v>2023/19</v>
      </c>
      <c r="E8346" s="26"/>
      <c r="F8346" s="29"/>
      <c r="G8346" s="29"/>
      <c r="H8346">
        <f>CONVERT((G8343-F8343)*24,"hr","mn")</f>
        <v>60.000000000000426</v>
      </c>
      <c r="I8346">
        <v>3</v>
      </c>
      <c r="K8346">
        <v>8</v>
      </c>
      <c r="M8346">
        <f>J8343+K8343+L8343</f>
        <v>8</v>
      </c>
      <c r="N8346" s="15"/>
      <c r="O8346" s="9"/>
      <c r="P8346" s="9"/>
      <c r="Q8346" s="9"/>
      <c r="R8346" s="10"/>
      <c r="S8346" s="19"/>
      <c r="T8346" s="23"/>
      <c r="U8346" s="94"/>
    </row>
    <row r="8347" spans="1:21">
      <c r="A8347" s="17">
        <v>45054</v>
      </c>
      <c r="B8347" s="56">
        <f>WEEKDAY(C8347,2)</f>
        <v>1</v>
      </c>
      <c r="C8347" s="17">
        <f>IF(A8367="",C8346,A8367)</f>
        <v>45054</v>
      </c>
      <c r="D8347" s="12" t="str">
        <f>YEAR(C8347)&amp;"/"&amp;TEXT(WEEKNUM(C8347,21),"00")</f>
        <v>2023/19</v>
      </c>
      <c r="E8347" s="24" t="s">
        <v>46</v>
      </c>
      <c r="F8347" s="27">
        <v>0.16666666666666671</v>
      </c>
      <c r="G8347" s="27">
        <v>0.20833333333333329</v>
      </c>
      <c r="H8347" s="87">
        <f>CONVERT((G8347-F8347)*24,"hr","mn")</f>
        <v>59.999999999999865</v>
      </c>
      <c r="I8347" s="83">
        <v>3</v>
      </c>
      <c r="J8347" s="84"/>
      <c r="K8347" s="85">
        <v>6</v>
      </c>
      <c r="L8347" s="85"/>
      <c r="M8347" s="87">
        <f>J8347+K8347+L8347</f>
        <v>6</v>
      </c>
      <c r="N8347" s="13"/>
      <c r="O8347" s="6"/>
      <c r="P8347" s="6"/>
      <c r="Q8347" s="6"/>
      <c r="R8347" s="7">
        <v>15</v>
      </c>
      <c r="S8347" s="20" t="s">
        <v>79</v>
      </c>
      <c r="T8347" s="22" t="s">
        <v>80</v>
      </c>
      <c r="U8347" s="91" t="s">
        <v>1200</v>
      </c>
    </row>
    <row r="8348" spans="1:21">
      <c r="A8348" s="17">
        <v>45054</v>
      </c>
      <c r="B8348" s="56">
        <f>WEEKDAY(C8348,2)</f>
        <v>1</v>
      </c>
      <c r="C8348" s="17">
        <f>IF(A8368="",C8347,A8368)</f>
        <v>45054</v>
      </c>
      <c r="D8348" s="12" t="str">
        <f>YEAR(C8348)&amp;"/"&amp;TEXT(WEEKNUM(C8348,21),"00")</f>
        <v>2023/19</v>
      </c>
      <c r="E8348" s="25"/>
      <c r="F8348" s="28"/>
      <c r="G8348" s="28"/>
      <c r="H8348">
        <f>CONVERT((G8347-F8347)*24,"hr","mn")</f>
        <v>59.999999999999865</v>
      </c>
      <c r="I8348">
        <v>3</v>
      </c>
      <c r="K8348">
        <v>6</v>
      </c>
      <c r="M8348">
        <f>J8347+K8347+L8347</f>
        <v>6</v>
      </c>
      <c r="N8348" s="14"/>
      <c r="O8348" s="3"/>
      <c r="P8348" s="3">
        <v>3</v>
      </c>
      <c r="Q8348" s="3"/>
      <c r="R8348" s="8"/>
      <c r="S8348" s="21" t="s">
        <v>26</v>
      </c>
      <c r="T8348" s="4" t="s">
        <v>241</v>
      </c>
      <c r="U8348" s="92" t="s">
        <v>699</v>
      </c>
    </row>
    <row r="8349" spans="1:21">
      <c r="A8349" s="17">
        <v>45054</v>
      </c>
      <c r="B8349" s="56">
        <f>WEEKDAY(C8349,2)</f>
        <v>1</v>
      </c>
      <c r="C8349" s="17">
        <f>IF(A8369="",C8348,A8369)</f>
        <v>45054</v>
      </c>
      <c r="D8349" s="12" t="str">
        <f>YEAR(C8349)&amp;"/"&amp;TEXT(WEEKNUM(C8349,21),"00")</f>
        <v>2023/19</v>
      </c>
      <c r="E8349" s="25"/>
      <c r="F8349" s="28"/>
      <c r="G8349" s="28"/>
      <c r="H8349">
        <f>CONVERT((G8347-F8347)*24,"hr","mn")</f>
        <v>59.999999999999865</v>
      </c>
      <c r="I8349">
        <v>3</v>
      </c>
      <c r="K8349">
        <v>6</v>
      </c>
      <c r="M8349">
        <f>J8347+K8347+L8347</f>
        <v>6</v>
      </c>
      <c r="N8349" s="58"/>
      <c r="O8349" s="59">
        <v>3</v>
      </c>
      <c r="P8349" s="59"/>
      <c r="Q8349" s="59"/>
      <c r="R8349" s="60"/>
      <c r="S8349" s="21" t="s">
        <v>28</v>
      </c>
      <c r="T8349" s="4" t="s">
        <v>29</v>
      </c>
      <c r="U8349" s="93"/>
    </row>
    <row r="8350" spans="1:21" ht="15" customHeight="1" thickBot="1">
      <c r="A8350" s="17">
        <v>45054</v>
      </c>
      <c r="B8350" s="56">
        <f>WEEKDAY(C8350,2)</f>
        <v>1</v>
      </c>
      <c r="C8350" s="17">
        <f>IF(A8370="",C8349,A8370)</f>
        <v>45054</v>
      </c>
      <c r="D8350" s="12" t="str">
        <f>YEAR(C8350)&amp;"/"&amp;TEXT(WEEKNUM(C8350,21),"00")</f>
        <v>2023/19</v>
      </c>
      <c r="E8350" s="26"/>
      <c r="F8350" s="29"/>
      <c r="G8350" s="29"/>
      <c r="H8350">
        <f>CONVERT((G8347-F8347)*24,"hr","mn")</f>
        <v>59.999999999999865</v>
      </c>
      <c r="I8350">
        <v>3</v>
      </c>
      <c r="K8350">
        <v>6</v>
      </c>
      <c r="M8350">
        <f>J8347+K8347+L8347</f>
        <v>6</v>
      </c>
      <c r="N8350" s="15"/>
      <c r="O8350" s="9"/>
      <c r="P8350" s="9"/>
      <c r="Q8350" s="9">
        <v>15</v>
      </c>
      <c r="R8350" s="10"/>
      <c r="S8350" s="19"/>
      <c r="T8350" s="23" t="s">
        <v>39</v>
      </c>
      <c r="U8350" s="94"/>
    </row>
    <row r="8351" spans="1:21">
      <c r="A8351" s="17"/>
      <c r="B8351" s="56">
        <f>WEEKDAY(C8351,2)</f>
        <v>1</v>
      </c>
      <c r="C8351" s="17">
        <f>IF(A8371="",C8350,A8371)</f>
        <v>45054</v>
      </c>
      <c r="D8351" s="12" t="str">
        <f>YEAR(C8351)&amp;"/"&amp;TEXT(WEEKNUM(C8351,21),"00")</f>
        <v>2023/19</v>
      </c>
      <c r="E8351" s="79"/>
      <c r="F8351" s="80"/>
      <c r="G8351" s="80"/>
      <c r="H8351" s="87">
        <f>CONVERT((G8351-F8351)*24,"hr","mn")</f>
        <v>0</v>
      </c>
      <c r="I8351" s="83"/>
      <c r="J8351" s="84"/>
      <c r="K8351" s="85"/>
      <c r="L8351" s="85"/>
      <c r="M8351" s="87">
        <f>J8351+K8351+L8351</f>
        <v>0</v>
      </c>
      <c r="N8351" s="13"/>
      <c r="O8351" s="6"/>
      <c r="P8351" s="6"/>
      <c r="Q8351" s="6"/>
      <c r="R8351" s="7"/>
      <c r="S8351" s="20"/>
      <c r="T8351" s="22"/>
      <c r="U8351" s="91"/>
    </row>
    <row r="8352" spans="1:21">
      <c r="A8352" s="17"/>
      <c r="B8352" s="56">
        <f>WEEKDAY(C8352,2)</f>
        <v>1</v>
      </c>
      <c r="C8352" s="17">
        <f>IF(A8372="",C8351,A8372)</f>
        <v>45054</v>
      </c>
      <c r="D8352" s="12" t="str">
        <f>YEAR(C8352)&amp;"/"&amp;TEXT(WEEKNUM(C8352,21),"00")</f>
        <v>2023/19</v>
      </c>
      <c r="H8352">
        <f>CONVERT((G8351-F8351)*24,"hr","mn")</f>
        <v>0</v>
      </c>
      <c r="M8352">
        <f>J8351+K8351+L8351</f>
        <v>0</v>
      </c>
      <c r="N8352" s="14"/>
      <c r="O8352" s="3"/>
      <c r="P8352" s="3"/>
      <c r="Q8352" s="3"/>
      <c r="R8352" s="8"/>
      <c r="S8352" s="21"/>
      <c r="T8352" s="4"/>
      <c r="U8352" s="92"/>
    </row>
    <row r="8353" spans="1:21">
      <c r="A8353" s="17"/>
      <c r="B8353" s="56">
        <f>WEEKDAY(C8353,2)</f>
        <v>1</v>
      </c>
      <c r="C8353" s="17">
        <f>IF(A8373="",C8352,A8373)</f>
        <v>45054</v>
      </c>
      <c r="D8353" s="12" t="str">
        <f>YEAR(C8353)&amp;"/"&amp;TEXT(WEEKNUM(C8353,21),"00")</f>
        <v>2023/19</v>
      </c>
      <c r="H8353">
        <f>CONVERT((G8351-F8351)*24,"hr","mn")</f>
        <v>0</v>
      </c>
      <c r="M8353">
        <f>J8351+K8351+L8351</f>
        <v>0</v>
      </c>
      <c r="N8353" s="58"/>
      <c r="O8353" s="59"/>
      <c r="P8353" s="59"/>
      <c r="Q8353" s="59"/>
      <c r="R8353" s="60"/>
      <c r="S8353" s="21"/>
      <c r="T8353" s="4"/>
      <c r="U8353" s="93"/>
    </row>
    <row r="8354" spans="1:21" ht="15" customHeight="1" thickBot="1">
      <c r="A8354" s="17"/>
      <c r="B8354" s="56">
        <f>WEEKDAY(C8354,2)</f>
        <v>1</v>
      </c>
      <c r="C8354" s="17">
        <f>IF(A8374="",C8353,A8374)</f>
        <v>45054</v>
      </c>
      <c r="D8354" s="12" t="str">
        <f>YEAR(C8354)&amp;"/"&amp;TEXT(WEEKNUM(C8354,21),"00")</f>
        <v>2023/19</v>
      </c>
      <c r="H8354">
        <f>CONVERT((G8351-F8351)*24,"hr","mn")</f>
        <v>0</v>
      </c>
      <c r="M8354">
        <f>J8351+K8351+L8351</f>
        <v>0</v>
      </c>
      <c r="N8354" s="15"/>
      <c r="O8354" s="9"/>
      <c r="P8354" s="9"/>
      <c r="Q8354" s="9"/>
      <c r="R8354" s="10"/>
      <c r="S8354" s="19"/>
      <c r="T8354" s="23"/>
      <c r="U8354" s="94"/>
    </row>
    <row r="8355" spans="1:21">
      <c r="A8355" s="17">
        <v>45054</v>
      </c>
      <c r="B8355" s="56">
        <f>WEEKDAY(C8355,2)</f>
        <v>1</v>
      </c>
      <c r="C8355" s="17">
        <f>IF(A8375="",C8354,A8375)</f>
        <v>45054</v>
      </c>
      <c r="D8355" s="12" t="str">
        <f>YEAR(C8355)&amp;"/"&amp;TEXT(WEEKNUM(C8355,21),"00")</f>
        <v>2023/19</v>
      </c>
      <c r="E8355" s="79" t="s">
        <v>52</v>
      </c>
      <c r="F8355" s="80">
        <v>0.20833333333333329</v>
      </c>
      <c r="G8355" s="80">
        <v>0.25</v>
      </c>
      <c r="H8355" s="87">
        <f>CONVERT((G8355-F8355)*24,"hr","mn")</f>
        <v>60.000000000000071</v>
      </c>
      <c r="I8355" s="83">
        <v>4</v>
      </c>
      <c r="J8355" s="84"/>
      <c r="K8355" s="85"/>
      <c r="L8355" s="85">
        <v>7</v>
      </c>
      <c r="M8355" s="87">
        <f>J8355+K8355+L8355</f>
        <v>7</v>
      </c>
      <c r="N8355" s="13"/>
      <c r="O8355" s="6"/>
      <c r="P8355" s="6"/>
      <c r="Q8355" s="6">
        <v>20</v>
      </c>
      <c r="R8355" s="7"/>
      <c r="S8355" s="20"/>
      <c r="T8355" s="22" t="s">
        <v>25</v>
      </c>
      <c r="U8355" s="91"/>
    </row>
    <row r="8356" spans="1:21">
      <c r="A8356" s="17">
        <v>45054</v>
      </c>
      <c r="B8356" s="56">
        <f>WEEKDAY(C8356,2)</f>
        <v>1</v>
      </c>
      <c r="C8356" s="17">
        <f>IF(A8376="",C8355,A8376)</f>
        <v>45054</v>
      </c>
      <c r="D8356" s="12" t="str">
        <f>YEAR(C8356)&amp;"/"&amp;TEXT(WEEKNUM(C8356,21),"00")</f>
        <v>2023/19</v>
      </c>
      <c r="E8356" t="s">
        <v>52</v>
      </c>
      <c r="F8356" s="114">
        <v>0.20833333333333329</v>
      </c>
      <c r="G8356" s="114">
        <v>0.25</v>
      </c>
      <c r="H8356">
        <f>CONVERT((G8355-F8355)*24,"hr","mn")</f>
        <v>60.000000000000071</v>
      </c>
      <c r="I8356">
        <v>4</v>
      </c>
      <c r="L8356">
        <v>7</v>
      </c>
      <c r="M8356">
        <f>J8355+K8355+L8355</f>
        <v>7</v>
      </c>
      <c r="N8356" s="14"/>
      <c r="O8356" s="3"/>
      <c r="P8356" s="3"/>
      <c r="Q8356" s="3"/>
      <c r="R8356" s="8"/>
      <c r="S8356" s="21"/>
      <c r="T8356" s="4"/>
      <c r="U8356" s="92"/>
    </row>
    <row r="8357" spans="1:21">
      <c r="A8357" s="17">
        <v>45054</v>
      </c>
      <c r="B8357" s="56">
        <f>WEEKDAY(C8357,2)</f>
        <v>1</v>
      </c>
      <c r="C8357" s="17">
        <f>IF(A8377="",C8356,A8377)</f>
        <v>45054</v>
      </c>
      <c r="D8357" s="12" t="str">
        <f>YEAR(C8357)&amp;"/"&amp;TEXT(WEEKNUM(C8357,21),"00")</f>
        <v>2023/19</v>
      </c>
      <c r="E8357" t="s">
        <v>52</v>
      </c>
      <c r="F8357" s="114">
        <v>0.20833333333333329</v>
      </c>
      <c r="G8357" s="114">
        <v>0.25</v>
      </c>
      <c r="H8357">
        <f>CONVERT((G8355-F8355)*24,"hr","mn")</f>
        <v>60.000000000000071</v>
      </c>
      <c r="I8357">
        <v>4</v>
      </c>
      <c r="L8357">
        <v>7</v>
      </c>
      <c r="M8357">
        <f>J8355+K8355+L8355</f>
        <v>7</v>
      </c>
      <c r="N8357" s="58"/>
      <c r="O8357" s="59"/>
      <c r="P8357" s="59"/>
      <c r="Q8357" s="59"/>
      <c r="R8357" s="60"/>
      <c r="S8357" s="21"/>
      <c r="T8357" s="4"/>
      <c r="U8357" s="93"/>
    </row>
    <row r="8358" spans="1:21" ht="15" customHeight="1" thickBot="1">
      <c r="A8358" s="17">
        <v>45054</v>
      </c>
      <c r="B8358" s="56">
        <f>WEEKDAY(C8358,2)</f>
        <v>1</v>
      </c>
      <c r="C8358" s="17">
        <f>IF(A8378="",C8357,A8378)</f>
        <v>45054</v>
      </c>
      <c r="D8358" s="12" t="str">
        <f>YEAR(C8358)&amp;"/"&amp;TEXT(WEEKNUM(C8358,21),"00")</f>
        <v>2023/19</v>
      </c>
      <c r="E8358" t="s">
        <v>52</v>
      </c>
      <c r="F8358" s="114">
        <v>0.20833333333333329</v>
      </c>
      <c r="G8358" s="114">
        <v>0.25</v>
      </c>
      <c r="H8358">
        <f>CONVERT((G8355-F8355)*24,"hr","mn")</f>
        <v>60.000000000000071</v>
      </c>
      <c r="I8358">
        <v>4</v>
      </c>
      <c r="L8358">
        <v>7</v>
      </c>
      <c r="M8358">
        <f>J8355+K8355+L8355</f>
        <v>7</v>
      </c>
      <c r="N8358" s="15"/>
      <c r="O8358" s="9"/>
      <c r="P8358" s="9"/>
      <c r="Q8358" s="9"/>
      <c r="R8358" s="10"/>
      <c r="S8358" s="19"/>
      <c r="T8358" s="23"/>
      <c r="U8358" s="94"/>
    </row>
    <row r="8359" spans="1:21">
      <c r="A8359" s="17">
        <v>45054</v>
      </c>
      <c r="B8359" s="56">
        <f>WEEKDAY(C8359,2)</f>
        <v>1</v>
      </c>
      <c r="C8359" s="17">
        <f>IF(A8379="",C8358,A8379)</f>
        <v>45054</v>
      </c>
      <c r="D8359" s="12" t="str">
        <f>YEAR(C8359)&amp;"/"&amp;TEXT(WEEKNUM(C8359,21),"00")</f>
        <v>2023/19</v>
      </c>
      <c r="E8359" s="79" t="s">
        <v>52</v>
      </c>
      <c r="F8359" s="80">
        <v>0.25</v>
      </c>
      <c r="G8359" s="80">
        <v>0.29166666666666669</v>
      </c>
      <c r="H8359" s="87">
        <f>CONVERT((G8359-F8359)*24,"hr","mn")</f>
        <v>60.000000000000028</v>
      </c>
      <c r="I8359" s="83">
        <v>4</v>
      </c>
      <c r="J8359" s="84"/>
      <c r="K8359" s="85"/>
      <c r="L8359" s="85">
        <v>6</v>
      </c>
      <c r="M8359" s="87">
        <f>J8359+K8359+L8359</f>
        <v>6</v>
      </c>
      <c r="N8359" s="13"/>
      <c r="O8359" s="6">
        <v>5</v>
      </c>
      <c r="P8359" s="6"/>
      <c r="Q8359" s="6"/>
      <c r="R8359" s="7"/>
      <c r="S8359" s="20" t="s">
        <v>28</v>
      </c>
      <c r="T8359" s="22" t="s">
        <v>29</v>
      </c>
      <c r="U8359" s="91"/>
    </row>
    <row r="8360" spans="1:21">
      <c r="A8360" s="17">
        <v>45054</v>
      </c>
      <c r="B8360" s="56">
        <f>WEEKDAY(C8360,2)</f>
        <v>1</v>
      </c>
      <c r="C8360" s="17">
        <f>IF(A8380="",C8359,A8380)</f>
        <v>45054</v>
      </c>
      <c r="D8360" s="12" t="str">
        <f>YEAR(C8360)&amp;"/"&amp;TEXT(WEEKNUM(C8360,21),"00")</f>
        <v>2023/19</v>
      </c>
      <c r="E8360" t="s">
        <v>52</v>
      </c>
      <c r="F8360" s="114">
        <v>0.25</v>
      </c>
      <c r="G8360" s="114">
        <v>0.29166666666666669</v>
      </c>
      <c r="H8360">
        <f>CONVERT((G8359-F8359)*24,"hr","mn")</f>
        <v>60.000000000000028</v>
      </c>
      <c r="I8360">
        <v>4</v>
      </c>
      <c r="L8360">
        <v>6</v>
      </c>
      <c r="M8360">
        <f>J8359+K8359+L8359</f>
        <v>6</v>
      </c>
      <c r="N8360" s="14"/>
      <c r="O8360" s="3">
        <v>5</v>
      </c>
      <c r="P8360" s="3"/>
      <c r="Q8360" s="3"/>
      <c r="R8360" s="8"/>
      <c r="S8360" s="21" t="s">
        <v>49</v>
      </c>
      <c r="T8360" s="4" t="s">
        <v>29</v>
      </c>
      <c r="U8360" s="92"/>
    </row>
    <row r="8361" spans="1:21">
      <c r="A8361" s="17">
        <v>45054</v>
      </c>
      <c r="B8361" s="56">
        <f>WEEKDAY(C8361,2)</f>
        <v>1</v>
      </c>
      <c r="C8361" s="17">
        <f>IF(A8381="",C8360,A8381)</f>
        <v>45054</v>
      </c>
      <c r="D8361" s="12" t="str">
        <f>YEAR(C8361)&amp;"/"&amp;TEXT(WEEKNUM(C8361,21),"00")</f>
        <v>2023/19</v>
      </c>
      <c r="E8361" t="s">
        <v>52</v>
      </c>
      <c r="F8361" s="114">
        <v>0.25</v>
      </c>
      <c r="G8361" s="114">
        <v>0.29166666666666669</v>
      </c>
      <c r="H8361">
        <f>CONVERT((G8359-F8359)*24,"hr","mn")</f>
        <v>60.000000000000028</v>
      </c>
      <c r="I8361">
        <v>4</v>
      </c>
      <c r="L8361">
        <v>6</v>
      </c>
      <c r="M8361">
        <f>J8359+K8359+L8359</f>
        <v>6</v>
      </c>
      <c r="N8361" s="58"/>
      <c r="O8361" s="59"/>
      <c r="P8361" s="59">
        <v>5</v>
      </c>
      <c r="Q8361" s="59"/>
      <c r="R8361" s="60"/>
      <c r="S8361" s="21" t="s">
        <v>93</v>
      </c>
      <c r="T8361" s="4" t="s">
        <v>73</v>
      </c>
      <c r="U8361" s="93"/>
    </row>
    <row r="8362" spans="1:21" ht="15" customHeight="1" thickBot="1">
      <c r="A8362" s="17">
        <v>45054</v>
      </c>
      <c r="B8362" s="56">
        <f>WEEKDAY(C8362,2)</f>
        <v>1</v>
      </c>
      <c r="C8362" s="17">
        <f>IF(A8382="",C8361,A8382)</f>
        <v>45054</v>
      </c>
      <c r="D8362" s="12" t="str">
        <f>YEAR(C8362)&amp;"/"&amp;TEXT(WEEKNUM(C8362,21),"00")</f>
        <v>2023/19</v>
      </c>
      <c r="E8362" t="s">
        <v>52</v>
      </c>
      <c r="F8362" s="114">
        <v>0.25</v>
      </c>
      <c r="G8362" s="114">
        <v>0.29166666666666669</v>
      </c>
      <c r="H8362">
        <f>CONVERT((G8359-F8359)*24,"hr","mn")</f>
        <v>60.000000000000028</v>
      </c>
      <c r="I8362">
        <v>4</v>
      </c>
      <c r="L8362">
        <v>6</v>
      </c>
      <c r="M8362">
        <f>J8359+K8359+L8359</f>
        <v>6</v>
      </c>
      <c r="N8362" s="15"/>
      <c r="O8362" s="9"/>
      <c r="P8362" s="9"/>
      <c r="Q8362" s="9"/>
      <c r="R8362" s="10"/>
      <c r="S8362" s="19"/>
      <c r="T8362" s="23"/>
      <c r="U8362" s="94"/>
    </row>
    <row r="8363" spans="1:21">
      <c r="A8363" s="17">
        <v>45054</v>
      </c>
      <c r="B8363" s="56">
        <f>WEEKDAY(C8363,2)</f>
        <v>1</v>
      </c>
      <c r="C8363" s="17">
        <f>IF(A8383="",C8362,A8383)</f>
        <v>45054</v>
      </c>
      <c r="D8363" s="12" t="str">
        <f>YEAR(C8363)&amp;"/"&amp;TEXT(WEEKNUM(C8363,21),"00")</f>
        <v>2023/19</v>
      </c>
      <c r="E8363" s="79" t="s">
        <v>52</v>
      </c>
      <c r="F8363" s="80">
        <v>0.29166666666666669</v>
      </c>
      <c r="G8363" s="80">
        <v>0.33333333333333331</v>
      </c>
      <c r="H8363" s="87">
        <f>CONVERT((G8363-F8363)*24,"hr","mn")</f>
        <v>59.99999999999995</v>
      </c>
      <c r="I8363" s="83">
        <v>4</v>
      </c>
      <c r="J8363" s="84">
        <v>2</v>
      </c>
      <c r="K8363" s="85"/>
      <c r="L8363" s="85">
        <v>4</v>
      </c>
      <c r="M8363" s="87">
        <f>J8363+K8363+L8363</f>
        <v>6</v>
      </c>
      <c r="N8363" s="13"/>
      <c r="O8363" s="6">
        <v>20</v>
      </c>
      <c r="P8363" s="6"/>
      <c r="Q8363" s="6"/>
      <c r="R8363" s="7"/>
      <c r="S8363" s="20" t="s">
        <v>43</v>
      </c>
      <c r="T8363" s="22" t="s">
        <v>77</v>
      </c>
      <c r="U8363" s="91" t="s">
        <v>808</v>
      </c>
    </row>
    <row r="8364" spans="1:21">
      <c r="A8364" s="17">
        <v>45054</v>
      </c>
      <c r="B8364" s="56">
        <f>WEEKDAY(C8364,2)</f>
        <v>1</v>
      </c>
      <c r="C8364" s="17">
        <f>IF(A8384="",C8363,A8384)</f>
        <v>45054</v>
      </c>
      <c r="D8364" s="12" t="str">
        <f>YEAR(C8364)&amp;"/"&amp;TEXT(WEEKNUM(C8364,21),"00")</f>
        <v>2023/19</v>
      </c>
      <c r="E8364" t="s">
        <v>52</v>
      </c>
      <c r="F8364" s="114">
        <v>0.29166666666666669</v>
      </c>
      <c r="G8364" s="114">
        <v>0.33333333333333331</v>
      </c>
      <c r="H8364">
        <f>CONVERT((G8363-F8363)*24,"hr","mn")</f>
        <v>59.99999999999995</v>
      </c>
      <c r="I8364">
        <v>4</v>
      </c>
      <c r="J8364">
        <v>2</v>
      </c>
      <c r="L8364">
        <v>4</v>
      </c>
      <c r="M8364">
        <f>J8363+K8363+L8363</f>
        <v>6</v>
      </c>
      <c r="N8364" s="14"/>
      <c r="O8364" s="3">
        <v>10</v>
      </c>
      <c r="P8364" s="3"/>
      <c r="Q8364" s="3"/>
      <c r="R8364" s="8"/>
      <c r="S8364" s="21" t="s">
        <v>43</v>
      </c>
      <c r="T8364" s="4" t="s">
        <v>23</v>
      </c>
      <c r="U8364" s="92" t="s">
        <v>1201</v>
      </c>
    </row>
    <row r="8365" spans="1:21">
      <c r="A8365" s="17">
        <v>45054</v>
      </c>
      <c r="B8365" s="56">
        <f>WEEKDAY(C8365,2)</f>
        <v>1</v>
      </c>
      <c r="C8365" s="17">
        <f>IF(A8385="",C8364,A8385)</f>
        <v>45054</v>
      </c>
      <c r="D8365" s="12" t="str">
        <f>YEAR(C8365)&amp;"/"&amp;TEXT(WEEKNUM(C8365,21),"00")</f>
        <v>2023/19</v>
      </c>
      <c r="E8365" t="s">
        <v>52</v>
      </c>
      <c r="F8365" s="114">
        <v>0.29166666666666669</v>
      </c>
      <c r="G8365" s="114">
        <v>0.33333333333333331</v>
      </c>
      <c r="H8365">
        <f>CONVERT((G8363-F8363)*24,"hr","mn")</f>
        <v>59.99999999999995</v>
      </c>
      <c r="I8365">
        <v>4</v>
      </c>
      <c r="J8365">
        <v>2</v>
      </c>
      <c r="L8365">
        <v>4</v>
      </c>
      <c r="M8365">
        <f>J8363+K8363+L8363</f>
        <v>6</v>
      </c>
      <c r="N8365" s="58"/>
      <c r="O8365" s="59"/>
      <c r="P8365" s="59"/>
      <c r="Q8365" s="59"/>
      <c r="R8365" s="60"/>
      <c r="S8365" s="21"/>
      <c r="T8365" s="4"/>
      <c r="U8365" s="93"/>
    </row>
    <row r="8366" spans="1:21" ht="15" customHeight="1" thickBot="1">
      <c r="A8366" s="17">
        <v>45054</v>
      </c>
      <c r="B8366" s="56">
        <f>WEEKDAY(C8366,2)</f>
        <v>1</v>
      </c>
      <c r="C8366" s="17">
        <f>IF(A8386="",C8365,A8386)</f>
        <v>45054</v>
      </c>
      <c r="D8366" s="12" t="str">
        <f>YEAR(C8366)&amp;"/"&amp;TEXT(WEEKNUM(C8366,21),"00")</f>
        <v>2023/19</v>
      </c>
      <c r="E8366" t="s">
        <v>52</v>
      </c>
      <c r="F8366" s="114">
        <v>0.29166666666666669</v>
      </c>
      <c r="G8366" s="114">
        <v>0.33333333333333331</v>
      </c>
      <c r="H8366">
        <f>CONVERT((G8363-F8363)*24,"hr","mn")</f>
        <v>59.99999999999995</v>
      </c>
      <c r="I8366">
        <v>4</v>
      </c>
      <c r="J8366">
        <v>2</v>
      </c>
      <c r="L8366">
        <v>4</v>
      </c>
      <c r="M8366">
        <f>J8363+K8363+L8363</f>
        <v>6</v>
      </c>
      <c r="N8366" s="15"/>
      <c r="O8366" s="9"/>
      <c r="P8366" s="9"/>
      <c r="Q8366" s="9"/>
      <c r="R8366" s="10"/>
      <c r="S8366" s="19"/>
      <c r="T8366" s="23"/>
      <c r="U8366" s="94"/>
    </row>
    <row r="8367" spans="1:21">
      <c r="A8367" s="17">
        <v>45054</v>
      </c>
      <c r="B8367" s="56">
        <f>WEEKDAY(C8367,2)</f>
        <v>1</v>
      </c>
      <c r="C8367" s="17">
        <f>IF(A8387="",C8366,A8387)</f>
        <v>45054</v>
      </c>
      <c r="D8367" s="12" t="str">
        <f>YEAR(C8367)&amp;"/"&amp;TEXT(WEEKNUM(C8367,21),"00")</f>
        <v>2023/19</v>
      </c>
      <c r="E8367" s="79" t="s">
        <v>52</v>
      </c>
      <c r="F8367" s="80">
        <v>0.33333333333333331</v>
      </c>
      <c r="G8367" s="80">
        <v>0.375</v>
      </c>
      <c r="H8367" s="87">
        <f>CONVERT((G8367-F8367)*24,"hr","mn")</f>
        <v>60.000000000000028</v>
      </c>
      <c r="I8367" s="83">
        <v>4</v>
      </c>
      <c r="J8367" s="84">
        <v>1</v>
      </c>
      <c r="K8367" s="85">
        <v>1</v>
      </c>
      <c r="L8367" s="85"/>
      <c r="M8367" s="87">
        <f>J8367+K8367+L8367</f>
        <v>2</v>
      </c>
      <c r="N8367" s="13"/>
      <c r="O8367" s="6">
        <v>5</v>
      </c>
      <c r="P8367" s="6"/>
      <c r="Q8367" s="6"/>
      <c r="R8367" s="7"/>
      <c r="S8367" s="20" t="s">
        <v>43</v>
      </c>
      <c r="T8367" s="22" t="s">
        <v>29</v>
      </c>
      <c r="U8367" s="91"/>
    </row>
    <row r="8368" spans="1:21">
      <c r="A8368" s="17">
        <v>45054</v>
      </c>
      <c r="B8368" s="56">
        <f>WEEKDAY(C8368,2)</f>
        <v>1</v>
      </c>
      <c r="C8368" s="17">
        <f>IF(A8388="",C8367,A8388)</f>
        <v>45054</v>
      </c>
      <c r="D8368" s="12" t="str">
        <f>YEAR(C8368)&amp;"/"&amp;TEXT(WEEKNUM(C8368,21),"00")</f>
        <v>2023/19</v>
      </c>
      <c r="E8368" t="s">
        <v>52</v>
      </c>
      <c r="F8368" s="114">
        <v>0.33333333333333331</v>
      </c>
      <c r="G8368" s="114">
        <v>0.375</v>
      </c>
      <c r="H8368">
        <f>CONVERT((G8367-F8367)*24,"hr","mn")</f>
        <v>60.000000000000028</v>
      </c>
      <c r="I8368">
        <v>4</v>
      </c>
      <c r="J8368">
        <v>1</v>
      </c>
      <c r="K8368">
        <v>1</v>
      </c>
      <c r="M8368">
        <f>J8367+K8367+L8367</f>
        <v>2</v>
      </c>
      <c r="N8368" s="14"/>
      <c r="O8368" s="3">
        <v>5</v>
      </c>
      <c r="P8368" s="3"/>
      <c r="Q8368" s="3"/>
      <c r="R8368" s="8"/>
      <c r="S8368" s="21" t="s">
        <v>213</v>
      </c>
      <c r="T8368" s="4" t="s">
        <v>110</v>
      </c>
      <c r="U8368" s="92"/>
    </row>
    <row r="8369" spans="1:21">
      <c r="A8369" s="17">
        <v>45054</v>
      </c>
      <c r="B8369" s="56">
        <f>WEEKDAY(C8369,2)</f>
        <v>1</v>
      </c>
      <c r="C8369" s="17">
        <f>IF(A8389="",C8368,A8389)</f>
        <v>45054</v>
      </c>
      <c r="D8369" s="12" t="str">
        <f>YEAR(C8369)&amp;"/"&amp;TEXT(WEEKNUM(C8369,21),"00")</f>
        <v>2023/19</v>
      </c>
      <c r="E8369" t="s">
        <v>52</v>
      </c>
      <c r="F8369" s="114">
        <v>0.33333333333333331</v>
      </c>
      <c r="G8369" s="114">
        <v>0.375</v>
      </c>
      <c r="H8369">
        <f>CONVERT((G8367-F8367)*24,"hr","mn")</f>
        <v>60.000000000000028</v>
      </c>
      <c r="I8369">
        <v>4</v>
      </c>
      <c r="J8369">
        <v>1</v>
      </c>
      <c r="K8369">
        <v>1</v>
      </c>
      <c r="M8369">
        <f>J8367+K8367+L8367</f>
        <v>2</v>
      </c>
      <c r="N8369" s="58"/>
      <c r="O8369" s="59">
        <v>28</v>
      </c>
      <c r="P8369" s="59"/>
      <c r="Q8369" s="59"/>
      <c r="R8369" s="60"/>
      <c r="S8369" s="21" t="s">
        <v>43</v>
      </c>
      <c r="T8369" s="4" t="s">
        <v>23</v>
      </c>
      <c r="U8369" s="93" t="s">
        <v>1202</v>
      </c>
    </row>
    <row r="8370" spans="1:21" ht="15" customHeight="1" thickBot="1">
      <c r="A8370" s="17">
        <v>45054</v>
      </c>
      <c r="B8370" s="56">
        <f>WEEKDAY(C8370,2)</f>
        <v>1</v>
      </c>
      <c r="C8370" s="17">
        <f>IF(A8390="",C8369,A8390)</f>
        <v>45054</v>
      </c>
      <c r="D8370" s="12" t="str">
        <f>YEAR(C8370)&amp;"/"&amp;TEXT(WEEKNUM(C8370,21),"00")</f>
        <v>2023/19</v>
      </c>
      <c r="E8370" t="s">
        <v>52</v>
      </c>
      <c r="F8370" s="114">
        <v>0.33333333333333331</v>
      </c>
      <c r="G8370" s="114">
        <v>0.375</v>
      </c>
      <c r="H8370">
        <f>CONVERT((G8367-F8367)*24,"hr","mn")</f>
        <v>60.000000000000028</v>
      </c>
      <c r="I8370">
        <v>4</v>
      </c>
      <c r="J8370">
        <v>1</v>
      </c>
      <c r="K8370">
        <v>1</v>
      </c>
      <c r="M8370">
        <f>J8367+K8367+L8367</f>
        <v>2</v>
      </c>
      <c r="N8370" s="15"/>
      <c r="O8370" s="9"/>
      <c r="P8370" s="9"/>
      <c r="Q8370" s="9"/>
      <c r="R8370" s="10"/>
      <c r="S8370" s="19"/>
      <c r="T8370" s="23"/>
      <c r="U8370" s="94"/>
    </row>
    <row r="8371" spans="1:21">
      <c r="A8371" s="17">
        <v>45054</v>
      </c>
      <c r="B8371" s="56">
        <f>WEEKDAY(C8371,2)</f>
        <v>1</v>
      </c>
      <c r="C8371" s="17">
        <f>IF(A8391="",C8370,A8391)</f>
        <v>45054</v>
      </c>
      <c r="D8371" s="12" t="str">
        <f>YEAR(C8371)&amp;"/"&amp;TEXT(WEEKNUM(C8371,21),"00")</f>
        <v>2023/19</v>
      </c>
      <c r="E8371" s="79" t="s">
        <v>52</v>
      </c>
      <c r="F8371" s="80">
        <v>0.39583333333333331</v>
      </c>
      <c r="G8371" s="80">
        <v>0.41666666666666669</v>
      </c>
      <c r="H8371" s="87">
        <f>CONVERT((G8371-F8371)*24,"hr","mn")</f>
        <v>30.000000000000053</v>
      </c>
      <c r="I8371" s="83">
        <v>4</v>
      </c>
      <c r="J8371" s="84">
        <v>1</v>
      </c>
      <c r="K8371" s="85">
        <v>2</v>
      </c>
      <c r="L8371" s="85"/>
      <c r="M8371" s="87">
        <f>J8371+K8371+L8371</f>
        <v>3</v>
      </c>
      <c r="N8371" s="13"/>
      <c r="O8371" s="6">
        <v>30</v>
      </c>
      <c r="P8371" s="6"/>
      <c r="Q8371" s="6"/>
      <c r="R8371" s="7"/>
      <c r="S8371" s="20" t="s">
        <v>93</v>
      </c>
      <c r="T8371" s="22" t="s">
        <v>73</v>
      </c>
      <c r="U8371" s="91" t="s">
        <v>1203</v>
      </c>
    </row>
    <row r="8372" spans="1:21">
      <c r="A8372" s="17">
        <v>45054</v>
      </c>
      <c r="B8372" s="56">
        <f>WEEKDAY(C8372,2)</f>
        <v>1</v>
      </c>
      <c r="C8372" s="17">
        <f>IF(A8392="",C8371,A8392)</f>
        <v>45054</v>
      </c>
      <c r="D8372" s="12" t="str">
        <f>YEAR(C8372)&amp;"/"&amp;TEXT(WEEKNUM(C8372,21),"00")</f>
        <v>2023/19</v>
      </c>
      <c r="E8372" t="s">
        <v>52</v>
      </c>
      <c r="F8372" s="114">
        <v>0.39583333333333331</v>
      </c>
      <c r="G8372" s="114">
        <v>0.41666666666666669</v>
      </c>
      <c r="H8372">
        <f>CONVERT((G8371-F8371)*24,"hr","mn")</f>
        <v>30.000000000000053</v>
      </c>
      <c r="I8372">
        <v>4</v>
      </c>
      <c r="J8372">
        <v>1</v>
      </c>
      <c r="K8372">
        <v>2</v>
      </c>
      <c r="M8372">
        <f>J8371+K8371+L8371</f>
        <v>3</v>
      </c>
      <c r="N8372" s="14"/>
      <c r="O8372" s="3"/>
      <c r="P8372" s="3"/>
      <c r="Q8372" s="3"/>
      <c r="R8372" s="8"/>
      <c r="S8372" s="21"/>
      <c r="T8372" s="4"/>
      <c r="U8372" s="92"/>
    </row>
    <row r="8373" spans="1:21">
      <c r="A8373" s="17">
        <v>45054</v>
      </c>
      <c r="B8373" s="56">
        <f>WEEKDAY(C8373,2)</f>
        <v>1</v>
      </c>
      <c r="C8373" s="17">
        <f>IF(A8393="",C8372,A8393)</f>
        <v>45054</v>
      </c>
      <c r="D8373" s="12" t="str">
        <f>YEAR(C8373)&amp;"/"&amp;TEXT(WEEKNUM(C8373,21),"00")</f>
        <v>2023/19</v>
      </c>
      <c r="E8373" t="s">
        <v>52</v>
      </c>
      <c r="F8373" s="114">
        <v>0.39583333333333331</v>
      </c>
      <c r="G8373" s="114">
        <v>0.41666666666666669</v>
      </c>
      <c r="H8373">
        <f>CONVERT((G8371-F8371)*24,"hr","mn")</f>
        <v>30.000000000000053</v>
      </c>
      <c r="I8373">
        <v>4</v>
      </c>
      <c r="J8373">
        <v>1</v>
      </c>
      <c r="K8373">
        <v>2</v>
      </c>
      <c r="M8373">
        <f>J8371+K8371+L8371</f>
        <v>3</v>
      </c>
      <c r="N8373" s="58"/>
      <c r="O8373" s="59"/>
      <c r="P8373" s="59"/>
      <c r="Q8373" s="59"/>
      <c r="R8373" s="60"/>
      <c r="S8373" s="21"/>
      <c r="T8373" s="4"/>
      <c r="U8373" s="93"/>
    </row>
    <row r="8374" spans="1:21" ht="15" customHeight="1" thickBot="1">
      <c r="A8374" s="17">
        <v>45054</v>
      </c>
      <c r="B8374" s="56">
        <f>WEEKDAY(C8374,2)</f>
        <v>1</v>
      </c>
      <c r="C8374" s="17">
        <f>IF(A8394="",C8373,A8394)</f>
        <v>45054</v>
      </c>
      <c r="D8374" s="12" t="str">
        <f>YEAR(C8374)&amp;"/"&amp;TEXT(WEEKNUM(C8374,21),"00")</f>
        <v>2023/19</v>
      </c>
      <c r="E8374" t="s">
        <v>52</v>
      </c>
      <c r="F8374" s="114">
        <v>0.39583333333333331</v>
      </c>
      <c r="G8374" s="114">
        <v>0.41666666666666669</v>
      </c>
      <c r="H8374">
        <f>CONVERT((G8371-F8371)*24,"hr","mn")</f>
        <v>30.000000000000053</v>
      </c>
      <c r="I8374">
        <v>4</v>
      </c>
      <c r="J8374">
        <v>1</v>
      </c>
      <c r="K8374">
        <v>2</v>
      </c>
      <c r="M8374">
        <f>J8371+K8371+L8371</f>
        <v>3</v>
      </c>
      <c r="N8374" s="15"/>
      <c r="O8374" s="9"/>
      <c r="P8374" s="9"/>
      <c r="Q8374" s="9"/>
      <c r="R8374" s="10"/>
      <c r="S8374" s="19"/>
      <c r="T8374" s="23"/>
      <c r="U8374" s="94"/>
    </row>
    <row r="8375" spans="1:21">
      <c r="A8375" s="17">
        <v>45054</v>
      </c>
      <c r="B8375" s="56">
        <f>WEEKDAY(C8375,2)</f>
        <v>1</v>
      </c>
      <c r="C8375" s="17">
        <f>IF(A8395="",C8374,A8395)</f>
        <v>45054</v>
      </c>
      <c r="D8375" s="12" t="str">
        <f>YEAR(C8375)&amp;"/"&amp;TEXT(WEEKNUM(C8375,21),"00")</f>
        <v>2023/19</v>
      </c>
      <c r="E8375" s="79" t="s">
        <v>52</v>
      </c>
      <c r="F8375" s="80">
        <v>0.41666666666666669</v>
      </c>
      <c r="G8375" s="80">
        <v>0.45833333333333331</v>
      </c>
      <c r="H8375" s="87">
        <f>CONVERT((G8375-F8375)*24,"hr","mn")</f>
        <v>59.99999999999995</v>
      </c>
      <c r="I8375" s="83">
        <v>4</v>
      </c>
      <c r="J8375" s="84"/>
      <c r="K8375" s="85">
        <v>4</v>
      </c>
      <c r="L8375" s="85"/>
      <c r="M8375" s="87">
        <f>J8375+K8375+L8375</f>
        <v>4</v>
      </c>
      <c r="N8375" s="13"/>
      <c r="O8375" s="6">
        <v>10</v>
      </c>
      <c r="P8375" s="6"/>
      <c r="Q8375" s="6"/>
      <c r="R8375" s="7"/>
      <c r="S8375" s="20" t="s">
        <v>28</v>
      </c>
      <c r="T8375" s="22" t="s">
        <v>29</v>
      </c>
      <c r="U8375" s="91"/>
    </row>
    <row r="8376" spans="1:21">
      <c r="A8376" s="17">
        <v>45054</v>
      </c>
      <c r="B8376" s="56">
        <f>WEEKDAY(C8376,2)</f>
        <v>1</v>
      </c>
      <c r="C8376" s="17">
        <f>IF(A8396="",C8375,A8396)</f>
        <v>45054</v>
      </c>
      <c r="D8376" s="12" t="str">
        <f>YEAR(C8376)&amp;"/"&amp;TEXT(WEEKNUM(C8376,21),"00")</f>
        <v>2023/19</v>
      </c>
      <c r="E8376" t="s">
        <v>52</v>
      </c>
      <c r="F8376" s="114">
        <v>0.41666666666666669</v>
      </c>
      <c r="G8376" s="114">
        <v>0.45833333333333331</v>
      </c>
      <c r="H8376">
        <f>CONVERT((G8375-F8375)*24,"hr","mn")</f>
        <v>59.99999999999995</v>
      </c>
      <c r="I8376">
        <v>4</v>
      </c>
      <c r="K8376">
        <v>4</v>
      </c>
      <c r="M8376">
        <f>J8375+K8375+L8375</f>
        <v>4</v>
      </c>
      <c r="N8376" s="14"/>
      <c r="O8376" s="3">
        <v>10</v>
      </c>
      <c r="P8376" s="3"/>
      <c r="Q8376" s="3"/>
      <c r="R8376" s="8"/>
      <c r="S8376" s="21" t="s">
        <v>93</v>
      </c>
      <c r="T8376" s="4" t="s">
        <v>73</v>
      </c>
      <c r="U8376" s="92"/>
    </row>
    <row r="8377" spans="1:21">
      <c r="A8377" s="17">
        <v>45054</v>
      </c>
      <c r="B8377" s="56">
        <f>WEEKDAY(C8377,2)</f>
        <v>1</v>
      </c>
      <c r="C8377" s="17">
        <f>IF(A8397="",C8376,A8397)</f>
        <v>45054</v>
      </c>
      <c r="D8377" s="12" t="str">
        <f>YEAR(C8377)&amp;"/"&amp;TEXT(WEEKNUM(C8377,21),"00")</f>
        <v>2023/19</v>
      </c>
      <c r="E8377" t="s">
        <v>52</v>
      </c>
      <c r="F8377" s="114">
        <v>0.41666666666666669</v>
      </c>
      <c r="G8377" s="114">
        <v>0.45833333333333331</v>
      </c>
      <c r="H8377">
        <f>CONVERT((G8375-F8375)*24,"hr","mn")</f>
        <v>59.99999999999995</v>
      </c>
      <c r="I8377">
        <v>4</v>
      </c>
      <c r="K8377">
        <v>4</v>
      </c>
      <c r="M8377">
        <f>J8375+K8375+L8375</f>
        <v>4</v>
      </c>
      <c r="N8377" s="58"/>
      <c r="O8377" s="59"/>
      <c r="P8377" s="59"/>
      <c r="Q8377" s="59">
        <v>5</v>
      </c>
      <c r="R8377" s="60"/>
      <c r="S8377" s="21" t="s">
        <v>31</v>
      </c>
      <c r="T8377" s="4" t="s">
        <v>34</v>
      </c>
      <c r="U8377" s="93"/>
    </row>
    <row r="8378" spans="1:21" ht="15" customHeight="1" thickBot="1">
      <c r="A8378" s="17">
        <v>45054</v>
      </c>
      <c r="B8378" s="56">
        <f>WEEKDAY(C8378,2)</f>
        <v>1</v>
      </c>
      <c r="C8378" s="17">
        <f>IF(A8398="",C8377,A8398)</f>
        <v>45054</v>
      </c>
      <c r="D8378" s="12" t="str">
        <f>YEAR(C8378)&amp;"/"&amp;TEXT(WEEKNUM(C8378,21),"00")</f>
        <v>2023/19</v>
      </c>
      <c r="E8378" t="s">
        <v>52</v>
      </c>
      <c r="F8378" s="114">
        <v>0.41666666666666669</v>
      </c>
      <c r="G8378" s="114">
        <v>0.45833333333333331</v>
      </c>
      <c r="H8378">
        <f>CONVERT((G8375-F8375)*24,"hr","mn")</f>
        <v>59.99999999999995</v>
      </c>
      <c r="I8378">
        <v>4</v>
      </c>
      <c r="K8378">
        <v>4</v>
      </c>
      <c r="M8378">
        <f>J8375+K8375+L8375</f>
        <v>4</v>
      </c>
      <c r="N8378" s="15"/>
      <c r="O8378" s="9"/>
      <c r="P8378" s="9"/>
      <c r="Q8378" s="9"/>
      <c r="R8378" s="10"/>
      <c r="S8378" s="19"/>
      <c r="T8378" s="23"/>
      <c r="U8378" s="94"/>
    </row>
    <row r="8379" spans="1:21">
      <c r="A8379" s="17">
        <v>45054</v>
      </c>
      <c r="B8379" s="56">
        <f>WEEKDAY(C8379,2)</f>
        <v>1</v>
      </c>
      <c r="C8379" s="17">
        <f>IF(A8399="",C8378,A8399)</f>
        <v>45054</v>
      </c>
      <c r="D8379" s="12" t="str">
        <f>YEAR(C8379)&amp;"/"&amp;TEXT(WEEKNUM(C8379,21),"00")</f>
        <v>2023/19</v>
      </c>
      <c r="E8379" s="79" t="s">
        <v>52</v>
      </c>
      <c r="F8379" s="80">
        <v>0.45833333333333331</v>
      </c>
      <c r="G8379" s="80">
        <v>0.5</v>
      </c>
      <c r="H8379" s="87">
        <f>CONVERT((G8379-F8379)*24,"hr","mn")</f>
        <v>60.000000000000028</v>
      </c>
      <c r="I8379" s="83">
        <v>4</v>
      </c>
      <c r="J8379" s="84"/>
      <c r="K8379" s="85">
        <v>4</v>
      </c>
      <c r="L8379" s="85"/>
      <c r="M8379" s="87">
        <f>J8379+K8379+L8379</f>
        <v>4</v>
      </c>
      <c r="N8379" s="13"/>
      <c r="O8379" s="6">
        <v>8</v>
      </c>
      <c r="P8379" s="6"/>
      <c r="Q8379" s="6"/>
      <c r="R8379" s="7"/>
      <c r="S8379" s="20" t="s">
        <v>702</v>
      </c>
      <c r="T8379" s="22" t="s">
        <v>50</v>
      </c>
      <c r="U8379" s="91"/>
    </row>
    <row r="8380" spans="1:21">
      <c r="A8380" s="17">
        <v>45054</v>
      </c>
      <c r="B8380" s="56">
        <f>WEEKDAY(C8380,2)</f>
        <v>1</v>
      </c>
      <c r="C8380" s="17">
        <f>IF(A8400="",C8379,A8400)</f>
        <v>45054</v>
      </c>
      <c r="D8380" s="12" t="str">
        <f>YEAR(C8380)&amp;"/"&amp;TEXT(WEEKNUM(C8380,21),"00")</f>
        <v>2023/19</v>
      </c>
      <c r="E8380" t="s">
        <v>52</v>
      </c>
      <c r="F8380" s="114">
        <v>0.45833333333333331</v>
      </c>
      <c r="G8380" s="114">
        <v>0.5</v>
      </c>
      <c r="H8380">
        <f>CONVERT((G8379-F8379)*24,"hr","mn")</f>
        <v>60.000000000000028</v>
      </c>
      <c r="I8380">
        <v>4</v>
      </c>
      <c r="K8380">
        <v>4</v>
      </c>
      <c r="M8380">
        <f>J8379+K8379+L8379</f>
        <v>4</v>
      </c>
      <c r="N8380" s="14"/>
      <c r="O8380" s="3">
        <v>10</v>
      </c>
      <c r="P8380" s="3"/>
      <c r="Q8380" s="3"/>
      <c r="R8380" s="8"/>
      <c r="S8380" s="21" t="s">
        <v>32</v>
      </c>
      <c r="T8380" s="4" t="s">
        <v>89</v>
      </c>
      <c r="U8380" s="92"/>
    </row>
    <row r="8381" spans="1:21">
      <c r="A8381" s="17">
        <v>45054</v>
      </c>
      <c r="B8381" s="56">
        <f>WEEKDAY(C8381,2)</f>
        <v>1</v>
      </c>
      <c r="C8381" s="17">
        <f>IF(A8401="",C8380,A8401)</f>
        <v>45054</v>
      </c>
      <c r="D8381" s="12" t="str">
        <f>YEAR(C8381)&amp;"/"&amp;TEXT(WEEKNUM(C8381,21),"00")</f>
        <v>2023/19</v>
      </c>
      <c r="E8381" t="s">
        <v>52</v>
      </c>
      <c r="F8381" s="114">
        <v>0.45833333333333331</v>
      </c>
      <c r="G8381" s="114">
        <v>0.5</v>
      </c>
      <c r="H8381">
        <f>CONVERT((G8379-F8379)*24,"hr","mn")</f>
        <v>60.000000000000028</v>
      </c>
      <c r="I8381">
        <v>4</v>
      </c>
      <c r="K8381">
        <v>4</v>
      </c>
      <c r="M8381">
        <f>J8379+K8379+L8379</f>
        <v>4</v>
      </c>
      <c r="N8381" s="58"/>
      <c r="O8381" s="59"/>
      <c r="P8381" s="59"/>
      <c r="Q8381" s="59">
        <v>5</v>
      </c>
      <c r="R8381" s="60"/>
      <c r="S8381" s="21" t="s">
        <v>49</v>
      </c>
      <c r="T8381" s="4" t="s">
        <v>34</v>
      </c>
      <c r="U8381" s="93"/>
    </row>
    <row r="8382" spans="1:21" ht="15" customHeight="1" thickBot="1">
      <c r="A8382" s="17">
        <v>45054</v>
      </c>
      <c r="B8382" s="56">
        <f>WEEKDAY(C8382,2)</f>
        <v>1</v>
      </c>
      <c r="C8382" s="17">
        <f>IF(A8402="",C8381,A8402)</f>
        <v>45054</v>
      </c>
      <c r="D8382" s="12" t="str">
        <f>YEAR(C8382)&amp;"/"&amp;TEXT(WEEKNUM(C8382,21),"00")</f>
        <v>2023/19</v>
      </c>
      <c r="E8382" t="s">
        <v>52</v>
      </c>
      <c r="F8382" s="114">
        <v>0.45833333333333331</v>
      </c>
      <c r="G8382" s="114">
        <v>0.5</v>
      </c>
      <c r="H8382">
        <f>CONVERT((G8379-F8379)*24,"hr","mn")</f>
        <v>60.000000000000028</v>
      </c>
      <c r="I8382">
        <v>4</v>
      </c>
      <c r="K8382">
        <v>4</v>
      </c>
      <c r="M8382">
        <f>J8379+K8379+L8379</f>
        <v>4</v>
      </c>
      <c r="N8382" s="15"/>
      <c r="O8382" s="9"/>
      <c r="P8382" s="9"/>
      <c r="Q8382" s="9"/>
      <c r="R8382" s="10"/>
      <c r="S8382" s="19"/>
      <c r="T8382" s="23"/>
      <c r="U8382" s="94"/>
    </row>
    <row r="8383" spans="1:21">
      <c r="A8383" s="17">
        <v>45054</v>
      </c>
      <c r="B8383" s="56">
        <f>WEEKDAY(C8383,2)</f>
        <v>1</v>
      </c>
      <c r="C8383" s="17">
        <f>IF(A8403="",C8382,A8403)</f>
        <v>45054</v>
      </c>
      <c r="D8383" s="12" t="str">
        <f>YEAR(C8383)&amp;"/"&amp;TEXT(WEEKNUM(C8383,21),"00")</f>
        <v>2023/19</v>
      </c>
      <c r="E8383" s="79" t="s">
        <v>52</v>
      </c>
      <c r="F8383" s="80">
        <v>0.5</v>
      </c>
      <c r="G8383" s="80">
        <v>0.54166666666666663</v>
      </c>
      <c r="H8383" s="87">
        <f>CONVERT((G8383-F8383)*24,"hr","mn")</f>
        <v>59.99999999999995</v>
      </c>
      <c r="I8383" s="83">
        <v>4</v>
      </c>
      <c r="J8383" s="84"/>
      <c r="K8383" s="85">
        <v>8</v>
      </c>
      <c r="L8383" s="85"/>
      <c r="M8383" s="87">
        <f>J8383+K8383+L8383</f>
        <v>8</v>
      </c>
      <c r="N8383" s="13"/>
      <c r="O8383" s="6">
        <v>13</v>
      </c>
      <c r="P8383" s="6"/>
      <c r="Q8383" s="6"/>
      <c r="R8383" s="7"/>
      <c r="S8383" s="20" t="s">
        <v>32</v>
      </c>
      <c r="T8383" s="22" t="s">
        <v>121</v>
      </c>
      <c r="U8383" s="91"/>
    </row>
    <row r="8384" spans="1:21">
      <c r="A8384" s="17">
        <v>45054</v>
      </c>
      <c r="B8384" s="56">
        <f>WEEKDAY(C8384,2)</f>
        <v>1</v>
      </c>
      <c r="C8384" s="17">
        <f>IF(A8404="",C8383,A8404)</f>
        <v>45054</v>
      </c>
      <c r="D8384" s="12" t="str">
        <f>YEAR(C8384)&amp;"/"&amp;TEXT(WEEKNUM(C8384,21),"00")</f>
        <v>2023/19</v>
      </c>
      <c r="E8384" t="s">
        <v>52</v>
      </c>
      <c r="F8384" s="114">
        <v>0.5</v>
      </c>
      <c r="G8384" s="114">
        <v>0.54166666666666663</v>
      </c>
      <c r="H8384">
        <f>CONVERT((G8383-F8383)*24,"hr","mn")</f>
        <v>59.99999999999995</v>
      </c>
      <c r="I8384">
        <v>4</v>
      </c>
      <c r="K8384">
        <v>8</v>
      </c>
      <c r="M8384">
        <f>J8383+K8383+L8383</f>
        <v>8</v>
      </c>
      <c r="N8384" s="14"/>
      <c r="O8384" s="3"/>
      <c r="P8384" s="3"/>
      <c r="Q8384" s="3"/>
      <c r="R8384" s="8"/>
      <c r="S8384" s="21"/>
      <c r="T8384" s="4"/>
      <c r="U8384" s="92"/>
    </row>
    <row r="8385" spans="1:21">
      <c r="A8385" s="17">
        <v>45054</v>
      </c>
      <c r="B8385" s="56">
        <f>WEEKDAY(C8385,2)</f>
        <v>1</v>
      </c>
      <c r="C8385" s="17">
        <f>IF(A8405="",C8384,A8405)</f>
        <v>45054</v>
      </c>
      <c r="D8385" s="12" t="str">
        <f>YEAR(C8385)&amp;"/"&amp;TEXT(WEEKNUM(C8385,21),"00")</f>
        <v>2023/19</v>
      </c>
      <c r="E8385" t="s">
        <v>52</v>
      </c>
      <c r="F8385" s="114">
        <v>0.5</v>
      </c>
      <c r="G8385" s="114">
        <v>0.54166666666666663</v>
      </c>
      <c r="H8385">
        <f>CONVERT((G8383-F8383)*24,"hr","mn")</f>
        <v>59.99999999999995</v>
      </c>
      <c r="I8385">
        <v>4</v>
      </c>
      <c r="K8385">
        <v>8</v>
      </c>
      <c r="M8385">
        <f>J8383+K8383+L8383</f>
        <v>8</v>
      </c>
      <c r="N8385" s="58"/>
      <c r="O8385" s="59"/>
      <c r="P8385" s="59"/>
      <c r="Q8385" s="59"/>
      <c r="R8385" s="60"/>
      <c r="S8385" s="21"/>
      <c r="T8385" s="4"/>
      <c r="U8385" s="93"/>
    </row>
    <row r="8386" spans="1:21" ht="15" customHeight="1" thickBot="1">
      <c r="A8386" s="17">
        <v>45054</v>
      </c>
      <c r="B8386" s="56">
        <f>WEEKDAY(C8386,2)</f>
        <v>1</v>
      </c>
      <c r="C8386" s="17">
        <f>IF(A8406="",C8385,A8406)</f>
        <v>45054</v>
      </c>
      <c r="D8386" s="12" t="str">
        <f>YEAR(C8386)&amp;"/"&amp;TEXT(WEEKNUM(C8386,21),"00")</f>
        <v>2023/19</v>
      </c>
      <c r="E8386" t="s">
        <v>52</v>
      </c>
      <c r="F8386" s="114">
        <v>0.5</v>
      </c>
      <c r="G8386" s="114">
        <v>0.54166666666666663</v>
      </c>
      <c r="H8386">
        <f>CONVERT((G8383-F8383)*24,"hr","mn")</f>
        <v>59.99999999999995</v>
      </c>
      <c r="I8386">
        <v>4</v>
      </c>
      <c r="K8386">
        <v>8</v>
      </c>
      <c r="M8386">
        <f>J8383+K8383+L8383</f>
        <v>8</v>
      </c>
      <c r="N8386" s="15"/>
      <c r="O8386" s="9"/>
      <c r="P8386" s="9"/>
      <c r="Q8386" s="9">
        <v>15</v>
      </c>
      <c r="R8386" s="10"/>
      <c r="S8386" s="19"/>
      <c r="T8386" s="23" t="s">
        <v>39</v>
      </c>
      <c r="U8386" s="94"/>
    </row>
    <row r="8387" spans="1:21">
      <c r="A8387" s="17"/>
      <c r="B8387" s="56">
        <f>WEEKDAY(C8387,2)</f>
        <v>1</v>
      </c>
      <c r="C8387" s="17">
        <f>IF(A8407="",C8386,A8407)</f>
        <v>45054</v>
      </c>
      <c r="D8387" s="12" t="str">
        <f>YEAR(C8387)&amp;"/"&amp;TEXT(WEEKNUM(C8387,21),"00")</f>
        <v>2023/19</v>
      </c>
      <c r="E8387" s="79"/>
      <c r="F8387" s="80"/>
      <c r="G8387" s="80"/>
      <c r="H8387" s="87">
        <f>CONVERT((G8387-F8387)*24,"hr","mn")</f>
        <v>0</v>
      </c>
      <c r="I8387" s="83"/>
      <c r="J8387" s="84"/>
      <c r="K8387" s="85"/>
      <c r="L8387" s="85"/>
      <c r="M8387" s="87">
        <f>J8387+K8387+L8387</f>
        <v>0</v>
      </c>
      <c r="N8387" s="13"/>
      <c r="O8387" s="6"/>
      <c r="P8387" s="6"/>
      <c r="Q8387" s="6"/>
      <c r="R8387" s="7"/>
      <c r="S8387" s="20"/>
      <c r="T8387" s="22"/>
      <c r="U8387" s="91"/>
    </row>
    <row r="8388" spans="1:21">
      <c r="A8388" s="17"/>
      <c r="B8388" s="56">
        <f>WEEKDAY(C8388,2)</f>
        <v>1</v>
      </c>
      <c r="C8388" s="17">
        <f>IF(A8408="",C8387,A8408)</f>
        <v>45054</v>
      </c>
      <c r="D8388" s="12" t="str">
        <f>YEAR(C8388)&amp;"/"&amp;TEXT(WEEKNUM(C8388,21),"00")</f>
        <v>2023/19</v>
      </c>
      <c r="H8388">
        <f>CONVERT((G8387-F8387)*24,"hr","mn")</f>
        <v>0</v>
      </c>
      <c r="M8388">
        <f>J8387+K8387+L8387</f>
        <v>0</v>
      </c>
      <c r="N8388" s="14"/>
      <c r="O8388" s="3"/>
      <c r="P8388" s="3"/>
      <c r="Q8388" s="3"/>
      <c r="R8388" s="8"/>
      <c r="S8388" s="21"/>
      <c r="T8388" s="4"/>
      <c r="U8388" s="92"/>
    </row>
    <row r="8389" spans="1:21">
      <c r="A8389" s="17"/>
      <c r="B8389" s="56">
        <f>WEEKDAY(C8389,2)</f>
        <v>1</v>
      </c>
      <c r="C8389" s="17">
        <f>IF(A8409="",C8388,A8409)</f>
        <v>45054</v>
      </c>
      <c r="D8389" s="12" t="str">
        <f>YEAR(C8389)&amp;"/"&amp;TEXT(WEEKNUM(C8389,21),"00")</f>
        <v>2023/19</v>
      </c>
      <c r="H8389">
        <f>CONVERT((G8387-F8387)*24,"hr","mn")</f>
        <v>0</v>
      </c>
      <c r="M8389">
        <f>J8387+K8387+L8387</f>
        <v>0</v>
      </c>
      <c r="N8389" s="58"/>
      <c r="O8389" s="59"/>
      <c r="P8389" s="59"/>
      <c r="Q8389" s="59"/>
      <c r="R8389" s="60"/>
      <c r="S8389" s="21"/>
      <c r="T8389" s="4"/>
      <c r="U8389" s="93"/>
    </row>
    <row r="8390" spans="1:21" ht="15" customHeight="1" thickBot="1">
      <c r="A8390" s="17"/>
      <c r="B8390" s="56">
        <f>WEEKDAY(C8390,2)</f>
        <v>1</v>
      </c>
      <c r="C8390" s="17">
        <f>IF(A8410="",C8389,A8410)</f>
        <v>45054</v>
      </c>
      <c r="D8390" s="12" t="str">
        <f>YEAR(C8390)&amp;"/"&amp;TEXT(WEEKNUM(C8390,21),"00")</f>
        <v>2023/19</v>
      </c>
      <c r="H8390">
        <f>CONVERT((G8387-F8387)*24,"hr","mn")</f>
        <v>0</v>
      </c>
      <c r="M8390">
        <f>J8387+K8387+L8387</f>
        <v>0</v>
      </c>
      <c r="N8390" s="15"/>
      <c r="O8390" s="9"/>
      <c r="P8390" s="9"/>
      <c r="Q8390" s="9"/>
      <c r="R8390" s="10"/>
      <c r="S8390" s="19"/>
      <c r="T8390" s="23"/>
      <c r="U8390" s="94"/>
    </row>
    <row r="8391" spans="1:21">
      <c r="A8391" s="17">
        <v>45054</v>
      </c>
      <c r="B8391" s="56">
        <f>WEEKDAY(C8391,2)</f>
        <v>1</v>
      </c>
      <c r="C8391" s="17">
        <f>IF(A8411="",C8390,A8411)</f>
        <v>45054</v>
      </c>
      <c r="D8391" s="12" t="str">
        <f>YEAR(C8391)&amp;"/"&amp;TEXT(WEEKNUM(C8391,21),"00")</f>
        <v>2023/19</v>
      </c>
      <c r="E8391" s="79" t="s">
        <v>69</v>
      </c>
      <c r="F8391" s="80">
        <v>0.54166666666666663</v>
      </c>
      <c r="G8391" s="80">
        <v>0.58333333333333337</v>
      </c>
      <c r="H8391" s="87">
        <f>CONVERT((G8391-F8391)*24,"hr","mn")</f>
        <v>60.000000000000107</v>
      </c>
      <c r="I8391" s="83">
        <v>3</v>
      </c>
      <c r="J8391" s="84"/>
      <c r="K8391" s="85">
        <v>10</v>
      </c>
      <c r="L8391" s="85"/>
      <c r="M8391" s="87">
        <f>J8391+K8391+L8391</f>
        <v>10</v>
      </c>
      <c r="N8391" s="13"/>
      <c r="O8391" s="6"/>
      <c r="P8391" s="6"/>
      <c r="Q8391" s="6">
        <v>20</v>
      </c>
      <c r="R8391" s="7"/>
      <c r="S8391" s="20"/>
      <c r="T8391" s="22" t="s">
        <v>25</v>
      </c>
      <c r="U8391" s="91" t="s">
        <v>75</v>
      </c>
    </row>
    <row r="8392" spans="1:21">
      <c r="A8392" s="17">
        <v>45054</v>
      </c>
      <c r="B8392" s="56">
        <f>WEEKDAY(C8392,2)</f>
        <v>1</v>
      </c>
      <c r="C8392" s="17">
        <f>IF(A8412="",C8391,A8412)</f>
        <v>45054</v>
      </c>
      <c r="D8392" s="12" t="str">
        <f>YEAR(C8392)&amp;"/"&amp;TEXT(WEEKNUM(C8392,21),"00")</f>
        <v>2023/19</v>
      </c>
      <c r="E8392" t="s">
        <v>69</v>
      </c>
      <c r="F8392" s="114">
        <v>0.54166666666666663</v>
      </c>
      <c r="G8392" s="114">
        <v>0.58333333333333337</v>
      </c>
      <c r="H8392">
        <f>CONVERT((G8391-F8391)*24,"hr","mn")</f>
        <v>60.000000000000107</v>
      </c>
      <c r="I8392">
        <v>3</v>
      </c>
      <c r="K8392">
        <v>10</v>
      </c>
      <c r="M8392">
        <f>J8391+K8391+L8391</f>
        <v>10</v>
      </c>
      <c r="N8392" s="14"/>
      <c r="O8392" s="3"/>
      <c r="P8392" s="3">
        <v>5</v>
      </c>
      <c r="Q8392" s="3"/>
      <c r="R8392" s="8"/>
      <c r="S8392" s="21" t="s">
        <v>44</v>
      </c>
      <c r="T8392" s="4" t="s">
        <v>65</v>
      </c>
      <c r="U8392" s="92"/>
    </row>
    <row r="8393" spans="1:21">
      <c r="A8393" s="17">
        <v>45054</v>
      </c>
      <c r="B8393" s="56">
        <f>WEEKDAY(C8393,2)</f>
        <v>1</v>
      </c>
      <c r="C8393" s="17">
        <f>IF(A8413="",C8392,A8413)</f>
        <v>45054</v>
      </c>
      <c r="D8393" s="12" t="str">
        <f>YEAR(C8393)&amp;"/"&amp;TEXT(WEEKNUM(C8393,21),"00")</f>
        <v>2023/19</v>
      </c>
      <c r="E8393" t="s">
        <v>69</v>
      </c>
      <c r="F8393" s="114">
        <v>0.54166666666666663</v>
      </c>
      <c r="G8393" s="114">
        <v>0.58333333333333337</v>
      </c>
      <c r="H8393">
        <f>CONVERT((G8391-F8391)*24,"hr","mn")</f>
        <v>60.000000000000107</v>
      </c>
      <c r="I8393">
        <v>3</v>
      </c>
      <c r="K8393">
        <v>10</v>
      </c>
      <c r="M8393">
        <f>J8391+K8391+L8391</f>
        <v>10</v>
      </c>
      <c r="N8393" s="58"/>
      <c r="O8393" s="59"/>
      <c r="P8393" s="59"/>
      <c r="Q8393" s="59"/>
      <c r="R8393" s="60"/>
      <c r="S8393" s="21"/>
      <c r="T8393" s="4"/>
      <c r="U8393" s="93"/>
    </row>
    <row r="8394" spans="1:21" ht="15" customHeight="1" thickBot="1">
      <c r="A8394" s="17">
        <v>45054</v>
      </c>
      <c r="B8394" s="56">
        <f>WEEKDAY(C8394,2)</f>
        <v>1</v>
      </c>
      <c r="C8394" s="17">
        <f>IF(A8414="",C8393,A8414)</f>
        <v>45054</v>
      </c>
      <c r="D8394" s="12" t="str">
        <f>YEAR(C8394)&amp;"/"&amp;TEXT(WEEKNUM(C8394,21),"00")</f>
        <v>2023/19</v>
      </c>
      <c r="E8394" t="s">
        <v>69</v>
      </c>
      <c r="F8394" s="114">
        <v>0.54166666666666663</v>
      </c>
      <c r="G8394" s="114">
        <v>0.58333333333333337</v>
      </c>
      <c r="H8394">
        <f>CONVERT((G8391-F8391)*24,"hr","mn")</f>
        <v>60.000000000000107</v>
      </c>
      <c r="I8394">
        <v>3</v>
      </c>
      <c r="K8394">
        <v>10</v>
      </c>
      <c r="M8394">
        <f>J8391+K8391+L8391</f>
        <v>10</v>
      </c>
      <c r="N8394" s="15"/>
      <c r="O8394" s="9"/>
      <c r="P8394" s="9"/>
      <c r="Q8394" s="9"/>
      <c r="R8394" s="10"/>
      <c r="S8394" s="19"/>
      <c r="T8394" s="23"/>
      <c r="U8394" s="94"/>
    </row>
    <row r="8395" spans="1:21">
      <c r="A8395" s="17">
        <v>45054</v>
      </c>
      <c r="B8395" s="56">
        <f>WEEKDAY(C8395,2)</f>
        <v>1</v>
      </c>
      <c r="C8395" s="17">
        <f>IF(A8415="",C8394,A8415)</f>
        <v>45054</v>
      </c>
      <c r="D8395" s="12" t="str">
        <f>YEAR(C8395)&amp;"/"&amp;TEXT(WEEKNUM(C8395,21),"00")</f>
        <v>2023/19</v>
      </c>
      <c r="E8395" s="79" t="s">
        <v>69</v>
      </c>
      <c r="F8395" s="80">
        <v>0.58333333333333337</v>
      </c>
      <c r="G8395" s="80">
        <v>0.625</v>
      </c>
      <c r="H8395" s="87">
        <f>CONVERT((G8395-F8395)*24,"hr","mn")</f>
        <v>59.99999999999995</v>
      </c>
      <c r="I8395" s="83">
        <v>3</v>
      </c>
      <c r="J8395" s="84"/>
      <c r="K8395" s="85">
        <v>6</v>
      </c>
      <c r="L8395" s="85"/>
      <c r="M8395" s="87">
        <f>J8395+K8395+L8395</f>
        <v>6</v>
      </c>
      <c r="N8395" s="13"/>
      <c r="O8395" s="6">
        <v>5</v>
      </c>
      <c r="P8395" s="6"/>
      <c r="Q8395" s="6"/>
      <c r="R8395" s="7"/>
      <c r="S8395" s="20" t="s">
        <v>49</v>
      </c>
      <c r="T8395" s="22" t="s">
        <v>29</v>
      </c>
      <c r="U8395" s="91"/>
    </row>
    <row r="8396" spans="1:21">
      <c r="A8396" s="17">
        <v>45054</v>
      </c>
      <c r="B8396" s="56">
        <f>WEEKDAY(C8396,2)</f>
        <v>1</v>
      </c>
      <c r="C8396" s="17">
        <f>IF(A8416="",C8395,A8416)</f>
        <v>45054</v>
      </c>
      <c r="D8396" s="12" t="str">
        <f>YEAR(C8396)&amp;"/"&amp;TEXT(WEEKNUM(C8396,21),"00")</f>
        <v>2023/19</v>
      </c>
      <c r="E8396" t="s">
        <v>69</v>
      </c>
      <c r="F8396" s="114">
        <v>0.58333333333333337</v>
      </c>
      <c r="G8396" s="114">
        <v>0.625</v>
      </c>
      <c r="H8396">
        <f>CONVERT((G8395-F8395)*24,"hr","mn")</f>
        <v>59.99999999999995</v>
      </c>
      <c r="I8396">
        <v>3</v>
      </c>
      <c r="K8396">
        <v>6</v>
      </c>
      <c r="M8396">
        <f>J8395+K8395+L8395</f>
        <v>6</v>
      </c>
      <c r="N8396" s="14"/>
      <c r="O8396" s="3"/>
      <c r="P8396" s="3">
        <v>5</v>
      </c>
      <c r="Q8396" s="3"/>
      <c r="R8396" s="8"/>
      <c r="S8396" s="21" t="s">
        <v>44</v>
      </c>
      <c r="T8396" s="4" t="s">
        <v>65</v>
      </c>
      <c r="U8396" s="92"/>
    </row>
    <row r="8397" spans="1:21">
      <c r="A8397" s="17">
        <v>45054</v>
      </c>
      <c r="B8397" s="56">
        <f>WEEKDAY(C8397,2)</f>
        <v>1</v>
      </c>
      <c r="C8397" s="17">
        <f>IF(A8417="",C8396,A8417)</f>
        <v>45054</v>
      </c>
      <c r="D8397" s="12" t="str">
        <f>YEAR(C8397)&amp;"/"&amp;TEXT(WEEKNUM(C8397,21),"00")</f>
        <v>2023/19</v>
      </c>
      <c r="E8397" t="s">
        <v>69</v>
      </c>
      <c r="F8397" s="114">
        <v>0.58333333333333337</v>
      </c>
      <c r="G8397" s="114">
        <v>0.625</v>
      </c>
      <c r="H8397">
        <f>CONVERT((G8395-F8395)*24,"hr","mn")</f>
        <v>59.99999999999995</v>
      </c>
      <c r="I8397">
        <v>3</v>
      </c>
      <c r="K8397">
        <v>6</v>
      </c>
      <c r="M8397">
        <f>J8395+K8395+L8395</f>
        <v>6</v>
      </c>
      <c r="N8397" s="58"/>
      <c r="O8397" s="59">
        <v>8</v>
      </c>
      <c r="P8397" s="59"/>
      <c r="Q8397" s="59"/>
      <c r="R8397" s="60"/>
      <c r="S8397" s="21" t="s">
        <v>35</v>
      </c>
      <c r="T8397" s="4" t="s">
        <v>56</v>
      </c>
      <c r="U8397" s="93"/>
    </row>
    <row r="8398" spans="1:21" ht="15" customHeight="1" thickBot="1">
      <c r="A8398" s="17">
        <v>45054</v>
      </c>
      <c r="B8398" s="56">
        <f>WEEKDAY(C8398,2)</f>
        <v>1</v>
      </c>
      <c r="C8398" s="17">
        <f>IF(A8418="",C8397,A8418)</f>
        <v>45054</v>
      </c>
      <c r="D8398" s="12" t="str">
        <f>YEAR(C8398)&amp;"/"&amp;TEXT(WEEKNUM(C8398,21),"00")</f>
        <v>2023/19</v>
      </c>
      <c r="E8398" t="s">
        <v>69</v>
      </c>
      <c r="F8398" s="114">
        <v>0.58333333333333337</v>
      </c>
      <c r="G8398" s="114">
        <v>0.625</v>
      </c>
      <c r="H8398">
        <f>CONVERT((G8395-F8395)*24,"hr","mn")</f>
        <v>59.99999999999995</v>
      </c>
      <c r="I8398">
        <v>3</v>
      </c>
      <c r="K8398">
        <v>6</v>
      </c>
      <c r="M8398">
        <f>J8395+K8395+L8395</f>
        <v>6</v>
      </c>
      <c r="N8398" s="15"/>
      <c r="O8398" s="9"/>
      <c r="P8398" s="9"/>
      <c r="Q8398" s="9"/>
      <c r="R8398" s="10"/>
      <c r="S8398" s="19"/>
      <c r="T8398" s="23"/>
      <c r="U8398" s="94"/>
    </row>
    <row r="8399" spans="1:21">
      <c r="A8399" s="17">
        <v>45054</v>
      </c>
      <c r="B8399" s="56">
        <f>WEEKDAY(C8399,2)</f>
        <v>1</v>
      </c>
      <c r="C8399" s="17">
        <f>IF(A8419="",C8398,A8419)</f>
        <v>45054</v>
      </c>
      <c r="D8399" s="12" t="str">
        <f>YEAR(C8399)&amp;"/"&amp;TEXT(WEEKNUM(C8399,21),"00")</f>
        <v>2023/19</v>
      </c>
      <c r="E8399" s="79" t="s">
        <v>69</v>
      </c>
      <c r="F8399" s="80">
        <v>0.625</v>
      </c>
      <c r="G8399" s="80">
        <v>0.66666666666666663</v>
      </c>
      <c r="H8399" s="87">
        <f>CONVERT((G8399-F8399)*24,"hr","mn")</f>
        <v>59.99999999999995</v>
      </c>
      <c r="I8399" s="83">
        <v>3</v>
      </c>
      <c r="J8399" s="84"/>
      <c r="K8399" s="85">
        <v>6</v>
      </c>
      <c r="L8399" s="85">
        <v>2</v>
      </c>
      <c r="M8399" s="87">
        <f>J8399+K8399+L8399</f>
        <v>8</v>
      </c>
      <c r="N8399" s="13"/>
      <c r="O8399" s="6">
        <v>5</v>
      </c>
      <c r="P8399" s="6"/>
      <c r="Q8399" s="6"/>
      <c r="R8399" s="7"/>
      <c r="S8399" s="20" t="s">
        <v>28</v>
      </c>
      <c r="T8399" s="22" t="s">
        <v>29</v>
      </c>
      <c r="U8399" s="91"/>
    </row>
    <row r="8400" spans="1:21">
      <c r="A8400" s="17">
        <v>45054</v>
      </c>
      <c r="B8400" s="56">
        <f>WEEKDAY(C8400,2)</f>
        <v>1</v>
      </c>
      <c r="C8400" s="17">
        <f>IF(A8420="",C8399,A8420)</f>
        <v>45054</v>
      </c>
      <c r="D8400" s="12" t="str">
        <f>YEAR(C8400)&amp;"/"&amp;TEXT(WEEKNUM(C8400,21),"00")</f>
        <v>2023/19</v>
      </c>
      <c r="E8400" t="s">
        <v>69</v>
      </c>
      <c r="F8400" s="114">
        <v>0.625</v>
      </c>
      <c r="G8400" s="114">
        <v>0.66666666666666663</v>
      </c>
      <c r="H8400">
        <f>CONVERT((G8399-F8399)*24,"hr","mn")</f>
        <v>59.99999999999995</v>
      </c>
      <c r="I8400">
        <v>3</v>
      </c>
      <c r="K8400">
        <v>6</v>
      </c>
      <c r="L8400">
        <v>2</v>
      </c>
      <c r="M8400">
        <f>J8399+K8399+L8399</f>
        <v>8</v>
      </c>
      <c r="N8400" s="14"/>
      <c r="O8400" s="3"/>
      <c r="P8400" s="3">
        <v>5</v>
      </c>
      <c r="Q8400" s="3"/>
      <c r="R8400" s="8"/>
      <c r="S8400" s="21" t="s">
        <v>44</v>
      </c>
      <c r="T8400" s="4" t="s">
        <v>65</v>
      </c>
      <c r="U8400" s="92"/>
    </row>
    <row r="8401" spans="1:21">
      <c r="A8401" s="17">
        <v>45054</v>
      </c>
      <c r="B8401" s="56">
        <f>WEEKDAY(C8401,2)</f>
        <v>1</v>
      </c>
      <c r="C8401" s="17">
        <f>IF(A8421="",C8400,A8421)</f>
        <v>45054</v>
      </c>
      <c r="D8401" s="12" t="str">
        <f>YEAR(C8401)&amp;"/"&amp;TEXT(WEEKNUM(C8401,21),"00")</f>
        <v>2023/19</v>
      </c>
      <c r="E8401" t="s">
        <v>69</v>
      </c>
      <c r="F8401" s="114">
        <v>0.625</v>
      </c>
      <c r="G8401" s="114">
        <v>0.66666666666666663</v>
      </c>
      <c r="H8401">
        <f>CONVERT((G8399-F8399)*24,"hr","mn")</f>
        <v>59.99999999999995</v>
      </c>
      <c r="I8401">
        <v>3</v>
      </c>
      <c r="K8401">
        <v>6</v>
      </c>
      <c r="L8401">
        <v>2</v>
      </c>
      <c r="M8401">
        <f>J8399+K8399+L8399</f>
        <v>8</v>
      </c>
      <c r="N8401" s="58"/>
      <c r="O8401" s="59">
        <v>5</v>
      </c>
      <c r="P8401" s="59"/>
      <c r="Q8401" s="59"/>
      <c r="R8401" s="60"/>
      <c r="S8401" s="21" t="s">
        <v>49</v>
      </c>
      <c r="T8401" s="4" t="s">
        <v>29</v>
      </c>
      <c r="U8401" s="93"/>
    </row>
    <row r="8402" spans="1:21" ht="15" customHeight="1" thickBot="1">
      <c r="A8402" s="17">
        <v>45054</v>
      </c>
      <c r="B8402" s="56">
        <f>WEEKDAY(C8402,2)</f>
        <v>1</v>
      </c>
      <c r="C8402" s="17">
        <f>IF(A8422="",C8401,A8422)</f>
        <v>45054</v>
      </c>
      <c r="D8402" s="12" t="str">
        <f>YEAR(C8402)&amp;"/"&amp;TEXT(WEEKNUM(C8402,21),"00")</f>
        <v>2023/19</v>
      </c>
      <c r="E8402" t="s">
        <v>69</v>
      </c>
      <c r="F8402" s="114">
        <v>0.625</v>
      </c>
      <c r="G8402" s="114">
        <v>0.66666666666666663</v>
      </c>
      <c r="H8402">
        <f>CONVERT((G8399-F8399)*24,"hr","mn")</f>
        <v>59.99999999999995</v>
      </c>
      <c r="I8402">
        <v>3</v>
      </c>
      <c r="K8402">
        <v>6</v>
      </c>
      <c r="L8402">
        <v>2</v>
      </c>
      <c r="M8402">
        <f>J8399+K8399+L8399</f>
        <v>8</v>
      </c>
      <c r="N8402" s="15"/>
      <c r="O8402" s="9"/>
      <c r="P8402" s="9"/>
      <c r="Q8402" s="9"/>
      <c r="R8402" s="10"/>
      <c r="S8402" s="19"/>
      <c r="T8402" s="23"/>
      <c r="U8402" s="94"/>
    </row>
    <row r="8403" spans="1:21">
      <c r="A8403" s="17">
        <v>45054</v>
      </c>
      <c r="B8403" s="56">
        <f>WEEKDAY(C8403,2)</f>
        <v>1</v>
      </c>
      <c r="C8403" s="17">
        <f>IF(A8423="",C8402,A8423)</f>
        <v>45054</v>
      </c>
      <c r="D8403" s="12" t="str">
        <f>YEAR(C8403)&amp;"/"&amp;TEXT(WEEKNUM(C8403,21),"00")</f>
        <v>2023/19</v>
      </c>
      <c r="E8403" s="79" t="s">
        <v>69</v>
      </c>
      <c r="F8403" s="80">
        <v>0.66666666666666663</v>
      </c>
      <c r="G8403" s="80">
        <v>0.70833333333333337</v>
      </c>
      <c r="H8403" s="87">
        <f>CONVERT((G8403-F8403)*24,"hr","mn")</f>
        <v>60.000000000000107</v>
      </c>
      <c r="I8403" s="83">
        <v>3</v>
      </c>
      <c r="J8403" s="84"/>
      <c r="K8403" s="85">
        <v>12</v>
      </c>
      <c r="L8403" s="85"/>
      <c r="M8403" s="87">
        <f>J8403+K8403+L8403</f>
        <v>12</v>
      </c>
      <c r="N8403" s="13"/>
      <c r="O8403" s="6">
        <v>5</v>
      </c>
      <c r="P8403" s="6"/>
      <c r="Q8403" s="6"/>
      <c r="R8403" s="7"/>
      <c r="S8403" s="20" t="s">
        <v>28</v>
      </c>
      <c r="T8403" s="22" t="s">
        <v>29</v>
      </c>
      <c r="U8403" s="91" t="s">
        <v>1204</v>
      </c>
    </row>
    <row r="8404" spans="1:21">
      <c r="A8404" s="17">
        <v>45054</v>
      </c>
      <c r="B8404" s="56">
        <f>WEEKDAY(C8404,2)</f>
        <v>1</v>
      </c>
      <c r="C8404" s="17">
        <f>IF(A8424="",C8403,A8424)</f>
        <v>45054</v>
      </c>
      <c r="D8404" s="12" t="str">
        <f>YEAR(C8404)&amp;"/"&amp;TEXT(WEEKNUM(C8404,21),"00")</f>
        <v>2023/19</v>
      </c>
      <c r="E8404" t="s">
        <v>69</v>
      </c>
      <c r="F8404" s="114">
        <v>0.66666666666666663</v>
      </c>
      <c r="G8404" s="114">
        <v>0.70833333333333337</v>
      </c>
      <c r="H8404">
        <f>CONVERT((G8403-F8403)*24,"hr","mn")</f>
        <v>60.000000000000107</v>
      </c>
      <c r="I8404">
        <v>3</v>
      </c>
      <c r="K8404">
        <v>12</v>
      </c>
      <c r="M8404">
        <f>J8403+K8403+L8403</f>
        <v>12</v>
      </c>
      <c r="N8404" s="14"/>
      <c r="O8404" s="3"/>
      <c r="P8404" s="3"/>
      <c r="Q8404" s="3"/>
      <c r="R8404" s="8"/>
      <c r="S8404" s="21"/>
      <c r="T8404" s="4"/>
      <c r="U8404" s="92"/>
    </row>
    <row r="8405" spans="1:21">
      <c r="A8405" s="17">
        <v>45054</v>
      </c>
      <c r="B8405" s="56">
        <f>WEEKDAY(C8405,2)</f>
        <v>1</v>
      </c>
      <c r="C8405" s="17">
        <f>IF(A8425="",C8404,A8425)</f>
        <v>45054</v>
      </c>
      <c r="D8405" s="12" t="str">
        <f>YEAR(C8405)&amp;"/"&amp;TEXT(WEEKNUM(C8405,21),"00")</f>
        <v>2023/19</v>
      </c>
      <c r="E8405" t="s">
        <v>69</v>
      </c>
      <c r="F8405" s="114">
        <v>0.66666666666666663</v>
      </c>
      <c r="G8405" s="114">
        <v>0.70833333333333337</v>
      </c>
      <c r="H8405">
        <f>CONVERT((G8403-F8403)*24,"hr","mn")</f>
        <v>60.000000000000107</v>
      </c>
      <c r="I8405">
        <v>3</v>
      </c>
      <c r="K8405">
        <v>12</v>
      </c>
      <c r="M8405">
        <f>J8403+K8403+L8403</f>
        <v>12</v>
      </c>
      <c r="N8405" s="58"/>
      <c r="O8405" s="59"/>
      <c r="P8405" s="59"/>
      <c r="Q8405" s="59"/>
      <c r="R8405" s="60"/>
      <c r="S8405" s="21"/>
      <c r="T8405" s="4"/>
      <c r="U8405" s="93"/>
    </row>
    <row r="8406" spans="1:21" ht="15" customHeight="1" thickBot="1">
      <c r="A8406" s="17">
        <v>45054</v>
      </c>
      <c r="B8406" s="56">
        <f>WEEKDAY(C8406,2)</f>
        <v>1</v>
      </c>
      <c r="C8406" s="17">
        <f>IF(A8426="",C8405,A8426)</f>
        <v>45054</v>
      </c>
      <c r="D8406" s="12" t="str">
        <f>YEAR(C8406)&amp;"/"&amp;TEXT(WEEKNUM(C8406,21),"00")</f>
        <v>2023/19</v>
      </c>
      <c r="E8406" t="s">
        <v>69</v>
      </c>
      <c r="F8406" s="114">
        <v>0.66666666666666663</v>
      </c>
      <c r="G8406" s="114">
        <v>0.70833333333333337</v>
      </c>
      <c r="H8406">
        <f>CONVERT((G8403-F8403)*24,"hr","mn")</f>
        <v>60.000000000000107</v>
      </c>
      <c r="I8406">
        <v>3</v>
      </c>
      <c r="K8406">
        <v>12</v>
      </c>
      <c r="M8406">
        <f>J8403+K8403+L8403</f>
        <v>12</v>
      </c>
      <c r="N8406" s="15"/>
      <c r="O8406" s="9"/>
      <c r="P8406" s="9"/>
      <c r="Q8406" s="9"/>
      <c r="R8406" s="10"/>
      <c r="S8406" s="19"/>
      <c r="T8406" s="23"/>
      <c r="U8406" s="94"/>
    </row>
    <row r="8407" spans="1:21">
      <c r="A8407" s="17">
        <v>45054</v>
      </c>
      <c r="B8407" s="56">
        <f>WEEKDAY(C8407,2)</f>
        <v>1</v>
      </c>
      <c r="C8407" s="17">
        <f>IF(A8427="",C8406,A8427)</f>
        <v>45054</v>
      </c>
      <c r="D8407" s="12" t="str">
        <f>YEAR(C8407)&amp;"/"&amp;TEXT(WEEKNUM(C8407,21),"00")</f>
        <v>2023/19</v>
      </c>
      <c r="E8407" s="79" t="s">
        <v>69</v>
      </c>
      <c r="F8407" s="80">
        <v>0.72916666666666663</v>
      </c>
      <c r="G8407" s="80">
        <v>0.75</v>
      </c>
      <c r="H8407" s="87">
        <f>CONVERT((G8407-F8407)*24,"hr","mn")</f>
        <v>30.000000000000053</v>
      </c>
      <c r="I8407" s="83">
        <v>3</v>
      </c>
      <c r="J8407" s="84"/>
      <c r="K8407" s="85">
        <v>1</v>
      </c>
      <c r="L8407" s="85">
        <v>2</v>
      </c>
      <c r="M8407" s="87">
        <f>J8407+K8407+L8407</f>
        <v>3</v>
      </c>
      <c r="N8407" s="13"/>
      <c r="O8407" s="6"/>
      <c r="P8407" s="6"/>
      <c r="Q8407" s="6"/>
      <c r="R8407" s="7"/>
      <c r="S8407" s="20"/>
      <c r="T8407" s="22"/>
      <c r="U8407" s="91" t="s">
        <v>97</v>
      </c>
    </row>
    <row r="8408" spans="1:21">
      <c r="A8408" s="17">
        <v>45054</v>
      </c>
      <c r="B8408" s="56">
        <f>WEEKDAY(C8408,2)</f>
        <v>1</v>
      </c>
      <c r="C8408" s="17">
        <f>IF(A8428="",C8407,A8428)</f>
        <v>45054</v>
      </c>
      <c r="D8408" s="12" t="str">
        <f>YEAR(C8408)&amp;"/"&amp;TEXT(WEEKNUM(C8408,21),"00")</f>
        <v>2023/19</v>
      </c>
      <c r="E8408" t="s">
        <v>69</v>
      </c>
      <c r="F8408" s="114">
        <v>0.72916666666666663</v>
      </c>
      <c r="G8408" s="114">
        <v>0.75</v>
      </c>
      <c r="H8408">
        <f>CONVERT((G8407-F8407)*24,"hr","mn")</f>
        <v>30.000000000000053</v>
      </c>
      <c r="I8408">
        <v>3</v>
      </c>
      <c r="K8408">
        <v>1</v>
      </c>
      <c r="L8408">
        <v>2</v>
      </c>
      <c r="M8408">
        <f>J8407+K8407+L8407</f>
        <v>3</v>
      </c>
      <c r="N8408" s="14"/>
      <c r="O8408" s="3"/>
      <c r="P8408" s="3"/>
      <c r="Q8408" s="3"/>
      <c r="R8408" s="8"/>
      <c r="S8408" s="21"/>
      <c r="T8408" s="4"/>
      <c r="U8408" s="92"/>
    </row>
    <row r="8409" spans="1:21">
      <c r="A8409" s="17">
        <v>45054</v>
      </c>
      <c r="B8409" s="56">
        <f>WEEKDAY(C8409,2)</f>
        <v>1</v>
      </c>
      <c r="C8409" s="17">
        <f>IF(A8429="",C8408,A8429)</f>
        <v>45054</v>
      </c>
      <c r="D8409" s="12" t="str">
        <f>YEAR(C8409)&amp;"/"&amp;TEXT(WEEKNUM(C8409,21),"00")</f>
        <v>2023/19</v>
      </c>
      <c r="E8409" t="s">
        <v>69</v>
      </c>
      <c r="F8409" s="114">
        <v>0.72916666666666663</v>
      </c>
      <c r="G8409" s="114">
        <v>0.75</v>
      </c>
      <c r="H8409">
        <f>CONVERT((G8407-F8407)*24,"hr","mn")</f>
        <v>30.000000000000053</v>
      </c>
      <c r="I8409">
        <v>3</v>
      </c>
      <c r="K8409">
        <v>1</v>
      </c>
      <c r="L8409">
        <v>2</v>
      </c>
      <c r="M8409">
        <f>J8407+K8407+L8407</f>
        <v>3</v>
      </c>
      <c r="N8409" s="58"/>
      <c r="O8409" s="59"/>
      <c r="P8409" s="59"/>
      <c r="Q8409" s="59"/>
      <c r="R8409" s="60"/>
      <c r="S8409" s="21"/>
      <c r="T8409" s="4"/>
      <c r="U8409" s="93"/>
    </row>
    <row r="8410" spans="1:21" ht="15" customHeight="1" thickBot="1">
      <c r="A8410" s="17">
        <v>45054</v>
      </c>
      <c r="B8410" s="56">
        <f>WEEKDAY(C8410,2)</f>
        <v>1</v>
      </c>
      <c r="C8410" s="17">
        <f>IF(A8430="",C8409,A8430)</f>
        <v>45054</v>
      </c>
      <c r="D8410" s="12" t="str">
        <f>YEAR(C8410)&amp;"/"&amp;TEXT(WEEKNUM(C8410,21),"00")</f>
        <v>2023/19</v>
      </c>
      <c r="E8410" t="s">
        <v>69</v>
      </c>
      <c r="F8410" s="114">
        <v>0.72916666666666663</v>
      </c>
      <c r="G8410" s="114">
        <v>0.75</v>
      </c>
      <c r="H8410">
        <f>CONVERT((G8407-F8407)*24,"hr","mn")</f>
        <v>30.000000000000053</v>
      </c>
      <c r="I8410">
        <v>3</v>
      </c>
      <c r="K8410">
        <v>1</v>
      </c>
      <c r="L8410">
        <v>2</v>
      </c>
      <c r="M8410">
        <f>J8407+K8407+L8407</f>
        <v>3</v>
      </c>
      <c r="N8410" s="15"/>
      <c r="O8410" s="9"/>
      <c r="P8410" s="9"/>
      <c r="Q8410" s="9"/>
      <c r="R8410" s="10"/>
      <c r="S8410" s="19"/>
      <c r="T8410" s="23"/>
      <c r="U8410" s="94"/>
    </row>
    <row r="8411" spans="1:21">
      <c r="A8411" s="17">
        <v>45054</v>
      </c>
      <c r="B8411" s="56">
        <f>WEEKDAY(C8411,2)</f>
        <v>1</v>
      </c>
      <c r="C8411" s="17">
        <f>IF(A8431="",C8410,A8431)</f>
        <v>45054</v>
      </c>
      <c r="D8411" s="12" t="str">
        <f>YEAR(C8411)&amp;"/"&amp;TEXT(WEEKNUM(C8411,21),"00")</f>
        <v>2023/19</v>
      </c>
      <c r="E8411" s="79" t="s">
        <v>69</v>
      </c>
      <c r="F8411" s="80">
        <v>0.75</v>
      </c>
      <c r="G8411" s="80">
        <v>0.79166666666666663</v>
      </c>
      <c r="H8411" s="87">
        <f>CONVERT((G8411-F8411)*24,"hr","mn")</f>
        <v>59.99999999999995</v>
      </c>
      <c r="I8411" s="83">
        <v>3</v>
      </c>
      <c r="J8411" s="84"/>
      <c r="K8411" s="85">
        <v>3</v>
      </c>
      <c r="L8411" s="85">
        <v>4</v>
      </c>
      <c r="M8411" s="87">
        <f>J8411+K8411+L8411</f>
        <v>7</v>
      </c>
      <c r="N8411" s="13"/>
      <c r="O8411" s="6">
        <v>8</v>
      </c>
      <c r="P8411" s="6"/>
      <c r="Q8411" s="6"/>
      <c r="R8411" s="7"/>
      <c r="S8411" s="20" t="s">
        <v>57</v>
      </c>
      <c r="T8411" s="22" t="s">
        <v>56</v>
      </c>
      <c r="U8411" s="91"/>
    </row>
    <row r="8412" spans="1:21">
      <c r="A8412" s="17">
        <v>45054</v>
      </c>
      <c r="B8412" s="56">
        <f>WEEKDAY(C8412,2)</f>
        <v>1</v>
      </c>
      <c r="C8412" s="17">
        <f>IF(A8432="",C8411,A8432)</f>
        <v>45054</v>
      </c>
      <c r="D8412" s="12" t="str">
        <f>YEAR(C8412)&amp;"/"&amp;TEXT(WEEKNUM(C8412,21),"00")</f>
        <v>2023/19</v>
      </c>
      <c r="E8412" t="s">
        <v>69</v>
      </c>
      <c r="F8412" s="114">
        <v>0.75</v>
      </c>
      <c r="G8412" s="114">
        <v>0.79166666666666663</v>
      </c>
      <c r="H8412">
        <f>CONVERT((G8411-F8411)*24,"hr","mn")</f>
        <v>59.99999999999995</v>
      </c>
      <c r="I8412">
        <v>3</v>
      </c>
      <c r="K8412">
        <v>3</v>
      </c>
      <c r="L8412">
        <v>4</v>
      </c>
      <c r="M8412">
        <f>J8411+K8411+L8411</f>
        <v>7</v>
      </c>
      <c r="N8412" s="14"/>
      <c r="O8412" s="3">
        <v>8</v>
      </c>
      <c r="P8412" s="3"/>
      <c r="Q8412" s="3"/>
      <c r="R8412" s="8"/>
      <c r="S8412" s="21" t="s">
        <v>28</v>
      </c>
      <c r="T8412" s="4" t="s">
        <v>23</v>
      </c>
      <c r="U8412" s="92" t="s">
        <v>64</v>
      </c>
    </row>
    <row r="8413" spans="1:21">
      <c r="A8413" s="17">
        <v>45054</v>
      </c>
      <c r="B8413" s="56">
        <f>WEEKDAY(C8413,2)</f>
        <v>1</v>
      </c>
      <c r="C8413" s="17">
        <f>IF(A8433="",C8412,A8433)</f>
        <v>45054</v>
      </c>
      <c r="D8413" s="12" t="str">
        <f>YEAR(C8413)&amp;"/"&amp;TEXT(WEEKNUM(C8413,21),"00")</f>
        <v>2023/19</v>
      </c>
      <c r="E8413" t="s">
        <v>69</v>
      </c>
      <c r="F8413" s="114">
        <v>0.75</v>
      </c>
      <c r="G8413" s="114">
        <v>0.79166666666666663</v>
      </c>
      <c r="H8413">
        <f>CONVERT((G8411-F8411)*24,"hr","mn")</f>
        <v>59.99999999999995</v>
      </c>
      <c r="I8413">
        <v>3</v>
      </c>
      <c r="K8413">
        <v>3</v>
      </c>
      <c r="L8413">
        <v>4</v>
      </c>
      <c r="M8413">
        <f>J8411+K8411+L8411</f>
        <v>7</v>
      </c>
      <c r="N8413" s="58"/>
      <c r="O8413" s="59">
        <v>10</v>
      </c>
      <c r="P8413" s="59"/>
      <c r="Q8413" s="59"/>
      <c r="R8413" s="60"/>
      <c r="S8413" s="21" t="s">
        <v>26</v>
      </c>
      <c r="T8413" s="4" t="s">
        <v>23</v>
      </c>
      <c r="U8413" s="93" t="s">
        <v>1205</v>
      </c>
    </row>
    <row r="8414" spans="1:21" ht="15" customHeight="1" thickBot="1">
      <c r="A8414" s="17">
        <v>45054</v>
      </c>
      <c r="B8414" s="56">
        <f>WEEKDAY(C8414,2)</f>
        <v>1</v>
      </c>
      <c r="C8414" s="17">
        <f>IF(A8434="",C8413,A8434)</f>
        <v>45054</v>
      </c>
      <c r="D8414" s="12" t="str">
        <f>YEAR(C8414)&amp;"/"&amp;TEXT(WEEKNUM(C8414,21),"00")</f>
        <v>2023/19</v>
      </c>
      <c r="E8414" t="s">
        <v>69</v>
      </c>
      <c r="F8414" s="114">
        <v>0.75</v>
      </c>
      <c r="G8414" s="114">
        <v>0.79166666666666663</v>
      </c>
      <c r="H8414">
        <f>CONVERT((G8411-F8411)*24,"hr","mn")</f>
        <v>59.99999999999995</v>
      </c>
      <c r="I8414">
        <v>3</v>
      </c>
      <c r="K8414">
        <v>3</v>
      </c>
      <c r="L8414">
        <v>4</v>
      </c>
      <c r="M8414">
        <f>J8411+K8411+L8411</f>
        <v>7</v>
      </c>
      <c r="N8414" s="15"/>
      <c r="O8414" s="9"/>
      <c r="P8414" s="9"/>
      <c r="Q8414" s="9"/>
      <c r="R8414" s="10"/>
      <c r="S8414" s="19"/>
      <c r="T8414" s="23"/>
      <c r="U8414" s="94"/>
    </row>
    <row r="8415" spans="1:21">
      <c r="A8415" s="17">
        <v>45054</v>
      </c>
      <c r="B8415" s="56">
        <f>WEEKDAY(C8415,2)</f>
        <v>1</v>
      </c>
      <c r="C8415" s="17">
        <f>IF(A8435="",C8414,A8435)</f>
        <v>45054</v>
      </c>
      <c r="D8415" s="12" t="str">
        <f>YEAR(C8415)&amp;"/"&amp;TEXT(WEEKNUM(C8415,21),"00")</f>
        <v>2023/19</v>
      </c>
      <c r="E8415" s="79" t="s">
        <v>69</v>
      </c>
      <c r="F8415" s="80">
        <v>0.79166666666666663</v>
      </c>
      <c r="G8415" s="80">
        <v>0.83333333333333337</v>
      </c>
      <c r="H8415" s="87">
        <f>CONVERT((G8415-F8415)*24,"hr","mn")</f>
        <v>60.000000000000107</v>
      </c>
      <c r="I8415" s="83">
        <v>3</v>
      </c>
      <c r="J8415" s="84"/>
      <c r="K8415" s="85"/>
      <c r="L8415" s="85">
        <v>4</v>
      </c>
      <c r="M8415" s="87">
        <f>J8415+K8415+L8415</f>
        <v>4</v>
      </c>
      <c r="N8415" s="13"/>
      <c r="O8415" s="6">
        <v>10</v>
      </c>
      <c r="P8415" s="6"/>
      <c r="Q8415" s="6"/>
      <c r="R8415" s="7"/>
      <c r="S8415" s="20" t="s">
        <v>26</v>
      </c>
      <c r="T8415" s="22" t="s">
        <v>23</v>
      </c>
      <c r="U8415" s="93" t="s">
        <v>1205</v>
      </c>
    </row>
    <row r="8416" spans="1:21">
      <c r="A8416" s="17">
        <v>45054</v>
      </c>
      <c r="B8416" s="56">
        <f>WEEKDAY(C8416,2)</f>
        <v>1</v>
      </c>
      <c r="C8416" s="17">
        <f>IF(A8436="",C8415,A8436)</f>
        <v>45054</v>
      </c>
      <c r="D8416" s="12" t="str">
        <f>YEAR(C8416)&amp;"/"&amp;TEXT(WEEKNUM(C8416,21),"00")</f>
        <v>2023/19</v>
      </c>
      <c r="E8416" t="s">
        <v>69</v>
      </c>
      <c r="F8416" s="114">
        <v>0.79166666666666663</v>
      </c>
      <c r="G8416" s="114">
        <v>0.83333333333333337</v>
      </c>
      <c r="H8416">
        <f>CONVERT((G8415-F8415)*24,"hr","mn")</f>
        <v>60.000000000000107</v>
      </c>
      <c r="I8416">
        <v>3</v>
      </c>
      <c r="L8416">
        <v>4</v>
      </c>
      <c r="M8416">
        <f>J8415+K8415+L8415</f>
        <v>4</v>
      </c>
      <c r="N8416" s="14"/>
      <c r="O8416" s="3">
        <v>5</v>
      </c>
      <c r="P8416" s="3"/>
      <c r="Q8416" s="3"/>
      <c r="R8416" s="8"/>
      <c r="S8416" s="21" t="s">
        <v>28</v>
      </c>
      <c r="T8416" s="4" t="s">
        <v>23</v>
      </c>
      <c r="U8416" s="92" t="s">
        <v>64</v>
      </c>
    </row>
    <row r="8417" spans="1:21">
      <c r="A8417" s="17">
        <v>45054</v>
      </c>
      <c r="B8417" s="56">
        <f>WEEKDAY(C8417,2)</f>
        <v>1</v>
      </c>
      <c r="C8417" s="17">
        <f>IF(A8437="",C8416,A8437)</f>
        <v>45054</v>
      </c>
      <c r="D8417" s="12" t="str">
        <f>YEAR(C8417)&amp;"/"&amp;TEXT(WEEKNUM(C8417,21),"00")</f>
        <v>2023/19</v>
      </c>
      <c r="E8417" t="s">
        <v>69</v>
      </c>
      <c r="F8417" s="114">
        <v>0.79166666666666663</v>
      </c>
      <c r="G8417" s="114">
        <v>0.83333333333333337</v>
      </c>
      <c r="H8417">
        <f>CONVERT((G8415-F8415)*24,"hr","mn")</f>
        <v>60.000000000000107</v>
      </c>
      <c r="I8417">
        <v>3</v>
      </c>
      <c r="L8417">
        <v>4</v>
      </c>
      <c r="M8417">
        <f>J8415+K8415+L8415</f>
        <v>4</v>
      </c>
      <c r="N8417" s="58"/>
      <c r="O8417" s="59">
        <v>5</v>
      </c>
      <c r="P8417" s="59"/>
      <c r="Q8417" s="59"/>
      <c r="R8417" s="60"/>
      <c r="S8417" s="21" t="s">
        <v>26</v>
      </c>
      <c r="T8417" s="4" t="s">
        <v>23</v>
      </c>
      <c r="U8417" s="93" t="s">
        <v>237</v>
      </c>
    </row>
    <row r="8418" spans="1:21" ht="15" customHeight="1" thickBot="1">
      <c r="A8418" s="17">
        <v>45054</v>
      </c>
      <c r="B8418" s="56">
        <f>WEEKDAY(C8418,2)</f>
        <v>1</v>
      </c>
      <c r="C8418" s="17">
        <f>IF(A8438="",C8417,A8438)</f>
        <v>45054</v>
      </c>
      <c r="D8418" s="12" t="str">
        <f>YEAR(C8418)&amp;"/"&amp;TEXT(WEEKNUM(C8418,21),"00")</f>
        <v>2023/19</v>
      </c>
      <c r="E8418" t="s">
        <v>69</v>
      </c>
      <c r="F8418" s="114">
        <v>0.79166666666666663</v>
      </c>
      <c r="G8418" s="114">
        <v>0.83333333333333337</v>
      </c>
      <c r="H8418">
        <f>CONVERT((G8415-F8415)*24,"hr","mn")</f>
        <v>60.000000000000107</v>
      </c>
      <c r="I8418">
        <v>3</v>
      </c>
      <c r="L8418">
        <v>4</v>
      </c>
      <c r="M8418">
        <f>J8415+K8415+L8415</f>
        <v>4</v>
      </c>
      <c r="N8418" s="15"/>
      <c r="O8418" s="9"/>
      <c r="P8418" s="9"/>
      <c r="Q8418" s="9"/>
      <c r="R8418" s="10"/>
      <c r="S8418" s="19"/>
      <c r="T8418" s="23"/>
      <c r="U8418" s="94"/>
    </row>
    <row r="8419" spans="1:21">
      <c r="A8419" s="17">
        <v>45054</v>
      </c>
      <c r="B8419" s="56">
        <f>WEEKDAY(C8419,2)</f>
        <v>2</v>
      </c>
      <c r="C8419" s="17">
        <f>IF(A8439="",C8418,A8439)</f>
        <v>45055</v>
      </c>
      <c r="D8419" s="12" t="str">
        <f>YEAR(C8419)&amp;"/"&amp;TEXT(WEEKNUM(C8419,21),"00")</f>
        <v>2023/19</v>
      </c>
      <c r="E8419" s="79" t="s">
        <v>69</v>
      </c>
      <c r="F8419" s="80">
        <v>0.83333333333333337</v>
      </c>
      <c r="G8419" s="80">
        <v>0.875</v>
      </c>
      <c r="H8419" s="87">
        <f>CONVERT((G8419-F8419)*24,"hr","mn")</f>
        <v>59.99999999999995</v>
      </c>
      <c r="I8419" s="83">
        <v>3</v>
      </c>
      <c r="J8419" s="84">
        <v>1</v>
      </c>
      <c r="K8419" s="85">
        <v>6</v>
      </c>
      <c r="L8419" s="85">
        <v>1</v>
      </c>
      <c r="M8419" s="87">
        <f>J8419+K8419+L8419</f>
        <v>8</v>
      </c>
      <c r="N8419" s="13"/>
      <c r="O8419" s="6"/>
      <c r="P8419" s="6"/>
      <c r="Q8419" s="6"/>
      <c r="R8419" s="7"/>
      <c r="S8419" s="20"/>
      <c r="T8419" s="22"/>
      <c r="U8419" s="91"/>
    </row>
    <row r="8420" spans="1:21">
      <c r="A8420" s="17">
        <v>45054</v>
      </c>
      <c r="B8420" s="56">
        <f>WEEKDAY(C8420,2)</f>
        <v>2</v>
      </c>
      <c r="C8420" s="17">
        <f>IF(A8440="",C8419,A8440)</f>
        <v>45055</v>
      </c>
      <c r="D8420" s="12" t="str">
        <f>YEAR(C8420)&amp;"/"&amp;TEXT(WEEKNUM(C8420,21),"00")</f>
        <v>2023/19</v>
      </c>
      <c r="E8420" t="s">
        <v>69</v>
      </c>
      <c r="F8420" s="114">
        <v>0.83333333333333337</v>
      </c>
      <c r="G8420" s="114">
        <v>0.875</v>
      </c>
      <c r="H8420">
        <f>CONVERT((G8419-F8419)*24,"hr","mn")</f>
        <v>59.99999999999995</v>
      </c>
      <c r="I8420">
        <v>3</v>
      </c>
      <c r="J8420">
        <v>1</v>
      </c>
      <c r="K8420">
        <v>6</v>
      </c>
      <c r="L8420">
        <v>1</v>
      </c>
      <c r="M8420">
        <f>J8419+K8419+L8419</f>
        <v>8</v>
      </c>
      <c r="N8420" s="14"/>
      <c r="O8420" s="3"/>
      <c r="P8420" s="3"/>
      <c r="Q8420" s="3"/>
      <c r="R8420" s="8"/>
      <c r="S8420" s="21"/>
      <c r="T8420" s="4"/>
      <c r="U8420" s="92"/>
    </row>
    <row r="8421" spans="1:21">
      <c r="A8421" s="17">
        <v>45054</v>
      </c>
      <c r="B8421" s="56">
        <f>WEEKDAY(C8421,2)</f>
        <v>2</v>
      </c>
      <c r="C8421" s="17">
        <f>IF(A8441="",C8420,A8441)</f>
        <v>45055</v>
      </c>
      <c r="D8421" s="12" t="str">
        <f>YEAR(C8421)&amp;"/"&amp;TEXT(WEEKNUM(C8421,21),"00")</f>
        <v>2023/19</v>
      </c>
      <c r="E8421" t="s">
        <v>69</v>
      </c>
      <c r="F8421" s="114">
        <v>0.83333333333333337</v>
      </c>
      <c r="G8421" s="114">
        <v>0.875</v>
      </c>
      <c r="H8421">
        <f>CONVERT((G8419-F8419)*24,"hr","mn")</f>
        <v>59.99999999999995</v>
      </c>
      <c r="I8421">
        <v>3</v>
      </c>
      <c r="J8421">
        <v>1</v>
      </c>
      <c r="K8421">
        <v>6</v>
      </c>
      <c r="L8421">
        <v>1</v>
      </c>
      <c r="M8421">
        <f>J8419+K8419+L8419</f>
        <v>8</v>
      </c>
      <c r="N8421" s="58"/>
      <c r="O8421" s="59"/>
      <c r="P8421" s="59"/>
      <c r="Q8421" s="59">
        <v>15</v>
      </c>
      <c r="R8421" s="60"/>
      <c r="S8421" s="21"/>
      <c r="T8421" s="4" t="s">
        <v>39</v>
      </c>
      <c r="U8421" s="93"/>
    </row>
    <row r="8422" spans="1:21" ht="15" customHeight="1" thickBot="1">
      <c r="A8422" s="17">
        <v>45054</v>
      </c>
      <c r="B8422" s="56">
        <f>WEEKDAY(C8422,2)</f>
        <v>2</v>
      </c>
      <c r="C8422" s="17">
        <f>IF(A8442="",C8421,A8442)</f>
        <v>45055</v>
      </c>
      <c r="D8422" s="12" t="str">
        <f>YEAR(C8422)&amp;"/"&amp;TEXT(WEEKNUM(C8422,21),"00")</f>
        <v>2023/19</v>
      </c>
      <c r="E8422" t="s">
        <v>69</v>
      </c>
      <c r="F8422" s="114">
        <v>0.83333333333333337</v>
      </c>
      <c r="G8422" s="114">
        <v>0.875</v>
      </c>
      <c r="H8422">
        <f>CONVERT((G8419-F8419)*24,"hr","mn")</f>
        <v>59.99999999999995</v>
      </c>
      <c r="I8422">
        <v>3</v>
      </c>
      <c r="J8422">
        <v>1</v>
      </c>
      <c r="K8422">
        <v>6</v>
      </c>
      <c r="L8422">
        <v>1</v>
      </c>
      <c r="M8422">
        <f>J8419+K8419+L8419</f>
        <v>8</v>
      </c>
      <c r="N8422" s="15"/>
      <c r="O8422" s="9"/>
      <c r="P8422" s="9"/>
      <c r="Q8422" s="9"/>
      <c r="R8422" s="10"/>
      <c r="S8422" s="19"/>
      <c r="T8422" s="23"/>
      <c r="U8422" s="94"/>
    </row>
    <row r="8423" spans="1:21">
      <c r="A8423" s="17"/>
      <c r="B8423" s="56">
        <f>WEEKDAY(C8423,2)</f>
        <v>2</v>
      </c>
      <c r="C8423" s="17">
        <f>IF(A8443="",C8422,A8443)</f>
        <v>45055</v>
      </c>
      <c r="D8423" s="12" t="str">
        <f>YEAR(C8423)&amp;"/"&amp;TEXT(WEEKNUM(C8423,21),"00")</f>
        <v>2023/19</v>
      </c>
      <c r="E8423" s="79"/>
      <c r="F8423" s="80"/>
      <c r="G8423" s="80"/>
      <c r="H8423" s="87">
        <f>CONVERT((G8423-F8423)*24,"hr","mn")</f>
        <v>0</v>
      </c>
      <c r="I8423" s="83"/>
      <c r="J8423" s="84"/>
      <c r="K8423" s="85"/>
      <c r="L8423" s="85"/>
      <c r="M8423" s="87">
        <f>J8423+K8423+L8423</f>
        <v>0</v>
      </c>
      <c r="N8423" s="13"/>
      <c r="O8423" s="6"/>
      <c r="P8423" s="6"/>
      <c r="Q8423" s="6"/>
      <c r="R8423" s="7"/>
      <c r="S8423" s="20"/>
      <c r="T8423" s="22"/>
      <c r="U8423" s="91"/>
    </row>
    <row r="8424" spans="1:21">
      <c r="A8424" s="17"/>
      <c r="B8424" s="56">
        <f>WEEKDAY(C8424,2)</f>
        <v>2</v>
      </c>
      <c r="C8424" s="17">
        <f>IF(A8444="",C8423,A8444)</f>
        <v>45055</v>
      </c>
      <c r="D8424" s="12" t="str">
        <f>YEAR(C8424)&amp;"/"&amp;TEXT(WEEKNUM(C8424,21),"00")</f>
        <v>2023/19</v>
      </c>
      <c r="H8424">
        <f>CONVERT((G8423-F8423)*24,"hr","mn")</f>
        <v>0</v>
      </c>
      <c r="M8424">
        <f>J8423+K8423+L8423</f>
        <v>0</v>
      </c>
      <c r="N8424" s="14"/>
      <c r="O8424" s="3"/>
      <c r="P8424" s="3"/>
      <c r="Q8424" s="3"/>
      <c r="R8424" s="8"/>
      <c r="S8424" s="21"/>
      <c r="T8424" s="4"/>
      <c r="U8424" s="92"/>
    </row>
    <row r="8425" spans="1:21">
      <c r="A8425" s="17"/>
      <c r="B8425" s="56">
        <f>WEEKDAY(C8425,2)</f>
        <v>2</v>
      </c>
      <c r="C8425" s="17">
        <f>IF(A8445="",C8424,A8445)</f>
        <v>45055</v>
      </c>
      <c r="D8425" s="12" t="str">
        <f>YEAR(C8425)&amp;"/"&amp;TEXT(WEEKNUM(C8425,21),"00")</f>
        <v>2023/19</v>
      </c>
      <c r="H8425">
        <f>CONVERT((G8423-F8423)*24,"hr","mn")</f>
        <v>0</v>
      </c>
      <c r="M8425">
        <f>J8423+K8423+L8423</f>
        <v>0</v>
      </c>
      <c r="N8425" s="58"/>
      <c r="O8425" s="59"/>
      <c r="P8425" s="59"/>
      <c r="Q8425" s="59"/>
      <c r="R8425" s="60"/>
      <c r="S8425" s="21"/>
      <c r="T8425" s="4"/>
      <c r="U8425" s="93"/>
    </row>
    <row r="8426" spans="1:21" ht="15" customHeight="1" thickBot="1">
      <c r="A8426" s="17"/>
      <c r="B8426" s="56">
        <f>WEEKDAY(C8426,2)</f>
        <v>2</v>
      </c>
      <c r="C8426" s="17">
        <f>IF(A8446="",C8425,A8446)</f>
        <v>45055</v>
      </c>
      <c r="D8426" s="12" t="str">
        <f>YEAR(C8426)&amp;"/"&amp;TEXT(WEEKNUM(C8426,21),"00")</f>
        <v>2023/19</v>
      </c>
      <c r="H8426">
        <f>CONVERT((G8423-F8423)*24,"hr","mn")</f>
        <v>0</v>
      </c>
      <c r="M8426">
        <f>J8423+K8423+L8423</f>
        <v>0</v>
      </c>
      <c r="N8426" s="15"/>
      <c r="O8426" s="9"/>
      <c r="P8426" s="9"/>
      <c r="Q8426" s="9"/>
      <c r="R8426" s="10"/>
      <c r="S8426" s="19"/>
      <c r="T8426" s="23"/>
      <c r="U8426" s="94"/>
    </row>
    <row r="8427" spans="1:21">
      <c r="A8427" s="17">
        <v>45054</v>
      </c>
      <c r="B8427" s="56">
        <f>WEEKDAY(C8427,2)</f>
        <v>2</v>
      </c>
      <c r="C8427" s="17">
        <f>IF(A8447="",C8426,A8447)</f>
        <v>45055</v>
      </c>
      <c r="D8427" s="12" t="str">
        <f>YEAR(C8427)&amp;"/"&amp;TEXT(WEEKNUM(C8427,21),"00")</f>
        <v>2023/19</v>
      </c>
      <c r="E8427" s="79" t="s">
        <v>46</v>
      </c>
      <c r="F8427" s="80">
        <v>0.875</v>
      </c>
      <c r="G8427" s="80">
        <v>0.91666666666666663</v>
      </c>
      <c r="H8427" s="87">
        <f>CONVERT((G8427-F8427)*24,"hr","mn")</f>
        <v>59.99999999999995</v>
      </c>
      <c r="I8427" s="83">
        <v>3</v>
      </c>
      <c r="J8427" s="84"/>
      <c r="K8427" s="85"/>
      <c r="L8427" s="85">
        <v>7</v>
      </c>
      <c r="M8427" s="87">
        <f>J8427+K8427+L8427</f>
        <v>7</v>
      </c>
      <c r="N8427" s="13"/>
      <c r="O8427" s="6"/>
      <c r="P8427" s="6"/>
      <c r="Q8427" s="6">
        <v>23</v>
      </c>
      <c r="R8427" s="7"/>
      <c r="S8427" s="20"/>
      <c r="T8427" s="22" t="s">
        <v>25</v>
      </c>
      <c r="U8427" s="91"/>
    </row>
    <row r="8428" spans="1:21">
      <c r="A8428" s="17">
        <v>45054</v>
      </c>
      <c r="B8428" s="56">
        <f>WEEKDAY(C8428,2)</f>
        <v>2</v>
      </c>
      <c r="C8428" s="17">
        <f>IF(A8448="",C8427,A8448)</f>
        <v>45055</v>
      </c>
      <c r="D8428" s="12" t="str">
        <f>YEAR(C8428)&amp;"/"&amp;TEXT(WEEKNUM(C8428,21),"00")</f>
        <v>2023/19</v>
      </c>
      <c r="E8428" t="s">
        <v>46</v>
      </c>
      <c r="F8428" s="114">
        <v>0.875</v>
      </c>
      <c r="G8428" s="114">
        <v>0.91666666666666663</v>
      </c>
      <c r="H8428">
        <f>CONVERT((G8427-F8427)*24,"hr","mn")</f>
        <v>59.99999999999995</v>
      </c>
      <c r="I8428">
        <v>3</v>
      </c>
      <c r="L8428">
        <v>7</v>
      </c>
      <c r="M8428">
        <f>J8427+K8427+L8427</f>
        <v>7</v>
      </c>
      <c r="N8428" s="14"/>
      <c r="O8428" s="3">
        <v>5</v>
      </c>
      <c r="P8428" s="3"/>
      <c r="Q8428" s="3"/>
      <c r="R8428" s="8"/>
      <c r="S8428" s="21" t="s">
        <v>32</v>
      </c>
      <c r="T8428" s="4" t="s">
        <v>121</v>
      </c>
      <c r="U8428" s="92" t="s">
        <v>1206</v>
      </c>
    </row>
    <row r="8429" spans="1:21">
      <c r="A8429" s="17">
        <v>45054</v>
      </c>
      <c r="B8429" s="56">
        <f>WEEKDAY(C8429,2)</f>
        <v>2</v>
      </c>
      <c r="C8429" s="17">
        <f>IF(A8449="",C8428,A8449)</f>
        <v>45055</v>
      </c>
      <c r="D8429" s="12" t="str">
        <f>YEAR(C8429)&amp;"/"&amp;TEXT(WEEKNUM(C8429,21),"00")</f>
        <v>2023/19</v>
      </c>
      <c r="E8429" t="s">
        <v>46</v>
      </c>
      <c r="F8429" s="114">
        <v>0.875</v>
      </c>
      <c r="G8429" s="114">
        <v>0.91666666666666663</v>
      </c>
      <c r="H8429">
        <f>CONVERT((G8427-F8427)*24,"hr","mn")</f>
        <v>59.99999999999995</v>
      </c>
      <c r="I8429">
        <v>3</v>
      </c>
      <c r="L8429">
        <v>7</v>
      </c>
      <c r="M8429">
        <f>J8427+K8427+L8427</f>
        <v>7</v>
      </c>
      <c r="N8429" s="58"/>
      <c r="O8429" s="59">
        <v>5</v>
      </c>
      <c r="P8429" s="59"/>
      <c r="Q8429" s="59"/>
      <c r="R8429" s="60"/>
      <c r="S8429" s="21" t="s">
        <v>32</v>
      </c>
      <c r="T8429" s="4" t="s">
        <v>23</v>
      </c>
      <c r="U8429" s="93" t="s">
        <v>1207</v>
      </c>
    </row>
    <row r="8430" spans="1:21" ht="15" customHeight="1" thickBot="1">
      <c r="A8430" s="17">
        <v>45054</v>
      </c>
      <c r="B8430" s="56">
        <f>WEEKDAY(C8430,2)</f>
        <v>2</v>
      </c>
      <c r="C8430" s="17">
        <f>IF(A8450="",C8429,A8450)</f>
        <v>45055</v>
      </c>
      <c r="D8430" s="12" t="str">
        <f>YEAR(C8430)&amp;"/"&amp;TEXT(WEEKNUM(C8430,21),"00")</f>
        <v>2023/19</v>
      </c>
      <c r="E8430" t="s">
        <v>46</v>
      </c>
      <c r="F8430" s="114">
        <v>0.875</v>
      </c>
      <c r="G8430" s="114">
        <v>0.91666666666666663</v>
      </c>
      <c r="H8430">
        <f>CONVERT((G8427-F8427)*24,"hr","mn")</f>
        <v>59.99999999999995</v>
      </c>
      <c r="I8430">
        <v>3</v>
      </c>
      <c r="L8430">
        <v>7</v>
      </c>
      <c r="M8430">
        <f>J8427+K8427+L8427</f>
        <v>7</v>
      </c>
      <c r="N8430" s="15"/>
      <c r="O8430" s="9">
        <v>3</v>
      </c>
      <c r="P8430" s="9"/>
      <c r="Q8430" s="9"/>
      <c r="R8430" s="10"/>
      <c r="S8430" s="19" t="s">
        <v>28</v>
      </c>
      <c r="T8430" s="23" t="s">
        <v>29</v>
      </c>
      <c r="U8430" s="94"/>
    </row>
    <row r="8431" spans="1:21">
      <c r="A8431" s="17">
        <v>45054</v>
      </c>
      <c r="B8431" s="56">
        <f>WEEKDAY(C8431,2)</f>
        <v>2</v>
      </c>
      <c r="C8431" s="17">
        <f>IF(A8451="",C8430,A8451)</f>
        <v>45055</v>
      </c>
      <c r="D8431" s="12" t="str">
        <f>YEAR(C8431)&amp;"/"&amp;TEXT(WEEKNUM(C8431,21),"00")</f>
        <v>2023/19</v>
      </c>
      <c r="E8431" s="24" t="s">
        <v>46</v>
      </c>
      <c r="F8431" s="27">
        <v>0.91666666666666663</v>
      </c>
      <c r="G8431" s="27">
        <v>0.95833333333333337</v>
      </c>
      <c r="H8431" s="87">
        <f>CONVERT((G8431-F8431)*24,"hr","mn")</f>
        <v>60.000000000000107</v>
      </c>
      <c r="I8431" s="83">
        <v>3</v>
      </c>
      <c r="J8431" s="84">
        <v>2</v>
      </c>
      <c r="K8431" s="85"/>
      <c r="L8431" s="85">
        <v>5</v>
      </c>
      <c r="M8431" s="87">
        <f>J8431+K8431+L8431</f>
        <v>7</v>
      </c>
      <c r="N8431" s="13"/>
      <c r="O8431" s="6">
        <v>5</v>
      </c>
      <c r="P8431" s="6"/>
      <c r="Q8431" s="6"/>
      <c r="R8431" s="7"/>
      <c r="S8431" s="21" t="s">
        <v>32</v>
      </c>
      <c r="T8431" s="4" t="s">
        <v>23</v>
      </c>
      <c r="U8431" s="93" t="s">
        <v>1207</v>
      </c>
    </row>
    <row r="8432" spans="1:21">
      <c r="A8432" s="17">
        <v>45054</v>
      </c>
      <c r="B8432" s="56">
        <f>WEEKDAY(C8432,2)</f>
        <v>2</v>
      </c>
      <c r="C8432" s="17">
        <f>IF(A8452="",C8431,A8452)</f>
        <v>45055</v>
      </c>
      <c r="D8432" s="12" t="str">
        <f>YEAR(C8432)&amp;"/"&amp;TEXT(WEEKNUM(C8432,21),"00")</f>
        <v>2023/19</v>
      </c>
      <c r="E8432" s="25"/>
      <c r="F8432" s="28"/>
      <c r="G8432" s="28"/>
      <c r="H8432">
        <f>CONVERT((G8431-F8431)*24,"hr","mn")</f>
        <v>60.000000000000107</v>
      </c>
      <c r="I8432">
        <v>3</v>
      </c>
      <c r="J8432">
        <v>2</v>
      </c>
      <c r="L8432">
        <v>5</v>
      </c>
      <c r="M8432">
        <f>J8431+K8431+L8431</f>
        <v>7</v>
      </c>
      <c r="N8432" s="14"/>
      <c r="O8432" s="3">
        <v>15</v>
      </c>
      <c r="P8432" s="3"/>
      <c r="Q8432" s="3"/>
      <c r="R8432" s="8"/>
      <c r="S8432" s="21" t="s">
        <v>136</v>
      </c>
      <c r="T8432" s="4" t="s">
        <v>45</v>
      </c>
      <c r="U8432" s="92" t="s">
        <v>1208</v>
      </c>
    </row>
    <row r="8433" spans="1:21">
      <c r="A8433" s="17">
        <v>45054</v>
      </c>
      <c r="B8433" s="56">
        <f>WEEKDAY(C8433,2)</f>
        <v>2</v>
      </c>
      <c r="C8433" s="17">
        <f>IF(A8453="",C8432,A8453)</f>
        <v>45055</v>
      </c>
      <c r="D8433" s="12" t="str">
        <f>YEAR(C8433)&amp;"/"&amp;TEXT(WEEKNUM(C8433,21),"00")</f>
        <v>2023/19</v>
      </c>
      <c r="E8433" s="25"/>
      <c r="F8433" s="28"/>
      <c r="G8433" s="28"/>
      <c r="H8433">
        <f>CONVERT((G8431-F8431)*24,"hr","mn")</f>
        <v>60.000000000000107</v>
      </c>
      <c r="I8433">
        <v>3</v>
      </c>
      <c r="J8433">
        <v>2</v>
      </c>
      <c r="L8433">
        <v>5</v>
      </c>
      <c r="M8433">
        <f>J8431+K8431+L8431</f>
        <v>7</v>
      </c>
      <c r="N8433" s="58">
        <v>12</v>
      </c>
      <c r="O8433" s="59"/>
      <c r="P8433" s="59"/>
      <c r="Q8433" s="59"/>
      <c r="R8433" s="60"/>
      <c r="S8433" s="21" t="s">
        <v>74</v>
      </c>
      <c r="T8433" s="4" t="s">
        <v>23</v>
      </c>
      <c r="U8433" s="93" t="s">
        <v>265</v>
      </c>
    </row>
    <row r="8434" spans="1:21" ht="15" customHeight="1" thickBot="1">
      <c r="A8434" s="17">
        <v>45054</v>
      </c>
      <c r="B8434" s="56">
        <f>WEEKDAY(C8434,2)</f>
        <v>2</v>
      </c>
      <c r="C8434" s="17">
        <f>IF(A8454="",C8433,A8454)</f>
        <v>45055</v>
      </c>
      <c r="D8434" s="12" t="str">
        <f>YEAR(C8434)&amp;"/"&amp;TEXT(WEEKNUM(C8434,21),"00")</f>
        <v>2023/19</v>
      </c>
      <c r="E8434" s="26"/>
      <c r="F8434" s="29"/>
      <c r="G8434" s="29"/>
      <c r="H8434">
        <f>CONVERT((G8431-F8431)*24,"hr","mn")</f>
        <v>60.000000000000107</v>
      </c>
      <c r="I8434">
        <v>3</v>
      </c>
      <c r="J8434">
        <v>2</v>
      </c>
      <c r="L8434">
        <v>5</v>
      </c>
      <c r="M8434">
        <f>J8431+K8431+L8431</f>
        <v>7</v>
      </c>
      <c r="N8434" s="15"/>
      <c r="O8434" s="9"/>
      <c r="P8434" s="9"/>
      <c r="Q8434" s="9"/>
      <c r="R8434" s="10"/>
      <c r="S8434" s="19"/>
      <c r="T8434" s="23"/>
      <c r="U8434" s="94"/>
    </row>
    <row r="8435" spans="1:21">
      <c r="A8435" s="17">
        <v>45054</v>
      </c>
      <c r="B8435" s="56">
        <f>WEEKDAY(C8435,2)</f>
        <v>2</v>
      </c>
      <c r="C8435" s="17">
        <f>IF(A8455="",C8434,A8455)</f>
        <v>45055</v>
      </c>
      <c r="D8435" s="12" t="str">
        <f>YEAR(C8435)&amp;"/"&amp;TEXT(WEEKNUM(C8435,21),"00")</f>
        <v>2023/19</v>
      </c>
      <c r="E8435" s="24" t="s">
        <v>46</v>
      </c>
      <c r="F8435" s="27">
        <v>0.95833333333333337</v>
      </c>
      <c r="G8435" s="27">
        <v>1</v>
      </c>
      <c r="H8435" s="87">
        <f>CONVERT((G8435-F8435)*24,"hr","mn")</f>
        <v>59.99999999999995</v>
      </c>
      <c r="I8435" s="83">
        <v>3</v>
      </c>
      <c r="J8435" s="84">
        <v>1</v>
      </c>
      <c r="K8435" s="85"/>
      <c r="L8435" s="85">
        <v>6</v>
      </c>
      <c r="M8435" s="87">
        <f>J8435+K8435+L8435</f>
        <v>7</v>
      </c>
      <c r="N8435" s="13"/>
      <c r="O8435" s="6">
        <v>3</v>
      </c>
      <c r="P8435" s="6"/>
      <c r="Q8435" s="6"/>
      <c r="R8435" s="7"/>
      <c r="S8435" s="20" t="s">
        <v>35</v>
      </c>
      <c r="T8435" s="22" t="s">
        <v>23</v>
      </c>
      <c r="U8435" s="91" t="s">
        <v>271</v>
      </c>
    </row>
    <row r="8436" spans="1:21">
      <c r="A8436" s="17">
        <v>45054</v>
      </c>
      <c r="B8436" s="56">
        <f>WEEKDAY(C8436,2)</f>
        <v>2</v>
      </c>
      <c r="C8436" s="17">
        <f>IF(A8456="",C8435,A8456)</f>
        <v>45055</v>
      </c>
      <c r="D8436" s="12" t="str">
        <f>YEAR(C8436)&amp;"/"&amp;TEXT(WEEKNUM(C8436,21),"00")</f>
        <v>2023/19</v>
      </c>
      <c r="E8436" s="25"/>
      <c r="F8436" s="28"/>
      <c r="G8436" s="28"/>
      <c r="H8436">
        <f>CONVERT((G8435-F8435)*24,"hr","mn")</f>
        <v>59.99999999999995</v>
      </c>
      <c r="I8436">
        <v>3</v>
      </c>
      <c r="J8436">
        <v>1</v>
      </c>
      <c r="L8436">
        <v>6</v>
      </c>
      <c r="M8436">
        <f>J8435+K8435+L8435</f>
        <v>7</v>
      </c>
      <c r="N8436" s="14"/>
      <c r="O8436" s="3">
        <v>3</v>
      </c>
      <c r="P8436" s="3"/>
      <c r="Q8436" s="3"/>
      <c r="R8436" s="8"/>
      <c r="S8436" s="21" t="s">
        <v>44</v>
      </c>
      <c r="T8436" s="4" t="s">
        <v>73</v>
      </c>
      <c r="U8436" s="92"/>
    </row>
    <row r="8437" spans="1:21">
      <c r="A8437" s="17">
        <v>45054</v>
      </c>
      <c r="B8437" s="56">
        <f>WEEKDAY(C8437,2)</f>
        <v>2</v>
      </c>
      <c r="C8437" s="17">
        <f>IF(A8457="",C8436,A8457)</f>
        <v>45055</v>
      </c>
      <c r="D8437" s="12" t="str">
        <f>YEAR(C8437)&amp;"/"&amp;TEXT(WEEKNUM(C8437,21),"00")</f>
        <v>2023/19</v>
      </c>
      <c r="E8437" s="25"/>
      <c r="F8437" s="28"/>
      <c r="G8437" s="28"/>
      <c r="H8437">
        <f>CONVERT((G8435-F8435)*24,"hr","mn")</f>
        <v>59.99999999999995</v>
      </c>
      <c r="I8437">
        <v>3</v>
      </c>
      <c r="J8437">
        <v>1</v>
      </c>
      <c r="L8437">
        <v>6</v>
      </c>
      <c r="M8437">
        <f>J8435+K8435+L8435</f>
        <v>7</v>
      </c>
      <c r="N8437" s="58"/>
      <c r="O8437" s="59">
        <v>7</v>
      </c>
      <c r="P8437" s="59"/>
      <c r="Q8437" s="59"/>
      <c r="R8437" s="60"/>
      <c r="S8437" s="21" t="s">
        <v>28</v>
      </c>
      <c r="T8437" s="4" t="s">
        <v>1209</v>
      </c>
      <c r="U8437" s="93" t="s">
        <v>1210</v>
      </c>
    </row>
    <row r="8438" spans="1:21" ht="15" customHeight="1" thickBot="1">
      <c r="A8438" s="17">
        <v>45054</v>
      </c>
      <c r="B8438" s="56">
        <f>WEEKDAY(C8438,2)</f>
        <v>2</v>
      </c>
      <c r="C8438" s="17">
        <f>IF(A8458="",C8437,A8458)</f>
        <v>45055</v>
      </c>
      <c r="D8438" s="12" t="str">
        <f>YEAR(C8438)&amp;"/"&amp;TEXT(WEEKNUM(C8438,21),"00")</f>
        <v>2023/19</v>
      </c>
      <c r="E8438" s="26"/>
      <c r="F8438" s="29"/>
      <c r="G8438" s="29"/>
      <c r="H8438">
        <f>CONVERT((G8435-F8435)*24,"hr","mn")</f>
        <v>59.99999999999995</v>
      </c>
      <c r="I8438">
        <v>3</v>
      </c>
      <c r="J8438">
        <v>1</v>
      </c>
      <c r="L8438">
        <v>6</v>
      </c>
      <c r="M8438">
        <f>J8435+K8435+L8435</f>
        <v>7</v>
      </c>
      <c r="N8438" s="15"/>
      <c r="O8438" s="9"/>
      <c r="P8438" s="9"/>
      <c r="Q8438" s="9"/>
      <c r="R8438" s="10"/>
      <c r="S8438" s="19"/>
      <c r="T8438" s="23"/>
      <c r="U8438" s="94"/>
    </row>
    <row r="8439" spans="1:21">
      <c r="A8439" s="17">
        <v>45055</v>
      </c>
      <c r="B8439" s="56">
        <f>WEEKDAY(C8439,2)</f>
        <v>2</v>
      </c>
      <c r="C8439" s="17">
        <f>IF(A8459="",C8438,A8459)</f>
        <v>45055</v>
      </c>
      <c r="D8439" s="12" t="str">
        <f>YEAR(C8439)&amp;"/"&amp;TEXT(WEEKNUM(C8439,21),"00")</f>
        <v>2023/19</v>
      </c>
      <c r="E8439" s="24" t="s">
        <v>46</v>
      </c>
      <c r="F8439" s="27">
        <v>1</v>
      </c>
      <c r="G8439" s="27">
        <v>1.041666666666667</v>
      </c>
      <c r="H8439" s="87">
        <f>CONVERT((G8439-F8439)*24,"hr","mn")</f>
        <v>60.000000000000426</v>
      </c>
      <c r="I8439" s="83">
        <v>3</v>
      </c>
      <c r="J8439" s="84"/>
      <c r="K8439" s="85">
        <v>4</v>
      </c>
      <c r="L8439" s="85">
        <v>4</v>
      </c>
      <c r="M8439" s="87">
        <f>J8439+K8439+L8439</f>
        <v>8</v>
      </c>
      <c r="N8439" s="13"/>
      <c r="O8439" s="6"/>
      <c r="P8439" s="6"/>
      <c r="Q8439" s="6">
        <v>5</v>
      </c>
      <c r="R8439" s="7"/>
      <c r="S8439" s="20" t="s">
        <v>287</v>
      </c>
      <c r="T8439" s="22" t="s">
        <v>23</v>
      </c>
      <c r="U8439" s="91" t="s">
        <v>208</v>
      </c>
    </row>
    <row r="8440" spans="1:21">
      <c r="A8440" s="17">
        <v>45055</v>
      </c>
      <c r="B8440" s="56">
        <f>WEEKDAY(C8440,2)</f>
        <v>2</v>
      </c>
      <c r="C8440" s="17">
        <f>IF(A8460="",C8439,A8460)</f>
        <v>45055</v>
      </c>
      <c r="D8440" s="12" t="str">
        <f>YEAR(C8440)&amp;"/"&amp;TEXT(WEEKNUM(C8440,21),"00")</f>
        <v>2023/19</v>
      </c>
      <c r="E8440" s="25"/>
      <c r="F8440" s="28"/>
      <c r="G8440" s="28"/>
      <c r="H8440">
        <f>CONVERT((G8439-F8439)*24,"hr","mn")</f>
        <v>60.000000000000426</v>
      </c>
      <c r="I8440">
        <v>3</v>
      </c>
      <c r="K8440">
        <v>4</v>
      </c>
      <c r="L8440">
        <v>4</v>
      </c>
      <c r="M8440">
        <f>J8439+K8439+L8439</f>
        <v>8</v>
      </c>
      <c r="N8440" s="14"/>
      <c r="O8440" s="3">
        <v>5</v>
      </c>
      <c r="P8440" s="3"/>
      <c r="Q8440" s="3"/>
      <c r="R8440" s="8"/>
      <c r="S8440" s="21" t="s">
        <v>136</v>
      </c>
      <c r="T8440" s="4" t="s">
        <v>110</v>
      </c>
      <c r="U8440" s="92"/>
    </row>
    <row r="8441" spans="1:21">
      <c r="A8441" s="17">
        <v>45055</v>
      </c>
      <c r="B8441" s="56">
        <f>WEEKDAY(C8441,2)</f>
        <v>2</v>
      </c>
      <c r="C8441" s="17">
        <f>IF(A8461="",C8440,A8461)</f>
        <v>45055</v>
      </c>
      <c r="D8441" s="12" t="str">
        <f>YEAR(C8441)&amp;"/"&amp;TEXT(WEEKNUM(C8441,21),"00")</f>
        <v>2023/19</v>
      </c>
      <c r="E8441" s="25"/>
      <c r="F8441" s="28"/>
      <c r="G8441" s="28"/>
      <c r="H8441">
        <f>CONVERT((G8439-F8439)*24,"hr","mn")</f>
        <v>60.000000000000426</v>
      </c>
      <c r="I8441">
        <v>3</v>
      </c>
      <c r="K8441">
        <v>4</v>
      </c>
      <c r="L8441">
        <v>4</v>
      </c>
      <c r="M8441">
        <f>J8439+K8439+L8439</f>
        <v>8</v>
      </c>
      <c r="N8441" s="58">
        <v>12</v>
      </c>
      <c r="O8441" s="59"/>
      <c r="P8441" s="59"/>
      <c r="Q8441" s="59"/>
      <c r="R8441" s="60"/>
      <c r="S8441" s="21" t="s">
        <v>264</v>
      </c>
      <c r="T8441" s="4" t="s">
        <v>23</v>
      </c>
      <c r="U8441" s="93" t="s">
        <v>265</v>
      </c>
    </row>
    <row r="8442" spans="1:21" ht="15" customHeight="1" thickBot="1">
      <c r="A8442" s="17">
        <v>45055</v>
      </c>
      <c r="B8442" s="56">
        <f>WEEKDAY(C8442,2)</f>
        <v>2</v>
      </c>
      <c r="C8442" s="17">
        <f>IF(A8462="",C8441,A8462)</f>
        <v>45055</v>
      </c>
      <c r="D8442" s="12" t="str">
        <f>YEAR(C8442)&amp;"/"&amp;TEXT(WEEKNUM(C8442,21),"00")</f>
        <v>2023/19</v>
      </c>
      <c r="E8442" s="26"/>
      <c r="F8442" s="29"/>
      <c r="G8442" s="29"/>
      <c r="H8442">
        <f>CONVERT((G8439-F8439)*24,"hr","mn")</f>
        <v>60.000000000000426</v>
      </c>
      <c r="I8442">
        <v>3</v>
      </c>
      <c r="K8442">
        <v>4</v>
      </c>
      <c r="L8442">
        <v>4</v>
      </c>
      <c r="M8442">
        <f>J8439+K8439+L8439</f>
        <v>8</v>
      </c>
      <c r="N8442" s="15"/>
      <c r="O8442" s="9"/>
      <c r="P8442" s="9"/>
      <c r="Q8442" s="9"/>
      <c r="R8442" s="10"/>
      <c r="S8442" s="19"/>
      <c r="T8442" s="23"/>
      <c r="U8442" s="94"/>
    </row>
    <row r="8443" spans="1:21">
      <c r="A8443" s="17">
        <v>45055</v>
      </c>
      <c r="B8443" s="56">
        <f>WEEKDAY(C8443,2)</f>
        <v>2</v>
      </c>
      <c r="C8443" s="17">
        <f>IF(A8463="",C8442,A8463)</f>
        <v>45055</v>
      </c>
      <c r="D8443" s="12" t="str">
        <f>YEAR(C8443)&amp;"/"&amp;TEXT(WEEKNUM(C8443,21),"00")</f>
        <v>2023/19</v>
      </c>
      <c r="E8443" s="24" t="s">
        <v>46</v>
      </c>
      <c r="F8443" s="27">
        <v>6.25E-2</v>
      </c>
      <c r="G8443" s="27">
        <v>8.3333333333333329E-2</v>
      </c>
      <c r="H8443" s="87">
        <f>CONVERT((G8443-F8443)*24,"hr","mn")</f>
        <v>29.999999999999993</v>
      </c>
      <c r="I8443" s="83">
        <v>3</v>
      </c>
      <c r="J8443" s="84"/>
      <c r="K8443" s="85"/>
      <c r="L8443" s="85">
        <v>4</v>
      </c>
      <c r="M8443" s="87">
        <f>J8443+K8443+L8443</f>
        <v>4</v>
      </c>
      <c r="N8443" s="13"/>
      <c r="O8443" s="6">
        <v>7</v>
      </c>
      <c r="P8443" s="6"/>
      <c r="Q8443" s="6"/>
      <c r="R8443" s="7"/>
      <c r="S8443" s="20" t="s">
        <v>32</v>
      </c>
      <c r="T8443" s="22" t="s">
        <v>121</v>
      </c>
      <c r="U8443" s="91" t="s">
        <v>1211</v>
      </c>
    </row>
    <row r="8444" spans="1:21">
      <c r="A8444" s="17">
        <v>45055</v>
      </c>
      <c r="B8444" s="56">
        <f>WEEKDAY(C8444,2)</f>
        <v>2</v>
      </c>
      <c r="C8444" s="17">
        <f>IF(A8464="",C8443,A8464)</f>
        <v>45055</v>
      </c>
      <c r="D8444" s="12" t="str">
        <f>YEAR(C8444)&amp;"/"&amp;TEXT(WEEKNUM(C8444,21),"00")</f>
        <v>2023/19</v>
      </c>
      <c r="E8444" s="25"/>
      <c r="F8444" s="28"/>
      <c r="G8444" s="28"/>
      <c r="H8444">
        <f>CONVERT((G8443-F8443)*24,"hr","mn")</f>
        <v>29.999999999999993</v>
      </c>
      <c r="I8444">
        <v>3</v>
      </c>
      <c r="L8444">
        <v>4</v>
      </c>
      <c r="M8444">
        <f>J8443+K8443+L8443</f>
        <v>4</v>
      </c>
      <c r="N8444" s="14"/>
      <c r="O8444" s="3"/>
      <c r="P8444" s="3"/>
      <c r="Q8444" s="3"/>
      <c r="R8444" s="8"/>
      <c r="S8444" s="21"/>
      <c r="T8444" s="4"/>
      <c r="U8444" s="92"/>
    </row>
    <row r="8445" spans="1:21">
      <c r="A8445" s="17">
        <v>45055</v>
      </c>
      <c r="B8445" s="56">
        <f>WEEKDAY(C8445,2)</f>
        <v>2</v>
      </c>
      <c r="C8445" s="17">
        <f>IF(A8465="",C8444,A8465)</f>
        <v>45055</v>
      </c>
      <c r="D8445" s="12" t="str">
        <f>YEAR(C8445)&amp;"/"&amp;TEXT(WEEKNUM(C8445,21),"00")</f>
        <v>2023/19</v>
      </c>
      <c r="E8445" s="25"/>
      <c r="F8445" s="28"/>
      <c r="G8445" s="28"/>
      <c r="H8445">
        <f>CONVERT((G8443-F8443)*24,"hr","mn")</f>
        <v>29.999999999999993</v>
      </c>
      <c r="I8445">
        <v>3</v>
      </c>
      <c r="L8445">
        <v>4</v>
      </c>
      <c r="M8445">
        <f>J8443+K8443+L8443</f>
        <v>4</v>
      </c>
      <c r="N8445" s="58"/>
      <c r="O8445" s="59"/>
      <c r="P8445" s="59"/>
      <c r="Q8445" s="59"/>
      <c r="R8445" s="60"/>
      <c r="S8445" s="21"/>
      <c r="T8445" s="4"/>
      <c r="U8445" s="93"/>
    </row>
    <row r="8446" spans="1:21" ht="15" customHeight="1" thickBot="1">
      <c r="A8446" s="17">
        <v>45055</v>
      </c>
      <c r="B8446" s="56">
        <f>WEEKDAY(C8446,2)</f>
        <v>2</v>
      </c>
      <c r="C8446" s="17">
        <f>IF(A8466="",C8445,A8466)</f>
        <v>45055</v>
      </c>
      <c r="D8446" s="12" t="str">
        <f>YEAR(C8446)&amp;"/"&amp;TEXT(WEEKNUM(C8446,21),"00")</f>
        <v>2023/19</v>
      </c>
      <c r="E8446" s="26"/>
      <c r="F8446" s="29"/>
      <c r="G8446" s="29"/>
      <c r="H8446">
        <f>CONVERT((G8443-F8443)*24,"hr","mn")</f>
        <v>29.999999999999993</v>
      </c>
      <c r="I8446">
        <v>3</v>
      </c>
      <c r="L8446">
        <v>4</v>
      </c>
      <c r="M8446">
        <f>J8443+K8443+L8443</f>
        <v>4</v>
      </c>
      <c r="N8446" s="15"/>
      <c r="O8446" s="9"/>
      <c r="P8446" s="9"/>
      <c r="Q8446" s="9"/>
      <c r="R8446" s="10"/>
      <c r="S8446" s="19"/>
      <c r="T8446" s="23"/>
      <c r="U8446" s="94"/>
    </row>
    <row r="8447" spans="1:21">
      <c r="A8447" s="17">
        <v>45055</v>
      </c>
      <c r="B8447" s="56">
        <f>WEEKDAY(C8447,2)</f>
        <v>2</v>
      </c>
      <c r="C8447" s="17">
        <f>IF(A8467="",C8446,A8467)</f>
        <v>45055</v>
      </c>
      <c r="D8447" s="12" t="str">
        <f>YEAR(C8447)&amp;"/"&amp;TEXT(WEEKNUM(C8447,21),"00")</f>
        <v>2023/19</v>
      </c>
      <c r="E8447" s="24" t="s">
        <v>46</v>
      </c>
      <c r="F8447" s="27">
        <v>1.083333333333333</v>
      </c>
      <c r="G8447" s="27">
        <v>1.125</v>
      </c>
      <c r="H8447" s="87">
        <f>CONVERT((G8447-F8447)*24,"hr","mn")</f>
        <v>60.000000000000426</v>
      </c>
      <c r="I8447" s="83">
        <v>3</v>
      </c>
      <c r="J8447" s="84"/>
      <c r="K8447" s="85">
        <v>6</v>
      </c>
      <c r="L8447" s="85">
        <v>2</v>
      </c>
      <c r="M8447" s="87">
        <f>J8447+K8447+L8447</f>
        <v>8</v>
      </c>
      <c r="N8447" s="13"/>
      <c r="O8447" s="6">
        <v>5</v>
      </c>
      <c r="P8447" s="6"/>
      <c r="Q8447" s="6"/>
      <c r="R8447" s="7"/>
      <c r="S8447" s="20" t="s">
        <v>28</v>
      </c>
      <c r="T8447" s="22" t="s">
        <v>23</v>
      </c>
      <c r="U8447" s="91" t="s">
        <v>1210</v>
      </c>
    </row>
    <row r="8448" spans="1:21">
      <c r="A8448" s="17">
        <v>45055</v>
      </c>
      <c r="B8448" s="56">
        <f>WEEKDAY(C8448,2)</f>
        <v>2</v>
      </c>
      <c r="C8448" s="17">
        <f>IF(A8468="",C8447,A8468)</f>
        <v>45055</v>
      </c>
      <c r="D8448" s="12" t="str">
        <f>YEAR(C8448)&amp;"/"&amp;TEXT(WEEKNUM(C8448,21),"00")</f>
        <v>2023/19</v>
      </c>
      <c r="E8448" s="25"/>
      <c r="F8448" s="28"/>
      <c r="G8448" s="28"/>
      <c r="H8448">
        <f>CONVERT((G8447-F8447)*24,"hr","mn")</f>
        <v>60.000000000000426</v>
      </c>
      <c r="I8448">
        <v>3</v>
      </c>
      <c r="K8448">
        <v>6</v>
      </c>
      <c r="L8448">
        <v>2</v>
      </c>
      <c r="M8448">
        <f>J8447+K8447+L8447</f>
        <v>8</v>
      </c>
      <c r="N8448" s="14"/>
      <c r="O8448" s="3">
        <v>3</v>
      </c>
      <c r="P8448" s="3"/>
      <c r="Q8448" s="3"/>
      <c r="R8448" s="8"/>
      <c r="S8448" s="21" t="s">
        <v>213</v>
      </c>
      <c r="T8448" s="4" t="s">
        <v>73</v>
      </c>
      <c r="U8448" s="92"/>
    </row>
    <row r="8449" spans="1:21">
      <c r="A8449" s="17">
        <v>45055</v>
      </c>
      <c r="B8449" s="56">
        <f>WEEKDAY(C8449,2)</f>
        <v>2</v>
      </c>
      <c r="C8449" s="17">
        <f>IF(A8469="",C8448,A8469)</f>
        <v>45055</v>
      </c>
      <c r="D8449" s="12" t="str">
        <f>YEAR(C8449)&amp;"/"&amp;TEXT(WEEKNUM(C8449,21),"00")</f>
        <v>2023/19</v>
      </c>
      <c r="E8449" s="25"/>
      <c r="F8449" s="28"/>
      <c r="G8449" s="28"/>
      <c r="H8449">
        <f>CONVERT((G8447-F8447)*24,"hr","mn")</f>
        <v>60.000000000000426</v>
      </c>
      <c r="I8449">
        <v>3</v>
      </c>
      <c r="K8449">
        <v>6</v>
      </c>
      <c r="L8449">
        <v>2</v>
      </c>
      <c r="M8449">
        <f>J8447+K8447+L8447</f>
        <v>8</v>
      </c>
      <c r="N8449" s="58">
        <v>12</v>
      </c>
      <c r="O8449" s="59"/>
      <c r="P8449" s="59"/>
      <c r="Q8449" s="59"/>
      <c r="R8449" s="60"/>
      <c r="S8449" s="21" t="s">
        <v>264</v>
      </c>
      <c r="T8449" s="4" t="s">
        <v>23</v>
      </c>
      <c r="U8449" s="93" t="s">
        <v>265</v>
      </c>
    </row>
    <row r="8450" spans="1:21" ht="15" customHeight="1" thickBot="1">
      <c r="A8450" s="17">
        <v>45055</v>
      </c>
      <c r="B8450" s="56">
        <f>WEEKDAY(C8450,2)</f>
        <v>2</v>
      </c>
      <c r="C8450" s="17">
        <f>IF(A8470="",C8449,A8470)</f>
        <v>45055</v>
      </c>
      <c r="D8450" s="12" t="str">
        <f>YEAR(C8450)&amp;"/"&amp;TEXT(WEEKNUM(C8450,21),"00")</f>
        <v>2023/19</v>
      </c>
      <c r="E8450" s="26"/>
      <c r="F8450" s="29"/>
      <c r="G8450" s="29"/>
      <c r="H8450">
        <f>CONVERT((G8447-F8447)*24,"hr","mn")</f>
        <v>60.000000000000426</v>
      </c>
      <c r="I8450">
        <v>3</v>
      </c>
      <c r="K8450">
        <v>6</v>
      </c>
      <c r="L8450">
        <v>2</v>
      </c>
      <c r="M8450">
        <f>J8447+K8447+L8447</f>
        <v>8</v>
      </c>
      <c r="N8450" s="15"/>
      <c r="O8450" s="9"/>
      <c r="P8450" s="9"/>
      <c r="Q8450" s="9"/>
      <c r="R8450" s="10"/>
      <c r="S8450" s="19"/>
      <c r="T8450" s="23"/>
      <c r="U8450" s="94"/>
    </row>
    <row r="8451" spans="1:21" ht="15" customHeight="1" thickBot="1">
      <c r="A8451" s="17">
        <v>45055</v>
      </c>
      <c r="B8451" s="56">
        <f>WEEKDAY(C8451,2)</f>
        <v>2</v>
      </c>
      <c r="C8451" s="17">
        <f>IF(A8471="",C8450,A8471)</f>
        <v>45055</v>
      </c>
      <c r="D8451" s="12" t="str">
        <f>YEAR(C8451)&amp;"/"&amp;TEXT(WEEKNUM(C8451,21),"00")</f>
        <v>2023/19</v>
      </c>
      <c r="E8451" s="24" t="s">
        <v>46</v>
      </c>
      <c r="F8451" s="27">
        <v>1.125</v>
      </c>
      <c r="G8451" s="27">
        <v>1.166666666666667</v>
      </c>
      <c r="H8451" s="87">
        <f>CONVERT((G8451-F8451)*24,"hr","mn")</f>
        <v>60.000000000000426</v>
      </c>
      <c r="I8451" s="83">
        <v>3</v>
      </c>
      <c r="J8451" s="84"/>
      <c r="K8451" s="85"/>
      <c r="L8451" s="85">
        <v>4</v>
      </c>
      <c r="M8451" s="87">
        <f>J8451+K8451+L8451</f>
        <v>4</v>
      </c>
      <c r="N8451" s="13"/>
      <c r="O8451" s="6">
        <v>3</v>
      </c>
      <c r="P8451" s="6"/>
      <c r="Q8451" s="6"/>
      <c r="R8451" s="7"/>
      <c r="S8451" s="20" t="s">
        <v>35</v>
      </c>
      <c r="T8451" s="22" t="s">
        <v>29</v>
      </c>
      <c r="U8451" s="91"/>
    </row>
    <row r="8452" spans="1:21">
      <c r="A8452" s="17">
        <v>45055</v>
      </c>
      <c r="B8452" s="56">
        <f>WEEKDAY(C8452,2)</f>
        <v>2</v>
      </c>
      <c r="C8452" s="17">
        <f>IF(A8472="",C8451,A8472)</f>
        <v>45055</v>
      </c>
      <c r="D8452" s="12" t="str">
        <f>YEAR(C8452)&amp;"/"&amp;TEXT(WEEKNUM(C8452,21),"00")</f>
        <v>2023/19</v>
      </c>
      <c r="E8452" s="25"/>
      <c r="F8452" s="28"/>
      <c r="G8452" s="28"/>
      <c r="H8452">
        <f>CONVERT((G8451-F8451)*24,"hr","mn")</f>
        <v>60.000000000000426</v>
      </c>
      <c r="I8452">
        <v>3</v>
      </c>
      <c r="L8452">
        <v>4</v>
      </c>
      <c r="M8452">
        <f>J8451+K8451+L8451</f>
        <v>4</v>
      </c>
      <c r="N8452" s="14"/>
      <c r="O8452" s="6">
        <v>20</v>
      </c>
      <c r="P8452" s="6"/>
      <c r="Q8452" s="6"/>
      <c r="R8452" s="7"/>
      <c r="S8452" s="20" t="s">
        <v>35</v>
      </c>
      <c r="T8452" s="4" t="s">
        <v>77</v>
      </c>
      <c r="U8452" s="92"/>
    </row>
    <row r="8453" spans="1:21">
      <c r="A8453" s="17">
        <v>45055</v>
      </c>
      <c r="B8453" s="56">
        <f>WEEKDAY(C8453,2)</f>
        <v>2</v>
      </c>
      <c r="C8453" s="17">
        <f>IF(A8473="",C8452,A8473)</f>
        <v>45055</v>
      </c>
      <c r="D8453" s="12" t="str">
        <f>YEAR(C8453)&amp;"/"&amp;TEXT(WEEKNUM(C8453,21),"00")</f>
        <v>2023/19</v>
      </c>
      <c r="E8453" s="25"/>
      <c r="F8453" s="28"/>
      <c r="G8453" s="28"/>
      <c r="H8453">
        <f>CONVERT((G8451-F8451)*24,"hr","mn")</f>
        <v>60.000000000000426</v>
      </c>
      <c r="I8453">
        <v>3</v>
      </c>
      <c r="L8453">
        <v>4</v>
      </c>
      <c r="M8453">
        <f>J8451+K8451+L8451</f>
        <v>4</v>
      </c>
      <c r="N8453" s="58"/>
      <c r="O8453" s="59"/>
      <c r="P8453" s="59"/>
      <c r="Q8453" s="59"/>
      <c r="R8453" s="60"/>
      <c r="S8453" s="21"/>
      <c r="T8453" s="4"/>
      <c r="U8453" s="93"/>
    </row>
    <row r="8454" spans="1:21" ht="15" customHeight="1" thickBot="1">
      <c r="A8454" s="17">
        <v>45055</v>
      </c>
      <c r="B8454" s="56">
        <f>WEEKDAY(C8454,2)</f>
        <v>2</v>
      </c>
      <c r="C8454" s="17">
        <f>IF(A8474="",C8453,A8474)</f>
        <v>45055</v>
      </c>
      <c r="D8454" s="12" t="str">
        <f>YEAR(C8454)&amp;"/"&amp;TEXT(WEEKNUM(C8454,21),"00")</f>
        <v>2023/19</v>
      </c>
      <c r="E8454" s="26"/>
      <c r="F8454" s="29"/>
      <c r="G8454" s="29"/>
      <c r="H8454">
        <f>CONVERT((G8451-F8451)*24,"hr","mn")</f>
        <v>60.000000000000426</v>
      </c>
      <c r="I8454">
        <v>3</v>
      </c>
      <c r="L8454">
        <v>4</v>
      </c>
      <c r="M8454">
        <f>J8451+K8451+L8451</f>
        <v>4</v>
      </c>
      <c r="N8454" s="15"/>
      <c r="O8454" s="9"/>
      <c r="P8454" s="9"/>
      <c r="Q8454" s="9"/>
      <c r="R8454" s="10"/>
      <c r="S8454" s="19"/>
      <c r="T8454" s="23"/>
      <c r="U8454" s="94"/>
    </row>
    <row r="8455" spans="1:21">
      <c r="A8455" s="17">
        <v>45055</v>
      </c>
      <c r="B8455" s="56">
        <f>WEEKDAY(C8455,2)</f>
        <v>2</v>
      </c>
      <c r="C8455" s="17">
        <f>IF(A8475="",C8454,A8475)</f>
        <v>45055</v>
      </c>
      <c r="D8455" s="12" t="str">
        <f>YEAR(C8455)&amp;"/"&amp;TEXT(WEEKNUM(C8455,21),"00")</f>
        <v>2023/19</v>
      </c>
      <c r="E8455" s="24" t="s">
        <v>46</v>
      </c>
      <c r="F8455" s="27">
        <v>0.16666666666666671</v>
      </c>
      <c r="G8455" s="27">
        <v>0.20833333333333329</v>
      </c>
      <c r="H8455" s="87">
        <f>CONVERT((G8455-F8455)*24,"hr","mn")</f>
        <v>59.999999999999865</v>
      </c>
      <c r="I8455" s="83">
        <v>3</v>
      </c>
      <c r="J8455" s="84">
        <v>2</v>
      </c>
      <c r="K8455" s="85"/>
      <c r="L8455" s="85">
        <v>4</v>
      </c>
      <c r="M8455" s="87">
        <f>J8455+K8455+L8455</f>
        <v>6</v>
      </c>
      <c r="N8455" s="13"/>
      <c r="O8455" s="6">
        <v>3</v>
      </c>
      <c r="P8455" s="6"/>
      <c r="Q8455" s="6"/>
      <c r="R8455" s="7"/>
      <c r="S8455" s="20" t="s">
        <v>28</v>
      </c>
      <c r="T8455" s="22" t="s">
        <v>29</v>
      </c>
      <c r="U8455" s="91"/>
    </row>
    <row r="8456" spans="1:21">
      <c r="A8456" s="17">
        <v>45055</v>
      </c>
      <c r="B8456" s="56">
        <f>WEEKDAY(C8456,2)</f>
        <v>2</v>
      </c>
      <c r="C8456" s="17">
        <f>IF(A8476="",C8455,A8476)</f>
        <v>45055</v>
      </c>
      <c r="D8456" s="12" t="str">
        <f>YEAR(C8456)&amp;"/"&amp;TEXT(WEEKNUM(C8456,21),"00")</f>
        <v>2023/19</v>
      </c>
      <c r="E8456" s="25"/>
      <c r="F8456" s="28"/>
      <c r="G8456" s="28"/>
      <c r="H8456">
        <f>CONVERT((G8455-F8455)*24,"hr","mn")</f>
        <v>59.999999999999865</v>
      </c>
      <c r="I8456">
        <v>3</v>
      </c>
      <c r="J8456">
        <v>2</v>
      </c>
      <c r="L8456">
        <v>4</v>
      </c>
      <c r="M8456">
        <f>J8455+K8455+L8455</f>
        <v>6</v>
      </c>
      <c r="N8456" s="14"/>
      <c r="O8456" s="3">
        <v>3</v>
      </c>
      <c r="P8456" s="3"/>
      <c r="Q8456" s="3"/>
      <c r="R8456" s="8"/>
      <c r="S8456" s="21" t="s">
        <v>93</v>
      </c>
      <c r="T8456" s="4" t="s">
        <v>23</v>
      </c>
      <c r="U8456" s="92" t="s">
        <v>555</v>
      </c>
    </row>
    <row r="8457" spans="1:21">
      <c r="A8457" s="17">
        <v>45055</v>
      </c>
      <c r="B8457" s="56">
        <f>WEEKDAY(C8457,2)</f>
        <v>2</v>
      </c>
      <c r="C8457" s="17">
        <f>IF(A8477="",C8456,A8477)</f>
        <v>45055</v>
      </c>
      <c r="D8457" s="12" t="str">
        <f>YEAR(C8457)&amp;"/"&amp;TEXT(WEEKNUM(C8457,21),"00")</f>
        <v>2023/19</v>
      </c>
      <c r="E8457" s="25"/>
      <c r="F8457" s="28"/>
      <c r="G8457" s="28"/>
      <c r="H8457">
        <f>CONVERT((G8455-F8455)*24,"hr","mn")</f>
        <v>59.999999999999865</v>
      </c>
      <c r="I8457">
        <v>3</v>
      </c>
      <c r="J8457">
        <v>2</v>
      </c>
      <c r="L8457">
        <v>4</v>
      </c>
      <c r="M8457">
        <f>J8455+K8455+L8455</f>
        <v>6</v>
      </c>
      <c r="N8457" s="58"/>
      <c r="O8457" s="59">
        <v>5</v>
      </c>
      <c r="P8457" s="59"/>
      <c r="Q8457" s="59"/>
      <c r="R8457" s="60"/>
      <c r="S8457" s="21" t="s">
        <v>93</v>
      </c>
      <c r="T8457" s="4" t="s">
        <v>73</v>
      </c>
      <c r="U8457" s="93"/>
    </row>
    <row r="8458" spans="1:21" ht="15" customHeight="1" thickBot="1">
      <c r="A8458" s="17">
        <v>45055</v>
      </c>
      <c r="B8458" s="56">
        <f>WEEKDAY(C8458,2)</f>
        <v>2</v>
      </c>
      <c r="C8458" s="17">
        <f>IF(A8478="",C8457,A8478)</f>
        <v>45055</v>
      </c>
      <c r="D8458" s="12" t="str">
        <f>YEAR(C8458)&amp;"/"&amp;TEXT(WEEKNUM(C8458,21),"00")</f>
        <v>2023/19</v>
      </c>
      <c r="E8458" s="26"/>
      <c r="F8458" s="29"/>
      <c r="G8458" s="29"/>
      <c r="H8458">
        <f>CONVERT((G8455-F8455)*24,"hr","mn")</f>
        <v>59.999999999999865</v>
      </c>
      <c r="I8458">
        <v>3</v>
      </c>
      <c r="J8458">
        <v>2</v>
      </c>
      <c r="L8458">
        <v>4</v>
      </c>
      <c r="M8458">
        <f>J8455+K8455+L8455</f>
        <v>6</v>
      </c>
      <c r="N8458" s="15"/>
      <c r="O8458" s="9"/>
      <c r="P8458" s="9"/>
      <c r="Q8458" s="9">
        <v>15</v>
      </c>
      <c r="R8458" s="10"/>
      <c r="S8458" s="19"/>
      <c r="T8458" s="23" t="s">
        <v>39</v>
      </c>
      <c r="U8458" s="94"/>
    </row>
    <row r="8459" spans="1:21">
      <c r="A8459" s="17"/>
      <c r="B8459" s="56">
        <f>WEEKDAY(C8459,2)</f>
        <v>2</v>
      </c>
      <c r="C8459" s="17">
        <f>IF(A8479="",C8458,A8479)</f>
        <v>45055</v>
      </c>
      <c r="D8459" s="12" t="str">
        <f>YEAR(C8459)&amp;"/"&amp;TEXT(WEEKNUM(C8459,21),"00")</f>
        <v>2023/19</v>
      </c>
      <c r="E8459" s="79"/>
      <c r="F8459" s="80"/>
      <c r="G8459" s="80"/>
      <c r="H8459" s="87">
        <f>CONVERT((G8459-F8459)*24,"hr","mn")</f>
        <v>0</v>
      </c>
      <c r="I8459" s="83"/>
      <c r="J8459" s="84"/>
      <c r="K8459" s="85"/>
      <c r="L8459" s="85"/>
      <c r="M8459" s="87">
        <f>J8459+K8459+L8459</f>
        <v>0</v>
      </c>
      <c r="N8459" s="13"/>
      <c r="O8459" s="6"/>
      <c r="P8459" s="6"/>
      <c r="Q8459" s="6"/>
      <c r="R8459" s="7"/>
      <c r="S8459" s="20"/>
      <c r="T8459" s="22"/>
      <c r="U8459" s="91"/>
    </row>
    <row r="8460" spans="1:21">
      <c r="A8460" s="17"/>
      <c r="B8460" s="56">
        <f>WEEKDAY(C8460,2)</f>
        <v>2</v>
      </c>
      <c r="C8460" s="17">
        <f>IF(A8480="",C8459,A8480)</f>
        <v>45055</v>
      </c>
      <c r="D8460" s="12" t="str">
        <f>YEAR(C8460)&amp;"/"&amp;TEXT(WEEKNUM(C8460,21),"00")</f>
        <v>2023/19</v>
      </c>
      <c r="H8460">
        <f>CONVERT((G8459-F8459)*24,"hr","mn")</f>
        <v>0</v>
      </c>
      <c r="M8460">
        <f>J8459+K8459+L8459</f>
        <v>0</v>
      </c>
      <c r="N8460" s="14"/>
      <c r="O8460" s="3"/>
      <c r="P8460" s="3"/>
      <c r="Q8460" s="3"/>
      <c r="R8460" s="8"/>
      <c r="S8460" s="21"/>
      <c r="T8460" s="4"/>
      <c r="U8460" s="92"/>
    </row>
    <row r="8461" spans="1:21">
      <c r="A8461" s="17"/>
      <c r="B8461" s="56">
        <f>WEEKDAY(C8461,2)</f>
        <v>2</v>
      </c>
      <c r="C8461" s="17">
        <f>IF(A8481="",C8460,A8481)</f>
        <v>45055</v>
      </c>
      <c r="D8461" s="12" t="str">
        <f>YEAR(C8461)&amp;"/"&amp;TEXT(WEEKNUM(C8461,21),"00")</f>
        <v>2023/19</v>
      </c>
      <c r="H8461">
        <f>CONVERT((G8459-F8459)*24,"hr","mn")</f>
        <v>0</v>
      </c>
      <c r="M8461">
        <f>J8459+K8459+L8459</f>
        <v>0</v>
      </c>
      <c r="N8461" s="58"/>
      <c r="O8461" s="59"/>
      <c r="P8461" s="59"/>
      <c r="Q8461" s="59"/>
      <c r="R8461" s="60"/>
      <c r="S8461" s="21"/>
      <c r="T8461" s="4"/>
      <c r="U8461" s="93"/>
    </row>
    <row r="8462" spans="1:21" ht="15" customHeight="1" thickBot="1">
      <c r="A8462" s="17"/>
      <c r="B8462" s="56">
        <f>WEEKDAY(C8462,2)</f>
        <v>2</v>
      </c>
      <c r="C8462" s="17">
        <f>IF(A8482="",C8461,A8482)</f>
        <v>45055</v>
      </c>
      <c r="D8462" s="12" t="str">
        <f>YEAR(C8462)&amp;"/"&amp;TEXT(WEEKNUM(C8462,21),"00")</f>
        <v>2023/19</v>
      </c>
      <c r="H8462">
        <f>CONVERT((G8459-F8459)*24,"hr","mn")</f>
        <v>0</v>
      </c>
      <c r="M8462">
        <f>J8459+K8459+L8459</f>
        <v>0</v>
      </c>
      <c r="N8462" s="15"/>
      <c r="O8462" s="9"/>
      <c r="P8462" s="9"/>
      <c r="Q8462" s="9"/>
      <c r="R8462" s="10"/>
      <c r="S8462" s="19"/>
      <c r="T8462" s="23"/>
      <c r="U8462" s="94"/>
    </row>
    <row r="8463" spans="1:21">
      <c r="A8463" s="17">
        <v>45055</v>
      </c>
      <c r="B8463" s="56">
        <f>WEEKDAY(C8463,2)</f>
        <v>2</v>
      </c>
      <c r="C8463" s="17">
        <f>IF(A8483="",C8462,A8483)</f>
        <v>45055</v>
      </c>
      <c r="D8463" s="12" t="str">
        <f>YEAR(C8463)&amp;"/"&amp;TEXT(WEEKNUM(C8463,21),"00")</f>
        <v>2023/19</v>
      </c>
      <c r="E8463" s="79" t="s">
        <v>52</v>
      </c>
      <c r="F8463" s="80">
        <v>0.20833333333333329</v>
      </c>
      <c r="G8463" s="80">
        <v>0.25</v>
      </c>
      <c r="H8463" s="87">
        <f>CONVERT((G8463-F8463)*24,"hr","mn")</f>
        <v>60.000000000000071</v>
      </c>
      <c r="I8463" s="83">
        <v>4</v>
      </c>
      <c r="J8463" s="84">
        <v>1</v>
      </c>
      <c r="K8463" s="85">
        <v>9</v>
      </c>
      <c r="L8463" s="85"/>
      <c r="M8463" s="87">
        <f>J8463+K8463+L8463</f>
        <v>10</v>
      </c>
      <c r="N8463" s="13"/>
      <c r="O8463" s="6"/>
      <c r="P8463" s="6"/>
      <c r="Q8463" s="6">
        <v>20</v>
      </c>
      <c r="R8463" s="7"/>
      <c r="S8463" s="20"/>
      <c r="T8463" s="22" t="s">
        <v>25</v>
      </c>
      <c r="U8463" s="91"/>
    </row>
    <row r="8464" spans="1:21">
      <c r="A8464" s="17">
        <v>45055</v>
      </c>
      <c r="B8464" s="56">
        <f>WEEKDAY(C8464,2)</f>
        <v>2</v>
      </c>
      <c r="C8464" s="17">
        <f>IF(A8484="",C8463,A8484)</f>
        <v>45055</v>
      </c>
      <c r="D8464" s="12" t="str">
        <f>YEAR(C8464)&amp;"/"&amp;TEXT(WEEKNUM(C8464,21),"00")</f>
        <v>2023/19</v>
      </c>
      <c r="E8464" t="s">
        <v>52</v>
      </c>
      <c r="F8464" s="114">
        <v>0.20833333333333329</v>
      </c>
      <c r="G8464" s="114">
        <v>0.25</v>
      </c>
      <c r="H8464">
        <f>CONVERT((G8463-F8463)*24,"hr","mn")</f>
        <v>60.000000000000071</v>
      </c>
      <c r="I8464">
        <v>4</v>
      </c>
      <c r="J8464">
        <v>1</v>
      </c>
      <c r="K8464">
        <v>9</v>
      </c>
      <c r="M8464">
        <f>J8463+K8463+L8463</f>
        <v>10</v>
      </c>
      <c r="N8464" s="14"/>
      <c r="O8464" s="3">
        <v>8</v>
      </c>
      <c r="P8464" s="3"/>
      <c r="Q8464" s="3"/>
      <c r="R8464" s="8"/>
      <c r="S8464" s="21" t="s">
        <v>44</v>
      </c>
      <c r="T8464" s="4" t="s">
        <v>45</v>
      </c>
      <c r="U8464" s="92"/>
    </row>
    <row r="8465" spans="1:21">
      <c r="A8465" s="17">
        <v>45055</v>
      </c>
      <c r="B8465" s="56">
        <f>WEEKDAY(C8465,2)</f>
        <v>2</v>
      </c>
      <c r="C8465" s="17">
        <f>IF(A8485="",C8464,A8485)</f>
        <v>45055</v>
      </c>
      <c r="D8465" s="12" t="str">
        <f>YEAR(C8465)&amp;"/"&amp;TEXT(WEEKNUM(C8465,21),"00")</f>
        <v>2023/19</v>
      </c>
      <c r="E8465" t="s">
        <v>52</v>
      </c>
      <c r="F8465" s="114">
        <v>0.20833333333333329</v>
      </c>
      <c r="G8465" s="114">
        <v>0.25</v>
      </c>
      <c r="H8465">
        <f>CONVERT((G8463-F8463)*24,"hr","mn")</f>
        <v>60.000000000000071</v>
      </c>
      <c r="I8465">
        <v>4</v>
      </c>
      <c r="J8465">
        <v>1</v>
      </c>
      <c r="K8465">
        <v>9</v>
      </c>
      <c r="M8465">
        <f>J8463+K8463+L8463</f>
        <v>10</v>
      </c>
      <c r="N8465" s="58"/>
      <c r="O8465" s="59"/>
      <c r="P8465" s="59"/>
      <c r="Q8465" s="59"/>
      <c r="R8465" s="60"/>
      <c r="S8465" s="21"/>
      <c r="T8465" s="4"/>
      <c r="U8465" s="93"/>
    </row>
    <row r="8466" spans="1:21" ht="15" customHeight="1" thickBot="1">
      <c r="A8466" s="17">
        <v>45055</v>
      </c>
      <c r="B8466" s="56">
        <f>WEEKDAY(C8466,2)</f>
        <v>2</v>
      </c>
      <c r="C8466" s="17">
        <f>IF(A8486="",C8465,A8486)</f>
        <v>45055</v>
      </c>
      <c r="D8466" s="12" t="str">
        <f>YEAR(C8466)&amp;"/"&amp;TEXT(WEEKNUM(C8466,21),"00")</f>
        <v>2023/19</v>
      </c>
      <c r="E8466" t="s">
        <v>52</v>
      </c>
      <c r="F8466" s="114">
        <v>0.20833333333333329</v>
      </c>
      <c r="G8466" s="114">
        <v>0.25</v>
      </c>
      <c r="H8466">
        <f>CONVERT((G8463-F8463)*24,"hr","mn")</f>
        <v>60.000000000000071</v>
      </c>
      <c r="I8466">
        <v>4</v>
      </c>
      <c r="J8466">
        <v>1</v>
      </c>
      <c r="K8466">
        <v>9</v>
      </c>
      <c r="M8466">
        <f>J8463+K8463+L8463</f>
        <v>10</v>
      </c>
      <c r="N8466" s="15"/>
      <c r="O8466" s="9"/>
      <c r="P8466" s="9"/>
      <c r="Q8466" s="9"/>
      <c r="R8466" s="10"/>
      <c r="S8466" s="19"/>
      <c r="T8466" s="23"/>
      <c r="U8466" s="94"/>
    </row>
    <row r="8467" spans="1:21">
      <c r="A8467" s="17">
        <v>45055</v>
      </c>
      <c r="B8467" s="56">
        <f>WEEKDAY(C8467,2)</f>
        <v>2</v>
      </c>
      <c r="C8467" s="17">
        <f>IF(A8487="",C8466,A8487)</f>
        <v>45055</v>
      </c>
      <c r="D8467" s="12" t="str">
        <f>YEAR(C8467)&amp;"/"&amp;TEXT(WEEKNUM(C8467,21),"00")</f>
        <v>2023/19</v>
      </c>
      <c r="E8467" s="79" t="s">
        <v>52</v>
      </c>
      <c r="F8467" s="80">
        <v>0.25</v>
      </c>
      <c r="G8467" s="80">
        <v>0.29166666666666669</v>
      </c>
      <c r="H8467" s="87">
        <f>CONVERT((G8467-F8467)*24,"hr","mn")</f>
        <v>60.000000000000028</v>
      </c>
      <c r="I8467" s="83">
        <v>4</v>
      </c>
      <c r="J8467" s="84"/>
      <c r="K8467" s="85">
        <v>6</v>
      </c>
      <c r="L8467" s="85"/>
      <c r="M8467" s="87">
        <f>J8467+K8467+L8467</f>
        <v>6</v>
      </c>
      <c r="N8467" s="13"/>
      <c r="O8467" s="6">
        <v>5</v>
      </c>
      <c r="P8467" s="6"/>
      <c r="Q8467" s="6"/>
      <c r="R8467" s="7"/>
      <c r="S8467" s="20" t="s">
        <v>35</v>
      </c>
      <c r="T8467" s="22" t="s">
        <v>34</v>
      </c>
      <c r="U8467" s="91"/>
    </row>
    <row r="8468" spans="1:21">
      <c r="A8468" s="17">
        <v>45055</v>
      </c>
      <c r="B8468" s="56">
        <f>WEEKDAY(C8468,2)</f>
        <v>2</v>
      </c>
      <c r="C8468" s="17">
        <f>IF(A8488="",C8467,A8488)</f>
        <v>45055</v>
      </c>
      <c r="D8468" s="12" t="str">
        <f>YEAR(C8468)&amp;"/"&amp;TEXT(WEEKNUM(C8468,21),"00")</f>
        <v>2023/19</v>
      </c>
      <c r="E8468" t="s">
        <v>52</v>
      </c>
      <c r="F8468" s="114">
        <v>0.25</v>
      </c>
      <c r="G8468" s="114">
        <v>0.29166666666666669</v>
      </c>
      <c r="H8468">
        <f>CONVERT((G8467-F8467)*24,"hr","mn")</f>
        <v>60.000000000000028</v>
      </c>
      <c r="I8468">
        <v>4</v>
      </c>
      <c r="K8468">
        <v>6</v>
      </c>
      <c r="M8468">
        <f>J8467+K8467+L8467</f>
        <v>6</v>
      </c>
      <c r="N8468" s="14"/>
      <c r="O8468" s="3">
        <v>8</v>
      </c>
      <c r="P8468" s="3"/>
      <c r="Q8468" s="3"/>
      <c r="R8468" s="8"/>
      <c r="S8468" s="21" t="s">
        <v>282</v>
      </c>
      <c r="T8468" s="4" t="s">
        <v>23</v>
      </c>
      <c r="U8468" s="92" t="s">
        <v>1212</v>
      </c>
    </row>
    <row r="8469" spans="1:21">
      <c r="A8469" s="17">
        <v>45055</v>
      </c>
      <c r="B8469" s="56">
        <f>WEEKDAY(C8469,2)</f>
        <v>2</v>
      </c>
      <c r="C8469" s="17">
        <f>IF(A8489="",C8468,A8489)</f>
        <v>45055</v>
      </c>
      <c r="D8469" s="12" t="str">
        <f>YEAR(C8469)&amp;"/"&amp;TEXT(WEEKNUM(C8469,21),"00")</f>
        <v>2023/19</v>
      </c>
      <c r="E8469" t="s">
        <v>52</v>
      </c>
      <c r="F8469" s="114">
        <v>0.25</v>
      </c>
      <c r="G8469" s="114">
        <v>0.29166666666666669</v>
      </c>
      <c r="H8469">
        <f>CONVERT((G8467-F8467)*24,"hr","mn")</f>
        <v>60.000000000000028</v>
      </c>
      <c r="I8469">
        <v>4</v>
      </c>
      <c r="K8469">
        <v>6</v>
      </c>
      <c r="M8469">
        <f>J8467+K8467+L8467</f>
        <v>6</v>
      </c>
      <c r="N8469" s="58"/>
      <c r="O8469" s="59"/>
      <c r="P8469" s="59"/>
      <c r="Q8469" s="59"/>
      <c r="R8469" s="60"/>
      <c r="S8469" s="21"/>
      <c r="T8469" s="4"/>
      <c r="U8469" s="93"/>
    </row>
    <row r="8470" spans="1:21" ht="15" customHeight="1" thickBot="1">
      <c r="A8470" s="17">
        <v>45055</v>
      </c>
      <c r="B8470" s="56">
        <f>WEEKDAY(C8470,2)</f>
        <v>2</v>
      </c>
      <c r="C8470" s="17">
        <f>IF(A8490="",C8469,A8490)</f>
        <v>45055</v>
      </c>
      <c r="D8470" s="12" t="str">
        <f>YEAR(C8470)&amp;"/"&amp;TEXT(WEEKNUM(C8470,21),"00")</f>
        <v>2023/19</v>
      </c>
      <c r="E8470" t="s">
        <v>52</v>
      </c>
      <c r="F8470" s="114">
        <v>0.25</v>
      </c>
      <c r="G8470" s="114">
        <v>0.29166666666666669</v>
      </c>
      <c r="H8470">
        <f>CONVERT((G8467-F8467)*24,"hr","mn")</f>
        <v>60.000000000000028</v>
      </c>
      <c r="I8470">
        <v>4</v>
      </c>
      <c r="K8470">
        <v>6</v>
      </c>
      <c r="M8470">
        <f>J8467+K8467+L8467</f>
        <v>6</v>
      </c>
      <c r="N8470" s="15"/>
      <c r="O8470" s="9"/>
      <c r="P8470" s="9"/>
      <c r="Q8470" s="9"/>
      <c r="R8470" s="10"/>
      <c r="S8470" s="19"/>
      <c r="T8470" s="23"/>
      <c r="U8470" s="94"/>
    </row>
    <row r="8471" spans="1:21">
      <c r="A8471" s="17">
        <v>45055</v>
      </c>
      <c r="B8471" s="56">
        <f>WEEKDAY(C8471,2)</f>
        <v>2</v>
      </c>
      <c r="C8471" s="17">
        <f>IF(A8491="",C8470,A8491)</f>
        <v>45055</v>
      </c>
      <c r="D8471" s="12" t="str">
        <f>YEAR(C8471)&amp;"/"&amp;TEXT(WEEKNUM(C8471,21),"00")</f>
        <v>2023/19</v>
      </c>
      <c r="E8471" s="79" t="s">
        <v>52</v>
      </c>
      <c r="F8471" s="80">
        <v>0.29166666666666669</v>
      </c>
      <c r="G8471" s="80">
        <v>0.33333333333333331</v>
      </c>
      <c r="H8471" s="87">
        <f>CONVERT((G8471-F8471)*24,"hr","mn")</f>
        <v>59.99999999999995</v>
      </c>
      <c r="I8471" s="83">
        <v>4</v>
      </c>
      <c r="J8471" s="84"/>
      <c r="K8471" s="85">
        <v>10</v>
      </c>
      <c r="L8471" s="85"/>
      <c r="M8471" s="87">
        <f>J8471+K8471+L8471</f>
        <v>10</v>
      </c>
      <c r="N8471" s="13"/>
      <c r="O8471" s="6">
        <v>16</v>
      </c>
      <c r="P8471" s="6"/>
      <c r="Q8471" s="6"/>
      <c r="R8471" s="7"/>
      <c r="S8471" s="20" t="s">
        <v>32</v>
      </c>
      <c r="T8471" s="22" t="s">
        <v>121</v>
      </c>
      <c r="U8471" s="91"/>
    </row>
    <row r="8472" spans="1:21">
      <c r="A8472" s="17">
        <v>45055</v>
      </c>
      <c r="B8472" s="56">
        <f>WEEKDAY(C8472,2)</f>
        <v>2</v>
      </c>
      <c r="C8472" s="17">
        <f>IF(A8492="",C8471,A8492)</f>
        <v>45055</v>
      </c>
      <c r="D8472" s="12" t="str">
        <f>YEAR(C8472)&amp;"/"&amp;TEXT(WEEKNUM(C8472,21),"00")</f>
        <v>2023/19</v>
      </c>
      <c r="E8472" t="s">
        <v>52</v>
      </c>
      <c r="F8472" s="114">
        <v>0.29166666666666669</v>
      </c>
      <c r="G8472" s="114">
        <v>0.33333333333333331</v>
      </c>
      <c r="H8472">
        <f>CONVERT((G8471-F8471)*24,"hr","mn")</f>
        <v>59.99999999999995</v>
      </c>
      <c r="I8472">
        <v>4</v>
      </c>
      <c r="K8472">
        <v>10</v>
      </c>
      <c r="M8472">
        <f>J8471+K8471+L8471</f>
        <v>10</v>
      </c>
      <c r="N8472" s="14"/>
      <c r="O8472" s="3"/>
      <c r="P8472" s="3"/>
      <c r="Q8472" s="3">
        <v>8</v>
      </c>
      <c r="R8472" s="8"/>
      <c r="S8472" s="21" t="s">
        <v>813</v>
      </c>
      <c r="T8472" s="4" t="s">
        <v>50</v>
      </c>
      <c r="U8472" s="92"/>
    </row>
    <row r="8473" spans="1:21">
      <c r="A8473" s="17">
        <v>45055</v>
      </c>
      <c r="B8473" s="56">
        <f>WEEKDAY(C8473,2)</f>
        <v>2</v>
      </c>
      <c r="C8473" s="17">
        <f>IF(A8493="",C8472,A8493)</f>
        <v>45055</v>
      </c>
      <c r="D8473" s="12" t="str">
        <f>YEAR(C8473)&amp;"/"&amp;TEXT(WEEKNUM(C8473,21),"00")</f>
        <v>2023/19</v>
      </c>
      <c r="E8473" t="s">
        <v>52</v>
      </c>
      <c r="F8473" s="114">
        <v>0.29166666666666669</v>
      </c>
      <c r="G8473" s="114">
        <v>0.33333333333333331</v>
      </c>
      <c r="H8473">
        <f>CONVERT((G8471-F8471)*24,"hr","mn")</f>
        <v>59.99999999999995</v>
      </c>
      <c r="I8473">
        <v>4</v>
      </c>
      <c r="K8473">
        <v>10</v>
      </c>
      <c r="M8473">
        <f>J8471+K8471+L8471</f>
        <v>10</v>
      </c>
      <c r="N8473" s="58"/>
      <c r="O8473" s="59"/>
      <c r="P8473" s="59"/>
      <c r="Q8473" s="59"/>
      <c r="R8473" s="60"/>
      <c r="S8473" s="21"/>
      <c r="T8473" s="4"/>
      <c r="U8473" s="93"/>
    </row>
    <row r="8474" spans="1:21" ht="15" customHeight="1" thickBot="1">
      <c r="A8474" s="17">
        <v>45055</v>
      </c>
      <c r="B8474" s="56">
        <f>WEEKDAY(C8474,2)</f>
        <v>2</v>
      </c>
      <c r="C8474" s="17">
        <f>IF(A8494="",C8473,A8494)</f>
        <v>45055</v>
      </c>
      <c r="D8474" s="12" t="str">
        <f>YEAR(C8474)&amp;"/"&amp;TEXT(WEEKNUM(C8474,21),"00")</f>
        <v>2023/19</v>
      </c>
      <c r="E8474" t="s">
        <v>52</v>
      </c>
      <c r="F8474" s="114">
        <v>0.29166666666666669</v>
      </c>
      <c r="G8474" s="114">
        <v>0.33333333333333331</v>
      </c>
      <c r="H8474">
        <f>CONVERT((G8471-F8471)*24,"hr","mn")</f>
        <v>59.99999999999995</v>
      </c>
      <c r="I8474">
        <v>4</v>
      </c>
      <c r="K8474">
        <v>10</v>
      </c>
      <c r="M8474">
        <f>J8471+K8471+L8471</f>
        <v>10</v>
      </c>
      <c r="N8474" s="15"/>
      <c r="O8474" s="9"/>
      <c r="P8474" s="9"/>
      <c r="Q8474" s="9"/>
      <c r="R8474" s="10"/>
      <c r="S8474" s="19"/>
      <c r="T8474" s="23"/>
      <c r="U8474" s="94"/>
    </row>
    <row r="8475" spans="1:21">
      <c r="A8475" s="17">
        <v>45055</v>
      </c>
      <c r="B8475" s="56">
        <f>WEEKDAY(C8475,2)</f>
        <v>2</v>
      </c>
      <c r="C8475" s="17">
        <f>IF(A8495="",C8474,A8495)</f>
        <v>45055</v>
      </c>
      <c r="D8475" s="12" t="str">
        <f>YEAR(C8475)&amp;"/"&amp;TEXT(WEEKNUM(C8475,21),"00")</f>
        <v>2023/19</v>
      </c>
      <c r="E8475" s="79" t="s">
        <v>52</v>
      </c>
      <c r="F8475" s="80">
        <v>0.33333333333333331</v>
      </c>
      <c r="G8475" s="80">
        <v>0.375</v>
      </c>
      <c r="H8475" s="87">
        <f>CONVERT((G8475-F8475)*24,"hr","mn")</f>
        <v>60.000000000000028</v>
      </c>
      <c r="I8475" s="83">
        <v>4</v>
      </c>
      <c r="J8475" s="84"/>
      <c r="K8475" s="85">
        <v>4</v>
      </c>
      <c r="L8475" s="85"/>
      <c r="M8475" s="87">
        <f>J8475+K8475+L8475</f>
        <v>4</v>
      </c>
      <c r="N8475" s="13"/>
      <c r="O8475" s="6">
        <v>4</v>
      </c>
      <c r="P8475" s="6"/>
      <c r="Q8475" s="6"/>
      <c r="R8475" s="7"/>
      <c r="S8475" s="20" t="s">
        <v>49</v>
      </c>
      <c r="T8475" s="22" t="s">
        <v>23</v>
      </c>
      <c r="U8475" s="93" t="s">
        <v>1213</v>
      </c>
    </row>
    <row r="8476" spans="1:21">
      <c r="A8476" s="17">
        <v>45055</v>
      </c>
      <c r="B8476" s="56">
        <f>WEEKDAY(C8476,2)</f>
        <v>2</v>
      </c>
      <c r="C8476" s="17">
        <f>IF(A8496="",C8475,A8496)</f>
        <v>45055</v>
      </c>
      <c r="D8476" s="12" t="str">
        <f>YEAR(C8476)&amp;"/"&amp;TEXT(WEEKNUM(C8476,21),"00")</f>
        <v>2023/19</v>
      </c>
      <c r="E8476" t="s">
        <v>52</v>
      </c>
      <c r="F8476" s="114">
        <v>0.33333333333333331</v>
      </c>
      <c r="G8476" s="114">
        <v>0.375</v>
      </c>
      <c r="H8476">
        <f>CONVERT((G8475-F8475)*24,"hr","mn")</f>
        <v>60.000000000000028</v>
      </c>
      <c r="I8476">
        <v>4</v>
      </c>
      <c r="K8476">
        <v>4</v>
      </c>
      <c r="M8476">
        <f>J8475+K8475+L8475</f>
        <v>4</v>
      </c>
      <c r="N8476" s="14"/>
      <c r="O8476" s="3"/>
      <c r="P8476" s="3"/>
      <c r="Q8476" s="3"/>
      <c r="R8476" s="8"/>
      <c r="S8476" s="21"/>
      <c r="T8476" s="4"/>
      <c r="U8476" s="92"/>
    </row>
    <row r="8477" spans="1:21">
      <c r="A8477" s="17">
        <v>45055</v>
      </c>
      <c r="B8477" s="56">
        <f>WEEKDAY(C8477,2)</f>
        <v>2</v>
      </c>
      <c r="C8477" s="17">
        <f>IF(A8497="",C8476,A8497)</f>
        <v>45055</v>
      </c>
      <c r="D8477" s="12" t="str">
        <f>YEAR(C8477)&amp;"/"&amp;TEXT(WEEKNUM(C8477,21),"00")</f>
        <v>2023/19</v>
      </c>
      <c r="E8477" t="s">
        <v>52</v>
      </c>
      <c r="F8477" s="114">
        <v>0.33333333333333331</v>
      </c>
      <c r="G8477" s="114">
        <v>0.375</v>
      </c>
      <c r="H8477">
        <f>CONVERT((G8475-F8475)*24,"hr","mn")</f>
        <v>60.000000000000028</v>
      </c>
      <c r="I8477">
        <v>4</v>
      </c>
      <c r="K8477">
        <v>4</v>
      </c>
      <c r="M8477">
        <f>J8475+K8475+L8475</f>
        <v>4</v>
      </c>
      <c r="N8477" s="58"/>
      <c r="O8477" s="59"/>
      <c r="P8477" s="59"/>
      <c r="Q8477" s="59"/>
      <c r="R8477" s="60"/>
      <c r="S8477" s="21"/>
      <c r="T8477" s="4"/>
      <c r="U8477" s="93"/>
    </row>
    <row r="8478" spans="1:21" ht="15" customHeight="1" thickBot="1">
      <c r="A8478" s="17">
        <v>45055</v>
      </c>
      <c r="B8478" s="56">
        <f>WEEKDAY(C8478,2)</f>
        <v>2</v>
      </c>
      <c r="C8478" s="17">
        <f>IF(A8498="",C8477,A8498)</f>
        <v>45055</v>
      </c>
      <c r="D8478" s="12" t="str">
        <f>YEAR(C8478)&amp;"/"&amp;TEXT(WEEKNUM(C8478,21),"00")</f>
        <v>2023/19</v>
      </c>
      <c r="E8478" t="s">
        <v>52</v>
      </c>
      <c r="F8478" s="114">
        <v>0.33333333333333331</v>
      </c>
      <c r="G8478" s="114">
        <v>0.375</v>
      </c>
      <c r="H8478">
        <f>CONVERT((G8475-F8475)*24,"hr","mn")</f>
        <v>60.000000000000028</v>
      </c>
      <c r="I8478">
        <v>4</v>
      </c>
      <c r="K8478">
        <v>4</v>
      </c>
      <c r="M8478">
        <f>J8475+K8475+L8475</f>
        <v>4</v>
      </c>
      <c r="N8478" s="15"/>
      <c r="O8478" s="9">
        <v>19</v>
      </c>
      <c r="P8478" s="9"/>
      <c r="Q8478" s="9"/>
      <c r="R8478" s="10"/>
      <c r="S8478" s="19" t="s">
        <v>32</v>
      </c>
      <c r="T8478" s="23" t="s">
        <v>121</v>
      </c>
      <c r="U8478" s="94" t="s">
        <v>1214</v>
      </c>
    </row>
    <row r="8479" spans="1:21" ht="15" customHeight="1" thickBot="1">
      <c r="A8479" s="17">
        <v>45055</v>
      </c>
      <c r="B8479" s="56">
        <f>WEEKDAY(C8479,2)</f>
        <v>2</v>
      </c>
      <c r="C8479" s="17">
        <f>IF(A8499="",C8478,A8499)</f>
        <v>45055</v>
      </c>
      <c r="D8479" s="12" t="str">
        <f>YEAR(C8479)&amp;"/"&amp;TEXT(WEEKNUM(C8479,21),"00")</f>
        <v>2023/19</v>
      </c>
      <c r="E8479" s="79" t="s">
        <v>52</v>
      </c>
      <c r="F8479" s="80">
        <v>0.39583333333333331</v>
      </c>
      <c r="G8479" s="80">
        <v>0.41666666666666669</v>
      </c>
      <c r="H8479" s="87">
        <f>CONVERT((G8479-F8479)*24,"hr","mn")</f>
        <v>30.000000000000053</v>
      </c>
      <c r="I8479" s="83">
        <v>4</v>
      </c>
      <c r="J8479" s="84"/>
      <c r="K8479" s="85">
        <v>4</v>
      </c>
      <c r="L8479" s="85"/>
      <c r="M8479" s="87">
        <f>J8479+K8479+L8479</f>
        <v>4</v>
      </c>
      <c r="N8479" s="13"/>
      <c r="O8479" s="6">
        <v>15</v>
      </c>
      <c r="P8479" s="6"/>
      <c r="Q8479" s="6"/>
      <c r="R8479" s="7"/>
      <c r="S8479" s="20" t="s">
        <v>32</v>
      </c>
      <c r="T8479" s="22" t="s">
        <v>121</v>
      </c>
      <c r="U8479" s="94" t="s">
        <v>1215</v>
      </c>
    </row>
    <row r="8480" spans="1:21">
      <c r="A8480" s="17">
        <v>45055</v>
      </c>
      <c r="B8480" s="56">
        <f>WEEKDAY(C8480,2)</f>
        <v>2</v>
      </c>
      <c r="C8480" s="17">
        <f>IF(A8500="",C8479,A8500)</f>
        <v>45055</v>
      </c>
      <c r="D8480" s="12" t="str">
        <f>YEAR(C8480)&amp;"/"&amp;TEXT(WEEKNUM(C8480,21),"00")</f>
        <v>2023/19</v>
      </c>
      <c r="E8480" t="s">
        <v>52</v>
      </c>
      <c r="F8480" s="114">
        <v>0.39583333333333331</v>
      </c>
      <c r="G8480" s="114">
        <v>0.41666666666666669</v>
      </c>
      <c r="H8480">
        <f>CONVERT((G8479-F8479)*24,"hr","mn")</f>
        <v>30.000000000000053</v>
      </c>
      <c r="I8480">
        <v>4</v>
      </c>
      <c r="K8480">
        <v>4</v>
      </c>
      <c r="M8480">
        <f>J8479+K8479+L8479</f>
        <v>4</v>
      </c>
      <c r="N8480" s="14"/>
      <c r="O8480" s="3"/>
      <c r="P8480" s="3"/>
      <c r="Q8480" s="3"/>
      <c r="R8480" s="8"/>
      <c r="S8480" s="21"/>
      <c r="T8480" s="4"/>
      <c r="U8480" s="92"/>
    </row>
    <row r="8481" spans="1:21">
      <c r="A8481" s="17">
        <v>45055</v>
      </c>
      <c r="B8481" s="56">
        <f>WEEKDAY(C8481,2)</f>
        <v>2</v>
      </c>
      <c r="C8481" s="17">
        <f>IF(A8501="",C8480,A8501)</f>
        <v>45055</v>
      </c>
      <c r="D8481" s="12" t="str">
        <f>YEAR(C8481)&amp;"/"&amp;TEXT(WEEKNUM(C8481,21),"00")</f>
        <v>2023/19</v>
      </c>
      <c r="E8481" t="s">
        <v>52</v>
      </c>
      <c r="F8481" s="114">
        <v>0.39583333333333331</v>
      </c>
      <c r="G8481" s="114">
        <v>0.41666666666666669</v>
      </c>
      <c r="H8481">
        <f>CONVERT((G8479-F8479)*24,"hr","mn")</f>
        <v>30.000000000000053</v>
      </c>
      <c r="I8481">
        <v>4</v>
      </c>
      <c r="K8481">
        <v>4</v>
      </c>
      <c r="M8481">
        <f>J8479+K8479+L8479</f>
        <v>4</v>
      </c>
      <c r="N8481" s="58"/>
      <c r="O8481" s="59"/>
      <c r="P8481" s="59"/>
      <c r="Q8481" s="59"/>
      <c r="R8481" s="60"/>
      <c r="S8481" s="21"/>
      <c r="T8481" s="4"/>
      <c r="U8481" s="93"/>
    </row>
    <row r="8482" spans="1:21" ht="15" customHeight="1" thickBot="1">
      <c r="A8482" s="17">
        <v>45055</v>
      </c>
      <c r="B8482" s="56">
        <f>WEEKDAY(C8482,2)</f>
        <v>2</v>
      </c>
      <c r="C8482" s="17">
        <f>IF(A8502="",C8481,A8502)</f>
        <v>45055</v>
      </c>
      <c r="D8482" s="12" t="str">
        <f>YEAR(C8482)&amp;"/"&amp;TEXT(WEEKNUM(C8482,21),"00")</f>
        <v>2023/19</v>
      </c>
      <c r="E8482" t="s">
        <v>52</v>
      </c>
      <c r="F8482" s="114">
        <v>0.39583333333333331</v>
      </c>
      <c r="G8482" s="114">
        <v>0.41666666666666669</v>
      </c>
      <c r="H8482">
        <f>CONVERT((G8479-F8479)*24,"hr","mn")</f>
        <v>30.000000000000053</v>
      </c>
      <c r="I8482">
        <v>4</v>
      </c>
      <c r="K8482">
        <v>4</v>
      </c>
      <c r="M8482">
        <f>J8479+K8479+L8479</f>
        <v>4</v>
      </c>
      <c r="N8482" s="15"/>
      <c r="O8482" s="9"/>
      <c r="P8482" s="9"/>
      <c r="Q8482" s="9"/>
      <c r="R8482" s="10"/>
      <c r="S8482" s="19"/>
      <c r="T8482" s="23"/>
      <c r="U8482" s="94"/>
    </row>
    <row r="8483" spans="1:21">
      <c r="A8483" s="17">
        <v>45055</v>
      </c>
      <c r="B8483" s="56">
        <f>WEEKDAY(C8483,2)</f>
        <v>2</v>
      </c>
      <c r="C8483" s="17">
        <f>IF(A8503="",C8482,A8503)</f>
        <v>45055</v>
      </c>
      <c r="D8483" s="12" t="str">
        <f>YEAR(C8483)&amp;"/"&amp;TEXT(WEEKNUM(C8483,21),"00")</f>
        <v>2023/19</v>
      </c>
      <c r="E8483" s="79" t="s">
        <v>52</v>
      </c>
      <c r="F8483" s="80">
        <v>0.41666666666666669</v>
      </c>
      <c r="G8483" s="80">
        <v>0.45833333333333331</v>
      </c>
      <c r="H8483" s="87">
        <f>CONVERT((G8483-F8483)*24,"hr","mn")</f>
        <v>59.99999999999995</v>
      </c>
      <c r="I8483" s="83">
        <v>4</v>
      </c>
      <c r="J8483" s="84"/>
      <c r="K8483" s="85">
        <v>6</v>
      </c>
      <c r="L8483" s="85"/>
      <c r="M8483" s="87">
        <f>J8483+K8483+L8483</f>
        <v>6</v>
      </c>
      <c r="N8483" s="13"/>
      <c r="O8483" s="6">
        <v>5</v>
      </c>
      <c r="P8483" s="6"/>
      <c r="Q8483" s="6"/>
      <c r="R8483" s="7"/>
      <c r="S8483" s="20" t="s">
        <v>28</v>
      </c>
      <c r="T8483" s="22" t="s">
        <v>29</v>
      </c>
      <c r="U8483" s="91" t="s">
        <v>1216</v>
      </c>
    </row>
    <row r="8484" spans="1:21">
      <c r="A8484" s="17">
        <v>45055</v>
      </c>
      <c r="B8484" s="56">
        <f>WEEKDAY(C8484,2)</f>
        <v>2</v>
      </c>
      <c r="C8484" s="17">
        <f>IF(A8504="",C8483,A8504)</f>
        <v>45055</v>
      </c>
      <c r="D8484" s="12" t="str">
        <f>YEAR(C8484)&amp;"/"&amp;TEXT(WEEKNUM(C8484,21),"00")</f>
        <v>2023/19</v>
      </c>
      <c r="E8484" t="s">
        <v>52</v>
      </c>
      <c r="F8484" s="114">
        <v>0.41666666666666669</v>
      </c>
      <c r="G8484" s="114">
        <v>0.45833333333333331</v>
      </c>
      <c r="H8484">
        <f>CONVERT((G8483-F8483)*24,"hr","mn")</f>
        <v>59.99999999999995</v>
      </c>
      <c r="I8484">
        <v>4</v>
      </c>
      <c r="K8484">
        <v>6</v>
      </c>
      <c r="M8484">
        <f>J8483+K8483+L8483</f>
        <v>6</v>
      </c>
      <c r="N8484" s="14"/>
      <c r="O8484" s="3">
        <v>5</v>
      </c>
      <c r="P8484" s="3"/>
      <c r="Q8484" s="3"/>
      <c r="R8484" s="8"/>
      <c r="S8484" s="21" t="s">
        <v>120</v>
      </c>
      <c r="T8484" s="4" t="s">
        <v>110</v>
      </c>
      <c r="U8484" s="92"/>
    </row>
    <row r="8485" spans="1:21">
      <c r="A8485" s="17">
        <v>45055</v>
      </c>
      <c r="B8485" s="56">
        <f>WEEKDAY(C8485,2)</f>
        <v>2</v>
      </c>
      <c r="C8485" s="17">
        <f>IF(A8505="",C8484,A8505)</f>
        <v>45055</v>
      </c>
      <c r="D8485" s="12" t="str">
        <f>YEAR(C8485)&amp;"/"&amp;TEXT(WEEKNUM(C8485,21),"00")</f>
        <v>2023/19</v>
      </c>
      <c r="E8485" t="s">
        <v>52</v>
      </c>
      <c r="F8485" s="114">
        <v>0.41666666666666669</v>
      </c>
      <c r="G8485" s="114">
        <v>0.45833333333333331</v>
      </c>
      <c r="H8485">
        <f>CONVERT((G8483-F8483)*24,"hr","mn")</f>
        <v>59.99999999999995</v>
      </c>
      <c r="I8485">
        <v>4</v>
      </c>
      <c r="K8485">
        <v>6</v>
      </c>
      <c r="M8485">
        <f>J8483+K8483+L8483</f>
        <v>6</v>
      </c>
      <c r="N8485" s="58"/>
      <c r="O8485" s="59"/>
      <c r="P8485" s="59"/>
      <c r="Q8485" s="59"/>
      <c r="R8485" s="60"/>
      <c r="S8485" s="21"/>
      <c r="T8485" s="4"/>
      <c r="U8485" s="93"/>
    </row>
    <row r="8486" spans="1:21" ht="15" customHeight="1" thickBot="1">
      <c r="A8486" s="17">
        <v>45055</v>
      </c>
      <c r="B8486" s="56">
        <f>WEEKDAY(C8486,2)</f>
        <v>2</v>
      </c>
      <c r="C8486" s="17">
        <f>IF(A8506="",C8485,A8506)</f>
        <v>45055</v>
      </c>
      <c r="D8486" s="12" t="str">
        <f>YEAR(C8486)&amp;"/"&amp;TEXT(WEEKNUM(C8486,21),"00")</f>
        <v>2023/19</v>
      </c>
      <c r="E8486" t="s">
        <v>52</v>
      </c>
      <c r="F8486" s="114">
        <v>0.41666666666666669</v>
      </c>
      <c r="G8486" s="114">
        <v>0.45833333333333331</v>
      </c>
      <c r="H8486">
        <f>CONVERT((G8483-F8483)*24,"hr","mn")</f>
        <v>59.99999999999995</v>
      </c>
      <c r="I8486">
        <v>4</v>
      </c>
      <c r="K8486">
        <v>6</v>
      </c>
      <c r="M8486">
        <f>J8483+K8483+L8483</f>
        <v>6</v>
      </c>
      <c r="N8486" s="15"/>
      <c r="O8486" s="9"/>
      <c r="P8486" s="9"/>
      <c r="Q8486" s="9"/>
      <c r="R8486" s="10"/>
      <c r="S8486" s="19"/>
      <c r="T8486" s="23"/>
      <c r="U8486" s="94"/>
    </row>
    <row r="8487" spans="1:21">
      <c r="A8487" s="17">
        <v>45055</v>
      </c>
      <c r="B8487" s="56">
        <f>WEEKDAY(C8487,2)</f>
        <v>2</v>
      </c>
      <c r="C8487" s="17">
        <f>IF(A8507="",C8486,A8507)</f>
        <v>45055</v>
      </c>
      <c r="D8487" s="12" t="str">
        <f>YEAR(C8487)&amp;"/"&amp;TEXT(WEEKNUM(C8487,21),"00")</f>
        <v>2023/19</v>
      </c>
      <c r="E8487" s="79" t="s">
        <v>52</v>
      </c>
      <c r="F8487" s="80">
        <v>0.45833333333333331</v>
      </c>
      <c r="G8487" s="80">
        <v>0.5</v>
      </c>
      <c r="H8487" s="87">
        <f>CONVERT((G8487-F8487)*24,"hr","mn")</f>
        <v>60.000000000000028</v>
      </c>
      <c r="I8487" s="83">
        <v>4</v>
      </c>
      <c r="J8487" s="84"/>
      <c r="K8487" s="85"/>
      <c r="L8487" s="85">
        <v>8</v>
      </c>
      <c r="M8487" s="87">
        <f>J8487+K8487+L8487</f>
        <v>8</v>
      </c>
      <c r="N8487" s="13"/>
      <c r="O8487" s="6">
        <v>5</v>
      </c>
      <c r="P8487" s="6"/>
      <c r="Q8487" s="6"/>
      <c r="R8487" s="7"/>
      <c r="S8487" s="20" t="s">
        <v>213</v>
      </c>
      <c r="T8487" s="22" t="s">
        <v>110</v>
      </c>
      <c r="U8487" s="91"/>
    </row>
    <row r="8488" spans="1:21">
      <c r="A8488" s="17">
        <v>45055</v>
      </c>
      <c r="B8488" s="56">
        <f>WEEKDAY(C8488,2)</f>
        <v>2</v>
      </c>
      <c r="C8488" s="17">
        <f>IF(A8508="",C8487,A8508)</f>
        <v>45055</v>
      </c>
      <c r="D8488" s="12" t="str">
        <f>YEAR(C8488)&amp;"/"&amp;TEXT(WEEKNUM(C8488,21),"00")</f>
        <v>2023/19</v>
      </c>
      <c r="E8488" t="s">
        <v>52</v>
      </c>
      <c r="F8488" s="114">
        <v>0.45833333333333331</v>
      </c>
      <c r="G8488" s="114">
        <v>0.5</v>
      </c>
      <c r="H8488">
        <f>CONVERT((G8487-F8487)*24,"hr","mn")</f>
        <v>60.000000000000028</v>
      </c>
      <c r="I8488">
        <v>4</v>
      </c>
      <c r="L8488">
        <v>8</v>
      </c>
      <c r="M8488">
        <f>J8487+K8487+L8487</f>
        <v>8</v>
      </c>
      <c r="N8488" s="14"/>
      <c r="O8488" s="3"/>
      <c r="P8488" s="3"/>
      <c r="Q8488" s="3"/>
      <c r="R8488" s="8">
        <v>10</v>
      </c>
      <c r="S8488" s="21" t="s">
        <v>67</v>
      </c>
      <c r="T8488" s="4" t="s">
        <v>344</v>
      </c>
      <c r="U8488" s="98"/>
    </row>
    <row r="8489" spans="1:21">
      <c r="A8489" s="17">
        <v>45055</v>
      </c>
      <c r="B8489" s="56">
        <f>WEEKDAY(C8489,2)</f>
        <v>2</v>
      </c>
      <c r="C8489" s="17">
        <f>IF(A8509="",C8488,A8509)</f>
        <v>45055</v>
      </c>
      <c r="D8489" s="12" t="str">
        <f>YEAR(C8489)&amp;"/"&amp;TEXT(WEEKNUM(C8489,21),"00")</f>
        <v>2023/19</v>
      </c>
      <c r="E8489" t="s">
        <v>52</v>
      </c>
      <c r="F8489" s="114">
        <v>0.45833333333333331</v>
      </c>
      <c r="G8489" s="114">
        <v>0.5</v>
      </c>
      <c r="H8489">
        <f>CONVERT((G8487-F8487)*24,"hr","mn")</f>
        <v>60.000000000000028</v>
      </c>
      <c r="I8489">
        <v>4</v>
      </c>
      <c r="L8489">
        <v>8</v>
      </c>
      <c r="M8489">
        <f>J8487+K8487+L8487</f>
        <v>8</v>
      </c>
      <c r="N8489" s="58"/>
      <c r="O8489" s="59"/>
      <c r="P8489" s="59"/>
      <c r="Q8489" s="59"/>
      <c r="R8489" s="60"/>
      <c r="S8489" s="21"/>
      <c r="T8489" s="4"/>
      <c r="U8489" s="93"/>
    </row>
    <row r="8490" spans="1:21" ht="15" customHeight="1" thickBot="1">
      <c r="A8490" s="17">
        <v>45055</v>
      </c>
      <c r="B8490" s="56">
        <f>WEEKDAY(C8490,2)</f>
        <v>2</v>
      </c>
      <c r="C8490" s="17">
        <f>IF(A8510="",C8489,A8510)</f>
        <v>45055</v>
      </c>
      <c r="D8490" s="12" t="str">
        <f>YEAR(C8490)&amp;"/"&amp;TEXT(WEEKNUM(C8490,21),"00")</f>
        <v>2023/19</v>
      </c>
      <c r="E8490" t="s">
        <v>52</v>
      </c>
      <c r="F8490" s="114">
        <v>0.45833333333333331</v>
      </c>
      <c r="G8490" s="114">
        <v>0.5</v>
      </c>
      <c r="H8490">
        <f>CONVERT((G8487-F8487)*24,"hr","mn")</f>
        <v>60.000000000000028</v>
      </c>
      <c r="I8490">
        <v>4</v>
      </c>
      <c r="L8490">
        <v>8</v>
      </c>
      <c r="M8490">
        <f>J8487+K8487+L8487</f>
        <v>8</v>
      </c>
      <c r="N8490" s="15"/>
      <c r="O8490" s="9"/>
      <c r="P8490" s="9"/>
      <c r="Q8490" s="9"/>
      <c r="R8490" s="10"/>
      <c r="S8490" s="19"/>
      <c r="T8490" s="23"/>
      <c r="U8490" s="94"/>
    </row>
    <row r="8491" spans="1:21">
      <c r="A8491" s="17">
        <v>45055</v>
      </c>
      <c r="B8491" s="56">
        <f>WEEKDAY(C8491,2)</f>
        <v>2</v>
      </c>
      <c r="C8491" s="17">
        <f>IF(A8511="",C8490,A8511)</f>
        <v>45055</v>
      </c>
      <c r="D8491" s="12" t="str">
        <f>YEAR(C8491)&amp;"/"&amp;TEXT(WEEKNUM(C8491,21),"00")</f>
        <v>2023/19</v>
      </c>
      <c r="E8491" s="79" t="s">
        <v>52</v>
      </c>
      <c r="F8491" s="80">
        <v>0.5</v>
      </c>
      <c r="G8491" s="80">
        <v>0.54166666666666663</v>
      </c>
      <c r="H8491" s="87">
        <f>CONVERT((G8491-F8491)*24,"hr","mn")</f>
        <v>59.99999999999995</v>
      </c>
      <c r="I8491" s="83">
        <v>4</v>
      </c>
      <c r="J8491" s="84"/>
      <c r="K8491" s="85"/>
      <c r="L8491" s="85">
        <v>8</v>
      </c>
      <c r="M8491" s="87">
        <f>J8491+K8491+L8491</f>
        <v>8</v>
      </c>
      <c r="N8491" s="13"/>
      <c r="O8491" s="6">
        <v>2</v>
      </c>
      <c r="P8491" s="6"/>
      <c r="Q8491" s="6"/>
      <c r="R8491" s="7"/>
      <c r="S8491" s="20" t="s">
        <v>43</v>
      </c>
      <c r="T8491" s="22" t="s">
        <v>50</v>
      </c>
      <c r="U8491" s="91"/>
    </row>
    <row r="8492" spans="1:21">
      <c r="A8492" s="17">
        <v>45055</v>
      </c>
      <c r="B8492" s="56">
        <f>WEEKDAY(C8492,2)</f>
        <v>2</v>
      </c>
      <c r="C8492" s="17">
        <f>IF(A8512="",C8491,A8512)</f>
        <v>45055</v>
      </c>
      <c r="D8492" s="12" t="str">
        <f>YEAR(C8492)&amp;"/"&amp;TEXT(WEEKNUM(C8492,21),"00")</f>
        <v>2023/19</v>
      </c>
      <c r="E8492" t="s">
        <v>52</v>
      </c>
      <c r="F8492" s="114">
        <v>0.5</v>
      </c>
      <c r="G8492" s="114">
        <v>0.54166666666666663</v>
      </c>
      <c r="H8492">
        <f>CONVERT((G8491-F8491)*24,"hr","mn")</f>
        <v>59.99999999999995</v>
      </c>
      <c r="I8492">
        <v>4</v>
      </c>
      <c r="L8492">
        <v>8</v>
      </c>
      <c r="M8492">
        <f>J8491+K8491+L8491</f>
        <v>8</v>
      </c>
      <c r="N8492" s="14"/>
      <c r="O8492" s="3">
        <v>8</v>
      </c>
      <c r="P8492" s="3"/>
      <c r="Q8492" s="3"/>
      <c r="R8492" s="8"/>
      <c r="S8492" s="21" t="s">
        <v>32</v>
      </c>
      <c r="T8492" s="4" t="s">
        <v>89</v>
      </c>
      <c r="U8492" s="92"/>
    </row>
    <row r="8493" spans="1:21">
      <c r="A8493" s="17">
        <v>45055</v>
      </c>
      <c r="B8493" s="56">
        <f>WEEKDAY(C8493,2)</f>
        <v>2</v>
      </c>
      <c r="C8493" s="17">
        <f>IF(A8513="",C8492,A8513)</f>
        <v>45055</v>
      </c>
      <c r="D8493" s="12" t="str">
        <f>YEAR(C8493)&amp;"/"&amp;TEXT(WEEKNUM(C8493,21),"00")</f>
        <v>2023/19</v>
      </c>
      <c r="E8493" t="s">
        <v>52</v>
      </c>
      <c r="F8493" s="114">
        <v>0.5</v>
      </c>
      <c r="G8493" s="114">
        <v>0.54166666666666663</v>
      </c>
      <c r="H8493">
        <f>CONVERT((G8491-F8491)*24,"hr","mn")</f>
        <v>59.99999999999995</v>
      </c>
      <c r="I8493">
        <v>4</v>
      </c>
      <c r="L8493">
        <v>8</v>
      </c>
      <c r="M8493">
        <f>J8491+K8491+L8491</f>
        <v>8</v>
      </c>
      <c r="N8493" s="58"/>
      <c r="O8493" s="59"/>
      <c r="P8493" s="59"/>
      <c r="Q8493" s="59"/>
      <c r="R8493" s="60"/>
      <c r="S8493" s="21"/>
      <c r="T8493" s="4"/>
      <c r="U8493" s="93"/>
    </row>
    <row r="8494" spans="1:21" ht="15" customHeight="1" thickBot="1">
      <c r="A8494" s="17">
        <v>45055</v>
      </c>
      <c r="B8494" s="56">
        <f>WEEKDAY(C8494,2)</f>
        <v>2</v>
      </c>
      <c r="C8494" s="17">
        <f>IF(A8514="",C8493,A8514)</f>
        <v>45055</v>
      </c>
      <c r="D8494" s="12" t="str">
        <f>YEAR(C8494)&amp;"/"&amp;TEXT(WEEKNUM(C8494,21),"00")</f>
        <v>2023/19</v>
      </c>
      <c r="E8494" t="s">
        <v>52</v>
      </c>
      <c r="F8494" s="114">
        <v>0.5</v>
      </c>
      <c r="G8494" s="114">
        <v>0.54166666666666663</v>
      </c>
      <c r="H8494">
        <f>CONVERT((G8491-F8491)*24,"hr","mn")</f>
        <v>59.99999999999995</v>
      </c>
      <c r="I8494">
        <v>4</v>
      </c>
      <c r="L8494">
        <v>8</v>
      </c>
      <c r="M8494">
        <f>J8491+K8491+L8491</f>
        <v>8</v>
      </c>
      <c r="N8494" s="15"/>
      <c r="O8494" s="9"/>
      <c r="P8494" s="9"/>
      <c r="Q8494" s="9">
        <v>15</v>
      </c>
      <c r="R8494" s="10"/>
      <c r="S8494" s="19"/>
      <c r="T8494" s="23" t="s">
        <v>39</v>
      </c>
      <c r="U8494" s="94"/>
    </row>
    <row r="8495" spans="1:21">
      <c r="A8495" s="17"/>
      <c r="B8495" s="56">
        <f>WEEKDAY(C8495,2)</f>
        <v>2</v>
      </c>
      <c r="C8495" s="17">
        <f>IF(A8515="",C8494,A8515)</f>
        <v>45055</v>
      </c>
      <c r="D8495" s="12" t="str">
        <f>YEAR(C8495)&amp;"/"&amp;TEXT(WEEKNUM(C8495,21),"00")</f>
        <v>2023/19</v>
      </c>
      <c r="E8495" s="79"/>
      <c r="F8495" s="80"/>
      <c r="G8495" s="80"/>
      <c r="H8495" s="87">
        <f>CONVERT((G8495-F8495)*24,"hr","mn")</f>
        <v>0</v>
      </c>
      <c r="I8495" s="83"/>
      <c r="J8495" s="84"/>
      <c r="K8495" s="85"/>
      <c r="L8495" s="85"/>
      <c r="M8495" s="87">
        <f>J8495+K8495+L8495</f>
        <v>0</v>
      </c>
      <c r="N8495" s="13"/>
      <c r="O8495" s="6"/>
      <c r="P8495" s="6"/>
      <c r="Q8495" s="6"/>
      <c r="R8495" s="7"/>
      <c r="S8495" s="20"/>
      <c r="T8495" s="22"/>
      <c r="U8495" s="91"/>
    </row>
    <row r="8496" spans="1:21">
      <c r="A8496" s="17"/>
      <c r="B8496" s="56">
        <f>WEEKDAY(C8496,2)</f>
        <v>2</v>
      </c>
      <c r="C8496" s="17">
        <f>IF(A8516="",C8495,A8516)</f>
        <v>45055</v>
      </c>
      <c r="D8496" s="12" t="str">
        <f>YEAR(C8496)&amp;"/"&amp;TEXT(WEEKNUM(C8496,21),"00")</f>
        <v>2023/19</v>
      </c>
      <c r="H8496">
        <f>CONVERT((G8495-F8495)*24,"hr","mn")</f>
        <v>0</v>
      </c>
      <c r="M8496">
        <f>J8495+K8495+L8495</f>
        <v>0</v>
      </c>
      <c r="N8496" s="14"/>
      <c r="O8496" s="3"/>
      <c r="P8496" s="3"/>
      <c r="Q8496" s="3"/>
      <c r="R8496" s="8"/>
      <c r="S8496" s="21"/>
      <c r="T8496" s="4"/>
      <c r="U8496" s="92"/>
    </row>
    <row r="8497" spans="1:21">
      <c r="A8497" s="17"/>
      <c r="B8497" s="56">
        <f>WEEKDAY(C8497,2)</f>
        <v>2</v>
      </c>
      <c r="C8497" s="17">
        <f>IF(A8517="",C8496,A8517)</f>
        <v>45055</v>
      </c>
      <c r="D8497" s="12" t="str">
        <f>YEAR(C8497)&amp;"/"&amp;TEXT(WEEKNUM(C8497,21),"00")</f>
        <v>2023/19</v>
      </c>
      <c r="H8497">
        <f>CONVERT((G8495-F8495)*24,"hr","mn")</f>
        <v>0</v>
      </c>
      <c r="M8497">
        <f>J8495+K8495+L8495</f>
        <v>0</v>
      </c>
      <c r="N8497" s="58"/>
      <c r="O8497" s="59"/>
      <c r="P8497" s="59"/>
      <c r="Q8497" s="59"/>
      <c r="R8497" s="60"/>
      <c r="S8497" s="21"/>
      <c r="T8497" s="4"/>
      <c r="U8497" s="93"/>
    </row>
    <row r="8498" spans="1:21" ht="15" customHeight="1" thickBot="1">
      <c r="A8498" s="17"/>
      <c r="B8498" s="56">
        <f>WEEKDAY(C8498,2)</f>
        <v>2</v>
      </c>
      <c r="C8498" s="17">
        <f>IF(A8518="",C8497,A8518)</f>
        <v>45055</v>
      </c>
      <c r="D8498" s="12" t="str">
        <f>YEAR(C8498)&amp;"/"&amp;TEXT(WEEKNUM(C8498,21),"00")</f>
        <v>2023/19</v>
      </c>
      <c r="H8498">
        <f>CONVERT((G8495-F8495)*24,"hr","mn")</f>
        <v>0</v>
      </c>
      <c r="M8498">
        <f>J8495+K8495+L8495</f>
        <v>0</v>
      </c>
      <c r="N8498" s="15"/>
      <c r="O8498" s="9"/>
      <c r="P8498" s="9"/>
      <c r="Q8498" s="9"/>
      <c r="R8498" s="10"/>
      <c r="S8498" s="19"/>
      <c r="T8498" s="23"/>
      <c r="U8498" s="94"/>
    </row>
    <row r="8499" spans="1:21">
      <c r="A8499" s="17">
        <v>45055</v>
      </c>
      <c r="B8499" s="56">
        <f>WEEKDAY(C8499,2)</f>
        <v>2</v>
      </c>
      <c r="C8499" s="17">
        <f>IF(A8519="",C8498,A8519)</f>
        <v>45055</v>
      </c>
      <c r="D8499" s="12" t="str">
        <f>YEAR(C8499)&amp;"/"&amp;TEXT(WEEKNUM(C8499,21),"00")</f>
        <v>2023/19</v>
      </c>
      <c r="E8499" s="79" t="s">
        <v>69</v>
      </c>
      <c r="F8499" s="80">
        <v>0.54166666666666663</v>
      </c>
      <c r="G8499" s="80">
        <v>0.58333333333333337</v>
      </c>
      <c r="H8499" s="87">
        <f>CONVERT((G8499-F8499)*24,"hr","mn")</f>
        <v>60.000000000000107</v>
      </c>
      <c r="I8499" s="83">
        <v>3</v>
      </c>
      <c r="J8499" s="84"/>
      <c r="K8499" s="85"/>
      <c r="L8499" s="85">
        <v>2</v>
      </c>
      <c r="M8499" s="87">
        <f>J8499+K8499+L8499</f>
        <v>2</v>
      </c>
      <c r="N8499" s="13"/>
      <c r="O8499" s="6"/>
      <c r="P8499" s="6"/>
      <c r="Q8499" s="6">
        <v>20</v>
      </c>
      <c r="R8499" s="7"/>
      <c r="S8499" s="20"/>
      <c r="T8499" s="22" t="s">
        <v>25</v>
      </c>
      <c r="U8499" s="91" t="s">
        <v>75</v>
      </c>
    </row>
    <row r="8500" spans="1:21">
      <c r="A8500" s="17">
        <v>45055</v>
      </c>
      <c r="B8500" s="56">
        <f>WEEKDAY(C8500,2)</f>
        <v>2</v>
      </c>
      <c r="C8500" s="17">
        <f>IF(A8520="",C8499,A8520)</f>
        <v>45055</v>
      </c>
      <c r="D8500" s="12" t="str">
        <f>YEAR(C8500)&amp;"/"&amp;TEXT(WEEKNUM(C8500,21),"00")</f>
        <v>2023/19</v>
      </c>
      <c r="E8500" t="s">
        <v>69</v>
      </c>
      <c r="F8500" s="114">
        <v>0.54166666666666663</v>
      </c>
      <c r="G8500" s="114">
        <v>0.58333333333333337</v>
      </c>
      <c r="H8500">
        <f>CONVERT((G8499-F8499)*24,"hr","mn")</f>
        <v>60.000000000000107</v>
      </c>
      <c r="I8500">
        <v>3</v>
      </c>
      <c r="L8500">
        <v>2</v>
      </c>
      <c r="M8500">
        <f>J8499+K8499+L8499</f>
        <v>2</v>
      </c>
      <c r="N8500" s="14"/>
      <c r="O8500" s="3"/>
      <c r="P8500" s="3"/>
      <c r="Q8500" s="3"/>
      <c r="R8500" s="8"/>
      <c r="S8500" s="21"/>
      <c r="T8500" s="4"/>
      <c r="U8500" s="92"/>
    </row>
    <row r="8501" spans="1:21">
      <c r="A8501" s="17">
        <v>45055</v>
      </c>
      <c r="B8501" s="56">
        <f>WEEKDAY(C8501,2)</f>
        <v>2</v>
      </c>
      <c r="C8501" s="17">
        <f>IF(A8521="",C8500,A8521)</f>
        <v>45055</v>
      </c>
      <c r="D8501" s="12" t="str">
        <f>YEAR(C8501)&amp;"/"&amp;TEXT(WEEKNUM(C8501,21),"00")</f>
        <v>2023/19</v>
      </c>
      <c r="E8501" t="s">
        <v>69</v>
      </c>
      <c r="F8501" s="114">
        <v>0.54166666666666663</v>
      </c>
      <c r="G8501" s="114">
        <v>0.58333333333333337</v>
      </c>
      <c r="H8501">
        <f>CONVERT((G8499-F8499)*24,"hr","mn")</f>
        <v>60.000000000000107</v>
      </c>
      <c r="I8501">
        <v>3</v>
      </c>
      <c r="L8501">
        <v>2</v>
      </c>
      <c r="M8501">
        <f>J8499+K8499+L8499</f>
        <v>2</v>
      </c>
      <c r="N8501" s="58"/>
      <c r="O8501" s="59"/>
      <c r="P8501" s="59"/>
      <c r="Q8501" s="59"/>
      <c r="R8501" s="60"/>
      <c r="S8501" s="21"/>
      <c r="T8501" s="4"/>
      <c r="U8501" s="93"/>
    </row>
    <row r="8502" spans="1:21" ht="15" customHeight="1" thickBot="1">
      <c r="A8502" s="17">
        <v>45055</v>
      </c>
      <c r="B8502" s="56">
        <f>WEEKDAY(C8502,2)</f>
        <v>2</v>
      </c>
      <c r="C8502" s="17">
        <f>IF(A8522="",C8501,A8522)</f>
        <v>45055</v>
      </c>
      <c r="D8502" s="12" t="str">
        <f>YEAR(C8502)&amp;"/"&amp;TEXT(WEEKNUM(C8502,21),"00")</f>
        <v>2023/19</v>
      </c>
      <c r="E8502" t="s">
        <v>69</v>
      </c>
      <c r="F8502" s="114">
        <v>0.54166666666666663</v>
      </c>
      <c r="G8502" s="114">
        <v>0.58333333333333337</v>
      </c>
      <c r="H8502">
        <f>CONVERT((G8499-F8499)*24,"hr","mn")</f>
        <v>60.000000000000107</v>
      </c>
      <c r="I8502">
        <v>3</v>
      </c>
      <c r="L8502">
        <v>2</v>
      </c>
      <c r="M8502">
        <f>J8499+K8499+L8499</f>
        <v>2</v>
      </c>
      <c r="N8502" s="15"/>
      <c r="O8502" s="9"/>
      <c r="P8502" s="9"/>
      <c r="Q8502" s="9"/>
      <c r="R8502" s="10"/>
      <c r="S8502" s="19"/>
      <c r="T8502" s="23"/>
      <c r="U8502" s="94"/>
    </row>
    <row r="8503" spans="1:21">
      <c r="A8503" s="17">
        <v>45055</v>
      </c>
      <c r="B8503" s="56">
        <f>WEEKDAY(C8503,2)</f>
        <v>2</v>
      </c>
      <c r="C8503" s="17">
        <f>IF(A8523="",C8502,A8523)</f>
        <v>45055</v>
      </c>
      <c r="D8503" s="12" t="str">
        <f>YEAR(C8503)&amp;"/"&amp;TEXT(WEEKNUM(C8503,21),"00")</f>
        <v>2023/19</v>
      </c>
      <c r="E8503" s="79" t="s">
        <v>69</v>
      </c>
      <c r="F8503" s="80">
        <v>0.58333333333333337</v>
      </c>
      <c r="G8503" s="80">
        <v>0.625</v>
      </c>
      <c r="H8503" s="87">
        <f>CONVERT((G8503-F8503)*24,"hr","mn")</f>
        <v>59.99999999999995</v>
      </c>
      <c r="I8503" s="83">
        <v>3</v>
      </c>
      <c r="J8503" s="84"/>
      <c r="K8503" s="85"/>
      <c r="L8503" s="85">
        <v>8</v>
      </c>
      <c r="M8503" s="87">
        <f>J8503+K8503+L8503</f>
        <v>8</v>
      </c>
      <c r="N8503" s="13"/>
      <c r="O8503" s="6">
        <v>10</v>
      </c>
      <c r="P8503" s="6"/>
      <c r="Q8503" s="6"/>
      <c r="R8503" s="7"/>
      <c r="S8503" s="20" t="s">
        <v>90</v>
      </c>
      <c r="T8503" s="22" t="s">
        <v>23</v>
      </c>
      <c r="U8503" s="91" t="s">
        <v>1217</v>
      </c>
    </row>
    <row r="8504" spans="1:21">
      <c r="A8504" s="17">
        <v>45055</v>
      </c>
      <c r="B8504" s="56">
        <f>WEEKDAY(C8504,2)</f>
        <v>2</v>
      </c>
      <c r="C8504" s="17">
        <f>IF(A8524="",C8503,A8524)</f>
        <v>45055</v>
      </c>
      <c r="D8504" s="12" t="str">
        <f>YEAR(C8504)&amp;"/"&amp;TEXT(WEEKNUM(C8504,21),"00")</f>
        <v>2023/19</v>
      </c>
      <c r="E8504" t="s">
        <v>69</v>
      </c>
      <c r="F8504" s="114">
        <v>0.58333333333333337</v>
      </c>
      <c r="G8504" s="114">
        <v>0.625</v>
      </c>
      <c r="H8504">
        <f>CONVERT((G8503-F8503)*24,"hr","mn")</f>
        <v>59.99999999999995</v>
      </c>
      <c r="I8504">
        <v>3</v>
      </c>
      <c r="L8504">
        <v>8</v>
      </c>
      <c r="M8504">
        <f>J8503+K8503+L8503</f>
        <v>8</v>
      </c>
      <c r="N8504" s="14"/>
      <c r="O8504" s="3"/>
      <c r="P8504" s="3"/>
      <c r="Q8504" s="3"/>
      <c r="R8504" s="8"/>
      <c r="S8504" s="21"/>
      <c r="T8504" s="4"/>
      <c r="U8504" s="92"/>
    </row>
    <row r="8505" spans="1:21">
      <c r="A8505" s="17">
        <v>45055</v>
      </c>
      <c r="B8505" s="56">
        <f>WEEKDAY(C8505,2)</f>
        <v>2</v>
      </c>
      <c r="C8505" s="17">
        <f>IF(A8525="",C8504,A8525)</f>
        <v>45055</v>
      </c>
      <c r="D8505" s="12" t="str">
        <f>YEAR(C8505)&amp;"/"&amp;TEXT(WEEKNUM(C8505,21),"00")</f>
        <v>2023/19</v>
      </c>
      <c r="E8505" t="s">
        <v>69</v>
      </c>
      <c r="F8505" s="114">
        <v>0.58333333333333337</v>
      </c>
      <c r="G8505" s="114">
        <v>0.625</v>
      </c>
      <c r="H8505">
        <f>CONVERT((G8503-F8503)*24,"hr","mn")</f>
        <v>59.99999999999995</v>
      </c>
      <c r="I8505">
        <v>3</v>
      </c>
      <c r="L8505">
        <v>8</v>
      </c>
      <c r="M8505">
        <f>J8503+K8503+L8503</f>
        <v>8</v>
      </c>
      <c r="N8505" s="58"/>
      <c r="O8505" s="59"/>
      <c r="P8505" s="59"/>
      <c r="Q8505" s="59"/>
      <c r="R8505" s="60"/>
      <c r="S8505" s="21"/>
      <c r="T8505" s="4"/>
      <c r="U8505" s="93"/>
    </row>
    <row r="8506" spans="1:21" ht="15" customHeight="1" thickBot="1">
      <c r="A8506" s="17">
        <v>45055</v>
      </c>
      <c r="B8506" s="56">
        <f>WEEKDAY(C8506,2)</f>
        <v>2</v>
      </c>
      <c r="C8506" s="17">
        <f>IF(A8526="",C8505,A8526)</f>
        <v>45055</v>
      </c>
      <c r="D8506" s="12" t="str">
        <f>YEAR(C8506)&amp;"/"&amp;TEXT(WEEKNUM(C8506,21),"00")</f>
        <v>2023/19</v>
      </c>
      <c r="E8506" t="s">
        <v>69</v>
      </c>
      <c r="F8506" s="114">
        <v>0.58333333333333337</v>
      </c>
      <c r="G8506" s="114">
        <v>0.625</v>
      </c>
      <c r="H8506">
        <f>CONVERT((G8503-F8503)*24,"hr","mn")</f>
        <v>59.99999999999995</v>
      </c>
      <c r="I8506">
        <v>3</v>
      </c>
      <c r="L8506">
        <v>8</v>
      </c>
      <c r="M8506">
        <f>J8503+K8503+L8503</f>
        <v>8</v>
      </c>
      <c r="N8506" s="15"/>
      <c r="O8506" s="9"/>
      <c r="P8506" s="9"/>
      <c r="Q8506" s="9"/>
      <c r="R8506" s="10"/>
      <c r="S8506" s="19"/>
      <c r="T8506" s="23"/>
      <c r="U8506" s="94"/>
    </row>
    <row r="8507" spans="1:21">
      <c r="A8507" s="17">
        <v>45055</v>
      </c>
      <c r="B8507" s="56">
        <f>WEEKDAY(C8507,2)</f>
        <v>2</v>
      </c>
      <c r="C8507" s="17">
        <f>IF(A8527="",C8506,A8527)</f>
        <v>45055</v>
      </c>
      <c r="D8507" s="12" t="str">
        <f>YEAR(C8507)&amp;"/"&amp;TEXT(WEEKNUM(C8507,21),"00")</f>
        <v>2023/19</v>
      </c>
      <c r="E8507" s="79" t="s">
        <v>69</v>
      </c>
      <c r="F8507" s="80">
        <v>0.625</v>
      </c>
      <c r="G8507" s="80">
        <v>0.66666666666666663</v>
      </c>
      <c r="H8507" s="87">
        <f>CONVERT((G8507-F8507)*24,"hr","mn")</f>
        <v>59.99999999999995</v>
      </c>
      <c r="I8507" s="83">
        <v>3</v>
      </c>
      <c r="J8507" s="84"/>
      <c r="K8507" s="85"/>
      <c r="L8507" s="85">
        <v>6</v>
      </c>
      <c r="M8507" s="87">
        <f>J8507+K8507+L8507</f>
        <v>6</v>
      </c>
      <c r="N8507" s="13"/>
      <c r="O8507" s="6"/>
      <c r="P8507" s="6"/>
      <c r="Q8507" s="6"/>
      <c r="R8507" s="7">
        <v>15</v>
      </c>
      <c r="S8507" s="20" t="s">
        <v>79</v>
      </c>
      <c r="T8507" s="22" t="s">
        <v>23</v>
      </c>
      <c r="U8507" s="91" t="s">
        <v>687</v>
      </c>
    </row>
    <row r="8508" spans="1:21">
      <c r="A8508" s="17">
        <v>45055</v>
      </c>
      <c r="B8508" s="56">
        <f>WEEKDAY(C8508,2)</f>
        <v>2</v>
      </c>
      <c r="C8508" s="17">
        <f>IF(A8528="",C8507,A8528)</f>
        <v>45055</v>
      </c>
      <c r="D8508" s="12" t="str">
        <f>YEAR(C8508)&amp;"/"&amp;TEXT(WEEKNUM(C8508,21),"00")</f>
        <v>2023/19</v>
      </c>
      <c r="E8508" t="s">
        <v>69</v>
      </c>
      <c r="F8508" s="114">
        <v>0.625</v>
      </c>
      <c r="G8508" s="114">
        <v>0.66666666666666663</v>
      </c>
      <c r="H8508">
        <f>CONVERT((G8507-F8507)*24,"hr","mn")</f>
        <v>59.99999999999995</v>
      </c>
      <c r="I8508">
        <v>3</v>
      </c>
      <c r="L8508">
        <v>6</v>
      </c>
      <c r="M8508">
        <f>J8507+K8507+L8507</f>
        <v>6</v>
      </c>
      <c r="N8508" s="14"/>
      <c r="O8508" s="3">
        <v>10</v>
      </c>
      <c r="P8508" s="3"/>
      <c r="Q8508" s="3"/>
      <c r="R8508" s="8"/>
      <c r="S8508" s="21" t="s">
        <v>1005</v>
      </c>
      <c r="T8508" s="4" t="s">
        <v>56</v>
      </c>
      <c r="U8508" s="92" t="s">
        <v>97</v>
      </c>
    </row>
    <row r="8509" spans="1:21">
      <c r="A8509" s="17">
        <v>45055</v>
      </c>
      <c r="B8509" s="56">
        <f>WEEKDAY(C8509,2)</f>
        <v>2</v>
      </c>
      <c r="C8509" s="17">
        <f>IF(A8529="",C8508,A8529)</f>
        <v>45055</v>
      </c>
      <c r="D8509" s="12" t="str">
        <f>YEAR(C8509)&amp;"/"&amp;TEXT(WEEKNUM(C8509,21),"00")</f>
        <v>2023/19</v>
      </c>
      <c r="E8509" t="s">
        <v>69</v>
      </c>
      <c r="F8509" s="114">
        <v>0.625</v>
      </c>
      <c r="G8509" s="114">
        <v>0.66666666666666663</v>
      </c>
      <c r="H8509">
        <f>CONVERT((G8507-F8507)*24,"hr","mn")</f>
        <v>59.99999999999995</v>
      </c>
      <c r="I8509">
        <v>3</v>
      </c>
      <c r="L8509">
        <v>6</v>
      </c>
      <c r="M8509">
        <f>J8507+K8507+L8507</f>
        <v>6</v>
      </c>
      <c r="N8509" s="58"/>
      <c r="O8509" s="59">
        <v>5</v>
      </c>
      <c r="P8509" s="59"/>
      <c r="Q8509" s="59"/>
      <c r="R8509" s="60"/>
      <c r="S8509" s="21" t="s">
        <v>44</v>
      </c>
      <c r="T8509" s="4" t="s">
        <v>65</v>
      </c>
      <c r="U8509" s="93"/>
    </row>
    <row r="8510" spans="1:21" ht="15" customHeight="1" thickBot="1">
      <c r="A8510" s="17">
        <v>45055</v>
      </c>
      <c r="B8510" s="56">
        <f>WEEKDAY(C8510,2)</f>
        <v>2</v>
      </c>
      <c r="C8510" s="17">
        <f>IF(A8530="",C8509,A8530)</f>
        <v>45055</v>
      </c>
      <c r="D8510" s="12" t="str">
        <f>YEAR(C8510)&amp;"/"&amp;TEXT(WEEKNUM(C8510,21),"00")</f>
        <v>2023/19</v>
      </c>
      <c r="E8510" t="s">
        <v>69</v>
      </c>
      <c r="F8510" s="114">
        <v>0.625</v>
      </c>
      <c r="G8510" s="114">
        <v>0.66666666666666663</v>
      </c>
      <c r="H8510">
        <f>CONVERT((G8507-F8507)*24,"hr","mn")</f>
        <v>59.99999999999995</v>
      </c>
      <c r="I8510">
        <v>3</v>
      </c>
      <c r="L8510">
        <v>6</v>
      </c>
      <c r="M8510">
        <f>J8507+K8507+L8507</f>
        <v>6</v>
      </c>
      <c r="N8510" s="15"/>
      <c r="O8510" s="9">
        <v>5</v>
      </c>
      <c r="P8510" s="9"/>
      <c r="Q8510" s="9"/>
      <c r="R8510" s="10"/>
      <c r="S8510" s="19" t="s">
        <v>49</v>
      </c>
      <c r="T8510" s="23" t="s">
        <v>29</v>
      </c>
      <c r="U8510" s="94"/>
    </row>
    <row r="8511" spans="1:21">
      <c r="A8511" s="17">
        <v>45055</v>
      </c>
      <c r="B8511" s="56">
        <f>WEEKDAY(C8511,2)</f>
        <v>2</v>
      </c>
      <c r="C8511" s="17">
        <f>IF(A8531="",C8510,A8531)</f>
        <v>45055</v>
      </c>
      <c r="D8511" s="12" t="str">
        <f>YEAR(C8511)&amp;"/"&amp;TEXT(WEEKNUM(C8511,21),"00")</f>
        <v>2023/19</v>
      </c>
      <c r="E8511" s="79" t="s">
        <v>69</v>
      </c>
      <c r="F8511" s="80">
        <v>0.66666666666666663</v>
      </c>
      <c r="G8511" s="80">
        <v>0.70833333333333337</v>
      </c>
      <c r="H8511" s="87">
        <f>CONVERT((G8511-F8511)*24,"hr","mn")</f>
        <v>60.000000000000107</v>
      </c>
      <c r="I8511" s="83">
        <v>3</v>
      </c>
      <c r="J8511" s="84"/>
      <c r="K8511" s="85">
        <v>5</v>
      </c>
      <c r="L8511" s="85">
        <v>4</v>
      </c>
      <c r="M8511" s="87">
        <f>J8511+K8511+L8511</f>
        <v>9</v>
      </c>
      <c r="N8511" s="13"/>
      <c r="O8511" s="6">
        <v>8</v>
      </c>
      <c r="P8511" s="6"/>
      <c r="Q8511" s="6"/>
      <c r="R8511" s="7"/>
      <c r="S8511" s="20" t="s">
        <v>32</v>
      </c>
      <c r="T8511" s="22" t="s">
        <v>224</v>
      </c>
      <c r="U8511" s="91" t="s">
        <v>97</v>
      </c>
    </row>
    <row r="8512" spans="1:21">
      <c r="A8512" s="17">
        <v>45055</v>
      </c>
      <c r="B8512" s="56">
        <f>WEEKDAY(C8512,2)</f>
        <v>2</v>
      </c>
      <c r="C8512" s="17">
        <f>IF(A8532="",C8511,A8532)</f>
        <v>45055</v>
      </c>
      <c r="D8512" s="12" t="str">
        <f>YEAR(C8512)&amp;"/"&amp;TEXT(WEEKNUM(C8512,21),"00")</f>
        <v>2023/19</v>
      </c>
      <c r="E8512" t="s">
        <v>69</v>
      </c>
      <c r="F8512" s="114">
        <v>0.66666666666666663</v>
      </c>
      <c r="G8512" s="114">
        <v>0.70833333333333337</v>
      </c>
      <c r="H8512">
        <f>CONVERT((G8511-F8511)*24,"hr","mn")</f>
        <v>60.000000000000107</v>
      </c>
      <c r="I8512">
        <v>3</v>
      </c>
      <c r="K8512">
        <v>5</v>
      </c>
      <c r="L8512">
        <v>4</v>
      </c>
      <c r="M8512">
        <f>J8511+K8511+L8511</f>
        <v>9</v>
      </c>
      <c r="N8512" s="14"/>
      <c r="O8512" s="3"/>
      <c r="P8512" s="3"/>
      <c r="Q8512" s="3"/>
      <c r="R8512" s="8"/>
      <c r="S8512" s="21"/>
      <c r="T8512" s="4"/>
      <c r="U8512" s="92" t="s">
        <v>1218</v>
      </c>
    </row>
    <row r="8513" spans="1:21">
      <c r="A8513" s="17">
        <v>45055</v>
      </c>
      <c r="B8513" s="56">
        <f>WEEKDAY(C8513,2)</f>
        <v>2</v>
      </c>
      <c r="C8513" s="17">
        <f>IF(A8533="",C8512,A8533)</f>
        <v>45055</v>
      </c>
      <c r="D8513" s="12" t="str">
        <f>YEAR(C8513)&amp;"/"&amp;TEXT(WEEKNUM(C8513,21),"00")</f>
        <v>2023/19</v>
      </c>
      <c r="E8513" t="s">
        <v>69</v>
      </c>
      <c r="F8513" s="114">
        <v>0.66666666666666663</v>
      </c>
      <c r="G8513" s="114">
        <v>0.70833333333333337</v>
      </c>
      <c r="H8513">
        <f>CONVERT((G8511-F8511)*24,"hr","mn")</f>
        <v>60.000000000000107</v>
      </c>
      <c r="I8513">
        <v>3</v>
      </c>
      <c r="K8513">
        <v>5</v>
      </c>
      <c r="L8513">
        <v>4</v>
      </c>
      <c r="M8513">
        <f>J8511+K8511+L8511</f>
        <v>9</v>
      </c>
      <c r="N8513" s="58"/>
      <c r="O8513" s="59"/>
      <c r="P8513" s="59"/>
      <c r="Q8513" s="59"/>
      <c r="R8513" s="60"/>
      <c r="S8513" s="21"/>
      <c r="T8513" s="4"/>
      <c r="U8513" s="93"/>
    </row>
    <row r="8514" spans="1:21" ht="15" customHeight="1" thickBot="1">
      <c r="A8514" s="17">
        <v>45055</v>
      </c>
      <c r="B8514" s="56">
        <f>WEEKDAY(C8514,2)</f>
        <v>2</v>
      </c>
      <c r="C8514" s="17">
        <f>IF(A8534="",C8513,A8534)</f>
        <v>45055</v>
      </c>
      <c r="D8514" s="12" t="str">
        <f>YEAR(C8514)&amp;"/"&amp;TEXT(WEEKNUM(C8514,21),"00")</f>
        <v>2023/19</v>
      </c>
      <c r="E8514" t="s">
        <v>69</v>
      </c>
      <c r="F8514" s="114">
        <v>0.66666666666666663</v>
      </c>
      <c r="G8514" s="114">
        <v>0.70833333333333337</v>
      </c>
      <c r="H8514">
        <f>CONVERT((G8511-F8511)*24,"hr","mn")</f>
        <v>60.000000000000107</v>
      </c>
      <c r="I8514">
        <v>3</v>
      </c>
      <c r="K8514">
        <v>5</v>
      </c>
      <c r="L8514">
        <v>4</v>
      </c>
      <c r="M8514">
        <f>J8511+K8511+L8511</f>
        <v>9</v>
      </c>
      <c r="N8514" s="15"/>
      <c r="O8514" s="9"/>
      <c r="P8514" s="9"/>
      <c r="Q8514" s="9"/>
      <c r="R8514" s="10"/>
      <c r="S8514" s="19"/>
      <c r="T8514" s="23"/>
      <c r="U8514" s="94"/>
    </row>
    <row r="8515" spans="1:21">
      <c r="A8515" s="17">
        <v>45055</v>
      </c>
      <c r="B8515" s="56">
        <f>WEEKDAY(C8515,2)</f>
        <v>2</v>
      </c>
      <c r="C8515" s="17">
        <f>IF(A8535="",C8514,A8535)</f>
        <v>45055</v>
      </c>
      <c r="D8515" s="12" t="str">
        <f>YEAR(C8515)&amp;"/"&amp;TEXT(WEEKNUM(C8515,21),"00")</f>
        <v>2023/19</v>
      </c>
      <c r="E8515" s="79" t="s">
        <v>69</v>
      </c>
      <c r="F8515" s="80">
        <v>0.72916666666666663</v>
      </c>
      <c r="G8515" s="80">
        <v>0.75</v>
      </c>
      <c r="H8515" s="87">
        <f>CONVERT((G8515-F8515)*24,"hr","mn")</f>
        <v>30.000000000000053</v>
      </c>
      <c r="I8515" s="83">
        <v>3</v>
      </c>
      <c r="J8515" s="84">
        <v>3</v>
      </c>
      <c r="K8515" s="85"/>
      <c r="L8515" s="85">
        <v>3</v>
      </c>
      <c r="M8515" s="87">
        <f>J8515+K8515+L8515</f>
        <v>6</v>
      </c>
      <c r="N8515" s="13"/>
      <c r="O8515" s="6"/>
      <c r="P8515" s="6"/>
      <c r="Q8515" s="6"/>
      <c r="R8515" s="7"/>
      <c r="S8515" s="20"/>
      <c r="T8515" s="22"/>
      <c r="U8515" s="91" t="s">
        <v>97</v>
      </c>
    </row>
    <row r="8516" spans="1:21">
      <c r="A8516" s="17">
        <v>45055</v>
      </c>
      <c r="B8516" s="56">
        <f>WEEKDAY(C8516,2)</f>
        <v>2</v>
      </c>
      <c r="C8516" s="17">
        <f>IF(A8536="",C8515,A8536)</f>
        <v>45055</v>
      </c>
      <c r="D8516" s="12" t="str">
        <f>YEAR(C8516)&amp;"/"&amp;TEXT(WEEKNUM(C8516,21),"00")</f>
        <v>2023/19</v>
      </c>
      <c r="E8516" t="s">
        <v>69</v>
      </c>
      <c r="F8516" s="114">
        <v>0.72916666666666663</v>
      </c>
      <c r="G8516" s="114">
        <v>0.75</v>
      </c>
      <c r="H8516">
        <f>CONVERT((G8515-F8515)*24,"hr","mn")</f>
        <v>30.000000000000053</v>
      </c>
      <c r="I8516">
        <v>3</v>
      </c>
      <c r="J8516">
        <v>3</v>
      </c>
      <c r="L8516">
        <v>3</v>
      </c>
      <c r="M8516">
        <f>J8515+K8515+L8515</f>
        <v>6</v>
      </c>
      <c r="N8516" s="14"/>
      <c r="O8516" s="3"/>
      <c r="P8516" s="3"/>
      <c r="Q8516" s="3"/>
      <c r="R8516" s="8"/>
      <c r="S8516" s="21"/>
      <c r="T8516" s="4"/>
      <c r="U8516" s="92"/>
    </row>
    <row r="8517" spans="1:21">
      <c r="A8517" s="17">
        <v>45055</v>
      </c>
      <c r="B8517" s="56">
        <f>WEEKDAY(C8517,2)</f>
        <v>2</v>
      </c>
      <c r="C8517" s="17">
        <f>IF(A8537="",C8516,A8537)</f>
        <v>45055</v>
      </c>
      <c r="D8517" s="12" t="str">
        <f>YEAR(C8517)&amp;"/"&amp;TEXT(WEEKNUM(C8517,21),"00")</f>
        <v>2023/19</v>
      </c>
      <c r="E8517" t="s">
        <v>69</v>
      </c>
      <c r="F8517" s="114">
        <v>0.72916666666666663</v>
      </c>
      <c r="G8517" s="114">
        <v>0.75</v>
      </c>
      <c r="H8517">
        <f>CONVERT((G8515-F8515)*24,"hr","mn")</f>
        <v>30.000000000000053</v>
      </c>
      <c r="I8517">
        <v>3</v>
      </c>
      <c r="J8517">
        <v>3</v>
      </c>
      <c r="L8517">
        <v>3</v>
      </c>
      <c r="M8517">
        <f>J8515+K8515+L8515</f>
        <v>6</v>
      </c>
      <c r="N8517" s="58"/>
      <c r="O8517" s="59"/>
      <c r="P8517" s="59"/>
      <c r="Q8517" s="59"/>
      <c r="R8517" s="60"/>
      <c r="S8517" s="21"/>
      <c r="T8517" s="4"/>
      <c r="U8517" s="93"/>
    </row>
    <row r="8518" spans="1:21" ht="15" customHeight="1" thickBot="1">
      <c r="A8518" s="17">
        <v>45055</v>
      </c>
      <c r="B8518" s="56">
        <f>WEEKDAY(C8518,2)</f>
        <v>2</v>
      </c>
      <c r="C8518" s="17">
        <f>IF(A8538="",C8517,A8538)</f>
        <v>45055</v>
      </c>
      <c r="D8518" s="12" t="str">
        <f>YEAR(C8518)&amp;"/"&amp;TEXT(WEEKNUM(C8518,21),"00")</f>
        <v>2023/19</v>
      </c>
      <c r="E8518" t="s">
        <v>69</v>
      </c>
      <c r="F8518" s="114">
        <v>0.72916666666666663</v>
      </c>
      <c r="G8518" s="114">
        <v>0.75</v>
      </c>
      <c r="H8518">
        <f>CONVERT((G8515-F8515)*24,"hr","mn")</f>
        <v>30.000000000000053</v>
      </c>
      <c r="I8518">
        <v>3</v>
      </c>
      <c r="J8518">
        <v>3</v>
      </c>
      <c r="L8518">
        <v>3</v>
      </c>
      <c r="M8518">
        <f>J8515+K8515+L8515</f>
        <v>6</v>
      </c>
      <c r="N8518" s="15"/>
      <c r="O8518" s="9"/>
      <c r="P8518" s="9"/>
      <c r="Q8518" s="9"/>
      <c r="R8518" s="10"/>
      <c r="S8518" s="19"/>
      <c r="T8518" s="23"/>
      <c r="U8518" s="94"/>
    </row>
    <row r="8519" spans="1:21">
      <c r="A8519" s="17">
        <v>45055</v>
      </c>
      <c r="B8519" s="56">
        <f>WEEKDAY(C8519,2)</f>
        <v>2</v>
      </c>
      <c r="C8519" s="17">
        <f>IF(A8539="",C8518,A8539)</f>
        <v>45055</v>
      </c>
      <c r="D8519" s="12" t="str">
        <f>YEAR(C8519)&amp;"/"&amp;TEXT(WEEKNUM(C8519,21),"00")</f>
        <v>2023/19</v>
      </c>
      <c r="E8519" s="79" t="s">
        <v>69</v>
      </c>
      <c r="F8519" s="80">
        <v>0.75</v>
      </c>
      <c r="G8519" s="80">
        <v>0.79166666666666663</v>
      </c>
      <c r="H8519" s="87">
        <f>CONVERT((G8519-F8519)*24,"hr","mn")</f>
        <v>59.99999999999995</v>
      </c>
      <c r="I8519" s="83">
        <v>3</v>
      </c>
      <c r="J8519" s="84"/>
      <c r="K8519" s="85">
        <v>6</v>
      </c>
      <c r="L8519" s="85">
        <v>3</v>
      </c>
      <c r="M8519" s="87">
        <f>J8519+K8519+L8519</f>
        <v>9</v>
      </c>
      <c r="N8519" s="13"/>
      <c r="O8519" s="6">
        <v>5</v>
      </c>
      <c r="P8519" s="6"/>
      <c r="Q8519" s="6"/>
      <c r="R8519" s="7"/>
      <c r="S8519" s="20" t="s">
        <v>28</v>
      </c>
      <c r="T8519" s="22" t="s">
        <v>29</v>
      </c>
      <c r="U8519" s="91"/>
    </row>
    <row r="8520" spans="1:21">
      <c r="A8520" s="17">
        <v>45055</v>
      </c>
      <c r="B8520" s="56">
        <f>WEEKDAY(C8520,2)</f>
        <v>2</v>
      </c>
      <c r="C8520" s="17">
        <f>IF(A8540="",C8519,A8540)</f>
        <v>45055</v>
      </c>
      <c r="D8520" s="12" t="str">
        <f>YEAR(C8520)&amp;"/"&amp;TEXT(WEEKNUM(C8520,21),"00")</f>
        <v>2023/19</v>
      </c>
      <c r="E8520" t="s">
        <v>69</v>
      </c>
      <c r="F8520" s="114">
        <v>0.75</v>
      </c>
      <c r="G8520" s="114">
        <v>0.79166666666666663</v>
      </c>
      <c r="H8520">
        <f>CONVERT((G8519-F8519)*24,"hr","mn")</f>
        <v>59.99999999999995</v>
      </c>
      <c r="I8520">
        <v>3</v>
      </c>
      <c r="K8520">
        <v>6</v>
      </c>
      <c r="L8520">
        <v>3</v>
      </c>
      <c r="M8520">
        <f>J8519+K8519+L8519</f>
        <v>9</v>
      </c>
      <c r="N8520" s="14"/>
      <c r="O8520" s="3"/>
      <c r="P8520" s="3"/>
      <c r="Q8520" s="3"/>
      <c r="R8520" s="8"/>
      <c r="S8520" s="21"/>
      <c r="T8520" s="4"/>
      <c r="U8520" s="92"/>
    </row>
    <row r="8521" spans="1:21">
      <c r="A8521" s="17">
        <v>45055</v>
      </c>
      <c r="B8521" s="56">
        <f>WEEKDAY(C8521,2)</f>
        <v>2</v>
      </c>
      <c r="C8521" s="17">
        <f>IF(A8541="",C8520,A8541)</f>
        <v>45055</v>
      </c>
      <c r="D8521" s="12" t="str">
        <f>YEAR(C8521)&amp;"/"&amp;TEXT(WEEKNUM(C8521,21),"00")</f>
        <v>2023/19</v>
      </c>
      <c r="E8521" t="s">
        <v>69</v>
      </c>
      <c r="F8521" s="114">
        <v>0.75</v>
      </c>
      <c r="G8521" s="114">
        <v>0.79166666666666663</v>
      </c>
      <c r="H8521">
        <f>CONVERT((G8519-F8519)*24,"hr","mn")</f>
        <v>59.99999999999995</v>
      </c>
      <c r="I8521">
        <v>3</v>
      </c>
      <c r="K8521">
        <v>6</v>
      </c>
      <c r="L8521">
        <v>3</v>
      </c>
      <c r="M8521">
        <f>J8519+K8519+L8519</f>
        <v>9</v>
      </c>
      <c r="N8521" s="58"/>
      <c r="O8521" s="59"/>
      <c r="P8521" s="59"/>
      <c r="Q8521" s="59"/>
      <c r="R8521" s="60"/>
      <c r="S8521" s="21"/>
      <c r="T8521" s="4"/>
      <c r="U8521" s="93"/>
    </row>
    <row r="8522" spans="1:21" ht="15" customHeight="1" thickBot="1">
      <c r="A8522" s="17">
        <v>45055</v>
      </c>
      <c r="B8522" s="56">
        <f>WEEKDAY(C8522,2)</f>
        <v>2</v>
      </c>
      <c r="C8522" s="17">
        <f>IF(A8542="",C8521,A8542)</f>
        <v>45055</v>
      </c>
      <c r="D8522" s="12" t="str">
        <f>YEAR(C8522)&amp;"/"&amp;TEXT(WEEKNUM(C8522,21),"00")</f>
        <v>2023/19</v>
      </c>
      <c r="E8522" t="s">
        <v>69</v>
      </c>
      <c r="F8522" s="114">
        <v>0.75</v>
      </c>
      <c r="G8522" s="114">
        <v>0.79166666666666663</v>
      </c>
      <c r="H8522">
        <f>CONVERT((G8519-F8519)*24,"hr","mn")</f>
        <v>59.99999999999995</v>
      </c>
      <c r="I8522">
        <v>3</v>
      </c>
      <c r="K8522">
        <v>6</v>
      </c>
      <c r="L8522">
        <v>3</v>
      </c>
      <c r="M8522">
        <f>J8519+K8519+L8519</f>
        <v>9</v>
      </c>
      <c r="N8522" s="15"/>
      <c r="O8522" s="9"/>
      <c r="P8522" s="9"/>
      <c r="Q8522" s="9"/>
      <c r="R8522" s="10"/>
      <c r="S8522" s="19"/>
      <c r="T8522" s="23"/>
      <c r="U8522" s="94"/>
    </row>
    <row r="8523" spans="1:21">
      <c r="A8523" s="17">
        <v>45055</v>
      </c>
      <c r="B8523" s="56">
        <f>WEEKDAY(C8523,2)</f>
        <v>2</v>
      </c>
      <c r="C8523" s="17">
        <f>IF(A8543="",C8522,A8543)</f>
        <v>45055</v>
      </c>
      <c r="D8523" s="12" t="str">
        <f>YEAR(C8523)&amp;"/"&amp;TEXT(WEEKNUM(C8523,21),"00")</f>
        <v>2023/19</v>
      </c>
      <c r="E8523" s="79" t="s">
        <v>69</v>
      </c>
      <c r="F8523" s="80">
        <v>0.79166666666666663</v>
      </c>
      <c r="G8523" s="80">
        <v>0.83333333333333337</v>
      </c>
      <c r="H8523" s="87">
        <f>CONVERT((G8523-F8523)*24,"hr","mn")</f>
        <v>60.000000000000107</v>
      </c>
      <c r="I8523" s="83">
        <v>3</v>
      </c>
      <c r="J8523" s="84"/>
      <c r="K8523" s="85">
        <v>6</v>
      </c>
      <c r="L8523" s="85"/>
      <c r="M8523" s="87">
        <f>J8523+K8523+L8523</f>
        <v>6</v>
      </c>
      <c r="N8523" s="13"/>
      <c r="O8523" s="6"/>
      <c r="P8523" s="6"/>
      <c r="Q8523" s="6"/>
      <c r="R8523" s="7">
        <v>20</v>
      </c>
      <c r="S8523" s="20" t="s">
        <v>79</v>
      </c>
      <c r="T8523" s="22" t="s">
        <v>23</v>
      </c>
      <c r="U8523" s="91" t="s">
        <v>1219</v>
      </c>
    </row>
    <row r="8524" spans="1:21">
      <c r="A8524" s="17">
        <v>45055</v>
      </c>
      <c r="B8524" s="56">
        <f>WEEKDAY(C8524,2)</f>
        <v>2</v>
      </c>
      <c r="C8524" s="17">
        <f>IF(A8544="",C8523,A8544)</f>
        <v>45055</v>
      </c>
      <c r="D8524" s="12" t="str">
        <f>YEAR(C8524)&amp;"/"&amp;TEXT(WEEKNUM(C8524,21),"00")</f>
        <v>2023/19</v>
      </c>
      <c r="E8524" t="s">
        <v>69</v>
      </c>
      <c r="F8524" s="114">
        <v>0.79166666666666663</v>
      </c>
      <c r="G8524" s="114">
        <v>0.83333333333333337</v>
      </c>
      <c r="H8524">
        <f>CONVERT((G8523-F8523)*24,"hr","mn")</f>
        <v>60.000000000000107</v>
      </c>
      <c r="I8524">
        <v>3</v>
      </c>
      <c r="K8524">
        <v>6</v>
      </c>
      <c r="M8524">
        <f>J8523+K8523+L8523</f>
        <v>6</v>
      </c>
      <c r="N8524" s="14"/>
      <c r="O8524" s="3">
        <v>10</v>
      </c>
      <c r="P8524" s="3"/>
      <c r="Q8524" s="3"/>
      <c r="R8524" s="8"/>
      <c r="S8524" s="21" t="s">
        <v>1005</v>
      </c>
      <c r="T8524" s="4" t="s">
        <v>56</v>
      </c>
      <c r="U8524" s="92"/>
    </row>
    <row r="8525" spans="1:21">
      <c r="A8525" s="17">
        <v>45055</v>
      </c>
      <c r="B8525" s="56">
        <f>WEEKDAY(C8525,2)</f>
        <v>2</v>
      </c>
      <c r="C8525" s="17">
        <f>IF(A8545="",C8524,A8545)</f>
        <v>45055</v>
      </c>
      <c r="D8525" s="12" t="str">
        <f>YEAR(C8525)&amp;"/"&amp;TEXT(WEEKNUM(C8525,21),"00")</f>
        <v>2023/19</v>
      </c>
      <c r="E8525" t="s">
        <v>69</v>
      </c>
      <c r="F8525" s="114">
        <v>0.79166666666666663</v>
      </c>
      <c r="G8525" s="114">
        <v>0.83333333333333337</v>
      </c>
      <c r="H8525">
        <f>CONVERT((G8523-F8523)*24,"hr","mn")</f>
        <v>60.000000000000107</v>
      </c>
      <c r="I8525">
        <v>3</v>
      </c>
      <c r="K8525">
        <v>6</v>
      </c>
      <c r="M8525">
        <f>J8523+K8523+L8523</f>
        <v>6</v>
      </c>
      <c r="N8525" s="58"/>
      <c r="O8525" s="59"/>
      <c r="P8525" s="59"/>
      <c r="Q8525" s="59"/>
      <c r="R8525" s="60"/>
      <c r="S8525" s="21"/>
      <c r="T8525" s="4"/>
      <c r="U8525" s="93"/>
    </row>
    <row r="8526" spans="1:21" ht="15" customHeight="1" thickBot="1">
      <c r="A8526" s="17">
        <v>45055</v>
      </c>
      <c r="B8526" s="56">
        <f>WEEKDAY(C8526,2)</f>
        <v>2</v>
      </c>
      <c r="C8526" s="17">
        <f>IF(A8546="",C8525,A8546)</f>
        <v>45055</v>
      </c>
      <c r="D8526" s="12" t="str">
        <f>YEAR(C8526)&amp;"/"&amp;TEXT(WEEKNUM(C8526,21),"00")</f>
        <v>2023/19</v>
      </c>
      <c r="E8526" t="s">
        <v>69</v>
      </c>
      <c r="F8526" s="114">
        <v>0.79166666666666663</v>
      </c>
      <c r="G8526" s="114">
        <v>0.83333333333333337</v>
      </c>
      <c r="H8526">
        <f>CONVERT((G8523-F8523)*24,"hr","mn")</f>
        <v>60.000000000000107</v>
      </c>
      <c r="I8526">
        <v>3</v>
      </c>
      <c r="K8526">
        <v>6</v>
      </c>
      <c r="M8526">
        <f>J8523+K8523+L8523</f>
        <v>6</v>
      </c>
      <c r="N8526" s="15"/>
      <c r="O8526" s="9"/>
      <c r="P8526" s="9"/>
      <c r="Q8526" s="9"/>
      <c r="R8526" s="10"/>
      <c r="S8526" s="19"/>
      <c r="T8526" s="23"/>
      <c r="U8526" s="94"/>
    </row>
    <row r="8527" spans="1:21">
      <c r="A8527" s="17">
        <v>45055</v>
      </c>
      <c r="B8527" s="56">
        <f>WEEKDAY(C8527,2)</f>
        <v>3</v>
      </c>
      <c r="C8527" s="17">
        <f>IF(A8547="",C8526,A8547)</f>
        <v>45056</v>
      </c>
      <c r="D8527" s="12" t="str">
        <f>YEAR(C8527)&amp;"/"&amp;TEXT(WEEKNUM(C8527,21),"00")</f>
        <v>2023/19</v>
      </c>
      <c r="E8527" s="79" t="s">
        <v>69</v>
      </c>
      <c r="F8527" s="80">
        <v>0.83333333333333337</v>
      </c>
      <c r="G8527" s="80">
        <v>0.875</v>
      </c>
      <c r="H8527" s="87">
        <f>CONVERT((G8527-F8527)*24,"hr","mn")</f>
        <v>59.99999999999995</v>
      </c>
      <c r="I8527" s="83">
        <v>3</v>
      </c>
      <c r="J8527" s="84"/>
      <c r="K8527" s="85">
        <v>2</v>
      </c>
      <c r="L8527" s="85">
        <v>4</v>
      </c>
      <c r="M8527" s="87">
        <f>J8527+K8527+L8527</f>
        <v>6</v>
      </c>
      <c r="N8527" s="13"/>
      <c r="O8527" s="6">
        <v>5</v>
      </c>
      <c r="P8527" s="6"/>
      <c r="Q8527" s="6"/>
      <c r="R8527" s="7"/>
      <c r="S8527" s="20" t="s">
        <v>49</v>
      </c>
      <c r="T8527" s="22" t="s">
        <v>29</v>
      </c>
      <c r="U8527" s="91"/>
    </row>
    <row r="8528" spans="1:21">
      <c r="A8528" s="17">
        <v>45055</v>
      </c>
      <c r="B8528" s="56">
        <f>WEEKDAY(C8528,2)</f>
        <v>3</v>
      </c>
      <c r="C8528" s="17">
        <f>IF(A8548="",C8527,A8548)</f>
        <v>45056</v>
      </c>
      <c r="D8528" s="12" t="str">
        <f>YEAR(C8528)&amp;"/"&amp;TEXT(WEEKNUM(C8528,21),"00")</f>
        <v>2023/19</v>
      </c>
      <c r="E8528" t="s">
        <v>69</v>
      </c>
      <c r="F8528" s="114">
        <v>0.83333333333333337</v>
      </c>
      <c r="G8528" s="114">
        <v>0.875</v>
      </c>
      <c r="H8528">
        <f>CONVERT((G8527-F8527)*24,"hr","mn")</f>
        <v>59.99999999999995</v>
      </c>
      <c r="I8528">
        <v>3</v>
      </c>
      <c r="K8528">
        <v>2</v>
      </c>
      <c r="L8528">
        <v>4</v>
      </c>
      <c r="M8528">
        <f>J8527+K8527+L8527</f>
        <v>6</v>
      </c>
      <c r="N8528" s="14"/>
      <c r="O8528" s="3">
        <v>8</v>
      </c>
      <c r="P8528" s="3"/>
      <c r="Q8528" s="3"/>
      <c r="R8528" s="8"/>
      <c r="S8528" s="21" t="s">
        <v>32</v>
      </c>
      <c r="T8528" s="4" t="s">
        <v>23</v>
      </c>
      <c r="U8528" s="92" t="s">
        <v>194</v>
      </c>
    </row>
    <row r="8529" spans="1:21">
      <c r="A8529" s="17">
        <v>45055</v>
      </c>
      <c r="B8529" s="56">
        <f>WEEKDAY(C8529,2)</f>
        <v>3</v>
      </c>
      <c r="C8529" s="17">
        <f>IF(A8549="",C8528,A8549)</f>
        <v>45056</v>
      </c>
      <c r="D8529" s="12" t="str">
        <f>YEAR(C8529)&amp;"/"&amp;TEXT(WEEKNUM(C8529,21),"00")</f>
        <v>2023/19</v>
      </c>
      <c r="E8529" t="s">
        <v>69</v>
      </c>
      <c r="F8529" s="114">
        <v>0.83333333333333337</v>
      </c>
      <c r="G8529" s="114">
        <v>0.875</v>
      </c>
      <c r="H8529">
        <f>CONVERT((G8527-F8527)*24,"hr","mn")</f>
        <v>59.99999999999995</v>
      </c>
      <c r="I8529">
        <v>3</v>
      </c>
      <c r="K8529">
        <v>2</v>
      </c>
      <c r="L8529">
        <v>4</v>
      </c>
      <c r="M8529">
        <f>J8527+K8527+L8527</f>
        <v>6</v>
      </c>
      <c r="N8529" s="58"/>
      <c r="O8529" s="59"/>
      <c r="P8529" s="59"/>
      <c r="Q8529" s="59">
        <v>15</v>
      </c>
      <c r="R8529" s="60"/>
      <c r="S8529" s="21"/>
      <c r="T8529" s="4" t="s">
        <v>39</v>
      </c>
      <c r="U8529" s="93"/>
    </row>
    <row r="8530" spans="1:21" ht="15" customHeight="1" thickBot="1">
      <c r="A8530" s="17">
        <v>45055</v>
      </c>
      <c r="B8530" s="56">
        <f>WEEKDAY(C8530,2)</f>
        <v>3</v>
      </c>
      <c r="C8530" s="17">
        <f>IF(A8550="",C8529,A8550)</f>
        <v>45056</v>
      </c>
      <c r="D8530" s="12" t="str">
        <f>YEAR(C8530)&amp;"/"&amp;TEXT(WEEKNUM(C8530,21),"00")</f>
        <v>2023/19</v>
      </c>
      <c r="E8530" t="s">
        <v>69</v>
      </c>
      <c r="F8530" s="114">
        <v>0.83333333333333337</v>
      </c>
      <c r="G8530" s="114">
        <v>0.875</v>
      </c>
      <c r="H8530">
        <f>CONVERT((G8527-F8527)*24,"hr","mn")</f>
        <v>59.99999999999995</v>
      </c>
      <c r="I8530">
        <v>3</v>
      </c>
      <c r="K8530">
        <v>2</v>
      </c>
      <c r="L8530">
        <v>4</v>
      </c>
      <c r="M8530">
        <f>J8527+K8527+L8527</f>
        <v>6</v>
      </c>
      <c r="N8530" s="15"/>
      <c r="O8530" s="9"/>
      <c r="P8530" s="9"/>
      <c r="Q8530" s="9"/>
      <c r="R8530" s="10"/>
      <c r="S8530" s="19"/>
      <c r="T8530" s="23"/>
      <c r="U8530" s="94"/>
    </row>
    <row r="8531" spans="1:21">
      <c r="A8531" s="17"/>
      <c r="B8531" s="56">
        <f>WEEKDAY(C8531,2)</f>
        <v>3</v>
      </c>
      <c r="C8531" s="17">
        <f>IF(A8551="",C8530,A8551)</f>
        <v>45056</v>
      </c>
      <c r="D8531" s="12" t="str">
        <f>YEAR(C8531)&amp;"/"&amp;TEXT(WEEKNUM(C8531,21),"00")</f>
        <v>2023/19</v>
      </c>
      <c r="E8531" s="79"/>
      <c r="F8531" s="80"/>
      <c r="G8531" s="80"/>
      <c r="H8531" s="87">
        <f>CONVERT((G8531-F8531)*24,"hr","mn")</f>
        <v>0</v>
      </c>
      <c r="I8531" s="83"/>
      <c r="J8531" s="84"/>
      <c r="K8531" s="85"/>
      <c r="L8531" s="85"/>
      <c r="M8531" s="87">
        <f>J8531+K8531+L8531</f>
        <v>0</v>
      </c>
      <c r="N8531" s="13"/>
      <c r="O8531" s="6"/>
      <c r="P8531" s="6"/>
      <c r="Q8531" s="6"/>
      <c r="R8531" s="7"/>
      <c r="S8531" s="20"/>
      <c r="T8531" s="22"/>
      <c r="U8531" s="91"/>
    </row>
    <row r="8532" spans="1:21">
      <c r="A8532" s="17"/>
      <c r="B8532" s="56">
        <f>WEEKDAY(C8532,2)</f>
        <v>3</v>
      </c>
      <c r="C8532" s="17">
        <f>IF(A8552="",C8531,A8552)</f>
        <v>45056</v>
      </c>
      <c r="D8532" s="12" t="str">
        <f>YEAR(C8532)&amp;"/"&amp;TEXT(WEEKNUM(C8532,21),"00")</f>
        <v>2023/19</v>
      </c>
      <c r="H8532">
        <f>CONVERT((G8531-F8531)*24,"hr","mn")</f>
        <v>0</v>
      </c>
      <c r="M8532">
        <f>J8531+K8531+L8531</f>
        <v>0</v>
      </c>
      <c r="N8532" s="14"/>
      <c r="O8532" s="3"/>
      <c r="P8532" s="3"/>
      <c r="Q8532" s="3"/>
      <c r="R8532" s="8"/>
      <c r="S8532" s="21"/>
      <c r="T8532" s="4"/>
      <c r="U8532" s="92"/>
    </row>
    <row r="8533" spans="1:21">
      <c r="A8533" s="17"/>
      <c r="B8533" s="56">
        <f>WEEKDAY(C8533,2)</f>
        <v>3</v>
      </c>
      <c r="C8533" s="17">
        <f>IF(A8553="",C8532,A8553)</f>
        <v>45056</v>
      </c>
      <c r="D8533" s="12" t="str">
        <f>YEAR(C8533)&amp;"/"&amp;TEXT(WEEKNUM(C8533,21),"00")</f>
        <v>2023/19</v>
      </c>
      <c r="H8533">
        <f>CONVERT((G8531-F8531)*24,"hr","mn")</f>
        <v>0</v>
      </c>
      <c r="M8533">
        <f>J8531+K8531+L8531</f>
        <v>0</v>
      </c>
      <c r="N8533" s="58"/>
      <c r="O8533" s="59"/>
      <c r="P8533" s="59"/>
      <c r="Q8533" s="59"/>
      <c r="R8533" s="60"/>
      <c r="S8533" s="21"/>
      <c r="T8533" s="4"/>
      <c r="U8533" s="93"/>
    </row>
    <row r="8534" spans="1:21" ht="15" customHeight="1" thickBot="1">
      <c r="A8534" s="17"/>
      <c r="B8534" s="56">
        <f>WEEKDAY(C8534,2)</f>
        <v>3</v>
      </c>
      <c r="C8534" s="17">
        <f>IF(A8554="",C8533,A8554)</f>
        <v>45056</v>
      </c>
      <c r="D8534" s="12" t="str">
        <f>YEAR(C8534)&amp;"/"&amp;TEXT(WEEKNUM(C8534,21),"00")</f>
        <v>2023/19</v>
      </c>
      <c r="H8534">
        <f>CONVERT((G8531-F8531)*24,"hr","mn")</f>
        <v>0</v>
      </c>
      <c r="M8534">
        <f>J8531+K8531+L8531</f>
        <v>0</v>
      </c>
      <c r="N8534" s="15"/>
      <c r="O8534" s="9"/>
      <c r="P8534" s="9"/>
      <c r="Q8534" s="9"/>
      <c r="R8534" s="10"/>
      <c r="S8534" s="19"/>
      <c r="T8534" s="23"/>
      <c r="U8534" s="94"/>
    </row>
    <row r="8535" spans="1:21">
      <c r="A8535" s="17">
        <v>45055</v>
      </c>
      <c r="B8535" s="56">
        <f>WEEKDAY(C8535,2)</f>
        <v>3</v>
      </c>
      <c r="C8535" s="17">
        <f>IF(A8555="",C8534,A8555)</f>
        <v>45056</v>
      </c>
      <c r="D8535" s="12" t="str">
        <f>YEAR(C8535)&amp;"/"&amp;TEXT(WEEKNUM(C8535,21),"00")</f>
        <v>2023/19</v>
      </c>
      <c r="E8535" s="79" t="s">
        <v>46</v>
      </c>
      <c r="F8535" s="80">
        <v>0.875</v>
      </c>
      <c r="G8535" s="80">
        <v>0.91666666666666663</v>
      </c>
      <c r="H8535" s="87">
        <f>CONVERT((G8535-F8535)*24,"hr","mn")</f>
        <v>59.99999999999995</v>
      </c>
      <c r="I8535" s="83">
        <v>3</v>
      </c>
      <c r="J8535" s="84"/>
      <c r="K8535" s="85">
        <v>4</v>
      </c>
      <c r="L8535" s="85">
        <v>2</v>
      </c>
      <c r="M8535" s="87">
        <f>J8535+K8535+L8535</f>
        <v>6</v>
      </c>
      <c r="N8535" s="13"/>
      <c r="O8535" s="6"/>
      <c r="P8535" s="6"/>
      <c r="Q8535" s="6">
        <v>23</v>
      </c>
      <c r="R8535" s="7"/>
      <c r="S8535" s="20"/>
      <c r="T8535" s="22" t="s">
        <v>25</v>
      </c>
      <c r="U8535" s="91"/>
    </row>
    <row r="8536" spans="1:21">
      <c r="A8536" s="17">
        <v>45055</v>
      </c>
      <c r="B8536" s="56">
        <f>WEEKDAY(C8536,2)</f>
        <v>3</v>
      </c>
      <c r="C8536" s="17">
        <f>IF(A8556="",C8535,A8556)</f>
        <v>45056</v>
      </c>
      <c r="D8536" s="12" t="str">
        <f>YEAR(C8536)&amp;"/"&amp;TEXT(WEEKNUM(C8536,21),"00")</f>
        <v>2023/19</v>
      </c>
      <c r="E8536" t="s">
        <v>46</v>
      </c>
      <c r="F8536" s="114">
        <v>0.875</v>
      </c>
      <c r="G8536" s="114">
        <v>0.91666666666666663</v>
      </c>
      <c r="H8536">
        <f>CONVERT((G8535-F8535)*24,"hr","mn")</f>
        <v>59.99999999999995</v>
      </c>
      <c r="I8536">
        <v>3</v>
      </c>
      <c r="K8536">
        <v>4</v>
      </c>
      <c r="L8536">
        <v>2</v>
      </c>
      <c r="M8536">
        <f>J8535+K8535+L8535</f>
        <v>6</v>
      </c>
      <c r="N8536" s="14"/>
      <c r="O8536" s="3"/>
      <c r="P8536" s="3">
        <v>5</v>
      </c>
      <c r="Q8536" s="3"/>
      <c r="R8536" s="8"/>
      <c r="S8536" s="21" t="s">
        <v>32</v>
      </c>
      <c r="T8536" s="4" t="s">
        <v>121</v>
      </c>
      <c r="U8536" s="92" t="s">
        <v>487</v>
      </c>
    </row>
    <row r="8537" spans="1:21">
      <c r="A8537" s="17">
        <v>45055</v>
      </c>
      <c r="B8537" s="56">
        <f>WEEKDAY(C8537,2)</f>
        <v>3</v>
      </c>
      <c r="C8537" s="17">
        <f>IF(A8557="",C8536,A8557)</f>
        <v>45056</v>
      </c>
      <c r="D8537" s="12" t="str">
        <f>YEAR(C8537)&amp;"/"&amp;TEXT(WEEKNUM(C8537,21),"00")</f>
        <v>2023/19</v>
      </c>
      <c r="E8537" t="s">
        <v>46</v>
      </c>
      <c r="F8537" s="114">
        <v>0.875</v>
      </c>
      <c r="G8537" s="114">
        <v>0.91666666666666663</v>
      </c>
      <c r="H8537">
        <f>CONVERT((G8535-F8535)*24,"hr","mn")</f>
        <v>59.99999999999995</v>
      </c>
      <c r="I8537">
        <v>3</v>
      </c>
      <c r="K8537">
        <v>4</v>
      </c>
      <c r="L8537">
        <v>2</v>
      </c>
      <c r="M8537">
        <f>J8535+K8535+L8535</f>
        <v>6</v>
      </c>
      <c r="N8537" s="58"/>
      <c r="O8537" s="59"/>
      <c r="P8537" s="59"/>
      <c r="Q8537" s="59"/>
      <c r="R8537" s="60"/>
      <c r="S8537" s="21"/>
      <c r="T8537" s="4"/>
      <c r="U8537" s="93"/>
    </row>
    <row r="8538" spans="1:21" ht="15" customHeight="1" thickBot="1">
      <c r="A8538" s="17">
        <v>45055</v>
      </c>
      <c r="B8538" s="56">
        <f>WEEKDAY(C8538,2)</f>
        <v>3</v>
      </c>
      <c r="C8538" s="17">
        <f>IF(A8558="",C8537,A8558)</f>
        <v>45056</v>
      </c>
      <c r="D8538" s="12" t="str">
        <f>YEAR(C8538)&amp;"/"&amp;TEXT(WEEKNUM(C8538,21),"00")</f>
        <v>2023/19</v>
      </c>
      <c r="E8538" t="s">
        <v>46</v>
      </c>
      <c r="F8538" s="114">
        <v>0.875</v>
      </c>
      <c r="G8538" s="114">
        <v>0.91666666666666663</v>
      </c>
      <c r="H8538">
        <f>CONVERT((G8535-F8535)*24,"hr","mn")</f>
        <v>59.99999999999995</v>
      </c>
      <c r="I8538">
        <v>3</v>
      </c>
      <c r="K8538">
        <v>4</v>
      </c>
      <c r="L8538">
        <v>2</v>
      </c>
      <c r="M8538">
        <f>J8535+K8535+L8535</f>
        <v>6</v>
      </c>
      <c r="N8538" s="15"/>
      <c r="O8538" s="9"/>
      <c r="P8538" s="9"/>
      <c r="Q8538" s="9"/>
      <c r="R8538" s="10"/>
      <c r="S8538" s="19"/>
      <c r="T8538" s="23"/>
      <c r="U8538" s="94"/>
    </row>
    <row r="8539" spans="1:21">
      <c r="A8539" s="17">
        <v>45055</v>
      </c>
      <c r="B8539" s="56">
        <f>WEEKDAY(C8539,2)</f>
        <v>3</v>
      </c>
      <c r="C8539" s="17">
        <f>IF(A8559="",C8538,A8559)</f>
        <v>45056</v>
      </c>
      <c r="D8539" s="12" t="str">
        <f>YEAR(C8539)&amp;"/"&amp;TEXT(WEEKNUM(C8539,21),"00")</f>
        <v>2023/19</v>
      </c>
      <c r="E8539" s="24" t="s">
        <v>46</v>
      </c>
      <c r="F8539" s="27">
        <v>0.91666666666666663</v>
      </c>
      <c r="G8539" s="27">
        <v>0.95833333333333337</v>
      </c>
      <c r="H8539" s="87">
        <f>CONVERT((G8539-F8539)*24,"hr","mn")</f>
        <v>60.000000000000107</v>
      </c>
      <c r="I8539" s="83">
        <v>3</v>
      </c>
      <c r="J8539" s="84"/>
      <c r="K8539" s="85">
        <v>10</v>
      </c>
      <c r="L8539" s="85"/>
      <c r="M8539" s="87">
        <f>J8539+K8539+L8539</f>
        <v>10</v>
      </c>
      <c r="N8539" s="13">
        <v>12</v>
      </c>
      <c r="O8539" s="6"/>
      <c r="P8539" s="6"/>
      <c r="Q8539" s="6"/>
      <c r="R8539" s="7"/>
      <c r="S8539" s="20" t="s">
        <v>264</v>
      </c>
      <c r="T8539" s="22" t="s">
        <v>23</v>
      </c>
      <c r="U8539" s="91" t="s">
        <v>265</v>
      </c>
    </row>
    <row r="8540" spans="1:21">
      <c r="A8540" s="17">
        <v>45055</v>
      </c>
      <c r="B8540" s="56">
        <f>WEEKDAY(C8540,2)</f>
        <v>3</v>
      </c>
      <c r="C8540" s="17">
        <f>IF(A8560="",C8539,A8560)</f>
        <v>45056</v>
      </c>
      <c r="D8540" s="12" t="str">
        <f>YEAR(C8540)&amp;"/"&amp;TEXT(WEEKNUM(C8540,21),"00")</f>
        <v>2023/19</v>
      </c>
      <c r="E8540" s="25"/>
      <c r="F8540" s="28"/>
      <c r="G8540" s="28"/>
      <c r="H8540">
        <f>CONVERT((G8539-F8539)*24,"hr","mn")</f>
        <v>60.000000000000107</v>
      </c>
      <c r="I8540">
        <v>3</v>
      </c>
      <c r="K8540">
        <v>10</v>
      </c>
      <c r="M8540">
        <f>J8539+K8539+L8539</f>
        <v>10</v>
      </c>
      <c r="N8540" s="14"/>
      <c r="O8540" s="3"/>
      <c r="P8540" s="3"/>
      <c r="Q8540" s="3"/>
      <c r="R8540" s="8"/>
      <c r="S8540" s="21"/>
      <c r="T8540" s="4"/>
      <c r="U8540" s="92"/>
    </row>
    <row r="8541" spans="1:21">
      <c r="A8541" s="17">
        <v>45055</v>
      </c>
      <c r="B8541" s="56">
        <f>WEEKDAY(C8541,2)</f>
        <v>3</v>
      </c>
      <c r="C8541" s="17">
        <f>IF(A8561="",C8540,A8561)</f>
        <v>45056</v>
      </c>
      <c r="D8541" s="12" t="str">
        <f>YEAR(C8541)&amp;"/"&amp;TEXT(WEEKNUM(C8541,21),"00")</f>
        <v>2023/19</v>
      </c>
      <c r="E8541" s="25"/>
      <c r="F8541" s="28"/>
      <c r="G8541" s="28"/>
      <c r="H8541">
        <f>CONVERT((G8539-F8539)*24,"hr","mn")</f>
        <v>60.000000000000107</v>
      </c>
      <c r="I8541">
        <v>3</v>
      </c>
      <c r="K8541">
        <v>10</v>
      </c>
      <c r="M8541">
        <f>J8539+K8539+L8539</f>
        <v>10</v>
      </c>
      <c r="N8541" s="58"/>
      <c r="O8541" s="59"/>
      <c r="P8541" s="59"/>
      <c r="Q8541" s="59"/>
      <c r="R8541" s="60"/>
      <c r="S8541" s="21"/>
      <c r="T8541" s="4"/>
      <c r="U8541" s="93"/>
    </row>
    <row r="8542" spans="1:21" ht="15" customHeight="1" thickBot="1">
      <c r="A8542" s="17">
        <v>45055</v>
      </c>
      <c r="B8542" s="56">
        <f>WEEKDAY(C8542,2)</f>
        <v>3</v>
      </c>
      <c r="C8542" s="17">
        <f>IF(A8562="",C8541,A8562)</f>
        <v>45056</v>
      </c>
      <c r="D8542" s="12" t="str">
        <f>YEAR(C8542)&amp;"/"&amp;TEXT(WEEKNUM(C8542,21),"00")</f>
        <v>2023/19</v>
      </c>
      <c r="E8542" s="26"/>
      <c r="F8542" s="29"/>
      <c r="G8542" s="29"/>
      <c r="H8542">
        <f>CONVERT((G8539-F8539)*24,"hr","mn")</f>
        <v>60.000000000000107</v>
      </c>
      <c r="I8542">
        <v>3</v>
      </c>
      <c r="K8542">
        <v>10</v>
      </c>
      <c r="M8542">
        <f>J8539+K8539+L8539</f>
        <v>10</v>
      </c>
      <c r="N8542" s="15"/>
      <c r="O8542" s="9"/>
      <c r="P8542" s="9"/>
      <c r="Q8542" s="9"/>
      <c r="R8542" s="10"/>
      <c r="S8542" s="19"/>
      <c r="T8542" s="23"/>
      <c r="U8542" s="94"/>
    </row>
    <row r="8543" spans="1:21">
      <c r="A8543" s="17">
        <v>45055</v>
      </c>
      <c r="B8543" s="56">
        <f>WEEKDAY(C8543,2)</f>
        <v>3</v>
      </c>
      <c r="C8543" s="17">
        <f>IF(A8563="",C8542,A8563)</f>
        <v>45056</v>
      </c>
      <c r="D8543" s="12" t="str">
        <f>YEAR(C8543)&amp;"/"&amp;TEXT(WEEKNUM(C8543,21),"00")</f>
        <v>2023/19</v>
      </c>
      <c r="E8543" s="24" t="s">
        <v>46</v>
      </c>
      <c r="F8543" s="27">
        <v>0.95833333333333337</v>
      </c>
      <c r="G8543" s="27">
        <v>1</v>
      </c>
      <c r="H8543" s="87">
        <f>CONVERT((G8543-F8543)*24,"hr","mn")</f>
        <v>59.99999999999995</v>
      </c>
      <c r="I8543" s="83">
        <v>3</v>
      </c>
      <c r="J8543" s="84"/>
      <c r="K8543" s="85">
        <v>6</v>
      </c>
      <c r="L8543" s="85"/>
      <c r="M8543" s="87">
        <f>J8543+K8543+L8543</f>
        <v>6</v>
      </c>
      <c r="N8543" s="13"/>
      <c r="O8543" s="6">
        <v>5</v>
      </c>
      <c r="P8543" s="6"/>
      <c r="Q8543" s="6"/>
      <c r="R8543" s="7"/>
      <c r="S8543" s="20" t="s">
        <v>35</v>
      </c>
      <c r="T8543" s="22" t="s">
        <v>23</v>
      </c>
      <c r="U8543" s="91" t="s">
        <v>271</v>
      </c>
    </row>
    <row r="8544" spans="1:21">
      <c r="A8544" s="17">
        <v>45055</v>
      </c>
      <c r="B8544" s="56">
        <f>WEEKDAY(C8544,2)</f>
        <v>3</v>
      </c>
      <c r="C8544" s="17">
        <f>IF(A8564="",C8543,A8564)</f>
        <v>45056</v>
      </c>
      <c r="D8544" s="12" t="str">
        <f>YEAR(C8544)&amp;"/"&amp;TEXT(WEEKNUM(C8544,21),"00")</f>
        <v>2023/19</v>
      </c>
      <c r="E8544" s="25"/>
      <c r="F8544" s="28"/>
      <c r="G8544" s="28"/>
      <c r="H8544">
        <f>CONVERT((G8543-F8543)*24,"hr","mn")</f>
        <v>59.99999999999995</v>
      </c>
      <c r="I8544">
        <v>3</v>
      </c>
      <c r="K8544">
        <v>6</v>
      </c>
      <c r="M8544">
        <f>J8543+K8543+L8543</f>
        <v>6</v>
      </c>
      <c r="N8544" s="14"/>
      <c r="O8544" s="3"/>
      <c r="P8544" s="3"/>
      <c r="Q8544" s="3">
        <v>7</v>
      </c>
      <c r="R8544" s="8"/>
      <c r="S8544" s="21" t="s">
        <v>287</v>
      </c>
      <c r="T8544" s="4" t="s">
        <v>23</v>
      </c>
      <c r="U8544" s="92" t="s">
        <v>208</v>
      </c>
    </row>
    <row r="8545" spans="1:21">
      <c r="A8545" s="17">
        <v>45055</v>
      </c>
      <c r="B8545" s="56">
        <f>WEEKDAY(C8545,2)</f>
        <v>3</v>
      </c>
      <c r="C8545" s="17">
        <f>IF(A8565="",C8544,A8565)</f>
        <v>45056</v>
      </c>
      <c r="D8545" s="12" t="str">
        <f>YEAR(C8545)&amp;"/"&amp;TEXT(WEEKNUM(C8545,21),"00")</f>
        <v>2023/19</v>
      </c>
      <c r="E8545" s="25"/>
      <c r="F8545" s="28"/>
      <c r="G8545" s="28"/>
      <c r="H8545">
        <f>CONVERT((G8543-F8543)*24,"hr","mn")</f>
        <v>59.99999999999995</v>
      </c>
      <c r="I8545">
        <v>3</v>
      </c>
      <c r="K8545">
        <v>6</v>
      </c>
      <c r="M8545">
        <f>J8543+K8543+L8543</f>
        <v>6</v>
      </c>
      <c r="N8545" s="58"/>
      <c r="O8545" s="59"/>
      <c r="P8545" s="59"/>
      <c r="Q8545" s="59"/>
      <c r="R8545" s="60"/>
      <c r="S8545" s="21"/>
      <c r="T8545" s="4"/>
      <c r="U8545" s="93"/>
    </row>
    <row r="8546" spans="1:21" ht="15" customHeight="1" thickBot="1">
      <c r="A8546" s="17">
        <v>45055</v>
      </c>
      <c r="B8546" s="56">
        <f>WEEKDAY(C8546,2)</f>
        <v>3</v>
      </c>
      <c r="C8546" s="17">
        <f>IF(A8566="",C8545,A8566)</f>
        <v>45056</v>
      </c>
      <c r="D8546" s="12" t="str">
        <f>YEAR(C8546)&amp;"/"&amp;TEXT(WEEKNUM(C8546,21),"00")</f>
        <v>2023/19</v>
      </c>
      <c r="E8546" s="26"/>
      <c r="F8546" s="29"/>
      <c r="G8546" s="29"/>
      <c r="H8546">
        <f>CONVERT((G8543-F8543)*24,"hr","mn")</f>
        <v>59.99999999999995</v>
      </c>
      <c r="I8546">
        <v>3</v>
      </c>
      <c r="K8546">
        <v>6</v>
      </c>
      <c r="M8546">
        <f>J8543+K8543+L8543</f>
        <v>6</v>
      </c>
      <c r="N8546" s="15"/>
      <c r="O8546" s="9"/>
      <c r="P8546" s="9"/>
      <c r="Q8546" s="9"/>
      <c r="R8546" s="10"/>
      <c r="S8546" s="19"/>
      <c r="T8546" s="23"/>
      <c r="U8546" s="94"/>
    </row>
    <row r="8547" spans="1:21" ht="15" customHeight="1" thickBot="1">
      <c r="A8547" s="17">
        <v>45056</v>
      </c>
      <c r="B8547" s="56">
        <f>WEEKDAY(C8547,2)</f>
        <v>3</v>
      </c>
      <c r="C8547" s="17">
        <f>IF(A8567="",C8546,A8567)</f>
        <v>45056</v>
      </c>
      <c r="D8547" s="12" t="str">
        <f>YEAR(C8547)&amp;"/"&amp;TEXT(WEEKNUM(C8547,21),"00")</f>
        <v>2023/19</v>
      </c>
      <c r="E8547" s="24" t="s">
        <v>46</v>
      </c>
      <c r="F8547" s="27">
        <v>1</v>
      </c>
      <c r="G8547" s="27">
        <v>1.041666666666667</v>
      </c>
      <c r="H8547" s="87">
        <f>CONVERT((G8547-F8547)*24,"hr","mn")</f>
        <v>60.000000000000426</v>
      </c>
      <c r="I8547" s="83">
        <v>3</v>
      </c>
      <c r="J8547" s="84">
        <v>3</v>
      </c>
      <c r="K8547" s="85"/>
      <c r="L8547" s="85">
        <v>5</v>
      </c>
      <c r="M8547" s="87">
        <f>J8547+K8547+L8547</f>
        <v>8</v>
      </c>
      <c r="N8547" s="13"/>
      <c r="O8547" s="6">
        <v>3</v>
      </c>
      <c r="P8547" s="6"/>
      <c r="Q8547" s="6"/>
      <c r="R8547" s="7"/>
      <c r="S8547" s="20" t="s">
        <v>93</v>
      </c>
      <c r="T8547" s="22" t="s">
        <v>73</v>
      </c>
      <c r="U8547" s="91"/>
    </row>
    <row r="8548" spans="1:21">
      <c r="A8548" s="17">
        <v>45056</v>
      </c>
      <c r="B8548" s="56">
        <f>WEEKDAY(C8548,2)</f>
        <v>3</v>
      </c>
      <c r="C8548" s="17">
        <f>IF(A8568="",C8547,A8568)</f>
        <v>45056</v>
      </c>
      <c r="D8548" s="12" t="str">
        <f>YEAR(C8548)&amp;"/"&amp;TEXT(WEEKNUM(C8548,21),"00")</f>
        <v>2023/19</v>
      </c>
      <c r="E8548" s="25"/>
      <c r="F8548" s="28"/>
      <c r="G8548" s="28"/>
      <c r="H8548">
        <f>CONVERT((G8547-F8547)*24,"hr","mn")</f>
        <v>60.000000000000426</v>
      </c>
      <c r="I8548">
        <v>3</v>
      </c>
      <c r="J8548">
        <v>3</v>
      </c>
      <c r="L8548">
        <v>5</v>
      </c>
      <c r="M8548">
        <f>J8547+K8547+L8547</f>
        <v>8</v>
      </c>
      <c r="N8548" s="14">
        <v>12</v>
      </c>
      <c r="O8548" s="3"/>
      <c r="P8548" s="3"/>
      <c r="Q8548" s="3"/>
      <c r="R8548" s="8"/>
      <c r="S8548" s="20" t="s">
        <v>264</v>
      </c>
      <c r="T8548" s="22" t="s">
        <v>23</v>
      </c>
      <c r="U8548" s="91" t="s">
        <v>265</v>
      </c>
    </row>
    <row r="8549" spans="1:21">
      <c r="A8549" s="17">
        <v>45056</v>
      </c>
      <c r="B8549" s="56">
        <f>WEEKDAY(C8549,2)</f>
        <v>3</v>
      </c>
      <c r="C8549" s="17">
        <f>IF(A8569="",C8548,A8569)</f>
        <v>45056</v>
      </c>
      <c r="D8549" s="12" t="str">
        <f>YEAR(C8549)&amp;"/"&amp;TEXT(WEEKNUM(C8549,21),"00")</f>
        <v>2023/19</v>
      </c>
      <c r="E8549" s="25"/>
      <c r="F8549" s="28"/>
      <c r="G8549" s="28"/>
      <c r="H8549">
        <f>CONVERT((G8547-F8547)*24,"hr","mn")</f>
        <v>60.000000000000426</v>
      </c>
      <c r="I8549">
        <v>3</v>
      </c>
      <c r="J8549">
        <v>3</v>
      </c>
      <c r="L8549">
        <v>5</v>
      </c>
      <c r="M8549">
        <f>J8547+K8547+L8547</f>
        <v>8</v>
      </c>
      <c r="N8549" s="58"/>
      <c r="O8549" s="59"/>
      <c r="P8549" s="59"/>
      <c r="Q8549" s="59"/>
      <c r="R8549" s="60"/>
      <c r="S8549" s="21"/>
      <c r="T8549" s="4"/>
      <c r="U8549" s="93"/>
    </row>
    <row r="8550" spans="1:21" ht="15" customHeight="1" thickBot="1">
      <c r="A8550" s="17">
        <v>45056</v>
      </c>
      <c r="B8550" s="56">
        <f>WEEKDAY(C8550,2)</f>
        <v>3</v>
      </c>
      <c r="C8550" s="17">
        <f>IF(A8570="",C8549,A8570)</f>
        <v>45056</v>
      </c>
      <c r="D8550" s="12" t="str">
        <f>YEAR(C8550)&amp;"/"&amp;TEXT(WEEKNUM(C8550,21),"00")</f>
        <v>2023/19</v>
      </c>
      <c r="E8550" s="26"/>
      <c r="F8550" s="29"/>
      <c r="G8550" s="29"/>
      <c r="H8550">
        <f>CONVERT((G8547-F8547)*24,"hr","mn")</f>
        <v>60.000000000000426</v>
      </c>
      <c r="I8550">
        <v>3</v>
      </c>
      <c r="J8550">
        <v>3</v>
      </c>
      <c r="L8550">
        <v>5</v>
      </c>
      <c r="M8550">
        <f>J8547+K8547+L8547</f>
        <v>8</v>
      </c>
      <c r="N8550" s="15"/>
      <c r="O8550" s="9"/>
      <c r="P8550" s="9"/>
      <c r="Q8550" s="9"/>
      <c r="R8550" s="10"/>
      <c r="S8550" s="19"/>
      <c r="T8550" s="23"/>
      <c r="U8550" s="94"/>
    </row>
    <row r="8551" spans="1:21">
      <c r="A8551" s="17">
        <v>45056</v>
      </c>
      <c r="B8551" s="56">
        <f>WEEKDAY(C8551,2)</f>
        <v>3</v>
      </c>
      <c r="C8551" s="17">
        <f>IF(A8571="",C8550,A8571)</f>
        <v>45056</v>
      </c>
      <c r="D8551" s="12" t="str">
        <f>YEAR(C8551)&amp;"/"&amp;TEXT(WEEKNUM(C8551,21),"00")</f>
        <v>2023/19</v>
      </c>
      <c r="E8551" s="24" t="s">
        <v>46</v>
      </c>
      <c r="F8551" s="27">
        <v>6.25E-2</v>
      </c>
      <c r="G8551" s="27">
        <v>8.3333333333333329E-2</v>
      </c>
      <c r="H8551" s="87">
        <f>CONVERT((G8551-F8551)*24,"hr","mn")</f>
        <v>29.999999999999993</v>
      </c>
      <c r="I8551" s="83">
        <v>3</v>
      </c>
      <c r="J8551" s="84">
        <v>1</v>
      </c>
      <c r="K8551" s="85"/>
      <c r="L8551" s="85">
        <v>2</v>
      </c>
      <c r="M8551" s="87">
        <f>J8551+K8551+L8551</f>
        <v>3</v>
      </c>
      <c r="N8551" s="13"/>
      <c r="O8551" s="6">
        <v>5</v>
      </c>
      <c r="P8551" s="6"/>
      <c r="Q8551" s="6"/>
      <c r="R8551" s="7"/>
      <c r="S8551" s="20" t="s">
        <v>93</v>
      </c>
      <c r="T8551" s="22" t="s">
        <v>23</v>
      </c>
      <c r="U8551" s="91" t="s">
        <v>357</v>
      </c>
    </row>
    <row r="8552" spans="1:21">
      <c r="A8552" s="17">
        <v>45056</v>
      </c>
      <c r="B8552" s="56">
        <f>WEEKDAY(C8552,2)</f>
        <v>3</v>
      </c>
      <c r="C8552" s="17">
        <f>IF(A8572="",C8551,A8572)</f>
        <v>45056</v>
      </c>
      <c r="D8552" s="12" t="str">
        <f>YEAR(C8552)&amp;"/"&amp;TEXT(WEEKNUM(C8552,21),"00")</f>
        <v>2023/19</v>
      </c>
      <c r="E8552" s="25"/>
      <c r="F8552" s="28"/>
      <c r="G8552" s="28"/>
      <c r="H8552">
        <f>CONVERT((G8551-F8551)*24,"hr","mn")</f>
        <v>29.999999999999993</v>
      </c>
      <c r="I8552">
        <v>3</v>
      </c>
      <c r="J8552">
        <v>1</v>
      </c>
      <c r="L8552">
        <v>2</v>
      </c>
      <c r="M8552">
        <f>J8551+K8551+L8551</f>
        <v>3</v>
      </c>
      <c r="N8552" s="14"/>
      <c r="O8552" s="3">
        <v>3</v>
      </c>
      <c r="P8552" s="3"/>
      <c r="Q8552" s="3"/>
      <c r="R8552" s="8"/>
      <c r="S8552" s="21" t="s">
        <v>93</v>
      </c>
      <c r="T8552" s="4" t="s">
        <v>73</v>
      </c>
      <c r="U8552" s="92"/>
    </row>
    <row r="8553" spans="1:21">
      <c r="A8553" s="17">
        <v>45056</v>
      </c>
      <c r="B8553" s="56">
        <f>WEEKDAY(C8553,2)</f>
        <v>3</v>
      </c>
      <c r="C8553" s="17">
        <f>IF(A8573="",C8552,A8573)</f>
        <v>45056</v>
      </c>
      <c r="D8553" s="12" t="str">
        <f>YEAR(C8553)&amp;"/"&amp;TEXT(WEEKNUM(C8553,21),"00")</f>
        <v>2023/19</v>
      </c>
      <c r="E8553" s="25"/>
      <c r="F8553" s="28"/>
      <c r="G8553" s="28"/>
      <c r="H8553">
        <f>CONVERT((G8551-F8551)*24,"hr","mn")</f>
        <v>29.999999999999993</v>
      </c>
      <c r="I8553">
        <v>3</v>
      </c>
      <c r="J8553">
        <v>1</v>
      </c>
      <c r="L8553">
        <v>2</v>
      </c>
      <c r="M8553">
        <f>J8551+K8551+L8551</f>
        <v>3</v>
      </c>
      <c r="N8553" s="58"/>
      <c r="O8553" s="59"/>
      <c r="P8553" s="59"/>
      <c r="Q8553" s="59">
        <v>9</v>
      </c>
      <c r="R8553" s="60"/>
      <c r="S8553" s="21" t="s">
        <v>287</v>
      </c>
      <c r="T8553" s="4" t="s">
        <v>56</v>
      </c>
      <c r="U8553" s="93"/>
    </row>
    <row r="8554" spans="1:21" ht="15" customHeight="1" thickBot="1">
      <c r="A8554" s="17">
        <v>45056</v>
      </c>
      <c r="B8554" s="56">
        <f>WEEKDAY(C8554,2)</f>
        <v>3</v>
      </c>
      <c r="C8554" s="17">
        <f>IF(A8574="",C8553,A8574)</f>
        <v>45056</v>
      </c>
      <c r="D8554" s="12" t="str">
        <f>YEAR(C8554)&amp;"/"&amp;TEXT(WEEKNUM(C8554,21),"00")</f>
        <v>2023/19</v>
      </c>
      <c r="E8554" s="26"/>
      <c r="F8554" s="29"/>
      <c r="G8554" s="29"/>
      <c r="H8554">
        <f>CONVERT((G8551-F8551)*24,"hr","mn")</f>
        <v>29.999999999999993</v>
      </c>
      <c r="I8554">
        <v>3</v>
      </c>
      <c r="J8554">
        <v>1</v>
      </c>
      <c r="L8554">
        <v>2</v>
      </c>
      <c r="M8554">
        <f>J8551+K8551+L8551</f>
        <v>3</v>
      </c>
      <c r="N8554" s="15"/>
      <c r="O8554" s="9"/>
      <c r="P8554" s="9"/>
      <c r="Q8554" s="9"/>
      <c r="R8554" s="10"/>
      <c r="S8554" s="19"/>
      <c r="T8554" s="23"/>
      <c r="U8554" s="94"/>
    </row>
    <row r="8555" spans="1:21" ht="15" customHeight="1" thickBot="1">
      <c r="A8555" s="17">
        <v>45056</v>
      </c>
      <c r="B8555" s="56">
        <f>WEEKDAY(C8555,2)</f>
        <v>3</v>
      </c>
      <c r="C8555" s="17">
        <f>IF(A8575="",C8554,A8575)</f>
        <v>45056</v>
      </c>
      <c r="D8555" s="12" t="str">
        <f>YEAR(C8555)&amp;"/"&amp;TEXT(WEEKNUM(C8555,21),"00")</f>
        <v>2023/19</v>
      </c>
      <c r="E8555" s="24" t="s">
        <v>46</v>
      </c>
      <c r="F8555" s="27">
        <v>1.083333333333333</v>
      </c>
      <c r="G8555" s="27">
        <v>1.125</v>
      </c>
      <c r="H8555" s="87">
        <f>CONVERT((G8555-F8555)*24,"hr","mn")</f>
        <v>60.000000000000426</v>
      </c>
      <c r="I8555" s="83">
        <v>3</v>
      </c>
      <c r="J8555" s="84"/>
      <c r="K8555" s="85">
        <v>2</v>
      </c>
      <c r="L8555" s="85">
        <v>6</v>
      </c>
      <c r="M8555" s="87">
        <f>J8555+K8555+L8555</f>
        <v>8</v>
      </c>
      <c r="N8555" s="13"/>
      <c r="O8555" s="6"/>
      <c r="P8555" s="6">
        <v>3</v>
      </c>
      <c r="Q8555" s="6"/>
      <c r="R8555" s="7"/>
      <c r="S8555" s="20" t="s">
        <v>93</v>
      </c>
      <c r="T8555" s="22" t="s">
        <v>73</v>
      </c>
      <c r="U8555" s="91" t="s">
        <v>487</v>
      </c>
    </row>
    <row r="8556" spans="1:21">
      <c r="A8556" s="17">
        <v>45056</v>
      </c>
      <c r="B8556" s="56">
        <f>WEEKDAY(C8556,2)</f>
        <v>3</v>
      </c>
      <c r="C8556" s="17">
        <f>IF(A8576="",C8555,A8576)</f>
        <v>45056</v>
      </c>
      <c r="D8556" s="12" t="str">
        <f>YEAR(C8556)&amp;"/"&amp;TEXT(WEEKNUM(C8556,21),"00")</f>
        <v>2023/19</v>
      </c>
      <c r="E8556" s="25"/>
      <c r="F8556" s="28"/>
      <c r="G8556" s="28"/>
      <c r="H8556">
        <f>CONVERT((G8555-F8555)*24,"hr","mn")</f>
        <v>60.000000000000426</v>
      </c>
      <c r="I8556">
        <v>3</v>
      </c>
      <c r="K8556">
        <v>2</v>
      </c>
      <c r="L8556">
        <v>6</v>
      </c>
      <c r="M8556">
        <f>J8555+K8555+L8555</f>
        <v>8</v>
      </c>
      <c r="N8556" s="14">
        <v>12</v>
      </c>
      <c r="O8556" s="3"/>
      <c r="P8556" s="3"/>
      <c r="Q8556" s="3"/>
      <c r="R8556" s="8"/>
      <c r="S8556" s="20" t="s">
        <v>264</v>
      </c>
      <c r="T8556" s="22" t="s">
        <v>23</v>
      </c>
      <c r="U8556" s="91" t="s">
        <v>265</v>
      </c>
    </row>
    <row r="8557" spans="1:21">
      <c r="A8557" s="17">
        <v>45056</v>
      </c>
      <c r="B8557" s="56">
        <f>WEEKDAY(C8557,2)</f>
        <v>3</v>
      </c>
      <c r="C8557" s="17">
        <f>IF(A8577="",C8556,A8577)</f>
        <v>45056</v>
      </c>
      <c r="D8557" s="12" t="str">
        <f>YEAR(C8557)&amp;"/"&amp;TEXT(WEEKNUM(C8557,21),"00")</f>
        <v>2023/19</v>
      </c>
      <c r="E8557" s="25"/>
      <c r="F8557" s="28"/>
      <c r="G8557" s="28"/>
      <c r="H8557">
        <f>CONVERT((G8555-F8555)*24,"hr","mn")</f>
        <v>60.000000000000426</v>
      </c>
      <c r="I8557">
        <v>3</v>
      </c>
      <c r="K8557">
        <v>2</v>
      </c>
      <c r="L8557">
        <v>6</v>
      </c>
      <c r="M8557">
        <f>J8555+K8555+L8555</f>
        <v>8</v>
      </c>
      <c r="N8557" s="58"/>
      <c r="O8557" s="59"/>
      <c r="P8557" s="59"/>
      <c r="Q8557" s="59"/>
      <c r="R8557" s="60"/>
      <c r="S8557" s="21"/>
      <c r="T8557" s="4"/>
      <c r="U8557" s="93"/>
    </row>
    <row r="8558" spans="1:21" ht="15" customHeight="1" thickBot="1">
      <c r="A8558" s="17">
        <v>45056</v>
      </c>
      <c r="B8558" s="56">
        <f>WEEKDAY(C8558,2)</f>
        <v>3</v>
      </c>
      <c r="C8558" s="17">
        <f>IF(A8578="",C8557,A8578)</f>
        <v>45056</v>
      </c>
      <c r="D8558" s="12" t="str">
        <f>YEAR(C8558)&amp;"/"&amp;TEXT(WEEKNUM(C8558,21),"00")</f>
        <v>2023/19</v>
      </c>
      <c r="E8558" s="26"/>
      <c r="F8558" s="29"/>
      <c r="G8558" s="29"/>
      <c r="H8558">
        <f>CONVERT((G8555-F8555)*24,"hr","mn")</f>
        <v>60.000000000000426</v>
      </c>
      <c r="I8558">
        <v>3</v>
      </c>
      <c r="K8558">
        <v>2</v>
      </c>
      <c r="L8558">
        <v>6</v>
      </c>
      <c r="M8558">
        <f>J8555+K8555+L8555</f>
        <v>8</v>
      </c>
      <c r="N8558" s="15"/>
      <c r="O8558" s="9"/>
      <c r="P8558" s="9"/>
      <c r="Q8558" s="9"/>
      <c r="R8558" s="10"/>
      <c r="S8558" s="19"/>
      <c r="T8558" s="23"/>
      <c r="U8558" s="94"/>
    </row>
    <row r="8559" spans="1:21">
      <c r="A8559" s="17">
        <v>45056</v>
      </c>
      <c r="B8559" s="56">
        <f>WEEKDAY(C8559,2)</f>
        <v>3</v>
      </c>
      <c r="C8559" s="17">
        <f>IF(A8579="",C8558,A8579)</f>
        <v>45056</v>
      </c>
      <c r="D8559" s="12" t="str">
        <f>YEAR(C8559)&amp;"/"&amp;TEXT(WEEKNUM(C8559,21),"00")</f>
        <v>2023/19</v>
      </c>
      <c r="E8559" s="24" t="s">
        <v>46</v>
      </c>
      <c r="F8559" s="27">
        <v>1.125</v>
      </c>
      <c r="G8559" s="27">
        <v>1.166666666666667</v>
      </c>
      <c r="H8559" s="87">
        <f>CONVERT((G8559-F8559)*24,"hr","mn")</f>
        <v>60.000000000000426</v>
      </c>
      <c r="I8559" s="83">
        <v>3</v>
      </c>
      <c r="J8559" s="84"/>
      <c r="K8559" s="85">
        <v>4</v>
      </c>
      <c r="L8559" s="85">
        <v>6</v>
      </c>
      <c r="M8559" s="87">
        <f>J8559+K8559+L8559</f>
        <v>10</v>
      </c>
      <c r="N8559" s="13"/>
      <c r="O8559" s="6"/>
      <c r="P8559" s="6">
        <v>3</v>
      </c>
      <c r="Q8559" s="6"/>
      <c r="R8559" s="7"/>
      <c r="S8559" s="20" t="s">
        <v>93</v>
      </c>
      <c r="T8559" s="22" t="s">
        <v>73</v>
      </c>
      <c r="U8559" s="91" t="s">
        <v>487</v>
      </c>
    </row>
    <row r="8560" spans="1:21">
      <c r="A8560" s="17">
        <v>45056</v>
      </c>
      <c r="B8560" s="56">
        <f>WEEKDAY(C8560,2)</f>
        <v>3</v>
      </c>
      <c r="C8560" s="17">
        <f>IF(A8580="",C8559,A8580)</f>
        <v>45056</v>
      </c>
      <c r="D8560" s="12" t="str">
        <f>YEAR(C8560)&amp;"/"&amp;TEXT(WEEKNUM(C8560,21),"00")</f>
        <v>2023/19</v>
      </c>
      <c r="E8560" s="25"/>
      <c r="F8560" s="28"/>
      <c r="G8560" s="28"/>
      <c r="H8560">
        <f>CONVERT((G8559-F8559)*24,"hr","mn")</f>
        <v>60.000000000000426</v>
      </c>
      <c r="I8560">
        <v>3</v>
      </c>
      <c r="K8560">
        <v>4</v>
      </c>
      <c r="L8560">
        <v>6</v>
      </c>
      <c r="M8560">
        <f>J8559+K8559+L8559</f>
        <v>10</v>
      </c>
      <c r="N8560" s="14"/>
      <c r="O8560" s="3"/>
      <c r="P8560" s="3"/>
      <c r="Q8560" s="3">
        <v>7</v>
      </c>
      <c r="R8560" s="8"/>
      <c r="S8560" s="21" t="s">
        <v>287</v>
      </c>
      <c r="T8560" s="4" t="s">
        <v>23</v>
      </c>
      <c r="U8560" s="92" t="s">
        <v>208</v>
      </c>
    </row>
    <row r="8561" spans="1:21">
      <c r="A8561" s="17">
        <v>45056</v>
      </c>
      <c r="B8561" s="56">
        <f>WEEKDAY(C8561,2)</f>
        <v>3</v>
      </c>
      <c r="C8561" s="17">
        <f>IF(A8581="",C8560,A8581)</f>
        <v>45056</v>
      </c>
      <c r="D8561" s="12" t="str">
        <f>YEAR(C8561)&amp;"/"&amp;TEXT(WEEKNUM(C8561,21),"00")</f>
        <v>2023/19</v>
      </c>
      <c r="E8561" s="25"/>
      <c r="F8561" s="28"/>
      <c r="G8561" s="28"/>
      <c r="H8561">
        <f>CONVERT((G8559-F8559)*24,"hr","mn")</f>
        <v>60.000000000000426</v>
      </c>
      <c r="I8561">
        <v>3</v>
      </c>
      <c r="K8561">
        <v>4</v>
      </c>
      <c r="L8561">
        <v>6</v>
      </c>
      <c r="M8561">
        <f>J8559+K8559+L8559</f>
        <v>10</v>
      </c>
      <c r="N8561" s="58"/>
      <c r="O8561" s="59"/>
      <c r="P8561" s="59"/>
      <c r="Q8561" s="59"/>
      <c r="R8561" s="60"/>
      <c r="S8561" s="21"/>
      <c r="T8561" s="4"/>
      <c r="U8561" s="93"/>
    </row>
    <row r="8562" spans="1:21" ht="15" customHeight="1" thickBot="1">
      <c r="A8562" s="17">
        <v>45056</v>
      </c>
      <c r="B8562" s="56">
        <f>WEEKDAY(C8562,2)</f>
        <v>3</v>
      </c>
      <c r="C8562" s="17">
        <f>IF(A8582="",C8561,A8582)</f>
        <v>45056</v>
      </c>
      <c r="D8562" s="12" t="str">
        <f>YEAR(C8562)&amp;"/"&amp;TEXT(WEEKNUM(C8562,21),"00")</f>
        <v>2023/19</v>
      </c>
      <c r="E8562" s="26"/>
      <c r="F8562" s="29"/>
      <c r="G8562" s="29"/>
      <c r="H8562">
        <f>CONVERT((G8559-F8559)*24,"hr","mn")</f>
        <v>60.000000000000426</v>
      </c>
      <c r="I8562">
        <v>3</v>
      </c>
      <c r="K8562">
        <v>4</v>
      </c>
      <c r="L8562">
        <v>6</v>
      </c>
      <c r="M8562">
        <f>J8559+K8559+L8559</f>
        <v>10</v>
      </c>
      <c r="N8562" s="15"/>
      <c r="O8562" s="9"/>
      <c r="P8562" s="9"/>
      <c r="Q8562" s="9"/>
      <c r="R8562" s="10"/>
      <c r="S8562" s="19"/>
      <c r="T8562" s="23"/>
      <c r="U8562" s="94"/>
    </row>
    <row r="8563" spans="1:21" ht="15" customHeight="1" thickBot="1">
      <c r="A8563" s="17">
        <v>45056</v>
      </c>
      <c r="B8563" s="56">
        <f>WEEKDAY(C8563,2)</f>
        <v>3</v>
      </c>
      <c r="C8563" s="17">
        <f>IF(A8583="",C8562,A8583)</f>
        <v>45056</v>
      </c>
      <c r="D8563" s="12" t="str">
        <f>YEAR(C8563)&amp;"/"&amp;TEXT(WEEKNUM(C8563,21),"00")</f>
        <v>2023/19</v>
      </c>
      <c r="E8563" s="24" t="s">
        <v>46</v>
      </c>
      <c r="F8563" s="27">
        <v>0.16666666666666671</v>
      </c>
      <c r="G8563" s="27">
        <v>0.20833333333333329</v>
      </c>
      <c r="H8563" s="87">
        <f>CONVERT((G8563-F8563)*24,"hr","mn")</f>
        <v>59.999999999999865</v>
      </c>
      <c r="I8563" s="83">
        <v>3</v>
      </c>
      <c r="J8563" s="84">
        <v>1</v>
      </c>
      <c r="K8563" s="85"/>
      <c r="L8563" s="85">
        <v>5</v>
      </c>
      <c r="M8563" s="87">
        <f>J8563+K8563+L8563</f>
        <v>6</v>
      </c>
      <c r="N8563" s="13"/>
      <c r="O8563" s="6">
        <v>3</v>
      </c>
      <c r="P8563" s="6"/>
      <c r="Q8563" s="6"/>
      <c r="R8563" s="7"/>
      <c r="S8563" s="20" t="s">
        <v>31</v>
      </c>
      <c r="T8563" s="22" t="s">
        <v>29</v>
      </c>
      <c r="U8563" s="91"/>
    </row>
    <row r="8564" spans="1:21">
      <c r="A8564" s="17">
        <v>45056</v>
      </c>
      <c r="B8564" s="56">
        <f>WEEKDAY(C8564,2)</f>
        <v>3</v>
      </c>
      <c r="C8564" s="17">
        <f>IF(A8584="",C8563,A8584)</f>
        <v>45056</v>
      </c>
      <c r="D8564" s="12" t="str">
        <f>YEAR(C8564)&amp;"/"&amp;TEXT(WEEKNUM(C8564,21),"00")</f>
        <v>2023/19</v>
      </c>
      <c r="E8564" s="25"/>
      <c r="F8564" s="28"/>
      <c r="G8564" s="28"/>
      <c r="H8564">
        <f>CONVERT((G8563-F8563)*24,"hr","mn")</f>
        <v>59.999999999999865</v>
      </c>
      <c r="I8564">
        <v>3</v>
      </c>
      <c r="J8564">
        <v>1</v>
      </c>
      <c r="L8564">
        <v>5</v>
      </c>
      <c r="M8564">
        <f>J8563+K8563+L8563</f>
        <v>6</v>
      </c>
      <c r="N8564" s="14"/>
      <c r="O8564" s="6">
        <v>15</v>
      </c>
      <c r="P8564" s="6"/>
      <c r="Q8564" s="6"/>
      <c r="R8564" s="7"/>
      <c r="S8564" s="20" t="s">
        <v>93</v>
      </c>
      <c r="T8564" s="22" t="s">
        <v>23</v>
      </c>
      <c r="U8564" s="91" t="s">
        <v>502</v>
      </c>
    </row>
    <row r="8565" spans="1:21">
      <c r="A8565" s="17">
        <v>45056</v>
      </c>
      <c r="B8565" s="56">
        <f>WEEKDAY(C8565,2)</f>
        <v>3</v>
      </c>
      <c r="C8565" s="17">
        <f>IF(A8585="",C8564,A8585)</f>
        <v>45056</v>
      </c>
      <c r="D8565" s="12" t="str">
        <f>YEAR(C8565)&amp;"/"&amp;TEXT(WEEKNUM(C8565,21),"00")</f>
        <v>2023/19</v>
      </c>
      <c r="E8565" s="25"/>
      <c r="F8565" s="28"/>
      <c r="G8565" s="28"/>
      <c r="H8565">
        <f>CONVERT((G8563-F8563)*24,"hr","mn")</f>
        <v>59.999999999999865</v>
      </c>
      <c r="I8565">
        <v>3</v>
      </c>
      <c r="J8565">
        <v>1</v>
      </c>
      <c r="L8565">
        <v>5</v>
      </c>
      <c r="M8565">
        <f>J8563+K8563+L8563</f>
        <v>6</v>
      </c>
      <c r="N8565" s="58"/>
      <c r="O8565" s="59"/>
      <c r="P8565" s="59"/>
      <c r="Q8565" s="59"/>
      <c r="R8565" s="60"/>
      <c r="S8565" s="21"/>
      <c r="T8565" s="4"/>
      <c r="U8565" s="93"/>
    </row>
    <row r="8566" spans="1:21" ht="15" customHeight="1" thickBot="1">
      <c r="A8566" s="17">
        <v>45056</v>
      </c>
      <c r="B8566" s="56">
        <f>WEEKDAY(C8566,2)</f>
        <v>3</v>
      </c>
      <c r="C8566" s="17">
        <f>IF(A8586="",C8565,A8586)</f>
        <v>45056</v>
      </c>
      <c r="D8566" s="12" t="str">
        <f>YEAR(C8566)&amp;"/"&amp;TEXT(WEEKNUM(C8566,21),"00")</f>
        <v>2023/19</v>
      </c>
      <c r="E8566" s="26"/>
      <c r="F8566" s="29"/>
      <c r="G8566" s="29"/>
      <c r="H8566">
        <f>CONVERT((G8563-F8563)*24,"hr","mn")</f>
        <v>59.999999999999865</v>
      </c>
      <c r="I8566">
        <v>3</v>
      </c>
      <c r="J8566">
        <v>1</v>
      </c>
      <c r="L8566">
        <v>5</v>
      </c>
      <c r="M8566">
        <f>J8563+K8563+L8563</f>
        <v>6</v>
      </c>
      <c r="N8566" s="15"/>
      <c r="O8566" s="9"/>
      <c r="P8566" s="9"/>
      <c r="Q8566" s="9">
        <v>15</v>
      </c>
      <c r="R8566" s="10"/>
      <c r="S8566" s="19"/>
      <c r="T8566" s="23" t="s">
        <v>39</v>
      </c>
      <c r="U8566" s="94"/>
    </row>
    <row r="8567" spans="1:21">
      <c r="A8567" s="17"/>
      <c r="B8567" s="56">
        <f>WEEKDAY(C8567,2)</f>
        <v>3</v>
      </c>
      <c r="C8567" s="17">
        <f>IF(A8587="",C8566,A8587)</f>
        <v>45056</v>
      </c>
      <c r="D8567" s="12" t="str">
        <f>YEAR(C8567)&amp;"/"&amp;TEXT(WEEKNUM(C8567,21),"00")</f>
        <v>2023/19</v>
      </c>
      <c r="E8567" s="79"/>
      <c r="F8567" s="80"/>
      <c r="G8567" s="80"/>
      <c r="H8567" s="87">
        <f>CONVERT((G8567-F8567)*24,"hr","mn")</f>
        <v>0</v>
      </c>
      <c r="I8567" s="83"/>
      <c r="J8567" s="84"/>
      <c r="K8567" s="85"/>
      <c r="L8567" s="85"/>
      <c r="M8567" s="87">
        <f>J8567+K8567+L8567</f>
        <v>0</v>
      </c>
      <c r="N8567" s="13"/>
      <c r="O8567" s="6"/>
      <c r="P8567" s="6"/>
      <c r="Q8567" s="6"/>
      <c r="R8567" s="7"/>
      <c r="S8567" s="20"/>
      <c r="T8567" s="22"/>
      <c r="U8567" s="91"/>
    </row>
    <row r="8568" spans="1:21">
      <c r="A8568" s="17"/>
      <c r="B8568" s="56">
        <f>WEEKDAY(C8568,2)</f>
        <v>3</v>
      </c>
      <c r="C8568" s="17">
        <f>IF(A8588="",C8567,A8588)</f>
        <v>45056</v>
      </c>
      <c r="D8568" s="12" t="str">
        <f>YEAR(C8568)&amp;"/"&amp;TEXT(WEEKNUM(C8568,21),"00")</f>
        <v>2023/19</v>
      </c>
      <c r="H8568">
        <f>CONVERT((G8567-F8567)*24,"hr","mn")</f>
        <v>0</v>
      </c>
      <c r="M8568">
        <f>J8567+K8567+L8567</f>
        <v>0</v>
      </c>
      <c r="N8568" s="14"/>
      <c r="O8568" s="3"/>
      <c r="P8568" s="3"/>
      <c r="Q8568" s="3"/>
      <c r="R8568" s="8"/>
      <c r="S8568" s="21"/>
      <c r="T8568" s="4"/>
      <c r="U8568" s="92"/>
    </row>
    <row r="8569" spans="1:21">
      <c r="A8569" s="17"/>
      <c r="B8569" s="56">
        <f>WEEKDAY(C8569,2)</f>
        <v>3</v>
      </c>
      <c r="C8569" s="17">
        <f>IF(A8589="",C8568,A8589)</f>
        <v>45056</v>
      </c>
      <c r="D8569" s="12" t="str">
        <f>YEAR(C8569)&amp;"/"&amp;TEXT(WEEKNUM(C8569,21),"00")</f>
        <v>2023/19</v>
      </c>
      <c r="H8569">
        <f>CONVERT((G8567-F8567)*24,"hr","mn")</f>
        <v>0</v>
      </c>
      <c r="M8569">
        <f>J8567+K8567+L8567</f>
        <v>0</v>
      </c>
      <c r="N8569" s="58"/>
      <c r="O8569" s="59"/>
      <c r="P8569" s="59"/>
      <c r="Q8569" s="59"/>
      <c r="R8569" s="60"/>
      <c r="S8569" s="21"/>
      <c r="T8569" s="4"/>
      <c r="U8569" s="93"/>
    </row>
    <row r="8570" spans="1:21" ht="15" customHeight="1" thickBot="1">
      <c r="A8570" s="17"/>
      <c r="B8570" s="56">
        <f>WEEKDAY(C8570,2)</f>
        <v>3</v>
      </c>
      <c r="C8570" s="17">
        <f>IF(A8590="",C8569,A8590)</f>
        <v>45056</v>
      </c>
      <c r="D8570" s="12" t="str">
        <f>YEAR(C8570)&amp;"/"&amp;TEXT(WEEKNUM(C8570,21),"00")</f>
        <v>2023/19</v>
      </c>
      <c r="H8570">
        <f>CONVERT((G8567-F8567)*24,"hr","mn")</f>
        <v>0</v>
      </c>
      <c r="M8570">
        <f>J8567+K8567+L8567</f>
        <v>0</v>
      </c>
      <c r="N8570" s="15"/>
      <c r="O8570" s="9"/>
      <c r="P8570" s="9"/>
      <c r="Q8570" s="9"/>
      <c r="R8570" s="10"/>
      <c r="S8570" s="19"/>
      <c r="T8570" s="23"/>
      <c r="U8570" s="94"/>
    </row>
    <row r="8571" spans="1:21">
      <c r="A8571" s="17">
        <v>45056</v>
      </c>
      <c r="B8571" s="56">
        <f>WEEKDAY(C8571,2)</f>
        <v>3</v>
      </c>
      <c r="C8571" s="17">
        <f>IF(A8591="",C8570,A8591)</f>
        <v>45056</v>
      </c>
      <c r="D8571" s="12" t="str">
        <f>YEAR(C8571)&amp;"/"&amp;TEXT(WEEKNUM(C8571,21),"00")</f>
        <v>2023/19</v>
      </c>
      <c r="E8571" s="79" t="s">
        <v>52</v>
      </c>
      <c r="F8571" s="80">
        <v>0.20833333333333329</v>
      </c>
      <c r="G8571" s="80">
        <v>0.25</v>
      </c>
      <c r="H8571" s="87">
        <f>CONVERT((G8571-F8571)*24,"hr","mn")</f>
        <v>60.000000000000071</v>
      </c>
      <c r="I8571" s="83">
        <v>4</v>
      </c>
      <c r="J8571" s="84"/>
      <c r="K8571" s="85">
        <v>8</v>
      </c>
      <c r="L8571" s="85"/>
      <c r="M8571" s="87">
        <f>J8571+K8571+L8571</f>
        <v>8</v>
      </c>
      <c r="N8571" s="13"/>
      <c r="O8571" s="6"/>
      <c r="P8571" s="6"/>
      <c r="Q8571" s="6">
        <v>20</v>
      </c>
      <c r="R8571" s="7"/>
      <c r="S8571" s="20"/>
      <c r="T8571" s="22" t="s">
        <v>25</v>
      </c>
      <c r="U8571" s="91"/>
    </row>
    <row r="8572" spans="1:21">
      <c r="A8572" s="17">
        <v>45056</v>
      </c>
      <c r="B8572" s="56">
        <f>WEEKDAY(C8572,2)</f>
        <v>3</v>
      </c>
      <c r="C8572" s="17">
        <f>IF(A8592="",C8571,A8592)</f>
        <v>45056</v>
      </c>
      <c r="D8572" s="12" t="str">
        <f>YEAR(C8572)&amp;"/"&amp;TEXT(WEEKNUM(C8572,21),"00")</f>
        <v>2023/19</v>
      </c>
      <c r="E8572" t="s">
        <v>52</v>
      </c>
      <c r="F8572" s="114">
        <v>0.20833333333333329</v>
      </c>
      <c r="G8572" s="114">
        <v>0.25</v>
      </c>
      <c r="H8572">
        <f>CONVERT((G8571-F8571)*24,"hr","mn")</f>
        <v>60.000000000000071</v>
      </c>
      <c r="I8572">
        <v>4</v>
      </c>
      <c r="K8572">
        <v>8</v>
      </c>
      <c r="M8572">
        <f>J8571+K8571+L8571</f>
        <v>8</v>
      </c>
      <c r="N8572" s="14"/>
      <c r="O8572" s="3"/>
      <c r="P8572" s="3"/>
      <c r="Q8572" s="3"/>
      <c r="R8572" s="8"/>
      <c r="S8572" s="21" t="s">
        <v>32</v>
      </c>
      <c r="T8572" s="4" t="s">
        <v>121</v>
      </c>
      <c r="U8572" s="92"/>
    </row>
    <row r="8573" spans="1:21">
      <c r="A8573" s="17">
        <v>45056</v>
      </c>
      <c r="B8573" s="56">
        <f>WEEKDAY(C8573,2)</f>
        <v>3</v>
      </c>
      <c r="C8573" s="17">
        <f>IF(A8593="",C8572,A8593)</f>
        <v>45056</v>
      </c>
      <c r="D8573" s="12" t="str">
        <f>YEAR(C8573)&amp;"/"&amp;TEXT(WEEKNUM(C8573,21),"00")</f>
        <v>2023/19</v>
      </c>
      <c r="E8573" t="s">
        <v>52</v>
      </c>
      <c r="F8573" s="114">
        <v>0.20833333333333329</v>
      </c>
      <c r="G8573" s="114">
        <v>0.25</v>
      </c>
      <c r="H8573">
        <f>CONVERT((G8571-F8571)*24,"hr","mn")</f>
        <v>60.000000000000071</v>
      </c>
      <c r="I8573">
        <v>4</v>
      </c>
      <c r="K8573">
        <v>8</v>
      </c>
      <c r="M8573">
        <f>J8571+K8571+L8571</f>
        <v>8</v>
      </c>
      <c r="N8573" s="58"/>
      <c r="O8573" s="59">
        <v>10</v>
      </c>
      <c r="P8573" s="59"/>
      <c r="Q8573" s="59"/>
      <c r="R8573" s="60"/>
      <c r="S8573" s="21"/>
      <c r="T8573" s="4"/>
      <c r="U8573" s="93"/>
    </row>
    <row r="8574" spans="1:21" ht="15" customHeight="1" thickBot="1">
      <c r="A8574" s="17">
        <v>45056</v>
      </c>
      <c r="B8574" s="56">
        <f>WEEKDAY(C8574,2)</f>
        <v>3</v>
      </c>
      <c r="C8574" s="17">
        <f>IF(A8594="",C8573,A8594)</f>
        <v>45056</v>
      </c>
      <c r="D8574" s="12" t="str">
        <f>YEAR(C8574)&amp;"/"&amp;TEXT(WEEKNUM(C8574,21),"00")</f>
        <v>2023/19</v>
      </c>
      <c r="E8574" t="s">
        <v>52</v>
      </c>
      <c r="F8574" s="114">
        <v>0.20833333333333329</v>
      </c>
      <c r="G8574" s="114">
        <v>0.25</v>
      </c>
      <c r="H8574">
        <f>CONVERT((G8571-F8571)*24,"hr","mn")</f>
        <v>60.000000000000071</v>
      </c>
      <c r="I8574">
        <v>4</v>
      </c>
      <c r="K8574">
        <v>8</v>
      </c>
      <c r="M8574">
        <f>J8571+K8571+L8571</f>
        <v>8</v>
      </c>
      <c r="N8574" s="15"/>
      <c r="O8574" s="9"/>
      <c r="P8574" s="9"/>
      <c r="Q8574" s="9"/>
      <c r="R8574" s="10"/>
      <c r="S8574" s="19"/>
      <c r="T8574" s="23"/>
      <c r="U8574" s="94"/>
    </row>
    <row r="8575" spans="1:21">
      <c r="A8575" s="17">
        <v>45056</v>
      </c>
      <c r="B8575" s="56">
        <f>WEEKDAY(C8575,2)</f>
        <v>3</v>
      </c>
      <c r="C8575" s="17">
        <f>IF(A8595="",C8574,A8595)</f>
        <v>45056</v>
      </c>
      <c r="D8575" s="12" t="str">
        <f>YEAR(C8575)&amp;"/"&amp;TEXT(WEEKNUM(C8575,21),"00")</f>
        <v>2023/19</v>
      </c>
      <c r="E8575" s="79" t="s">
        <v>52</v>
      </c>
      <c r="F8575" s="80">
        <v>0.25</v>
      </c>
      <c r="G8575" s="80">
        <v>0.29166666666666669</v>
      </c>
      <c r="H8575" s="87">
        <f>CONVERT((G8575-F8575)*24,"hr","mn")</f>
        <v>60.000000000000028</v>
      </c>
      <c r="I8575" s="83">
        <v>4</v>
      </c>
      <c r="J8575" s="84">
        <v>1</v>
      </c>
      <c r="K8575" s="85">
        <v>11</v>
      </c>
      <c r="L8575" s="85"/>
      <c r="M8575" s="87">
        <f>J8575+K8575+L8575</f>
        <v>12</v>
      </c>
      <c r="N8575" s="13"/>
      <c r="O8575" s="6">
        <v>5</v>
      </c>
      <c r="P8575" s="6"/>
      <c r="Q8575" s="6"/>
      <c r="R8575" s="7"/>
      <c r="S8575" s="20" t="s">
        <v>35</v>
      </c>
      <c r="T8575" s="22" t="s">
        <v>23</v>
      </c>
      <c r="U8575" s="91" t="s">
        <v>1220</v>
      </c>
    </row>
    <row r="8576" spans="1:21">
      <c r="A8576" s="17">
        <v>45056</v>
      </c>
      <c r="B8576" s="56">
        <f>WEEKDAY(C8576,2)</f>
        <v>3</v>
      </c>
      <c r="C8576" s="17">
        <f>IF(A8596="",C8575,A8596)</f>
        <v>45056</v>
      </c>
      <c r="D8576" s="12" t="str">
        <f>YEAR(C8576)&amp;"/"&amp;TEXT(WEEKNUM(C8576,21),"00")</f>
        <v>2023/19</v>
      </c>
      <c r="E8576" t="s">
        <v>52</v>
      </c>
      <c r="F8576" s="114">
        <v>0.25</v>
      </c>
      <c r="G8576" s="114">
        <v>0.29166666666666669</v>
      </c>
      <c r="H8576">
        <f>CONVERT((G8575-F8575)*24,"hr","mn")</f>
        <v>60.000000000000028</v>
      </c>
      <c r="I8576">
        <v>4</v>
      </c>
      <c r="J8576">
        <v>1</v>
      </c>
      <c r="K8576">
        <v>11</v>
      </c>
      <c r="M8576">
        <f>J8575+K8575+L8575</f>
        <v>12</v>
      </c>
      <c r="N8576" s="14"/>
      <c r="O8576" s="3">
        <v>5</v>
      </c>
      <c r="P8576" s="3"/>
      <c r="Q8576" s="3"/>
      <c r="R8576" s="8"/>
      <c r="S8576" s="21" t="s">
        <v>35</v>
      </c>
      <c r="T8576" s="4" t="s">
        <v>56</v>
      </c>
      <c r="U8576" s="92"/>
    </row>
    <row r="8577" spans="1:21">
      <c r="A8577" s="17">
        <v>45056</v>
      </c>
      <c r="B8577" s="56">
        <f>WEEKDAY(C8577,2)</f>
        <v>3</v>
      </c>
      <c r="C8577" s="17">
        <f>IF(A8597="",C8576,A8597)</f>
        <v>45056</v>
      </c>
      <c r="D8577" s="12" t="str">
        <f>YEAR(C8577)&amp;"/"&amp;TEXT(WEEKNUM(C8577,21),"00")</f>
        <v>2023/19</v>
      </c>
      <c r="E8577" t="s">
        <v>52</v>
      </c>
      <c r="F8577" s="114">
        <v>0.25</v>
      </c>
      <c r="G8577" s="114">
        <v>0.29166666666666669</v>
      </c>
      <c r="H8577">
        <f>CONVERT((G8575-F8575)*24,"hr","mn")</f>
        <v>60.000000000000028</v>
      </c>
      <c r="I8577">
        <v>4</v>
      </c>
      <c r="J8577">
        <v>1</v>
      </c>
      <c r="K8577">
        <v>11</v>
      </c>
      <c r="M8577">
        <f>J8575+K8575+L8575</f>
        <v>12</v>
      </c>
      <c r="N8577" s="58"/>
      <c r="O8577" s="59"/>
      <c r="P8577" s="59"/>
      <c r="Q8577" s="59"/>
      <c r="R8577" s="60"/>
      <c r="S8577" s="21"/>
      <c r="T8577" s="4"/>
      <c r="U8577" s="93"/>
    </row>
    <row r="8578" spans="1:21" ht="15" customHeight="1" thickBot="1">
      <c r="A8578" s="17">
        <v>45056</v>
      </c>
      <c r="B8578" s="56">
        <f>WEEKDAY(C8578,2)</f>
        <v>3</v>
      </c>
      <c r="C8578" s="17">
        <f>IF(A8598="",C8577,A8598)</f>
        <v>45056</v>
      </c>
      <c r="D8578" s="12" t="str">
        <f>YEAR(C8578)&amp;"/"&amp;TEXT(WEEKNUM(C8578,21),"00")</f>
        <v>2023/19</v>
      </c>
      <c r="E8578" t="s">
        <v>52</v>
      </c>
      <c r="F8578" s="114">
        <v>0.25</v>
      </c>
      <c r="G8578" s="114">
        <v>0.29166666666666669</v>
      </c>
      <c r="H8578">
        <f>CONVERT((G8575-F8575)*24,"hr","mn")</f>
        <v>60.000000000000028</v>
      </c>
      <c r="I8578">
        <v>4</v>
      </c>
      <c r="J8578">
        <v>1</v>
      </c>
      <c r="K8578">
        <v>11</v>
      </c>
      <c r="M8578">
        <f>J8575+K8575+L8575</f>
        <v>12</v>
      </c>
      <c r="N8578" s="15"/>
      <c r="O8578" s="9"/>
      <c r="P8578" s="9"/>
      <c r="Q8578" s="9"/>
      <c r="R8578" s="10"/>
      <c r="S8578" s="19"/>
      <c r="T8578" s="23"/>
      <c r="U8578" s="94"/>
    </row>
    <row r="8579" spans="1:21">
      <c r="A8579" s="17">
        <v>45056</v>
      </c>
      <c r="B8579" s="56">
        <f>WEEKDAY(C8579,2)</f>
        <v>3</v>
      </c>
      <c r="C8579" s="17">
        <f>IF(A8599="",C8578,A8599)</f>
        <v>45056</v>
      </c>
      <c r="D8579" s="12" t="str">
        <f>YEAR(C8579)&amp;"/"&amp;TEXT(WEEKNUM(C8579,21),"00")</f>
        <v>2023/19</v>
      </c>
      <c r="E8579" s="79" t="s">
        <v>52</v>
      </c>
      <c r="F8579" s="80">
        <v>0.29166666666666669</v>
      </c>
      <c r="G8579" s="80">
        <v>0.33333333333333331</v>
      </c>
      <c r="H8579" s="87">
        <f>CONVERT((G8579-F8579)*24,"hr","mn")</f>
        <v>59.99999999999995</v>
      </c>
      <c r="I8579" s="83">
        <v>4</v>
      </c>
      <c r="J8579" s="84"/>
      <c r="K8579" s="85">
        <v>4</v>
      </c>
      <c r="L8579" s="85"/>
      <c r="M8579" s="87">
        <f>J8579+K8579+L8579</f>
        <v>4</v>
      </c>
      <c r="N8579" s="13"/>
      <c r="O8579" s="6">
        <v>5</v>
      </c>
      <c r="P8579" s="6"/>
      <c r="Q8579" s="6"/>
      <c r="R8579" s="7"/>
      <c r="S8579" s="20" t="s">
        <v>43</v>
      </c>
      <c r="T8579" s="22" t="s">
        <v>34</v>
      </c>
      <c r="U8579" s="91"/>
    </row>
    <row r="8580" spans="1:21">
      <c r="A8580" s="17">
        <v>45056</v>
      </c>
      <c r="B8580" s="56">
        <f>WEEKDAY(C8580,2)</f>
        <v>3</v>
      </c>
      <c r="C8580" s="17">
        <f>IF(A8600="",C8579,A8600)</f>
        <v>45056</v>
      </c>
      <c r="D8580" s="12" t="str">
        <f>YEAR(C8580)&amp;"/"&amp;TEXT(WEEKNUM(C8580,21),"00")</f>
        <v>2023/19</v>
      </c>
      <c r="E8580" t="s">
        <v>52</v>
      </c>
      <c r="F8580" s="114">
        <v>0.29166666666666669</v>
      </c>
      <c r="G8580" s="114">
        <v>0.33333333333333331</v>
      </c>
      <c r="H8580">
        <f>CONVERT((G8579-F8579)*24,"hr","mn")</f>
        <v>59.99999999999995</v>
      </c>
      <c r="I8580">
        <v>4</v>
      </c>
      <c r="K8580">
        <v>4</v>
      </c>
      <c r="M8580">
        <f>J8579+K8579+L8579</f>
        <v>4</v>
      </c>
      <c r="N8580" s="14"/>
      <c r="O8580" s="3">
        <v>4</v>
      </c>
      <c r="P8580" s="3"/>
      <c r="Q8580" s="3"/>
      <c r="R8580" s="8"/>
      <c r="S8580" s="21" t="s">
        <v>35</v>
      </c>
      <c r="T8580" s="4" t="s">
        <v>29</v>
      </c>
      <c r="U8580" s="92"/>
    </row>
    <row r="8581" spans="1:21">
      <c r="A8581" s="17">
        <v>45056</v>
      </c>
      <c r="B8581" s="56">
        <f>WEEKDAY(C8581,2)</f>
        <v>3</v>
      </c>
      <c r="C8581" s="17">
        <f>IF(A8601="",C8580,A8601)</f>
        <v>45056</v>
      </c>
      <c r="D8581" s="12" t="str">
        <f>YEAR(C8581)&amp;"/"&amp;TEXT(WEEKNUM(C8581,21),"00")</f>
        <v>2023/19</v>
      </c>
      <c r="E8581" t="s">
        <v>52</v>
      </c>
      <c r="F8581" s="114">
        <v>0.29166666666666669</v>
      </c>
      <c r="G8581" s="114">
        <v>0.33333333333333331</v>
      </c>
      <c r="H8581">
        <f>CONVERT((G8579-F8579)*24,"hr","mn")</f>
        <v>59.99999999999995</v>
      </c>
      <c r="I8581">
        <v>4</v>
      </c>
      <c r="K8581">
        <v>4</v>
      </c>
      <c r="M8581">
        <f>J8579+K8579+L8579</f>
        <v>4</v>
      </c>
      <c r="N8581" s="58"/>
      <c r="O8581" s="59"/>
      <c r="P8581" s="59"/>
      <c r="Q8581" s="59"/>
      <c r="R8581" s="60"/>
      <c r="S8581" s="21"/>
      <c r="T8581" s="4"/>
      <c r="U8581" s="93"/>
    </row>
    <row r="8582" spans="1:21" ht="15" customHeight="1" thickBot="1">
      <c r="A8582" s="17">
        <v>45056</v>
      </c>
      <c r="B8582" s="56">
        <f>WEEKDAY(C8582,2)</f>
        <v>3</v>
      </c>
      <c r="C8582" s="17">
        <f>IF(A8602="",C8581,A8602)</f>
        <v>45056</v>
      </c>
      <c r="D8582" s="12" t="str">
        <f>YEAR(C8582)&amp;"/"&amp;TEXT(WEEKNUM(C8582,21),"00")</f>
        <v>2023/19</v>
      </c>
      <c r="E8582" t="s">
        <v>52</v>
      </c>
      <c r="F8582" s="114">
        <v>0.29166666666666669</v>
      </c>
      <c r="G8582" s="114">
        <v>0.33333333333333331</v>
      </c>
      <c r="H8582">
        <f>CONVERT((G8579-F8579)*24,"hr","mn")</f>
        <v>59.99999999999995</v>
      </c>
      <c r="I8582">
        <v>4</v>
      </c>
      <c r="K8582">
        <v>4</v>
      </c>
      <c r="M8582">
        <f>J8579+K8579+L8579</f>
        <v>4</v>
      </c>
      <c r="N8582" s="15"/>
      <c r="O8582" s="9"/>
      <c r="P8582" s="9"/>
      <c r="Q8582" s="9"/>
      <c r="R8582" s="10"/>
      <c r="S8582" s="19"/>
      <c r="T8582" s="23"/>
      <c r="U8582" s="94"/>
    </row>
    <row r="8583" spans="1:21">
      <c r="A8583" s="17">
        <v>45056</v>
      </c>
      <c r="B8583" s="56">
        <f>WEEKDAY(C8583,2)</f>
        <v>3</v>
      </c>
      <c r="C8583" s="17">
        <f>IF(A8603="",C8582,A8603)</f>
        <v>45056</v>
      </c>
      <c r="D8583" s="12" t="str">
        <f>YEAR(C8583)&amp;"/"&amp;TEXT(WEEKNUM(C8583,21),"00")</f>
        <v>2023/19</v>
      </c>
      <c r="E8583" s="79" t="s">
        <v>52</v>
      </c>
      <c r="F8583" s="80">
        <v>0.33333333333333331</v>
      </c>
      <c r="G8583" s="80">
        <v>0.375</v>
      </c>
      <c r="H8583" s="87">
        <f>CONVERT((G8583-F8583)*24,"hr","mn")</f>
        <v>60.000000000000028</v>
      </c>
      <c r="I8583" s="83">
        <v>4</v>
      </c>
      <c r="J8583" s="84"/>
      <c r="K8583" s="85"/>
      <c r="L8583" s="85">
        <v>8</v>
      </c>
      <c r="M8583" s="87">
        <f>J8583+K8583+L8583</f>
        <v>8</v>
      </c>
      <c r="N8583" s="13"/>
      <c r="O8583" s="6">
        <v>5</v>
      </c>
      <c r="P8583" s="6"/>
      <c r="Q8583" s="6"/>
      <c r="R8583" s="7"/>
      <c r="S8583" s="20" t="s">
        <v>160</v>
      </c>
      <c r="T8583" s="22" t="s">
        <v>73</v>
      </c>
      <c r="U8583" s="91"/>
    </row>
    <row r="8584" spans="1:21">
      <c r="A8584" s="17">
        <v>45056</v>
      </c>
      <c r="B8584" s="56">
        <f>WEEKDAY(C8584,2)</f>
        <v>3</v>
      </c>
      <c r="C8584" s="17">
        <f>IF(A8604="",C8583,A8604)</f>
        <v>45056</v>
      </c>
      <c r="D8584" s="12" t="str">
        <f>YEAR(C8584)&amp;"/"&amp;TEXT(WEEKNUM(C8584,21),"00")</f>
        <v>2023/19</v>
      </c>
      <c r="E8584" t="s">
        <v>52</v>
      </c>
      <c r="F8584" s="114">
        <v>0.33333333333333331</v>
      </c>
      <c r="G8584" s="114">
        <v>0.375</v>
      </c>
      <c r="H8584">
        <f>CONVERT((G8583-F8583)*24,"hr","mn")</f>
        <v>60.000000000000028</v>
      </c>
      <c r="I8584">
        <v>4</v>
      </c>
      <c r="L8584">
        <v>8</v>
      </c>
      <c r="M8584">
        <f>J8583+K8583+L8583</f>
        <v>8</v>
      </c>
      <c r="N8584" s="14"/>
      <c r="O8584" s="3"/>
      <c r="P8584" s="3"/>
      <c r="Q8584" s="3"/>
      <c r="R8584" s="8"/>
      <c r="S8584" s="21"/>
      <c r="T8584" s="4"/>
      <c r="U8584" s="92"/>
    </row>
    <row r="8585" spans="1:21">
      <c r="A8585" s="17">
        <v>45056</v>
      </c>
      <c r="B8585" s="56">
        <f>WEEKDAY(C8585,2)</f>
        <v>3</v>
      </c>
      <c r="C8585" s="17">
        <f>IF(A8605="",C8584,A8605)</f>
        <v>45056</v>
      </c>
      <c r="D8585" s="12" t="str">
        <f>YEAR(C8585)&amp;"/"&amp;TEXT(WEEKNUM(C8585,21),"00")</f>
        <v>2023/19</v>
      </c>
      <c r="E8585" t="s">
        <v>52</v>
      </c>
      <c r="F8585" s="114">
        <v>0.33333333333333331</v>
      </c>
      <c r="G8585" s="114">
        <v>0.375</v>
      </c>
      <c r="H8585">
        <f>CONVERT((G8583-F8583)*24,"hr","mn")</f>
        <v>60.000000000000028</v>
      </c>
      <c r="I8585">
        <v>4</v>
      </c>
      <c r="L8585">
        <v>8</v>
      </c>
      <c r="M8585">
        <f>J8583+K8583+L8583</f>
        <v>8</v>
      </c>
      <c r="N8585" s="58"/>
      <c r="O8585" s="59"/>
      <c r="P8585" s="59"/>
      <c r="Q8585" s="59"/>
      <c r="R8585" s="60"/>
      <c r="S8585" s="21"/>
      <c r="T8585" s="4"/>
      <c r="U8585" s="93"/>
    </row>
    <row r="8586" spans="1:21" ht="15" customHeight="1" thickBot="1">
      <c r="A8586" s="17">
        <v>45056</v>
      </c>
      <c r="B8586" s="56">
        <f>WEEKDAY(C8586,2)</f>
        <v>3</v>
      </c>
      <c r="C8586" s="17">
        <f>IF(A8606="",C8585,A8606)</f>
        <v>45056</v>
      </c>
      <c r="D8586" s="12" t="str">
        <f>YEAR(C8586)&amp;"/"&amp;TEXT(WEEKNUM(C8586,21),"00")</f>
        <v>2023/19</v>
      </c>
      <c r="E8586" t="s">
        <v>52</v>
      </c>
      <c r="F8586" s="114">
        <v>0.33333333333333331</v>
      </c>
      <c r="G8586" s="114">
        <v>0.375</v>
      </c>
      <c r="H8586">
        <f>CONVERT((G8583-F8583)*24,"hr","mn")</f>
        <v>60.000000000000028</v>
      </c>
      <c r="I8586">
        <v>4</v>
      </c>
      <c r="L8586">
        <v>8</v>
      </c>
      <c r="M8586">
        <f>J8583+K8583+L8583</f>
        <v>8</v>
      </c>
      <c r="N8586" s="15"/>
      <c r="O8586" s="9"/>
      <c r="P8586" s="9"/>
      <c r="Q8586" s="9"/>
      <c r="R8586" s="10"/>
      <c r="S8586" s="19"/>
      <c r="T8586" s="23"/>
      <c r="U8586" s="94"/>
    </row>
    <row r="8587" spans="1:21">
      <c r="A8587" s="17">
        <v>45056</v>
      </c>
      <c r="B8587" s="56">
        <f>WEEKDAY(C8587,2)</f>
        <v>3</v>
      </c>
      <c r="C8587" s="17">
        <f>IF(A8607="",C8586,A8607)</f>
        <v>45056</v>
      </c>
      <c r="D8587" s="12" t="str">
        <f>YEAR(C8587)&amp;"/"&amp;TEXT(WEEKNUM(C8587,21),"00")</f>
        <v>2023/19</v>
      </c>
      <c r="E8587" s="79" t="s">
        <v>52</v>
      </c>
      <c r="F8587" s="80">
        <v>0.39583333333333331</v>
      </c>
      <c r="G8587" s="80">
        <v>0.41666666666666669</v>
      </c>
      <c r="H8587" s="87">
        <f>CONVERT((G8587-F8587)*24,"hr","mn")</f>
        <v>30.000000000000053</v>
      </c>
      <c r="I8587" s="83">
        <v>4</v>
      </c>
      <c r="J8587" s="84"/>
      <c r="K8587" s="85">
        <v>4</v>
      </c>
      <c r="L8587" s="85"/>
      <c r="M8587" s="87">
        <f>J8587+K8587+L8587</f>
        <v>4</v>
      </c>
      <c r="N8587" s="13"/>
      <c r="O8587" s="6"/>
      <c r="P8587" s="6"/>
      <c r="Q8587" s="6">
        <v>8</v>
      </c>
      <c r="R8587" s="7"/>
      <c r="S8587" s="20" t="s">
        <v>374</v>
      </c>
      <c r="T8587" s="22" t="s">
        <v>50</v>
      </c>
      <c r="U8587" s="91"/>
    </row>
    <row r="8588" spans="1:21">
      <c r="A8588" s="17">
        <v>45056</v>
      </c>
      <c r="B8588" s="56">
        <f>WEEKDAY(C8588,2)</f>
        <v>3</v>
      </c>
      <c r="C8588" s="17">
        <f>IF(A8608="",C8587,A8608)</f>
        <v>45056</v>
      </c>
      <c r="D8588" s="12" t="str">
        <f>YEAR(C8588)&amp;"/"&amp;TEXT(WEEKNUM(C8588,21),"00")</f>
        <v>2023/19</v>
      </c>
      <c r="E8588" t="s">
        <v>52</v>
      </c>
      <c r="F8588" s="114">
        <v>0.39583333333333331</v>
      </c>
      <c r="G8588" s="114">
        <v>0.41666666666666669</v>
      </c>
      <c r="H8588">
        <f>CONVERT((G8587-F8587)*24,"hr","mn")</f>
        <v>30.000000000000053</v>
      </c>
      <c r="I8588">
        <v>4</v>
      </c>
      <c r="K8588">
        <v>4</v>
      </c>
      <c r="M8588">
        <f>J8587+K8587+L8587</f>
        <v>4</v>
      </c>
      <c r="N8588" s="14"/>
      <c r="O8588" s="3"/>
      <c r="P8588" s="3"/>
      <c r="Q8588" s="3"/>
      <c r="R8588" s="8"/>
      <c r="S8588" s="21"/>
      <c r="T8588" s="4"/>
      <c r="U8588" s="92"/>
    </row>
    <row r="8589" spans="1:21">
      <c r="A8589" s="17">
        <v>45056</v>
      </c>
      <c r="B8589" s="56">
        <f>WEEKDAY(C8589,2)</f>
        <v>3</v>
      </c>
      <c r="C8589" s="17">
        <f>IF(A8609="",C8588,A8609)</f>
        <v>45056</v>
      </c>
      <c r="D8589" s="12" t="str">
        <f>YEAR(C8589)&amp;"/"&amp;TEXT(WEEKNUM(C8589,21),"00")</f>
        <v>2023/19</v>
      </c>
      <c r="E8589" t="s">
        <v>52</v>
      </c>
      <c r="F8589" s="114">
        <v>0.39583333333333331</v>
      </c>
      <c r="G8589" s="114">
        <v>0.41666666666666669</v>
      </c>
      <c r="H8589">
        <f>CONVERT((G8587-F8587)*24,"hr","mn")</f>
        <v>30.000000000000053</v>
      </c>
      <c r="I8589">
        <v>4</v>
      </c>
      <c r="K8589">
        <v>4</v>
      </c>
      <c r="M8589">
        <f>J8587+K8587+L8587</f>
        <v>4</v>
      </c>
      <c r="N8589" s="58"/>
      <c r="O8589" s="59"/>
      <c r="P8589" s="59"/>
      <c r="Q8589" s="59"/>
      <c r="R8589" s="60"/>
      <c r="S8589" s="21"/>
      <c r="T8589" s="4"/>
      <c r="U8589" s="93"/>
    </row>
    <row r="8590" spans="1:21" ht="15" customHeight="1" thickBot="1">
      <c r="A8590" s="17">
        <v>45056</v>
      </c>
      <c r="B8590" s="56">
        <f>WEEKDAY(C8590,2)</f>
        <v>3</v>
      </c>
      <c r="C8590" s="17">
        <f>IF(A8610="",C8589,A8610)</f>
        <v>45056</v>
      </c>
      <c r="D8590" s="12" t="str">
        <f>YEAR(C8590)&amp;"/"&amp;TEXT(WEEKNUM(C8590,21),"00")</f>
        <v>2023/19</v>
      </c>
      <c r="E8590" t="s">
        <v>52</v>
      </c>
      <c r="F8590" s="114">
        <v>0.39583333333333331</v>
      </c>
      <c r="G8590" s="114">
        <v>0.41666666666666669</v>
      </c>
      <c r="H8590">
        <f>CONVERT((G8587-F8587)*24,"hr","mn")</f>
        <v>30.000000000000053</v>
      </c>
      <c r="I8590">
        <v>4</v>
      </c>
      <c r="K8590">
        <v>4</v>
      </c>
      <c r="M8590">
        <f>J8587+K8587+L8587</f>
        <v>4</v>
      </c>
      <c r="N8590" s="15"/>
      <c r="O8590" s="9"/>
      <c r="P8590" s="9"/>
      <c r="Q8590" s="9"/>
      <c r="R8590" s="10"/>
      <c r="S8590" s="19"/>
      <c r="T8590" s="23"/>
      <c r="U8590" s="94"/>
    </row>
    <row r="8591" spans="1:21">
      <c r="A8591" s="17">
        <v>45056</v>
      </c>
      <c r="B8591" s="56">
        <f>WEEKDAY(C8591,2)</f>
        <v>3</v>
      </c>
      <c r="C8591" s="17">
        <f>IF(A8611="",C8590,A8611)</f>
        <v>45056</v>
      </c>
      <c r="D8591" s="12" t="str">
        <f>YEAR(C8591)&amp;"/"&amp;TEXT(WEEKNUM(C8591,21),"00")</f>
        <v>2023/19</v>
      </c>
      <c r="E8591" s="79" t="s">
        <v>52</v>
      </c>
      <c r="F8591" s="80">
        <v>0.41666666666666669</v>
      </c>
      <c r="G8591" s="80">
        <v>0.45833333333333331</v>
      </c>
      <c r="H8591" s="87">
        <f>CONVERT((G8591-F8591)*24,"hr","mn")</f>
        <v>59.99999999999995</v>
      </c>
      <c r="I8591" s="83">
        <v>4</v>
      </c>
      <c r="J8591" s="84">
        <v>1</v>
      </c>
      <c r="K8591" s="85">
        <v>7</v>
      </c>
      <c r="L8591" s="85"/>
      <c r="M8591" s="87">
        <f>J8591+K8591+L8591</f>
        <v>8</v>
      </c>
      <c r="N8591" s="13"/>
      <c r="O8591" s="6">
        <v>5</v>
      </c>
      <c r="P8591" s="6"/>
      <c r="Q8591" s="6"/>
      <c r="R8591" s="7"/>
      <c r="S8591" s="20" t="s">
        <v>32</v>
      </c>
      <c r="T8591" s="22" t="s">
        <v>89</v>
      </c>
      <c r="U8591" s="91"/>
    </row>
    <row r="8592" spans="1:21">
      <c r="A8592" s="17">
        <v>45056</v>
      </c>
      <c r="B8592" s="56">
        <f>WEEKDAY(C8592,2)</f>
        <v>3</v>
      </c>
      <c r="C8592" s="17">
        <f>IF(A8612="",C8591,A8612)</f>
        <v>45056</v>
      </c>
      <c r="D8592" s="12" t="str">
        <f>YEAR(C8592)&amp;"/"&amp;TEXT(WEEKNUM(C8592,21),"00")</f>
        <v>2023/19</v>
      </c>
      <c r="E8592" t="s">
        <v>52</v>
      </c>
      <c r="F8592" s="114">
        <v>0.41666666666666669</v>
      </c>
      <c r="G8592" s="114">
        <v>0.45833333333333331</v>
      </c>
      <c r="H8592">
        <f>CONVERT((G8591-F8591)*24,"hr","mn")</f>
        <v>59.99999999999995</v>
      </c>
      <c r="I8592">
        <v>4</v>
      </c>
      <c r="J8592">
        <v>1</v>
      </c>
      <c r="K8592">
        <v>7</v>
      </c>
      <c r="M8592">
        <f>J8591+K8591+L8591</f>
        <v>8</v>
      </c>
      <c r="N8592" s="14">
        <v>15</v>
      </c>
      <c r="O8592" s="3"/>
      <c r="P8592" s="3"/>
      <c r="Q8592" s="3"/>
      <c r="R8592" s="8"/>
      <c r="S8592" s="21" t="s">
        <v>293</v>
      </c>
      <c r="T8592" s="4" t="s">
        <v>23</v>
      </c>
      <c r="U8592" s="92" t="s">
        <v>624</v>
      </c>
    </row>
    <row r="8593" spans="1:21">
      <c r="A8593" s="17">
        <v>45056</v>
      </c>
      <c r="B8593" s="56">
        <f>WEEKDAY(C8593,2)</f>
        <v>3</v>
      </c>
      <c r="C8593" s="17">
        <f>IF(A8613="",C8592,A8613)</f>
        <v>45056</v>
      </c>
      <c r="D8593" s="12" t="str">
        <f>YEAR(C8593)&amp;"/"&amp;TEXT(WEEKNUM(C8593,21),"00")</f>
        <v>2023/19</v>
      </c>
      <c r="E8593" t="s">
        <v>52</v>
      </c>
      <c r="F8593" s="114">
        <v>0.41666666666666669</v>
      </c>
      <c r="G8593" s="114">
        <v>0.45833333333333331</v>
      </c>
      <c r="H8593">
        <f>CONVERT((G8591-F8591)*24,"hr","mn")</f>
        <v>59.99999999999995</v>
      </c>
      <c r="I8593">
        <v>4</v>
      </c>
      <c r="J8593">
        <v>1</v>
      </c>
      <c r="K8593">
        <v>7</v>
      </c>
      <c r="M8593">
        <f>J8591+K8591+L8591</f>
        <v>8</v>
      </c>
      <c r="N8593" s="58"/>
      <c r="O8593" s="59"/>
      <c r="P8593" s="59"/>
      <c r="Q8593" s="59"/>
      <c r="R8593" s="60"/>
      <c r="S8593" s="21"/>
      <c r="T8593" s="4"/>
      <c r="U8593" s="93"/>
    </row>
    <row r="8594" spans="1:21" ht="15" customHeight="1" thickBot="1">
      <c r="A8594" s="17">
        <v>45056</v>
      </c>
      <c r="B8594" s="56">
        <f>WEEKDAY(C8594,2)</f>
        <v>3</v>
      </c>
      <c r="C8594" s="17">
        <f>IF(A8614="",C8593,A8614)</f>
        <v>45056</v>
      </c>
      <c r="D8594" s="12" t="str">
        <f>YEAR(C8594)&amp;"/"&amp;TEXT(WEEKNUM(C8594,21),"00")</f>
        <v>2023/19</v>
      </c>
      <c r="E8594" t="s">
        <v>52</v>
      </c>
      <c r="F8594" s="114">
        <v>0.41666666666666669</v>
      </c>
      <c r="G8594" s="114">
        <v>0.45833333333333331</v>
      </c>
      <c r="H8594">
        <f>CONVERT((G8591-F8591)*24,"hr","mn")</f>
        <v>59.99999999999995</v>
      </c>
      <c r="I8594">
        <v>4</v>
      </c>
      <c r="J8594">
        <v>1</v>
      </c>
      <c r="K8594">
        <v>7</v>
      </c>
      <c r="M8594">
        <f>J8591+K8591+L8591</f>
        <v>8</v>
      </c>
      <c r="N8594" s="15"/>
      <c r="O8594" s="9"/>
      <c r="P8594" s="9"/>
      <c r="Q8594" s="9"/>
      <c r="R8594" s="10"/>
      <c r="S8594" s="19"/>
      <c r="T8594" s="23"/>
      <c r="U8594" s="94"/>
    </row>
    <row r="8595" spans="1:21">
      <c r="A8595" s="17">
        <v>45056</v>
      </c>
      <c r="B8595" s="56">
        <f>WEEKDAY(C8595,2)</f>
        <v>3</v>
      </c>
      <c r="C8595" s="17">
        <f>IF(A8615="",C8594,A8615)</f>
        <v>45056</v>
      </c>
      <c r="D8595" s="12" t="str">
        <f>YEAR(C8595)&amp;"/"&amp;TEXT(WEEKNUM(C8595,21),"00")</f>
        <v>2023/19</v>
      </c>
      <c r="E8595" s="79" t="s">
        <v>52</v>
      </c>
      <c r="F8595" s="80">
        <v>0.45833333333333331</v>
      </c>
      <c r="G8595" s="80">
        <v>0.5</v>
      </c>
      <c r="H8595" s="87">
        <f>CONVERT((G8595-F8595)*24,"hr","mn")</f>
        <v>60.000000000000028</v>
      </c>
      <c r="I8595" s="83">
        <v>4</v>
      </c>
      <c r="J8595" s="84"/>
      <c r="K8595" s="85">
        <v>6</v>
      </c>
      <c r="L8595" s="85"/>
      <c r="M8595" s="87">
        <f>J8595+K8595+L8595</f>
        <v>6</v>
      </c>
      <c r="N8595" s="13">
        <v>15</v>
      </c>
      <c r="O8595" s="6"/>
      <c r="P8595" s="6"/>
      <c r="Q8595" s="6"/>
      <c r="R8595" s="7"/>
      <c r="S8595" s="20" t="s">
        <v>293</v>
      </c>
      <c r="T8595" s="22" t="s">
        <v>23</v>
      </c>
      <c r="U8595" s="92" t="s">
        <v>624</v>
      </c>
    </row>
    <row r="8596" spans="1:21">
      <c r="A8596" s="17">
        <v>45056</v>
      </c>
      <c r="B8596" s="56">
        <f>WEEKDAY(C8596,2)</f>
        <v>3</v>
      </c>
      <c r="C8596" s="17">
        <f>IF(A8616="",C8595,A8616)</f>
        <v>45056</v>
      </c>
      <c r="D8596" s="12" t="str">
        <f>YEAR(C8596)&amp;"/"&amp;TEXT(WEEKNUM(C8596,21),"00")</f>
        <v>2023/19</v>
      </c>
      <c r="E8596" t="s">
        <v>52</v>
      </c>
      <c r="F8596" s="114">
        <v>0.45833333333333331</v>
      </c>
      <c r="G8596" s="114">
        <v>0.5</v>
      </c>
      <c r="H8596">
        <f>CONVERT((G8595-F8595)*24,"hr","mn")</f>
        <v>60.000000000000028</v>
      </c>
      <c r="I8596">
        <v>4</v>
      </c>
      <c r="K8596">
        <v>6</v>
      </c>
      <c r="M8596">
        <f>J8595+K8595+L8595</f>
        <v>6</v>
      </c>
      <c r="N8596" s="14"/>
      <c r="O8596" s="3">
        <v>5</v>
      </c>
      <c r="P8596" s="3"/>
      <c r="Q8596" s="3"/>
      <c r="R8596" s="8"/>
      <c r="S8596" s="21" t="s">
        <v>120</v>
      </c>
      <c r="T8596" s="4" t="s">
        <v>110</v>
      </c>
      <c r="U8596" s="92"/>
    </row>
    <row r="8597" spans="1:21">
      <c r="A8597" s="17">
        <v>45056</v>
      </c>
      <c r="B8597" s="56">
        <f>WEEKDAY(C8597,2)</f>
        <v>3</v>
      </c>
      <c r="C8597" s="17">
        <f>IF(A8617="",C8596,A8617)</f>
        <v>45056</v>
      </c>
      <c r="D8597" s="12" t="str">
        <f>YEAR(C8597)&amp;"/"&amp;TEXT(WEEKNUM(C8597,21),"00")</f>
        <v>2023/19</v>
      </c>
      <c r="E8597" t="s">
        <v>52</v>
      </c>
      <c r="F8597" s="114">
        <v>0.45833333333333331</v>
      </c>
      <c r="G8597" s="114">
        <v>0.5</v>
      </c>
      <c r="H8597">
        <f>CONVERT((G8595-F8595)*24,"hr","mn")</f>
        <v>60.000000000000028</v>
      </c>
      <c r="I8597">
        <v>4</v>
      </c>
      <c r="K8597">
        <v>6</v>
      </c>
      <c r="M8597">
        <f>J8595+K8595+L8595</f>
        <v>6</v>
      </c>
      <c r="N8597" s="58"/>
      <c r="O8597" s="59"/>
      <c r="P8597" s="59"/>
      <c r="Q8597" s="59"/>
      <c r="R8597" s="60"/>
      <c r="S8597" s="21"/>
      <c r="T8597" s="4"/>
      <c r="U8597" s="93"/>
    </row>
    <row r="8598" spans="1:21" ht="15" customHeight="1" thickBot="1">
      <c r="A8598" s="17">
        <v>45056</v>
      </c>
      <c r="B8598" s="56">
        <f>WEEKDAY(C8598,2)</f>
        <v>3</v>
      </c>
      <c r="C8598" s="17">
        <f>IF(A8618="",C8597,A8618)</f>
        <v>45056</v>
      </c>
      <c r="D8598" s="12" t="str">
        <f>YEAR(C8598)&amp;"/"&amp;TEXT(WEEKNUM(C8598,21),"00")</f>
        <v>2023/19</v>
      </c>
      <c r="E8598" t="s">
        <v>52</v>
      </c>
      <c r="F8598" s="114">
        <v>0.45833333333333331</v>
      </c>
      <c r="G8598" s="114">
        <v>0.5</v>
      </c>
      <c r="H8598">
        <f>CONVERT((G8595-F8595)*24,"hr","mn")</f>
        <v>60.000000000000028</v>
      </c>
      <c r="I8598">
        <v>4</v>
      </c>
      <c r="K8598">
        <v>6</v>
      </c>
      <c r="M8598">
        <f>J8595+K8595+L8595</f>
        <v>6</v>
      </c>
      <c r="N8598" s="15"/>
      <c r="O8598" s="9"/>
      <c r="P8598" s="9"/>
      <c r="Q8598" s="9"/>
      <c r="R8598" s="10"/>
      <c r="S8598" s="19"/>
      <c r="T8598" s="23"/>
      <c r="U8598" s="94"/>
    </row>
    <row r="8599" spans="1:21">
      <c r="A8599" s="17">
        <v>45056</v>
      </c>
      <c r="B8599" s="56">
        <f>WEEKDAY(C8599,2)</f>
        <v>3</v>
      </c>
      <c r="C8599" s="17">
        <f>IF(A8619="",C8598,A8619)</f>
        <v>45056</v>
      </c>
      <c r="D8599" s="12" t="str">
        <f>YEAR(C8599)&amp;"/"&amp;TEXT(WEEKNUM(C8599,21),"00")</f>
        <v>2023/19</v>
      </c>
      <c r="E8599" s="79" t="s">
        <v>52</v>
      </c>
      <c r="F8599" s="80">
        <v>0.5</v>
      </c>
      <c r="G8599" s="80">
        <v>0.54166666666666663</v>
      </c>
      <c r="H8599" s="87">
        <f>CONVERT((G8599-F8599)*24,"hr","mn")</f>
        <v>59.99999999999995</v>
      </c>
      <c r="I8599" s="83">
        <v>4</v>
      </c>
      <c r="J8599" s="84"/>
      <c r="K8599" s="85">
        <v>10</v>
      </c>
      <c r="L8599" s="85"/>
      <c r="M8599" s="87">
        <f>J8599+K8599+L8599</f>
        <v>10</v>
      </c>
      <c r="N8599" s="13"/>
      <c r="O8599" s="6">
        <v>5</v>
      </c>
      <c r="P8599" s="6"/>
      <c r="Q8599" s="6"/>
      <c r="R8599" s="7"/>
      <c r="S8599" s="20" t="s">
        <v>120</v>
      </c>
      <c r="T8599" s="22" t="s">
        <v>110</v>
      </c>
      <c r="U8599" s="91"/>
    </row>
    <row r="8600" spans="1:21">
      <c r="A8600" s="17">
        <v>45056</v>
      </c>
      <c r="B8600" s="56">
        <f>WEEKDAY(C8600,2)</f>
        <v>3</v>
      </c>
      <c r="C8600" s="17">
        <f>IF(A8620="",C8599,A8620)</f>
        <v>45056</v>
      </c>
      <c r="D8600" s="12" t="str">
        <f>YEAR(C8600)&amp;"/"&amp;TEXT(WEEKNUM(C8600,21),"00")</f>
        <v>2023/19</v>
      </c>
      <c r="E8600" t="s">
        <v>52</v>
      </c>
      <c r="F8600" s="114">
        <v>0.5</v>
      </c>
      <c r="G8600" s="114">
        <v>0.54166666666666663</v>
      </c>
      <c r="H8600">
        <f>CONVERT((G8599-F8599)*24,"hr","mn")</f>
        <v>59.99999999999995</v>
      </c>
      <c r="I8600">
        <v>4</v>
      </c>
      <c r="K8600">
        <v>10</v>
      </c>
      <c r="M8600">
        <f>J8599+K8599+L8599</f>
        <v>10</v>
      </c>
      <c r="N8600" s="14"/>
      <c r="O8600" s="3"/>
      <c r="P8600" s="3"/>
      <c r="Q8600" s="3"/>
      <c r="R8600" s="8"/>
      <c r="S8600" s="21"/>
      <c r="T8600" s="4"/>
      <c r="U8600" s="92"/>
    </row>
    <row r="8601" spans="1:21">
      <c r="A8601" s="17">
        <v>45056</v>
      </c>
      <c r="B8601" s="56">
        <f>WEEKDAY(C8601,2)</f>
        <v>3</v>
      </c>
      <c r="C8601" s="17">
        <f>IF(A8621="",C8600,A8621)</f>
        <v>45056</v>
      </c>
      <c r="D8601" s="12" t="str">
        <f>YEAR(C8601)&amp;"/"&amp;TEXT(WEEKNUM(C8601,21),"00")</f>
        <v>2023/19</v>
      </c>
      <c r="E8601" t="s">
        <v>52</v>
      </c>
      <c r="F8601" s="114">
        <v>0.5</v>
      </c>
      <c r="G8601" s="114">
        <v>0.54166666666666663</v>
      </c>
      <c r="H8601">
        <f>CONVERT((G8599-F8599)*24,"hr","mn")</f>
        <v>59.99999999999995</v>
      </c>
      <c r="I8601">
        <v>4</v>
      </c>
      <c r="K8601">
        <v>10</v>
      </c>
      <c r="M8601">
        <f>J8599+K8599+L8599</f>
        <v>10</v>
      </c>
      <c r="N8601" s="58"/>
      <c r="O8601" s="59"/>
      <c r="P8601" s="59"/>
      <c r="Q8601" s="59"/>
      <c r="R8601" s="60"/>
      <c r="S8601" s="21"/>
      <c r="T8601" s="4"/>
      <c r="U8601" s="93"/>
    </row>
    <row r="8602" spans="1:21" ht="15" customHeight="1" thickBot="1">
      <c r="A8602" s="17">
        <v>45056</v>
      </c>
      <c r="B8602" s="56">
        <f>WEEKDAY(C8602,2)</f>
        <v>3</v>
      </c>
      <c r="C8602" s="17">
        <f>IF(A8622="",C8601,A8622)</f>
        <v>45056</v>
      </c>
      <c r="D8602" s="12" t="str">
        <f>YEAR(C8602)&amp;"/"&amp;TEXT(WEEKNUM(C8602,21),"00")</f>
        <v>2023/19</v>
      </c>
      <c r="E8602" t="s">
        <v>52</v>
      </c>
      <c r="F8602" s="114">
        <v>0.5</v>
      </c>
      <c r="G8602" s="114">
        <v>0.54166666666666663</v>
      </c>
      <c r="H8602">
        <f>CONVERT((G8599-F8599)*24,"hr","mn")</f>
        <v>59.99999999999995</v>
      </c>
      <c r="I8602">
        <v>4</v>
      </c>
      <c r="K8602">
        <v>10</v>
      </c>
      <c r="M8602">
        <f>J8599+K8599+L8599</f>
        <v>10</v>
      </c>
      <c r="N8602" s="15"/>
      <c r="O8602" s="9"/>
      <c r="P8602" s="9"/>
      <c r="Q8602" s="9">
        <v>15</v>
      </c>
      <c r="R8602" s="10"/>
      <c r="S8602" s="19"/>
      <c r="T8602" s="23" t="s">
        <v>39</v>
      </c>
      <c r="U8602" s="94"/>
    </row>
    <row r="8603" spans="1:21">
      <c r="A8603" s="17"/>
      <c r="B8603" s="56">
        <f>WEEKDAY(C8603,2)</f>
        <v>3</v>
      </c>
      <c r="C8603" s="17">
        <f>IF(A8623="",C8602,A8623)</f>
        <v>45056</v>
      </c>
      <c r="D8603" s="12" t="str">
        <f>YEAR(C8603)&amp;"/"&amp;TEXT(WEEKNUM(C8603,21),"00")</f>
        <v>2023/19</v>
      </c>
      <c r="E8603" s="79"/>
      <c r="F8603" s="80"/>
      <c r="G8603" s="80"/>
      <c r="H8603" s="87">
        <f>CONVERT((G8603-F8603)*24,"hr","mn")</f>
        <v>0</v>
      </c>
      <c r="I8603" s="83"/>
      <c r="J8603" s="84"/>
      <c r="K8603" s="85"/>
      <c r="L8603" s="85"/>
      <c r="M8603" s="87">
        <f>J8603+K8603+L8603</f>
        <v>0</v>
      </c>
      <c r="N8603" s="13"/>
      <c r="O8603" s="6"/>
      <c r="P8603" s="6"/>
      <c r="Q8603" s="6"/>
      <c r="R8603" s="7"/>
      <c r="S8603" s="20"/>
      <c r="T8603" s="22"/>
      <c r="U8603" s="91"/>
    </row>
    <row r="8604" spans="1:21">
      <c r="A8604" s="17"/>
      <c r="B8604" s="56">
        <f>WEEKDAY(C8604,2)</f>
        <v>3</v>
      </c>
      <c r="C8604" s="17">
        <f>IF(A8624="",C8603,A8624)</f>
        <v>45056</v>
      </c>
      <c r="D8604" s="12" t="str">
        <f>YEAR(C8604)&amp;"/"&amp;TEXT(WEEKNUM(C8604,21),"00")</f>
        <v>2023/19</v>
      </c>
      <c r="H8604">
        <f>CONVERT((G8603-F8603)*24,"hr","mn")</f>
        <v>0</v>
      </c>
      <c r="M8604">
        <f>J8603+K8603+L8603</f>
        <v>0</v>
      </c>
      <c r="N8604" s="14"/>
      <c r="O8604" s="3"/>
      <c r="P8604" s="3"/>
      <c r="Q8604" s="3"/>
      <c r="R8604" s="8"/>
      <c r="S8604" s="21"/>
      <c r="T8604" s="4"/>
      <c r="U8604" s="92"/>
    </row>
    <row r="8605" spans="1:21">
      <c r="A8605" s="17"/>
      <c r="B8605" s="56">
        <f>WEEKDAY(C8605,2)</f>
        <v>3</v>
      </c>
      <c r="C8605" s="17">
        <f>IF(A8625="",C8604,A8625)</f>
        <v>45056</v>
      </c>
      <c r="D8605" s="12" t="str">
        <f>YEAR(C8605)&amp;"/"&amp;TEXT(WEEKNUM(C8605,21),"00")</f>
        <v>2023/19</v>
      </c>
      <c r="H8605">
        <f>CONVERT((G8603-F8603)*24,"hr","mn")</f>
        <v>0</v>
      </c>
      <c r="M8605">
        <f>J8603+K8603+L8603</f>
        <v>0</v>
      </c>
      <c r="N8605" s="58"/>
      <c r="O8605" s="59"/>
      <c r="P8605" s="59"/>
      <c r="Q8605" s="59"/>
      <c r="R8605" s="60"/>
      <c r="S8605" s="21"/>
      <c r="T8605" s="4"/>
      <c r="U8605" s="93"/>
    </row>
    <row r="8606" spans="1:21" ht="15" customHeight="1" thickBot="1">
      <c r="A8606" s="17"/>
      <c r="B8606" s="56">
        <f>WEEKDAY(C8606,2)</f>
        <v>3</v>
      </c>
      <c r="C8606" s="17">
        <f>IF(A8626="",C8605,A8626)</f>
        <v>45056</v>
      </c>
      <c r="D8606" s="12" t="str">
        <f>YEAR(C8606)&amp;"/"&amp;TEXT(WEEKNUM(C8606,21),"00")</f>
        <v>2023/19</v>
      </c>
      <c r="H8606">
        <f>CONVERT((G8603-F8603)*24,"hr","mn")</f>
        <v>0</v>
      </c>
      <c r="M8606">
        <f>J8603+K8603+L8603</f>
        <v>0</v>
      </c>
      <c r="N8606" s="15"/>
      <c r="O8606" s="9"/>
      <c r="P8606" s="9"/>
      <c r="Q8606" s="9"/>
      <c r="R8606" s="10"/>
      <c r="S8606" s="19"/>
      <c r="T8606" s="23"/>
      <c r="U8606" s="94"/>
    </row>
    <row r="8607" spans="1:21">
      <c r="A8607" s="17">
        <v>45056</v>
      </c>
      <c r="B8607" s="56">
        <f>WEEKDAY(C8607,2)</f>
        <v>3</v>
      </c>
      <c r="C8607" s="17">
        <f>IF(A8627="",C8606,A8627)</f>
        <v>45056</v>
      </c>
      <c r="D8607" s="12" t="str">
        <f>YEAR(C8607)&amp;"/"&amp;TEXT(WEEKNUM(C8607,21),"00")</f>
        <v>2023/19</v>
      </c>
      <c r="E8607" s="79" t="s">
        <v>69</v>
      </c>
      <c r="F8607" s="80">
        <v>0.54166666666666663</v>
      </c>
      <c r="G8607" s="80">
        <v>0.58333333333333337</v>
      </c>
      <c r="H8607" s="87">
        <f>CONVERT((G8607-F8607)*24,"hr","mn")</f>
        <v>60.000000000000107</v>
      </c>
      <c r="I8607" s="83">
        <v>3</v>
      </c>
      <c r="J8607" s="84"/>
      <c r="K8607" s="85">
        <v>2</v>
      </c>
      <c r="L8607" s="85">
        <v>2</v>
      </c>
      <c r="M8607" s="87">
        <f>J8607+K8607+L8607</f>
        <v>4</v>
      </c>
      <c r="N8607" s="13"/>
      <c r="O8607" s="6"/>
      <c r="P8607" s="6"/>
      <c r="Q8607" s="6">
        <v>20</v>
      </c>
      <c r="R8607" s="7"/>
      <c r="S8607" s="20"/>
      <c r="T8607" s="22" t="s">
        <v>25</v>
      </c>
      <c r="U8607" s="91"/>
    </row>
    <row r="8608" spans="1:21">
      <c r="A8608" s="17">
        <v>45056</v>
      </c>
      <c r="B8608" s="56">
        <f>WEEKDAY(C8608,2)</f>
        <v>3</v>
      </c>
      <c r="C8608" s="17">
        <f>IF(A8628="",C8607,A8628)</f>
        <v>45056</v>
      </c>
      <c r="D8608" s="12" t="str">
        <f>YEAR(C8608)&amp;"/"&amp;TEXT(WEEKNUM(C8608,21),"00")</f>
        <v>2023/19</v>
      </c>
      <c r="E8608" t="s">
        <v>69</v>
      </c>
      <c r="F8608" s="114">
        <v>0.54166666666666663</v>
      </c>
      <c r="G8608" s="114">
        <v>0.58333333333333337</v>
      </c>
      <c r="H8608">
        <f>CONVERT((G8607-F8607)*24,"hr","mn")</f>
        <v>60.000000000000107</v>
      </c>
      <c r="I8608">
        <v>3</v>
      </c>
      <c r="K8608">
        <v>2</v>
      </c>
      <c r="L8608">
        <v>2</v>
      </c>
      <c r="M8608">
        <f>J8607+K8607+L8607</f>
        <v>4</v>
      </c>
      <c r="N8608" s="14"/>
      <c r="O8608" s="3">
        <v>3</v>
      </c>
      <c r="P8608" s="3"/>
      <c r="Q8608" s="3"/>
      <c r="R8608" s="8"/>
      <c r="S8608" s="21" t="s">
        <v>44</v>
      </c>
      <c r="T8608" s="4" t="s">
        <v>73</v>
      </c>
      <c r="U8608" s="92"/>
    </row>
    <row r="8609" spans="1:21">
      <c r="A8609" s="17">
        <v>45056</v>
      </c>
      <c r="B8609" s="56">
        <f>WEEKDAY(C8609,2)</f>
        <v>3</v>
      </c>
      <c r="C8609" s="17">
        <f>IF(A8629="",C8608,A8629)</f>
        <v>45056</v>
      </c>
      <c r="D8609" s="12" t="str">
        <f>YEAR(C8609)&amp;"/"&amp;TEXT(WEEKNUM(C8609,21),"00")</f>
        <v>2023/19</v>
      </c>
      <c r="E8609" t="s">
        <v>69</v>
      </c>
      <c r="F8609" s="114">
        <v>0.54166666666666663</v>
      </c>
      <c r="G8609" s="114">
        <v>0.58333333333333337</v>
      </c>
      <c r="H8609">
        <f>CONVERT((G8607-F8607)*24,"hr","mn")</f>
        <v>60.000000000000107</v>
      </c>
      <c r="I8609">
        <v>3</v>
      </c>
      <c r="K8609">
        <v>2</v>
      </c>
      <c r="L8609">
        <v>2</v>
      </c>
      <c r="M8609">
        <f>J8607+K8607+L8607</f>
        <v>4</v>
      </c>
      <c r="N8609" s="58"/>
      <c r="O8609" s="59">
        <v>4</v>
      </c>
      <c r="P8609" s="59"/>
      <c r="Q8609" s="59"/>
      <c r="R8609" s="60"/>
      <c r="S8609" s="21" t="s">
        <v>1221</v>
      </c>
      <c r="T8609" s="4" t="s">
        <v>29</v>
      </c>
      <c r="U8609" s="93"/>
    </row>
    <row r="8610" spans="1:21" ht="15" customHeight="1" thickBot="1">
      <c r="A8610" s="17">
        <v>45056</v>
      </c>
      <c r="B8610" s="56">
        <f>WEEKDAY(C8610,2)</f>
        <v>3</v>
      </c>
      <c r="C8610" s="17">
        <f>IF(A8630="",C8609,A8630)</f>
        <v>45056</v>
      </c>
      <c r="D8610" s="12" t="str">
        <f>YEAR(C8610)&amp;"/"&amp;TEXT(WEEKNUM(C8610,21),"00")</f>
        <v>2023/19</v>
      </c>
      <c r="E8610" t="s">
        <v>69</v>
      </c>
      <c r="F8610" s="114">
        <v>0.54166666666666663</v>
      </c>
      <c r="G8610" s="114">
        <v>0.58333333333333337</v>
      </c>
      <c r="H8610">
        <f>CONVERT((G8607-F8607)*24,"hr","mn")</f>
        <v>60.000000000000107</v>
      </c>
      <c r="I8610">
        <v>3</v>
      </c>
      <c r="K8610">
        <v>2</v>
      </c>
      <c r="L8610">
        <v>2</v>
      </c>
      <c r="M8610">
        <f>J8607+K8607+L8607</f>
        <v>4</v>
      </c>
      <c r="N8610" s="15"/>
      <c r="O8610" s="9"/>
      <c r="P8610" s="9"/>
      <c r="Q8610" s="9"/>
      <c r="R8610" s="10"/>
      <c r="S8610" s="19"/>
      <c r="T8610" s="23"/>
      <c r="U8610" s="94"/>
    </row>
    <row r="8611" spans="1:21">
      <c r="A8611" s="17">
        <v>45056</v>
      </c>
      <c r="B8611" s="56">
        <f>WEEKDAY(C8611,2)</f>
        <v>3</v>
      </c>
      <c r="C8611" s="17">
        <f>IF(A8631="",C8610,A8631)</f>
        <v>45056</v>
      </c>
      <c r="D8611" s="12" t="str">
        <f>YEAR(C8611)&amp;"/"&amp;TEXT(WEEKNUM(C8611,21),"00")</f>
        <v>2023/19</v>
      </c>
      <c r="E8611" s="79" t="s">
        <v>69</v>
      </c>
      <c r="F8611" s="80">
        <v>0.58333333333333337</v>
      </c>
      <c r="G8611" s="80">
        <v>0.625</v>
      </c>
      <c r="H8611" s="87">
        <f>CONVERT((G8611-F8611)*24,"hr","mn")</f>
        <v>59.99999999999995</v>
      </c>
      <c r="I8611" s="83">
        <v>3</v>
      </c>
      <c r="J8611" s="84"/>
      <c r="K8611" s="85">
        <v>6</v>
      </c>
      <c r="L8611" s="85"/>
      <c r="M8611" s="87">
        <f>J8611+K8611+L8611</f>
        <v>6</v>
      </c>
      <c r="N8611" s="13"/>
      <c r="O8611" s="6">
        <v>5</v>
      </c>
      <c r="P8611" s="6"/>
      <c r="Q8611" s="6"/>
      <c r="R8611" s="7"/>
      <c r="S8611" s="20" t="s">
        <v>32</v>
      </c>
      <c r="T8611" s="22" t="s">
        <v>1222</v>
      </c>
      <c r="U8611" s="91"/>
    </row>
    <row r="8612" spans="1:21">
      <c r="A8612" s="17">
        <v>45056</v>
      </c>
      <c r="B8612" s="56">
        <f>WEEKDAY(C8612,2)</f>
        <v>3</v>
      </c>
      <c r="C8612" s="17">
        <f>IF(A8632="",C8611,A8632)</f>
        <v>45056</v>
      </c>
      <c r="D8612" s="12" t="str">
        <f>YEAR(C8612)&amp;"/"&amp;TEXT(WEEKNUM(C8612,21),"00")</f>
        <v>2023/19</v>
      </c>
      <c r="E8612" t="s">
        <v>69</v>
      </c>
      <c r="F8612" s="114">
        <v>0.58333333333333337</v>
      </c>
      <c r="G8612" s="114">
        <v>0.625</v>
      </c>
      <c r="H8612">
        <f>CONVERT((G8611-F8611)*24,"hr","mn")</f>
        <v>59.99999999999995</v>
      </c>
      <c r="I8612">
        <v>3</v>
      </c>
      <c r="K8612">
        <v>6</v>
      </c>
      <c r="M8612">
        <f>J8611+K8611+L8611</f>
        <v>6</v>
      </c>
      <c r="N8612" s="14"/>
      <c r="O8612" s="3">
        <v>15</v>
      </c>
      <c r="P8612" s="3"/>
      <c r="Q8612" s="3"/>
      <c r="R8612" s="8"/>
      <c r="S8612" s="21"/>
      <c r="T8612" s="4"/>
      <c r="U8612" s="92" t="s">
        <v>1223</v>
      </c>
    </row>
    <row r="8613" spans="1:21">
      <c r="A8613" s="17">
        <v>45056</v>
      </c>
      <c r="B8613" s="56">
        <f>WEEKDAY(C8613,2)</f>
        <v>3</v>
      </c>
      <c r="C8613" s="17">
        <f>IF(A8633="",C8612,A8633)</f>
        <v>45056</v>
      </c>
      <c r="D8613" s="12" t="str">
        <f>YEAR(C8613)&amp;"/"&amp;TEXT(WEEKNUM(C8613,21),"00")</f>
        <v>2023/19</v>
      </c>
      <c r="E8613" t="s">
        <v>69</v>
      </c>
      <c r="F8613" s="114">
        <v>0.58333333333333337</v>
      </c>
      <c r="G8613" s="114">
        <v>0.625</v>
      </c>
      <c r="H8613">
        <f>CONVERT((G8611-F8611)*24,"hr","mn")</f>
        <v>59.99999999999995</v>
      </c>
      <c r="I8613">
        <v>3</v>
      </c>
      <c r="K8613">
        <v>6</v>
      </c>
      <c r="M8613">
        <f>J8611+K8611+L8611</f>
        <v>6</v>
      </c>
      <c r="N8613" s="58"/>
      <c r="O8613" s="59"/>
      <c r="P8613" s="59"/>
      <c r="Q8613" s="59"/>
      <c r="R8613" s="60"/>
      <c r="S8613" s="21"/>
      <c r="T8613" s="4"/>
      <c r="U8613" s="93"/>
    </row>
    <row r="8614" spans="1:21" ht="15" customHeight="1" thickBot="1">
      <c r="A8614" s="17">
        <v>45056</v>
      </c>
      <c r="B8614" s="56">
        <f>WEEKDAY(C8614,2)</f>
        <v>3</v>
      </c>
      <c r="C8614" s="17">
        <f>IF(A8634="",C8613,A8634)</f>
        <v>45056</v>
      </c>
      <c r="D8614" s="12" t="str">
        <f>YEAR(C8614)&amp;"/"&amp;TEXT(WEEKNUM(C8614,21),"00")</f>
        <v>2023/19</v>
      </c>
      <c r="E8614" t="s">
        <v>69</v>
      </c>
      <c r="F8614" s="114">
        <v>0.58333333333333337</v>
      </c>
      <c r="G8614" s="114">
        <v>0.625</v>
      </c>
      <c r="H8614">
        <f>CONVERT((G8611-F8611)*24,"hr","mn")</f>
        <v>59.99999999999995</v>
      </c>
      <c r="I8614">
        <v>3</v>
      </c>
      <c r="K8614">
        <v>6</v>
      </c>
      <c r="M8614">
        <f>J8611+K8611+L8611</f>
        <v>6</v>
      </c>
      <c r="N8614" s="15"/>
      <c r="O8614" s="9"/>
      <c r="P8614" s="9"/>
      <c r="Q8614" s="9"/>
      <c r="R8614" s="10"/>
      <c r="S8614" s="19"/>
      <c r="T8614" s="23"/>
      <c r="U8614" s="94"/>
    </row>
    <row r="8615" spans="1:21">
      <c r="A8615" s="17">
        <v>45056</v>
      </c>
      <c r="B8615" s="56">
        <f>WEEKDAY(C8615,2)</f>
        <v>3</v>
      </c>
      <c r="C8615" s="17">
        <f>IF(A8635="",C8614,A8635)</f>
        <v>45056</v>
      </c>
      <c r="D8615" s="12" t="str">
        <f>YEAR(C8615)&amp;"/"&amp;TEXT(WEEKNUM(C8615,21),"00")</f>
        <v>2023/19</v>
      </c>
      <c r="E8615" s="79" t="s">
        <v>69</v>
      </c>
      <c r="F8615" s="80">
        <v>0.625</v>
      </c>
      <c r="G8615" s="80">
        <v>0.66666666666666663</v>
      </c>
      <c r="H8615" s="87">
        <f>CONVERT((G8615-F8615)*24,"hr","mn")</f>
        <v>59.99999999999995</v>
      </c>
      <c r="I8615" s="83">
        <v>3</v>
      </c>
      <c r="J8615" s="84"/>
      <c r="K8615" s="85">
        <v>2</v>
      </c>
      <c r="L8615" s="85">
        <v>4</v>
      </c>
      <c r="M8615" s="87">
        <f>J8615+K8615+L8615</f>
        <v>6</v>
      </c>
      <c r="N8615" s="13"/>
      <c r="O8615" s="6">
        <v>2</v>
      </c>
      <c r="P8615" s="6"/>
      <c r="Q8615" s="6"/>
      <c r="R8615" s="7"/>
      <c r="S8615" s="20" t="s">
        <v>49</v>
      </c>
      <c r="T8615" s="22" t="s">
        <v>29</v>
      </c>
      <c r="U8615" s="91"/>
    </row>
    <row r="8616" spans="1:21">
      <c r="A8616" s="17">
        <v>45056</v>
      </c>
      <c r="B8616" s="56">
        <f>WEEKDAY(C8616,2)</f>
        <v>3</v>
      </c>
      <c r="C8616" s="17">
        <f>IF(A8636="",C8615,A8636)</f>
        <v>45056</v>
      </c>
      <c r="D8616" s="12" t="str">
        <f>YEAR(C8616)&amp;"/"&amp;TEXT(WEEKNUM(C8616,21),"00")</f>
        <v>2023/19</v>
      </c>
      <c r="E8616" t="s">
        <v>69</v>
      </c>
      <c r="F8616" s="114">
        <v>0.625</v>
      </c>
      <c r="G8616" s="114">
        <v>0.66666666666666663</v>
      </c>
      <c r="H8616">
        <f>CONVERT((G8615-F8615)*24,"hr","mn")</f>
        <v>59.99999999999995</v>
      </c>
      <c r="I8616">
        <v>3</v>
      </c>
      <c r="K8616">
        <v>2</v>
      </c>
      <c r="L8616">
        <v>4</v>
      </c>
      <c r="M8616">
        <f>J8615+K8615+L8615</f>
        <v>6</v>
      </c>
      <c r="N8616" s="14"/>
      <c r="O8616" s="3">
        <v>8</v>
      </c>
      <c r="P8616" s="3"/>
      <c r="Q8616" s="3"/>
      <c r="R8616" s="8"/>
      <c r="S8616" s="21" t="s">
        <v>35</v>
      </c>
      <c r="T8616" s="4" t="s">
        <v>29</v>
      </c>
      <c r="U8616" s="92" t="s">
        <v>1224</v>
      </c>
    </row>
    <row r="8617" spans="1:21">
      <c r="A8617" s="17">
        <v>45056</v>
      </c>
      <c r="B8617" s="56">
        <f>WEEKDAY(C8617,2)</f>
        <v>3</v>
      </c>
      <c r="C8617" s="17">
        <f>IF(A8637="",C8616,A8637)</f>
        <v>45056</v>
      </c>
      <c r="D8617" s="12" t="str">
        <f>YEAR(C8617)&amp;"/"&amp;TEXT(WEEKNUM(C8617,21),"00")</f>
        <v>2023/19</v>
      </c>
      <c r="E8617" t="s">
        <v>69</v>
      </c>
      <c r="F8617" s="114">
        <v>0.625</v>
      </c>
      <c r="G8617" s="114">
        <v>0.66666666666666663</v>
      </c>
      <c r="H8617">
        <f>CONVERT((G8615-F8615)*24,"hr","mn")</f>
        <v>59.99999999999995</v>
      </c>
      <c r="I8617">
        <v>3</v>
      </c>
      <c r="K8617">
        <v>2</v>
      </c>
      <c r="L8617">
        <v>4</v>
      </c>
      <c r="M8617">
        <f>J8615+K8615+L8615</f>
        <v>6</v>
      </c>
      <c r="N8617" s="58"/>
      <c r="O8617" s="59">
        <v>5</v>
      </c>
      <c r="P8617" s="59"/>
      <c r="Q8617" s="59"/>
      <c r="R8617" s="60"/>
      <c r="S8617" s="21" t="s">
        <v>31</v>
      </c>
      <c r="T8617" s="4" t="s">
        <v>29</v>
      </c>
      <c r="U8617" s="93" t="s">
        <v>1225</v>
      </c>
    </row>
    <row r="8618" spans="1:21" ht="15" customHeight="1" thickBot="1">
      <c r="A8618" s="17">
        <v>45056</v>
      </c>
      <c r="B8618" s="56">
        <f>WEEKDAY(C8618,2)</f>
        <v>3</v>
      </c>
      <c r="C8618" s="17">
        <f>IF(A8638="",C8617,A8638)</f>
        <v>45056</v>
      </c>
      <c r="D8618" s="12" t="str">
        <f>YEAR(C8618)&amp;"/"&amp;TEXT(WEEKNUM(C8618,21),"00")</f>
        <v>2023/19</v>
      </c>
      <c r="E8618" t="s">
        <v>69</v>
      </c>
      <c r="F8618" s="114">
        <v>0.625</v>
      </c>
      <c r="G8618" s="114">
        <v>0.66666666666666663</v>
      </c>
      <c r="H8618">
        <f>CONVERT((G8615-F8615)*24,"hr","mn")</f>
        <v>59.99999999999995</v>
      </c>
      <c r="I8618">
        <v>3</v>
      </c>
      <c r="K8618">
        <v>2</v>
      </c>
      <c r="L8618">
        <v>4</v>
      </c>
      <c r="M8618">
        <f>J8615+K8615+L8615</f>
        <v>6</v>
      </c>
      <c r="N8618" s="15"/>
      <c r="O8618" s="9">
        <v>5</v>
      </c>
      <c r="P8618" s="9"/>
      <c r="Q8618" s="9"/>
      <c r="R8618" s="10"/>
      <c r="S8618" s="19" t="s">
        <v>32</v>
      </c>
      <c r="T8618" s="23"/>
      <c r="U8618" s="94" t="s">
        <v>1226</v>
      </c>
    </row>
    <row r="8619" spans="1:21" ht="15" customHeight="1" thickBot="1">
      <c r="A8619" s="17">
        <v>45056</v>
      </c>
      <c r="B8619" s="56">
        <f>WEEKDAY(C8619,2)</f>
        <v>3</v>
      </c>
      <c r="C8619" s="17">
        <f>IF(A8639="",C8618,A8639)</f>
        <v>45056</v>
      </c>
      <c r="D8619" s="12" t="str">
        <f>YEAR(C8619)&amp;"/"&amp;TEXT(WEEKNUM(C8619,21),"00")</f>
        <v>2023/19</v>
      </c>
      <c r="E8619" s="79" t="s">
        <v>69</v>
      </c>
      <c r="F8619" s="80">
        <v>0.66666666666666663</v>
      </c>
      <c r="G8619" s="80">
        <v>0.70833333333333337</v>
      </c>
      <c r="H8619" s="87">
        <f>CONVERT((G8619-F8619)*24,"hr","mn")</f>
        <v>60.000000000000107</v>
      </c>
      <c r="I8619" s="83">
        <v>3</v>
      </c>
      <c r="J8619" s="84"/>
      <c r="K8619" s="85">
        <v>5</v>
      </c>
      <c r="L8619" s="85"/>
      <c r="M8619" s="87">
        <f>J8619+K8619+L8619</f>
        <v>5</v>
      </c>
      <c r="N8619" s="13"/>
      <c r="O8619" s="6">
        <v>20</v>
      </c>
      <c r="P8619" s="6"/>
      <c r="Q8619" s="6"/>
      <c r="R8619" s="7"/>
      <c r="S8619" s="20" t="s">
        <v>32</v>
      </c>
      <c r="T8619" s="22"/>
      <c r="U8619" s="94" t="s">
        <v>1226</v>
      </c>
    </row>
    <row r="8620" spans="1:21">
      <c r="A8620" s="17">
        <v>45056</v>
      </c>
      <c r="B8620" s="56">
        <f>WEEKDAY(C8620,2)</f>
        <v>3</v>
      </c>
      <c r="C8620" s="17">
        <f>IF(A8640="",C8619,A8640)</f>
        <v>45056</v>
      </c>
      <c r="D8620" s="12" t="str">
        <f>YEAR(C8620)&amp;"/"&amp;TEXT(WEEKNUM(C8620,21),"00")</f>
        <v>2023/19</v>
      </c>
      <c r="E8620" t="s">
        <v>69</v>
      </c>
      <c r="F8620" s="114">
        <v>0.66666666666666663</v>
      </c>
      <c r="G8620" s="114">
        <v>0.70833333333333337</v>
      </c>
      <c r="H8620">
        <f>CONVERT((G8619-F8619)*24,"hr","mn")</f>
        <v>60.000000000000107</v>
      </c>
      <c r="I8620">
        <v>3</v>
      </c>
      <c r="K8620">
        <v>5</v>
      </c>
      <c r="M8620">
        <f>J8619+K8619+L8619</f>
        <v>5</v>
      </c>
      <c r="N8620" s="14"/>
      <c r="O8620" s="3">
        <v>3</v>
      </c>
      <c r="P8620" s="3"/>
      <c r="Q8620" s="3"/>
      <c r="R8620" s="8"/>
      <c r="S8620" s="21" t="s">
        <v>32</v>
      </c>
      <c r="T8620" s="4" t="s">
        <v>23</v>
      </c>
      <c r="U8620" s="92" t="s">
        <v>925</v>
      </c>
    </row>
    <row r="8621" spans="1:21">
      <c r="A8621" s="17">
        <v>45056</v>
      </c>
      <c r="B8621" s="56">
        <f>WEEKDAY(C8621,2)</f>
        <v>3</v>
      </c>
      <c r="C8621" s="17">
        <f>IF(A8641="",C8620,A8641)</f>
        <v>45056</v>
      </c>
      <c r="D8621" s="12" t="str">
        <f>YEAR(C8621)&amp;"/"&amp;TEXT(WEEKNUM(C8621,21),"00")</f>
        <v>2023/19</v>
      </c>
      <c r="E8621" t="s">
        <v>69</v>
      </c>
      <c r="F8621" s="114">
        <v>0.66666666666666663</v>
      </c>
      <c r="G8621" s="114">
        <v>0.70833333333333337</v>
      </c>
      <c r="H8621">
        <f>CONVERT((G8619-F8619)*24,"hr","mn")</f>
        <v>60.000000000000107</v>
      </c>
      <c r="I8621">
        <v>3</v>
      </c>
      <c r="K8621">
        <v>5</v>
      </c>
      <c r="M8621">
        <f>J8619+K8619+L8619</f>
        <v>5</v>
      </c>
      <c r="N8621" s="58"/>
      <c r="O8621" s="59"/>
      <c r="P8621" s="59"/>
      <c r="Q8621" s="59"/>
      <c r="R8621" s="60"/>
      <c r="S8621" s="21"/>
      <c r="T8621" s="4"/>
      <c r="U8621" s="93"/>
    </row>
    <row r="8622" spans="1:21" ht="15" customHeight="1" thickBot="1">
      <c r="A8622" s="17">
        <v>45056</v>
      </c>
      <c r="B8622" s="56">
        <f>WEEKDAY(C8622,2)</f>
        <v>3</v>
      </c>
      <c r="C8622" s="17">
        <f>IF(A8642="",C8621,A8642)</f>
        <v>45056</v>
      </c>
      <c r="D8622" s="12" t="str">
        <f>YEAR(C8622)&amp;"/"&amp;TEXT(WEEKNUM(C8622,21),"00")</f>
        <v>2023/19</v>
      </c>
      <c r="E8622" t="s">
        <v>69</v>
      </c>
      <c r="F8622" s="114">
        <v>0.66666666666666663</v>
      </c>
      <c r="G8622" s="114">
        <v>0.70833333333333337</v>
      </c>
      <c r="H8622">
        <f>CONVERT((G8619-F8619)*24,"hr","mn")</f>
        <v>60.000000000000107</v>
      </c>
      <c r="I8622">
        <v>3</v>
      </c>
      <c r="K8622">
        <v>5</v>
      </c>
      <c r="M8622">
        <f>J8619+K8619+L8619</f>
        <v>5</v>
      </c>
      <c r="N8622" s="15"/>
      <c r="O8622" s="9"/>
      <c r="P8622" s="9"/>
      <c r="Q8622" s="9"/>
      <c r="R8622" s="10"/>
      <c r="S8622" s="19"/>
      <c r="T8622" s="23"/>
      <c r="U8622" s="94"/>
    </row>
    <row r="8623" spans="1:21">
      <c r="A8623" s="17">
        <v>45056</v>
      </c>
      <c r="B8623" s="56">
        <f>WEEKDAY(C8623,2)</f>
        <v>3</v>
      </c>
      <c r="C8623" s="17">
        <f>IF(A8643="",C8622,A8643)</f>
        <v>45056</v>
      </c>
      <c r="D8623" s="12" t="str">
        <f>YEAR(C8623)&amp;"/"&amp;TEXT(WEEKNUM(C8623,21),"00")</f>
        <v>2023/19</v>
      </c>
      <c r="E8623" s="79" t="s">
        <v>69</v>
      </c>
      <c r="F8623" s="80">
        <v>0.72916666666666663</v>
      </c>
      <c r="G8623" s="80">
        <v>0.75</v>
      </c>
      <c r="H8623" s="87">
        <f>CONVERT((G8623-F8623)*24,"hr","mn")</f>
        <v>30.000000000000053</v>
      </c>
      <c r="I8623" s="83">
        <v>3</v>
      </c>
      <c r="J8623" s="84"/>
      <c r="K8623" s="85">
        <v>1</v>
      </c>
      <c r="L8623" s="85"/>
      <c r="M8623" s="87">
        <f>J8623+K8623+L8623</f>
        <v>1</v>
      </c>
      <c r="N8623" s="13"/>
      <c r="O8623" s="6"/>
      <c r="P8623" s="6"/>
      <c r="Q8623" s="6">
        <v>25</v>
      </c>
      <c r="R8623" s="7"/>
      <c r="S8623" s="20" t="s">
        <v>32</v>
      </c>
      <c r="T8623" s="22" t="s">
        <v>23</v>
      </c>
      <c r="U8623" s="91" t="s">
        <v>1227</v>
      </c>
    </row>
    <row r="8624" spans="1:21">
      <c r="A8624" s="17">
        <v>45056</v>
      </c>
      <c r="B8624" s="56">
        <f>WEEKDAY(C8624,2)</f>
        <v>3</v>
      </c>
      <c r="C8624" s="17">
        <f>IF(A8644="",C8623,A8644)</f>
        <v>45056</v>
      </c>
      <c r="D8624" s="12" t="str">
        <f>YEAR(C8624)&amp;"/"&amp;TEXT(WEEKNUM(C8624,21),"00")</f>
        <v>2023/19</v>
      </c>
      <c r="E8624" t="s">
        <v>69</v>
      </c>
      <c r="F8624" s="114">
        <v>0.72916666666666663</v>
      </c>
      <c r="G8624" s="114">
        <v>0.75</v>
      </c>
      <c r="H8624">
        <f>CONVERT((G8623-F8623)*24,"hr","mn")</f>
        <v>30.000000000000053</v>
      </c>
      <c r="I8624">
        <v>3</v>
      </c>
      <c r="K8624">
        <v>1</v>
      </c>
      <c r="M8624">
        <f>J8623+K8623+L8623</f>
        <v>1</v>
      </c>
      <c r="N8624" s="14"/>
      <c r="O8624" s="3"/>
      <c r="P8624" s="3"/>
      <c r="Q8624" s="3"/>
      <c r="R8624" s="8"/>
      <c r="S8624" s="21"/>
      <c r="T8624" s="4"/>
      <c r="U8624" s="92" t="s">
        <v>1228</v>
      </c>
    </row>
    <row r="8625" spans="1:21">
      <c r="A8625" s="17">
        <v>45056</v>
      </c>
      <c r="B8625" s="56">
        <f>WEEKDAY(C8625,2)</f>
        <v>3</v>
      </c>
      <c r="C8625" s="17">
        <f>IF(A8645="",C8624,A8645)</f>
        <v>45056</v>
      </c>
      <c r="D8625" s="12" t="str">
        <f>YEAR(C8625)&amp;"/"&amp;TEXT(WEEKNUM(C8625,21),"00")</f>
        <v>2023/19</v>
      </c>
      <c r="E8625" t="s">
        <v>69</v>
      </c>
      <c r="F8625" s="114">
        <v>0.72916666666666663</v>
      </c>
      <c r="G8625" s="114">
        <v>0.75</v>
      </c>
      <c r="H8625">
        <f>CONVERT((G8623-F8623)*24,"hr","mn")</f>
        <v>30.000000000000053</v>
      </c>
      <c r="I8625">
        <v>3</v>
      </c>
      <c r="K8625">
        <v>1</v>
      </c>
      <c r="M8625">
        <f>J8623+K8623+L8623</f>
        <v>1</v>
      </c>
      <c r="N8625" s="58"/>
      <c r="O8625" s="59"/>
      <c r="P8625" s="59"/>
      <c r="Q8625" s="59"/>
      <c r="R8625" s="60"/>
      <c r="S8625" s="21"/>
      <c r="T8625" s="4"/>
      <c r="U8625" s="93"/>
    </row>
    <row r="8626" spans="1:21" ht="15" customHeight="1" thickBot="1">
      <c r="A8626" s="17">
        <v>45056</v>
      </c>
      <c r="B8626" s="56">
        <f>WEEKDAY(C8626,2)</f>
        <v>3</v>
      </c>
      <c r="C8626" s="17">
        <f>IF(A8646="",C8625,A8646)</f>
        <v>45056</v>
      </c>
      <c r="D8626" s="12" t="str">
        <f>YEAR(C8626)&amp;"/"&amp;TEXT(WEEKNUM(C8626,21),"00")</f>
        <v>2023/19</v>
      </c>
      <c r="E8626" t="s">
        <v>69</v>
      </c>
      <c r="F8626" s="114">
        <v>0.72916666666666663</v>
      </c>
      <c r="G8626" s="114">
        <v>0.75</v>
      </c>
      <c r="H8626">
        <f>CONVERT((G8623-F8623)*24,"hr","mn")</f>
        <v>30.000000000000053</v>
      </c>
      <c r="I8626">
        <v>3</v>
      </c>
      <c r="K8626">
        <v>1</v>
      </c>
      <c r="M8626">
        <f>J8623+K8623+L8623</f>
        <v>1</v>
      </c>
      <c r="N8626" s="15"/>
      <c r="O8626" s="9"/>
      <c r="P8626" s="9"/>
      <c r="Q8626" s="9"/>
      <c r="R8626" s="10"/>
      <c r="S8626" s="19"/>
      <c r="T8626" s="23"/>
      <c r="U8626" s="94"/>
    </row>
    <row r="8627" spans="1:21">
      <c r="A8627" s="17">
        <v>45056</v>
      </c>
      <c r="B8627" s="56">
        <f>WEEKDAY(C8627,2)</f>
        <v>3</v>
      </c>
      <c r="C8627" s="17">
        <f>IF(A8647="",C8626,A8647)</f>
        <v>45056</v>
      </c>
      <c r="D8627" s="12" t="str">
        <f>YEAR(C8627)&amp;"/"&amp;TEXT(WEEKNUM(C8627,21),"00")</f>
        <v>2023/19</v>
      </c>
      <c r="E8627" s="79" t="s">
        <v>69</v>
      </c>
      <c r="F8627" s="80">
        <v>0.75</v>
      </c>
      <c r="G8627" s="80">
        <v>0.79166666666666663</v>
      </c>
      <c r="H8627" s="87">
        <f>CONVERT((G8627-F8627)*24,"hr","mn")</f>
        <v>59.99999999999995</v>
      </c>
      <c r="I8627" s="83">
        <v>3</v>
      </c>
      <c r="J8627" s="84"/>
      <c r="K8627" s="85"/>
      <c r="L8627" s="85">
        <v>1</v>
      </c>
      <c r="M8627" s="87">
        <f>J8627+K8627+L8627</f>
        <v>1</v>
      </c>
      <c r="N8627" s="13"/>
      <c r="O8627" s="6"/>
      <c r="P8627" s="6"/>
      <c r="Q8627" s="6">
        <v>50</v>
      </c>
      <c r="R8627" s="7"/>
      <c r="S8627" s="20" t="s">
        <v>32</v>
      </c>
      <c r="T8627" s="22" t="s">
        <v>23</v>
      </c>
      <c r="U8627" s="91" t="s">
        <v>1227</v>
      </c>
    </row>
    <row r="8628" spans="1:21">
      <c r="A8628" s="17">
        <v>45056</v>
      </c>
      <c r="B8628" s="56">
        <f>WEEKDAY(C8628,2)</f>
        <v>3</v>
      </c>
      <c r="C8628" s="17">
        <f>IF(A8648="",C8627,A8648)</f>
        <v>45056</v>
      </c>
      <c r="D8628" s="12" t="str">
        <f>YEAR(C8628)&amp;"/"&amp;TEXT(WEEKNUM(C8628,21),"00")</f>
        <v>2023/19</v>
      </c>
      <c r="E8628" t="s">
        <v>69</v>
      </c>
      <c r="F8628" s="114">
        <v>0.75</v>
      </c>
      <c r="G8628" s="114">
        <v>0.79166666666666663</v>
      </c>
      <c r="H8628">
        <f>CONVERT((G8627-F8627)*24,"hr","mn")</f>
        <v>59.99999999999995</v>
      </c>
      <c r="I8628">
        <v>3</v>
      </c>
      <c r="L8628">
        <v>1</v>
      </c>
      <c r="M8628">
        <f>J8627+K8627+L8627</f>
        <v>1</v>
      </c>
      <c r="N8628" s="14"/>
      <c r="O8628" s="3"/>
      <c r="P8628" s="3"/>
      <c r="Q8628" s="3"/>
      <c r="R8628" s="8"/>
      <c r="S8628" s="21"/>
      <c r="T8628" s="4"/>
      <c r="U8628" s="92" t="s">
        <v>1228</v>
      </c>
    </row>
    <row r="8629" spans="1:21">
      <c r="A8629" s="17">
        <v>45056</v>
      </c>
      <c r="B8629" s="56">
        <f>WEEKDAY(C8629,2)</f>
        <v>3</v>
      </c>
      <c r="C8629" s="17">
        <f>IF(A8649="",C8628,A8649)</f>
        <v>45056</v>
      </c>
      <c r="D8629" s="12" t="str">
        <f>YEAR(C8629)&amp;"/"&amp;TEXT(WEEKNUM(C8629,21),"00")</f>
        <v>2023/19</v>
      </c>
      <c r="E8629" t="s">
        <v>69</v>
      </c>
      <c r="F8629" s="114">
        <v>0.75</v>
      </c>
      <c r="G8629" s="114">
        <v>0.79166666666666663</v>
      </c>
      <c r="H8629">
        <f>CONVERT((G8627-F8627)*24,"hr","mn")</f>
        <v>59.99999999999995</v>
      </c>
      <c r="I8629">
        <v>3</v>
      </c>
      <c r="L8629">
        <v>1</v>
      </c>
      <c r="M8629">
        <f>J8627+K8627+L8627</f>
        <v>1</v>
      </c>
      <c r="N8629" s="58"/>
      <c r="O8629" s="59">
        <v>5</v>
      </c>
      <c r="P8629" s="59"/>
      <c r="Q8629" s="59"/>
      <c r="R8629" s="60"/>
      <c r="S8629" s="21" t="s">
        <v>213</v>
      </c>
      <c r="T8629" s="4" t="s">
        <v>23</v>
      </c>
      <c r="U8629" s="93" t="s">
        <v>1229</v>
      </c>
    </row>
    <row r="8630" spans="1:21" ht="15" customHeight="1" thickBot="1">
      <c r="A8630" s="17">
        <v>45056</v>
      </c>
      <c r="B8630" s="56">
        <f>WEEKDAY(C8630,2)</f>
        <v>3</v>
      </c>
      <c r="C8630" s="17">
        <f>IF(A8650="",C8629,A8650)</f>
        <v>45056</v>
      </c>
      <c r="D8630" s="12" t="str">
        <f>YEAR(C8630)&amp;"/"&amp;TEXT(WEEKNUM(C8630,21),"00")</f>
        <v>2023/19</v>
      </c>
      <c r="E8630" t="s">
        <v>69</v>
      </c>
      <c r="F8630" s="114">
        <v>0.75</v>
      </c>
      <c r="G8630" s="114">
        <v>0.79166666666666663</v>
      </c>
      <c r="H8630">
        <f>CONVERT((G8627-F8627)*24,"hr","mn")</f>
        <v>59.99999999999995</v>
      </c>
      <c r="I8630">
        <v>3</v>
      </c>
      <c r="L8630">
        <v>1</v>
      </c>
      <c r="M8630">
        <f>J8627+K8627+L8627</f>
        <v>1</v>
      </c>
      <c r="N8630" s="15"/>
      <c r="O8630" s="9"/>
      <c r="P8630" s="9"/>
      <c r="Q8630" s="9"/>
      <c r="R8630" s="10"/>
      <c r="S8630" s="19"/>
      <c r="T8630" s="23"/>
      <c r="U8630" s="94"/>
    </row>
    <row r="8631" spans="1:21">
      <c r="A8631" s="17">
        <v>45056</v>
      </c>
      <c r="B8631" s="56">
        <f>WEEKDAY(C8631,2)</f>
        <v>3</v>
      </c>
      <c r="C8631" s="17">
        <f>IF(A8651="",C8630,A8651)</f>
        <v>45056</v>
      </c>
      <c r="D8631" s="12" t="str">
        <f>YEAR(C8631)&amp;"/"&amp;TEXT(WEEKNUM(C8631,21),"00")</f>
        <v>2023/19</v>
      </c>
      <c r="E8631" s="79" t="s">
        <v>69</v>
      </c>
      <c r="F8631" s="80">
        <v>0.79166666666666663</v>
      </c>
      <c r="G8631" s="80">
        <v>0.83333333333333337</v>
      </c>
      <c r="H8631" s="87">
        <f>CONVERT((G8631-F8631)*24,"hr","mn")</f>
        <v>60.000000000000107</v>
      </c>
      <c r="I8631" s="83">
        <v>3</v>
      </c>
      <c r="J8631" s="84"/>
      <c r="K8631" s="85"/>
      <c r="L8631" s="85">
        <v>7</v>
      </c>
      <c r="M8631" s="87">
        <f>J8631+K8631+L8631</f>
        <v>7</v>
      </c>
      <c r="N8631" s="13"/>
      <c r="O8631" s="6">
        <v>3</v>
      </c>
      <c r="P8631" s="6"/>
      <c r="Q8631" s="6"/>
      <c r="R8631" s="7"/>
      <c r="S8631" s="20" t="s">
        <v>213</v>
      </c>
      <c r="T8631" s="22" t="s">
        <v>23</v>
      </c>
      <c r="U8631" s="91" t="s">
        <v>1229</v>
      </c>
    </row>
    <row r="8632" spans="1:21">
      <c r="A8632" s="17">
        <v>45056</v>
      </c>
      <c r="B8632" s="56">
        <f>WEEKDAY(C8632,2)</f>
        <v>3</v>
      </c>
      <c r="C8632" s="17">
        <f>IF(A8652="",C8631,A8652)</f>
        <v>45056</v>
      </c>
      <c r="D8632" s="12" t="str">
        <f>YEAR(C8632)&amp;"/"&amp;TEXT(WEEKNUM(C8632,21),"00")</f>
        <v>2023/19</v>
      </c>
      <c r="E8632" t="s">
        <v>69</v>
      </c>
      <c r="F8632" s="114">
        <v>0.79166666666666663</v>
      </c>
      <c r="G8632" s="114">
        <v>0.83333333333333337</v>
      </c>
      <c r="H8632">
        <f>CONVERT((G8631-F8631)*24,"hr","mn")</f>
        <v>60.000000000000107</v>
      </c>
      <c r="I8632">
        <v>3</v>
      </c>
      <c r="L8632">
        <v>7</v>
      </c>
      <c r="M8632">
        <f>J8631+K8631+L8631</f>
        <v>7</v>
      </c>
      <c r="N8632" s="14"/>
      <c r="O8632" s="3"/>
      <c r="P8632" s="3"/>
      <c r="Q8632" s="3"/>
      <c r="R8632" s="8"/>
      <c r="S8632" s="21"/>
      <c r="T8632" s="4"/>
      <c r="U8632" s="92"/>
    </row>
    <row r="8633" spans="1:21">
      <c r="A8633" s="17">
        <v>45056</v>
      </c>
      <c r="B8633" s="56">
        <f>WEEKDAY(C8633,2)</f>
        <v>3</v>
      </c>
      <c r="C8633" s="17">
        <f>IF(A8653="",C8632,A8653)</f>
        <v>45056</v>
      </c>
      <c r="D8633" s="12" t="str">
        <f>YEAR(C8633)&amp;"/"&amp;TEXT(WEEKNUM(C8633,21),"00")</f>
        <v>2023/19</v>
      </c>
      <c r="E8633" t="s">
        <v>69</v>
      </c>
      <c r="F8633" s="114">
        <v>0.79166666666666663</v>
      </c>
      <c r="G8633" s="114">
        <v>0.83333333333333337</v>
      </c>
      <c r="H8633">
        <f>CONVERT((G8631-F8631)*24,"hr","mn")</f>
        <v>60.000000000000107</v>
      </c>
      <c r="I8633">
        <v>3</v>
      </c>
      <c r="L8633">
        <v>7</v>
      </c>
      <c r="M8633">
        <f>J8631+K8631+L8631</f>
        <v>7</v>
      </c>
      <c r="N8633" s="58"/>
      <c r="O8633" s="59"/>
      <c r="P8633" s="59"/>
      <c r="Q8633" s="59"/>
      <c r="R8633" s="60"/>
      <c r="S8633" s="21"/>
      <c r="T8633" s="4"/>
      <c r="U8633" s="93"/>
    </row>
    <row r="8634" spans="1:21" ht="15" customHeight="1" thickBot="1">
      <c r="A8634" s="17">
        <v>45056</v>
      </c>
      <c r="B8634" s="56">
        <f>WEEKDAY(C8634,2)</f>
        <v>3</v>
      </c>
      <c r="C8634" s="17">
        <f>IF(A8654="",C8633,A8654)</f>
        <v>45056</v>
      </c>
      <c r="D8634" s="12" t="str">
        <f>YEAR(C8634)&amp;"/"&amp;TEXT(WEEKNUM(C8634,21),"00")</f>
        <v>2023/19</v>
      </c>
      <c r="E8634" t="s">
        <v>69</v>
      </c>
      <c r="F8634" s="114">
        <v>0.79166666666666663</v>
      </c>
      <c r="G8634" s="114">
        <v>0.83333333333333337</v>
      </c>
      <c r="H8634">
        <f>CONVERT((G8631-F8631)*24,"hr","mn")</f>
        <v>60.000000000000107</v>
      </c>
      <c r="I8634">
        <v>3</v>
      </c>
      <c r="L8634">
        <v>7</v>
      </c>
      <c r="M8634">
        <f>J8631+K8631+L8631</f>
        <v>7</v>
      </c>
      <c r="N8634" s="15"/>
      <c r="O8634" s="9"/>
      <c r="P8634" s="9"/>
      <c r="Q8634" s="9"/>
      <c r="R8634" s="10"/>
      <c r="S8634" s="19"/>
      <c r="T8634" s="23"/>
      <c r="U8634" s="94" t="s">
        <v>1230</v>
      </c>
    </row>
    <row r="8635" spans="1:21">
      <c r="A8635" s="17">
        <v>45056</v>
      </c>
      <c r="B8635" s="56">
        <f>WEEKDAY(C8635,2)</f>
        <v>4</v>
      </c>
      <c r="C8635" s="17">
        <f>IF(A8655="",C8634,A8655)</f>
        <v>45057</v>
      </c>
      <c r="D8635" s="12" t="str">
        <f>YEAR(C8635)&amp;"/"&amp;TEXT(WEEKNUM(C8635,21),"00")</f>
        <v>2023/19</v>
      </c>
      <c r="E8635" s="79" t="s">
        <v>69</v>
      </c>
      <c r="F8635" s="80">
        <v>0.83333333333333337</v>
      </c>
      <c r="G8635" s="80">
        <v>0.875</v>
      </c>
      <c r="H8635" s="87">
        <f>CONVERT((G8635-F8635)*24,"hr","mn")</f>
        <v>59.99999999999995</v>
      </c>
      <c r="I8635" s="83">
        <v>3</v>
      </c>
      <c r="J8635" s="84"/>
      <c r="K8635" s="85">
        <v>3</v>
      </c>
      <c r="L8635" s="85">
        <v>5</v>
      </c>
      <c r="M8635" s="87">
        <f>J8635+K8635+L8635</f>
        <v>8</v>
      </c>
      <c r="N8635" s="13"/>
      <c r="O8635" s="6">
        <v>4</v>
      </c>
      <c r="P8635" s="6"/>
      <c r="Q8635" s="6"/>
      <c r="R8635" s="7"/>
      <c r="S8635" s="20" t="s">
        <v>28</v>
      </c>
      <c r="T8635" s="22" t="s">
        <v>29</v>
      </c>
      <c r="U8635" s="91"/>
    </row>
    <row r="8636" spans="1:21">
      <c r="A8636" s="17">
        <v>45056</v>
      </c>
      <c r="B8636" s="56">
        <f>WEEKDAY(C8636,2)</f>
        <v>4</v>
      </c>
      <c r="C8636" s="17">
        <f>IF(A8656="",C8635,A8656)</f>
        <v>45057</v>
      </c>
      <c r="D8636" s="12" t="str">
        <f>YEAR(C8636)&amp;"/"&amp;TEXT(WEEKNUM(C8636,21),"00")</f>
        <v>2023/19</v>
      </c>
      <c r="E8636" t="s">
        <v>69</v>
      </c>
      <c r="F8636" s="114">
        <v>0.83333333333333337</v>
      </c>
      <c r="G8636" s="114">
        <v>0.875</v>
      </c>
      <c r="H8636">
        <f>CONVERT((G8635-F8635)*24,"hr","mn")</f>
        <v>59.99999999999995</v>
      </c>
      <c r="I8636">
        <v>3</v>
      </c>
      <c r="K8636">
        <v>3</v>
      </c>
      <c r="L8636">
        <v>5</v>
      </c>
      <c r="M8636">
        <f>J8635+K8635+L8635</f>
        <v>8</v>
      </c>
      <c r="N8636" s="14"/>
      <c r="O8636" s="3">
        <v>2</v>
      </c>
      <c r="P8636" s="3"/>
      <c r="Q8636" s="3"/>
      <c r="R8636" s="8"/>
      <c r="S8636" s="21" t="s">
        <v>35</v>
      </c>
      <c r="T8636" s="4" t="s">
        <v>29</v>
      </c>
      <c r="U8636" s="92" t="s">
        <v>144</v>
      </c>
    </row>
    <row r="8637" spans="1:21">
      <c r="A8637" s="17">
        <v>45056</v>
      </c>
      <c r="B8637" s="56">
        <f>WEEKDAY(C8637,2)</f>
        <v>4</v>
      </c>
      <c r="C8637" s="17">
        <f>IF(A8657="",C8636,A8657)</f>
        <v>45057</v>
      </c>
      <c r="D8637" s="12" t="str">
        <f>YEAR(C8637)&amp;"/"&amp;TEXT(WEEKNUM(C8637,21),"00")</f>
        <v>2023/19</v>
      </c>
      <c r="E8637" t="s">
        <v>69</v>
      </c>
      <c r="F8637" s="114">
        <v>0.83333333333333337</v>
      </c>
      <c r="G8637" s="114">
        <v>0.875</v>
      </c>
      <c r="H8637">
        <f>CONVERT((G8635-F8635)*24,"hr","mn")</f>
        <v>59.99999999999995</v>
      </c>
      <c r="I8637">
        <v>3</v>
      </c>
      <c r="K8637">
        <v>3</v>
      </c>
      <c r="L8637">
        <v>5</v>
      </c>
      <c r="M8637">
        <f>J8635+K8635+L8635</f>
        <v>8</v>
      </c>
      <c r="N8637" s="58"/>
      <c r="O8637" s="59"/>
      <c r="P8637" s="59"/>
      <c r="Q8637" s="59"/>
      <c r="R8637" s="60"/>
      <c r="S8637" s="21"/>
      <c r="T8637" s="4"/>
      <c r="U8637" s="93"/>
    </row>
    <row r="8638" spans="1:21" ht="15" customHeight="1" thickBot="1">
      <c r="A8638" s="17">
        <v>45056</v>
      </c>
      <c r="B8638" s="56">
        <f>WEEKDAY(C8638,2)</f>
        <v>4</v>
      </c>
      <c r="C8638" s="17">
        <f>IF(A8658="",C8637,A8658)</f>
        <v>45057</v>
      </c>
      <c r="D8638" s="12" t="str">
        <f>YEAR(C8638)&amp;"/"&amp;TEXT(WEEKNUM(C8638,21),"00")</f>
        <v>2023/19</v>
      </c>
      <c r="E8638" t="s">
        <v>69</v>
      </c>
      <c r="F8638" s="114">
        <v>0.83333333333333337</v>
      </c>
      <c r="G8638" s="114">
        <v>0.875</v>
      </c>
      <c r="H8638">
        <f>CONVERT((G8635-F8635)*24,"hr","mn")</f>
        <v>59.99999999999995</v>
      </c>
      <c r="I8638">
        <v>3</v>
      </c>
      <c r="K8638">
        <v>3</v>
      </c>
      <c r="L8638">
        <v>5</v>
      </c>
      <c r="M8638">
        <f>J8635+K8635+L8635</f>
        <v>8</v>
      </c>
      <c r="N8638" s="15"/>
      <c r="O8638" s="9"/>
      <c r="P8638" s="9"/>
      <c r="Q8638" s="9">
        <v>10</v>
      </c>
      <c r="R8638" s="10"/>
      <c r="S8638" s="19"/>
      <c r="T8638" s="23" t="s">
        <v>39</v>
      </c>
      <c r="U8638" s="94"/>
    </row>
    <row r="8639" spans="1:21">
      <c r="A8639" s="17"/>
      <c r="B8639" s="56">
        <f>WEEKDAY(C8639,2)</f>
        <v>4</v>
      </c>
      <c r="C8639" s="17">
        <f>IF(A8659="",C8638,A8659)</f>
        <v>45057</v>
      </c>
      <c r="D8639" s="12" t="str">
        <f>YEAR(C8639)&amp;"/"&amp;TEXT(WEEKNUM(C8639,21),"00")</f>
        <v>2023/19</v>
      </c>
      <c r="E8639" s="79"/>
      <c r="F8639" s="80"/>
      <c r="G8639" s="80"/>
      <c r="H8639" s="87">
        <f>CONVERT((G8639-F8639)*24,"hr","mn")</f>
        <v>0</v>
      </c>
      <c r="I8639" s="83"/>
      <c r="J8639" s="84"/>
      <c r="K8639" s="85"/>
      <c r="L8639" s="85"/>
      <c r="M8639" s="87">
        <f>J8639+K8639+L8639</f>
        <v>0</v>
      </c>
      <c r="N8639" s="13"/>
      <c r="O8639" s="6"/>
      <c r="P8639" s="6"/>
      <c r="Q8639" s="6"/>
      <c r="R8639" s="7"/>
      <c r="S8639" s="20"/>
      <c r="T8639" s="22"/>
      <c r="U8639" s="91"/>
    </row>
    <row r="8640" spans="1:21">
      <c r="A8640" s="17"/>
      <c r="B8640" s="56">
        <f>WEEKDAY(C8640,2)</f>
        <v>4</v>
      </c>
      <c r="C8640" s="17">
        <f>IF(A8660="",C8639,A8660)</f>
        <v>45057</v>
      </c>
      <c r="D8640" s="12" t="str">
        <f>YEAR(C8640)&amp;"/"&amp;TEXT(WEEKNUM(C8640,21),"00")</f>
        <v>2023/19</v>
      </c>
      <c r="H8640">
        <f>CONVERT((G8639-F8639)*24,"hr","mn")</f>
        <v>0</v>
      </c>
      <c r="M8640">
        <f>J8639+K8639+L8639</f>
        <v>0</v>
      </c>
      <c r="N8640" s="14"/>
      <c r="O8640" s="3"/>
      <c r="P8640" s="3"/>
      <c r="Q8640" s="3"/>
      <c r="R8640" s="8"/>
      <c r="S8640" s="21"/>
      <c r="T8640" s="4"/>
      <c r="U8640" s="92"/>
    </row>
    <row r="8641" spans="1:21">
      <c r="A8641" s="17"/>
      <c r="B8641" s="56">
        <f>WEEKDAY(C8641,2)</f>
        <v>4</v>
      </c>
      <c r="C8641" s="17">
        <f>IF(A8661="",C8640,A8661)</f>
        <v>45057</v>
      </c>
      <c r="D8641" s="12" t="str">
        <f>YEAR(C8641)&amp;"/"&amp;TEXT(WEEKNUM(C8641,21),"00")</f>
        <v>2023/19</v>
      </c>
      <c r="H8641">
        <f>CONVERT((G8639-F8639)*24,"hr","mn")</f>
        <v>0</v>
      </c>
      <c r="M8641">
        <f>J8639+K8639+L8639</f>
        <v>0</v>
      </c>
      <c r="N8641" s="58"/>
      <c r="O8641" s="59"/>
      <c r="P8641" s="59"/>
      <c r="Q8641" s="59"/>
      <c r="R8641" s="60"/>
      <c r="S8641" s="21"/>
      <c r="T8641" s="4"/>
      <c r="U8641" s="93"/>
    </row>
    <row r="8642" spans="1:21" ht="15" customHeight="1" thickBot="1">
      <c r="A8642" s="17"/>
      <c r="B8642" s="56">
        <f>WEEKDAY(C8642,2)</f>
        <v>4</v>
      </c>
      <c r="C8642" s="17">
        <f>IF(A8662="",C8641,A8662)</f>
        <v>45057</v>
      </c>
      <c r="D8642" s="12" t="str">
        <f>YEAR(C8642)&amp;"/"&amp;TEXT(WEEKNUM(C8642,21),"00")</f>
        <v>2023/19</v>
      </c>
      <c r="H8642">
        <f>CONVERT((G8639-F8639)*24,"hr","mn")</f>
        <v>0</v>
      </c>
      <c r="M8642">
        <f>J8639+K8639+L8639</f>
        <v>0</v>
      </c>
      <c r="N8642" s="15"/>
      <c r="O8642" s="9"/>
      <c r="P8642" s="9"/>
      <c r="Q8642" s="9"/>
      <c r="R8642" s="10"/>
      <c r="S8642" s="19"/>
      <c r="T8642" s="23"/>
      <c r="U8642" s="94"/>
    </row>
    <row r="8643" spans="1:21">
      <c r="A8643" s="17">
        <v>45056</v>
      </c>
      <c r="B8643" s="56">
        <f>WEEKDAY(C8643,2)</f>
        <v>4</v>
      </c>
      <c r="C8643" s="17">
        <f>IF(A8663="",C8642,A8663)</f>
        <v>45057</v>
      </c>
      <c r="D8643" s="12" t="str">
        <f>YEAR(C8643)&amp;"/"&amp;TEXT(WEEKNUM(C8643,21),"00")</f>
        <v>2023/19</v>
      </c>
      <c r="E8643" s="79" t="s">
        <v>46</v>
      </c>
      <c r="F8643" s="80">
        <v>0.875</v>
      </c>
      <c r="G8643" s="80">
        <v>0.91666666666666663</v>
      </c>
      <c r="H8643" s="87">
        <f>CONVERT((G8643-F8643)*24,"hr","mn")</f>
        <v>59.99999999999995</v>
      </c>
      <c r="I8643" s="83">
        <v>3</v>
      </c>
      <c r="J8643" s="84"/>
      <c r="K8643" s="85">
        <v>2</v>
      </c>
      <c r="L8643" s="85">
        <v>4</v>
      </c>
      <c r="M8643" s="87">
        <f>J8643+K8643+L8643</f>
        <v>6</v>
      </c>
      <c r="N8643" s="13"/>
      <c r="O8643" s="6"/>
      <c r="P8643" s="6"/>
      <c r="Q8643" s="6">
        <v>23</v>
      </c>
      <c r="R8643" s="7"/>
      <c r="S8643" s="20"/>
      <c r="T8643" s="22" t="s">
        <v>25</v>
      </c>
      <c r="U8643" s="91"/>
    </row>
    <row r="8644" spans="1:21">
      <c r="A8644" s="17">
        <v>45056</v>
      </c>
      <c r="B8644" s="56">
        <f>WEEKDAY(C8644,2)</f>
        <v>4</v>
      </c>
      <c r="C8644" s="17">
        <f>IF(A8664="",C8643,A8664)</f>
        <v>45057</v>
      </c>
      <c r="D8644" s="12" t="str">
        <f>YEAR(C8644)&amp;"/"&amp;TEXT(WEEKNUM(C8644,21),"00")</f>
        <v>2023/19</v>
      </c>
      <c r="E8644" t="s">
        <v>46</v>
      </c>
      <c r="F8644" s="114">
        <v>0.875</v>
      </c>
      <c r="G8644" s="114">
        <v>0.91666666666666663</v>
      </c>
      <c r="H8644">
        <f>CONVERT((G8643-F8643)*24,"hr","mn")</f>
        <v>59.99999999999995</v>
      </c>
      <c r="I8644">
        <v>3</v>
      </c>
      <c r="K8644">
        <v>2</v>
      </c>
      <c r="L8644">
        <v>4</v>
      </c>
      <c r="M8644">
        <f>J8643+K8643+L8643</f>
        <v>6</v>
      </c>
      <c r="N8644" s="14"/>
      <c r="O8644" s="3">
        <v>3</v>
      </c>
      <c r="P8644" s="3"/>
      <c r="Q8644" s="3"/>
      <c r="R8644" s="8"/>
      <c r="S8644" s="21" t="s">
        <v>93</v>
      </c>
      <c r="T8644" s="4" t="s">
        <v>73</v>
      </c>
      <c r="U8644" s="92"/>
    </row>
    <row r="8645" spans="1:21">
      <c r="A8645" s="17">
        <v>45056</v>
      </c>
      <c r="B8645" s="56">
        <f>WEEKDAY(C8645,2)</f>
        <v>4</v>
      </c>
      <c r="C8645" s="17">
        <f>IF(A8665="",C8644,A8665)</f>
        <v>45057</v>
      </c>
      <c r="D8645" s="12" t="str">
        <f>YEAR(C8645)&amp;"/"&amp;TEXT(WEEKNUM(C8645,21),"00")</f>
        <v>2023/19</v>
      </c>
      <c r="E8645" t="s">
        <v>46</v>
      </c>
      <c r="F8645" s="114">
        <v>0.875</v>
      </c>
      <c r="G8645" s="114">
        <v>0.91666666666666663</v>
      </c>
      <c r="H8645">
        <f>CONVERT((G8643-F8643)*24,"hr","mn")</f>
        <v>59.99999999999995</v>
      </c>
      <c r="I8645">
        <v>3</v>
      </c>
      <c r="K8645">
        <v>2</v>
      </c>
      <c r="L8645">
        <v>4</v>
      </c>
      <c r="M8645">
        <f>J8643+K8643+L8643</f>
        <v>6</v>
      </c>
      <c r="N8645" s="58"/>
      <c r="O8645" s="59"/>
      <c r="P8645" s="59"/>
      <c r="Q8645" s="59"/>
      <c r="R8645" s="60"/>
      <c r="S8645" s="21"/>
      <c r="T8645" s="4"/>
      <c r="U8645" s="93"/>
    </row>
    <row r="8646" spans="1:21" ht="15" customHeight="1" thickBot="1">
      <c r="A8646" s="17">
        <v>45056</v>
      </c>
      <c r="B8646" s="56">
        <f>WEEKDAY(C8646,2)</f>
        <v>4</v>
      </c>
      <c r="C8646" s="17">
        <f>IF(A8666="",C8645,A8666)</f>
        <v>45057</v>
      </c>
      <c r="D8646" s="12" t="str">
        <f>YEAR(C8646)&amp;"/"&amp;TEXT(WEEKNUM(C8646,21),"00")</f>
        <v>2023/19</v>
      </c>
      <c r="E8646" t="s">
        <v>46</v>
      </c>
      <c r="F8646" s="114">
        <v>0.875</v>
      </c>
      <c r="G8646" s="114">
        <v>0.91666666666666663</v>
      </c>
      <c r="H8646">
        <f>CONVERT((G8643-F8643)*24,"hr","mn")</f>
        <v>59.99999999999995</v>
      </c>
      <c r="I8646">
        <v>3</v>
      </c>
      <c r="K8646">
        <v>2</v>
      </c>
      <c r="L8646">
        <v>4</v>
      </c>
      <c r="M8646">
        <f>J8643+K8643+L8643</f>
        <v>6</v>
      </c>
      <c r="N8646" s="15"/>
      <c r="O8646" s="9"/>
      <c r="P8646" s="9"/>
      <c r="Q8646" s="9"/>
      <c r="R8646" s="10"/>
      <c r="S8646" s="19"/>
      <c r="T8646" s="23"/>
      <c r="U8646" s="94"/>
    </row>
    <row r="8647" spans="1:21">
      <c r="A8647" s="17">
        <v>45056</v>
      </c>
      <c r="B8647" s="56">
        <f>WEEKDAY(C8647,2)</f>
        <v>4</v>
      </c>
      <c r="C8647" s="17">
        <f>IF(A8667="",C8646,A8667)</f>
        <v>45057</v>
      </c>
      <c r="D8647" s="12" t="str">
        <f>YEAR(C8647)&amp;"/"&amp;TEXT(WEEKNUM(C8647,21),"00")</f>
        <v>2023/19</v>
      </c>
      <c r="E8647" s="24" t="s">
        <v>46</v>
      </c>
      <c r="F8647" s="27">
        <v>0.91666666666666663</v>
      </c>
      <c r="G8647" s="27">
        <v>0.95833333333333337</v>
      </c>
      <c r="H8647" s="87">
        <f>CONVERT((G8647-F8647)*24,"hr","mn")</f>
        <v>60.000000000000107</v>
      </c>
      <c r="I8647" s="83">
        <v>3</v>
      </c>
      <c r="J8647" s="84"/>
      <c r="K8647" s="85">
        <v>4</v>
      </c>
      <c r="L8647" s="85">
        <v>4</v>
      </c>
      <c r="M8647" s="87">
        <f>J8647+K8647+L8647</f>
        <v>8</v>
      </c>
      <c r="N8647" s="13"/>
      <c r="O8647" s="6">
        <v>3</v>
      </c>
      <c r="P8647" s="6"/>
      <c r="Q8647" s="6"/>
      <c r="R8647" s="7"/>
      <c r="S8647" s="20" t="s">
        <v>28</v>
      </c>
      <c r="T8647" s="22" t="s">
        <v>29</v>
      </c>
      <c r="U8647" s="91"/>
    </row>
    <row r="8648" spans="1:21">
      <c r="A8648" s="17">
        <v>45056</v>
      </c>
      <c r="B8648" s="56">
        <f>WEEKDAY(C8648,2)</f>
        <v>4</v>
      </c>
      <c r="C8648" s="17">
        <f>IF(A8668="",C8647,A8668)</f>
        <v>45057</v>
      </c>
      <c r="D8648" s="12" t="str">
        <f>YEAR(C8648)&amp;"/"&amp;TEXT(WEEKNUM(C8648,21),"00")</f>
        <v>2023/19</v>
      </c>
      <c r="E8648" s="25"/>
      <c r="F8648" s="28"/>
      <c r="G8648" s="28"/>
      <c r="H8648">
        <f>CONVERT((G8647-F8647)*24,"hr","mn")</f>
        <v>60.000000000000107</v>
      </c>
      <c r="I8648">
        <v>3</v>
      </c>
      <c r="K8648">
        <v>4</v>
      </c>
      <c r="L8648">
        <v>4</v>
      </c>
      <c r="M8648">
        <f>J8647+K8647+L8647</f>
        <v>8</v>
      </c>
      <c r="N8648" s="14">
        <v>12</v>
      </c>
      <c r="O8648" s="3"/>
      <c r="P8648" s="3"/>
      <c r="Q8648" s="3"/>
      <c r="R8648" s="8"/>
      <c r="S8648" s="21" t="s">
        <v>264</v>
      </c>
      <c r="T8648" s="4" t="s">
        <v>23</v>
      </c>
      <c r="U8648" s="92" t="s">
        <v>265</v>
      </c>
    </row>
    <row r="8649" spans="1:21">
      <c r="A8649" s="17">
        <v>45056</v>
      </c>
      <c r="B8649" s="56">
        <f>WEEKDAY(C8649,2)</f>
        <v>4</v>
      </c>
      <c r="C8649" s="17">
        <f>IF(A8669="",C8648,A8669)</f>
        <v>45057</v>
      </c>
      <c r="D8649" s="12" t="str">
        <f>YEAR(C8649)&amp;"/"&amp;TEXT(WEEKNUM(C8649,21),"00")</f>
        <v>2023/19</v>
      </c>
      <c r="E8649" s="25"/>
      <c r="F8649" s="28"/>
      <c r="G8649" s="28"/>
      <c r="H8649">
        <f>CONVERT((G8647-F8647)*24,"hr","mn")</f>
        <v>60.000000000000107</v>
      </c>
      <c r="I8649">
        <v>3</v>
      </c>
      <c r="K8649">
        <v>4</v>
      </c>
      <c r="L8649">
        <v>4</v>
      </c>
      <c r="M8649">
        <f>J8647+K8647+L8647</f>
        <v>8</v>
      </c>
      <c r="N8649" s="58"/>
      <c r="O8649" s="59"/>
      <c r="P8649" s="59"/>
      <c r="Q8649" s="59"/>
      <c r="R8649" s="60"/>
      <c r="S8649" s="21"/>
      <c r="T8649" s="4"/>
      <c r="U8649" s="93"/>
    </row>
    <row r="8650" spans="1:21" ht="15" customHeight="1" thickBot="1">
      <c r="A8650" s="17">
        <v>45056</v>
      </c>
      <c r="B8650" s="56">
        <f>WEEKDAY(C8650,2)</f>
        <v>4</v>
      </c>
      <c r="C8650" s="17">
        <f>IF(A8670="",C8649,A8670)</f>
        <v>45057</v>
      </c>
      <c r="D8650" s="12" t="str">
        <f>YEAR(C8650)&amp;"/"&amp;TEXT(WEEKNUM(C8650,21),"00")</f>
        <v>2023/19</v>
      </c>
      <c r="E8650" s="26"/>
      <c r="F8650" s="29"/>
      <c r="G8650" s="29"/>
      <c r="H8650">
        <f>CONVERT((G8647-F8647)*24,"hr","mn")</f>
        <v>60.000000000000107</v>
      </c>
      <c r="I8650">
        <v>3</v>
      </c>
      <c r="K8650">
        <v>4</v>
      </c>
      <c r="L8650">
        <v>4</v>
      </c>
      <c r="M8650">
        <f>J8647+K8647+L8647</f>
        <v>8</v>
      </c>
      <c r="N8650" s="15"/>
      <c r="O8650" s="9"/>
      <c r="P8650" s="9"/>
      <c r="Q8650" s="9"/>
      <c r="R8650" s="10"/>
      <c r="S8650" s="19"/>
      <c r="T8650" s="23"/>
      <c r="U8650" s="94"/>
    </row>
    <row r="8651" spans="1:21">
      <c r="A8651" s="17">
        <v>45056</v>
      </c>
      <c r="B8651" s="56">
        <f>WEEKDAY(C8651,2)</f>
        <v>4</v>
      </c>
      <c r="C8651" s="17">
        <f>IF(A8671="",C8650,A8671)</f>
        <v>45057</v>
      </c>
      <c r="D8651" s="12" t="str">
        <f>YEAR(C8651)&amp;"/"&amp;TEXT(WEEKNUM(C8651,21),"00")</f>
        <v>2023/19</v>
      </c>
      <c r="E8651" s="24" t="s">
        <v>46</v>
      </c>
      <c r="F8651" s="27">
        <v>0.95833333333333337</v>
      </c>
      <c r="G8651" s="27">
        <v>1</v>
      </c>
      <c r="H8651" s="87">
        <f>CONVERT((G8651-F8651)*24,"hr","mn")</f>
        <v>59.99999999999995</v>
      </c>
      <c r="I8651" s="83">
        <v>3</v>
      </c>
      <c r="J8651" s="84"/>
      <c r="K8651" s="85">
        <v>2</v>
      </c>
      <c r="L8651" s="85">
        <v>6</v>
      </c>
      <c r="M8651" s="87">
        <f>J8651+K8651+L8651</f>
        <v>8</v>
      </c>
      <c r="N8651" s="13"/>
      <c r="O8651" s="6">
        <v>5</v>
      </c>
      <c r="P8651" s="6"/>
      <c r="Q8651" s="6"/>
      <c r="R8651" s="7"/>
      <c r="S8651" s="20" t="s">
        <v>35</v>
      </c>
      <c r="T8651" s="22" t="s">
        <v>29</v>
      </c>
      <c r="U8651" s="91"/>
    </row>
    <row r="8652" spans="1:21">
      <c r="A8652" s="17">
        <v>45056</v>
      </c>
      <c r="B8652" s="56">
        <f>WEEKDAY(C8652,2)</f>
        <v>4</v>
      </c>
      <c r="C8652" s="17">
        <f>IF(A8672="",C8651,A8672)</f>
        <v>45057</v>
      </c>
      <c r="D8652" s="12" t="str">
        <f>YEAR(C8652)&amp;"/"&amp;TEXT(WEEKNUM(C8652,21),"00")</f>
        <v>2023/19</v>
      </c>
      <c r="E8652" s="25"/>
      <c r="F8652" s="28"/>
      <c r="G8652" s="28"/>
      <c r="H8652">
        <f>CONVERT((G8651-F8651)*24,"hr","mn")</f>
        <v>59.99999999999995</v>
      </c>
      <c r="I8652">
        <v>3</v>
      </c>
      <c r="K8652">
        <v>2</v>
      </c>
      <c r="L8652">
        <v>6</v>
      </c>
      <c r="M8652">
        <f>J8651+K8651+L8651</f>
        <v>8</v>
      </c>
      <c r="N8652" s="14"/>
      <c r="O8652" s="3">
        <v>5</v>
      </c>
      <c r="P8652" s="3"/>
      <c r="Q8652" s="3"/>
      <c r="R8652" s="8"/>
      <c r="S8652" s="21" t="s">
        <v>32</v>
      </c>
      <c r="T8652" s="4" t="s">
        <v>121</v>
      </c>
      <c r="U8652" s="92" t="s">
        <v>522</v>
      </c>
    </row>
    <row r="8653" spans="1:21">
      <c r="A8653" s="17">
        <v>45056</v>
      </c>
      <c r="B8653" s="56">
        <f>WEEKDAY(C8653,2)</f>
        <v>4</v>
      </c>
      <c r="C8653" s="17">
        <f>IF(A8673="",C8652,A8673)</f>
        <v>45057</v>
      </c>
      <c r="D8653" s="12" t="str">
        <f>YEAR(C8653)&amp;"/"&amp;TEXT(WEEKNUM(C8653,21),"00")</f>
        <v>2023/19</v>
      </c>
      <c r="E8653" s="25"/>
      <c r="F8653" s="28"/>
      <c r="G8653" s="28"/>
      <c r="H8653">
        <f>CONVERT((G8651-F8651)*24,"hr","mn")</f>
        <v>59.99999999999995</v>
      </c>
      <c r="I8653">
        <v>3</v>
      </c>
      <c r="K8653">
        <v>2</v>
      </c>
      <c r="L8653">
        <v>6</v>
      </c>
      <c r="M8653">
        <f>J8651+K8651+L8651</f>
        <v>8</v>
      </c>
      <c r="N8653" s="58"/>
      <c r="O8653" s="59">
        <v>5</v>
      </c>
      <c r="P8653" s="59"/>
      <c r="Q8653" s="59"/>
      <c r="R8653" s="60"/>
      <c r="S8653" s="21" t="s">
        <v>90</v>
      </c>
      <c r="T8653" s="4" t="s">
        <v>23</v>
      </c>
      <c r="U8653" s="93" t="s">
        <v>1186</v>
      </c>
    </row>
    <row r="8654" spans="1:21" ht="15" customHeight="1" thickBot="1">
      <c r="A8654" s="17">
        <v>45056</v>
      </c>
      <c r="B8654" s="56">
        <f>WEEKDAY(C8654,2)</f>
        <v>4</v>
      </c>
      <c r="C8654" s="17">
        <f>IF(A8674="",C8653,A8674)</f>
        <v>45057</v>
      </c>
      <c r="D8654" s="12" t="str">
        <f>YEAR(C8654)&amp;"/"&amp;TEXT(WEEKNUM(C8654,21),"00")</f>
        <v>2023/19</v>
      </c>
      <c r="E8654" s="26"/>
      <c r="F8654" s="29"/>
      <c r="G8654" s="29"/>
      <c r="H8654">
        <f>CONVERT((G8651-F8651)*24,"hr","mn")</f>
        <v>59.99999999999995</v>
      </c>
      <c r="I8654">
        <v>3</v>
      </c>
      <c r="K8654">
        <v>2</v>
      </c>
      <c r="L8654">
        <v>6</v>
      </c>
      <c r="M8654">
        <f>J8651+K8651+L8651</f>
        <v>8</v>
      </c>
      <c r="N8654" s="15"/>
      <c r="O8654" s="9"/>
      <c r="P8654" s="9"/>
      <c r="Q8654" s="9">
        <v>5</v>
      </c>
      <c r="R8654" s="10"/>
      <c r="S8654" s="19" t="s">
        <v>287</v>
      </c>
      <c r="T8654" s="23" t="s">
        <v>23</v>
      </c>
      <c r="U8654" s="94" t="s">
        <v>208</v>
      </c>
    </row>
    <row r="8655" spans="1:21">
      <c r="A8655" s="17">
        <v>45057</v>
      </c>
      <c r="B8655" s="56">
        <f>WEEKDAY(C8655,2)</f>
        <v>4</v>
      </c>
      <c r="C8655" s="17">
        <f>IF(A8675="",C8654,A8675)</f>
        <v>45057</v>
      </c>
      <c r="D8655" s="12" t="str">
        <f>YEAR(C8655)&amp;"/"&amp;TEXT(WEEKNUM(C8655,21),"00")</f>
        <v>2023/19</v>
      </c>
      <c r="E8655" s="24" t="s">
        <v>46</v>
      </c>
      <c r="F8655" s="27">
        <v>1</v>
      </c>
      <c r="G8655" s="27">
        <v>1.041666666666667</v>
      </c>
      <c r="H8655" s="87">
        <f>CONVERT((G8655-F8655)*24,"hr","mn")</f>
        <v>60.000000000000426</v>
      </c>
      <c r="I8655" s="83">
        <v>3</v>
      </c>
      <c r="J8655" s="84"/>
      <c r="K8655" s="85"/>
      <c r="L8655" s="85">
        <v>10</v>
      </c>
      <c r="M8655" s="87">
        <f>J8655+K8655+L8655</f>
        <v>10</v>
      </c>
      <c r="N8655" s="13"/>
      <c r="O8655" s="6">
        <v>3</v>
      </c>
      <c r="P8655" s="6"/>
      <c r="Q8655" s="6"/>
      <c r="R8655" s="7"/>
      <c r="S8655" s="20" t="s">
        <v>28</v>
      </c>
      <c r="T8655" s="22" t="s">
        <v>29</v>
      </c>
      <c r="U8655" s="91"/>
    </row>
    <row r="8656" spans="1:21">
      <c r="A8656" s="17">
        <v>45057</v>
      </c>
      <c r="B8656" s="56">
        <f>WEEKDAY(C8656,2)</f>
        <v>4</v>
      </c>
      <c r="C8656" s="17">
        <f>IF(A8676="",C8655,A8676)</f>
        <v>45057</v>
      </c>
      <c r="D8656" s="12" t="str">
        <f>YEAR(C8656)&amp;"/"&amp;TEXT(WEEKNUM(C8656,21),"00")</f>
        <v>2023/19</v>
      </c>
      <c r="E8656" s="25"/>
      <c r="F8656" s="28"/>
      <c r="G8656" s="28"/>
      <c r="H8656">
        <f>CONVERT((G8655-F8655)*24,"hr","mn")</f>
        <v>60.000000000000426</v>
      </c>
      <c r="I8656">
        <v>3</v>
      </c>
      <c r="L8656">
        <v>10</v>
      </c>
      <c r="M8656">
        <f>J8655+K8655+L8655</f>
        <v>10</v>
      </c>
      <c r="N8656" s="14"/>
      <c r="O8656" s="3"/>
      <c r="P8656" s="3">
        <v>3</v>
      </c>
      <c r="Q8656" s="3"/>
      <c r="R8656" s="8"/>
      <c r="S8656" s="21" t="s">
        <v>93</v>
      </c>
      <c r="T8656" s="4" t="s">
        <v>73</v>
      </c>
      <c r="U8656" s="92" t="s">
        <v>1231</v>
      </c>
    </row>
    <row r="8657" spans="1:21">
      <c r="A8657" s="17">
        <v>45057</v>
      </c>
      <c r="B8657" s="56">
        <f>WEEKDAY(C8657,2)</f>
        <v>4</v>
      </c>
      <c r="C8657" s="17">
        <f>IF(A8677="",C8656,A8677)</f>
        <v>45057</v>
      </c>
      <c r="D8657" s="12" t="str">
        <f>YEAR(C8657)&amp;"/"&amp;TEXT(WEEKNUM(C8657,21),"00")</f>
        <v>2023/19</v>
      </c>
      <c r="E8657" s="25"/>
      <c r="F8657" s="28"/>
      <c r="G8657" s="28"/>
      <c r="H8657">
        <f>CONVERT((G8655-F8655)*24,"hr","mn")</f>
        <v>60.000000000000426</v>
      </c>
      <c r="I8657">
        <v>3</v>
      </c>
      <c r="L8657">
        <v>10</v>
      </c>
      <c r="M8657">
        <f>J8655+K8655+L8655</f>
        <v>10</v>
      </c>
      <c r="N8657" s="58"/>
      <c r="O8657" s="59"/>
      <c r="P8657" s="59"/>
      <c r="Q8657" s="59"/>
      <c r="R8657" s="60"/>
      <c r="S8657" s="21"/>
      <c r="T8657" s="4"/>
      <c r="U8657" s="92"/>
    </row>
    <row r="8658" spans="1:21" ht="15" customHeight="1" thickBot="1">
      <c r="A8658" s="17">
        <v>45057</v>
      </c>
      <c r="B8658" s="56">
        <f>WEEKDAY(C8658,2)</f>
        <v>4</v>
      </c>
      <c r="C8658" s="17">
        <f>IF(A8678="",C8657,A8678)</f>
        <v>45057</v>
      </c>
      <c r="D8658" s="12" t="str">
        <f>YEAR(C8658)&amp;"/"&amp;TEXT(WEEKNUM(C8658,21),"00")</f>
        <v>2023/19</v>
      </c>
      <c r="E8658" s="26"/>
      <c r="F8658" s="29"/>
      <c r="G8658" s="29"/>
      <c r="H8658">
        <f>CONVERT((G8655-F8655)*24,"hr","mn")</f>
        <v>60.000000000000426</v>
      </c>
      <c r="I8658">
        <v>3</v>
      </c>
      <c r="L8658">
        <v>10</v>
      </c>
      <c r="M8658">
        <f>J8655+K8655+L8655</f>
        <v>10</v>
      </c>
      <c r="N8658" s="15"/>
      <c r="O8658" s="9"/>
      <c r="P8658" s="9"/>
      <c r="Q8658" s="9"/>
      <c r="R8658" s="10"/>
      <c r="S8658" s="19"/>
      <c r="T8658" s="23"/>
      <c r="U8658" s="94"/>
    </row>
    <row r="8659" spans="1:21">
      <c r="A8659" s="17">
        <v>45057</v>
      </c>
      <c r="B8659" s="56">
        <f>WEEKDAY(C8659,2)</f>
        <v>4</v>
      </c>
      <c r="C8659" s="17">
        <f>IF(A8679="",C8658,A8679)</f>
        <v>45057</v>
      </c>
      <c r="D8659" s="12" t="str">
        <f>YEAR(C8659)&amp;"/"&amp;TEXT(WEEKNUM(C8659,21),"00")</f>
        <v>2023/19</v>
      </c>
      <c r="E8659" s="24" t="s">
        <v>46</v>
      </c>
      <c r="F8659" s="27">
        <v>6.25E-2</v>
      </c>
      <c r="G8659" s="27">
        <v>8.3333333333333329E-2</v>
      </c>
      <c r="H8659" s="87">
        <f>CONVERT((G8659-F8659)*24,"hr","mn")</f>
        <v>29.999999999999993</v>
      </c>
      <c r="I8659" s="83">
        <v>3</v>
      </c>
      <c r="J8659" s="84"/>
      <c r="K8659" s="85"/>
      <c r="L8659" s="85">
        <v>2</v>
      </c>
      <c r="M8659" s="87">
        <f>J8659+K8659+L8659</f>
        <v>2</v>
      </c>
      <c r="N8659" s="13"/>
      <c r="O8659" s="6"/>
      <c r="P8659" s="6"/>
      <c r="Q8659" s="6">
        <v>9</v>
      </c>
      <c r="R8659" s="7"/>
      <c r="S8659" s="20" t="s">
        <v>287</v>
      </c>
      <c r="T8659" s="22" t="s">
        <v>56</v>
      </c>
      <c r="U8659" s="91"/>
    </row>
    <row r="8660" spans="1:21">
      <c r="A8660" s="17">
        <v>45057</v>
      </c>
      <c r="B8660" s="56">
        <f>WEEKDAY(C8660,2)</f>
        <v>4</v>
      </c>
      <c r="C8660" s="17">
        <f>IF(A8680="",C8659,A8680)</f>
        <v>45057</v>
      </c>
      <c r="D8660" s="12" t="str">
        <f>YEAR(C8660)&amp;"/"&amp;TEXT(WEEKNUM(C8660,21),"00")</f>
        <v>2023/19</v>
      </c>
      <c r="E8660" s="25"/>
      <c r="F8660" s="28"/>
      <c r="G8660" s="28"/>
      <c r="H8660">
        <f>CONVERT((G8659-F8659)*24,"hr","mn")</f>
        <v>29.999999999999993</v>
      </c>
      <c r="I8660">
        <v>3</v>
      </c>
      <c r="L8660">
        <v>2</v>
      </c>
      <c r="M8660">
        <f>J8659+K8659+L8659</f>
        <v>2</v>
      </c>
      <c r="N8660" s="14"/>
      <c r="O8660" s="3">
        <v>12</v>
      </c>
      <c r="P8660" s="3"/>
      <c r="Q8660" s="3"/>
      <c r="R8660" s="8"/>
      <c r="S8660" s="21" t="s">
        <v>32</v>
      </c>
      <c r="T8660" s="4" t="s">
        <v>121</v>
      </c>
      <c r="U8660" s="92" t="s">
        <v>1232</v>
      </c>
    </row>
    <row r="8661" spans="1:21">
      <c r="A8661" s="17">
        <v>45057</v>
      </c>
      <c r="B8661" s="56">
        <f>WEEKDAY(C8661,2)</f>
        <v>4</v>
      </c>
      <c r="C8661" s="17">
        <f>IF(A8681="",C8660,A8681)</f>
        <v>45057</v>
      </c>
      <c r="D8661" s="12" t="str">
        <f>YEAR(C8661)&amp;"/"&amp;TEXT(WEEKNUM(C8661,21),"00")</f>
        <v>2023/19</v>
      </c>
      <c r="E8661" s="25"/>
      <c r="F8661" s="28"/>
      <c r="G8661" s="28"/>
      <c r="H8661">
        <f>CONVERT((G8659-F8659)*24,"hr","mn")</f>
        <v>29.999999999999993</v>
      </c>
      <c r="I8661">
        <v>3</v>
      </c>
      <c r="L8661">
        <v>2</v>
      </c>
      <c r="M8661">
        <f>J8659+K8659+L8659</f>
        <v>2</v>
      </c>
      <c r="N8661" s="58"/>
      <c r="O8661" s="59"/>
      <c r="P8661" s="59"/>
      <c r="Q8661" s="59"/>
      <c r="R8661" s="60"/>
      <c r="S8661" s="21"/>
      <c r="T8661" s="4"/>
      <c r="U8661" s="93"/>
    </row>
    <row r="8662" spans="1:21" ht="15" customHeight="1" thickBot="1">
      <c r="A8662" s="17">
        <v>45057</v>
      </c>
      <c r="B8662" s="56">
        <f>WEEKDAY(C8662,2)</f>
        <v>4</v>
      </c>
      <c r="C8662" s="17">
        <f>IF(A8682="",C8661,A8682)</f>
        <v>45057</v>
      </c>
      <c r="D8662" s="12" t="str">
        <f>YEAR(C8662)&amp;"/"&amp;TEXT(WEEKNUM(C8662,21),"00")</f>
        <v>2023/19</v>
      </c>
      <c r="E8662" s="26"/>
      <c r="F8662" s="29"/>
      <c r="G8662" s="29"/>
      <c r="H8662">
        <f>CONVERT((G8659-F8659)*24,"hr","mn")</f>
        <v>29.999999999999993</v>
      </c>
      <c r="I8662">
        <v>3</v>
      </c>
      <c r="L8662">
        <v>2</v>
      </c>
      <c r="M8662">
        <f>J8659+K8659+L8659</f>
        <v>2</v>
      </c>
      <c r="N8662" s="15"/>
      <c r="O8662" s="9"/>
      <c r="P8662" s="9"/>
      <c r="Q8662" s="9"/>
      <c r="R8662" s="10"/>
      <c r="S8662" s="19"/>
      <c r="T8662" s="23"/>
      <c r="U8662" s="94"/>
    </row>
    <row r="8663" spans="1:21">
      <c r="A8663" s="17">
        <v>45057</v>
      </c>
      <c r="B8663" s="56">
        <f>WEEKDAY(C8663,2)</f>
        <v>4</v>
      </c>
      <c r="C8663" s="17">
        <f>IF(A8683="",C8662,A8683)</f>
        <v>45057</v>
      </c>
      <c r="D8663" s="12" t="str">
        <f>YEAR(C8663)&amp;"/"&amp;TEXT(WEEKNUM(C8663,21),"00")</f>
        <v>2023/19</v>
      </c>
      <c r="E8663" s="24" t="s">
        <v>46</v>
      </c>
      <c r="F8663" s="27">
        <v>1.083333333333333</v>
      </c>
      <c r="G8663" s="27">
        <v>1.125</v>
      </c>
      <c r="H8663" s="87">
        <f>CONVERT((G8663-F8663)*24,"hr","mn")</f>
        <v>60.000000000000426</v>
      </c>
      <c r="I8663" s="83">
        <v>3</v>
      </c>
      <c r="J8663" s="84"/>
      <c r="K8663" s="85">
        <v>1</v>
      </c>
      <c r="L8663" s="85">
        <v>6</v>
      </c>
      <c r="M8663" s="87">
        <f>J8663+K8663+L8663</f>
        <v>7</v>
      </c>
      <c r="N8663" s="13"/>
      <c r="O8663" s="6">
        <v>3</v>
      </c>
      <c r="P8663" s="6"/>
      <c r="Q8663" s="6"/>
      <c r="R8663" s="7"/>
      <c r="S8663" s="20" t="s">
        <v>28</v>
      </c>
      <c r="T8663" s="22" t="s">
        <v>29</v>
      </c>
      <c r="U8663" s="91"/>
    </row>
    <row r="8664" spans="1:21">
      <c r="A8664" s="17">
        <v>45057</v>
      </c>
      <c r="B8664" s="56">
        <f>WEEKDAY(C8664,2)</f>
        <v>4</v>
      </c>
      <c r="C8664" s="17">
        <f>IF(A8684="",C8663,A8684)</f>
        <v>45057</v>
      </c>
      <c r="D8664" s="12" t="str">
        <f>YEAR(C8664)&amp;"/"&amp;TEXT(WEEKNUM(C8664,21),"00")</f>
        <v>2023/19</v>
      </c>
      <c r="E8664" s="25"/>
      <c r="F8664" s="28"/>
      <c r="G8664" s="28"/>
      <c r="H8664">
        <f>CONVERT((G8663-F8663)*24,"hr","mn")</f>
        <v>60.000000000000426</v>
      </c>
      <c r="I8664">
        <v>3</v>
      </c>
      <c r="K8664">
        <v>1</v>
      </c>
      <c r="L8664">
        <v>6</v>
      </c>
      <c r="M8664">
        <f>J8663+K8663+L8663</f>
        <v>7</v>
      </c>
      <c r="N8664" s="14"/>
      <c r="O8664" s="3"/>
      <c r="P8664" s="3">
        <v>5</v>
      </c>
      <c r="Q8664" s="3"/>
      <c r="R8664" s="8"/>
      <c r="S8664" s="21" t="s">
        <v>32</v>
      </c>
      <c r="T8664" s="4" t="s">
        <v>121</v>
      </c>
      <c r="U8664" s="92" t="s">
        <v>1231</v>
      </c>
    </row>
    <row r="8665" spans="1:21">
      <c r="A8665" s="17">
        <v>45057</v>
      </c>
      <c r="B8665" s="56">
        <f>WEEKDAY(C8665,2)</f>
        <v>4</v>
      </c>
      <c r="C8665" s="17">
        <f>IF(A8685="",C8664,A8685)</f>
        <v>45057</v>
      </c>
      <c r="D8665" s="12" t="str">
        <f>YEAR(C8665)&amp;"/"&amp;TEXT(WEEKNUM(C8665,21),"00")</f>
        <v>2023/19</v>
      </c>
      <c r="E8665" s="25"/>
      <c r="F8665" s="28"/>
      <c r="G8665" s="28"/>
      <c r="H8665">
        <f>CONVERT((G8663-F8663)*24,"hr","mn")</f>
        <v>60.000000000000426</v>
      </c>
      <c r="I8665">
        <v>3</v>
      </c>
      <c r="K8665">
        <v>1</v>
      </c>
      <c r="L8665">
        <v>6</v>
      </c>
      <c r="M8665">
        <f>J8663+K8663+L8663</f>
        <v>7</v>
      </c>
      <c r="N8665" s="58">
        <v>12</v>
      </c>
      <c r="O8665" s="59"/>
      <c r="P8665" s="59"/>
      <c r="Q8665" s="59"/>
      <c r="R8665" s="60"/>
      <c r="S8665" s="21" t="s">
        <v>264</v>
      </c>
      <c r="T8665" s="4" t="s">
        <v>23</v>
      </c>
      <c r="U8665" s="92" t="s">
        <v>265</v>
      </c>
    </row>
    <row r="8666" spans="1:21" ht="15" customHeight="1" thickBot="1">
      <c r="A8666" s="17">
        <v>45057</v>
      </c>
      <c r="B8666" s="56">
        <f>WEEKDAY(C8666,2)</f>
        <v>4</v>
      </c>
      <c r="C8666" s="17">
        <f>IF(A8686="",C8665,A8686)</f>
        <v>45057</v>
      </c>
      <c r="D8666" s="12" t="str">
        <f>YEAR(C8666)&amp;"/"&amp;TEXT(WEEKNUM(C8666,21),"00")</f>
        <v>2023/19</v>
      </c>
      <c r="E8666" s="26"/>
      <c r="F8666" s="29"/>
      <c r="G8666" s="29"/>
      <c r="H8666">
        <f>CONVERT((G8663-F8663)*24,"hr","mn")</f>
        <v>60.000000000000426</v>
      </c>
      <c r="I8666">
        <v>3</v>
      </c>
      <c r="K8666">
        <v>1</v>
      </c>
      <c r="L8666">
        <v>6</v>
      </c>
      <c r="M8666">
        <f>J8663+K8663+L8663</f>
        <v>7</v>
      </c>
      <c r="N8666" s="15"/>
      <c r="O8666" s="9"/>
      <c r="P8666" s="9"/>
      <c r="Q8666" s="9"/>
      <c r="R8666" s="10"/>
      <c r="S8666" s="19"/>
      <c r="T8666" s="23"/>
      <c r="U8666" s="94"/>
    </row>
    <row r="8667" spans="1:21">
      <c r="A8667" s="17">
        <v>45057</v>
      </c>
      <c r="B8667" s="56">
        <f>WEEKDAY(C8667,2)</f>
        <v>4</v>
      </c>
      <c r="C8667" s="17">
        <f>IF(A8687="",C8666,A8687)</f>
        <v>45057</v>
      </c>
      <c r="D8667" s="12" t="str">
        <f>YEAR(C8667)&amp;"/"&amp;TEXT(WEEKNUM(C8667,21),"00")</f>
        <v>2023/19</v>
      </c>
      <c r="E8667" s="24" t="s">
        <v>46</v>
      </c>
      <c r="F8667" s="27">
        <v>1.125</v>
      </c>
      <c r="G8667" s="27">
        <v>1.166666666666667</v>
      </c>
      <c r="H8667" s="87">
        <f>CONVERT((G8667-F8667)*24,"hr","mn")</f>
        <v>60.000000000000426</v>
      </c>
      <c r="I8667" s="83">
        <v>3</v>
      </c>
      <c r="J8667" s="84"/>
      <c r="K8667" s="85"/>
      <c r="L8667" s="85">
        <v>6</v>
      </c>
      <c r="M8667" s="87">
        <f>J8667+K8667+L8667</f>
        <v>6</v>
      </c>
      <c r="N8667" s="13"/>
      <c r="O8667" s="6">
        <v>3</v>
      </c>
      <c r="P8667" s="6"/>
      <c r="Q8667" s="6"/>
      <c r="R8667" s="7"/>
      <c r="S8667" s="20" t="s">
        <v>28</v>
      </c>
      <c r="T8667" s="22" t="s">
        <v>29</v>
      </c>
      <c r="U8667" s="91"/>
    </row>
    <row r="8668" spans="1:21">
      <c r="A8668" s="17">
        <v>45057</v>
      </c>
      <c r="B8668" s="56">
        <f>WEEKDAY(C8668,2)</f>
        <v>4</v>
      </c>
      <c r="C8668" s="17">
        <f>IF(A8688="",C8667,A8688)</f>
        <v>45057</v>
      </c>
      <c r="D8668" s="12" t="str">
        <f>YEAR(C8668)&amp;"/"&amp;TEXT(WEEKNUM(C8668,21),"00")</f>
        <v>2023/19</v>
      </c>
      <c r="E8668" s="25"/>
      <c r="F8668" s="28"/>
      <c r="G8668" s="28"/>
      <c r="H8668">
        <f>CONVERT((G8667-F8667)*24,"hr","mn")</f>
        <v>60.000000000000426</v>
      </c>
      <c r="I8668">
        <v>3</v>
      </c>
      <c r="L8668">
        <v>6</v>
      </c>
      <c r="M8668">
        <f>J8667+K8667+L8667</f>
        <v>6</v>
      </c>
      <c r="N8668" s="14"/>
      <c r="O8668" s="3">
        <v>20</v>
      </c>
      <c r="P8668" s="3"/>
      <c r="Q8668" s="3"/>
      <c r="R8668" s="8"/>
      <c r="S8668" s="21" t="s">
        <v>62</v>
      </c>
      <c r="T8668" s="4" t="s">
        <v>23</v>
      </c>
      <c r="U8668" s="92" t="s">
        <v>112</v>
      </c>
    </row>
    <row r="8669" spans="1:21">
      <c r="A8669" s="17">
        <v>45057</v>
      </c>
      <c r="B8669" s="56">
        <f>WEEKDAY(C8669,2)</f>
        <v>4</v>
      </c>
      <c r="C8669" s="17">
        <f>IF(A8689="",C8668,A8689)</f>
        <v>45057</v>
      </c>
      <c r="D8669" s="12" t="str">
        <f>YEAR(C8669)&amp;"/"&amp;TEXT(WEEKNUM(C8669,21),"00")</f>
        <v>2023/19</v>
      </c>
      <c r="E8669" s="25"/>
      <c r="F8669" s="28"/>
      <c r="G8669" s="28"/>
      <c r="H8669">
        <f>CONVERT((G8667-F8667)*24,"hr","mn")</f>
        <v>60.000000000000426</v>
      </c>
      <c r="I8669">
        <v>3</v>
      </c>
      <c r="L8669">
        <v>6</v>
      </c>
      <c r="M8669">
        <f>J8667+K8667+L8667</f>
        <v>6</v>
      </c>
      <c r="N8669" s="58"/>
      <c r="O8669" s="59">
        <v>5</v>
      </c>
      <c r="P8669" s="59"/>
      <c r="Q8669" s="59"/>
      <c r="R8669" s="60"/>
      <c r="S8669" s="21" t="s">
        <v>90</v>
      </c>
      <c r="T8669" s="4" t="s">
        <v>23</v>
      </c>
      <c r="U8669" s="93" t="s">
        <v>1186</v>
      </c>
    </row>
    <row r="8670" spans="1:21" ht="15" customHeight="1" thickBot="1">
      <c r="A8670" s="17">
        <v>45057</v>
      </c>
      <c r="B8670" s="56">
        <f>WEEKDAY(C8670,2)</f>
        <v>4</v>
      </c>
      <c r="C8670" s="17">
        <f>IF(A8690="",C8669,A8690)</f>
        <v>45057</v>
      </c>
      <c r="D8670" s="12" t="str">
        <f>YEAR(C8670)&amp;"/"&amp;TEXT(WEEKNUM(C8670,21),"00")</f>
        <v>2023/19</v>
      </c>
      <c r="E8670" s="26"/>
      <c r="F8670" s="29"/>
      <c r="G8670" s="29"/>
      <c r="H8670">
        <f>CONVERT((G8667-F8667)*24,"hr","mn")</f>
        <v>60.000000000000426</v>
      </c>
      <c r="I8670">
        <v>3</v>
      </c>
      <c r="L8670">
        <v>6</v>
      </c>
      <c r="M8670">
        <f>J8667+K8667+L8667</f>
        <v>6</v>
      </c>
      <c r="N8670" s="15"/>
      <c r="O8670" s="9"/>
      <c r="P8670" s="9"/>
      <c r="Q8670" s="9"/>
      <c r="R8670" s="10"/>
      <c r="S8670" s="19"/>
      <c r="T8670" s="23"/>
      <c r="U8670" s="94"/>
    </row>
    <row r="8671" spans="1:21">
      <c r="A8671" s="17">
        <v>45057</v>
      </c>
      <c r="B8671" s="56">
        <f>WEEKDAY(C8671,2)</f>
        <v>4</v>
      </c>
      <c r="C8671" s="17">
        <f>IF(A8691="",C8670,A8691)</f>
        <v>45057</v>
      </c>
      <c r="D8671" s="12" t="str">
        <f>YEAR(C8671)&amp;"/"&amp;TEXT(WEEKNUM(C8671,21),"00")</f>
        <v>2023/19</v>
      </c>
      <c r="E8671" s="24" t="s">
        <v>46</v>
      </c>
      <c r="F8671" s="27">
        <v>0.16666666666666671</v>
      </c>
      <c r="G8671" s="27">
        <v>0.20833333333333329</v>
      </c>
      <c r="H8671" s="87">
        <f>CONVERT((G8671-F8671)*24,"hr","mn")</f>
        <v>59.999999999999865</v>
      </c>
      <c r="I8671" s="83">
        <v>3</v>
      </c>
      <c r="J8671" s="84"/>
      <c r="K8671" s="85"/>
      <c r="L8671" s="85">
        <v>8</v>
      </c>
      <c r="M8671" s="87">
        <f>J8671+K8671+L8671</f>
        <v>8</v>
      </c>
      <c r="N8671" s="13"/>
      <c r="O8671" s="6"/>
      <c r="P8671" s="6"/>
      <c r="Q8671" s="6"/>
      <c r="R8671" s="7"/>
      <c r="S8671" s="20"/>
      <c r="T8671" s="22"/>
      <c r="U8671" s="91"/>
    </row>
    <row r="8672" spans="1:21">
      <c r="A8672" s="17">
        <v>45057</v>
      </c>
      <c r="B8672" s="56">
        <f>WEEKDAY(C8672,2)</f>
        <v>4</v>
      </c>
      <c r="C8672" s="17">
        <f>IF(A8692="",C8671,A8692)</f>
        <v>45057</v>
      </c>
      <c r="D8672" s="12" t="str">
        <f>YEAR(C8672)&amp;"/"&amp;TEXT(WEEKNUM(C8672,21),"00")</f>
        <v>2023/19</v>
      </c>
      <c r="E8672" s="25"/>
      <c r="F8672" s="28"/>
      <c r="G8672" s="28"/>
      <c r="H8672">
        <f>CONVERT((G8671-F8671)*24,"hr","mn")</f>
        <v>59.999999999999865</v>
      </c>
      <c r="I8672">
        <v>3</v>
      </c>
      <c r="L8672">
        <v>8</v>
      </c>
      <c r="M8672">
        <f>J8671+K8671+L8671</f>
        <v>8</v>
      </c>
      <c r="N8672" s="14"/>
      <c r="O8672" s="3"/>
      <c r="P8672" s="3"/>
      <c r="Q8672" s="3"/>
      <c r="R8672" s="8"/>
      <c r="S8672" s="21"/>
      <c r="T8672" s="4"/>
      <c r="U8672" s="92"/>
    </row>
    <row r="8673" spans="1:21">
      <c r="A8673" s="17">
        <v>45057</v>
      </c>
      <c r="B8673" s="56">
        <f>WEEKDAY(C8673,2)</f>
        <v>4</v>
      </c>
      <c r="C8673" s="17">
        <f>IF(A8693="",C8672,A8693)</f>
        <v>45057</v>
      </c>
      <c r="D8673" s="12" t="str">
        <f>YEAR(C8673)&amp;"/"&amp;TEXT(WEEKNUM(C8673,21),"00")</f>
        <v>2023/19</v>
      </c>
      <c r="E8673" s="25"/>
      <c r="F8673" s="28"/>
      <c r="G8673" s="28"/>
      <c r="H8673">
        <f>CONVERT((G8671-F8671)*24,"hr","mn")</f>
        <v>59.999999999999865</v>
      </c>
      <c r="I8673">
        <v>3</v>
      </c>
      <c r="L8673">
        <v>8</v>
      </c>
      <c r="M8673">
        <f>J8671+K8671+L8671</f>
        <v>8</v>
      </c>
      <c r="N8673" s="58"/>
      <c r="O8673" s="59"/>
      <c r="P8673" s="59"/>
      <c r="Q8673" s="59"/>
      <c r="R8673" s="60"/>
      <c r="S8673" s="21"/>
      <c r="T8673" s="4"/>
      <c r="U8673" s="93"/>
    </row>
    <row r="8674" spans="1:21" ht="15" customHeight="1" thickBot="1">
      <c r="A8674" s="17">
        <v>45057</v>
      </c>
      <c r="B8674" s="56">
        <f>WEEKDAY(C8674,2)</f>
        <v>4</v>
      </c>
      <c r="C8674" s="17">
        <f>IF(A8694="",C8673,A8694)</f>
        <v>45057</v>
      </c>
      <c r="D8674" s="12" t="str">
        <f>YEAR(C8674)&amp;"/"&amp;TEXT(WEEKNUM(C8674,21),"00")</f>
        <v>2023/19</v>
      </c>
      <c r="E8674" s="26"/>
      <c r="F8674" s="29"/>
      <c r="G8674" s="29"/>
      <c r="H8674">
        <f>CONVERT((G8671-F8671)*24,"hr","mn")</f>
        <v>59.999999999999865</v>
      </c>
      <c r="I8674">
        <v>3</v>
      </c>
      <c r="L8674">
        <v>8</v>
      </c>
      <c r="M8674">
        <f>J8671+K8671+L8671</f>
        <v>8</v>
      </c>
      <c r="N8674" s="15"/>
      <c r="O8674" s="9"/>
      <c r="P8674" s="9"/>
      <c r="Q8674" s="9">
        <v>15</v>
      </c>
      <c r="R8674" s="10"/>
      <c r="S8674" s="19"/>
      <c r="T8674" s="23" t="s">
        <v>39</v>
      </c>
      <c r="U8674" s="94"/>
    </row>
    <row r="8675" spans="1:21">
      <c r="A8675" s="17"/>
      <c r="B8675" s="56">
        <f>WEEKDAY(C8675,2)</f>
        <v>4</v>
      </c>
      <c r="C8675" s="17">
        <f>IF(A8695="",C8674,A8695)</f>
        <v>45057</v>
      </c>
      <c r="D8675" s="12" t="str">
        <f>YEAR(C8675)&amp;"/"&amp;TEXT(WEEKNUM(C8675,21),"00")</f>
        <v>2023/19</v>
      </c>
      <c r="E8675" s="79"/>
      <c r="F8675" s="80"/>
      <c r="G8675" s="80"/>
      <c r="H8675" s="87">
        <f>CONVERT((G8675-F8675)*24,"hr","mn")</f>
        <v>0</v>
      </c>
      <c r="I8675" s="83"/>
      <c r="J8675" s="84"/>
      <c r="K8675" s="85"/>
      <c r="L8675" s="85"/>
      <c r="M8675" s="87">
        <f>J8675+K8675+L8675</f>
        <v>0</v>
      </c>
      <c r="N8675" s="13"/>
      <c r="O8675" s="6"/>
      <c r="P8675" s="6"/>
      <c r="Q8675" s="6"/>
      <c r="R8675" s="7"/>
      <c r="S8675" s="20"/>
      <c r="T8675" s="22"/>
      <c r="U8675" s="91"/>
    </row>
    <row r="8676" spans="1:21">
      <c r="A8676" s="17"/>
      <c r="B8676" s="56">
        <f>WEEKDAY(C8676,2)</f>
        <v>4</v>
      </c>
      <c r="C8676" s="17">
        <f>IF(A8696="",C8675,A8696)</f>
        <v>45057</v>
      </c>
      <c r="D8676" s="12" t="str">
        <f>YEAR(C8676)&amp;"/"&amp;TEXT(WEEKNUM(C8676,21),"00")</f>
        <v>2023/19</v>
      </c>
      <c r="H8676">
        <f>CONVERT((G8675-F8675)*24,"hr","mn")</f>
        <v>0</v>
      </c>
      <c r="M8676">
        <f>J8675+K8675+L8675</f>
        <v>0</v>
      </c>
      <c r="N8676" s="14"/>
      <c r="O8676" s="3"/>
      <c r="P8676" s="3"/>
      <c r="Q8676" s="3"/>
      <c r="R8676" s="8"/>
      <c r="S8676" s="21"/>
      <c r="T8676" s="4"/>
      <c r="U8676" s="92"/>
    </row>
    <row r="8677" spans="1:21">
      <c r="A8677" s="17"/>
      <c r="B8677" s="56">
        <f>WEEKDAY(C8677,2)</f>
        <v>4</v>
      </c>
      <c r="C8677" s="17">
        <f>IF(A8697="",C8676,A8697)</f>
        <v>45057</v>
      </c>
      <c r="D8677" s="12" t="str">
        <f>YEAR(C8677)&amp;"/"&amp;TEXT(WEEKNUM(C8677,21),"00")</f>
        <v>2023/19</v>
      </c>
      <c r="H8677">
        <f>CONVERT((G8675-F8675)*24,"hr","mn")</f>
        <v>0</v>
      </c>
      <c r="M8677">
        <f>J8675+K8675+L8675</f>
        <v>0</v>
      </c>
      <c r="N8677" s="58"/>
      <c r="O8677" s="59"/>
      <c r="P8677" s="59"/>
      <c r="Q8677" s="59"/>
      <c r="R8677" s="60"/>
      <c r="S8677" s="21"/>
      <c r="T8677" s="4"/>
      <c r="U8677" s="93"/>
    </row>
    <row r="8678" spans="1:21" ht="15" customHeight="1" thickBot="1">
      <c r="A8678" s="17"/>
      <c r="B8678" s="56">
        <f>WEEKDAY(C8678,2)</f>
        <v>4</v>
      </c>
      <c r="C8678" s="17">
        <f>IF(A8698="",C8677,A8698)</f>
        <v>45057</v>
      </c>
      <c r="D8678" s="12" t="str">
        <f>YEAR(C8678)&amp;"/"&amp;TEXT(WEEKNUM(C8678,21),"00")</f>
        <v>2023/19</v>
      </c>
      <c r="H8678">
        <f>CONVERT((G8675-F8675)*24,"hr","mn")</f>
        <v>0</v>
      </c>
      <c r="M8678">
        <f>J8675+K8675+L8675</f>
        <v>0</v>
      </c>
      <c r="N8678" s="15"/>
      <c r="O8678" s="9"/>
      <c r="P8678" s="9"/>
      <c r="Q8678" s="9"/>
      <c r="R8678" s="10"/>
      <c r="S8678" s="19"/>
      <c r="T8678" s="23"/>
      <c r="U8678" s="94"/>
    </row>
    <row r="8679" spans="1:21">
      <c r="A8679" s="17">
        <v>45057</v>
      </c>
      <c r="B8679" s="56">
        <f>WEEKDAY(C8679,2)</f>
        <v>4</v>
      </c>
      <c r="C8679" s="17">
        <f>IF(A8699="",C8678,A8699)</f>
        <v>45057</v>
      </c>
      <c r="D8679" s="12" t="str">
        <f>YEAR(C8679)&amp;"/"&amp;TEXT(WEEKNUM(C8679,21),"00")</f>
        <v>2023/19</v>
      </c>
      <c r="E8679" s="79" t="s">
        <v>52</v>
      </c>
      <c r="F8679" s="80">
        <v>0.20833333333333329</v>
      </c>
      <c r="G8679" s="80">
        <v>0.25</v>
      </c>
      <c r="H8679" s="87">
        <f>CONVERT((G8679-F8679)*24,"hr","mn")</f>
        <v>60.000000000000071</v>
      </c>
      <c r="I8679" s="83">
        <v>4</v>
      </c>
      <c r="J8679" s="84"/>
      <c r="K8679" s="85">
        <v>10</v>
      </c>
      <c r="L8679" s="85"/>
      <c r="M8679" s="87">
        <f>J8679+K8679+L8679</f>
        <v>10</v>
      </c>
      <c r="N8679" s="13"/>
      <c r="O8679" s="6"/>
      <c r="P8679" s="6"/>
      <c r="Q8679" s="6">
        <v>20</v>
      </c>
      <c r="R8679" s="7"/>
      <c r="S8679" s="20"/>
      <c r="T8679" s="22" t="s">
        <v>25</v>
      </c>
      <c r="U8679" s="91"/>
    </row>
    <row r="8680" spans="1:21">
      <c r="A8680" s="17">
        <v>45057</v>
      </c>
      <c r="B8680" s="56">
        <f>WEEKDAY(C8680,2)</f>
        <v>4</v>
      </c>
      <c r="C8680" s="17">
        <f>IF(A8700="",C8679,A8700)</f>
        <v>45057</v>
      </c>
      <c r="D8680" s="12" t="str">
        <f>YEAR(C8680)&amp;"/"&amp;TEXT(WEEKNUM(C8680,21),"00")</f>
        <v>2023/19</v>
      </c>
      <c r="E8680" t="s">
        <v>52</v>
      </c>
      <c r="F8680" s="114">
        <v>0.20833333333333329</v>
      </c>
      <c r="G8680" s="114">
        <v>0.25</v>
      </c>
      <c r="H8680">
        <f>CONVERT((G8679-F8679)*24,"hr","mn")</f>
        <v>60.000000000000071</v>
      </c>
      <c r="I8680">
        <v>4</v>
      </c>
      <c r="K8680">
        <v>10</v>
      </c>
      <c r="M8680">
        <f>J8679+K8679+L8679</f>
        <v>10</v>
      </c>
      <c r="N8680" s="14"/>
      <c r="O8680" s="3"/>
      <c r="P8680" s="3"/>
      <c r="Q8680" s="3"/>
      <c r="R8680" s="8">
        <v>12</v>
      </c>
      <c r="S8680" s="21" t="s">
        <v>79</v>
      </c>
      <c r="T8680" s="4" t="s">
        <v>23</v>
      </c>
      <c r="U8680" s="92" t="s">
        <v>1233</v>
      </c>
    </row>
    <row r="8681" spans="1:21">
      <c r="A8681" s="17">
        <v>45057</v>
      </c>
      <c r="B8681" s="56">
        <f>WEEKDAY(C8681,2)</f>
        <v>4</v>
      </c>
      <c r="C8681" s="17">
        <f>IF(A8701="",C8680,A8701)</f>
        <v>45057</v>
      </c>
      <c r="D8681" s="12" t="str">
        <f>YEAR(C8681)&amp;"/"&amp;TEXT(WEEKNUM(C8681,21),"00")</f>
        <v>2023/19</v>
      </c>
      <c r="E8681" t="s">
        <v>52</v>
      </c>
      <c r="F8681" s="114">
        <v>0.20833333333333329</v>
      </c>
      <c r="G8681" s="114">
        <v>0.25</v>
      </c>
      <c r="H8681">
        <f>CONVERT((G8679-F8679)*24,"hr","mn")</f>
        <v>60.000000000000071</v>
      </c>
      <c r="I8681">
        <v>4</v>
      </c>
      <c r="K8681">
        <v>10</v>
      </c>
      <c r="M8681">
        <f>J8679+K8679+L8679</f>
        <v>10</v>
      </c>
      <c r="N8681" s="58"/>
      <c r="O8681" s="59"/>
      <c r="P8681" s="59"/>
      <c r="Q8681" s="59"/>
      <c r="R8681" s="60"/>
      <c r="S8681" s="21"/>
      <c r="T8681" s="4"/>
      <c r="U8681" s="93"/>
    </row>
    <row r="8682" spans="1:21" ht="15" customHeight="1" thickBot="1">
      <c r="A8682" s="17">
        <v>45057</v>
      </c>
      <c r="B8682" s="56">
        <f>WEEKDAY(C8682,2)</f>
        <v>4</v>
      </c>
      <c r="C8682" s="17">
        <f>IF(A8702="",C8681,A8702)</f>
        <v>45057</v>
      </c>
      <c r="D8682" s="12" t="str">
        <f>YEAR(C8682)&amp;"/"&amp;TEXT(WEEKNUM(C8682,21),"00")</f>
        <v>2023/19</v>
      </c>
      <c r="E8682" t="s">
        <v>52</v>
      </c>
      <c r="F8682" s="114">
        <v>0.20833333333333329</v>
      </c>
      <c r="G8682" s="114">
        <v>0.25</v>
      </c>
      <c r="H8682">
        <f>CONVERT((G8679-F8679)*24,"hr","mn")</f>
        <v>60.000000000000071</v>
      </c>
      <c r="I8682">
        <v>4</v>
      </c>
      <c r="K8682">
        <v>10</v>
      </c>
      <c r="M8682">
        <f>J8679+K8679+L8679</f>
        <v>10</v>
      </c>
      <c r="N8682" s="15"/>
      <c r="O8682" s="9"/>
      <c r="P8682" s="9"/>
      <c r="Q8682" s="9"/>
      <c r="R8682" s="10"/>
      <c r="S8682" s="19"/>
      <c r="T8682" s="23"/>
      <c r="U8682" s="94"/>
    </row>
    <row r="8683" spans="1:21">
      <c r="A8683" s="17">
        <v>45057</v>
      </c>
      <c r="B8683" s="56">
        <f>WEEKDAY(C8683,2)</f>
        <v>4</v>
      </c>
      <c r="C8683" s="17">
        <f>IF(A8703="",C8682,A8703)</f>
        <v>45057</v>
      </c>
      <c r="D8683" s="12" t="str">
        <f>YEAR(C8683)&amp;"/"&amp;TEXT(WEEKNUM(C8683,21),"00")</f>
        <v>2023/19</v>
      </c>
      <c r="E8683" s="79" t="s">
        <v>52</v>
      </c>
      <c r="F8683" s="80">
        <v>0.25</v>
      </c>
      <c r="G8683" s="80">
        <v>0.29166666666666669</v>
      </c>
      <c r="H8683" s="87">
        <f>CONVERT((G8683-F8683)*24,"hr","mn")</f>
        <v>60.000000000000028</v>
      </c>
      <c r="I8683" s="83">
        <v>4</v>
      </c>
      <c r="J8683" s="84"/>
      <c r="K8683" s="85">
        <v>7</v>
      </c>
      <c r="L8683" s="85"/>
      <c r="M8683" s="87">
        <f>J8683+K8683+L8683</f>
        <v>7</v>
      </c>
      <c r="N8683" s="13"/>
      <c r="O8683" s="6">
        <v>5</v>
      </c>
      <c r="P8683" s="6"/>
      <c r="Q8683" s="6"/>
      <c r="R8683" s="7"/>
      <c r="S8683" s="20" t="s">
        <v>43</v>
      </c>
      <c r="T8683" s="22" t="s">
        <v>50</v>
      </c>
      <c r="U8683" s="91"/>
    </row>
    <row r="8684" spans="1:21">
      <c r="A8684" s="17">
        <v>45057</v>
      </c>
      <c r="B8684" s="56">
        <f>WEEKDAY(C8684,2)</f>
        <v>4</v>
      </c>
      <c r="C8684" s="17">
        <f>IF(A8704="",C8683,A8704)</f>
        <v>45057</v>
      </c>
      <c r="D8684" s="12" t="str">
        <f>YEAR(C8684)&amp;"/"&amp;TEXT(WEEKNUM(C8684,21),"00")</f>
        <v>2023/19</v>
      </c>
      <c r="E8684" t="s">
        <v>52</v>
      </c>
      <c r="F8684" s="114">
        <v>0.25</v>
      </c>
      <c r="G8684" s="114">
        <v>0.29166666666666669</v>
      </c>
      <c r="H8684">
        <f>CONVERT((G8683-F8683)*24,"hr","mn")</f>
        <v>60.000000000000028</v>
      </c>
      <c r="I8684">
        <v>4</v>
      </c>
      <c r="K8684">
        <v>7</v>
      </c>
      <c r="M8684">
        <f>J8683+K8683+L8683</f>
        <v>7</v>
      </c>
      <c r="N8684" s="14"/>
      <c r="O8684" s="3"/>
      <c r="P8684" s="3"/>
      <c r="Q8684" s="3"/>
      <c r="R8684" s="8"/>
      <c r="S8684" s="21"/>
      <c r="T8684" s="4"/>
      <c r="U8684" s="92"/>
    </row>
    <row r="8685" spans="1:21">
      <c r="A8685" s="17">
        <v>45057</v>
      </c>
      <c r="B8685" s="56">
        <f>WEEKDAY(C8685,2)</f>
        <v>4</v>
      </c>
      <c r="C8685" s="17">
        <f>IF(A8705="",C8684,A8705)</f>
        <v>45057</v>
      </c>
      <c r="D8685" s="12" t="str">
        <f>YEAR(C8685)&amp;"/"&amp;TEXT(WEEKNUM(C8685,21),"00")</f>
        <v>2023/19</v>
      </c>
      <c r="E8685" t="s">
        <v>52</v>
      </c>
      <c r="F8685" s="114">
        <v>0.25</v>
      </c>
      <c r="G8685" s="114">
        <v>0.29166666666666669</v>
      </c>
      <c r="H8685">
        <f>CONVERT((G8683-F8683)*24,"hr","mn")</f>
        <v>60.000000000000028</v>
      </c>
      <c r="I8685">
        <v>4</v>
      </c>
      <c r="K8685">
        <v>7</v>
      </c>
      <c r="M8685">
        <f>J8683+K8683+L8683</f>
        <v>7</v>
      </c>
      <c r="N8685" s="58"/>
      <c r="O8685" s="59"/>
      <c r="P8685" s="59"/>
      <c r="Q8685" s="59"/>
      <c r="R8685" s="60"/>
      <c r="S8685" s="21"/>
      <c r="T8685" s="4"/>
      <c r="U8685" s="93"/>
    </row>
    <row r="8686" spans="1:21" ht="15" customHeight="1" thickBot="1">
      <c r="A8686" s="17">
        <v>45057</v>
      </c>
      <c r="B8686" s="56">
        <f>WEEKDAY(C8686,2)</f>
        <v>4</v>
      </c>
      <c r="C8686" s="17">
        <f>IF(A8706="",C8685,A8706)</f>
        <v>45057</v>
      </c>
      <c r="D8686" s="12" t="str">
        <f>YEAR(C8686)&amp;"/"&amp;TEXT(WEEKNUM(C8686,21),"00")</f>
        <v>2023/19</v>
      </c>
      <c r="E8686" t="s">
        <v>52</v>
      </c>
      <c r="F8686" s="114">
        <v>0.25</v>
      </c>
      <c r="G8686" s="114">
        <v>0.29166666666666669</v>
      </c>
      <c r="H8686">
        <f>CONVERT((G8683-F8683)*24,"hr","mn")</f>
        <v>60.000000000000028</v>
      </c>
      <c r="I8686">
        <v>4</v>
      </c>
      <c r="K8686">
        <v>7</v>
      </c>
      <c r="M8686">
        <f>J8683+K8683+L8683</f>
        <v>7</v>
      </c>
      <c r="N8686" s="15"/>
      <c r="O8686" s="9"/>
      <c r="P8686" s="9"/>
      <c r="Q8686" s="9"/>
      <c r="R8686" s="10"/>
      <c r="S8686" s="19"/>
      <c r="T8686" s="23"/>
      <c r="U8686" s="94"/>
    </row>
    <row r="8687" spans="1:21">
      <c r="A8687" s="17">
        <v>45057</v>
      </c>
      <c r="B8687" s="56">
        <f>WEEKDAY(C8687,2)</f>
        <v>4</v>
      </c>
      <c r="C8687" s="17">
        <f>IF(A8707="",C8686,A8707)</f>
        <v>45057</v>
      </c>
      <c r="D8687" s="12" t="str">
        <f>YEAR(C8687)&amp;"/"&amp;TEXT(WEEKNUM(C8687,21),"00")</f>
        <v>2023/19</v>
      </c>
      <c r="E8687" s="79" t="s">
        <v>52</v>
      </c>
      <c r="F8687" s="80">
        <v>0.29166666666666669</v>
      </c>
      <c r="G8687" s="80">
        <v>0.33333333333333331</v>
      </c>
      <c r="H8687" s="87">
        <f>CONVERT((G8687-F8687)*24,"hr","mn")</f>
        <v>59.99999999999995</v>
      </c>
      <c r="I8687" s="83">
        <v>4</v>
      </c>
      <c r="J8687" s="84"/>
      <c r="K8687" s="85">
        <v>9</v>
      </c>
      <c r="L8687" s="85"/>
      <c r="M8687" s="87">
        <f>J8687+K8687+L8687</f>
        <v>9</v>
      </c>
      <c r="N8687" s="13"/>
      <c r="O8687" s="6">
        <v>5</v>
      </c>
      <c r="P8687" s="6"/>
      <c r="Q8687" s="6"/>
      <c r="R8687" s="7"/>
      <c r="S8687" s="20" t="s">
        <v>32</v>
      </c>
      <c r="T8687" s="22" t="s">
        <v>121</v>
      </c>
      <c r="U8687" s="91"/>
    </row>
    <row r="8688" spans="1:21">
      <c r="A8688" s="17">
        <v>45057</v>
      </c>
      <c r="B8688" s="56">
        <f>WEEKDAY(C8688,2)</f>
        <v>4</v>
      </c>
      <c r="C8688" s="17">
        <f>IF(A8708="",C8687,A8708)</f>
        <v>45057</v>
      </c>
      <c r="D8688" s="12" t="str">
        <f>YEAR(C8688)&amp;"/"&amp;TEXT(WEEKNUM(C8688,21),"00")</f>
        <v>2023/19</v>
      </c>
      <c r="E8688" t="s">
        <v>52</v>
      </c>
      <c r="F8688" s="114">
        <v>0.29166666666666669</v>
      </c>
      <c r="G8688" s="114">
        <v>0.33333333333333331</v>
      </c>
      <c r="H8688">
        <f>CONVERT((G8687-F8687)*24,"hr","mn")</f>
        <v>59.99999999999995</v>
      </c>
      <c r="I8688">
        <v>4</v>
      </c>
      <c r="K8688">
        <v>9</v>
      </c>
      <c r="M8688">
        <f>J8687+K8687+L8687</f>
        <v>9</v>
      </c>
      <c r="N8688" s="14"/>
      <c r="O8688" s="3">
        <v>12</v>
      </c>
      <c r="P8688" s="3"/>
      <c r="Q8688" s="3"/>
      <c r="R8688" s="8"/>
      <c r="S8688" s="21" t="s">
        <v>140</v>
      </c>
      <c r="T8688" s="4" t="s">
        <v>110</v>
      </c>
      <c r="U8688" s="92" t="s">
        <v>1234</v>
      </c>
    </row>
    <row r="8689" spans="1:21">
      <c r="A8689" s="17">
        <v>45057</v>
      </c>
      <c r="B8689" s="56">
        <f>WEEKDAY(C8689,2)</f>
        <v>4</v>
      </c>
      <c r="C8689" s="17">
        <f>IF(A8709="",C8688,A8709)</f>
        <v>45057</v>
      </c>
      <c r="D8689" s="12" t="str">
        <f>YEAR(C8689)&amp;"/"&amp;TEXT(WEEKNUM(C8689,21),"00")</f>
        <v>2023/19</v>
      </c>
      <c r="E8689" t="s">
        <v>52</v>
      </c>
      <c r="F8689" s="114">
        <v>0.29166666666666669</v>
      </c>
      <c r="G8689" s="114">
        <v>0.33333333333333331</v>
      </c>
      <c r="H8689">
        <f>CONVERT((G8687-F8687)*24,"hr","mn")</f>
        <v>59.99999999999995</v>
      </c>
      <c r="I8689">
        <v>4</v>
      </c>
      <c r="K8689">
        <v>9</v>
      </c>
      <c r="M8689">
        <f>J8687+K8687+L8687</f>
        <v>9</v>
      </c>
      <c r="N8689" s="58"/>
      <c r="O8689" s="59"/>
      <c r="P8689" s="59"/>
      <c r="Q8689" s="59"/>
      <c r="R8689" s="60"/>
      <c r="S8689" s="21"/>
      <c r="T8689" s="4"/>
      <c r="U8689" s="93"/>
    </row>
    <row r="8690" spans="1:21" ht="15" customHeight="1" thickBot="1">
      <c r="A8690" s="17">
        <v>45057</v>
      </c>
      <c r="B8690" s="56">
        <f>WEEKDAY(C8690,2)</f>
        <v>4</v>
      </c>
      <c r="C8690" s="17">
        <f>IF(A8710="",C8689,A8710)</f>
        <v>45057</v>
      </c>
      <c r="D8690" s="12" t="str">
        <f>YEAR(C8690)&amp;"/"&amp;TEXT(WEEKNUM(C8690,21),"00")</f>
        <v>2023/19</v>
      </c>
      <c r="E8690" t="s">
        <v>52</v>
      </c>
      <c r="F8690" s="114">
        <v>0.29166666666666669</v>
      </c>
      <c r="G8690" s="114">
        <v>0.33333333333333331</v>
      </c>
      <c r="H8690">
        <f>CONVERT((G8687-F8687)*24,"hr","mn")</f>
        <v>59.99999999999995</v>
      </c>
      <c r="I8690">
        <v>4</v>
      </c>
      <c r="K8690">
        <v>9</v>
      </c>
      <c r="M8690">
        <f>J8687+K8687+L8687</f>
        <v>9</v>
      </c>
      <c r="N8690" s="15"/>
      <c r="O8690" s="9"/>
      <c r="P8690" s="9"/>
      <c r="Q8690" s="9"/>
      <c r="R8690" s="10"/>
      <c r="S8690" s="19"/>
      <c r="T8690" s="23"/>
      <c r="U8690" s="94"/>
    </row>
    <row r="8691" spans="1:21">
      <c r="A8691" s="17">
        <v>45057</v>
      </c>
      <c r="B8691" s="56">
        <f>WEEKDAY(C8691,2)</f>
        <v>4</v>
      </c>
      <c r="C8691" s="17">
        <f>IF(A8711="",C8690,A8711)</f>
        <v>45057</v>
      </c>
      <c r="D8691" s="12" t="str">
        <f>YEAR(C8691)&amp;"/"&amp;TEXT(WEEKNUM(C8691,21),"00")</f>
        <v>2023/19</v>
      </c>
      <c r="E8691" s="79" t="s">
        <v>52</v>
      </c>
      <c r="F8691" s="80">
        <v>0.33333333333333331</v>
      </c>
      <c r="G8691" s="80">
        <v>0.375</v>
      </c>
      <c r="H8691" s="87">
        <f>CONVERT((G8691-F8691)*24,"hr","mn")</f>
        <v>60.000000000000028</v>
      </c>
      <c r="I8691" s="83">
        <v>4</v>
      </c>
      <c r="J8691" s="84">
        <v>1</v>
      </c>
      <c r="K8691" s="85">
        <v>7</v>
      </c>
      <c r="L8691" s="85"/>
      <c r="M8691" s="87">
        <f>J8691+K8691+L8691</f>
        <v>8</v>
      </c>
      <c r="N8691" s="13"/>
      <c r="O8691" s="6">
        <v>8</v>
      </c>
      <c r="P8691" s="6"/>
      <c r="Q8691" s="6"/>
      <c r="R8691" s="7"/>
      <c r="S8691" s="20" t="s">
        <v>28</v>
      </c>
      <c r="T8691" s="22" t="s">
        <v>23</v>
      </c>
      <c r="U8691" s="91" t="s">
        <v>1235</v>
      </c>
    </row>
    <row r="8692" spans="1:21">
      <c r="A8692" s="17">
        <v>45057</v>
      </c>
      <c r="B8692" s="56">
        <f>WEEKDAY(C8692,2)</f>
        <v>4</v>
      </c>
      <c r="C8692" s="17">
        <f>IF(A8712="",C8691,A8712)</f>
        <v>45057</v>
      </c>
      <c r="D8692" s="12" t="str">
        <f>YEAR(C8692)&amp;"/"&amp;TEXT(WEEKNUM(C8692,21),"00")</f>
        <v>2023/19</v>
      </c>
      <c r="E8692" t="s">
        <v>52</v>
      </c>
      <c r="F8692" s="114">
        <v>0.33333333333333331</v>
      </c>
      <c r="G8692" s="114">
        <v>0.375</v>
      </c>
      <c r="H8692">
        <f>CONVERT((G8691-F8691)*24,"hr","mn")</f>
        <v>60.000000000000028</v>
      </c>
      <c r="I8692">
        <v>4</v>
      </c>
      <c r="J8692">
        <v>1</v>
      </c>
      <c r="K8692">
        <v>7</v>
      </c>
      <c r="M8692">
        <f>J8691+K8691+L8691</f>
        <v>8</v>
      </c>
      <c r="N8692" s="14"/>
      <c r="O8692" s="3"/>
      <c r="P8692" s="3"/>
      <c r="Q8692" s="3"/>
      <c r="R8692" s="8"/>
      <c r="S8692" s="21"/>
      <c r="T8692" s="4"/>
      <c r="U8692" s="92"/>
    </row>
    <row r="8693" spans="1:21">
      <c r="A8693" s="17">
        <v>45057</v>
      </c>
      <c r="B8693" s="56">
        <f>WEEKDAY(C8693,2)</f>
        <v>4</v>
      </c>
      <c r="C8693" s="17">
        <f>IF(A8713="",C8692,A8713)</f>
        <v>45057</v>
      </c>
      <c r="D8693" s="12" t="str">
        <f>YEAR(C8693)&amp;"/"&amp;TEXT(WEEKNUM(C8693,21),"00")</f>
        <v>2023/19</v>
      </c>
      <c r="E8693" t="s">
        <v>52</v>
      </c>
      <c r="F8693" s="114">
        <v>0.33333333333333331</v>
      </c>
      <c r="G8693" s="114">
        <v>0.375</v>
      </c>
      <c r="H8693">
        <f>CONVERT((G8691-F8691)*24,"hr","mn")</f>
        <v>60.000000000000028</v>
      </c>
      <c r="I8693">
        <v>4</v>
      </c>
      <c r="J8693">
        <v>1</v>
      </c>
      <c r="K8693">
        <v>7</v>
      </c>
      <c r="M8693">
        <f>J8691+K8691+L8691</f>
        <v>8</v>
      </c>
      <c r="N8693" s="58"/>
      <c r="O8693" s="59"/>
      <c r="P8693" s="59"/>
      <c r="Q8693" s="59"/>
      <c r="R8693" s="60"/>
      <c r="S8693" s="21"/>
      <c r="T8693" s="4"/>
      <c r="U8693" s="93"/>
    </row>
    <row r="8694" spans="1:21" ht="15" customHeight="1" thickBot="1">
      <c r="A8694" s="17">
        <v>45057</v>
      </c>
      <c r="B8694" s="56">
        <f>WEEKDAY(C8694,2)</f>
        <v>4</v>
      </c>
      <c r="C8694" s="17">
        <f>IF(A8714="",C8693,A8714)</f>
        <v>45057</v>
      </c>
      <c r="D8694" s="12" t="str">
        <f>YEAR(C8694)&amp;"/"&amp;TEXT(WEEKNUM(C8694,21),"00")</f>
        <v>2023/19</v>
      </c>
      <c r="E8694" t="s">
        <v>52</v>
      </c>
      <c r="F8694" s="114">
        <v>0.33333333333333331</v>
      </c>
      <c r="G8694" s="114">
        <v>0.375</v>
      </c>
      <c r="H8694">
        <f>CONVERT((G8691-F8691)*24,"hr","mn")</f>
        <v>60.000000000000028</v>
      </c>
      <c r="I8694">
        <v>4</v>
      </c>
      <c r="J8694">
        <v>1</v>
      </c>
      <c r="K8694">
        <v>7</v>
      </c>
      <c r="M8694">
        <f>J8691+K8691+L8691</f>
        <v>8</v>
      </c>
      <c r="N8694" s="15"/>
      <c r="O8694" s="9"/>
      <c r="P8694" s="9"/>
      <c r="Q8694" s="9"/>
      <c r="R8694" s="10"/>
      <c r="S8694" s="19"/>
      <c r="T8694" s="23"/>
      <c r="U8694" s="94"/>
    </row>
    <row r="8695" spans="1:21">
      <c r="A8695" s="17">
        <v>45057</v>
      </c>
      <c r="B8695" s="56">
        <f>WEEKDAY(C8695,2)</f>
        <v>4</v>
      </c>
      <c r="C8695" s="17">
        <f>IF(A8715="",C8694,A8715)</f>
        <v>45057</v>
      </c>
      <c r="D8695" s="12" t="str">
        <f>YEAR(C8695)&amp;"/"&amp;TEXT(WEEKNUM(C8695,21),"00")</f>
        <v>2023/19</v>
      </c>
      <c r="E8695" s="79" t="s">
        <v>52</v>
      </c>
      <c r="F8695" s="80">
        <v>0.39583333333333331</v>
      </c>
      <c r="G8695" s="80">
        <v>0.41666666666666669</v>
      </c>
      <c r="H8695" s="87">
        <f>CONVERT((G8695-F8695)*24,"hr","mn")</f>
        <v>30.000000000000053</v>
      </c>
      <c r="I8695" s="83">
        <v>4</v>
      </c>
      <c r="J8695" s="84"/>
      <c r="K8695" s="85">
        <v>2</v>
      </c>
      <c r="L8695" s="85"/>
      <c r="M8695" s="87">
        <f>J8695+K8695+L8695</f>
        <v>2</v>
      </c>
      <c r="N8695" s="13"/>
      <c r="O8695" s="6"/>
      <c r="P8695" s="6"/>
      <c r="Q8695" s="6">
        <v>30</v>
      </c>
      <c r="R8695" s="7"/>
      <c r="S8695" s="20"/>
      <c r="T8695" s="22" t="s">
        <v>39</v>
      </c>
      <c r="U8695" s="91" t="s">
        <v>1236</v>
      </c>
    </row>
    <row r="8696" spans="1:21">
      <c r="A8696" s="17">
        <v>45057</v>
      </c>
      <c r="B8696" s="56">
        <f>WEEKDAY(C8696,2)</f>
        <v>4</v>
      </c>
      <c r="C8696" s="17">
        <f>IF(A8716="",C8695,A8716)</f>
        <v>45057</v>
      </c>
      <c r="D8696" s="12" t="str">
        <f>YEAR(C8696)&amp;"/"&amp;TEXT(WEEKNUM(C8696,21),"00")</f>
        <v>2023/19</v>
      </c>
      <c r="E8696" t="s">
        <v>52</v>
      </c>
      <c r="F8696" s="114">
        <v>0.39583333333333331</v>
      </c>
      <c r="G8696" s="114">
        <v>0.41666666666666669</v>
      </c>
      <c r="H8696">
        <f>CONVERT((G8695-F8695)*24,"hr","mn")</f>
        <v>30.000000000000053</v>
      </c>
      <c r="I8696">
        <v>4</v>
      </c>
      <c r="K8696">
        <v>2</v>
      </c>
      <c r="M8696">
        <f>J8695+K8695+L8695</f>
        <v>2</v>
      </c>
      <c r="N8696" s="14"/>
      <c r="O8696" s="3"/>
      <c r="P8696" s="3"/>
      <c r="Q8696" s="3"/>
      <c r="R8696" s="8"/>
      <c r="S8696" s="21"/>
      <c r="T8696" s="4"/>
      <c r="U8696" s="92"/>
    </row>
    <row r="8697" spans="1:21">
      <c r="A8697" s="17">
        <v>45057</v>
      </c>
      <c r="B8697" s="56">
        <f>WEEKDAY(C8697,2)</f>
        <v>4</v>
      </c>
      <c r="C8697" s="17">
        <f>IF(A8717="",C8696,A8717)</f>
        <v>45057</v>
      </c>
      <c r="D8697" s="12" t="str">
        <f>YEAR(C8697)&amp;"/"&amp;TEXT(WEEKNUM(C8697,21),"00")</f>
        <v>2023/19</v>
      </c>
      <c r="E8697" t="s">
        <v>52</v>
      </c>
      <c r="F8697" s="114">
        <v>0.39583333333333331</v>
      </c>
      <c r="G8697" s="114">
        <v>0.41666666666666669</v>
      </c>
      <c r="H8697">
        <f>CONVERT((G8695-F8695)*24,"hr","mn")</f>
        <v>30.000000000000053</v>
      </c>
      <c r="I8697">
        <v>4</v>
      </c>
      <c r="K8697">
        <v>2</v>
      </c>
      <c r="M8697">
        <f>J8695+K8695+L8695</f>
        <v>2</v>
      </c>
      <c r="N8697" s="58"/>
      <c r="O8697" s="59"/>
      <c r="P8697" s="59"/>
      <c r="Q8697" s="59"/>
      <c r="R8697" s="60"/>
      <c r="S8697" s="21"/>
      <c r="T8697" s="4"/>
      <c r="U8697" s="93"/>
    </row>
    <row r="8698" spans="1:21" ht="15" customHeight="1" thickBot="1">
      <c r="A8698" s="17">
        <v>45057</v>
      </c>
      <c r="B8698" s="56">
        <f>WEEKDAY(C8698,2)</f>
        <v>4</v>
      </c>
      <c r="C8698" s="17">
        <f>IF(A8718="",C8697,A8718)</f>
        <v>45057</v>
      </c>
      <c r="D8698" s="12" t="str">
        <f>YEAR(C8698)&amp;"/"&amp;TEXT(WEEKNUM(C8698,21),"00")</f>
        <v>2023/19</v>
      </c>
      <c r="E8698" t="s">
        <v>52</v>
      </c>
      <c r="F8698" s="114">
        <v>0.39583333333333331</v>
      </c>
      <c r="G8698" s="114">
        <v>0.41666666666666669</v>
      </c>
      <c r="H8698">
        <f>CONVERT((G8695-F8695)*24,"hr","mn")</f>
        <v>30.000000000000053</v>
      </c>
      <c r="I8698">
        <v>4</v>
      </c>
      <c r="K8698">
        <v>2</v>
      </c>
      <c r="M8698">
        <f>J8695+K8695+L8695</f>
        <v>2</v>
      </c>
      <c r="N8698" s="15"/>
      <c r="O8698" s="9"/>
      <c r="P8698" s="9"/>
      <c r="Q8698" s="9"/>
      <c r="R8698" s="10"/>
      <c r="S8698" s="19"/>
      <c r="T8698" s="23"/>
      <c r="U8698" s="94"/>
    </row>
    <row r="8699" spans="1:21">
      <c r="A8699" s="17">
        <v>45057</v>
      </c>
      <c r="B8699" s="56">
        <f>WEEKDAY(C8699,2)</f>
        <v>4</v>
      </c>
      <c r="C8699" s="17">
        <f>IF(A8719="",C8698,A8719)</f>
        <v>45057</v>
      </c>
      <c r="D8699" s="12" t="str">
        <f>YEAR(C8699)&amp;"/"&amp;TEXT(WEEKNUM(C8699,21),"00")</f>
        <v>2023/19</v>
      </c>
      <c r="E8699" s="79" t="s">
        <v>52</v>
      </c>
      <c r="F8699" s="80">
        <v>0.41666666666666669</v>
      </c>
      <c r="G8699" s="80">
        <v>0.45833333333333331</v>
      </c>
      <c r="H8699" s="87">
        <f>CONVERT((G8699-F8699)*24,"hr","mn")</f>
        <v>59.99999999999995</v>
      </c>
      <c r="I8699" s="83">
        <v>4</v>
      </c>
      <c r="J8699" s="84"/>
      <c r="K8699" s="85"/>
      <c r="L8699" s="85"/>
      <c r="M8699" s="87">
        <f>J8699+K8699+L8699</f>
        <v>0</v>
      </c>
      <c r="N8699" s="13"/>
      <c r="O8699" s="6"/>
      <c r="P8699" s="6"/>
      <c r="Q8699" s="6">
        <v>60</v>
      </c>
      <c r="R8699" s="7"/>
      <c r="S8699" s="20"/>
      <c r="T8699" s="22" t="s">
        <v>39</v>
      </c>
      <c r="U8699" s="91" t="s">
        <v>1236</v>
      </c>
    </row>
    <row r="8700" spans="1:21">
      <c r="A8700" s="17">
        <v>45057</v>
      </c>
      <c r="B8700" s="56">
        <f>WEEKDAY(C8700,2)</f>
        <v>4</v>
      </c>
      <c r="C8700" s="17">
        <f>IF(A8720="",C8699,A8720)</f>
        <v>45057</v>
      </c>
      <c r="D8700" s="12" t="str">
        <f>YEAR(C8700)&amp;"/"&amp;TEXT(WEEKNUM(C8700,21),"00")</f>
        <v>2023/19</v>
      </c>
      <c r="E8700" t="s">
        <v>52</v>
      </c>
      <c r="F8700" s="114">
        <v>0.41666666666666669</v>
      </c>
      <c r="G8700" s="114">
        <v>0.45833333333333331</v>
      </c>
      <c r="H8700">
        <f>CONVERT((G8699-F8699)*24,"hr","mn")</f>
        <v>59.99999999999995</v>
      </c>
      <c r="I8700">
        <v>4</v>
      </c>
      <c r="M8700">
        <f>J8699+K8699+L8699</f>
        <v>0</v>
      </c>
      <c r="N8700" s="14"/>
      <c r="O8700" s="3"/>
      <c r="P8700" s="3"/>
      <c r="Q8700" s="3"/>
      <c r="R8700" s="8"/>
      <c r="S8700" s="21"/>
      <c r="T8700" s="4"/>
      <c r="U8700" s="92"/>
    </row>
    <row r="8701" spans="1:21">
      <c r="A8701" s="17">
        <v>45057</v>
      </c>
      <c r="B8701" s="56">
        <f>WEEKDAY(C8701,2)</f>
        <v>4</v>
      </c>
      <c r="C8701" s="17">
        <f>IF(A8721="",C8700,A8721)</f>
        <v>45057</v>
      </c>
      <c r="D8701" s="12" t="str">
        <f>YEAR(C8701)&amp;"/"&amp;TEXT(WEEKNUM(C8701,21),"00")</f>
        <v>2023/19</v>
      </c>
      <c r="E8701" t="s">
        <v>52</v>
      </c>
      <c r="F8701" s="114">
        <v>0.41666666666666669</v>
      </c>
      <c r="G8701" s="114">
        <v>0.45833333333333331</v>
      </c>
      <c r="H8701">
        <f>CONVERT((G8699-F8699)*24,"hr","mn")</f>
        <v>59.99999999999995</v>
      </c>
      <c r="I8701">
        <v>4</v>
      </c>
      <c r="M8701">
        <f>J8699+K8699+L8699</f>
        <v>0</v>
      </c>
      <c r="N8701" s="58"/>
      <c r="O8701" s="59"/>
      <c r="P8701" s="59"/>
      <c r="Q8701" s="59"/>
      <c r="R8701" s="60"/>
      <c r="S8701" s="21"/>
      <c r="T8701" s="4"/>
      <c r="U8701" s="93"/>
    </row>
    <row r="8702" spans="1:21" ht="15" customHeight="1" thickBot="1">
      <c r="A8702" s="17">
        <v>45057</v>
      </c>
      <c r="B8702" s="56">
        <f>WEEKDAY(C8702,2)</f>
        <v>4</v>
      </c>
      <c r="C8702" s="17">
        <f>IF(A8722="",C8701,A8722)</f>
        <v>45057</v>
      </c>
      <c r="D8702" s="12" t="str">
        <f>YEAR(C8702)&amp;"/"&amp;TEXT(WEEKNUM(C8702,21),"00")</f>
        <v>2023/19</v>
      </c>
      <c r="E8702" t="s">
        <v>52</v>
      </c>
      <c r="F8702" s="114">
        <v>0.41666666666666669</v>
      </c>
      <c r="G8702" s="114">
        <v>0.45833333333333331</v>
      </c>
      <c r="H8702">
        <f>CONVERT((G8699-F8699)*24,"hr","mn")</f>
        <v>59.99999999999995</v>
      </c>
      <c r="I8702">
        <v>4</v>
      </c>
      <c r="M8702">
        <f>J8699+K8699+L8699</f>
        <v>0</v>
      </c>
      <c r="N8702" s="15"/>
      <c r="O8702" s="9"/>
      <c r="P8702" s="9"/>
      <c r="Q8702" s="9"/>
      <c r="R8702" s="10"/>
      <c r="S8702" s="19"/>
      <c r="T8702" s="23"/>
      <c r="U8702" s="94"/>
    </row>
    <row r="8703" spans="1:21">
      <c r="A8703" s="17">
        <v>45057</v>
      </c>
      <c r="B8703" s="56">
        <f>WEEKDAY(C8703,2)</f>
        <v>4</v>
      </c>
      <c r="C8703" s="17">
        <f>IF(A8723="",C8702,A8723)</f>
        <v>45057</v>
      </c>
      <c r="D8703" s="12" t="str">
        <f>YEAR(C8703)&amp;"/"&amp;TEXT(WEEKNUM(C8703,21),"00")</f>
        <v>2023/19</v>
      </c>
      <c r="E8703" s="79" t="s">
        <v>52</v>
      </c>
      <c r="F8703" s="80">
        <v>0.45833333333333331</v>
      </c>
      <c r="G8703" s="80">
        <v>0.5</v>
      </c>
      <c r="H8703" s="87">
        <f>CONVERT((G8703-F8703)*24,"hr","mn")</f>
        <v>60.000000000000028</v>
      </c>
      <c r="I8703" s="83">
        <v>4</v>
      </c>
      <c r="J8703" s="84"/>
      <c r="K8703" s="85"/>
      <c r="L8703" s="85"/>
      <c r="M8703" s="87">
        <f>J8703+K8703+L8703</f>
        <v>0</v>
      </c>
      <c r="N8703" s="13"/>
      <c r="O8703" s="6"/>
      <c r="P8703" s="6"/>
      <c r="Q8703" s="6">
        <v>60</v>
      </c>
      <c r="R8703" s="7"/>
      <c r="S8703" s="20"/>
      <c r="T8703" s="22" t="s">
        <v>39</v>
      </c>
      <c r="U8703" s="91" t="s">
        <v>1236</v>
      </c>
    </row>
    <row r="8704" spans="1:21">
      <c r="A8704" s="17">
        <v>45057</v>
      </c>
      <c r="B8704" s="56">
        <f>WEEKDAY(C8704,2)</f>
        <v>4</v>
      </c>
      <c r="C8704" s="17">
        <f>IF(A8724="",C8703,A8724)</f>
        <v>45057</v>
      </c>
      <c r="D8704" s="12" t="str">
        <f>YEAR(C8704)&amp;"/"&amp;TEXT(WEEKNUM(C8704,21),"00")</f>
        <v>2023/19</v>
      </c>
      <c r="E8704" t="s">
        <v>52</v>
      </c>
      <c r="F8704" s="114">
        <v>0.45833333333333331</v>
      </c>
      <c r="G8704" s="114">
        <v>0.5</v>
      </c>
      <c r="H8704">
        <f>CONVERT((G8703-F8703)*24,"hr","mn")</f>
        <v>60.000000000000028</v>
      </c>
      <c r="I8704">
        <v>4</v>
      </c>
      <c r="M8704">
        <f>J8703+K8703+L8703</f>
        <v>0</v>
      </c>
      <c r="N8704" s="14"/>
      <c r="O8704" s="3"/>
      <c r="P8704" s="3"/>
      <c r="Q8704" s="3"/>
      <c r="R8704" s="8"/>
      <c r="S8704" s="21"/>
      <c r="T8704" s="4"/>
      <c r="U8704" s="92"/>
    </row>
    <row r="8705" spans="1:21">
      <c r="A8705" s="17">
        <v>45057</v>
      </c>
      <c r="B8705" s="56">
        <f>WEEKDAY(C8705,2)</f>
        <v>4</v>
      </c>
      <c r="C8705" s="17">
        <f>IF(A8725="",C8704,A8725)</f>
        <v>45057</v>
      </c>
      <c r="D8705" s="12" t="str">
        <f>YEAR(C8705)&amp;"/"&amp;TEXT(WEEKNUM(C8705,21),"00")</f>
        <v>2023/19</v>
      </c>
      <c r="E8705" t="s">
        <v>52</v>
      </c>
      <c r="F8705" s="114">
        <v>0.45833333333333331</v>
      </c>
      <c r="G8705" s="114">
        <v>0.5</v>
      </c>
      <c r="H8705">
        <f>CONVERT((G8703-F8703)*24,"hr","mn")</f>
        <v>60.000000000000028</v>
      </c>
      <c r="I8705">
        <v>4</v>
      </c>
      <c r="M8705">
        <f>J8703+K8703+L8703</f>
        <v>0</v>
      </c>
      <c r="N8705" s="58"/>
      <c r="O8705" s="59"/>
      <c r="P8705" s="59"/>
      <c r="Q8705" s="59"/>
      <c r="R8705" s="60"/>
      <c r="S8705" s="21"/>
      <c r="T8705" s="4"/>
      <c r="U8705" s="93"/>
    </row>
    <row r="8706" spans="1:21" ht="15" customHeight="1" thickBot="1">
      <c r="A8706" s="17">
        <v>45057</v>
      </c>
      <c r="B8706" s="56">
        <f>WEEKDAY(C8706,2)</f>
        <v>4</v>
      </c>
      <c r="C8706" s="17">
        <f>IF(A8726="",C8705,A8726)</f>
        <v>45057</v>
      </c>
      <c r="D8706" s="12" t="str">
        <f>YEAR(C8706)&amp;"/"&amp;TEXT(WEEKNUM(C8706,21),"00")</f>
        <v>2023/19</v>
      </c>
      <c r="E8706" t="s">
        <v>52</v>
      </c>
      <c r="F8706" s="114">
        <v>0.45833333333333331</v>
      </c>
      <c r="G8706" s="114">
        <v>0.5</v>
      </c>
      <c r="H8706">
        <f>CONVERT((G8703-F8703)*24,"hr","mn")</f>
        <v>60.000000000000028</v>
      </c>
      <c r="I8706">
        <v>4</v>
      </c>
      <c r="M8706">
        <f>J8703+K8703+L8703</f>
        <v>0</v>
      </c>
      <c r="N8706" s="15"/>
      <c r="O8706" s="9"/>
      <c r="P8706" s="9"/>
      <c r="Q8706" s="9"/>
      <c r="R8706" s="10"/>
      <c r="S8706" s="19"/>
      <c r="T8706" s="23"/>
      <c r="U8706" s="94"/>
    </row>
    <row r="8707" spans="1:21">
      <c r="A8707" s="17">
        <v>45057</v>
      </c>
      <c r="B8707" s="56">
        <f>WEEKDAY(C8707,2)</f>
        <v>4</v>
      </c>
      <c r="C8707" s="17">
        <f>IF(A8727="",C8706,A8727)</f>
        <v>45057</v>
      </c>
      <c r="D8707" s="12" t="str">
        <f>YEAR(C8707)&amp;"/"&amp;TEXT(WEEKNUM(C8707,21),"00")</f>
        <v>2023/19</v>
      </c>
      <c r="E8707" s="79" t="s">
        <v>52</v>
      </c>
      <c r="F8707" s="80">
        <v>0.5</v>
      </c>
      <c r="G8707" s="80">
        <v>0.54166666666666663</v>
      </c>
      <c r="H8707" s="87">
        <f>CONVERT((G8707-F8707)*24,"hr","mn")</f>
        <v>59.99999999999995</v>
      </c>
      <c r="I8707" s="83">
        <v>4</v>
      </c>
      <c r="J8707" s="84"/>
      <c r="K8707" s="85">
        <v>8</v>
      </c>
      <c r="L8707" s="85"/>
      <c r="M8707" s="87">
        <f>J8707+K8707+L8707</f>
        <v>8</v>
      </c>
      <c r="N8707" s="13"/>
      <c r="O8707" s="6"/>
      <c r="P8707" s="6"/>
      <c r="Q8707" s="6">
        <v>20</v>
      </c>
      <c r="R8707" s="7"/>
      <c r="S8707" s="20"/>
      <c r="T8707" s="22" t="s">
        <v>39</v>
      </c>
      <c r="U8707" s="91" t="s">
        <v>1236</v>
      </c>
    </row>
    <row r="8708" spans="1:21">
      <c r="A8708" s="17">
        <v>45057</v>
      </c>
      <c r="B8708" s="56">
        <f>WEEKDAY(C8708,2)</f>
        <v>4</v>
      </c>
      <c r="C8708" s="17">
        <f>IF(A8728="",C8707,A8728)</f>
        <v>45057</v>
      </c>
      <c r="D8708" s="12" t="str">
        <f>YEAR(C8708)&amp;"/"&amp;TEXT(WEEKNUM(C8708,21),"00")</f>
        <v>2023/19</v>
      </c>
      <c r="E8708" t="s">
        <v>52</v>
      </c>
      <c r="F8708" s="114">
        <v>0.5</v>
      </c>
      <c r="G8708" s="114">
        <v>0.54166666666666663</v>
      </c>
      <c r="H8708">
        <f>CONVERT((G8707-F8707)*24,"hr","mn")</f>
        <v>59.99999999999995</v>
      </c>
      <c r="I8708">
        <v>4</v>
      </c>
      <c r="K8708">
        <v>8</v>
      </c>
      <c r="M8708">
        <f>J8707+K8707+L8707</f>
        <v>8</v>
      </c>
      <c r="N8708" s="14"/>
      <c r="O8708" s="3"/>
      <c r="P8708" s="3"/>
      <c r="Q8708" s="3"/>
      <c r="R8708" s="8"/>
      <c r="S8708" s="21"/>
      <c r="T8708" s="4"/>
      <c r="U8708" s="92"/>
    </row>
    <row r="8709" spans="1:21">
      <c r="A8709" s="17">
        <v>45057</v>
      </c>
      <c r="B8709" s="56">
        <f>WEEKDAY(C8709,2)</f>
        <v>4</v>
      </c>
      <c r="C8709" s="17">
        <f>IF(A8729="",C8708,A8729)</f>
        <v>45057</v>
      </c>
      <c r="D8709" s="12" t="str">
        <f>YEAR(C8709)&amp;"/"&amp;TEXT(WEEKNUM(C8709,21),"00")</f>
        <v>2023/19</v>
      </c>
      <c r="E8709" t="s">
        <v>52</v>
      </c>
      <c r="F8709" s="114">
        <v>0.5</v>
      </c>
      <c r="G8709" s="114">
        <v>0.54166666666666663</v>
      </c>
      <c r="H8709">
        <f>CONVERT((G8707-F8707)*24,"hr","mn")</f>
        <v>59.99999999999995</v>
      </c>
      <c r="I8709">
        <v>4</v>
      </c>
      <c r="K8709">
        <v>8</v>
      </c>
      <c r="M8709">
        <f>J8707+K8707+L8707</f>
        <v>8</v>
      </c>
      <c r="N8709" s="58"/>
      <c r="O8709" s="59"/>
      <c r="P8709" s="59"/>
      <c r="Q8709" s="59"/>
      <c r="R8709" s="60"/>
      <c r="S8709" s="21"/>
      <c r="T8709" s="4"/>
      <c r="U8709" s="93"/>
    </row>
    <row r="8710" spans="1:21" ht="15" customHeight="1" thickBot="1">
      <c r="A8710" s="17">
        <v>45057</v>
      </c>
      <c r="B8710" s="56">
        <f>WEEKDAY(C8710,2)</f>
        <v>4</v>
      </c>
      <c r="C8710" s="17">
        <f>IF(A8730="",C8709,A8730)</f>
        <v>45057</v>
      </c>
      <c r="D8710" s="12" t="str">
        <f>YEAR(C8710)&amp;"/"&amp;TEXT(WEEKNUM(C8710,21),"00")</f>
        <v>2023/19</v>
      </c>
      <c r="E8710" t="s">
        <v>52</v>
      </c>
      <c r="F8710" s="114">
        <v>0.5</v>
      </c>
      <c r="G8710" s="114">
        <v>0.54166666666666663</v>
      </c>
      <c r="H8710">
        <f>CONVERT((G8707-F8707)*24,"hr","mn")</f>
        <v>59.99999999999995</v>
      </c>
      <c r="I8710">
        <v>4</v>
      </c>
      <c r="K8710">
        <v>8</v>
      </c>
      <c r="M8710">
        <f>J8707+K8707+L8707</f>
        <v>8</v>
      </c>
      <c r="N8710" s="15"/>
      <c r="O8710" s="9"/>
      <c r="P8710" s="9"/>
      <c r="Q8710" s="9">
        <v>15</v>
      </c>
      <c r="R8710" s="10"/>
      <c r="S8710" s="19"/>
      <c r="T8710" s="23" t="s">
        <v>39</v>
      </c>
      <c r="U8710" s="94"/>
    </row>
    <row r="8711" spans="1:21">
      <c r="A8711" s="17"/>
      <c r="B8711" s="56">
        <f>WEEKDAY(C8711,2)</f>
        <v>4</v>
      </c>
      <c r="C8711" s="17">
        <f>IF(A8731="",C8710,A8731)</f>
        <v>45057</v>
      </c>
      <c r="D8711" s="12" t="str">
        <f>YEAR(C8711)&amp;"/"&amp;TEXT(WEEKNUM(C8711,21),"00")</f>
        <v>2023/19</v>
      </c>
      <c r="E8711" s="79"/>
      <c r="F8711" s="80"/>
      <c r="G8711" s="80"/>
      <c r="H8711" s="87">
        <f>CONVERT((G8711-F8711)*24,"hr","mn")</f>
        <v>0</v>
      </c>
      <c r="I8711" s="83"/>
      <c r="J8711" s="84"/>
      <c r="K8711" s="85"/>
      <c r="L8711" s="85"/>
      <c r="M8711" s="87">
        <f>J8711+K8711+L8711</f>
        <v>0</v>
      </c>
      <c r="N8711" s="13"/>
      <c r="O8711" s="6"/>
      <c r="P8711" s="6"/>
      <c r="Q8711" s="6"/>
      <c r="R8711" s="7"/>
      <c r="S8711" s="20"/>
      <c r="T8711" s="22"/>
      <c r="U8711" s="91"/>
    </row>
    <row r="8712" spans="1:21">
      <c r="A8712" s="17"/>
      <c r="B8712" s="56">
        <f>WEEKDAY(C8712,2)</f>
        <v>4</v>
      </c>
      <c r="C8712" s="17">
        <f>IF(A8732="",C8711,A8732)</f>
        <v>45057</v>
      </c>
      <c r="D8712" s="12" t="str">
        <f>YEAR(C8712)&amp;"/"&amp;TEXT(WEEKNUM(C8712,21),"00")</f>
        <v>2023/19</v>
      </c>
      <c r="H8712">
        <f>CONVERT((G8711-F8711)*24,"hr","mn")</f>
        <v>0</v>
      </c>
      <c r="M8712">
        <f>J8711+K8711+L8711</f>
        <v>0</v>
      </c>
      <c r="N8712" s="14"/>
      <c r="O8712" s="3"/>
      <c r="P8712" s="3"/>
      <c r="Q8712" s="3"/>
      <c r="R8712" s="8"/>
      <c r="S8712" s="21"/>
      <c r="T8712" s="4"/>
      <c r="U8712" s="92"/>
    </row>
    <row r="8713" spans="1:21">
      <c r="A8713" s="17"/>
      <c r="B8713" s="56">
        <f>WEEKDAY(C8713,2)</f>
        <v>4</v>
      </c>
      <c r="C8713" s="17">
        <f>IF(A8733="",C8712,A8733)</f>
        <v>45057</v>
      </c>
      <c r="D8713" s="12" t="str">
        <f>YEAR(C8713)&amp;"/"&amp;TEXT(WEEKNUM(C8713,21),"00")</f>
        <v>2023/19</v>
      </c>
      <c r="H8713">
        <f>CONVERT((G8711-F8711)*24,"hr","mn")</f>
        <v>0</v>
      </c>
      <c r="M8713">
        <f>J8711+K8711+L8711</f>
        <v>0</v>
      </c>
      <c r="N8713" s="58"/>
      <c r="O8713" s="59"/>
      <c r="P8713" s="59"/>
      <c r="Q8713" s="59"/>
      <c r="R8713" s="60"/>
      <c r="S8713" s="21"/>
      <c r="T8713" s="4"/>
      <c r="U8713" s="93"/>
    </row>
    <row r="8714" spans="1:21" ht="15" customHeight="1" thickBot="1">
      <c r="A8714" s="17"/>
      <c r="B8714" s="56">
        <f>WEEKDAY(C8714,2)</f>
        <v>4</v>
      </c>
      <c r="C8714" s="17">
        <f>IF(A8734="",C8713,A8734)</f>
        <v>45057</v>
      </c>
      <c r="D8714" s="12" t="str">
        <f>YEAR(C8714)&amp;"/"&amp;TEXT(WEEKNUM(C8714,21),"00")</f>
        <v>2023/19</v>
      </c>
      <c r="H8714">
        <f>CONVERT((G8711-F8711)*24,"hr","mn")</f>
        <v>0</v>
      </c>
      <c r="M8714">
        <f>J8711+K8711+L8711</f>
        <v>0</v>
      </c>
      <c r="N8714" s="15"/>
      <c r="O8714" s="9"/>
      <c r="P8714" s="9"/>
      <c r="Q8714" s="9"/>
      <c r="R8714" s="10"/>
      <c r="S8714" s="19"/>
      <c r="T8714" s="23"/>
      <c r="U8714" s="94"/>
    </row>
    <row r="8715" spans="1:21">
      <c r="A8715" s="17">
        <v>45057</v>
      </c>
      <c r="B8715" s="56">
        <f>WEEKDAY(C8715,2)</f>
        <v>4</v>
      </c>
      <c r="C8715" s="17">
        <f>IF(A8735="",C8714,A8735)</f>
        <v>45057</v>
      </c>
      <c r="D8715" s="12" t="str">
        <f>YEAR(C8715)&amp;"/"&amp;TEXT(WEEKNUM(C8715,21),"00")</f>
        <v>2023/19</v>
      </c>
      <c r="E8715" s="79" t="s">
        <v>69</v>
      </c>
      <c r="F8715" s="80">
        <v>0.54166666666666663</v>
      </c>
      <c r="G8715" s="80">
        <v>0.58333333333333337</v>
      </c>
      <c r="H8715" s="87">
        <f>CONVERT((G8715-F8715)*24,"hr","mn")</f>
        <v>60.000000000000107</v>
      </c>
      <c r="I8715" s="83">
        <v>4</v>
      </c>
      <c r="J8715" s="84"/>
      <c r="K8715" s="85">
        <v>8</v>
      </c>
      <c r="L8715" s="85"/>
      <c r="M8715" s="87">
        <f>J8715+K8715+L8715</f>
        <v>8</v>
      </c>
      <c r="N8715" s="13"/>
      <c r="O8715" s="6"/>
      <c r="P8715" s="6"/>
      <c r="Q8715" s="6">
        <v>20</v>
      </c>
      <c r="R8715" s="7"/>
      <c r="S8715" s="20"/>
      <c r="T8715" s="22" t="s">
        <v>25</v>
      </c>
      <c r="U8715" s="91"/>
    </row>
    <row r="8716" spans="1:21">
      <c r="A8716" s="17">
        <v>45057</v>
      </c>
      <c r="B8716" s="56">
        <f>WEEKDAY(C8716,2)</f>
        <v>4</v>
      </c>
      <c r="C8716" s="17">
        <f>IF(A8736="",C8715,A8736)</f>
        <v>45057</v>
      </c>
      <c r="D8716" s="12" t="str">
        <f>YEAR(C8716)&amp;"/"&amp;TEXT(WEEKNUM(C8716,21),"00")</f>
        <v>2023/19</v>
      </c>
      <c r="E8716" t="s">
        <v>69</v>
      </c>
      <c r="F8716" s="114">
        <v>0.54166666666666663</v>
      </c>
      <c r="G8716" s="114">
        <v>0.58333333333333337</v>
      </c>
      <c r="H8716">
        <f>CONVERT((G8715-F8715)*24,"hr","mn")</f>
        <v>60.000000000000107</v>
      </c>
      <c r="I8716">
        <v>4</v>
      </c>
      <c r="K8716">
        <v>8</v>
      </c>
      <c r="M8716">
        <f>J8715+K8715+L8715</f>
        <v>8</v>
      </c>
      <c r="N8716" s="14"/>
      <c r="O8716" s="3">
        <v>2</v>
      </c>
      <c r="P8716" s="3"/>
      <c r="Q8716" s="3"/>
      <c r="R8716" s="8"/>
      <c r="S8716" s="21" t="s">
        <v>49</v>
      </c>
      <c r="T8716" s="4" t="s">
        <v>29</v>
      </c>
      <c r="U8716" s="92"/>
    </row>
    <row r="8717" spans="1:21">
      <c r="A8717" s="17">
        <v>45057</v>
      </c>
      <c r="B8717" s="56">
        <f>WEEKDAY(C8717,2)</f>
        <v>4</v>
      </c>
      <c r="C8717" s="17">
        <f>IF(A8737="",C8716,A8737)</f>
        <v>45057</v>
      </c>
      <c r="D8717" s="12" t="str">
        <f>YEAR(C8717)&amp;"/"&amp;TEXT(WEEKNUM(C8717,21),"00")</f>
        <v>2023/19</v>
      </c>
      <c r="E8717" t="s">
        <v>69</v>
      </c>
      <c r="F8717" s="114">
        <v>0.54166666666666663</v>
      </c>
      <c r="G8717" s="114">
        <v>0.58333333333333337</v>
      </c>
      <c r="H8717">
        <f>CONVERT((G8715-F8715)*24,"hr","mn")</f>
        <v>60.000000000000107</v>
      </c>
      <c r="I8717">
        <v>4</v>
      </c>
      <c r="K8717">
        <v>8</v>
      </c>
      <c r="M8717">
        <f>J8715+K8715+L8715</f>
        <v>8</v>
      </c>
      <c r="N8717" s="58"/>
      <c r="O8717" s="59">
        <v>2</v>
      </c>
      <c r="P8717" s="59"/>
      <c r="Q8717" s="59"/>
      <c r="R8717" s="60"/>
      <c r="S8717" s="21" t="s">
        <v>1237</v>
      </c>
      <c r="T8717" s="4" t="s">
        <v>103</v>
      </c>
      <c r="U8717" s="93"/>
    </row>
    <row r="8718" spans="1:21" ht="15" customHeight="1" thickBot="1">
      <c r="A8718" s="17">
        <v>45057</v>
      </c>
      <c r="B8718" s="56">
        <f>WEEKDAY(C8718,2)</f>
        <v>4</v>
      </c>
      <c r="C8718" s="17">
        <f>IF(A8738="",C8717,A8738)</f>
        <v>45057</v>
      </c>
      <c r="D8718" s="12" t="str">
        <f>YEAR(C8718)&amp;"/"&amp;TEXT(WEEKNUM(C8718,21),"00")</f>
        <v>2023/19</v>
      </c>
      <c r="E8718" t="s">
        <v>69</v>
      </c>
      <c r="F8718" s="114">
        <v>0.54166666666666663</v>
      </c>
      <c r="G8718" s="114">
        <v>0.58333333333333337</v>
      </c>
      <c r="H8718">
        <f>CONVERT((G8715-F8715)*24,"hr","mn")</f>
        <v>60.000000000000107</v>
      </c>
      <c r="I8718">
        <v>4</v>
      </c>
      <c r="K8718">
        <v>8</v>
      </c>
      <c r="M8718">
        <f>J8715+K8715+L8715</f>
        <v>8</v>
      </c>
      <c r="N8718" s="15"/>
      <c r="O8718" s="9"/>
      <c r="P8718" s="9"/>
      <c r="Q8718" s="9"/>
      <c r="R8718" s="10"/>
      <c r="S8718" s="19"/>
      <c r="T8718" s="23"/>
      <c r="U8718" s="94"/>
    </row>
    <row r="8719" spans="1:21">
      <c r="A8719" s="17">
        <v>45057</v>
      </c>
      <c r="B8719" s="56">
        <f>WEEKDAY(C8719,2)</f>
        <v>4</v>
      </c>
      <c r="C8719" s="17">
        <f>IF(A8739="",C8718,A8739)</f>
        <v>45057</v>
      </c>
      <c r="D8719" s="12" t="str">
        <f>YEAR(C8719)&amp;"/"&amp;TEXT(WEEKNUM(C8719,21),"00")</f>
        <v>2023/19</v>
      </c>
      <c r="E8719" s="79" t="s">
        <v>69</v>
      </c>
      <c r="F8719" s="80">
        <v>0.58333333333333337</v>
      </c>
      <c r="G8719" s="80">
        <v>0.625</v>
      </c>
      <c r="H8719" s="87">
        <f>CONVERT((G8719-F8719)*24,"hr","mn")</f>
        <v>59.99999999999995</v>
      </c>
      <c r="I8719" s="83">
        <v>4</v>
      </c>
      <c r="J8719" s="84"/>
      <c r="K8719" s="85">
        <v>5</v>
      </c>
      <c r="L8719" s="85">
        <v>1</v>
      </c>
      <c r="M8719" s="87">
        <f>J8719+K8719+L8719</f>
        <v>6</v>
      </c>
      <c r="N8719" s="13"/>
      <c r="O8719" s="6">
        <v>2</v>
      </c>
      <c r="P8719" s="6"/>
      <c r="Q8719" s="6"/>
      <c r="R8719" s="7"/>
      <c r="S8719" s="20" t="s">
        <v>49</v>
      </c>
      <c r="T8719" s="22" t="s">
        <v>29</v>
      </c>
      <c r="U8719" s="91"/>
    </row>
    <row r="8720" spans="1:21">
      <c r="A8720" s="17">
        <v>45057</v>
      </c>
      <c r="B8720" s="56">
        <f>WEEKDAY(C8720,2)</f>
        <v>4</v>
      </c>
      <c r="C8720" s="17">
        <f>IF(A8740="",C8719,A8740)</f>
        <v>45057</v>
      </c>
      <c r="D8720" s="12" t="str">
        <f>YEAR(C8720)&amp;"/"&amp;TEXT(WEEKNUM(C8720,21),"00")</f>
        <v>2023/19</v>
      </c>
      <c r="E8720" t="s">
        <v>69</v>
      </c>
      <c r="F8720" s="114">
        <v>0.58333333333333337</v>
      </c>
      <c r="G8720" s="114">
        <v>0.625</v>
      </c>
      <c r="H8720">
        <f>CONVERT((G8719-F8719)*24,"hr","mn")</f>
        <v>59.99999999999995</v>
      </c>
      <c r="I8720">
        <v>4</v>
      </c>
      <c r="K8720">
        <v>5</v>
      </c>
      <c r="L8720">
        <v>1</v>
      </c>
      <c r="M8720">
        <f>J8719+K8719+L8719</f>
        <v>6</v>
      </c>
      <c r="N8720" s="14"/>
      <c r="O8720" s="3"/>
      <c r="P8720" s="3"/>
      <c r="Q8720" s="3">
        <v>35</v>
      </c>
      <c r="R8720" s="8"/>
      <c r="S8720" s="21" t="s">
        <v>26</v>
      </c>
      <c r="T8720" s="4" t="s">
        <v>23</v>
      </c>
      <c r="U8720" s="92" t="s">
        <v>1238</v>
      </c>
    </row>
    <row r="8721" spans="1:21">
      <c r="A8721" s="17">
        <v>45057</v>
      </c>
      <c r="B8721" s="56">
        <f>WEEKDAY(C8721,2)</f>
        <v>4</v>
      </c>
      <c r="C8721" s="17">
        <f>IF(A8741="",C8720,A8741)</f>
        <v>45057</v>
      </c>
      <c r="D8721" s="12" t="str">
        <f>YEAR(C8721)&amp;"/"&amp;TEXT(WEEKNUM(C8721,21),"00")</f>
        <v>2023/19</v>
      </c>
      <c r="E8721" t="s">
        <v>69</v>
      </c>
      <c r="F8721" s="114">
        <v>0.58333333333333337</v>
      </c>
      <c r="G8721" s="114">
        <v>0.625</v>
      </c>
      <c r="H8721">
        <f>CONVERT((G8719-F8719)*24,"hr","mn")</f>
        <v>59.99999999999995</v>
      </c>
      <c r="I8721">
        <v>4</v>
      </c>
      <c r="K8721">
        <v>5</v>
      </c>
      <c r="L8721">
        <v>1</v>
      </c>
      <c r="M8721">
        <f>J8719+K8719+L8719</f>
        <v>6</v>
      </c>
      <c r="N8721" s="58"/>
      <c r="O8721" s="59"/>
      <c r="P8721" s="59"/>
      <c r="Q8721" s="59"/>
      <c r="R8721" s="60"/>
      <c r="S8721" s="21"/>
      <c r="T8721" s="4"/>
      <c r="U8721" s="93"/>
    </row>
    <row r="8722" spans="1:21" ht="15" customHeight="1" thickBot="1">
      <c r="A8722" s="17">
        <v>45057</v>
      </c>
      <c r="B8722" s="56">
        <f>WEEKDAY(C8722,2)</f>
        <v>4</v>
      </c>
      <c r="C8722" s="17">
        <f>IF(A8742="",C8721,A8742)</f>
        <v>45057</v>
      </c>
      <c r="D8722" s="12" t="str">
        <f>YEAR(C8722)&amp;"/"&amp;TEXT(WEEKNUM(C8722,21),"00")</f>
        <v>2023/19</v>
      </c>
      <c r="E8722" t="s">
        <v>69</v>
      </c>
      <c r="F8722" s="114">
        <v>0.58333333333333337</v>
      </c>
      <c r="G8722" s="114">
        <v>0.625</v>
      </c>
      <c r="H8722">
        <f>CONVERT((G8719-F8719)*24,"hr","mn")</f>
        <v>59.99999999999995</v>
      </c>
      <c r="I8722">
        <v>4</v>
      </c>
      <c r="K8722">
        <v>5</v>
      </c>
      <c r="L8722">
        <v>1</v>
      </c>
      <c r="M8722">
        <f>J8719+K8719+L8719</f>
        <v>6</v>
      </c>
      <c r="N8722" s="15"/>
      <c r="O8722" s="9"/>
      <c r="P8722" s="9"/>
      <c r="Q8722" s="9"/>
      <c r="R8722" s="10"/>
      <c r="S8722" s="19"/>
      <c r="T8722" s="23"/>
      <c r="U8722" s="94"/>
    </row>
    <row r="8723" spans="1:21">
      <c r="A8723" s="17">
        <v>45057</v>
      </c>
      <c r="B8723" s="56">
        <f>WEEKDAY(C8723,2)</f>
        <v>4</v>
      </c>
      <c r="C8723" s="17">
        <f>IF(A8743="",C8722,A8743)</f>
        <v>45057</v>
      </c>
      <c r="D8723" s="12" t="str">
        <f>YEAR(C8723)&amp;"/"&amp;TEXT(WEEKNUM(C8723,21),"00")</f>
        <v>2023/19</v>
      </c>
      <c r="E8723" s="79" t="s">
        <v>69</v>
      </c>
      <c r="F8723" s="80">
        <v>0.625</v>
      </c>
      <c r="G8723" s="80">
        <v>0.66666666666666663</v>
      </c>
      <c r="H8723" s="87">
        <f>CONVERT((G8723-F8723)*24,"hr","mn")</f>
        <v>59.99999999999995</v>
      </c>
      <c r="I8723" s="83">
        <v>4</v>
      </c>
      <c r="J8723" s="84"/>
      <c r="K8723" s="85"/>
      <c r="L8723" s="85">
        <v>7</v>
      </c>
      <c r="M8723" s="87">
        <f>J8723+K8723+L8723</f>
        <v>7</v>
      </c>
      <c r="N8723" s="13"/>
      <c r="O8723" s="6">
        <v>2</v>
      </c>
      <c r="P8723" s="6"/>
      <c r="Q8723" s="6"/>
      <c r="R8723" s="7"/>
      <c r="S8723" s="20" t="s">
        <v>31</v>
      </c>
      <c r="T8723" s="22" t="s">
        <v>29</v>
      </c>
      <c r="U8723" s="91"/>
    </row>
    <row r="8724" spans="1:21">
      <c r="A8724" s="17">
        <v>45057</v>
      </c>
      <c r="B8724" s="56">
        <f>WEEKDAY(C8724,2)</f>
        <v>4</v>
      </c>
      <c r="C8724" s="17">
        <f>IF(A8744="",C8723,A8744)</f>
        <v>45057</v>
      </c>
      <c r="D8724" s="12" t="str">
        <f>YEAR(C8724)&amp;"/"&amp;TEXT(WEEKNUM(C8724,21),"00")</f>
        <v>2023/19</v>
      </c>
      <c r="E8724" t="s">
        <v>69</v>
      </c>
      <c r="F8724" s="114">
        <v>0.625</v>
      </c>
      <c r="G8724" s="114">
        <v>0.66666666666666663</v>
      </c>
      <c r="H8724">
        <f>CONVERT((G8723-F8723)*24,"hr","mn")</f>
        <v>59.99999999999995</v>
      </c>
      <c r="I8724">
        <v>4</v>
      </c>
      <c r="L8724">
        <v>7</v>
      </c>
      <c r="M8724">
        <f>J8723+K8723+L8723</f>
        <v>7</v>
      </c>
      <c r="N8724" s="14"/>
      <c r="O8724" s="3">
        <v>2</v>
      </c>
      <c r="P8724" s="3"/>
      <c r="Q8724" s="3"/>
      <c r="R8724" s="8"/>
      <c r="S8724" s="21" t="s">
        <v>49</v>
      </c>
      <c r="T8724" s="4" t="s">
        <v>29</v>
      </c>
      <c r="U8724" s="92"/>
    </row>
    <row r="8725" spans="1:21">
      <c r="A8725" s="17">
        <v>45057</v>
      </c>
      <c r="B8725" s="56">
        <f>WEEKDAY(C8725,2)</f>
        <v>4</v>
      </c>
      <c r="C8725" s="17">
        <f>IF(A8745="",C8724,A8745)</f>
        <v>45057</v>
      </c>
      <c r="D8725" s="12" t="str">
        <f>YEAR(C8725)&amp;"/"&amp;TEXT(WEEKNUM(C8725,21),"00")</f>
        <v>2023/19</v>
      </c>
      <c r="E8725" t="s">
        <v>69</v>
      </c>
      <c r="F8725" s="114">
        <v>0.625</v>
      </c>
      <c r="G8725" s="114">
        <v>0.66666666666666663</v>
      </c>
      <c r="H8725">
        <f>CONVERT((G8723-F8723)*24,"hr","mn")</f>
        <v>59.99999999999995</v>
      </c>
      <c r="I8725">
        <v>4</v>
      </c>
      <c r="L8725">
        <v>7</v>
      </c>
      <c r="M8725">
        <f>J8723+K8723+L8723</f>
        <v>7</v>
      </c>
      <c r="N8725" s="58"/>
      <c r="O8725" s="59"/>
      <c r="P8725" s="59"/>
      <c r="Q8725" s="59"/>
      <c r="R8725" s="60"/>
      <c r="S8725" s="21"/>
      <c r="T8725" s="4"/>
      <c r="U8725" s="93"/>
    </row>
    <row r="8726" spans="1:21" ht="15" customHeight="1" thickBot="1">
      <c r="A8726" s="17">
        <v>45057</v>
      </c>
      <c r="B8726" s="56">
        <f>WEEKDAY(C8726,2)</f>
        <v>4</v>
      </c>
      <c r="C8726" s="17">
        <f>IF(A8746="",C8725,A8746)</f>
        <v>45057</v>
      </c>
      <c r="D8726" s="12" t="str">
        <f>YEAR(C8726)&amp;"/"&amp;TEXT(WEEKNUM(C8726,21),"00")</f>
        <v>2023/19</v>
      </c>
      <c r="E8726" t="s">
        <v>69</v>
      </c>
      <c r="F8726" s="114">
        <v>0.625</v>
      </c>
      <c r="G8726" s="114">
        <v>0.66666666666666663</v>
      </c>
      <c r="H8726">
        <f>CONVERT((G8723-F8723)*24,"hr","mn")</f>
        <v>59.99999999999995</v>
      </c>
      <c r="I8726">
        <v>4</v>
      </c>
      <c r="L8726">
        <v>7</v>
      </c>
      <c r="M8726">
        <f>J8723+K8723+L8723</f>
        <v>7</v>
      </c>
      <c r="N8726" s="15"/>
      <c r="O8726" s="9"/>
      <c r="P8726" s="9"/>
      <c r="Q8726" s="9"/>
      <c r="R8726" s="10"/>
      <c r="S8726" s="19"/>
      <c r="T8726" s="23"/>
      <c r="U8726" s="94"/>
    </row>
    <row r="8727" spans="1:21">
      <c r="A8727" s="17">
        <v>45057</v>
      </c>
      <c r="B8727" s="56">
        <f>WEEKDAY(C8727,2)</f>
        <v>4</v>
      </c>
      <c r="C8727" s="17">
        <f>IF(A8747="",C8726,A8747)</f>
        <v>45057</v>
      </c>
      <c r="D8727" s="12" t="str">
        <f>YEAR(C8727)&amp;"/"&amp;TEXT(WEEKNUM(C8727,21),"00")</f>
        <v>2023/19</v>
      </c>
      <c r="E8727" s="79" t="s">
        <v>69</v>
      </c>
      <c r="F8727" s="80">
        <v>0.66666666666666663</v>
      </c>
      <c r="G8727" s="80">
        <v>0.70833333333333337</v>
      </c>
      <c r="H8727" s="87">
        <f>CONVERT((G8727-F8727)*24,"hr","mn")</f>
        <v>60.000000000000107</v>
      </c>
      <c r="I8727" s="83">
        <v>4</v>
      </c>
      <c r="J8727" s="84">
        <v>1</v>
      </c>
      <c r="K8727" s="85"/>
      <c r="L8727" s="85">
        <v>9</v>
      </c>
      <c r="M8727" s="87">
        <f>J8727+K8727+L8727</f>
        <v>10</v>
      </c>
      <c r="N8727" s="13"/>
      <c r="O8727" s="6">
        <v>5</v>
      </c>
      <c r="P8727" s="6"/>
      <c r="Q8727" s="6"/>
      <c r="R8727" s="7"/>
      <c r="S8727" s="20" t="s">
        <v>32</v>
      </c>
      <c r="T8727" s="22" t="s">
        <v>23</v>
      </c>
      <c r="U8727" s="91" t="s">
        <v>1239</v>
      </c>
    </row>
    <row r="8728" spans="1:21">
      <c r="A8728" s="17">
        <v>45057</v>
      </c>
      <c r="B8728" s="56">
        <f>WEEKDAY(C8728,2)</f>
        <v>4</v>
      </c>
      <c r="C8728" s="17">
        <f>IF(A8748="",C8727,A8748)</f>
        <v>45057</v>
      </c>
      <c r="D8728" s="12" t="str">
        <f>YEAR(C8728)&amp;"/"&amp;TEXT(WEEKNUM(C8728,21),"00")</f>
        <v>2023/19</v>
      </c>
      <c r="E8728" t="s">
        <v>69</v>
      </c>
      <c r="F8728" s="114">
        <v>0.66666666666666663</v>
      </c>
      <c r="G8728" s="114">
        <v>0.70833333333333337</v>
      </c>
      <c r="H8728">
        <f>CONVERT((G8727-F8727)*24,"hr","mn")</f>
        <v>60.000000000000107</v>
      </c>
      <c r="I8728">
        <v>4</v>
      </c>
      <c r="J8728">
        <v>1</v>
      </c>
      <c r="L8728">
        <v>9</v>
      </c>
      <c r="M8728">
        <f>J8727+K8727+L8727</f>
        <v>10</v>
      </c>
      <c r="N8728" s="14"/>
      <c r="O8728" s="3"/>
      <c r="P8728" s="3">
        <v>8</v>
      </c>
      <c r="Q8728" s="3"/>
      <c r="R8728" s="8"/>
      <c r="S8728" s="21" t="s">
        <v>93</v>
      </c>
      <c r="T8728" s="4" t="s">
        <v>73</v>
      </c>
      <c r="U8728" s="92" t="s">
        <v>630</v>
      </c>
    </row>
    <row r="8729" spans="1:21">
      <c r="A8729" s="17">
        <v>45057</v>
      </c>
      <c r="B8729" s="56">
        <f>WEEKDAY(C8729,2)</f>
        <v>4</v>
      </c>
      <c r="C8729" s="17">
        <f>IF(A8749="",C8728,A8749)</f>
        <v>45057</v>
      </c>
      <c r="D8729" s="12" t="str">
        <f>YEAR(C8729)&amp;"/"&amp;TEXT(WEEKNUM(C8729,21),"00")</f>
        <v>2023/19</v>
      </c>
      <c r="E8729" t="s">
        <v>69</v>
      </c>
      <c r="F8729" s="114">
        <v>0.66666666666666663</v>
      </c>
      <c r="G8729" s="114">
        <v>0.70833333333333337</v>
      </c>
      <c r="H8729">
        <f>CONVERT((G8727-F8727)*24,"hr","mn")</f>
        <v>60.000000000000107</v>
      </c>
      <c r="I8729">
        <v>4</v>
      </c>
      <c r="J8729">
        <v>1</v>
      </c>
      <c r="L8729">
        <v>9</v>
      </c>
      <c r="M8729">
        <f>J8727+K8727+L8727</f>
        <v>10</v>
      </c>
      <c r="N8729" s="58"/>
      <c r="O8729" s="59">
        <v>5</v>
      </c>
      <c r="P8729" s="59"/>
      <c r="Q8729" s="59"/>
      <c r="R8729" s="60"/>
      <c r="S8729" s="21" t="s">
        <v>31</v>
      </c>
      <c r="T8729" s="4" t="s">
        <v>29</v>
      </c>
      <c r="U8729" s="93" t="s">
        <v>1240</v>
      </c>
    </row>
    <row r="8730" spans="1:21" ht="15" customHeight="1" thickBot="1">
      <c r="A8730" s="17">
        <v>45057</v>
      </c>
      <c r="B8730" s="56">
        <f>WEEKDAY(C8730,2)</f>
        <v>4</v>
      </c>
      <c r="C8730" s="17">
        <f>IF(A8750="",C8729,A8750)</f>
        <v>45057</v>
      </c>
      <c r="D8730" s="12" t="str">
        <f>YEAR(C8730)&amp;"/"&amp;TEXT(WEEKNUM(C8730,21),"00")</f>
        <v>2023/19</v>
      </c>
      <c r="E8730" t="s">
        <v>69</v>
      </c>
      <c r="F8730" s="114">
        <v>0.66666666666666663</v>
      </c>
      <c r="G8730" s="114">
        <v>0.70833333333333337</v>
      </c>
      <c r="H8730">
        <f>CONVERT((G8727-F8727)*24,"hr","mn")</f>
        <v>60.000000000000107</v>
      </c>
      <c r="I8730">
        <v>4</v>
      </c>
      <c r="J8730">
        <v>1</v>
      </c>
      <c r="L8730">
        <v>9</v>
      </c>
      <c r="M8730">
        <f>J8727+K8727+L8727</f>
        <v>10</v>
      </c>
      <c r="N8730" s="15"/>
      <c r="O8730" s="9">
        <v>2</v>
      </c>
      <c r="P8730" s="9"/>
      <c r="Q8730" s="9"/>
      <c r="R8730" s="10"/>
      <c r="S8730" s="19" t="s">
        <v>44</v>
      </c>
      <c r="T8730" s="23" t="s">
        <v>73</v>
      </c>
      <c r="U8730" s="94"/>
    </row>
    <row r="8731" spans="1:21">
      <c r="A8731" s="17">
        <v>45057</v>
      </c>
      <c r="B8731" s="56">
        <f>WEEKDAY(C8731,2)</f>
        <v>4</v>
      </c>
      <c r="C8731" s="17">
        <f>IF(A8751="",C8730,A8751)</f>
        <v>45057</v>
      </c>
      <c r="D8731" s="12" t="str">
        <f>YEAR(C8731)&amp;"/"&amp;TEXT(WEEKNUM(C8731,21),"00")</f>
        <v>2023/19</v>
      </c>
      <c r="E8731" s="79" t="s">
        <v>69</v>
      </c>
      <c r="F8731" s="80">
        <v>0.72916666666666663</v>
      </c>
      <c r="G8731" s="80">
        <v>0.75</v>
      </c>
      <c r="H8731" s="87">
        <f>CONVERT((G8731-F8731)*24,"hr","mn")</f>
        <v>30.000000000000053</v>
      </c>
      <c r="I8731" s="83">
        <v>4</v>
      </c>
      <c r="J8731" s="84">
        <v>1</v>
      </c>
      <c r="K8731" s="85"/>
      <c r="L8731" s="85">
        <v>4</v>
      </c>
      <c r="M8731" s="87">
        <f>J8731+K8731+L8731</f>
        <v>5</v>
      </c>
      <c r="N8731" s="13"/>
      <c r="O8731" s="6">
        <v>2</v>
      </c>
      <c r="P8731" s="6"/>
      <c r="Q8731" s="6"/>
      <c r="R8731" s="7"/>
      <c r="S8731" s="20" t="s">
        <v>49</v>
      </c>
      <c r="T8731" s="22" t="s">
        <v>29</v>
      </c>
      <c r="U8731" s="91"/>
    </row>
    <row r="8732" spans="1:21">
      <c r="A8732" s="17">
        <v>45057</v>
      </c>
      <c r="B8732" s="56">
        <f>WEEKDAY(C8732,2)</f>
        <v>4</v>
      </c>
      <c r="C8732" s="17">
        <f>IF(A8752="",C8731,A8752)</f>
        <v>45057</v>
      </c>
      <c r="D8732" s="12" t="str">
        <f>YEAR(C8732)&amp;"/"&amp;TEXT(WEEKNUM(C8732,21),"00")</f>
        <v>2023/19</v>
      </c>
      <c r="E8732" t="s">
        <v>69</v>
      </c>
      <c r="F8732" s="114">
        <v>0.72916666666666663</v>
      </c>
      <c r="G8732" s="114">
        <v>0.75</v>
      </c>
      <c r="H8732">
        <f>CONVERT((G8731-F8731)*24,"hr","mn")</f>
        <v>30.000000000000053</v>
      </c>
      <c r="I8732">
        <v>4</v>
      </c>
      <c r="J8732">
        <v>1</v>
      </c>
      <c r="L8732">
        <v>4</v>
      </c>
      <c r="M8732">
        <f>J8731+K8731+L8731</f>
        <v>5</v>
      </c>
      <c r="N8732" s="14"/>
      <c r="O8732" s="3">
        <v>2</v>
      </c>
      <c r="P8732" s="3"/>
      <c r="Q8732" s="3"/>
      <c r="R8732" s="8"/>
      <c r="S8732" s="21" t="s">
        <v>28</v>
      </c>
      <c r="T8732" s="4" t="s">
        <v>29</v>
      </c>
      <c r="U8732" s="92"/>
    </row>
    <row r="8733" spans="1:21">
      <c r="A8733" s="17">
        <v>45057</v>
      </c>
      <c r="B8733" s="56">
        <f>WEEKDAY(C8733,2)</f>
        <v>4</v>
      </c>
      <c r="C8733" s="17">
        <f>IF(A8753="",C8732,A8753)</f>
        <v>45057</v>
      </c>
      <c r="D8733" s="12" t="str">
        <f>YEAR(C8733)&amp;"/"&amp;TEXT(WEEKNUM(C8733,21),"00")</f>
        <v>2023/19</v>
      </c>
      <c r="E8733" t="s">
        <v>69</v>
      </c>
      <c r="F8733" s="114">
        <v>0.72916666666666663</v>
      </c>
      <c r="G8733" s="114">
        <v>0.75</v>
      </c>
      <c r="H8733">
        <f>CONVERT((G8731-F8731)*24,"hr","mn")</f>
        <v>30.000000000000053</v>
      </c>
      <c r="I8733">
        <v>4</v>
      </c>
      <c r="J8733">
        <v>1</v>
      </c>
      <c r="L8733">
        <v>4</v>
      </c>
      <c r="M8733">
        <f>J8731+K8731+L8731</f>
        <v>5</v>
      </c>
      <c r="N8733" s="58"/>
      <c r="O8733" s="59"/>
      <c r="P8733" s="59"/>
      <c r="Q8733" s="59"/>
      <c r="R8733" s="60"/>
      <c r="S8733" s="21"/>
      <c r="T8733" s="4"/>
      <c r="U8733" s="93"/>
    </row>
    <row r="8734" spans="1:21" ht="15" customHeight="1" thickBot="1">
      <c r="A8734" s="17">
        <v>45057</v>
      </c>
      <c r="B8734" s="56">
        <f>WEEKDAY(C8734,2)</f>
        <v>4</v>
      </c>
      <c r="C8734" s="17">
        <f>IF(A8754="",C8733,A8754)</f>
        <v>45057</v>
      </c>
      <c r="D8734" s="12" t="str">
        <f>YEAR(C8734)&amp;"/"&amp;TEXT(WEEKNUM(C8734,21),"00")</f>
        <v>2023/19</v>
      </c>
      <c r="E8734" t="s">
        <v>69</v>
      </c>
      <c r="F8734" s="114">
        <v>0.72916666666666663</v>
      </c>
      <c r="G8734" s="114">
        <v>0.75</v>
      </c>
      <c r="H8734">
        <f>CONVERT((G8731-F8731)*24,"hr","mn")</f>
        <v>30.000000000000053</v>
      </c>
      <c r="I8734">
        <v>4</v>
      </c>
      <c r="J8734">
        <v>1</v>
      </c>
      <c r="L8734">
        <v>4</v>
      </c>
      <c r="M8734">
        <f>J8731+K8731+L8731</f>
        <v>5</v>
      </c>
      <c r="N8734" s="15"/>
      <c r="O8734" s="9"/>
      <c r="P8734" s="9"/>
      <c r="Q8734" s="9"/>
      <c r="R8734" s="10"/>
      <c r="S8734" s="19"/>
      <c r="T8734" s="23"/>
      <c r="U8734" s="94"/>
    </row>
    <row r="8735" spans="1:21">
      <c r="A8735" s="17">
        <v>45057</v>
      </c>
      <c r="B8735" s="56">
        <f>WEEKDAY(C8735,2)</f>
        <v>4</v>
      </c>
      <c r="C8735" s="17">
        <f>IF(A8755="",C8734,A8755)</f>
        <v>45057</v>
      </c>
      <c r="D8735" s="12" t="str">
        <f>YEAR(C8735)&amp;"/"&amp;TEXT(WEEKNUM(C8735,21),"00")</f>
        <v>2023/19</v>
      </c>
      <c r="E8735" s="79" t="s">
        <v>69</v>
      </c>
      <c r="F8735" s="80">
        <v>0.75</v>
      </c>
      <c r="G8735" s="80">
        <v>0.79166666666666663</v>
      </c>
      <c r="H8735" s="87">
        <f>CONVERT((G8735-F8735)*24,"hr","mn")</f>
        <v>59.99999999999995</v>
      </c>
      <c r="I8735" s="83">
        <v>4</v>
      </c>
      <c r="J8735" s="84"/>
      <c r="K8735" s="85">
        <v>2</v>
      </c>
      <c r="L8735" s="85">
        <v>8</v>
      </c>
      <c r="M8735" s="87">
        <f>J8735+K8735+L8735</f>
        <v>10</v>
      </c>
      <c r="N8735" s="13"/>
      <c r="O8735" s="6"/>
      <c r="P8735" s="6"/>
      <c r="Q8735" s="6">
        <v>5</v>
      </c>
      <c r="R8735" s="7"/>
      <c r="S8735" s="20" t="s">
        <v>1241</v>
      </c>
      <c r="T8735" s="22" t="s">
        <v>23</v>
      </c>
      <c r="U8735" s="91" t="s">
        <v>1242</v>
      </c>
    </row>
    <row r="8736" spans="1:21">
      <c r="A8736" s="17">
        <v>45057</v>
      </c>
      <c r="B8736" s="56">
        <f>WEEKDAY(C8736,2)</f>
        <v>4</v>
      </c>
      <c r="C8736" s="17">
        <f>IF(A8756="",C8735,A8756)</f>
        <v>45057</v>
      </c>
      <c r="D8736" s="12" t="str">
        <f>YEAR(C8736)&amp;"/"&amp;TEXT(WEEKNUM(C8736,21),"00")</f>
        <v>2023/19</v>
      </c>
      <c r="E8736" t="s">
        <v>69</v>
      </c>
      <c r="F8736" s="114">
        <v>0.75</v>
      </c>
      <c r="G8736" s="114">
        <v>0.79166666666666663</v>
      </c>
      <c r="H8736">
        <f>CONVERT((G8735-F8735)*24,"hr","mn")</f>
        <v>59.99999999999995</v>
      </c>
      <c r="I8736">
        <v>4</v>
      </c>
      <c r="K8736">
        <v>2</v>
      </c>
      <c r="L8736">
        <v>8</v>
      </c>
      <c r="M8736">
        <f>J8735+K8735+L8735</f>
        <v>10</v>
      </c>
      <c r="N8736" s="14"/>
      <c r="O8736" s="3">
        <v>2</v>
      </c>
      <c r="P8736" s="3"/>
      <c r="Q8736" s="3"/>
      <c r="R8736" s="8"/>
      <c r="S8736" s="21" t="s">
        <v>28</v>
      </c>
      <c r="T8736" s="4" t="s">
        <v>29</v>
      </c>
      <c r="U8736" s="92"/>
    </row>
    <row r="8737" spans="1:21">
      <c r="A8737" s="17">
        <v>45057</v>
      </c>
      <c r="B8737" s="56">
        <f>WEEKDAY(C8737,2)</f>
        <v>4</v>
      </c>
      <c r="C8737" s="17">
        <f>IF(A8757="",C8736,A8757)</f>
        <v>45057</v>
      </c>
      <c r="D8737" s="12" t="str">
        <f>YEAR(C8737)&amp;"/"&amp;TEXT(WEEKNUM(C8737,21),"00")</f>
        <v>2023/19</v>
      </c>
      <c r="E8737" t="s">
        <v>69</v>
      </c>
      <c r="F8737" s="114">
        <v>0.75</v>
      </c>
      <c r="G8737" s="114">
        <v>0.79166666666666663</v>
      </c>
      <c r="H8737">
        <f>CONVERT((G8735-F8735)*24,"hr","mn")</f>
        <v>59.99999999999995</v>
      </c>
      <c r="I8737">
        <v>4</v>
      </c>
      <c r="K8737">
        <v>2</v>
      </c>
      <c r="L8737">
        <v>8</v>
      </c>
      <c r="M8737">
        <f>J8735+K8735+L8735</f>
        <v>10</v>
      </c>
      <c r="N8737" s="58"/>
      <c r="O8737" s="59">
        <v>8</v>
      </c>
      <c r="P8737" s="59"/>
      <c r="Q8737" s="59"/>
      <c r="R8737" s="60"/>
      <c r="S8737" s="21" t="s">
        <v>26</v>
      </c>
      <c r="T8737" s="4" t="s">
        <v>198</v>
      </c>
      <c r="U8737" s="93" t="s">
        <v>1243</v>
      </c>
    </row>
    <row r="8738" spans="1:21" ht="15" customHeight="1" thickBot="1">
      <c r="A8738" s="17">
        <v>45057</v>
      </c>
      <c r="B8738" s="56">
        <f>WEEKDAY(C8738,2)</f>
        <v>4</v>
      </c>
      <c r="C8738" s="17">
        <f>IF(A8758="",C8737,A8758)</f>
        <v>45057</v>
      </c>
      <c r="D8738" s="12" t="str">
        <f>YEAR(C8738)&amp;"/"&amp;TEXT(WEEKNUM(C8738,21),"00")</f>
        <v>2023/19</v>
      </c>
      <c r="E8738" t="s">
        <v>69</v>
      </c>
      <c r="F8738" s="114">
        <v>0.75</v>
      </c>
      <c r="G8738" s="114">
        <v>0.79166666666666663</v>
      </c>
      <c r="H8738">
        <f>CONVERT((G8735-F8735)*24,"hr","mn")</f>
        <v>59.99999999999995</v>
      </c>
      <c r="I8738">
        <v>4</v>
      </c>
      <c r="K8738">
        <v>2</v>
      </c>
      <c r="L8738">
        <v>8</v>
      </c>
      <c r="M8738">
        <f>J8735+K8735+L8735</f>
        <v>10</v>
      </c>
      <c r="N8738" s="15"/>
      <c r="O8738" s="9"/>
      <c r="P8738" s="9"/>
      <c r="Q8738" s="9"/>
      <c r="R8738" s="10"/>
      <c r="S8738" s="19"/>
      <c r="T8738" s="23"/>
      <c r="U8738" s="94"/>
    </row>
    <row r="8739" spans="1:21">
      <c r="A8739" s="17">
        <v>45057</v>
      </c>
      <c r="B8739" s="56">
        <f>WEEKDAY(C8739,2)</f>
        <v>4</v>
      </c>
      <c r="C8739" s="17">
        <f>IF(A8759="",C8738,A8759)</f>
        <v>45057</v>
      </c>
      <c r="D8739" s="12" t="str">
        <f>YEAR(C8739)&amp;"/"&amp;TEXT(WEEKNUM(C8739,21),"00")</f>
        <v>2023/19</v>
      </c>
      <c r="E8739" s="79" t="s">
        <v>69</v>
      </c>
      <c r="F8739" s="80">
        <v>0.79166666666666663</v>
      </c>
      <c r="G8739" s="80">
        <v>0.83333333333333337</v>
      </c>
      <c r="H8739" s="87">
        <f>CONVERT((G8739-F8739)*24,"hr","mn")</f>
        <v>60.000000000000107</v>
      </c>
      <c r="I8739" s="83">
        <v>4</v>
      </c>
      <c r="J8739" s="84"/>
      <c r="K8739" s="85"/>
      <c r="L8739" s="85">
        <v>3</v>
      </c>
      <c r="M8739" s="87">
        <f>J8739+K8739+L8739</f>
        <v>3</v>
      </c>
      <c r="N8739" s="13"/>
      <c r="O8739" s="6"/>
      <c r="P8739" s="6">
        <v>8</v>
      </c>
      <c r="Q8739" s="6"/>
      <c r="R8739" s="7"/>
      <c r="S8739" s="20" t="s">
        <v>28</v>
      </c>
      <c r="T8739" s="22" t="s">
        <v>64</v>
      </c>
      <c r="U8739" s="91" t="s">
        <v>1244</v>
      </c>
    </row>
    <row r="8740" spans="1:21">
      <c r="A8740" s="17">
        <v>45057</v>
      </c>
      <c r="B8740" s="56">
        <f>WEEKDAY(C8740,2)</f>
        <v>4</v>
      </c>
      <c r="C8740" s="17">
        <f>IF(A8760="",C8739,A8760)</f>
        <v>45057</v>
      </c>
      <c r="D8740" s="12" t="str">
        <f>YEAR(C8740)&amp;"/"&amp;TEXT(WEEKNUM(C8740,21),"00")</f>
        <v>2023/19</v>
      </c>
      <c r="E8740" t="s">
        <v>69</v>
      </c>
      <c r="F8740" s="114">
        <v>0.79166666666666663</v>
      </c>
      <c r="G8740" s="114">
        <v>0.83333333333333337</v>
      </c>
      <c r="H8740">
        <f>CONVERT((G8739-F8739)*24,"hr","mn")</f>
        <v>60.000000000000107</v>
      </c>
      <c r="I8740">
        <v>4</v>
      </c>
      <c r="L8740">
        <v>3</v>
      </c>
      <c r="M8740">
        <f>J8739+K8739+L8739</f>
        <v>3</v>
      </c>
      <c r="N8740" s="14"/>
      <c r="O8740" s="3">
        <v>5</v>
      </c>
      <c r="P8740" s="3"/>
      <c r="Q8740" s="3"/>
      <c r="R8740" s="8"/>
      <c r="S8740" s="21" t="s">
        <v>31</v>
      </c>
      <c r="T8740" s="4" t="s">
        <v>29</v>
      </c>
      <c r="U8740" s="92" t="s">
        <v>1240</v>
      </c>
    </row>
    <row r="8741" spans="1:21">
      <c r="A8741" s="17">
        <v>45057</v>
      </c>
      <c r="B8741" s="56">
        <f>WEEKDAY(C8741,2)</f>
        <v>4</v>
      </c>
      <c r="C8741" s="17">
        <f>IF(A8761="",C8740,A8761)</f>
        <v>45057</v>
      </c>
      <c r="D8741" s="12" t="str">
        <f>YEAR(C8741)&amp;"/"&amp;TEXT(WEEKNUM(C8741,21),"00")</f>
        <v>2023/19</v>
      </c>
      <c r="E8741" t="s">
        <v>69</v>
      </c>
      <c r="F8741" s="114">
        <v>0.79166666666666663</v>
      </c>
      <c r="G8741" s="114">
        <v>0.83333333333333337</v>
      </c>
      <c r="H8741">
        <f>CONVERT((G8739-F8739)*24,"hr","mn")</f>
        <v>60.000000000000107</v>
      </c>
      <c r="I8741">
        <v>4</v>
      </c>
      <c r="L8741">
        <v>3</v>
      </c>
      <c r="M8741">
        <f>J8739+K8739+L8739</f>
        <v>3</v>
      </c>
      <c r="N8741" s="58"/>
      <c r="O8741" s="59"/>
      <c r="P8741" s="59">
        <v>2</v>
      </c>
      <c r="Q8741" s="59"/>
      <c r="R8741" s="60"/>
      <c r="S8741" s="21" t="s">
        <v>26</v>
      </c>
      <c r="T8741" s="4" t="s">
        <v>198</v>
      </c>
      <c r="U8741" s="93" t="s">
        <v>237</v>
      </c>
    </row>
    <row r="8742" spans="1:21" ht="15" customHeight="1" thickBot="1">
      <c r="A8742" s="17">
        <v>45057</v>
      </c>
      <c r="B8742" s="56">
        <f>WEEKDAY(C8742,2)</f>
        <v>4</v>
      </c>
      <c r="C8742" s="17">
        <f>IF(A8762="",C8741,A8762)</f>
        <v>45057</v>
      </c>
      <c r="D8742" s="12" t="str">
        <f>YEAR(C8742)&amp;"/"&amp;TEXT(WEEKNUM(C8742,21),"00")</f>
        <v>2023/19</v>
      </c>
      <c r="E8742" t="s">
        <v>69</v>
      </c>
      <c r="F8742" s="114">
        <v>0.79166666666666663</v>
      </c>
      <c r="G8742" s="114">
        <v>0.83333333333333337</v>
      </c>
      <c r="H8742">
        <f>CONVERT((G8739-F8739)*24,"hr","mn")</f>
        <v>60.000000000000107</v>
      </c>
      <c r="I8742">
        <v>4</v>
      </c>
      <c r="L8742">
        <v>3</v>
      </c>
      <c r="M8742">
        <f>J8739+K8739+L8739</f>
        <v>3</v>
      </c>
      <c r="N8742" s="15"/>
      <c r="O8742" s="9">
        <v>10</v>
      </c>
      <c r="P8742" s="9"/>
      <c r="Q8742" s="9"/>
      <c r="R8742" s="10"/>
      <c r="S8742" s="19" t="s">
        <v>189</v>
      </c>
      <c r="T8742" s="23" t="s">
        <v>23</v>
      </c>
      <c r="U8742" s="94" t="s">
        <v>1245</v>
      </c>
    </row>
    <row r="8743" spans="1:21">
      <c r="A8743" s="17">
        <v>45057</v>
      </c>
      <c r="B8743" s="56">
        <f>WEEKDAY(C8743,2)</f>
        <v>5</v>
      </c>
      <c r="C8743" s="17">
        <f>IF(A8763="",C8742,A8763)</f>
        <v>45058</v>
      </c>
      <c r="D8743" s="12" t="str">
        <f>YEAR(C8743)&amp;"/"&amp;TEXT(WEEKNUM(C8743,21),"00")</f>
        <v>2023/19</v>
      </c>
      <c r="E8743" s="79" t="s">
        <v>69</v>
      </c>
      <c r="F8743" s="80">
        <v>0.83333333333333337</v>
      </c>
      <c r="G8743" s="80">
        <v>0.875</v>
      </c>
      <c r="H8743" s="87">
        <f>CONVERT((G8743-F8743)*24,"hr","mn")</f>
        <v>59.99999999999995</v>
      </c>
      <c r="I8743" s="83">
        <v>4</v>
      </c>
      <c r="J8743" s="84"/>
      <c r="K8743" s="85">
        <v>2</v>
      </c>
      <c r="L8743" s="85">
        <v>6</v>
      </c>
      <c r="M8743" s="87">
        <f>J8743+K8743+L8743</f>
        <v>8</v>
      </c>
      <c r="N8743" s="13"/>
      <c r="O8743" s="6"/>
      <c r="P8743" s="6"/>
      <c r="Q8743" s="6"/>
      <c r="R8743" s="7"/>
      <c r="S8743" s="20"/>
      <c r="T8743" s="22"/>
      <c r="U8743" s="91" t="s">
        <v>97</v>
      </c>
    </row>
    <row r="8744" spans="1:21">
      <c r="A8744" s="17">
        <v>45057</v>
      </c>
      <c r="B8744" s="56">
        <f>WEEKDAY(C8744,2)</f>
        <v>5</v>
      </c>
      <c r="C8744" s="17">
        <f>IF(A8764="",C8743,A8764)</f>
        <v>45058</v>
      </c>
      <c r="D8744" s="12" t="str">
        <f>YEAR(C8744)&amp;"/"&amp;TEXT(WEEKNUM(C8744,21),"00")</f>
        <v>2023/19</v>
      </c>
      <c r="E8744" t="s">
        <v>69</v>
      </c>
      <c r="F8744" s="114">
        <v>0.83333333333333337</v>
      </c>
      <c r="G8744" s="114">
        <v>0.875</v>
      </c>
      <c r="H8744">
        <f>CONVERT((G8743-F8743)*24,"hr","mn")</f>
        <v>59.99999999999995</v>
      </c>
      <c r="I8744">
        <v>4</v>
      </c>
      <c r="K8744">
        <v>2</v>
      </c>
      <c r="L8744">
        <v>6</v>
      </c>
      <c r="M8744">
        <f>J8743+K8743+L8743</f>
        <v>8</v>
      </c>
      <c r="N8744" s="14"/>
      <c r="O8744" s="3">
        <v>2</v>
      </c>
      <c r="P8744" s="3"/>
      <c r="Q8744" s="3"/>
      <c r="R8744" s="8"/>
      <c r="S8744" s="21" t="s">
        <v>49</v>
      </c>
      <c r="T8744" s="4" t="s">
        <v>29</v>
      </c>
      <c r="U8744" s="92"/>
    </row>
    <row r="8745" spans="1:21">
      <c r="A8745" s="17">
        <v>45057</v>
      </c>
      <c r="B8745" s="56">
        <f>WEEKDAY(C8745,2)</f>
        <v>5</v>
      </c>
      <c r="C8745" s="17">
        <f>IF(A8765="",C8744,A8765)</f>
        <v>45058</v>
      </c>
      <c r="D8745" s="12" t="str">
        <f>YEAR(C8745)&amp;"/"&amp;TEXT(WEEKNUM(C8745,21),"00")</f>
        <v>2023/19</v>
      </c>
      <c r="E8745" t="s">
        <v>69</v>
      </c>
      <c r="F8745" s="114">
        <v>0.83333333333333337</v>
      </c>
      <c r="G8745" s="114">
        <v>0.875</v>
      </c>
      <c r="H8745">
        <f>CONVERT((G8743-F8743)*24,"hr","mn")</f>
        <v>59.99999999999995</v>
      </c>
      <c r="I8745">
        <v>4</v>
      </c>
      <c r="K8745">
        <v>2</v>
      </c>
      <c r="L8745">
        <v>6</v>
      </c>
      <c r="M8745">
        <f>J8743+K8743+L8743</f>
        <v>8</v>
      </c>
      <c r="N8745" s="58"/>
      <c r="O8745" s="59">
        <v>5</v>
      </c>
      <c r="P8745" s="59"/>
      <c r="Q8745" s="59"/>
      <c r="R8745" s="60"/>
      <c r="S8745" s="21" t="s">
        <v>44</v>
      </c>
      <c r="T8745" s="4" t="s">
        <v>103</v>
      </c>
      <c r="U8745" s="93" t="s">
        <v>1246</v>
      </c>
    </row>
    <row r="8746" spans="1:21" ht="15" customHeight="1" thickBot="1">
      <c r="A8746" s="17">
        <v>45057</v>
      </c>
      <c r="B8746" s="56">
        <f>WEEKDAY(C8746,2)</f>
        <v>5</v>
      </c>
      <c r="C8746" s="17">
        <f>IF(A8766="",C8745,A8766)</f>
        <v>45058</v>
      </c>
      <c r="D8746" s="12" t="str">
        <f>YEAR(C8746)&amp;"/"&amp;TEXT(WEEKNUM(C8746,21),"00")</f>
        <v>2023/19</v>
      </c>
      <c r="E8746" t="s">
        <v>69</v>
      </c>
      <c r="F8746" s="114">
        <v>0.83333333333333337</v>
      </c>
      <c r="G8746" s="114">
        <v>0.875</v>
      </c>
      <c r="H8746">
        <f>CONVERT((G8743-F8743)*24,"hr","mn")</f>
        <v>59.99999999999995</v>
      </c>
      <c r="I8746">
        <v>4</v>
      </c>
      <c r="K8746">
        <v>2</v>
      </c>
      <c r="L8746">
        <v>6</v>
      </c>
      <c r="M8746">
        <f>J8743+K8743+L8743</f>
        <v>8</v>
      </c>
      <c r="N8746" s="15"/>
      <c r="O8746" s="9"/>
      <c r="P8746" s="9">
        <v>10</v>
      </c>
      <c r="Q8746" s="9"/>
      <c r="R8746" s="10"/>
      <c r="S8746" s="19"/>
      <c r="T8746" s="23" t="s">
        <v>39</v>
      </c>
      <c r="U8746" s="94"/>
    </row>
    <row r="8747" spans="1:21">
      <c r="A8747" s="17"/>
      <c r="B8747" s="56">
        <f>WEEKDAY(C8747,2)</f>
        <v>5</v>
      </c>
      <c r="C8747" s="17">
        <f>IF(A8767="",C8746,A8767)</f>
        <v>45058</v>
      </c>
      <c r="D8747" s="12" t="str">
        <f>YEAR(C8747)&amp;"/"&amp;TEXT(WEEKNUM(C8747,21),"00")</f>
        <v>2023/19</v>
      </c>
      <c r="E8747" s="79"/>
      <c r="F8747" s="80"/>
      <c r="G8747" s="80"/>
      <c r="H8747" s="87">
        <f>CONVERT((G8747-F8747)*24,"hr","mn")</f>
        <v>0</v>
      </c>
      <c r="I8747" s="83"/>
      <c r="J8747" s="84"/>
      <c r="K8747" s="85"/>
      <c r="L8747" s="85"/>
      <c r="M8747" s="87">
        <f>J8747+K8747+L8747</f>
        <v>0</v>
      </c>
      <c r="N8747" s="13"/>
      <c r="O8747" s="6"/>
      <c r="P8747" s="6"/>
      <c r="Q8747" s="6"/>
      <c r="R8747" s="7"/>
      <c r="S8747" s="20"/>
      <c r="T8747" s="22"/>
      <c r="U8747" s="91"/>
    </row>
    <row r="8748" spans="1:21">
      <c r="A8748" s="17"/>
      <c r="B8748" s="56">
        <f>WEEKDAY(C8748,2)</f>
        <v>5</v>
      </c>
      <c r="C8748" s="17">
        <f>IF(A8768="",C8747,A8768)</f>
        <v>45058</v>
      </c>
      <c r="D8748" s="12" t="str">
        <f>YEAR(C8748)&amp;"/"&amp;TEXT(WEEKNUM(C8748,21),"00")</f>
        <v>2023/19</v>
      </c>
      <c r="H8748">
        <f>CONVERT((G8747-F8747)*24,"hr","mn")</f>
        <v>0</v>
      </c>
      <c r="M8748">
        <f>J8747+K8747+L8747</f>
        <v>0</v>
      </c>
      <c r="N8748" s="14"/>
      <c r="O8748" s="3"/>
      <c r="P8748" s="3"/>
      <c r="Q8748" s="3"/>
      <c r="R8748" s="8"/>
      <c r="S8748" s="21"/>
      <c r="T8748" s="4"/>
      <c r="U8748" s="92"/>
    </row>
    <row r="8749" spans="1:21">
      <c r="A8749" s="17"/>
      <c r="B8749" s="56">
        <f>WEEKDAY(C8749,2)</f>
        <v>5</v>
      </c>
      <c r="C8749" s="17">
        <f>IF(A8769="",C8748,A8769)</f>
        <v>45058</v>
      </c>
      <c r="D8749" s="12" t="str">
        <f>YEAR(C8749)&amp;"/"&amp;TEXT(WEEKNUM(C8749,21),"00")</f>
        <v>2023/19</v>
      </c>
      <c r="H8749">
        <f>CONVERT((G8747-F8747)*24,"hr","mn")</f>
        <v>0</v>
      </c>
      <c r="M8749">
        <f>J8747+K8747+L8747</f>
        <v>0</v>
      </c>
      <c r="N8749" s="58"/>
      <c r="O8749" s="59"/>
      <c r="P8749" s="59"/>
      <c r="Q8749" s="59"/>
      <c r="R8749" s="60"/>
      <c r="S8749" s="21"/>
      <c r="T8749" s="4"/>
      <c r="U8749" s="93"/>
    </row>
    <row r="8750" spans="1:21" ht="15" customHeight="1" thickBot="1">
      <c r="A8750" s="17"/>
      <c r="B8750" s="56">
        <f>WEEKDAY(C8750,2)</f>
        <v>5</v>
      </c>
      <c r="C8750" s="17">
        <f>IF(A8770="",C8749,A8770)</f>
        <v>45058</v>
      </c>
      <c r="D8750" s="12" t="str">
        <f>YEAR(C8750)&amp;"/"&amp;TEXT(WEEKNUM(C8750,21),"00")</f>
        <v>2023/19</v>
      </c>
      <c r="H8750">
        <f>CONVERT((G8747-F8747)*24,"hr","mn")</f>
        <v>0</v>
      </c>
      <c r="M8750">
        <f>J8747+K8747+L8747</f>
        <v>0</v>
      </c>
      <c r="N8750" s="15"/>
      <c r="O8750" s="9"/>
      <c r="P8750" s="9"/>
      <c r="Q8750" s="9"/>
      <c r="R8750" s="10"/>
      <c r="S8750" s="19"/>
      <c r="T8750" s="23"/>
      <c r="U8750" s="94"/>
    </row>
    <row r="8751" spans="1:21">
      <c r="A8751" s="17">
        <v>45057</v>
      </c>
      <c r="B8751" s="56">
        <f>WEEKDAY(C8751,2)</f>
        <v>5</v>
      </c>
      <c r="C8751" s="17">
        <f>IF(A8771="",C8750,A8771)</f>
        <v>45058</v>
      </c>
      <c r="D8751" s="12" t="str">
        <f>YEAR(C8751)&amp;"/"&amp;TEXT(WEEKNUM(C8751,21),"00")</f>
        <v>2023/19</v>
      </c>
      <c r="E8751" s="79" t="s">
        <v>46</v>
      </c>
      <c r="F8751" s="80">
        <v>0.875</v>
      </c>
      <c r="G8751" s="80">
        <v>0.91666666666666663</v>
      </c>
      <c r="H8751" s="87">
        <f>CONVERT((G8751-F8751)*24,"hr","mn")</f>
        <v>59.99999999999995</v>
      </c>
      <c r="I8751" s="83">
        <v>3</v>
      </c>
      <c r="J8751" s="84"/>
      <c r="K8751" s="85"/>
      <c r="L8751" s="85">
        <v>4</v>
      </c>
      <c r="M8751" s="87">
        <f>J8751+K8751+L8751</f>
        <v>4</v>
      </c>
      <c r="N8751" s="13"/>
      <c r="O8751" s="6"/>
      <c r="P8751" s="6"/>
      <c r="Q8751" s="6">
        <v>23</v>
      </c>
      <c r="R8751" s="7"/>
      <c r="S8751" s="20"/>
      <c r="T8751" s="22" t="s">
        <v>25</v>
      </c>
      <c r="U8751" s="91"/>
    </row>
    <row r="8752" spans="1:21">
      <c r="A8752" s="17">
        <v>45057</v>
      </c>
      <c r="B8752" s="56">
        <f>WEEKDAY(C8752,2)</f>
        <v>5</v>
      </c>
      <c r="C8752" s="17">
        <f>IF(A8772="",C8751,A8772)</f>
        <v>45058</v>
      </c>
      <c r="D8752" s="12" t="str">
        <f>YEAR(C8752)&amp;"/"&amp;TEXT(WEEKNUM(C8752,21),"00")</f>
        <v>2023/19</v>
      </c>
      <c r="E8752" t="s">
        <v>46</v>
      </c>
      <c r="F8752" s="114">
        <v>0.875</v>
      </c>
      <c r="G8752" s="114">
        <v>0.91666666666666663</v>
      </c>
      <c r="H8752">
        <f>CONVERT((G8751-F8751)*24,"hr","mn")</f>
        <v>59.99999999999995</v>
      </c>
      <c r="I8752">
        <v>3</v>
      </c>
      <c r="L8752">
        <v>4</v>
      </c>
      <c r="M8752">
        <f>J8751+K8751+L8751</f>
        <v>4</v>
      </c>
      <c r="N8752" s="14"/>
      <c r="O8752" s="3">
        <v>3</v>
      </c>
      <c r="P8752" s="3"/>
      <c r="Q8752" s="3"/>
      <c r="R8752" s="8"/>
      <c r="S8752" s="21" t="s">
        <v>90</v>
      </c>
      <c r="T8752" s="4" t="s">
        <v>23</v>
      </c>
      <c r="U8752" s="92" t="s">
        <v>1186</v>
      </c>
    </row>
    <row r="8753" spans="1:21">
      <c r="A8753" s="17">
        <v>45057</v>
      </c>
      <c r="B8753" s="56">
        <f>WEEKDAY(C8753,2)</f>
        <v>5</v>
      </c>
      <c r="C8753" s="17">
        <f>IF(A8773="",C8752,A8773)</f>
        <v>45058</v>
      </c>
      <c r="D8753" s="12" t="str">
        <f>YEAR(C8753)&amp;"/"&amp;TEXT(WEEKNUM(C8753,21),"00")</f>
        <v>2023/19</v>
      </c>
      <c r="E8753" t="s">
        <v>46</v>
      </c>
      <c r="F8753" s="114">
        <v>0.875</v>
      </c>
      <c r="G8753" s="114">
        <v>0.91666666666666663</v>
      </c>
      <c r="H8753">
        <f>CONVERT((G8751-F8751)*24,"hr","mn")</f>
        <v>59.99999999999995</v>
      </c>
      <c r="I8753">
        <v>3</v>
      </c>
      <c r="L8753">
        <v>4</v>
      </c>
      <c r="M8753">
        <f>J8751+K8751+L8751</f>
        <v>4</v>
      </c>
      <c r="N8753" s="58"/>
      <c r="O8753" s="59"/>
      <c r="P8753" s="59"/>
      <c r="Q8753" s="59"/>
      <c r="R8753" s="60"/>
      <c r="S8753" s="21"/>
      <c r="T8753" s="4"/>
      <c r="U8753" s="93"/>
    </row>
    <row r="8754" spans="1:21" ht="15" customHeight="1" thickBot="1">
      <c r="A8754" s="17">
        <v>45057</v>
      </c>
      <c r="B8754" s="56">
        <f>WEEKDAY(C8754,2)</f>
        <v>5</v>
      </c>
      <c r="C8754" s="17">
        <f>IF(A8774="",C8753,A8774)</f>
        <v>45058</v>
      </c>
      <c r="D8754" s="12" t="str">
        <f>YEAR(C8754)&amp;"/"&amp;TEXT(WEEKNUM(C8754,21),"00")</f>
        <v>2023/19</v>
      </c>
      <c r="E8754" t="s">
        <v>46</v>
      </c>
      <c r="F8754" s="114">
        <v>0.875</v>
      </c>
      <c r="G8754" s="114">
        <v>0.91666666666666663</v>
      </c>
      <c r="H8754">
        <f>CONVERT((G8751-F8751)*24,"hr","mn")</f>
        <v>59.99999999999995</v>
      </c>
      <c r="I8754">
        <v>3</v>
      </c>
      <c r="L8754">
        <v>4</v>
      </c>
      <c r="M8754">
        <f>J8751+K8751+L8751</f>
        <v>4</v>
      </c>
      <c r="N8754" s="15"/>
      <c r="O8754" s="9"/>
      <c r="P8754" s="9"/>
      <c r="Q8754" s="9"/>
      <c r="R8754" s="10"/>
      <c r="S8754" s="19"/>
      <c r="T8754" s="23"/>
      <c r="U8754" s="94"/>
    </row>
    <row r="8755" spans="1:21">
      <c r="A8755" s="17">
        <v>45057</v>
      </c>
      <c r="B8755" s="56">
        <f>WEEKDAY(C8755,2)</f>
        <v>5</v>
      </c>
      <c r="C8755" s="17">
        <f>IF(A8775="",C8754,A8775)</f>
        <v>45058</v>
      </c>
      <c r="D8755" s="12" t="str">
        <f>YEAR(C8755)&amp;"/"&amp;TEXT(WEEKNUM(C8755,21),"00")</f>
        <v>2023/19</v>
      </c>
      <c r="E8755" s="24" t="s">
        <v>46</v>
      </c>
      <c r="F8755" s="27">
        <v>0.91666666666666663</v>
      </c>
      <c r="G8755" s="27">
        <v>0.95833333333333337</v>
      </c>
      <c r="H8755" s="87">
        <f>CONVERT((G8755-F8755)*24,"hr","mn")</f>
        <v>60.000000000000107</v>
      </c>
      <c r="I8755" s="83">
        <v>3</v>
      </c>
      <c r="J8755" s="84"/>
      <c r="K8755" s="85">
        <v>7</v>
      </c>
      <c r="L8755" s="85"/>
      <c r="M8755" s="87">
        <f>J8755+K8755+L8755</f>
        <v>7</v>
      </c>
      <c r="N8755" s="13"/>
      <c r="O8755" s="6">
        <v>10</v>
      </c>
      <c r="P8755" s="6"/>
      <c r="Q8755" s="6"/>
      <c r="R8755" s="7"/>
      <c r="S8755" s="20" t="s">
        <v>26</v>
      </c>
      <c r="T8755" s="22" t="s">
        <v>71</v>
      </c>
      <c r="U8755" s="91" t="s">
        <v>1247</v>
      </c>
    </row>
    <row r="8756" spans="1:21">
      <c r="A8756" s="17">
        <v>45057</v>
      </c>
      <c r="B8756" s="56">
        <f>WEEKDAY(C8756,2)</f>
        <v>5</v>
      </c>
      <c r="C8756" s="17">
        <f>IF(A8776="",C8755,A8776)</f>
        <v>45058</v>
      </c>
      <c r="D8756" s="12" t="str">
        <f>YEAR(C8756)&amp;"/"&amp;TEXT(WEEKNUM(C8756,21),"00")</f>
        <v>2023/19</v>
      </c>
      <c r="E8756" s="25"/>
      <c r="F8756" s="28"/>
      <c r="G8756" s="28"/>
      <c r="H8756">
        <f>CONVERT((G8755-F8755)*24,"hr","mn")</f>
        <v>60.000000000000107</v>
      </c>
      <c r="I8756">
        <v>3</v>
      </c>
      <c r="K8756">
        <v>7</v>
      </c>
      <c r="M8756">
        <f>J8755+K8755+L8755</f>
        <v>7</v>
      </c>
      <c r="N8756" s="14">
        <v>12</v>
      </c>
      <c r="O8756" s="3"/>
      <c r="P8756" s="3"/>
      <c r="Q8756" s="3"/>
      <c r="R8756" s="8"/>
      <c r="S8756" s="21" t="s">
        <v>74</v>
      </c>
      <c r="T8756" s="4" t="s">
        <v>23</v>
      </c>
      <c r="U8756" s="92" t="s">
        <v>265</v>
      </c>
    </row>
    <row r="8757" spans="1:21">
      <c r="A8757" s="17">
        <v>45057</v>
      </c>
      <c r="B8757" s="56">
        <f>WEEKDAY(C8757,2)</f>
        <v>5</v>
      </c>
      <c r="C8757" s="17">
        <f>IF(A8777="",C8756,A8777)</f>
        <v>45058</v>
      </c>
      <c r="D8757" s="12" t="str">
        <f>YEAR(C8757)&amp;"/"&amp;TEXT(WEEKNUM(C8757,21),"00")</f>
        <v>2023/19</v>
      </c>
      <c r="E8757" s="25"/>
      <c r="F8757" s="28"/>
      <c r="G8757" s="28"/>
      <c r="H8757">
        <f>CONVERT((G8755-F8755)*24,"hr","mn")</f>
        <v>60.000000000000107</v>
      </c>
      <c r="I8757">
        <v>3</v>
      </c>
      <c r="K8757">
        <v>7</v>
      </c>
      <c r="M8757">
        <f>J8755+K8755+L8755</f>
        <v>7</v>
      </c>
      <c r="N8757" s="58"/>
      <c r="O8757" s="59"/>
      <c r="P8757" s="59"/>
      <c r="Q8757" s="59"/>
      <c r="R8757" s="60"/>
      <c r="S8757" s="21"/>
      <c r="T8757" s="4"/>
      <c r="U8757" s="93"/>
    </row>
    <row r="8758" spans="1:21" ht="15" customHeight="1" thickBot="1">
      <c r="A8758" s="17">
        <v>45057</v>
      </c>
      <c r="B8758" s="56">
        <f>WEEKDAY(C8758,2)</f>
        <v>5</v>
      </c>
      <c r="C8758" s="17">
        <f>IF(A8778="",C8757,A8778)</f>
        <v>45058</v>
      </c>
      <c r="D8758" s="12" t="str">
        <f>YEAR(C8758)&amp;"/"&amp;TEXT(WEEKNUM(C8758,21),"00")</f>
        <v>2023/19</v>
      </c>
      <c r="E8758" s="26"/>
      <c r="F8758" s="29"/>
      <c r="G8758" s="29"/>
      <c r="H8758">
        <f>CONVERT((G8755-F8755)*24,"hr","mn")</f>
        <v>60.000000000000107</v>
      </c>
      <c r="I8758">
        <v>3</v>
      </c>
      <c r="K8758">
        <v>7</v>
      </c>
      <c r="M8758">
        <f>J8755+K8755+L8755</f>
        <v>7</v>
      </c>
      <c r="N8758" s="15"/>
      <c r="O8758" s="9"/>
      <c r="P8758" s="9"/>
      <c r="Q8758" s="9"/>
      <c r="R8758" s="10"/>
      <c r="S8758" s="19"/>
      <c r="T8758" s="23"/>
      <c r="U8758" s="94"/>
    </row>
    <row r="8759" spans="1:21">
      <c r="A8759" s="17">
        <v>45057</v>
      </c>
      <c r="B8759" s="56">
        <f>WEEKDAY(C8759,2)</f>
        <v>5</v>
      </c>
      <c r="C8759" s="17">
        <f>IF(A8779="",C8758,A8779)</f>
        <v>45058</v>
      </c>
      <c r="D8759" s="12" t="str">
        <f>YEAR(C8759)&amp;"/"&amp;TEXT(WEEKNUM(C8759,21),"00")</f>
        <v>2023/19</v>
      </c>
      <c r="E8759" s="24" t="s">
        <v>46</v>
      </c>
      <c r="F8759" s="27">
        <v>0.95833333333333337</v>
      </c>
      <c r="G8759" s="27">
        <v>1</v>
      </c>
      <c r="H8759" s="87">
        <f>CONVERT((G8759-F8759)*24,"hr","mn")</f>
        <v>59.99999999999995</v>
      </c>
      <c r="I8759" s="83">
        <v>3</v>
      </c>
      <c r="J8759" s="84"/>
      <c r="K8759" s="85">
        <v>10</v>
      </c>
      <c r="L8759" s="85"/>
      <c r="M8759" s="87">
        <f>J8759+K8759+L8759</f>
        <v>10</v>
      </c>
      <c r="N8759" s="13"/>
      <c r="O8759" s="6">
        <v>5</v>
      </c>
      <c r="P8759" s="6"/>
      <c r="Q8759" s="6"/>
      <c r="R8759" s="7"/>
      <c r="S8759" s="20" t="s">
        <v>32</v>
      </c>
      <c r="T8759" s="22" t="s">
        <v>23</v>
      </c>
      <c r="U8759" s="91" t="s">
        <v>1248</v>
      </c>
    </row>
    <row r="8760" spans="1:21">
      <c r="A8760" s="17">
        <v>45057</v>
      </c>
      <c r="B8760" s="56">
        <f>WEEKDAY(C8760,2)</f>
        <v>5</v>
      </c>
      <c r="C8760" s="17">
        <f>IF(A8780="",C8759,A8780)</f>
        <v>45058</v>
      </c>
      <c r="D8760" s="12" t="str">
        <f>YEAR(C8760)&amp;"/"&amp;TEXT(WEEKNUM(C8760,21),"00")</f>
        <v>2023/19</v>
      </c>
      <c r="E8760" s="25"/>
      <c r="F8760" s="28"/>
      <c r="G8760" s="28"/>
      <c r="H8760">
        <f>CONVERT((G8759-F8759)*24,"hr","mn")</f>
        <v>59.99999999999995</v>
      </c>
      <c r="I8760">
        <v>3</v>
      </c>
      <c r="K8760">
        <v>10</v>
      </c>
      <c r="M8760">
        <f>J8759+K8759+L8759</f>
        <v>10</v>
      </c>
      <c r="N8760" s="14"/>
      <c r="O8760" s="3">
        <v>3</v>
      </c>
      <c r="P8760" s="3"/>
      <c r="Q8760" s="3"/>
      <c r="R8760" s="8"/>
      <c r="S8760" s="21" t="s">
        <v>26</v>
      </c>
      <c r="T8760" s="4" t="s">
        <v>218</v>
      </c>
      <c r="U8760" s="92"/>
    </row>
    <row r="8761" spans="1:21">
      <c r="A8761" s="17">
        <v>45057</v>
      </c>
      <c r="B8761" s="56">
        <f>WEEKDAY(C8761,2)</f>
        <v>5</v>
      </c>
      <c r="C8761" s="17">
        <f>IF(A8781="",C8760,A8781)</f>
        <v>45058</v>
      </c>
      <c r="D8761" s="12" t="str">
        <f>YEAR(C8761)&amp;"/"&amp;TEXT(WEEKNUM(C8761,21),"00")</f>
        <v>2023/19</v>
      </c>
      <c r="E8761" s="25"/>
      <c r="F8761" s="28"/>
      <c r="G8761" s="28"/>
      <c r="H8761">
        <f>CONVERT((G8759-F8759)*24,"hr","mn")</f>
        <v>59.99999999999995</v>
      </c>
      <c r="I8761">
        <v>3</v>
      </c>
      <c r="K8761">
        <v>10</v>
      </c>
      <c r="M8761">
        <f>J8759+K8759+L8759</f>
        <v>10</v>
      </c>
      <c r="N8761" s="58"/>
      <c r="O8761" s="59">
        <v>5</v>
      </c>
      <c r="P8761" s="59"/>
      <c r="Q8761" s="59"/>
      <c r="R8761" s="60"/>
      <c r="S8761" s="21" t="s">
        <v>49</v>
      </c>
      <c r="T8761" s="4" t="s">
        <v>29</v>
      </c>
      <c r="U8761" s="93"/>
    </row>
    <row r="8762" spans="1:21" ht="15" customHeight="1" thickBot="1">
      <c r="A8762" s="17">
        <v>45057</v>
      </c>
      <c r="B8762" s="56">
        <f>WEEKDAY(C8762,2)</f>
        <v>5</v>
      </c>
      <c r="C8762" s="17">
        <f>IF(A8782="",C8761,A8782)</f>
        <v>45058</v>
      </c>
      <c r="D8762" s="12" t="str">
        <f>YEAR(C8762)&amp;"/"&amp;TEXT(WEEKNUM(C8762,21),"00")</f>
        <v>2023/19</v>
      </c>
      <c r="E8762" s="26"/>
      <c r="F8762" s="29"/>
      <c r="G8762" s="29"/>
      <c r="H8762">
        <f>CONVERT((G8759-F8759)*24,"hr","mn")</f>
        <v>59.99999999999995</v>
      </c>
      <c r="I8762">
        <v>3</v>
      </c>
      <c r="K8762">
        <v>10</v>
      </c>
      <c r="M8762">
        <f>J8759+K8759+L8759</f>
        <v>10</v>
      </c>
      <c r="N8762" s="15"/>
      <c r="O8762" s="9">
        <v>5</v>
      </c>
      <c r="P8762" s="9"/>
      <c r="Q8762" s="9"/>
      <c r="R8762" s="10"/>
      <c r="S8762" s="19" t="s">
        <v>1249</v>
      </c>
      <c r="T8762" s="23" t="s">
        <v>23</v>
      </c>
      <c r="U8762" s="94" t="s">
        <v>208</v>
      </c>
    </row>
    <row r="8763" spans="1:21">
      <c r="A8763" s="17">
        <v>45058</v>
      </c>
      <c r="B8763" s="56">
        <f>WEEKDAY(C8763,2)</f>
        <v>5</v>
      </c>
      <c r="C8763" s="17">
        <f>IF(A8783="",C8762,A8783)</f>
        <v>45058</v>
      </c>
      <c r="D8763" s="12" t="str">
        <f>YEAR(C8763)&amp;"/"&amp;TEXT(WEEKNUM(C8763,21),"00")</f>
        <v>2023/19</v>
      </c>
      <c r="E8763" s="24" t="s">
        <v>46</v>
      </c>
      <c r="F8763" s="27">
        <v>1</v>
      </c>
      <c r="G8763" s="27">
        <v>1.041666666666667</v>
      </c>
      <c r="H8763" s="87">
        <f>CONVERT((G8763-F8763)*24,"hr","mn")</f>
        <v>60.000000000000426</v>
      </c>
      <c r="I8763" s="83">
        <v>3</v>
      </c>
      <c r="J8763" s="84"/>
      <c r="K8763" s="85">
        <v>8</v>
      </c>
      <c r="L8763" s="85">
        <v>2</v>
      </c>
      <c r="M8763" s="87">
        <f>J8763+K8763+L8763</f>
        <v>10</v>
      </c>
      <c r="N8763" s="13"/>
      <c r="O8763" s="6">
        <v>5</v>
      </c>
      <c r="P8763" s="6"/>
      <c r="Q8763" s="6"/>
      <c r="R8763" s="7"/>
      <c r="S8763" s="20" t="s">
        <v>88</v>
      </c>
      <c r="T8763" s="22" t="s">
        <v>110</v>
      </c>
      <c r="U8763" s="91" t="s">
        <v>180</v>
      </c>
    </row>
    <row r="8764" spans="1:21">
      <c r="A8764" s="17">
        <v>45058</v>
      </c>
      <c r="B8764" s="56">
        <f>WEEKDAY(C8764,2)</f>
        <v>5</v>
      </c>
      <c r="C8764" s="17">
        <f>IF(A8784="",C8763,A8784)</f>
        <v>45058</v>
      </c>
      <c r="D8764" s="12" t="str">
        <f>YEAR(C8764)&amp;"/"&amp;TEXT(WEEKNUM(C8764,21),"00")</f>
        <v>2023/19</v>
      </c>
      <c r="E8764" s="25"/>
      <c r="F8764" s="28"/>
      <c r="G8764" s="28"/>
      <c r="H8764">
        <f>CONVERT((G8763-F8763)*24,"hr","mn")</f>
        <v>60.000000000000426</v>
      </c>
      <c r="I8764">
        <v>3</v>
      </c>
      <c r="K8764">
        <v>8</v>
      </c>
      <c r="L8764">
        <v>2</v>
      </c>
      <c r="M8764">
        <f>J8763+K8763+L8763</f>
        <v>10</v>
      </c>
      <c r="N8764" s="14">
        <v>12</v>
      </c>
      <c r="O8764" s="3"/>
      <c r="P8764" s="3"/>
      <c r="Q8764" s="3"/>
      <c r="R8764" s="8"/>
      <c r="S8764" s="21" t="s">
        <v>74</v>
      </c>
      <c r="T8764" s="4" t="s">
        <v>23</v>
      </c>
      <c r="U8764" s="92" t="s">
        <v>265</v>
      </c>
    </row>
    <row r="8765" spans="1:21">
      <c r="A8765" s="17">
        <v>45058</v>
      </c>
      <c r="B8765" s="56">
        <f>WEEKDAY(C8765,2)</f>
        <v>5</v>
      </c>
      <c r="C8765" s="17">
        <f>IF(A8785="",C8764,A8785)</f>
        <v>45058</v>
      </c>
      <c r="D8765" s="12" t="str">
        <f>YEAR(C8765)&amp;"/"&amp;TEXT(WEEKNUM(C8765,21),"00")</f>
        <v>2023/19</v>
      </c>
      <c r="E8765" s="25"/>
      <c r="F8765" s="28"/>
      <c r="G8765" s="28"/>
      <c r="H8765">
        <f>CONVERT((G8763-F8763)*24,"hr","mn")</f>
        <v>60.000000000000426</v>
      </c>
      <c r="I8765">
        <v>3</v>
      </c>
      <c r="K8765">
        <v>8</v>
      </c>
      <c r="L8765">
        <v>2</v>
      </c>
      <c r="M8765">
        <f>J8763+K8763+L8763</f>
        <v>10</v>
      </c>
      <c r="N8765" s="58"/>
      <c r="O8765" s="59"/>
      <c r="P8765" s="59"/>
      <c r="Q8765" s="59"/>
      <c r="R8765" s="60"/>
      <c r="S8765" s="21"/>
      <c r="T8765" s="4"/>
      <c r="U8765" s="93"/>
    </row>
    <row r="8766" spans="1:21" ht="15" customHeight="1" thickBot="1">
      <c r="A8766" s="17">
        <v>45058</v>
      </c>
      <c r="B8766" s="56">
        <f>WEEKDAY(C8766,2)</f>
        <v>5</v>
      </c>
      <c r="C8766" s="17">
        <f>IF(A8786="",C8765,A8786)</f>
        <v>45058</v>
      </c>
      <c r="D8766" s="12" t="str">
        <f>YEAR(C8766)&amp;"/"&amp;TEXT(WEEKNUM(C8766,21),"00")</f>
        <v>2023/19</v>
      </c>
      <c r="E8766" s="26"/>
      <c r="F8766" s="29"/>
      <c r="G8766" s="29"/>
      <c r="H8766">
        <f>CONVERT((G8763-F8763)*24,"hr","mn")</f>
        <v>60.000000000000426</v>
      </c>
      <c r="I8766">
        <v>3</v>
      </c>
      <c r="K8766">
        <v>8</v>
      </c>
      <c r="L8766">
        <v>2</v>
      </c>
      <c r="M8766">
        <f>J8763+K8763+L8763</f>
        <v>10</v>
      </c>
      <c r="N8766" s="15"/>
      <c r="O8766" s="9"/>
      <c r="P8766" s="9"/>
      <c r="Q8766" s="9"/>
      <c r="R8766" s="10"/>
      <c r="S8766" s="19"/>
      <c r="T8766" s="23"/>
      <c r="U8766" s="94"/>
    </row>
    <row r="8767" spans="1:21">
      <c r="A8767" s="17">
        <v>45058</v>
      </c>
      <c r="B8767" s="56">
        <f>WEEKDAY(C8767,2)</f>
        <v>5</v>
      </c>
      <c r="C8767" s="17">
        <f>IF(A8787="",C8766,A8787)</f>
        <v>45058</v>
      </c>
      <c r="D8767" s="12" t="str">
        <f>YEAR(C8767)&amp;"/"&amp;TEXT(WEEKNUM(C8767,21),"00")</f>
        <v>2023/19</v>
      </c>
      <c r="E8767" s="24" t="s">
        <v>46</v>
      </c>
      <c r="F8767" s="27">
        <v>6.25E-2</v>
      </c>
      <c r="G8767" s="27">
        <v>8.3333333333333329E-2</v>
      </c>
      <c r="H8767" s="87">
        <f>CONVERT((G8767-F8767)*24,"hr","mn")</f>
        <v>29.999999999999993</v>
      </c>
      <c r="I8767" s="83">
        <v>3</v>
      </c>
      <c r="J8767" s="84"/>
      <c r="K8767" s="85">
        <v>2</v>
      </c>
      <c r="L8767" s="85">
        <v>2</v>
      </c>
      <c r="M8767" s="87">
        <f>J8767+K8767+L8767</f>
        <v>4</v>
      </c>
      <c r="N8767" s="13"/>
      <c r="O8767" s="6"/>
      <c r="P8767" s="6"/>
      <c r="Q8767" s="6">
        <v>9</v>
      </c>
      <c r="R8767" s="7"/>
      <c r="S8767" s="20" t="s">
        <v>287</v>
      </c>
      <c r="T8767" s="22" t="s">
        <v>56</v>
      </c>
      <c r="U8767" s="91"/>
    </row>
    <row r="8768" spans="1:21">
      <c r="A8768" s="17">
        <v>45058</v>
      </c>
      <c r="B8768" s="56">
        <f>WEEKDAY(C8768,2)</f>
        <v>5</v>
      </c>
      <c r="C8768" s="17">
        <f>IF(A8788="",C8767,A8788)</f>
        <v>45058</v>
      </c>
      <c r="D8768" s="12" t="str">
        <f>YEAR(C8768)&amp;"/"&amp;TEXT(WEEKNUM(C8768,21),"00")</f>
        <v>2023/19</v>
      </c>
      <c r="E8768" s="25"/>
      <c r="F8768" s="28"/>
      <c r="G8768" s="28"/>
      <c r="H8768">
        <f>CONVERT((G8767-F8767)*24,"hr","mn")</f>
        <v>29.999999999999993</v>
      </c>
      <c r="I8768">
        <v>3</v>
      </c>
      <c r="K8768">
        <v>2</v>
      </c>
      <c r="L8768">
        <v>2</v>
      </c>
      <c r="M8768">
        <f>J8767+K8767+L8767</f>
        <v>4</v>
      </c>
      <c r="N8768" s="14"/>
      <c r="O8768" s="3"/>
      <c r="P8768" s="3"/>
      <c r="Q8768" s="3"/>
      <c r="R8768" s="8"/>
      <c r="S8768" s="21"/>
      <c r="T8768" s="4"/>
      <c r="U8768" s="92"/>
    </row>
    <row r="8769" spans="1:21">
      <c r="A8769" s="17">
        <v>45058</v>
      </c>
      <c r="B8769" s="56">
        <f>WEEKDAY(C8769,2)</f>
        <v>5</v>
      </c>
      <c r="C8769" s="17">
        <f>IF(A8789="",C8768,A8789)</f>
        <v>45058</v>
      </c>
      <c r="D8769" s="12" t="str">
        <f>YEAR(C8769)&amp;"/"&amp;TEXT(WEEKNUM(C8769,21),"00")</f>
        <v>2023/19</v>
      </c>
      <c r="E8769" s="25"/>
      <c r="F8769" s="28"/>
      <c r="G8769" s="28"/>
      <c r="H8769">
        <f>CONVERT((G8767-F8767)*24,"hr","mn")</f>
        <v>29.999999999999993</v>
      </c>
      <c r="I8769">
        <v>3</v>
      </c>
      <c r="K8769">
        <v>2</v>
      </c>
      <c r="L8769">
        <v>2</v>
      </c>
      <c r="M8769">
        <f>J8767+K8767+L8767</f>
        <v>4</v>
      </c>
      <c r="N8769" s="58"/>
      <c r="O8769" s="59"/>
      <c r="P8769" s="59"/>
      <c r="Q8769" s="59"/>
      <c r="R8769" s="60"/>
      <c r="S8769" s="21"/>
      <c r="T8769" s="4"/>
      <c r="U8769" s="93"/>
    </row>
    <row r="8770" spans="1:21" ht="15" customHeight="1" thickBot="1">
      <c r="A8770" s="17">
        <v>45058</v>
      </c>
      <c r="B8770" s="56">
        <f>WEEKDAY(C8770,2)</f>
        <v>5</v>
      </c>
      <c r="C8770" s="17">
        <f>IF(A8790="",C8769,A8790)</f>
        <v>45058</v>
      </c>
      <c r="D8770" s="12" t="str">
        <f>YEAR(C8770)&amp;"/"&amp;TEXT(WEEKNUM(C8770,21),"00")</f>
        <v>2023/19</v>
      </c>
      <c r="E8770" s="26"/>
      <c r="F8770" s="29"/>
      <c r="G8770" s="29"/>
      <c r="H8770">
        <f>CONVERT((G8767-F8767)*24,"hr","mn")</f>
        <v>29.999999999999993</v>
      </c>
      <c r="I8770">
        <v>3</v>
      </c>
      <c r="K8770">
        <v>2</v>
      </c>
      <c r="L8770">
        <v>2</v>
      </c>
      <c r="M8770">
        <f>J8767+K8767+L8767</f>
        <v>4</v>
      </c>
      <c r="N8770" s="15"/>
      <c r="O8770" s="9"/>
      <c r="P8770" s="9"/>
      <c r="Q8770" s="9"/>
      <c r="R8770" s="10"/>
      <c r="S8770" s="19"/>
      <c r="T8770" s="23"/>
      <c r="U8770" s="94"/>
    </row>
    <row r="8771" spans="1:21">
      <c r="A8771" s="17">
        <v>45058</v>
      </c>
      <c r="B8771" s="56">
        <f>WEEKDAY(C8771,2)</f>
        <v>5</v>
      </c>
      <c r="C8771" s="17">
        <f>IF(A8791="",C8770,A8791)</f>
        <v>45058</v>
      </c>
      <c r="D8771" s="12" t="str">
        <f>YEAR(C8771)&amp;"/"&amp;TEXT(WEEKNUM(C8771,21),"00")</f>
        <v>2023/19</v>
      </c>
      <c r="E8771" s="24" t="s">
        <v>46</v>
      </c>
      <c r="F8771" s="27">
        <v>1.083333333333333</v>
      </c>
      <c r="G8771" s="27">
        <v>1.125</v>
      </c>
      <c r="H8771" s="87">
        <f>CONVERT((G8771-F8771)*24,"hr","mn")</f>
        <v>60.000000000000426</v>
      </c>
      <c r="I8771" s="83">
        <v>3</v>
      </c>
      <c r="J8771" s="84"/>
      <c r="K8771" s="85">
        <v>6</v>
      </c>
      <c r="L8771" s="85">
        <v>2</v>
      </c>
      <c r="M8771" s="87">
        <f>J8771+K8771+L8771</f>
        <v>8</v>
      </c>
      <c r="N8771" s="13"/>
      <c r="O8771" s="6">
        <v>3</v>
      </c>
      <c r="P8771" s="6"/>
      <c r="Q8771" s="6"/>
      <c r="R8771" s="7"/>
      <c r="S8771" s="20" t="s">
        <v>28</v>
      </c>
      <c r="T8771" s="22" t="s">
        <v>29</v>
      </c>
      <c r="U8771" s="91"/>
    </row>
    <row r="8772" spans="1:21">
      <c r="A8772" s="17">
        <v>45058</v>
      </c>
      <c r="B8772" s="56">
        <f>WEEKDAY(C8772,2)</f>
        <v>5</v>
      </c>
      <c r="C8772" s="17">
        <f>IF(A8792="",C8771,A8792)</f>
        <v>45058</v>
      </c>
      <c r="D8772" s="12" t="str">
        <f>YEAR(C8772)&amp;"/"&amp;TEXT(WEEKNUM(C8772,21),"00")</f>
        <v>2023/19</v>
      </c>
      <c r="E8772" s="25"/>
      <c r="F8772" s="28"/>
      <c r="G8772" s="28"/>
      <c r="H8772">
        <f>CONVERT((G8771-F8771)*24,"hr","mn")</f>
        <v>60.000000000000426</v>
      </c>
      <c r="I8772">
        <v>3</v>
      </c>
      <c r="K8772">
        <v>6</v>
      </c>
      <c r="L8772">
        <v>2</v>
      </c>
      <c r="M8772">
        <f>J8771+K8771+L8771</f>
        <v>8</v>
      </c>
      <c r="N8772" s="21">
        <v>12</v>
      </c>
      <c r="O8772" s="4"/>
      <c r="P8772" s="3"/>
      <c r="Q8772" s="3"/>
      <c r="R8772" s="8"/>
      <c r="S8772" s="21" t="s">
        <v>74</v>
      </c>
      <c r="T8772" s="4" t="s">
        <v>23</v>
      </c>
      <c r="U8772" s="92" t="s">
        <v>265</v>
      </c>
    </row>
    <row r="8773" spans="1:21">
      <c r="A8773" s="17">
        <v>45058</v>
      </c>
      <c r="B8773" s="56">
        <f>WEEKDAY(C8773,2)</f>
        <v>5</v>
      </c>
      <c r="C8773" s="17">
        <f>IF(A8793="",C8772,A8793)</f>
        <v>45058</v>
      </c>
      <c r="D8773" s="12" t="str">
        <f>YEAR(C8773)&amp;"/"&amp;TEXT(WEEKNUM(C8773,21),"00")</f>
        <v>2023/19</v>
      </c>
      <c r="E8773" s="25"/>
      <c r="F8773" s="28"/>
      <c r="G8773" s="28"/>
      <c r="H8773">
        <f>CONVERT((G8771-F8771)*24,"hr","mn")</f>
        <v>60.000000000000426</v>
      </c>
      <c r="I8773">
        <v>3</v>
      </c>
      <c r="K8773">
        <v>6</v>
      </c>
      <c r="L8773">
        <v>2</v>
      </c>
      <c r="M8773">
        <f>J8771+K8771+L8771</f>
        <v>8</v>
      </c>
      <c r="N8773" s="58"/>
      <c r="O8773" s="59"/>
      <c r="P8773" s="59"/>
      <c r="Q8773" s="59"/>
      <c r="R8773" s="60"/>
      <c r="S8773" s="21"/>
      <c r="T8773" s="4"/>
      <c r="U8773" s="93"/>
    </row>
    <row r="8774" spans="1:21" ht="15" customHeight="1" thickBot="1">
      <c r="A8774" s="17">
        <v>45058</v>
      </c>
      <c r="B8774" s="56">
        <f>WEEKDAY(C8774,2)</f>
        <v>5</v>
      </c>
      <c r="C8774" s="17">
        <f>IF(A8794="",C8773,A8794)</f>
        <v>45058</v>
      </c>
      <c r="D8774" s="12" t="str">
        <f>YEAR(C8774)&amp;"/"&amp;TEXT(WEEKNUM(C8774,21),"00")</f>
        <v>2023/19</v>
      </c>
      <c r="E8774" s="26"/>
      <c r="F8774" s="29"/>
      <c r="G8774" s="29"/>
      <c r="H8774">
        <f>CONVERT((G8771-F8771)*24,"hr","mn")</f>
        <v>60.000000000000426</v>
      </c>
      <c r="I8774">
        <v>3</v>
      </c>
      <c r="K8774">
        <v>6</v>
      </c>
      <c r="L8774">
        <v>2</v>
      </c>
      <c r="M8774">
        <f>J8771+K8771+L8771</f>
        <v>8</v>
      </c>
      <c r="N8774" s="15"/>
      <c r="O8774" s="9"/>
      <c r="P8774" s="9"/>
      <c r="Q8774" s="9"/>
      <c r="R8774" s="10"/>
      <c r="S8774" s="19"/>
      <c r="T8774" s="23"/>
      <c r="U8774" s="94"/>
    </row>
    <row r="8775" spans="1:21">
      <c r="A8775" s="17">
        <v>45058</v>
      </c>
      <c r="B8775" s="56">
        <f>WEEKDAY(C8775,2)</f>
        <v>5</v>
      </c>
      <c r="C8775" s="17">
        <f>IF(A8795="",C8774,A8795)</f>
        <v>45058</v>
      </c>
      <c r="D8775" s="12" t="str">
        <f>YEAR(C8775)&amp;"/"&amp;TEXT(WEEKNUM(C8775,21),"00")</f>
        <v>2023/19</v>
      </c>
      <c r="E8775" s="24" t="s">
        <v>46</v>
      </c>
      <c r="F8775" s="27">
        <v>1.125</v>
      </c>
      <c r="G8775" s="27">
        <v>1.166666666666667</v>
      </c>
      <c r="H8775" s="87">
        <f>CONVERT((G8775-F8775)*24,"hr","mn")</f>
        <v>60.000000000000426</v>
      </c>
      <c r="I8775" s="83">
        <v>3</v>
      </c>
      <c r="J8775" s="84"/>
      <c r="K8775" s="85">
        <v>7</v>
      </c>
      <c r="L8775" s="85">
        <v>2</v>
      </c>
      <c r="M8775" s="87">
        <f>J8775+K8775+L8775</f>
        <v>9</v>
      </c>
      <c r="N8775" s="13"/>
      <c r="O8775" s="6">
        <v>5</v>
      </c>
      <c r="P8775" s="6"/>
      <c r="Q8775" s="6"/>
      <c r="R8775" s="7"/>
      <c r="S8775" s="20" t="s">
        <v>28</v>
      </c>
      <c r="T8775" s="22" t="s">
        <v>23</v>
      </c>
      <c r="U8775" s="91" t="s">
        <v>271</v>
      </c>
    </row>
    <row r="8776" spans="1:21">
      <c r="A8776" s="17">
        <v>45058</v>
      </c>
      <c r="B8776" s="56">
        <f>WEEKDAY(C8776,2)</f>
        <v>5</v>
      </c>
      <c r="C8776" s="17">
        <f>IF(A8796="",C8775,A8796)</f>
        <v>45058</v>
      </c>
      <c r="D8776" s="12" t="str">
        <f>YEAR(C8776)&amp;"/"&amp;TEXT(WEEKNUM(C8776,21),"00")</f>
        <v>2023/19</v>
      </c>
      <c r="E8776" s="25"/>
      <c r="F8776" s="28"/>
      <c r="G8776" s="28"/>
      <c r="H8776">
        <f>CONVERT((G8775-F8775)*24,"hr","mn")</f>
        <v>60.000000000000426</v>
      </c>
      <c r="I8776">
        <v>3</v>
      </c>
      <c r="K8776">
        <v>7</v>
      </c>
      <c r="L8776">
        <v>2</v>
      </c>
      <c r="M8776">
        <f>J8775+K8775+L8775</f>
        <v>9</v>
      </c>
      <c r="N8776" s="14"/>
      <c r="O8776" s="3">
        <v>3</v>
      </c>
      <c r="P8776" s="3"/>
      <c r="Q8776" s="3"/>
      <c r="R8776" s="8"/>
      <c r="S8776" s="21" t="s">
        <v>213</v>
      </c>
      <c r="T8776" s="4" t="s">
        <v>73</v>
      </c>
      <c r="U8776" s="92"/>
    </row>
    <row r="8777" spans="1:21">
      <c r="A8777" s="17">
        <v>45058</v>
      </c>
      <c r="B8777" s="56">
        <f>WEEKDAY(C8777,2)</f>
        <v>5</v>
      </c>
      <c r="C8777" s="17">
        <f>IF(A8797="",C8776,A8797)</f>
        <v>45058</v>
      </c>
      <c r="D8777" s="12" t="str">
        <f>YEAR(C8777)&amp;"/"&amp;TEXT(WEEKNUM(C8777,21),"00")</f>
        <v>2023/19</v>
      </c>
      <c r="E8777" s="25"/>
      <c r="F8777" s="28"/>
      <c r="G8777" s="28"/>
      <c r="H8777">
        <f>CONVERT((G8775-F8775)*24,"hr","mn")</f>
        <v>60.000000000000426</v>
      </c>
      <c r="I8777">
        <v>3</v>
      </c>
      <c r="K8777">
        <v>7</v>
      </c>
      <c r="L8777">
        <v>2</v>
      </c>
      <c r="M8777">
        <f>J8775+K8775+L8775</f>
        <v>9</v>
      </c>
      <c r="N8777" s="58"/>
      <c r="O8777" s="59"/>
      <c r="P8777" s="59">
        <v>3</v>
      </c>
      <c r="Q8777" s="59"/>
      <c r="R8777" s="60"/>
      <c r="S8777" s="21" t="s">
        <v>26</v>
      </c>
      <c r="T8777" s="4" t="s">
        <v>241</v>
      </c>
      <c r="U8777" s="93" t="s">
        <v>699</v>
      </c>
    </row>
    <row r="8778" spans="1:21" ht="15" customHeight="1" thickBot="1">
      <c r="A8778" s="17">
        <v>45058</v>
      </c>
      <c r="B8778" s="56">
        <f>WEEKDAY(C8778,2)</f>
        <v>5</v>
      </c>
      <c r="C8778" s="17">
        <f>IF(A8798="",C8777,A8798)</f>
        <v>45058</v>
      </c>
      <c r="D8778" s="12" t="str">
        <f>YEAR(C8778)&amp;"/"&amp;TEXT(WEEKNUM(C8778,21),"00")</f>
        <v>2023/19</v>
      </c>
      <c r="E8778" s="26"/>
      <c r="F8778" s="29"/>
      <c r="G8778" s="29"/>
      <c r="H8778">
        <f>CONVERT((G8775-F8775)*24,"hr","mn")</f>
        <v>60.000000000000426</v>
      </c>
      <c r="I8778">
        <v>3</v>
      </c>
      <c r="K8778">
        <v>7</v>
      </c>
      <c r="L8778">
        <v>2</v>
      </c>
      <c r="M8778">
        <f>J8775+K8775+L8775</f>
        <v>9</v>
      </c>
      <c r="N8778" s="15"/>
      <c r="O8778" s="9"/>
      <c r="P8778" s="9"/>
      <c r="Q8778" s="9"/>
      <c r="R8778" s="10"/>
      <c r="S8778" s="19"/>
      <c r="T8778" s="23"/>
      <c r="U8778" s="94"/>
    </row>
    <row r="8779" spans="1:21">
      <c r="A8779" s="17">
        <v>45058</v>
      </c>
      <c r="B8779" s="56">
        <f>WEEKDAY(C8779,2)</f>
        <v>5</v>
      </c>
      <c r="C8779" s="17">
        <f>IF(A8799="",C8778,A8799)</f>
        <v>45058</v>
      </c>
      <c r="D8779" s="12" t="str">
        <f>YEAR(C8779)&amp;"/"&amp;TEXT(WEEKNUM(C8779,21),"00")</f>
        <v>2023/19</v>
      </c>
      <c r="E8779" s="24" t="s">
        <v>46</v>
      </c>
      <c r="F8779" s="27">
        <v>0.16666666666666671</v>
      </c>
      <c r="G8779" s="27">
        <v>0.20833333333333329</v>
      </c>
      <c r="H8779" s="87">
        <f>CONVERT((G8779-F8779)*24,"hr","mn")</f>
        <v>59.999999999999865</v>
      </c>
      <c r="I8779" s="83">
        <v>3</v>
      </c>
      <c r="J8779" s="84"/>
      <c r="K8779" s="85">
        <v>1</v>
      </c>
      <c r="L8779" s="85">
        <v>4</v>
      </c>
      <c r="M8779" s="87">
        <f>J8779+K8779+L8779</f>
        <v>5</v>
      </c>
      <c r="N8779" s="13"/>
      <c r="O8779" s="6"/>
      <c r="P8779" s="6">
        <v>5</v>
      </c>
      <c r="Q8779" s="6"/>
      <c r="R8779" s="7"/>
      <c r="S8779" s="21" t="s">
        <v>26</v>
      </c>
      <c r="T8779" s="4" t="s">
        <v>241</v>
      </c>
      <c r="U8779" s="93" t="s">
        <v>699</v>
      </c>
    </row>
    <row r="8780" spans="1:21">
      <c r="A8780" s="17">
        <v>45058</v>
      </c>
      <c r="B8780" s="56">
        <f>WEEKDAY(C8780,2)</f>
        <v>5</v>
      </c>
      <c r="C8780" s="17">
        <f>IF(A8800="",C8779,A8800)</f>
        <v>45058</v>
      </c>
      <c r="D8780" s="12" t="str">
        <f>YEAR(C8780)&amp;"/"&amp;TEXT(WEEKNUM(C8780,21),"00")</f>
        <v>2023/19</v>
      </c>
      <c r="E8780" s="25"/>
      <c r="F8780" s="28"/>
      <c r="G8780" s="28"/>
      <c r="H8780">
        <f>CONVERT((G8779-F8779)*24,"hr","mn")</f>
        <v>59.999999999999865</v>
      </c>
      <c r="I8780">
        <v>3</v>
      </c>
      <c r="K8780">
        <v>1</v>
      </c>
      <c r="L8780">
        <v>4</v>
      </c>
      <c r="M8780">
        <f>J8779+K8779+L8779</f>
        <v>5</v>
      </c>
      <c r="N8780" s="14"/>
      <c r="O8780" s="3">
        <v>3</v>
      </c>
      <c r="P8780" s="3"/>
      <c r="Q8780" s="3"/>
      <c r="R8780" s="8"/>
      <c r="S8780" s="21" t="s">
        <v>28</v>
      </c>
      <c r="T8780" s="4" t="s">
        <v>29</v>
      </c>
      <c r="U8780" s="92"/>
    </row>
    <row r="8781" spans="1:21">
      <c r="A8781" s="17">
        <v>45058</v>
      </c>
      <c r="B8781" s="56">
        <f>WEEKDAY(C8781,2)</f>
        <v>5</v>
      </c>
      <c r="C8781" s="17">
        <f>IF(A8801="",C8780,A8801)</f>
        <v>45058</v>
      </c>
      <c r="D8781" s="12" t="str">
        <f>YEAR(C8781)&amp;"/"&amp;TEXT(WEEKNUM(C8781,21),"00")</f>
        <v>2023/19</v>
      </c>
      <c r="E8781" s="25"/>
      <c r="F8781" s="28"/>
      <c r="G8781" s="28"/>
      <c r="H8781">
        <f>CONVERT((G8779-F8779)*24,"hr","mn")</f>
        <v>59.999999999999865</v>
      </c>
      <c r="I8781">
        <v>3</v>
      </c>
      <c r="K8781">
        <v>1</v>
      </c>
      <c r="L8781">
        <v>4</v>
      </c>
      <c r="M8781">
        <f>J8779+K8779+L8779</f>
        <v>5</v>
      </c>
      <c r="N8781" s="58"/>
      <c r="O8781" s="59"/>
      <c r="P8781" s="59"/>
      <c r="Q8781" s="59"/>
      <c r="R8781" s="60"/>
      <c r="S8781" s="21"/>
      <c r="T8781" s="4"/>
      <c r="U8781" s="93"/>
    </row>
    <row r="8782" spans="1:21" ht="15" customHeight="1" thickBot="1">
      <c r="A8782" s="17">
        <v>45058</v>
      </c>
      <c r="B8782" s="56">
        <f>WEEKDAY(C8782,2)</f>
        <v>5</v>
      </c>
      <c r="C8782" s="17">
        <f>IF(A8802="",C8781,A8802)</f>
        <v>45058</v>
      </c>
      <c r="D8782" s="12" t="str">
        <f>YEAR(C8782)&amp;"/"&amp;TEXT(WEEKNUM(C8782,21),"00")</f>
        <v>2023/19</v>
      </c>
      <c r="E8782" s="26"/>
      <c r="F8782" s="29"/>
      <c r="G8782" s="29"/>
      <c r="H8782">
        <f>CONVERT((G8779-F8779)*24,"hr","mn")</f>
        <v>59.999999999999865</v>
      </c>
      <c r="I8782">
        <v>3</v>
      </c>
      <c r="K8782">
        <v>1</v>
      </c>
      <c r="L8782">
        <v>4</v>
      </c>
      <c r="M8782">
        <f>J8779+K8779+L8779</f>
        <v>5</v>
      </c>
      <c r="N8782" s="15"/>
      <c r="O8782" s="9"/>
      <c r="P8782" s="9"/>
      <c r="Q8782" s="9">
        <v>15</v>
      </c>
      <c r="R8782" s="10"/>
      <c r="S8782" s="19"/>
      <c r="T8782" s="23" t="s">
        <v>39</v>
      </c>
      <c r="U8782" s="94"/>
    </row>
    <row r="8783" spans="1:21">
      <c r="A8783" s="17"/>
      <c r="B8783" s="56">
        <f>WEEKDAY(C8783,2)</f>
        <v>5</v>
      </c>
      <c r="C8783" s="17">
        <f>IF(A8803="",C8782,A8803)</f>
        <v>45058</v>
      </c>
      <c r="D8783" s="12" t="str">
        <f>YEAR(C8783)&amp;"/"&amp;TEXT(WEEKNUM(C8783,21),"00")</f>
        <v>2023/19</v>
      </c>
      <c r="E8783" s="79"/>
      <c r="F8783" s="80"/>
      <c r="G8783" s="80"/>
      <c r="H8783" s="87">
        <f>CONVERT((G8783-F8783)*24,"hr","mn")</f>
        <v>0</v>
      </c>
      <c r="I8783" s="83"/>
      <c r="J8783" s="84"/>
      <c r="K8783" s="85"/>
      <c r="L8783" s="85"/>
      <c r="M8783" s="87">
        <f>J8783+K8783+L8783</f>
        <v>0</v>
      </c>
      <c r="N8783" s="13"/>
      <c r="O8783" s="6"/>
      <c r="P8783" s="6"/>
      <c r="Q8783" s="6"/>
      <c r="R8783" s="7"/>
      <c r="S8783" s="20"/>
      <c r="T8783" s="22"/>
      <c r="U8783" s="91"/>
    </row>
    <row r="8784" spans="1:21">
      <c r="A8784" s="17"/>
      <c r="B8784" s="56">
        <f>WEEKDAY(C8784,2)</f>
        <v>5</v>
      </c>
      <c r="C8784" s="17">
        <f>IF(A8804="",C8783,A8804)</f>
        <v>45058</v>
      </c>
      <c r="D8784" s="12" t="str">
        <f>YEAR(C8784)&amp;"/"&amp;TEXT(WEEKNUM(C8784,21),"00")</f>
        <v>2023/19</v>
      </c>
      <c r="H8784">
        <f>CONVERT((G8783-F8783)*24,"hr","mn")</f>
        <v>0</v>
      </c>
      <c r="M8784">
        <f>J8783+K8783+L8783</f>
        <v>0</v>
      </c>
      <c r="N8784" s="14"/>
      <c r="O8784" s="3"/>
      <c r="P8784" s="3"/>
      <c r="Q8784" s="3"/>
      <c r="R8784" s="8"/>
      <c r="S8784" s="21"/>
      <c r="T8784" s="4"/>
      <c r="U8784" s="92"/>
    </row>
    <row r="8785" spans="1:21">
      <c r="A8785" s="17"/>
      <c r="B8785" s="56">
        <f>WEEKDAY(C8785,2)</f>
        <v>5</v>
      </c>
      <c r="C8785" s="17">
        <f>IF(A8805="",C8784,A8805)</f>
        <v>45058</v>
      </c>
      <c r="D8785" s="12" t="str">
        <f>YEAR(C8785)&amp;"/"&amp;TEXT(WEEKNUM(C8785,21),"00")</f>
        <v>2023/19</v>
      </c>
      <c r="H8785">
        <f>CONVERT((G8783-F8783)*24,"hr","mn")</f>
        <v>0</v>
      </c>
      <c r="M8785">
        <f>J8783+K8783+L8783</f>
        <v>0</v>
      </c>
      <c r="N8785" s="58"/>
      <c r="O8785" s="59"/>
      <c r="P8785" s="59"/>
      <c r="Q8785" s="59"/>
      <c r="R8785" s="60"/>
      <c r="S8785" s="21"/>
      <c r="T8785" s="4"/>
      <c r="U8785" s="93"/>
    </row>
    <row r="8786" spans="1:21" ht="15" customHeight="1" thickBot="1">
      <c r="A8786" s="17"/>
      <c r="B8786" s="56">
        <f>WEEKDAY(C8786,2)</f>
        <v>5</v>
      </c>
      <c r="C8786" s="17">
        <f>IF(A8806="",C8785,A8806)</f>
        <v>45058</v>
      </c>
      <c r="D8786" s="12" t="str">
        <f>YEAR(C8786)&amp;"/"&amp;TEXT(WEEKNUM(C8786,21),"00")</f>
        <v>2023/19</v>
      </c>
      <c r="H8786">
        <f>CONVERT((G8783-F8783)*24,"hr","mn")</f>
        <v>0</v>
      </c>
      <c r="M8786">
        <f>J8783+K8783+L8783</f>
        <v>0</v>
      </c>
      <c r="N8786" s="15"/>
      <c r="O8786" s="9"/>
      <c r="P8786" s="9"/>
      <c r="Q8786" s="9"/>
      <c r="R8786" s="10"/>
      <c r="S8786" s="19"/>
      <c r="T8786" s="23"/>
      <c r="U8786" s="94"/>
    </row>
    <row r="8787" spans="1:21">
      <c r="A8787" s="17">
        <v>45058</v>
      </c>
      <c r="B8787" s="56">
        <f>WEEKDAY(C8787,2)</f>
        <v>5</v>
      </c>
      <c r="C8787" s="17">
        <f>IF(A8807="",C8786,A8807)</f>
        <v>45058</v>
      </c>
      <c r="D8787" s="12" t="str">
        <f>YEAR(C8787)&amp;"/"&amp;TEXT(WEEKNUM(C8787,21),"00")</f>
        <v>2023/19</v>
      </c>
      <c r="E8787" s="79" t="s">
        <v>52</v>
      </c>
      <c r="F8787" s="80">
        <v>0.20833333333333329</v>
      </c>
      <c r="G8787" s="80">
        <v>0.25</v>
      </c>
      <c r="H8787" s="87">
        <f>CONVERT((G8787-F8787)*24,"hr","mn")</f>
        <v>60.000000000000071</v>
      </c>
      <c r="I8787" s="83">
        <v>4</v>
      </c>
      <c r="J8787" s="84"/>
      <c r="K8787" s="85">
        <v>12</v>
      </c>
      <c r="L8787" s="85"/>
      <c r="M8787" s="87">
        <f>J8787+K8787+L8787</f>
        <v>12</v>
      </c>
      <c r="N8787" s="13"/>
      <c r="O8787" s="6"/>
      <c r="P8787" s="6"/>
      <c r="Q8787" s="6">
        <v>20</v>
      </c>
      <c r="R8787" s="7"/>
      <c r="S8787" s="20"/>
      <c r="T8787" s="22" t="s">
        <v>25</v>
      </c>
      <c r="U8787" s="91"/>
    </row>
    <row r="8788" spans="1:21">
      <c r="A8788" s="17">
        <v>45058</v>
      </c>
      <c r="B8788" s="56">
        <f>WEEKDAY(C8788,2)</f>
        <v>5</v>
      </c>
      <c r="C8788" s="17">
        <f>IF(A8808="",C8787,A8808)</f>
        <v>45058</v>
      </c>
      <c r="D8788" s="12" t="str">
        <f>YEAR(C8788)&amp;"/"&amp;TEXT(WEEKNUM(C8788,21),"00")</f>
        <v>2023/19</v>
      </c>
      <c r="E8788" t="s">
        <v>52</v>
      </c>
      <c r="F8788" s="114">
        <v>0.20833333333333329</v>
      </c>
      <c r="G8788" s="114">
        <v>0.25</v>
      </c>
      <c r="H8788">
        <f>CONVERT((G8787-F8787)*24,"hr","mn")</f>
        <v>60.000000000000071</v>
      </c>
      <c r="I8788">
        <v>4</v>
      </c>
      <c r="K8788">
        <v>12</v>
      </c>
      <c r="M8788">
        <f>J8787+K8787+L8787</f>
        <v>12</v>
      </c>
      <c r="N8788" s="14"/>
      <c r="O8788" s="3"/>
      <c r="P8788" s="3"/>
      <c r="Q8788" s="3"/>
      <c r="R8788" s="8"/>
      <c r="S8788" s="21"/>
      <c r="T8788" s="4"/>
      <c r="U8788" s="92"/>
    </row>
    <row r="8789" spans="1:21">
      <c r="A8789" s="17">
        <v>45058</v>
      </c>
      <c r="B8789" s="56">
        <f>WEEKDAY(C8789,2)</f>
        <v>5</v>
      </c>
      <c r="C8789" s="17">
        <f>IF(A8809="",C8788,A8809)</f>
        <v>45058</v>
      </c>
      <c r="D8789" s="12" t="str">
        <f>YEAR(C8789)&amp;"/"&amp;TEXT(WEEKNUM(C8789,21),"00")</f>
        <v>2023/19</v>
      </c>
      <c r="E8789" t="s">
        <v>52</v>
      </c>
      <c r="F8789" s="114">
        <v>0.20833333333333329</v>
      </c>
      <c r="G8789" s="114">
        <v>0.25</v>
      </c>
      <c r="H8789">
        <f>CONVERT((G8787-F8787)*24,"hr","mn")</f>
        <v>60.000000000000071</v>
      </c>
      <c r="I8789">
        <v>4</v>
      </c>
      <c r="K8789">
        <v>12</v>
      </c>
      <c r="M8789">
        <f>J8787+K8787+L8787</f>
        <v>12</v>
      </c>
      <c r="N8789" s="58"/>
      <c r="O8789" s="59"/>
      <c r="P8789" s="59"/>
      <c r="Q8789" s="59"/>
      <c r="R8789" s="60"/>
      <c r="S8789" s="21"/>
      <c r="T8789" s="4"/>
      <c r="U8789" s="93"/>
    </row>
    <row r="8790" spans="1:21" ht="15" customHeight="1" thickBot="1">
      <c r="A8790" s="17">
        <v>45058</v>
      </c>
      <c r="B8790" s="56">
        <f>WEEKDAY(C8790,2)</f>
        <v>5</v>
      </c>
      <c r="C8790" s="17">
        <f>IF(A8810="",C8789,A8810)</f>
        <v>45058</v>
      </c>
      <c r="D8790" s="12" t="str">
        <f>YEAR(C8790)&amp;"/"&amp;TEXT(WEEKNUM(C8790,21),"00")</f>
        <v>2023/19</v>
      </c>
      <c r="E8790" t="s">
        <v>52</v>
      </c>
      <c r="F8790" s="114">
        <v>0.20833333333333329</v>
      </c>
      <c r="G8790" s="114">
        <v>0.25</v>
      </c>
      <c r="H8790">
        <f>CONVERT((G8787-F8787)*24,"hr","mn")</f>
        <v>60.000000000000071</v>
      </c>
      <c r="I8790">
        <v>4</v>
      </c>
      <c r="K8790">
        <v>12</v>
      </c>
      <c r="M8790">
        <f>J8787+K8787+L8787</f>
        <v>12</v>
      </c>
      <c r="N8790" s="15"/>
      <c r="O8790" s="9"/>
      <c r="P8790" s="9"/>
      <c r="Q8790" s="9"/>
      <c r="R8790" s="10"/>
      <c r="S8790" s="19"/>
      <c r="T8790" s="23"/>
      <c r="U8790" s="94"/>
    </row>
    <row r="8791" spans="1:21">
      <c r="A8791" s="17">
        <v>45058</v>
      </c>
      <c r="B8791" s="56">
        <f>WEEKDAY(C8791,2)</f>
        <v>5</v>
      </c>
      <c r="C8791" s="17">
        <f>IF(A8811="",C8790,A8811)</f>
        <v>45058</v>
      </c>
      <c r="D8791" s="12" t="str">
        <f>YEAR(C8791)&amp;"/"&amp;TEXT(WEEKNUM(C8791,21),"00")</f>
        <v>2023/19</v>
      </c>
      <c r="E8791" s="79" t="s">
        <v>52</v>
      </c>
      <c r="F8791" s="80">
        <v>0.25</v>
      </c>
      <c r="G8791" s="80">
        <v>0.29166666666666669</v>
      </c>
      <c r="H8791" s="87">
        <f>CONVERT((G8791-F8791)*24,"hr","mn")</f>
        <v>60.000000000000028</v>
      </c>
      <c r="I8791" s="83">
        <v>4</v>
      </c>
      <c r="J8791" s="84"/>
      <c r="K8791" s="85">
        <v>10</v>
      </c>
      <c r="L8791" s="85"/>
      <c r="M8791" s="87">
        <f>J8791+K8791+L8791</f>
        <v>10</v>
      </c>
      <c r="N8791" s="13"/>
      <c r="O8791" s="6">
        <v>5</v>
      </c>
      <c r="P8791" s="6"/>
      <c r="Q8791" s="6"/>
      <c r="R8791" s="7"/>
      <c r="S8791" s="20" t="s">
        <v>49</v>
      </c>
      <c r="T8791" s="22" t="s">
        <v>34</v>
      </c>
      <c r="U8791" s="91"/>
    </row>
    <row r="8792" spans="1:21">
      <c r="A8792" s="17">
        <v>45058</v>
      </c>
      <c r="B8792" s="56">
        <f>WEEKDAY(C8792,2)</f>
        <v>5</v>
      </c>
      <c r="C8792" s="17">
        <f>IF(A8812="",C8791,A8812)</f>
        <v>45058</v>
      </c>
      <c r="D8792" s="12" t="str">
        <f>YEAR(C8792)&amp;"/"&amp;TEXT(WEEKNUM(C8792,21),"00")</f>
        <v>2023/19</v>
      </c>
      <c r="E8792" t="s">
        <v>52</v>
      </c>
      <c r="F8792" s="114">
        <v>0.25</v>
      </c>
      <c r="G8792" s="114">
        <v>0.29166666666666669</v>
      </c>
      <c r="H8792">
        <f>CONVERT((G8791-F8791)*24,"hr","mn")</f>
        <v>60.000000000000028</v>
      </c>
      <c r="I8792">
        <v>4</v>
      </c>
      <c r="K8792">
        <v>10</v>
      </c>
      <c r="M8792">
        <f>J8791+K8791+L8791</f>
        <v>10</v>
      </c>
      <c r="N8792" s="14"/>
      <c r="O8792" s="3"/>
      <c r="P8792" s="3"/>
      <c r="Q8792" s="3"/>
      <c r="R8792" s="8"/>
      <c r="S8792" s="21"/>
      <c r="T8792" s="4"/>
      <c r="U8792" s="92"/>
    </row>
    <row r="8793" spans="1:21">
      <c r="A8793" s="17">
        <v>45058</v>
      </c>
      <c r="B8793" s="56">
        <f>WEEKDAY(C8793,2)</f>
        <v>5</v>
      </c>
      <c r="C8793" s="17">
        <f>IF(A8813="",C8792,A8813)</f>
        <v>45058</v>
      </c>
      <c r="D8793" s="12" t="str">
        <f>YEAR(C8793)&amp;"/"&amp;TEXT(WEEKNUM(C8793,21),"00")</f>
        <v>2023/19</v>
      </c>
      <c r="E8793" t="s">
        <v>52</v>
      </c>
      <c r="F8793" s="114">
        <v>0.25</v>
      </c>
      <c r="G8793" s="114">
        <v>0.29166666666666669</v>
      </c>
      <c r="H8793">
        <f>CONVERT((G8791-F8791)*24,"hr","mn")</f>
        <v>60.000000000000028</v>
      </c>
      <c r="I8793">
        <v>4</v>
      </c>
      <c r="K8793">
        <v>10</v>
      </c>
      <c r="M8793">
        <f>J8791+K8791+L8791</f>
        <v>10</v>
      </c>
      <c r="N8793" s="58"/>
      <c r="O8793" s="59"/>
      <c r="P8793" s="59"/>
      <c r="Q8793" s="59"/>
      <c r="R8793" s="60"/>
      <c r="S8793" s="21"/>
      <c r="T8793" s="4"/>
      <c r="U8793" s="93"/>
    </row>
    <row r="8794" spans="1:21" ht="15" customHeight="1" thickBot="1">
      <c r="A8794" s="17">
        <v>45058</v>
      </c>
      <c r="B8794" s="56">
        <f>WEEKDAY(C8794,2)</f>
        <v>5</v>
      </c>
      <c r="C8794" s="17">
        <f>IF(A8814="",C8793,A8814)</f>
        <v>45058</v>
      </c>
      <c r="D8794" s="12" t="str">
        <f>YEAR(C8794)&amp;"/"&amp;TEXT(WEEKNUM(C8794,21),"00")</f>
        <v>2023/19</v>
      </c>
      <c r="E8794" t="s">
        <v>52</v>
      </c>
      <c r="F8794" s="114">
        <v>0.25</v>
      </c>
      <c r="G8794" s="114">
        <v>0.29166666666666669</v>
      </c>
      <c r="H8794">
        <f>CONVERT((G8791-F8791)*24,"hr","mn")</f>
        <v>60.000000000000028</v>
      </c>
      <c r="I8794">
        <v>4</v>
      </c>
      <c r="K8794">
        <v>10</v>
      </c>
      <c r="M8794">
        <f>J8791+K8791+L8791</f>
        <v>10</v>
      </c>
      <c r="N8794" s="15"/>
      <c r="O8794" s="9"/>
      <c r="P8794" s="9"/>
      <c r="Q8794" s="9"/>
      <c r="R8794" s="10"/>
      <c r="S8794" s="19"/>
      <c r="T8794" s="23"/>
      <c r="U8794" s="94"/>
    </row>
    <row r="8795" spans="1:21">
      <c r="A8795" s="17">
        <v>45058</v>
      </c>
      <c r="B8795" s="56">
        <f>WEEKDAY(C8795,2)</f>
        <v>5</v>
      </c>
      <c r="C8795" s="17">
        <f>IF(A8815="",C8794,A8815)</f>
        <v>45058</v>
      </c>
      <c r="D8795" s="12" t="str">
        <f>YEAR(C8795)&amp;"/"&amp;TEXT(WEEKNUM(C8795,21),"00")</f>
        <v>2023/19</v>
      </c>
      <c r="E8795" s="79" t="s">
        <v>52</v>
      </c>
      <c r="F8795" s="80">
        <v>0.29166666666666669</v>
      </c>
      <c r="G8795" s="80">
        <v>0.33333333333333331</v>
      </c>
      <c r="H8795" s="87">
        <f>CONVERT((G8795-F8795)*24,"hr","mn")</f>
        <v>59.99999999999995</v>
      </c>
      <c r="I8795" s="83">
        <v>4</v>
      </c>
      <c r="J8795" s="84"/>
      <c r="K8795" s="85">
        <v>4</v>
      </c>
      <c r="L8795" s="85"/>
      <c r="M8795" s="87">
        <f>J8795+K8795+L8795</f>
        <v>4</v>
      </c>
      <c r="N8795" s="13"/>
      <c r="O8795" s="6">
        <v>15</v>
      </c>
      <c r="P8795" s="6"/>
      <c r="Q8795" s="6"/>
      <c r="R8795" s="7"/>
      <c r="S8795" s="20" t="s">
        <v>293</v>
      </c>
      <c r="T8795" s="22" t="s">
        <v>60</v>
      </c>
      <c r="U8795" s="91" t="s">
        <v>1216</v>
      </c>
    </row>
    <row r="8796" spans="1:21">
      <c r="A8796" s="17">
        <v>45058</v>
      </c>
      <c r="B8796" s="56">
        <f>WEEKDAY(C8796,2)</f>
        <v>5</v>
      </c>
      <c r="C8796" s="17">
        <f>IF(A8816="",C8795,A8816)</f>
        <v>45058</v>
      </c>
      <c r="D8796" s="12" t="str">
        <f>YEAR(C8796)&amp;"/"&amp;TEXT(WEEKNUM(C8796,21),"00")</f>
        <v>2023/19</v>
      </c>
      <c r="E8796" t="s">
        <v>52</v>
      </c>
      <c r="F8796" s="114">
        <v>0.29166666666666669</v>
      </c>
      <c r="G8796" s="114">
        <v>0.33333333333333331</v>
      </c>
      <c r="H8796">
        <f>CONVERT((G8795-F8795)*24,"hr","mn")</f>
        <v>59.99999999999995</v>
      </c>
      <c r="I8796">
        <v>4</v>
      </c>
      <c r="K8796">
        <v>4</v>
      </c>
      <c r="M8796">
        <f>J8795+K8795+L8795</f>
        <v>4</v>
      </c>
      <c r="N8796" s="14"/>
      <c r="O8796" s="3">
        <v>5</v>
      </c>
      <c r="P8796" s="3"/>
      <c r="Q8796" s="3"/>
      <c r="R8796" s="8"/>
      <c r="S8796" s="21" t="s">
        <v>43</v>
      </c>
      <c r="T8796" s="4" t="s">
        <v>34</v>
      </c>
      <c r="U8796" s="92"/>
    </row>
    <row r="8797" spans="1:21">
      <c r="A8797" s="17">
        <v>45058</v>
      </c>
      <c r="B8797" s="56">
        <f>WEEKDAY(C8797,2)</f>
        <v>5</v>
      </c>
      <c r="C8797" s="17">
        <f>IF(A8817="",C8796,A8817)</f>
        <v>45058</v>
      </c>
      <c r="D8797" s="12" t="str">
        <f>YEAR(C8797)&amp;"/"&amp;TEXT(WEEKNUM(C8797,21),"00")</f>
        <v>2023/19</v>
      </c>
      <c r="E8797" t="s">
        <v>52</v>
      </c>
      <c r="F8797" s="114">
        <v>0.29166666666666669</v>
      </c>
      <c r="G8797" s="114">
        <v>0.33333333333333331</v>
      </c>
      <c r="H8797">
        <f>CONVERT((G8795-F8795)*24,"hr","mn")</f>
        <v>59.99999999999995</v>
      </c>
      <c r="I8797">
        <v>4</v>
      </c>
      <c r="K8797">
        <v>4</v>
      </c>
      <c r="M8797">
        <f>J8795+K8795+L8795</f>
        <v>4</v>
      </c>
      <c r="N8797" s="58"/>
      <c r="O8797" s="59"/>
      <c r="P8797" s="59"/>
      <c r="Q8797" s="59"/>
      <c r="R8797" s="60"/>
      <c r="S8797" s="21"/>
      <c r="T8797" s="4"/>
      <c r="U8797" s="93"/>
    </row>
    <row r="8798" spans="1:21" ht="15" customHeight="1" thickBot="1">
      <c r="A8798" s="17">
        <v>45058</v>
      </c>
      <c r="B8798" s="56">
        <f>WEEKDAY(C8798,2)</f>
        <v>5</v>
      </c>
      <c r="C8798" s="17">
        <f>IF(A8818="",C8797,A8818)</f>
        <v>45058</v>
      </c>
      <c r="D8798" s="12" t="str">
        <f>YEAR(C8798)&amp;"/"&amp;TEXT(WEEKNUM(C8798,21),"00")</f>
        <v>2023/19</v>
      </c>
      <c r="E8798" t="s">
        <v>52</v>
      </c>
      <c r="F8798" s="114">
        <v>0.29166666666666669</v>
      </c>
      <c r="G8798" s="114">
        <v>0.33333333333333331</v>
      </c>
      <c r="H8798">
        <f>CONVERT((G8795-F8795)*24,"hr","mn")</f>
        <v>59.99999999999995</v>
      </c>
      <c r="I8798">
        <v>4</v>
      </c>
      <c r="K8798">
        <v>4</v>
      </c>
      <c r="M8798">
        <f>J8795+K8795+L8795</f>
        <v>4</v>
      </c>
      <c r="N8798" s="15"/>
      <c r="O8798" s="9"/>
      <c r="P8798" s="9"/>
      <c r="Q8798" s="9"/>
      <c r="R8798" s="10"/>
      <c r="S8798" s="19"/>
      <c r="T8798" s="23"/>
      <c r="U8798" s="94"/>
    </row>
    <row r="8799" spans="1:21">
      <c r="A8799" s="17">
        <v>45058</v>
      </c>
      <c r="B8799" s="56">
        <f>WEEKDAY(C8799,2)</f>
        <v>5</v>
      </c>
      <c r="C8799" s="17">
        <f>IF(A8819="",C8798,A8819)</f>
        <v>45058</v>
      </c>
      <c r="D8799" s="12" t="str">
        <f>YEAR(C8799)&amp;"/"&amp;TEXT(WEEKNUM(C8799,21),"00")</f>
        <v>2023/19</v>
      </c>
      <c r="E8799" s="79" t="s">
        <v>52</v>
      </c>
      <c r="F8799" s="80">
        <v>0.33333333333333331</v>
      </c>
      <c r="G8799" s="80">
        <v>0.375</v>
      </c>
      <c r="H8799" s="87">
        <f>CONVERT((G8799-F8799)*24,"hr","mn")</f>
        <v>60.000000000000028</v>
      </c>
      <c r="I8799" s="83">
        <v>4</v>
      </c>
      <c r="J8799" s="84"/>
      <c r="K8799" s="85">
        <v>8</v>
      </c>
      <c r="L8799" s="85"/>
      <c r="M8799" s="87">
        <f>J8799+K8799+L8799</f>
        <v>8</v>
      </c>
      <c r="N8799" s="13"/>
      <c r="O8799" s="6">
        <v>15</v>
      </c>
      <c r="P8799" s="6"/>
      <c r="Q8799" s="6"/>
      <c r="R8799" s="7"/>
      <c r="S8799" s="20" t="s">
        <v>293</v>
      </c>
      <c r="T8799" s="22" t="s">
        <v>60</v>
      </c>
      <c r="U8799" s="91" t="s">
        <v>1250</v>
      </c>
    </row>
    <row r="8800" spans="1:21">
      <c r="A8800" s="17">
        <v>45058</v>
      </c>
      <c r="B8800" s="56">
        <f>WEEKDAY(C8800,2)</f>
        <v>5</v>
      </c>
      <c r="C8800" s="17">
        <f>IF(A8820="",C8799,A8820)</f>
        <v>45058</v>
      </c>
      <c r="D8800" s="12" t="str">
        <f>YEAR(C8800)&amp;"/"&amp;TEXT(WEEKNUM(C8800,21),"00")</f>
        <v>2023/19</v>
      </c>
      <c r="E8800" t="s">
        <v>52</v>
      </c>
      <c r="F8800" s="114">
        <v>0.33333333333333331</v>
      </c>
      <c r="G8800" s="114">
        <v>0.375</v>
      </c>
      <c r="H8800">
        <f>CONVERT((G8799-F8799)*24,"hr","mn")</f>
        <v>60.000000000000028</v>
      </c>
      <c r="I8800">
        <v>4</v>
      </c>
      <c r="K8800">
        <v>8</v>
      </c>
      <c r="M8800">
        <f>J8799+K8799+L8799</f>
        <v>8</v>
      </c>
      <c r="N8800" s="14"/>
      <c r="O8800" s="3">
        <v>15</v>
      </c>
      <c r="P8800" s="3"/>
      <c r="Q8800" s="3"/>
      <c r="R8800" s="8"/>
      <c r="S8800" s="21" t="s">
        <v>90</v>
      </c>
      <c r="T8800" s="4" t="s">
        <v>89</v>
      </c>
      <c r="U8800" s="92" t="s">
        <v>1251</v>
      </c>
    </row>
    <row r="8801" spans="1:21">
      <c r="A8801" s="17">
        <v>45058</v>
      </c>
      <c r="B8801" s="56">
        <f>WEEKDAY(C8801,2)</f>
        <v>5</v>
      </c>
      <c r="C8801" s="17">
        <f>IF(A8821="",C8800,A8821)</f>
        <v>45058</v>
      </c>
      <c r="D8801" s="12" t="str">
        <f>YEAR(C8801)&amp;"/"&amp;TEXT(WEEKNUM(C8801,21),"00")</f>
        <v>2023/19</v>
      </c>
      <c r="E8801" t="s">
        <v>52</v>
      </c>
      <c r="F8801" s="114">
        <v>0.33333333333333331</v>
      </c>
      <c r="G8801" s="114">
        <v>0.375</v>
      </c>
      <c r="H8801">
        <f>CONVERT((G8799-F8799)*24,"hr","mn")</f>
        <v>60.000000000000028</v>
      </c>
      <c r="I8801">
        <v>4</v>
      </c>
      <c r="K8801">
        <v>8</v>
      </c>
      <c r="M8801">
        <f>J8799+K8799+L8799</f>
        <v>8</v>
      </c>
      <c r="N8801" s="58"/>
      <c r="O8801" s="59"/>
      <c r="P8801" s="59"/>
      <c r="Q8801" s="59"/>
      <c r="R8801" s="60"/>
      <c r="S8801" s="21"/>
      <c r="T8801" s="4"/>
      <c r="U8801" s="93"/>
    </row>
    <row r="8802" spans="1:21" ht="15" customHeight="1" thickBot="1">
      <c r="A8802" s="17">
        <v>45058</v>
      </c>
      <c r="B8802" s="56">
        <f>WEEKDAY(C8802,2)</f>
        <v>5</v>
      </c>
      <c r="C8802" s="17">
        <f>IF(A8822="",C8801,A8822)</f>
        <v>45058</v>
      </c>
      <c r="D8802" s="12" t="str">
        <f>YEAR(C8802)&amp;"/"&amp;TEXT(WEEKNUM(C8802,21),"00")</f>
        <v>2023/19</v>
      </c>
      <c r="E8802" t="s">
        <v>52</v>
      </c>
      <c r="F8802" s="114">
        <v>0.33333333333333331</v>
      </c>
      <c r="G8802" s="114">
        <v>0.375</v>
      </c>
      <c r="H8802">
        <f>CONVERT((G8799-F8799)*24,"hr","mn")</f>
        <v>60.000000000000028</v>
      </c>
      <c r="I8802">
        <v>4</v>
      </c>
      <c r="K8802">
        <v>8</v>
      </c>
      <c r="M8802">
        <f>J8799+K8799+L8799</f>
        <v>8</v>
      </c>
      <c r="N8802" s="15"/>
      <c r="O8802" s="9"/>
      <c r="P8802" s="9"/>
      <c r="Q8802" s="9"/>
      <c r="R8802" s="10"/>
      <c r="S8802" s="19"/>
      <c r="T8802" s="23"/>
      <c r="U8802" s="94"/>
    </row>
    <row r="8803" spans="1:21">
      <c r="A8803" s="17">
        <v>45058</v>
      </c>
      <c r="B8803" s="56">
        <f>WEEKDAY(C8803,2)</f>
        <v>5</v>
      </c>
      <c r="C8803" s="17">
        <f>IF(A8823="",C8802,A8823)</f>
        <v>45058</v>
      </c>
      <c r="D8803" s="12" t="str">
        <f>YEAR(C8803)&amp;"/"&amp;TEXT(WEEKNUM(C8803,21),"00")</f>
        <v>2023/19</v>
      </c>
      <c r="E8803" s="79" t="s">
        <v>52</v>
      </c>
      <c r="F8803" s="80">
        <v>0.39583333333333331</v>
      </c>
      <c r="G8803" s="80">
        <v>0.41666666666666669</v>
      </c>
      <c r="H8803" s="87">
        <f>CONVERT((G8803-F8803)*24,"hr","mn")</f>
        <v>30.000000000000053</v>
      </c>
      <c r="I8803" s="83">
        <v>4</v>
      </c>
      <c r="J8803" s="84"/>
      <c r="K8803" s="85">
        <v>6</v>
      </c>
      <c r="L8803" s="85"/>
      <c r="M8803" s="87">
        <f>J8803+K8803+L8803</f>
        <v>6</v>
      </c>
      <c r="N8803" s="13"/>
      <c r="O8803" s="6">
        <v>5</v>
      </c>
      <c r="P8803" s="6"/>
      <c r="Q8803" s="6"/>
      <c r="R8803" s="7"/>
      <c r="S8803" s="20" t="s">
        <v>35</v>
      </c>
      <c r="T8803" s="22" t="s">
        <v>29</v>
      </c>
      <c r="U8803" s="91"/>
    </row>
    <row r="8804" spans="1:21">
      <c r="A8804" s="17">
        <v>45058</v>
      </c>
      <c r="B8804" s="56">
        <f>WEEKDAY(C8804,2)</f>
        <v>5</v>
      </c>
      <c r="C8804" s="17">
        <f>IF(A8824="",C8803,A8824)</f>
        <v>45058</v>
      </c>
      <c r="D8804" s="12" t="str">
        <f>YEAR(C8804)&amp;"/"&amp;TEXT(WEEKNUM(C8804,21),"00")</f>
        <v>2023/19</v>
      </c>
      <c r="E8804" t="s">
        <v>52</v>
      </c>
      <c r="F8804" s="114">
        <v>0.39583333333333331</v>
      </c>
      <c r="G8804" s="114">
        <v>0.41666666666666669</v>
      </c>
      <c r="H8804">
        <f>CONVERT((G8803-F8803)*24,"hr","mn")</f>
        <v>30.000000000000053</v>
      </c>
      <c r="I8804">
        <v>4</v>
      </c>
      <c r="K8804">
        <v>6</v>
      </c>
      <c r="M8804">
        <f>J8803+K8803+L8803</f>
        <v>6</v>
      </c>
      <c r="N8804" s="14"/>
      <c r="O8804" s="3">
        <v>5</v>
      </c>
      <c r="P8804" s="3"/>
      <c r="Q8804" s="3"/>
      <c r="R8804" s="8"/>
      <c r="S8804" s="21" t="s">
        <v>31</v>
      </c>
      <c r="T8804" s="4" t="s">
        <v>34</v>
      </c>
      <c r="U8804" s="92"/>
    </row>
    <row r="8805" spans="1:21">
      <c r="A8805" s="17">
        <v>45058</v>
      </c>
      <c r="B8805" s="56">
        <f>WEEKDAY(C8805,2)</f>
        <v>5</v>
      </c>
      <c r="C8805" s="17">
        <f>IF(A8825="",C8804,A8825)</f>
        <v>45058</v>
      </c>
      <c r="D8805" s="12" t="str">
        <f>YEAR(C8805)&amp;"/"&amp;TEXT(WEEKNUM(C8805,21),"00")</f>
        <v>2023/19</v>
      </c>
      <c r="E8805" t="s">
        <v>52</v>
      </c>
      <c r="F8805" s="114">
        <v>0.39583333333333331</v>
      </c>
      <c r="G8805" s="114">
        <v>0.41666666666666669</v>
      </c>
      <c r="H8805">
        <f>CONVERT((G8803-F8803)*24,"hr","mn")</f>
        <v>30.000000000000053</v>
      </c>
      <c r="I8805">
        <v>4</v>
      </c>
      <c r="K8805">
        <v>6</v>
      </c>
      <c r="M8805">
        <f>J8803+K8803+L8803</f>
        <v>6</v>
      </c>
      <c r="N8805" s="58"/>
      <c r="O8805" s="59">
        <v>5</v>
      </c>
      <c r="P8805" s="59"/>
      <c r="Q8805" s="59"/>
      <c r="R8805" s="60"/>
      <c r="S8805" s="21" t="s">
        <v>49</v>
      </c>
      <c r="T8805" s="4" t="s">
        <v>34</v>
      </c>
      <c r="U8805" s="93"/>
    </row>
    <row r="8806" spans="1:21" ht="15" customHeight="1" thickBot="1">
      <c r="A8806" s="17">
        <v>45058</v>
      </c>
      <c r="B8806" s="56">
        <f>WEEKDAY(C8806,2)</f>
        <v>5</v>
      </c>
      <c r="C8806" s="17">
        <f>IF(A8826="",C8805,A8826)</f>
        <v>45058</v>
      </c>
      <c r="D8806" s="12" t="str">
        <f>YEAR(C8806)&amp;"/"&amp;TEXT(WEEKNUM(C8806,21),"00")</f>
        <v>2023/19</v>
      </c>
      <c r="E8806" t="s">
        <v>52</v>
      </c>
      <c r="F8806" s="114">
        <v>0.39583333333333331</v>
      </c>
      <c r="G8806" s="114">
        <v>0.41666666666666669</v>
      </c>
      <c r="H8806">
        <f>CONVERT((G8803-F8803)*24,"hr","mn")</f>
        <v>30.000000000000053</v>
      </c>
      <c r="I8806">
        <v>4</v>
      </c>
      <c r="K8806">
        <v>6</v>
      </c>
      <c r="M8806">
        <f>J8803+K8803+L8803</f>
        <v>6</v>
      </c>
      <c r="N8806" s="15"/>
      <c r="O8806" s="9"/>
      <c r="P8806" s="9"/>
      <c r="Q8806" s="9"/>
      <c r="R8806" s="10"/>
      <c r="S8806" s="19"/>
      <c r="T8806" s="23"/>
      <c r="U8806" s="94"/>
    </row>
    <row r="8807" spans="1:21">
      <c r="A8807" s="17">
        <v>45058</v>
      </c>
      <c r="B8807" s="56">
        <f>WEEKDAY(C8807,2)</f>
        <v>5</v>
      </c>
      <c r="C8807" s="17">
        <f>IF(A8827="",C8806,A8827)</f>
        <v>45058</v>
      </c>
      <c r="D8807" s="12" t="str">
        <f>YEAR(C8807)&amp;"/"&amp;TEXT(WEEKNUM(C8807,21),"00")</f>
        <v>2023/19</v>
      </c>
      <c r="E8807" s="79" t="s">
        <v>52</v>
      </c>
      <c r="F8807" s="80">
        <v>0.41666666666666669</v>
      </c>
      <c r="G8807" s="80">
        <v>0.45833333333333331</v>
      </c>
      <c r="H8807" s="87">
        <f>CONVERT((G8807-F8807)*24,"hr","mn")</f>
        <v>59.99999999999995</v>
      </c>
      <c r="I8807" s="83">
        <v>4</v>
      </c>
      <c r="J8807" s="84"/>
      <c r="K8807" s="85">
        <v>12</v>
      </c>
      <c r="L8807" s="85"/>
      <c r="M8807" s="87">
        <f>J8807+K8807+L8807</f>
        <v>12</v>
      </c>
      <c r="N8807" s="13"/>
      <c r="O8807" s="6">
        <v>8</v>
      </c>
      <c r="P8807" s="6"/>
      <c r="Q8807" s="6"/>
      <c r="R8807" s="7"/>
      <c r="S8807" s="20" t="s">
        <v>28</v>
      </c>
      <c r="T8807" s="22" t="s">
        <v>29</v>
      </c>
      <c r="U8807" s="91"/>
    </row>
    <row r="8808" spans="1:21">
      <c r="A8808" s="17">
        <v>45058</v>
      </c>
      <c r="B8808" s="56">
        <f>WEEKDAY(C8808,2)</f>
        <v>5</v>
      </c>
      <c r="C8808" s="17">
        <f>IF(A8828="",C8807,A8828)</f>
        <v>45058</v>
      </c>
      <c r="D8808" s="12" t="str">
        <f>YEAR(C8808)&amp;"/"&amp;TEXT(WEEKNUM(C8808,21),"00")</f>
        <v>2023/19</v>
      </c>
      <c r="E8808" t="s">
        <v>52</v>
      </c>
      <c r="F8808" s="114">
        <v>0.41666666666666669</v>
      </c>
      <c r="G8808" s="114">
        <v>0.45833333333333331</v>
      </c>
      <c r="H8808">
        <f>CONVERT((G8807-F8807)*24,"hr","mn")</f>
        <v>59.99999999999995</v>
      </c>
      <c r="I8808">
        <v>4</v>
      </c>
      <c r="K8808">
        <v>12</v>
      </c>
      <c r="M8808">
        <f>J8807+K8807+L8807</f>
        <v>12</v>
      </c>
      <c r="N8808" s="14"/>
      <c r="O8808" s="3"/>
      <c r="P8808" s="3"/>
      <c r="Q8808" s="3"/>
      <c r="R8808" s="8"/>
      <c r="S8808" s="21"/>
      <c r="T8808" s="4"/>
      <c r="U8808" s="92"/>
    </row>
    <row r="8809" spans="1:21">
      <c r="A8809" s="17">
        <v>45058</v>
      </c>
      <c r="B8809" s="56">
        <f>WEEKDAY(C8809,2)</f>
        <v>5</v>
      </c>
      <c r="C8809" s="17">
        <f>IF(A8829="",C8808,A8829)</f>
        <v>45058</v>
      </c>
      <c r="D8809" s="12" t="str">
        <f>YEAR(C8809)&amp;"/"&amp;TEXT(WEEKNUM(C8809,21),"00")</f>
        <v>2023/19</v>
      </c>
      <c r="E8809" t="s">
        <v>52</v>
      </c>
      <c r="F8809" s="114">
        <v>0.41666666666666669</v>
      </c>
      <c r="G8809" s="114">
        <v>0.45833333333333331</v>
      </c>
      <c r="H8809">
        <f>CONVERT((G8807-F8807)*24,"hr","mn")</f>
        <v>59.99999999999995</v>
      </c>
      <c r="I8809">
        <v>4</v>
      </c>
      <c r="K8809">
        <v>12</v>
      </c>
      <c r="M8809">
        <f>J8807+K8807+L8807</f>
        <v>12</v>
      </c>
      <c r="N8809" s="58"/>
      <c r="O8809" s="59"/>
      <c r="P8809" s="59"/>
      <c r="Q8809" s="59"/>
      <c r="R8809" s="60"/>
      <c r="S8809" s="21"/>
      <c r="T8809" s="4"/>
      <c r="U8809" s="93"/>
    </row>
    <row r="8810" spans="1:21" ht="15" customHeight="1" thickBot="1">
      <c r="A8810" s="17">
        <v>45058</v>
      </c>
      <c r="B8810" s="56">
        <f>WEEKDAY(C8810,2)</f>
        <v>5</v>
      </c>
      <c r="C8810" s="17">
        <f>IF(A8830="",C8809,A8830)</f>
        <v>45058</v>
      </c>
      <c r="D8810" s="12" t="str">
        <f>YEAR(C8810)&amp;"/"&amp;TEXT(WEEKNUM(C8810,21),"00")</f>
        <v>2023/19</v>
      </c>
      <c r="E8810" t="s">
        <v>52</v>
      </c>
      <c r="F8810" s="114">
        <v>0.41666666666666669</v>
      </c>
      <c r="G8810" s="114">
        <v>0.45833333333333331</v>
      </c>
      <c r="H8810">
        <f>CONVERT((G8807-F8807)*24,"hr","mn")</f>
        <v>59.99999999999995</v>
      </c>
      <c r="I8810">
        <v>4</v>
      </c>
      <c r="K8810">
        <v>12</v>
      </c>
      <c r="M8810">
        <f>J8807+K8807+L8807</f>
        <v>12</v>
      </c>
      <c r="N8810" s="15"/>
      <c r="O8810" s="9"/>
      <c r="P8810" s="9"/>
      <c r="Q8810" s="9"/>
      <c r="R8810" s="10"/>
      <c r="S8810" s="19"/>
      <c r="T8810" s="23"/>
      <c r="U8810" s="94"/>
    </row>
    <row r="8811" spans="1:21">
      <c r="A8811" s="17">
        <v>45058</v>
      </c>
      <c r="B8811" s="56">
        <f>WEEKDAY(C8811,2)</f>
        <v>5</v>
      </c>
      <c r="C8811" s="17">
        <f>IF(A8831="",C8810,A8831)</f>
        <v>45058</v>
      </c>
      <c r="D8811" s="12" t="str">
        <f>YEAR(C8811)&amp;"/"&amp;TEXT(WEEKNUM(C8811,21),"00")</f>
        <v>2023/19</v>
      </c>
      <c r="E8811" s="79" t="s">
        <v>52</v>
      </c>
      <c r="F8811" s="80">
        <v>0.45833333333333331</v>
      </c>
      <c r="G8811" s="80">
        <v>0.5</v>
      </c>
      <c r="H8811" s="87">
        <f>CONVERT((G8811-F8811)*24,"hr","mn")</f>
        <v>60.000000000000028</v>
      </c>
      <c r="I8811" s="83">
        <v>4</v>
      </c>
      <c r="J8811" s="84"/>
      <c r="K8811" s="85"/>
      <c r="L8811" s="85">
        <v>8</v>
      </c>
      <c r="M8811" s="87">
        <f>J8811+K8811+L8811</f>
        <v>8</v>
      </c>
      <c r="N8811" s="13"/>
      <c r="O8811" s="6">
        <v>5</v>
      </c>
      <c r="P8811" s="6"/>
      <c r="Q8811" s="6"/>
      <c r="R8811" s="7"/>
      <c r="S8811" s="20" t="s">
        <v>28</v>
      </c>
      <c r="T8811" s="22" t="s">
        <v>29</v>
      </c>
      <c r="U8811" s="91"/>
    </row>
    <row r="8812" spans="1:21">
      <c r="A8812" s="17">
        <v>45058</v>
      </c>
      <c r="B8812" s="56">
        <f>WEEKDAY(C8812,2)</f>
        <v>5</v>
      </c>
      <c r="C8812" s="17">
        <f>IF(A8832="",C8811,A8832)</f>
        <v>45058</v>
      </c>
      <c r="D8812" s="12" t="str">
        <f>YEAR(C8812)&amp;"/"&amp;TEXT(WEEKNUM(C8812,21),"00")</f>
        <v>2023/19</v>
      </c>
      <c r="E8812" t="s">
        <v>52</v>
      </c>
      <c r="F8812" s="114">
        <v>0.45833333333333331</v>
      </c>
      <c r="G8812" s="114">
        <v>0.5</v>
      </c>
      <c r="H8812">
        <f>CONVERT((G8811-F8811)*24,"hr","mn")</f>
        <v>60.000000000000028</v>
      </c>
      <c r="I8812">
        <v>4</v>
      </c>
      <c r="L8812">
        <v>8</v>
      </c>
      <c r="M8812">
        <f>J8811+K8811+L8811</f>
        <v>8</v>
      </c>
      <c r="N8812" s="14"/>
      <c r="O8812" s="3">
        <v>5</v>
      </c>
      <c r="P8812" s="3"/>
      <c r="Q8812" s="3"/>
      <c r="R8812" s="8"/>
      <c r="S8812" s="21" t="s">
        <v>35</v>
      </c>
      <c r="T8812" s="4" t="s">
        <v>29</v>
      </c>
      <c r="U8812" s="92"/>
    </row>
    <row r="8813" spans="1:21">
      <c r="A8813" s="17">
        <v>45058</v>
      </c>
      <c r="B8813" s="56">
        <f>WEEKDAY(C8813,2)</f>
        <v>5</v>
      </c>
      <c r="C8813" s="17">
        <f>IF(A8833="",C8812,A8833)</f>
        <v>45058</v>
      </c>
      <c r="D8813" s="12" t="str">
        <f>YEAR(C8813)&amp;"/"&amp;TEXT(WEEKNUM(C8813,21),"00")</f>
        <v>2023/19</v>
      </c>
      <c r="E8813" t="s">
        <v>52</v>
      </c>
      <c r="F8813" s="114">
        <v>0.45833333333333331</v>
      </c>
      <c r="G8813" s="114">
        <v>0.5</v>
      </c>
      <c r="H8813">
        <f>CONVERT((G8811-F8811)*24,"hr","mn")</f>
        <v>60.000000000000028</v>
      </c>
      <c r="I8813">
        <v>4</v>
      </c>
      <c r="L8813">
        <v>8</v>
      </c>
      <c r="M8813">
        <f>J8811+K8811+L8811</f>
        <v>8</v>
      </c>
      <c r="N8813" s="58"/>
      <c r="O8813" s="59">
        <v>10</v>
      </c>
      <c r="P8813" s="59"/>
      <c r="Q8813" s="59"/>
      <c r="R8813" s="60"/>
      <c r="S8813" s="21" t="s">
        <v>120</v>
      </c>
      <c r="T8813" s="4" t="s">
        <v>23</v>
      </c>
      <c r="U8813" s="93" t="s">
        <v>818</v>
      </c>
    </row>
    <row r="8814" spans="1:21" ht="15" customHeight="1" thickBot="1">
      <c r="A8814" s="17">
        <v>45058</v>
      </c>
      <c r="B8814" s="56">
        <f>WEEKDAY(C8814,2)</f>
        <v>5</v>
      </c>
      <c r="C8814" s="17">
        <f>IF(A8834="",C8813,A8834)</f>
        <v>45058</v>
      </c>
      <c r="D8814" s="12" t="str">
        <f>YEAR(C8814)&amp;"/"&amp;TEXT(WEEKNUM(C8814,21),"00")</f>
        <v>2023/19</v>
      </c>
      <c r="E8814" t="s">
        <v>52</v>
      </c>
      <c r="F8814" s="114">
        <v>0.45833333333333331</v>
      </c>
      <c r="G8814" s="114">
        <v>0.5</v>
      </c>
      <c r="H8814">
        <f>CONVERT((G8811-F8811)*24,"hr","mn")</f>
        <v>60.000000000000028</v>
      </c>
      <c r="I8814">
        <v>4</v>
      </c>
      <c r="L8814">
        <v>8</v>
      </c>
      <c r="M8814">
        <f>J8811+K8811+L8811</f>
        <v>8</v>
      </c>
      <c r="N8814" s="15"/>
      <c r="O8814" s="9"/>
      <c r="P8814" s="9"/>
      <c r="Q8814" s="9"/>
      <c r="R8814" s="10"/>
      <c r="S8814" s="19"/>
      <c r="T8814" s="23"/>
      <c r="U8814" s="94"/>
    </row>
    <row r="8815" spans="1:21">
      <c r="A8815" s="17">
        <v>45058</v>
      </c>
      <c r="B8815" s="56">
        <f>WEEKDAY(C8815,2)</f>
        <v>5</v>
      </c>
      <c r="C8815" s="17">
        <f>IF(A8835="",C8814,A8835)</f>
        <v>45058</v>
      </c>
      <c r="D8815" s="12" t="str">
        <f>YEAR(C8815)&amp;"/"&amp;TEXT(WEEKNUM(C8815,21),"00")</f>
        <v>2023/19</v>
      </c>
      <c r="E8815" s="79" t="s">
        <v>52</v>
      </c>
      <c r="F8815" s="80">
        <v>0.5</v>
      </c>
      <c r="G8815" s="80">
        <v>0.54166666666666663</v>
      </c>
      <c r="H8815" s="87">
        <f>CONVERT((G8815-F8815)*24,"hr","mn")</f>
        <v>59.99999999999995</v>
      </c>
      <c r="I8815" s="83">
        <v>4</v>
      </c>
      <c r="J8815" s="84"/>
      <c r="K8815" s="85"/>
      <c r="L8815" s="85">
        <v>6</v>
      </c>
      <c r="M8815" s="87">
        <f>J8815+K8815+L8815</f>
        <v>6</v>
      </c>
      <c r="N8815" s="13"/>
      <c r="O8815" s="6">
        <v>8</v>
      </c>
      <c r="P8815" s="6"/>
      <c r="Q8815" s="6"/>
      <c r="R8815" s="7"/>
      <c r="S8815" s="20" t="s">
        <v>32</v>
      </c>
      <c r="T8815" s="22" t="s">
        <v>121</v>
      </c>
      <c r="U8815" s="91"/>
    </row>
    <row r="8816" spans="1:21">
      <c r="A8816" s="17">
        <v>45058</v>
      </c>
      <c r="B8816" s="56">
        <f>WEEKDAY(C8816,2)</f>
        <v>5</v>
      </c>
      <c r="C8816" s="17">
        <f>IF(A8836="",C8815,A8836)</f>
        <v>45058</v>
      </c>
      <c r="D8816" s="12" t="str">
        <f>YEAR(C8816)&amp;"/"&amp;TEXT(WEEKNUM(C8816,21),"00")</f>
        <v>2023/19</v>
      </c>
      <c r="E8816" t="s">
        <v>52</v>
      </c>
      <c r="F8816" s="114">
        <v>0.5</v>
      </c>
      <c r="G8816" s="114">
        <v>0.54166666666666663</v>
      </c>
      <c r="H8816">
        <f>CONVERT((G8815-F8815)*24,"hr","mn")</f>
        <v>59.99999999999995</v>
      </c>
      <c r="I8816">
        <v>4</v>
      </c>
      <c r="L8816">
        <v>6</v>
      </c>
      <c r="M8816">
        <f>J8815+K8815+L8815</f>
        <v>6</v>
      </c>
      <c r="N8816" s="14"/>
      <c r="O8816" s="3">
        <v>5</v>
      </c>
      <c r="P8816" s="3"/>
      <c r="Q8816" s="3"/>
      <c r="R8816" s="8"/>
      <c r="S8816" s="21" t="s">
        <v>31</v>
      </c>
      <c r="T8816" s="4" t="s">
        <v>34</v>
      </c>
      <c r="U8816" s="92"/>
    </row>
    <row r="8817" spans="1:21">
      <c r="A8817" s="17">
        <v>45058</v>
      </c>
      <c r="B8817" s="56">
        <f>WEEKDAY(C8817,2)</f>
        <v>5</v>
      </c>
      <c r="C8817" s="17">
        <f>IF(A8837="",C8816,A8837)</f>
        <v>45058</v>
      </c>
      <c r="D8817" s="12" t="str">
        <f>YEAR(C8817)&amp;"/"&amp;TEXT(WEEKNUM(C8817,21),"00")</f>
        <v>2023/19</v>
      </c>
      <c r="E8817" t="s">
        <v>52</v>
      </c>
      <c r="F8817" s="114">
        <v>0.5</v>
      </c>
      <c r="G8817" s="114">
        <v>0.54166666666666663</v>
      </c>
      <c r="H8817">
        <f>CONVERT((G8815-F8815)*24,"hr","mn")</f>
        <v>59.99999999999995</v>
      </c>
      <c r="I8817">
        <v>4</v>
      </c>
      <c r="L8817">
        <v>6</v>
      </c>
      <c r="M8817">
        <f>J8815+K8815+L8815</f>
        <v>6</v>
      </c>
      <c r="N8817" s="58"/>
      <c r="O8817" s="59">
        <v>5</v>
      </c>
      <c r="P8817" s="59"/>
      <c r="Q8817" s="59"/>
      <c r="R8817" s="60"/>
      <c r="S8817" s="21" t="s">
        <v>136</v>
      </c>
      <c r="T8817" s="4" t="s">
        <v>110</v>
      </c>
      <c r="U8817" s="93"/>
    </row>
    <row r="8818" spans="1:21" ht="15" customHeight="1" thickBot="1">
      <c r="A8818" s="17">
        <v>45058</v>
      </c>
      <c r="B8818" s="56">
        <f>WEEKDAY(C8818,2)</f>
        <v>5</v>
      </c>
      <c r="C8818" s="17">
        <f>IF(A8838="",C8817,A8838)</f>
        <v>45058</v>
      </c>
      <c r="D8818" s="12" t="str">
        <f>YEAR(C8818)&amp;"/"&amp;TEXT(WEEKNUM(C8818,21),"00")</f>
        <v>2023/19</v>
      </c>
      <c r="E8818" t="s">
        <v>52</v>
      </c>
      <c r="F8818" s="114">
        <v>0.5</v>
      </c>
      <c r="G8818" s="114">
        <v>0.54166666666666663</v>
      </c>
      <c r="H8818">
        <f>CONVERT((G8815-F8815)*24,"hr","mn")</f>
        <v>59.99999999999995</v>
      </c>
      <c r="I8818">
        <v>4</v>
      </c>
      <c r="L8818">
        <v>6</v>
      </c>
      <c r="M8818">
        <f>J8815+K8815+L8815</f>
        <v>6</v>
      </c>
      <c r="N8818" s="15"/>
      <c r="O8818" s="9"/>
      <c r="P8818" s="9"/>
      <c r="Q8818" s="9">
        <v>15</v>
      </c>
      <c r="R8818" s="10"/>
      <c r="S8818" s="19"/>
      <c r="T8818" s="23" t="s">
        <v>39</v>
      </c>
      <c r="U8818" s="94"/>
    </row>
    <row r="8819" spans="1:21">
      <c r="A8819" s="17"/>
      <c r="B8819" s="56">
        <f>WEEKDAY(C8819,2)</f>
        <v>5</v>
      </c>
      <c r="C8819" s="17">
        <f>IF(A8839="",C8818,A8839)</f>
        <v>45058</v>
      </c>
      <c r="D8819" s="12" t="str">
        <f>YEAR(C8819)&amp;"/"&amp;TEXT(WEEKNUM(C8819,21),"00")</f>
        <v>2023/19</v>
      </c>
      <c r="E8819" s="79"/>
      <c r="F8819" s="80"/>
      <c r="G8819" s="80"/>
      <c r="H8819" s="87">
        <f>CONVERT((G8819-F8819)*24,"hr","mn")</f>
        <v>0</v>
      </c>
      <c r="I8819" s="83"/>
      <c r="J8819" s="84"/>
      <c r="K8819" s="85"/>
      <c r="L8819" s="85"/>
      <c r="M8819" s="87">
        <f>J8819+K8819+L8819</f>
        <v>0</v>
      </c>
      <c r="N8819" s="13"/>
      <c r="O8819" s="6"/>
      <c r="P8819" s="6"/>
      <c r="Q8819" s="6"/>
      <c r="R8819" s="7"/>
      <c r="S8819" s="20"/>
      <c r="T8819" s="22"/>
      <c r="U8819" s="91"/>
    </row>
    <row r="8820" spans="1:21">
      <c r="A8820" s="17"/>
      <c r="B8820" s="56">
        <f>WEEKDAY(C8820,2)</f>
        <v>5</v>
      </c>
      <c r="C8820" s="17">
        <f>IF(A8840="",C8819,A8840)</f>
        <v>45058</v>
      </c>
      <c r="D8820" s="12" t="str">
        <f>YEAR(C8820)&amp;"/"&amp;TEXT(WEEKNUM(C8820,21),"00")</f>
        <v>2023/19</v>
      </c>
      <c r="H8820">
        <f>CONVERT((G8819-F8819)*24,"hr","mn")</f>
        <v>0</v>
      </c>
      <c r="M8820">
        <f>J8819+K8819+L8819</f>
        <v>0</v>
      </c>
      <c r="N8820" s="14"/>
      <c r="O8820" s="3"/>
      <c r="P8820" s="3"/>
      <c r="Q8820" s="3"/>
      <c r="R8820" s="8"/>
      <c r="S8820" s="21"/>
      <c r="T8820" s="4"/>
      <c r="U8820" s="92"/>
    </row>
    <row r="8821" spans="1:21">
      <c r="A8821" s="17"/>
      <c r="B8821" s="56">
        <f>WEEKDAY(C8821,2)</f>
        <v>5</v>
      </c>
      <c r="C8821" s="17">
        <f>IF(A8841="",C8820,A8841)</f>
        <v>45058</v>
      </c>
      <c r="D8821" s="12" t="str">
        <f>YEAR(C8821)&amp;"/"&amp;TEXT(WEEKNUM(C8821,21),"00")</f>
        <v>2023/19</v>
      </c>
      <c r="H8821">
        <f>CONVERT((G8819-F8819)*24,"hr","mn")</f>
        <v>0</v>
      </c>
      <c r="M8821">
        <f>J8819+K8819+L8819</f>
        <v>0</v>
      </c>
      <c r="N8821" s="58"/>
      <c r="O8821" s="59"/>
      <c r="P8821" s="59"/>
      <c r="Q8821" s="59"/>
      <c r="R8821" s="60"/>
      <c r="S8821" s="21"/>
      <c r="T8821" s="4"/>
      <c r="U8821" s="93"/>
    </row>
    <row r="8822" spans="1:21" ht="15" customHeight="1" thickBot="1">
      <c r="A8822" s="17"/>
      <c r="B8822" s="56">
        <f>WEEKDAY(C8822,2)</f>
        <v>5</v>
      </c>
      <c r="C8822" s="17">
        <f>IF(A8842="",C8821,A8842)</f>
        <v>45058</v>
      </c>
      <c r="D8822" s="12" t="str">
        <f>YEAR(C8822)&amp;"/"&amp;TEXT(WEEKNUM(C8822,21),"00")</f>
        <v>2023/19</v>
      </c>
      <c r="H8822">
        <f>CONVERT((G8819-F8819)*24,"hr","mn")</f>
        <v>0</v>
      </c>
      <c r="M8822">
        <f>J8819+K8819+L8819</f>
        <v>0</v>
      </c>
      <c r="N8822" s="15"/>
      <c r="O8822" s="9"/>
      <c r="P8822" s="9"/>
      <c r="Q8822" s="9"/>
      <c r="R8822" s="10"/>
      <c r="S8822" s="19"/>
      <c r="T8822" s="23"/>
      <c r="U8822" s="94"/>
    </row>
    <row r="8823" spans="1:21">
      <c r="A8823" s="17"/>
      <c r="B8823" s="56">
        <f>WEEKDAY(C8823,2)</f>
        <v>5</v>
      </c>
      <c r="C8823" s="17">
        <f>IF(A8843="",C8822,A8843)</f>
        <v>45058</v>
      </c>
      <c r="D8823" s="12" t="str">
        <f>YEAR(C8823)&amp;"/"&amp;TEXT(WEEKNUM(C8823,21),"00")</f>
        <v>2023/19</v>
      </c>
      <c r="E8823" s="79" t="s">
        <v>69</v>
      </c>
      <c r="F8823" s="80">
        <v>0.54166666666666663</v>
      </c>
      <c r="G8823" s="80">
        <v>0.58333333333333337</v>
      </c>
      <c r="H8823" s="87">
        <f>CONVERT((G8823-F8823)*24,"hr","mn")</f>
        <v>60.000000000000107</v>
      </c>
      <c r="I8823" s="83">
        <v>4</v>
      </c>
      <c r="J8823" s="84">
        <v>1</v>
      </c>
      <c r="K8823" s="85">
        <v>6</v>
      </c>
      <c r="L8823" s="85">
        <v>3</v>
      </c>
      <c r="M8823" s="87">
        <f>J8823+K8823+L8823</f>
        <v>10</v>
      </c>
      <c r="N8823" s="13" t="s">
        <v>1252</v>
      </c>
      <c r="O8823" s="6"/>
      <c r="P8823" s="6"/>
      <c r="Q8823" s="6">
        <v>15</v>
      </c>
      <c r="R8823" s="7"/>
      <c r="S8823" s="20"/>
      <c r="T8823" s="22" t="s">
        <v>25</v>
      </c>
      <c r="U8823" s="91"/>
    </row>
    <row r="8824" spans="1:21">
      <c r="A8824" s="17"/>
      <c r="B8824" s="56">
        <f>WEEKDAY(C8824,2)</f>
        <v>5</v>
      </c>
      <c r="C8824" s="17">
        <f>IF(A8844="",C8823,A8844)</f>
        <v>45058</v>
      </c>
      <c r="D8824" s="12" t="str">
        <f>YEAR(C8824)&amp;"/"&amp;TEXT(WEEKNUM(C8824,21),"00")</f>
        <v>2023/19</v>
      </c>
      <c r="E8824" t="s">
        <v>69</v>
      </c>
      <c r="F8824" s="114">
        <v>0.54166666666666663</v>
      </c>
      <c r="G8824" s="114">
        <v>0.58333333333333337</v>
      </c>
      <c r="H8824">
        <f>CONVERT((G8823-F8823)*24,"hr","mn")</f>
        <v>60.000000000000107</v>
      </c>
      <c r="I8824">
        <v>4</v>
      </c>
      <c r="J8824">
        <v>1</v>
      </c>
      <c r="K8824">
        <v>6</v>
      </c>
      <c r="L8824">
        <v>3</v>
      </c>
      <c r="M8824">
        <f>J8823+K8823+L8823</f>
        <v>10</v>
      </c>
      <c r="N8824" s="14"/>
      <c r="O8824" s="3">
        <v>3</v>
      </c>
      <c r="P8824" s="3"/>
      <c r="Q8824" s="3"/>
      <c r="R8824" s="8"/>
      <c r="S8824" s="21" t="s">
        <v>120</v>
      </c>
      <c r="T8824" s="4" t="s">
        <v>276</v>
      </c>
      <c r="U8824" s="92" t="s">
        <v>1253</v>
      </c>
    </row>
    <row r="8825" spans="1:21" ht="15" customHeight="1" thickBot="1">
      <c r="A8825" s="17"/>
      <c r="B8825" s="56">
        <f>WEEKDAY(C8825,2)</f>
        <v>5</v>
      </c>
      <c r="C8825" s="17">
        <f>IF(A8845="",C8824,A8845)</f>
        <v>45058</v>
      </c>
      <c r="D8825" s="12" t="str">
        <f>YEAR(C8825)&amp;"/"&amp;TEXT(WEEKNUM(C8825,21),"00")</f>
        <v>2023/19</v>
      </c>
      <c r="E8825" t="s">
        <v>69</v>
      </c>
      <c r="F8825" s="114">
        <v>0.54166666666666663</v>
      </c>
      <c r="G8825" s="114">
        <v>0.58333333333333337</v>
      </c>
      <c r="H8825">
        <f>CONVERT((G8823-F8823)*24,"hr","mn")</f>
        <v>60.000000000000107</v>
      </c>
      <c r="I8825">
        <v>4</v>
      </c>
      <c r="J8825">
        <v>1</v>
      </c>
      <c r="K8825">
        <v>6</v>
      </c>
      <c r="L8825">
        <v>3</v>
      </c>
      <c r="M8825">
        <f>J8823+K8823+L8823</f>
        <v>10</v>
      </c>
      <c r="N8825" s="58"/>
      <c r="O8825" s="59"/>
      <c r="P8825" s="59"/>
      <c r="Q8825" s="59">
        <v>5</v>
      </c>
      <c r="R8825" s="60"/>
      <c r="S8825" s="21" t="s">
        <v>35</v>
      </c>
      <c r="T8825" s="4" t="s">
        <v>29</v>
      </c>
      <c r="U8825" s="94" t="s">
        <v>1254</v>
      </c>
    </row>
    <row r="8826" spans="1:21" ht="15" customHeight="1" thickBot="1">
      <c r="A8826" s="17"/>
      <c r="B8826" s="56">
        <f>WEEKDAY(C8826,2)</f>
        <v>5</v>
      </c>
      <c r="C8826" s="17">
        <f>IF(A8846="",C8825,A8846)</f>
        <v>45058</v>
      </c>
      <c r="D8826" s="12" t="str">
        <f>YEAR(C8826)&amp;"/"&amp;TEXT(WEEKNUM(C8826,21),"00")</f>
        <v>2023/19</v>
      </c>
      <c r="E8826" t="s">
        <v>69</v>
      </c>
      <c r="F8826" s="114">
        <v>0.54166666666666663</v>
      </c>
      <c r="G8826" s="114">
        <v>0.58333333333333337</v>
      </c>
      <c r="H8826">
        <f>CONVERT((G8823-F8823)*24,"hr","mn")</f>
        <v>60.000000000000107</v>
      </c>
      <c r="I8826">
        <v>4</v>
      </c>
      <c r="J8826">
        <v>1</v>
      </c>
      <c r="K8826">
        <v>6</v>
      </c>
      <c r="L8826">
        <v>3</v>
      </c>
      <c r="M8826">
        <f>J8823+K8823+L8823</f>
        <v>10</v>
      </c>
      <c r="N8826" s="15"/>
      <c r="O8826" s="9"/>
      <c r="P8826" s="9"/>
      <c r="Q8826" s="9"/>
      <c r="R8826" s="10"/>
      <c r="S8826" s="19"/>
      <c r="T8826" s="23"/>
      <c r="U8826" s="94"/>
    </row>
    <row r="8827" spans="1:21">
      <c r="A8827" s="17"/>
      <c r="B8827" s="56">
        <f>WEEKDAY(C8827,2)</f>
        <v>5</v>
      </c>
      <c r="C8827" s="17">
        <f>IF(A8847="",C8826,A8847)</f>
        <v>45058</v>
      </c>
      <c r="D8827" s="12" t="str">
        <f>YEAR(C8827)&amp;"/"&amp;TEXT(WEEKNUM(C8827,21),"00")</f>
        <v>2023/19</v>
      </c>
      <c r="E8827" s="79" t="s">
        <v>69</v>
      </c>
      <c r="F8827" s="80">
        <v>0.58333333333333337</v>
      </c>
      <c r="G8827" s="80">
        <v>0.625</v>
      </c>
      <c r="H8827" s="87">
        <f>CONVERT((G8827-F8827)*24,"hr","mn")</f>
        <v>59.99999999999995</v>
      </c>
      <c r="I8827" s="83">
        <v>4</v>
      </c>
      <c r="J8827" s="84"/>
      <c r="K8827" s="85">
        <v>4</v>
      </c>
      <c r="L8827" s="85">
        <v>8</v>
      </c>
      <c r="M8827" s="87">
        <f>J8827+K8827+L8827</f>
        <v>12</v>
      </c>
      <c r="N8827" s="13"/>
      <c r="O8827" s="6"/>
      <c r="P8827" s="6"/>
      <c r="Q8827" s="6"/>
      <c r="R8827" s="7"/>
      <c r="S8827" s="20"/>
      <c r="T8827" s="22"/>
      <c r="U8827" s="91"/>
    </row>
    <row r="8828" spans="1:21">
      <c r="A8828" s="17"/>
      <c r="B8828" s="56">
        <f>WEEKDAY(C8828,2)</f>
        <v>5</v>
      </c>
      <c r="C8828" s="17">
        <f>IF(A8848="",C8827,A8848)</f>
        <v>45058</v>
      </c>
      <c r="D8828" s="12" t="str">
        <f>YEAR(C8828)&amp;"/"&amp;TEXT(WEEKNUM(C8828,21),"00")</f>
        <v>2023/19</v>
      </c>
      <c r="E8828" t="s">
        <v>69</v>
      </c>
      <c r="F8828" s="114">
        <v>0.58333333333333337</v>
      </c>
      <c r="G8828" s="114">
        <v>0.625</v>
      </c>
      <c r="H8828">
        <f>CONVERT((G8827-F8827)*24,"hr","mn")</f>
        <v>59.99999999999995</v>
      </c>
      <c r="I8828">
        <v>4</v>
      </c>
      <c r="K8828">
        <v>4</v>
      </c>
      <c r="L8828">
        <v>8</v>
      </c>
      <c r="M8828">
        <f>J8827+K8827+L8827</f>
        <v>12</v>
      </c>
      <c r="N8828" s="14"/>
      <c r="O8828" s="3"/>
      <c r="P8828" s="3"/>
      <c r="Q8828" s="3"/>
      <c r="R8828" s="8"/>
      <c r="S8828" s="21"/>
      <c r="T8828" s="4"/>
      <c r="U8828" s="92"/>
    </row>
    <row r="8829" spans="1:21">
      <c r="A8829" s="17"/>
      <c r="B8829" s="56">
        <f>WEEKDAY(C8829,2)</f>
        <v>5</v>
      </c>
      <c r="C8829" s="17">
        <f>IF(A8849="",C8828,A8849)</f>
        <v>45058</v>
      </c>
      <c r="D8829" s="12" t="str">
        <f>YEAR(C8829)&amp;"/"&amp;TEXT(WEEKNUM(C8829,21),"00")</f>
        <v>2023/19</v>
      </c>
      <c r="E8829" t="s">
        <v>69</v>
      </c>
      <c r="F8829" s="114">
        <v>0.58333333333333337</v>
      </c>
      <c r="G8829" s="114">
        <v>0.625</v>
      </c>
      <c r="H8829">
        <f>CONVERT((G8827-F8827)*24,"hr","mn")</f>
        <v>59.99999999999995</v>
      </c>
      <c r="I8829">
        <v>4</v>
      </c>
      <c r="K8829">
        <v>4</v>
      </c>
      <c r="L8829">
        <v>8</v>
      </c>
      <c r="M8829">
        <f>J8827+K8827+L8827</f>
        <v>12</v>
      </c>
      <c r="N8829" s="58"/>
      <c r="O8829" s="59"/>
      <c r="P8829" s="59"/>
      <c r="Q8829" s="59"/>
      <c r="R8829" s="60"/>
      <c r="S8829" s="21"/>
      <c r="T8829" s="4"/>
      <c r="U8829" s="93"/>
    </row>
    <row r="8830" spans="1:21" ht="15" customHeight="1" thickBot="1">
      <c r="A8830" s="17"/>
      <c r="B8830" s="56">
        <f>WEEKDAY(C8830,2)</f>
        <v>5</v>
      </c>
      <c r="C8830" s="17">
        <f>IF(A8850="",C8829,A8850)</f>
        <v>45058</v>
      </c>
      <c r="D8830" s="12" t="str">
        <f>YEAR(C8830)&amp;"/"&amp;TEXT(WEEKNUM(C8830,21),"00")</f>
        <v>2023/19</v>
      </c>
      <c r="E8830" t="s">
        <v>69</v>
      </c>
      <c r="F8830" s="114">
        <v>0.58333333333333337</v>
      </c>
      <c r="G8830" s="114">
        <v>0.625</v>
      </c>
      <c r="H8830">
        <f>CONVERT((G8827-F8827)*24,"hr","mn")</f>
        <v>59.99999999999995</v>
      </c>
      <c r="I8830">
        <v>4</v>
      </c>
      <c r="K8830">
        <v>4</v>
      </c>
      <c r="L8830">
        <v>8</v>
      </c>
      <c r="M8830">
        <f>J8827+K8827+L8827</f>
        <v>12</v>
      </c>
      <c r="N8830" s="15"/>
      <c r="O8830" s="9"/>
      <c r="P8830" s="9"/>
      <c r="Q8830" s="9"/>
      <c r="R8830" s="10"/>
      <c r="S8830" s="19"/>
      <c r="T8830" s="23"/>
      <c r="U8830" s="94"/>
    </row>
    <row r="8831" spans="1:21">
      <c r="A8831" s="17"/>
      <c r="B8831" s="56">
        <f>WEEKDAY(C8831,2)</f>
        <v>5</v>
      </c>
      <c r="C8831" s="17">
        <f>IF(A8851="",C8830,A8851)</f>
        <v>45058</v>
      </c>
      <c r="D8831" s="12" t="str">
        <f>YEAR(C8831)&amp;"/"&amp;TEXT(WEEKNUM(C8831,21),"00")</f>
        <v>2023/19</v>
      </c>
      <c r="E8831" s="79" t="s">
        <v>69</v>
      </c>
      <c r="F8831" s="80">
        <v>0.625</v>
      </c>
      <c r="G8831" s="80">
        <v>0.66666666666666663</v>
      </c>
      <c r="H8831" s="87">
        <f>CONVERT((G8831-F8831)*24,"hr","mn")</f>
        <v>59.99999999999995</v>
      </c>
      <c r="I8831" s="83">
        <v>4</v>
      </c>
      <c r="J8831" s="84">
        <v>1</v>
      </c>
      <c r="K8831" s="85"/>
      <c r="L8831" s="85">
        <v>8</v>
      </c>
      <c r="M8831" s="87">
        <f>J8831+K8831+L8831</f>
        <v>9</v>
      </c>
      <c r="N8831" s="13"/>
      <c r="O8831" s="6">
        <v>2</v>
      </c>
      <c r="P8831" s="6"/>
      <c r="Q8831" s="6"/>
      <c r="R8831" s="7"/>
      <c r="S8831" s="20" t="s">
        <v>28</v>
      </c>
      <c r="T8831" s="22" t="s">
        <v>29</v>
      </c>
      <c r="U8831" s="91"/>
    </row>
    <row r="8832" spans="1:21">
      <c r="A8832" s="17"/>
      <c r="B8832" s="56">
        <f>WEEKDAY(C8832,2)</f>
        <v>5</v>
      </c>
      <c r="C8832" s="17">
        <f>IF(A8852="",C8831,A8852)</f>
        <v>45058</v>
      </c>
      <c r="D8832" s="12" t="str">
        <f>YEAR(C8832)&amp;"/"&amp;TEXT(WEEKNUM(C8832,21),"00")</f>
        <v>2023/19</v>
      </c>
      <c r="E8832" t="s">
        <v>69</v>
      </c>
      <c r="F8832" s="114">
        <v>0.625</v>
      </c>
      <c r="G8832" s="114">
        <v>0.66666666666666663</v>
      </c>
      <c r="H8832">
        <f>CONVERT((G8831-F8831)*24,"hr","mn")</f>
        <v>59.99999999999995</v>
      </c>
      <c r="I8832">
        <v>4</v>
      </c>
      <c r="J8832">
        <v>1</v>
      </c>
      <c r="L8832">
        <v>8</v>
      </c>
      <c r="M8832">
        <f>J8831+K8831+L8831</f>
        <v>9</v>
      </c>
      <c r="N8832" s="14"/>
      <c r="O8832" s="3">
        <v>4</v>
      </c>
      <c r="P8832" s="3"/>
      <c r="Q8832" s="3"/>
      <c r="R8832" s="8"/>
      <c r="S8832" s="21" t="s">
        <v>31</v>
      </c>
      <c r="T8832" s="4" t="s">
        <v>29</v>
      </c>
      <c r="U8832" s="92" t="s">
        <v>924</v>
      </c>
    </row>
    <row r="8833" spans="1:21">
      <c r="A8833" s="17"/>
      <c r="B8833" s="56">
        <f>WEEKDAY(C8833,2)</f>
        <v>5</v>
      </c>
      <c r="C8833" s="17">
        <f>IF(A8853="",C8832,A8853)</f>
        <v>45058</v>
      </c>
      <c r="D8833" s="12" t="str">
        <f>YEAR(C8833)&amp;"/"&amp;TEXT(WEEKNUM(C8833,21),"00")</f>
        <v>2023/19</v>
      </c>
      <c r="E8833" t="s">
        <v>69</v>
      </c>
      <c r="F8833" s="114">
        <v>0.625</v>
      </c>
      <c r="G8833" s="114">
        <v>0.66666666666666663</v>
      </c>
      <c r="H8833">
        <f>CONVERT((G8831-F8831)*24,"hr","mn")</f>
        <v>59.99999999999995</v>
      </c>
      <c r="I8833">
        <v>4</v>
      </c>
      <c r="J8833">
        <v>1</v>
      </c>
      <c r="L8833">
        <v>8</v>
      </c>
      <c r="M8833">
        <f>J8831+K8831+L8831</f>
        <v>9</v>
      </c>
      <c r="N8833" s="58"/>
      <c r="O8833" s="59"/>
      <c r="P8833" s="59"/>
      <c r="Q8833" s="59">
        <v>4</v>
      </c>
      <c r="R8833" s="60"/>
      <c r="S8833" s="21" t="s">
        <v>35</v>
      </c>
      <c r="T8833" s="4" t="s">
        <v>23</v>
      </c>
      <c r="U8833" s="93" t="s">
        <v>1255</v>
      </c>
    </row>
    <row r="8834" spans="1:21" ht="15" customHeight="1" thickBot="1">
      <c r="A8834" s="17"/>
      <c r="B8834" s="56">
        <f>WEEKDAY(C8834,2)</f>
        <v>5</v>
      </c>
      <c r="C8834" s="17">
        <f>IF(A8854="",C8833,A8854)</f>
        <v>45058</v>
      </c>
      <c r="D8834" s="12" t="str">
        <f>YEAR(C8834)&amp;"/"&amp;TEXT(WEEKNUM(C8834,21),"00")</f>
        <v>2023/19</v>
      </c>
      <c r="E8834" t="s">
        <v>69</v>
      </c>
      <c r="F8834" s="114">
        <v>0.625</v>
      </c>
      <c r="G8834" s="114">
        <v>0.66666666666666663</v>
      </c>
      <c r="H8834">
        <f>CONVERT((G8831-F8831)*24,"hr","mn")</f>
        <v>59.99999999999995</v>
      </c>
      <c r="I8834">
        <v>4</v>
      </c>
      <c r="J8834">
        <v>1</v>
      </c>
      <c r="L8834">
        <v>8</v>
      </c>
      <c r="M8834">
        <f>J8831+K8831+L8831</f>
        <v>9</v>
      </c>
      <c r="N8834" s="15"/>
      <c r="O8834" s="9">
        <v>2</v>
      </c>
      <c r="P8834" s="9"/>
      <c r="Q8834" s="9"/>
      <c r="R8834" s="10"/>
      <c r="S8834" s="19" t="s">
        <v>28</v>
      </c>
      <c r="T8834" s="23" t="s">
        <v>29</v>
      </c>
      <c r="U8834" s="94" t="s">
        <v>64</v>
      </c>
    </row>
    <row r="8835" spans="1:21">
      <c r="A8835" s="17"/>
      <c r="B8835" s="56">
        <f>WEEKDAY(C8835,2)</f>
        <v>5</v>
      </c>
      <c r="C8835" s="17">
        <f>IF(A8855="",C8834,A8855)</f>
        <v>45058</v>
      </c>
      <c r="D8835" s="12" t="str">
        <f>YEAR(C8835)&amp;"/"&amp;TEXT(WEEKNUM(C8835,21),"00")</f>
        <v>2023/19</v>
      </c>
      <c r="E8835" s="79" t="s">
        <v>69</v>
      </c>
      <c r="F8835" s="80">
        <v>0.66666666666666663</v>
      </c>
      <c r="G8835" s="80">
        <v>0.70833333333333337</v>
      </c>
      <c r="H8835" s="87">
        <f>CONVERT((G8835-F8835)*24,"hr","mn")</f>
        <v>60.000000000000107</v>
      </c>
      <c r="I8835" s="83">
        <v>4</v>
      </c>
      <c r="J8835" s="84"/>
      <c r="K8835" s="85">
        <v>2</v>
      </c>
      <c r="L8835" s="85">
        <v>6</v>
      </c>
      <c r="M8835" s="87">
        <f>J8835+K8835+L8835</f>
        <v>8</v>
      </c>
      <c r="N8835" s="13"/>
      <c r="O8835" s="6">
        <v>3</v>
      </c>
      <c r="P8835" s="6"/>
      <c r="Q8835" s="6"/>
      <c r="R8835" s="7"/>
      <c r="S8835" s="20" t="s">
        <v>28</v>
      </c>
      <c r="T8835" s="22" t="s">
        <v>29</v>
      </c>
      <c r="U8835" s="91"/>
    </row>
    <row r="8836" spans="1:21">
      <c r="A8836" s="17"/>
      <c r="B8836" s="56">
        <f>WEEKDAY(C8836,2)</f>
        <v>5</v>
      </c>
      <c r="C8836" s="17">
        <f>IF(A8856="",C8835,A8856)</f>
        <v>45058</v>
      </c>
      <c r="D8836" s="12" t="str">
        <f>YEAR(C8836)&amp;"/"&amp;TEXT(WEEKNUM(C8836,21),"00")</f>
        <v>2023/19</v>
      </c>
      <c r="E8836" t="s">
        <v>69</v>
      </c>
      <c r="F8836" s="114">
        <v>0.66666666666666663</v>
      </c>
      <c r="G8836" s="114">
        <v>0.70833333333333337</v>
      </c>
      <c r="H8836">
        <f>CONVERT((G8835-F8835)*24,"hr","mn")</f>
        <v>60.000000000000107</v>
      </c>
      <c r="I8836">
        <v>4</v>
      </c>
      <c r="K8836">
        <v>2</v>
      </c>
      <c r="L8836">
        <v>6</v>
      </c>
      <c r="M8836">
        <f>J8835+K8835+L8835</f>
        <v>8</v>
      </c>
      <c r="N8836" s="14"/>
      <c r="O8836" s="3">
        <v>3</v>
      </c>
      <c r="P8836" s="3"/>
      <c r="Q8836" s="3"/>
      <c r="R8836" s="8"/>
      <c r="S8836" s="21" t="s">
        <v>35</v>
      </c>
      <c r="T8836" s="4" t="s">
        <v>29</v>
      </c>
      <c r="U8836" s="92" t="s">
        <v>547</v>
      </c>
    </row>
    <row r="8837" spans="1:21">
      <c r="A8837" s="17"/>
      <c r="B8837" s="56">
        <f>WEEKDAY(C8837,2)</f>
        <v>5</v>
      </c>
      <c r="C8837" s="17">
        <f>IF(A8857="",C8836,A8857)</f>
        <v>45058</v>
      </c>
      <c r="D8837" s="12" t="str">
        <f>YEAR(C8837)&amp;"/"&amp;TEXT(WEEKNUM(C8837,21),"00")</f>
        <v>2023/19</v>
      </c>
      <c r="E8837" t="s">
        <v>69</v>
      </c>
      <c r="F8837" s="114">
        <v>0.66666666666666663</v>
      </c>
      <c r="G8837" s="114">
        <v>0.70833333333333337</v>
      </c>
      <c r="H8837">
        <f>CONVERT((G8835-F8835)*24,"hr","mn")</f>
        <v>60.000000000000107</v>
      </c>
      <c r="I8837">
        <v>4</v>
      </c>
      <c r="K8837">
        <v>2</v>
      </c>
      <c r="L8837">
        <v>6</v>
      </c>
      <c r="M8837">
        <f>J8835+K8835+L8835</f>
        <v>8</v>
      </c>
      <c r="N8837" s="58"/>
      <c r="O8837" s="59"/>
      <c r="P8837" s="59"/>
      <c r="Q8837" s="59">
        <v>5</v>
      </c>
      <c r="R8837" s="60"/>
      <c r="S8837" s="21" t="s">
        <v>31</v>
      </c>
      <c r="T8837" s="4" t="s">
        <v>23</v>
      </c>
      <c r="U8837" s="93" t="s">
        <v>1256</v>
      </c>
    </row>
    <row r="8838" spans="1:21" ht="15" customHeight="1" thickBot="1">
      <c r="A8838" s="17"/>
      <c r="B8838" s="56">
        <f>WEEKDAY(C8838,2)</f>
        <v>5</v>
      </c>
      <c r="C8838" s="17">
        <f>IF(A8858="",C8837,A8858)</f>
        <v>45058</v>
      </c>
      <c r="D8838" s="12" t="str">
        <f>YEAR(C8838)&amp;"/"&amp;TEXT(WEEKNUM(C8838,21),"00")</f>
        <v>2023/19</v>
      </c>
      <c r="E8838" t="s">
        <v>69</v>
      </c>
      <c r="F8838" s="114">
        <v>0.66666666666666663</v>
      </c>
      <c r="G8838" s="114">
        <v>0.70833333333333337</v>
      </c>
      <c r="H8838">
        <f>CONVERT((G8835-F8835)*24,"hr","mn")</f>
        <v>60.000000000000107</v>
      </c>
      <c r="I8838">
        <v>4</v>
      </c>
      <c r="K8838">
        <v>2</v>
      </c>
      <c r="L8838">
        <v>6</v>
      </c>
      <c r="M8838">
        <f>J8835+K8835+L8835</f>
        <v>8</v>
      </c>
      <c r="N8838" s="15"/>
      <c r="O8838" s="9"/>
      <c r="P8838" s="9"/>
      <c r="Q8838" s="9"/>
      <c r="R8838" s="10"/>
      <c r="S8838" s="19"/>
      <c r="T8838" s="23"/>
      <c r="U8838" s="94"/>
    </row>
    <row r="8839" spans="1:21">
      <c r="A8839" s="17"/>
      <c r="B8839" s="56">
        <f>WEEKDAY(C8839,2)</f>
        <v>7</v>
      </c>
      <c r="C8839" s="17">
        <f>IF(A8859="",C8838,A8859)</f>
        <v>45060</v>
      </c>
      <c r="D8839" s="12" t="str">
        <f>YEAR(C8839)&amp;"/"&amp;TEXT(WEEKNUM(C8839,21),"00")</f>
        <v>2023/19</v>
      </c>
      <c r="E8839" s="79" t="s">
        <v>69</v>
      </c>
      <c r="F8839" s="80">
        <v>0.72916666666666663</v>
      </c>
      <c r="G8839" s="80">
        <v>0.75</v>
      </c>
      <c r="H8839" s="87">
        <f>CONVERT((G8839-F8839)*24,"hr","mn")</f>
        <v>30.000000000000053</v>
      </c>
      <c r="I8839" s="83">
        <v>4</v>
      </c>
      <c r="J8839" s="84"/>
      <c r="K8839" s="85">
        <v>4</v>
      </c>
      <c r="L8839" s="85">
        <v>2</v>
      </c>
      <c r="M8839" s="87">
        <f>J8839+K8839+L8839</f>
        <v>6</v>
      </c>
      <c r="N8839" s="13"/>
      <c r="O8839" s="6"/>
      <c r="P8839" s="6"/>
      <c r="Q8839" s="6"/>
      <c r="R8839" s="7"/>
      <c r="S8839" s="20"/>
      <c r="T8839" s="22"/>
      <c r="U8839" s="91"/>
    </row>
    <row r="8840" spans="1:21">
      <c r="A8840" s="17"/>
      <c r="B8840" s="56">
        <f>WEEKDAY(C8840,2)</f>
        <v>7</v>
      </c>
      <c r="C8840" s="17">
        <f>IF(A8860="",C8839,A8860)</f>
        <v>45060</v>
      </c>
      <c r="D8840" s="12" t="str">
        <f>YEAR(C8840)&amp;"/"&amp;TEXT(WEEKNUM(C8840,21),"00")</f>
        <v>2023/19</v>
      </c>
      <c r="E8840" t="s">
        <v>69</v>
      </c>
      <c r="F8840" s="114">
        <v>0.72916666666666663</v>
      </c>
      <c r="G8840" s="114">
        <v>0.75</v>
      </c>
      <c r="H8840">
        <f>CONVERT((G8839-F8839)*24,"hr","mn")</f>
        <v>30.000000000000053</v>
      </c>
      <c r="I8840">
        <v>4</v>
      </c>
      <c r="K8840">
        <v>4</v>
      </c>
      <c r="L8840">
        <v>2</v>
      </c>
      <c r="M8840">
        <f>J8839+K8839+L8839</f>
        <v>6</v>
      </c>
      <c r="N8840" s="14"/>
      <c r="O8840" s="3"/>
      <c r="P8840" s="3"/>
      <c r="Q8840" s="3"/>
      <c r="R8840" s="8"/>
      <c r="S8840" s="21"/>
      <c r="T8840" s="4"/>
      <c r="U8840" s="92"/>
    </row>
    <row r="8841" spans="1:21">
      <c r="A8841" s="17"/>
      <c r="B8841" s="56">
        <f>WEEKDAY(C8841,2)</f>
        <v>7</v>
      </c>
      <c r="C8841" s="17">
        <f>IF(A8861="",C8840,A8861)</f>
        <v>45060</v>
      </c>
      <c r="D8841" s="12" t="str">
        <f>YEAR(C8841)&amp;"/"&amp;TEXT(WEEKNUM(C8841,21),"00")</f>
        <v>2023/19</v>
      </c>
      <c r="E8841" t="s">
        <v>69</v>
      </c>
      <c r="F8841" s="114">
        <v>0.72916666666666663</v>
      </c>
      <c r="G8841" s="114">
        <v>0.75</v>
      </c>
      <c r="H8841">
        <f>CONVERT((G8839-F8839)*24,"hr","mn")</f>
        <v>30.000000000000053</v>
      </c>
      <c r="I8841">
        <v>4</v>
      </c>
      <c r="K8841">
        <v>4</v>
      </c>
      <c r="L8841">
        <v>2</v>
      </c>
      <c r="M8841">
        <f>J8839+K8839+L8839</f>
        <v>6</v>
      </c>
      <c r="N8841" s="58"/>
      <c r="O8841" s="59"/>
      <c r="P8841" s="59"/>
      <c r="Q8841" s="59"/>
      <c r="R8841" s="60"/>
      <c r="S8841" s="21"/>
      <c r="T8841" s="4"/>
      <c r="U8841" s="93"/>
    </row>
    <row r="8842" spans="1:21" ht="15" customHeight="1" thickBot="1">
      <c r="A8842" s="17"/>
      <c r="B8842" s="56">
        <f>WEEKDAY(C8842,2)</f>
        <v>7</v>
      </c>
      <c r="C8842" s="17">
        <f>IF(A8862="",C8841,A8862)</f>
        <v>45060</v>
      </c>
      <c r="D8842" s="12" t="str">
        <f>YEAR(C8842)&amp;"/"&amp;TEXT(WEEKNUM(C8842,21),"00")</f>
        <v>2023/19</v>
      </c>
      <c r="E8842" t="s">
        <v>69</v>
      </c>
      <c r="F8842" s="114">
        <v>0.72916666666666663</v>
      </c>
      <c r="G8842" s="114">
        <v>0.75</v>
      </c>
      <c r="H8842">
        <f>CONVERT((G8839-F8839)*24,"hr","mn")</f>
        <v>30.000000000000053</v>
      </c>
      <c r="I8842">
        <v>4</v>
      </c>
      <c r="K8842">
        <v>4</v>
      </c>
      <c r="L8842">
        <v>2</v>
      </c>
      <c r="M8842">
        <f>J8839+K8839+L8839</f>
        <v>6</v>
      </c>
      <c r="N8842" s="15"/>
      <c r="O8842" s="9"/>
      <c r="P8842" s="9"/>
      <c r="Q8842" s="9"/>
      <c r="R8842" s="10"/>
      <c r="S8842" s="19"/>
      <c r="T8842" s="23"/>
      <c r="U8842" s="94"/>
    </row>
    <row r="8843" spans="1:21">
      <c r="A8843" s="17"/>
      <c r="B8843" s="56">
        <f>WEEKDAY(C8843,2)</f>
        <v>7</v>
      </c>
      <c r="C8843" s="17">
        <f>IF(A8863="",C8842,A8863)</f>
        <v>45060</v>
      </c>
      <c r="D8843" s="12" t="str">
        <f>YEAR(C8843)&amp;"/"&amp;TEXT(WEEKNUM(C8843,21),"00")</f>
        <v>2023/19</v>
      </c>
      <c r="E8843" s="79" t="s">
        <v>69</v>
      </c>
      <c r="F8843" s="80">
        <v>0.75</v>
      </c>
      <c r="G8843" s="80">
        <v>0.79166666666666663</v>
      </c>
      <c r="H8843" s="87">
        <f>CONVERT((G8843-F8843)*24,"hr","mn")</f>
        <v>59.99999999999995</v>
      </c>
      <c r="I8843" s="83">
        <v>4</v>
      </c>
      <c r="J8843" s="84"/>
      <c r="K8843" s="85">
        <v>4</v>
      </c>
      <c r="L8843" s="85">
        <v>6</v>
      </c>
      <c r="M8843" s="87">
        <f>J8843+K8843+L8843</f>
        <v>10</v>
      </c>
      <c r="N8843" s="13"/>
      <c r="O8843" s="6"/>
      <c r="P8843" s="6">
        <v>3</v>
      </c>
      <c r="Q8843" s="6"/>
      <c r="R8843" s="7"/>
      <c r="S8843" s="20" t="s">
        <v>544</v>
      </c>
      <c r="T8843" s="22" t="s">
        <v>73</v>
      </c>
      <c r="U8843" s="91"/>
    </row>
    <row r="8844" spans="1:21">
      <c r="A8844" s="17"/>
      <c r="B8844" s="56">
        <f>WEEKDAY(C8844,2)</f>
        <v>7</v>
      </c>
      <c r="C8844" s="17">
        <f>IF(A8864="",C8843,A8864)</f>
        <v>45060</v>
      </c>
      <c r="D8844" s="12" t="str">
        <f>YEAR(C8844)&amp;"/"&amp;TEXT(WEEKNUM(C8844,21),"00")</f>
        <v>2023/19</v>
      </c>
      <c r="E8844" t="s">
        <v>69</v>
      </c>
      <c r="F8844" s="114">
        <v>0.75</v>
      </c>
      <c r="G8844" s="114">
        <v>0.79166666666666663</v>
      </c>
      <c r="H8844">
        <f>CONVERT((G8843-F8843)*24,"hr","mn")</f>
        <v>59.99999999999995</v>
      </c>
      <c r="I8844">
        <v>4</v>
      </c>
      <c r="K8844">
        <v>4</v>
      </c>
      <c r="L8844">
        <v>6</v>
      </c>
      <c r="M8844">
        <f>J8843+K8843+L8843</f>
        <v>10</v>
      </c>
      <c r="N8844" s="14"/>
      <c r="O8844" s="3">
        <v>3</v>
      </c>
      <c r="P8844" s="3"/>
      <c r="Q8844" s="3"/>
      <c r="R8844" s="8"/>
      <c r="S8844" s="21" t="s">
        <v>28</v>
      </c>
      <c r="T8844" s="4" t="s">
        <v>29</v>
      </c>
      <c r="U8844" s="92"/>
    </row>
    <row r="8845" spans="1:21">
      <c r="A8845" s="17"/>
      <c r="B8845" s="56">
        <f>WEEKDAY(C8845,2)</f>
        <v>7</v>
      </c>
      <c r="C8845" s="17">
        <f>IF(A8865="",C8844,A8865)</f>
        <v>45060</v>
      </c>
      <c r="D8845" s="12" t="str">
        <f>YEAR(C8845)&amp;"/"&amp;TEXT(WEEKNUM(C8845,21),"00")</f>
        <v>2023/19</v>
      </c>
      <c r="E8845" t="s">
        <v>69</v>
      </c>
      <c r="F8845" s="114">
        <v>0.75</v>
      </c>
      <c r="G8845" s="114">
        <v>0.79166666666666663</v>
      </c>
      <c r="H8845">
        <f>CONVERT((G8843-F8843)*24,"hr","mn")</f>
        <v>59.99999999999995</v>
      </c>
      <c r="I8845">
        <v>4</v>
      </c>
      <c r="K8845">
        <v>4</v>
      </c>
      <c r="L8845">
        <v>6</v>
      </c>
      <c r="M8845">
        <f>J8843+K8843+L8843</f>
        <v>10</v>
      </c>
      <c r="N8845" s="58"/>
      <c r="O8845" s="59">
        <v>3</v>
      </c>
      <c r="P8845" s="59"/>
      <c r="Q8845" s="59"/>
      <c r="R8845" s="60"/>
      <c r="S8845" s="21" t="s">
        <v>26</v>
      </c>
      <c r="T8845" s="4" t="s">
        <v>198</v>
      </c>
      <c r="U8845" s="93" t="s">
        <v>237</v>
      </c>
    </row>
    <row r="8846" spans="1:21" ht="15" customHeight="1" thickBot="1">
      <c r="A8846" s="17"/>
      <c r="B8846" s="56">
        <f>WEEKDAY(C8846,2)</f>
        <v>7</v>
      </c>
      <c r="C8846" s="17">
        <f>IF(A8866="",C8845,A8866)</f>
        <v>45060</v>
      </c>
      <c r="D8846" s="12" t="str">
        <f>YEAR(C8846)&amp;"/"&amp;TEXT(WEEKNUM(C8846,21),"00")</f>
        <v>2023/19</v>
      </c>
      <c r="E8846" t="s">
        <v>69</v>
      </c>
      <c r="F8846" s="114">
        <v>0.75</v>
      </c>
      <c r="G8846" s="114">
        <v>0.79166666666666663</v>
      </c>
      <c r="H8846">
        <f>CONVERT((G8843-F8843)*24,"hr","mn")</f>
        <v>59.99999999999995</v>
      </c>
      <c r="I8846">
        <v>4</v>
      </c>
      <c r="K8846">
        <v>4</v>
      </c>
      <c r="L8846">
        <v>6</v>
      </c>
      <c r="M8846">
        <f>J8843+K8843+L8843</f>
        <v>10</v>
      </c>
      <c r="N8846" s="15"/>
      <c r="O8846" s="9"/>
      <c r="P8846" s="9"/>
      <c r="Q8846" s="9"/>
      <c r="R8846" s="10"/>
      <c r="S8846" s="19"/>
      <c r="T8846" s="23"/>
      <c r="U8846" s="94"/>
    </row>
    <row r="8847" spans="1:21">
      <c r="A8847" s="17"/>
      <c r="B8847" s="56">
        <f>WEEKDAY(C8847,2)</f>
        <v>7</v>
      </c>
      <c r="C8847" s="17">
        <f>IF(A8867="",C8846,A8867)</f>
        <v>45060</v>
      </c>
      <c r="D8847" s="12" t="str">
        <f>YEAR(C8847)&amp;"/"&amp;TEXT(WEEKNUM(C8847,21),"00")</f>
        <v>2023/19</v>
      </c>
      <c r="E8847" s="79" t="s">
        <v>69</v>
      </c>
      <c r="F8847" s="80">
        <v>0.79166666666666663</v>
      </c>
      <c r="G8847" s="80">
        <v>0.83333333333333337</v>
      </c>
      <c r="H8847" s="87">
        <f>CONVERT((G8847-F8847)*24,"hr","mn")</f>
        <v>60.000000000000107</v>
      </c>
      <c r="I8847" s="83">
        <v>4</v>
      </c>
      <c r="J8847" s="84"/>
      <c r="K8847" s="85">
        <v>6</v>
      </c>
      <c r="L8847" s="85">
        <v>4</v>
      </c>
      <c r="M8847" s="87">
        <f>J8847+K8847+L8847</f>
        <v>10</v>
      </c>
      <c r="N8847" s="13"/>
      <c r="O8847" s="6">
        <v>5</v>
      </c>
      <c r="P8847" s="6"/>
      <c r="Q8847" s="6"/>
      <c r="R8847" s="7"/>
      <c r="S8847" s="20" t="s">
        <v>93</v>
      </c>
      <c r="T8847" s="22" t="s">
        <v>73</v>
      </c>
      <c r="U8847" s="91" t="s">
        <v>1257</v>
      </c>
    </row>
    <row r="8848" spans="1:21">
      <c r="A8848" s="17"/>
      <c r="B8848" s="56">
        <f>WEEKDAY(C8848,2)</f>
        <v>7</v>
      </c>
      <c r="C8848" s="17">
        <f>IF(A8868="",C8847,A8868)</f>
        <v>45060</v>
      </c>
      <c r="D8848" s="12" t="str">
        <f>YEAR(C8848)&amp;"/"&amp;TEXT(WEEKNUM(C8848,21),"00")</f>
        <v>2023/19</v>
      </c>
      <c r="E8848" t="s">
        <v>69</v>
      </c>
      <c r="F8848" s="114">
        <v>0.79166666666666663</v>
      </c>
      <c r="G8848" s="114">
        <v>0.83333333333333337</v>
      </c>
      <c r="H8848">
        <f>CONVERT((G8847-F8847)*24,"hr","mn")</f>
        <v>60.000000000000107</v>
      </c>
      <c r="I8848">
        <v>4</v>
      </c>
      <c r="K8848">
        <v>6</v>
      </c>
      <c r="L8848">
        <v>4</v>
      </c>
      <c r="M8848">
        <f>J8847+K8847+L8847</f>
        <v>10</v>
      </c>
      <c r="N8848" s="14"/>
      <c r="O8848" s="3">
        <v>4</v>
      </c>
      <c r="P8848" s="3"/>
      <c r="Q8848" s="3"/>
      <c r="R8848" s="8"/>
      <c r="S8848" s="21" t="s">
        <v>28</v>
      </c>
      <c r="T8848" s="4" t="s">
        <v>29</v>
      </c>
      <c r="U8848" s="92"/>
    </row>
    <row r="8849" spans="1:21">
      <c r="A8849" s="17"/>
      <c r="B8849" s="56">
        <f>WEEKDAY(C8849,2)</f>
        <v>7</v>
      </c>
      <c r="C8849" s="17">
        <f>IF(A8869="",C8848,A8869)</f>
        <v>45060</v>
      </c>
      <c r="D8849" s="12" t="str">
        <f>YEAR(C8849)&amp;"/"&amp;TEXT(WEEKNUM(C8849,21),"00")</f>
        <v>2023/19</v>
      </c>
      <c r="E8849" t="s">
        <v>69</v>
      </c>
      <c r="F8849" s="114">
        <v>0.79166666666666663</v>
      </c>
      <c r="G8849" s="114">
        <v>0.83333333333333337</v>
      </c>
      <c r="H8849">
        <f>CONVERT((G8847-F8847)*24,"hr","mn")</f>
        <v>60.000000000000107</v>
      </c>
      <c r="I8849">
        <v>4</v>
      </c>
      <c r="K8849">
        <v>6</v>
      </c>
      <c r="L8849">
        <v>4</v>
      </c>
      <c r="M8849">
        <f>J8847+K8847+L8847</f>
        <v>10</v>
      </c>
      <c r="N8849" s="58"/>
      <c r="O8849" s="59">
        <v>3</v>
      </c>
      <c r="P8849" s="59"/>
      <c r="Q8849" s="59"/>
      <c r="R8849" s="60"/>
      <c r="S8849" s="21" t="s">
        <v>160</v>
      </c>
      <c r="T8849" s="4" t="s">
        <v>103</v>
      </c>
      <c r="U8849" s="93" t="s">
        <v>1258</v>
      </c>
    </row>
    <row r="8850" spans="1:21" ht="15" customHeight="1" thickBot="1">
      <c r="A8850" s="17"/>
      <c r="B8850" s="56">
        <f>WEEKDAY(C8850,2)</f>
        <v>7</v>
      </c>
      <c r="C8850" s="17">
        <f>IF(A8870="",C8849,A8870)</f>
        <v>45060</v>
      </c>
      <c r="D8850" s="12" t="str">
        <f>YEAR(C8850)&amp;"/"&amp;TEXT(WEEKNUM(C8850,21),"00")</f>
        <v>2023/19</v>
      </c>
      <c r="E8850" t="s">
        <v>69</v>
      </c>
      <c r="F8850" s="114">
        <v>0.79166666666666663</v>
      </c>
      <c r="G8850" s="114">
        <v>0.83333333333333337</v>
      </c>
      <c r="H8850">
        <f>CONVERT((G8847-F8847)*24,"hr","mn")</f>
        <v>60.000000000000107</v>
      </c>
      <c r="I8850">
        <v>4</v>
      </c>
      <c r="K8850">
        <v>6</v>
      </c>
      <c r="L8850">
        <v>4</v>
      </c>
      <c r="M8850">
        <f>J8847+K8847+L8847</f>
        <v>10</v>
      </c>
      <c r="N8850" s="15"/>
      <c r="O8850" s="9">
        <v>5</v>
      </c>
      <c r="P8850" s="9"/>
      <c r="Q8850" s="9"/>
      <c r="R8850" s="10"/>
      <c r="S8850" s="19" t="s">
        <v>31</v>
      </c>
      <c r="T8850" s="23" t="s">
        <v>29</v>
      </c>
      <c r="U8850" s="94" t="s">
        <v>1259</v>
      </c>
    </row>
    <row r="8851" spans="1:21">
      <c r="A8851" s="17"/>
      <c r="B8851" s="56">
        <f>WEEKDAY(C8851,2)</f>
        <v>1</v>
      </c>
      <c r="C8851" s="17">
        <f>IF(A8871="",C8850,A8871)</f>
        <v>45061</v>
      </c>
      <c r="D8851" s="12" t="str">
        <f>YEAR(C8851)&amp;"/"&amp;TEXT(WEEKNUM(C8851,21),"00")</f>
        <v>2023/20</v>
      </c>
      <c r="E8851" s="79" t="s">
        <v>69</v>
      </c>
      <c r="F8851" s="80">
        <v>0.83333333333333337</v>
      </c>
      <c r="G8851" s="80">
        <v>0.875</v>
      </c>
      <c r="H8851" s="87">
        <f>CONVERT((G8851-F8851)*24,"hr","mn")</f>
        <v>59.99999999999995</v>
      </c>
      <c r="I8851" s="83">
        <v>4</v>
      </c>
      <c r="J8851" s="84"/>
      <c r="K8851" s="85"/>
      <c r="L8851" s="85">
        <v>8</v>
      </c>
      <c r="M8851" s="87">
        <f>J8851+K8851+L8851</f>
        <v>8</v>
      </c>
      <c r="N8851" s="13"/>
      <c r="O8851" s="6"/>
      <c r="P8851" s="6">
        <v>3</v>
      </c>
      <c r="Q8851" s="6"/>
      <c r="R8851" s="7"/>
      <c r="S8851" s="20" t="s">
        <v>93</v>
      </c>
      <c r="T8851" s="22" t="s">
        <v>73</v>
      </c>
      <c r="U8851" s="91" t="s">
        <v>1260</v>
      </c>
    </row>
    <row r="8852" spans="1:21">
      <c r="A8852" s="17"/>
      <c r="B8852" s="56">
        <f>WEEKDAY(C8852,2)</f>
        <v>1</v>
      </c>
      <c r="C8852" s="17">
        <f>IF(A8872="",C8851,A8872)</f>
        <v>45061</v>
      </c>
      <c r="D8852" s="12" t="str">
        <f>YEAR(C8852)&amp;"/"&amp;TEXT(WEEKNUM(C8852,21),"00")</f>
        <v>2023/20</v>
      </c>
      <c r="E8852" t="s">
        <v>69</v>
      </c>
      <c r="F8852" s="114">
        <v>0.83333333333333337</v>
      </c>
      <c r="G8852" s="114">
        <v>0.875</v>
      </c>
      <c r="H8852">
        <f>CONVERT((G8851-F8851)*24,"hr","mn")</f>
        <v>59.99999999999995</v>
      </c>
      <c r="I8852">
        <v>4</v>
      </c>
      <c r="L8852">
        <v>8</v>
      </c>
      <c r="M8852">
        <f>J8851+K8851+L8851</f>
        <v>8</v>
      </c>
      <c r="N8852" s="14"/>
      <c r="O8852" s="3">
        <v>15</v>
      </c>
      <c r="P8852" s="3"/>
      <c r="Q8852" s="3"/>
      <c r="R8852" s="8"/>
      <c r="S8852" s="21" t="s">
        <v>1261</v>
      </c>
      <c r="T8852" s="4"/>
      <c r="U8852" s="92" t="s">
        <v>1262</v>
      </c>
    </row>
    <row r="8853" spans="1:21">
      <c r="A8853" s="17"/>
      <c r="B8853" s="56">
        <f>WEEKDAY(C8853,2)</f>
        <v>1</v>
      </c>
      <c r="C8853" s="17">
        <f>IF(A8873="",C8852,A8873)</f>
        <v>45061</v>
      </c>
      <c r="D8853" s="12" t="str">
        <f>YEAR(C8853)&amp;"/"&amp;TEXT(WEEKNUM(C8853,21),"00")</f>
        <v>2023/20</v>
      </c>
      <c r="E8853" t="s">
        <v>69</v>
      </c>
      <c r="F8853" s="114">
        <v>0.83333333333333337</v>
      </c>
      <c r="G8853" s="114">
        <v>0.875</v>
      </c>
      <c r="H8853">
        <f>CONVERT((G8851-F8851)*24,"hr","mn")</f>
        <v>59.99999999999995</v>
      </c>
      <c r="I8853">
        <v>4</v>
      </c>
      <c r="L8853">
        <v>8</v>
      </c>
      <c r="M8853">
        <f>J8851+K8851+L8851</f>
        <v>8</v>
      </c>
      <c r="N8853" s="58"/>
      <c r="O8853" s="59"/>
      <c r="P8853" s="59"/>
      <c r="Q8853" s="59"/>
      <c r="R8853" s="60"/>
      <c r="S8853" s="21"/>
      <c r="T8853" s="4"/>
      <c r="U8853" s="93"/>
    </row>
    <row r="8854" spans="1:21" ht="15" customHeight="1" thickBot="1">
      <c r="A8854" s="17"/>
      <c r="B8854" s="56">
        <f>WEEKDAY(C8854,2)</f>
        <v>1</v>
      </c>
      <c r="C8854" s="17">
        <f>IF(A8874="",C8853,A8874)</f>
        <v>45061</v>
      </c>
      <c r="D8854" s="12" t="str">
        <f>YEAR(C8854)&amp;"/"&amp;TEXT(WEEKNUM(C8854,21),"00")</f>
        <v>2023/20</v>
      </c>
      <c r="E8854" t="s">
        <v>69</v>
      </c>
      <c r="F8854" s="114">
        <v>0.83333333333333337</v>
      </c>
      <c r="G8854" s="114">
        <v>0.875</v>
      </c>
      <c r="H8854">
        <f>CONVERT((G8851-F8851)*24,"hr","mn")</f>
        <v>59.99999999999995</v>
      </c>
      <c r="I8854">
        <v>4</v>
      </c>
      <c r="L8854">
        <v>8</v>
      </c>
      <c r="M8854">
        <f>J8851+K8851+L8851</f>
        <v>8</v>
      </c>
      <c r="N8854" s="15"/>
      <c r="O8854" s="9"/>
      <c r="P8854" s="9"/>
      <c r="Q8854" s="9">
        <v>10</v>
      </c>
      <c r="R8854" s="10"/>
      <c r="S8854" s="19"/>
      <c r="T8854" s="23" t="s">
        <v>39</v>
      </c>
      <c r="U8854" s="94"/>
    </row>
    <row r="8855" spans="1:21">
      <c r="A8855" s="17"/>
      <c r="B8855" s="56">
        <f>WEEKDAY(C8855,2)</f>
        <v>1</v>
      </c>
      <c r="C8855" s="17">
        <f>IF(A8875="",C8854,A8875)</f>
        <v>45061</v>
      </c>
      <c r="D8855" s="12" t="str">
        <f>YEAR(C8855)&amp;"/"&amp;TEXT(WEEKNUM(C8855,21),"00")</f>
        <v>2023/20</v>
      </c>
      <c r="E8855" s="79"/>
      <c r="F8855" s="80"/>
      <c r="G8855" s="80"/>
      <c r="H8855" s="87">
        <f>CONVERT((G8855-F8855)*24,"hr","mn")</f>
        <v>0</v>
      </c>
      <c r="I8855" s="83"/>
      <c r="J8855" s="84"/>
      <c r="K8855" s="85"/>
      <c r="L8855" s="85"/>
      <c r="M8855" s="87">
        <f>J8855+K8855+L8855</f>
        <v>0</v>
      </c>
      <c r="N8855" s="13"/>
      <c r="O8855" s="6"/>
      <c r="P8855" s="6"/>
      <c r="Q8855" s="6"/>
      <c r="R8855" s="7"/>
      <c r="S8855" s="20"/>
      <c r="T8855" s="22"/>
      <c r="U8855" s="91"/>
    </row>
    <row r="8856" spans="1:21">
      <c r="A8856" s="17"/>
      <c r="B8856" s="56">
        <f>WEEKDAY(C8856,2)</f>
        <v>1</v>
      </c>
      <c r="C8856" s="17">
        <f>IF(A8876="",C8855,A8876)</f>
        <v>45061</v>
      </c>
      <c r="D8856" s="12" t="str">
        <f>YEAR(C8856)&amp;"/"&amp;TEXT(WEEKNUM(C8856,21),"00")</f>
        <v>2023/20</v>
      </c>
      <c r="H8856">
        <f>CONVERT((G8855-F8855)*24,"hr","mn")</f>
        <v>0</v>
      </c>
      <c r="M8856">
        <f>J8855+K8855+L8855</f>
        <v>0</v>
      </c>
      <c r="N8856" s="14"/>
      <c r="O8856" s="3"/>
      <c r="P8856" s="3"/>
      <c r="Q8856" s="3"/>
      <c r="R8856" s="8"/>
      <c r="S8856" s="21"/>
      <c r="T8856" s="4"/>
      <c r="U8856" s="92"/>
    </row>
    <row r="8857" spans="1:21">
      <c r="A8857" s="17"/>
      <c r="B8857" s="56">
        <f>WEEKDAY(C8857,2)</f>
        <v>1</v>
      </c>
      <c r="C8857" s="17">
        <f>IF(A8877="",C8856,A8877)</f>
        <v>45061</v>
      </c>
      <c r="D8857" s="12" t="str">
        <f>YEAR(C8857)&amp;"/"&amp;TEXT(WEEKNUM(C8857,21),"00")</f>
        <v>2023/20</v>
      </c>
      <c r="H8857">
        <f>CONVERT((G8855-F8855)*24,"hr","mn")</f>
        <v>0</v>
      </c>
      <c r="M8857">
        <f>J8855+K8855+L8855</f>
        <v>0</v>
      </c>
      <c r="N8857" s="58"/>
      <c r="O8857" s="59"/>
      <c r="P8857" s="59"/>
      <c r="Q8857" s="59"/>
      <c r="R8857" s="60"/>
      <c r="S8857" s="21"/>
      <c r="T8857" s="4"/>
      <c r="U8857" s="93"/>
    </row>
    <row r="8858" spans="1:21" ht="15" customHeight="1" thickBot="1">
      <c r="A8858" s="17"/>
      <c r="B8858" s="56">
        <f>WEEKDAY(C8858,2)</f>
        <v>1</v>
      </c>
      <c r="C8858" s="17">
        <f>IF(A8878="",C8857,A8878)</f>
        <v>45061</v>
      </c>
      <c r="D8858" s="12" t="str">
        <f>YEAR(C8858)&amp;"/"&amp;TEXT(WEEKNUM(C8858,21),"00")</f>
        <v>2023/20</v>
      </c>
      <c r="H8858">
        <f>CONVERT((G8855-F8855)*24,"hr","mn")</f>
        <v>0</v>
      </c>
      <c r="M8858">
        <f>J8855+K8855+L8855</f>
        <v>0</v>
      </c>
      <c r="N8858" s="15"/>
      <c r="O8858" s="9"/>
      <c r="P8858" s="9"/>
      <c r="Q8858" s="9"/>
      <c r="R8858" s="10"/>
      <c r="S8858" s="19"/>
      <c r="T8858" s="23"/>
      <c r="U8858" s="94"/>
    </row>
    <row r="8859" spans="1:21">
      <c r="A8859" s="17">
        <v>45060</v>
      </c>
      <c r="B8859" s="56">
        <f>WEEKDAY(C8859,2)</f>
        <v>1</v>
      </c>
      <c r="C8859" s="17">
        <f>IF(A8879="",C8858,A8879)</f>
        <v>45061</v>
      </c>
      <c r="D8859" s="12" t="str">
        <f>YEAR(C8859)&amp;"/"&amp;TEXT(WEEKNUM(C8859,21),"00")</f>
        <v>2023/20</v>
      </c>
      <c r="E8859" s="79" t="s">
        <v>46</v>
      </c>
      <c r="F8859" s="80">
        <v>0.875</v>
      </c>
      <c r="G8859" s="80">
        <v>0.91666666666666663</v>
      </c>
      <c r="H8859" s="87">
        <f>CONVERT((G8859-F8859)*24,"hr","mn")</f>
        <v>59.99999999999995</v>
      </c>
      <c r="I8859" s="83">
        <v>4</v>
      </c>
      <c r="J8859" s="84"/>
      <c r="K8859" s="85">
        <v>2</v>
      </c>
      <c r="L8859" s="85"/>
      <c r="M8859" s="87">
        <f>J8859+K8859+L8859</f>
        <v>2</v>
      </c>
      <c r="N8859" s="13"/>
      <c r="O8859" s="6"/>
      <c r="P8859" s="6"/>
      <c r="Q8859" s="6">
        <v>20</v>
      </c>
      <c r="R8859" s="7"/>
      <c r="S8859" s="20"/>
      <c r="T8859" s="22" t="s">
        <v>25</v>
      </c>
      <c r="U8859" s="91"/>
    </row>
    <row r="8860" spans="1:21">
      <c r="A8860" s="17">
        <v>45060</v>
      </c>
      <c r="B8860" s="56">
        <f>WEEKDAY(C8860,2)</f>
        <v>1</v>
      </c>
      <c r="C8860" s="17">
        <f>IF(A8880="",C8859,A8880)</f>
        <v>45061</v>
      </c>
      <c r="D8860" s="12" t="str">
        <f>YEAR(C8860)&amp;"/"&amp;TEXT(WEEKNUM(C8860,21),"00")</f>
        <v>2023/20</v>
      </c>
      <c r="E8860" t="s">
        <v>46</v>
      </c>
      <c r="F8860" s="114">
        <v>0.875</v>
      </c>
      <c r="G8860" s="114">
        <v>0.91666666666666663</v>
      </c>
      <c r="H8860">
        <f>CONVERT((G8859-F8859)*24,"hr","mn")</f>
        <v>59.99999999999995</v>
      </c>
      <c r="I8860">
        <v>4</v>
      </c>
      <c r="K8860">
        <v>2</v>
      </c>
      <c r="M8860">
        <f>J8859+K8859+L8859</f>
        <v>2</v>
      </c>
      <c r="N8860" s="14"/>
      <c r="O8860" s="3">
        <v>5</v>
      </c>
      <c r="P8860" s="3"/>
      <c r="Q8860" s="3"/>
      <c r="R8860" s="8"/>
      <c r="S8860" s="21" t="s">
        <v>62</v>
      </c>
      <c r="T8860" s="4" t="s">
        <v>23</v>
      </c>
      <c r="U8860" s="92" t="s">
        <v>1263</v>
      </c>
    </row>
    <row r="8861" spans="1:21">
      <c r="A8861" s="17">
        <v>45060</v>
      </c>
      <c r="B8861" s="56">
        <f>WEEKDAY(C8861,2)</f>
        <v>1</v>
      </c>
      <c r="C8861" s="17">
        <f>IF(A8881="",C8860,A8881)</f>
        <v>45061</v>
      </c>
      <c r="D8861" s="12" t="str">
        <f>YEAR(C8861)&amp;"/"&amp;TEXT(WEEKNUM(C8861,21),"00")</f>
        <v>2023/20</v>
      </c>
      <c r="E8861" t="s">
        <v>46</v>
      </c>
      <c r="F8861" s="114">
        <v>0.875</v>
      </c>
      <c r="G8861" s="114">
        <v>0.91666666666666663</v>
      </c>
      <c r="H8861">
        <f>CONVERT((G8859-F8859)*24,"hr","mn")</f>
        <v>59.99999999999995</v>
      </c>
      <c r="I8861">
        <v>4</v>
      </c>
      <c r="K8861">
        <v>2</v>
      </c>
      <c r="M8861">
        <f>J8859+K8859+L8859</f>
        <v>2</v>
      </c>
      <c r="N8861" s="58">
        <v>15</v>
      </c>
      <c r="O8861" s="59"/>
      <c r="P8861" s="59"/>
      <c r="Q8861" s="59"/>
      <c r="R8861" s="60"/>
      <c r="S8861" s="21"/>
      <c r="T8861" s="4" t="s">
        <v>23</v>
      </c>
      <c r="U8861" s="93" t="s">
        <v>1264</v>
      </c>
    </row>
    <row r="8862" spans="1:21" ht="15" customHeight="1" thickBot="1">
      <c r="A8862" s="17">
        <v>45060</v>
      </c>
      <c r="B8862" s="56">
        <f>WEEKDAY(C8862,2)</f>
        <v>1</v>
      </c>
      <c r="C8862" s="17">
        <f>IF(A8882="",C8861,A8882)</f>
        <v>45061</v>
      </c>
      <c r="D8862" s="12" t="str">
        <f>YEAR(C8862)&amp;"/"&amp;TEXT(WEEKNUM(C8862,21),"00")</f>
        <v>2023/20</v>
      </c>
      <c r="E8862" t="s">
        <v>46</v>
      </c>
      <c r="F8862" s="114">
        <v>0.875</v>
      </c>
      <c r="G8862" s="114">
        <v>0.91666666666666663</v>
      </c>
      <c r="H8862">
        <f>CONVERT((G8859-F8859)*24,"hr","mn")</f>
        <v>59.99999999999995</v>
      </c>
      <c r="I8862">
        <v>4</v>
      </c>
      <c r="K8862">
        <v>2</v>
      </c>
      <c r="M8862">
        <f>J8859+K8859+L8859</f>
        <v>2</v>
      </c>
      <c r="N8862" s="15"/>
      <c r="O8862" s="9"/>
      <c r="P8862" s="9"/>
      <c r="Q8862" s="9"/>
      <c r="R8862" s="10"/>
      <c r="S8862" s="19"/>
      <c r="T8862" s="23"/>
      <c r="U8862" s="94"/>
    </row>
    <row r="8863" spans="1:21">
      <c r="A8863" s="17">
        <v>45060</v>
      </c>
      <c r="B8863" s="56">
        <f>WEEKDAY(C8863,2)</f>
        <v>1</v>
      </c>
      <c r="C8863" s="17">
        <f>IF(A8883="",C8862,A8883)</f>
        <v>45061</v>
      </c>
      <c r="D8863" s="12" t="str">
        <f>YEAR(C8863)&amp;"/"&amp;TEXT(WEEKNUM(C8863,21),"00")</f>
        <v>2023/20</v>
      </c>
      <c r="E8863" s="24" t="s">
        <v>46</v>
      </c>
      <c r="F8863" s="27">
        <v>0.91666666666666663</v>
      </c>
      <c r="G8863" s="27">
        <v>0.95833333333333337</v>
      </c>
      <c r="H8863" s="87">
        <f>CONVERT((G8863-F8863)*24,"hr","mn")</f>
        <v>60.000000000000107</v>
      </c>
      <c r="I8863" s="83">
        <v>4</v>
      </c>
      <c r="J8863" s="84"/>
      <c r="K8863" s="85">
        <v>9</v>
      </c>
      <c r="L8863" s="85"/>
      <c r="M8863" s="87">
        <f>J8863+K8863+L8863</f>
        <v>9</v>
      </c>
      <c r="N8863" s="13"/>
      <c r="O8863" s="6">
        <v>5</v>
      </c>
      <c r="P8863" s="6"/>
      <c r="Q8863" s="6"/>
      <c r="R8863" s="7"/>
      <c r="S8863" s="20" t="s">
        <v>28</v>
      </c>
      <c r="T8863" s="22" t="s">
        <v>29</v>
      </c>
      <c r="U8863" s="91"/>
    </row>
    <row r="8864" spans="1:21">
      <c r="A8864" s="17">
        <v>45060</v>
      </c>
      <c r="B8864" s="56">
        <f>WEEKDAY(C8864,2)</f>
        <v>1</v>
      </c>
      <c r="C8864" s="17">
        <f>IF(A8884="",C8863,A8884)</f>
        <v>45061</v>
      </c>
      <c r="D8864" s="12" t="str">
        <f>YEAR(C8864)&amp;"/"&amp;TEXT(WEEKNUM(C8864,21),"00")</f>
        <v>2023/20</v>
      </c>
      <c r="E8864" s="25"/>
      <c r="F8864" s="28"/>
      <c r="G8864" s="28"/>
      <c r="H8864">
        <f>CONVERT((G8863-F8863)*24,"hr","mn")</f>
        <v>60.000000000000107</v>
      </c>
      <c r="I8864">
        <v>4</v>
      </c>
      <c r="K8864">
        <v>9</v>
      </c>
      <c r="M8864">
        <f>J8863+K8863+L8863</f>
        <v>9</v>
      </c>
      <c r="N8864" s="14"/>
      <c r="O8864" s="3">
        <v>5</v>
      </c>
      <c r="P8864" s="3"/>
      <c r="Q8864" s="3"/>
      <c r="R8864" s="8"/>
      <c r="S8864" s="21" t="s">
        <v>43</v>
      </c>
      <c r="T8864" s="4" t="s">
        <v>29</v>
      </c>
      <c r="U8864" s="92"/>
    </row>
    <row r="8865" spans="1:21">
      <c r="A8865" s="17">
        <v>45060</v>
      </c>
      <c r="B8865" s="56">
        <f>WEEKDAY(C8865,2)</f>
        <v>1</v>
      </c>
      <c r="C8865" s="17">
        <f>IF(A8885="",C8864,A8885)</f>
        <v>45061</v>
      </c>
      <c r="D8865" s="12" t="str">
        <f>YEAR(C8865)&amp;"/"&amp;TEXT(WEEKNUM(C8865,21),"00")</f>
        <v>2023/20</v>
      </c>
      <c r="E8865" s="25"/>
      <c r="F8865" s="28"/>
      <c r="G8865" s="28"/>
      <c r="H8865">
        <f>CONVERT((G8863-F8863)*24,"hr","mn")</f>
        <v>60.000000000000107</v>
      </c>
      <c r="I8865">
        <v>4</v>
      </c>
      <c r="K8865">
        <v>9</v>
      </c>
      <c r="M8865">
        <f>J8863+K8863+L8863</f>
        <v>9</v>
      </c>
      <c r="N8865" s="58"/>
      <c r="O8865" s="59"/>
      <c r="P8865" s="59"/>
      <c r="Q8865" s="59"/>
      <c r="R8865" s="60"/>
      <c r="S8865" s="21"/>
      <c r="T8865" s="4"/>
      <c r="U8865" s="93"/>
    </row>
    <row r="8866" spans="1:21" ht="15" customHeight="1" thickBot="1">
      <c r="A8866" s="17">
        <v>45060</v>
      </c>
      <c r="B8866" s="56">
        <f>WEEKDAY(C8866,2)</f>
        <v>1</v>
      </c>
      <c r="C8866" s="17">
        <f>IF(A8886="",C8865,A8886)</f>
        <v>45061</v>
      </c>
      <c r="D8866" s="12" t="str">
        <f>YEAR(C8866)&amp;"/"&amp;TEXT(WEEKNUM(C8866,21),"00")</f>
        <v>2023/20</v>
      </c>
      <c r="E8866" s="26"/>
      <c r="F8866" s="29"/>
      <c r="G8866" s="29"/>
      <c r="H8866">
        <f>CONVERT((G8863-F8863)*24,"hr","mn")</f>
        <v>60.000000000000107</v>
      </c>
      <c r="I8866">
        <v>4</v>
      </c>
      <c r="K8866">
        <v>9</v>
      </c>
      <c r="M8866">
        <f>J8863+K8863+L8863</f>
        <v>9</v>
      </c>
      <c r="N8866" s="15"/>
      <c r="O8866" s="9"/>
      <c r="P8866" s="9"/>
      <c r="Q8866" s="9"/>
      <c r="R8866" s="10"/>
      <c r="S8866" s="19"/>
      <c r="T8866" s="23"/>
      <c r="U8866" s="94"/>
    </row>
    <row r="8867" spans="1:21">
      <c r="A8867" s="17">
        <v>45060</v>
      </c>
      <c r="B8867" s="56">
        <f>WEEKDAY(C8867,2)</f>
        <v>1</v>
      </c>
      <c r="C8867" s="17">
        <f>IF(A8887="",C8866,A8887)</f>
        <v>45061</v>
      </c>
      <c r="D8867" s="12" t="str">
        <f>YEAR(C8867)&amp;"/"&amp;TEXT(WEEKNUM(C8867,21),"00")</f>
        <v>2023/20</v>
      </c>
      <c r="E8867" s="24" t="s">
        <v>46</v>
      </c>
      <c r="F8867" s="27">
        <v>0.95833333333333337</v>
      </c>
      <c r="G8867" s="27">
        <v>1</v>
      </c>
      <c r="H8867" s="87">
        <f>CONVERT((G8867-F8867)*24,"hr","mn")</f>
        <v>59.99999999999995</v>
      </c>
      <c r="I8867" s="83">
        <v>4</v>
      </c>
      <c r="J8867" s="84"/>
      <c r="K8867" s="85">
        <v>10</v>
      </c>
      <c r="L8867" s="85"/>
      <c r="M8867" s="87">
        <f>J8867+K8867+L8867</f>
        <v>10</v>
      </c>
      <c r="N8867" s="13"/>
      <c r="O8867" s="6">
        <v>5</v>
      </c>
      <c r="P8867" s="6"/>
      <c r="Q8867" s="6"/>
      <c r="R8867" s="7"/>
      <c r="S8867" s="20" t="s">
        <v>35</v>
      </c>
      <c r="T8867" s="22" t="s">
        <v>50</v>
      </c>
      <c r="U8867" s="91"/>
    </row>
    <row r="8868" spans="1:21">
      <c r="A8868" s="17">
        <v>45060</v>
      </c>
      <c r="B8868" s="56">
        <f>WEEKDAY(C8868,2)</f>
        <v>1</v>
      </c>
      <c r="C8868" s="17">
        <f>IF(A8888="",C8867,A8888)</f>
        <v>45061</v>
      </c>
      <c r="D8868" s="12" t="str">
        <f>YEAR(C8868)&amp;"/"&amp;TEXT(WEEKNUM(C8868,21),"00")</f>
        <v>2023/20</v>
      </c>
      <c r="E8868" s="25"/>
      <c r="F8868" s="28"/>
      <c r="G8868" s="28"/>
      <c r="H8868">
        <f>CONVERT((G8867-F8867)*24,"hr","mn")</f>
        <v>59.99999999999995</v>
      </c>
      <c r="I8868">
        <v>4</v>
      </c>
      <c r="K8868">
        <v>10</v>
      </c>
      <c r="M8868">
        <f>J8867+K8867+L8867</f>
        <v>10</v>
      </c>
      <c r="N8868" s="14"/>
      <c r="O8868" s="3"/>
      <c r="P8868" s="3"/>
      <c r="Q8868" s="3"/>
      <c r="R8868" s="8"/>
      <c r="S8868" s="21"/>
      <c r="T8868" s="4"/>
      <c r="U8868" s="92"/>
    </row>
    <row r="8869" spans="1:21">
      <c r="A8869" s="17">
        <v>45060</v>
      </c>
      <c r="B8869" s="56">
        <f>WEEKDAY(C8869,2)</f>
        <v>1</v>
      </c>
      <c r="C8869" s="17">
        <f>IF(A8889="",C8868,A8889)</f>
        <v>45061</v>
      </c>
      <c r="D8869" s="12" t="str">
        <f>YEAR(C8869)&amp;"/"&amp;TEXT(WEEKNUM(C8869,21),"00")</f>
        <v>2023/20</v>
      </c>
      <c r="E8869" s="25"/>
      <c r="F8869" s="28"/>
      <c r="G8869" s="28"/>
      <c r="H8869">
        <f>CONVERT((G8867-F8867)*24,"hr","mn")</f>
        <v>59.99999999999995</v>
      </c>
      <c r="I8869">
        <v>4</v>
      </c>
      <c r="K8869">
        <v>10</v>
      </c>
      <c r="M8869">
        <f>J8867+K8867+L8867</f>
        <v>10</v>
      </c>
      <c r="N8869" s="58"/>
      <c r="O8869" s="59"/>
      <c r="P8869" s="59"/>
      <c r="Q8869" s="59"/>
      <c r="R8869" s="60"/>
      <c r="S8869" s="21"/>
      <c r="T8869" s="4"/>
      <c r="U8869" s="93"/>
    </row>
    <row r="8870" spans="1:21" ht="15" customHeight="1" thickBot="1">
      <c r="A8870" s="17">
        <v>45060</v>
      </c>
      <c r="B8870" s="56">
        <f>WEEKDAY(C8870,2)</f>
        <v>1</v>
      </c>
      <c r="C8870" s="17">
        <f>IF(A8890="",C8869,A8890)</f>
        <v>45061</v>
      </c>
      <c r="D8870" s="12" t="str">
        <f>YEAR(C8870)&amp;"/"&amp;TEXT(WEEKNUM(C8870,21),"00")</f>
        <v>2023/20</v>
      </c>
      <c r="E8870" s="26"/>
      <c r="F8870" s="29"/>
      <c r="G8870" s="29"/>
      <c r="H8870">
        <f>CONVERT((G8867-F8867)*24,"hr","mn")</f>
        <v>59.99999999999995</v>
      </c>
      <c r="I8870">
        <v>4</v>
      </c>
      <c r="K8870">
        <v>10</v>
      </c>
      <c r="M8870">
        <f>J8867+K8867+L8867</f>
        <v>10</v>
      </c>
      <c r="N8870" s="15"/>
      <c r="O8870" s="9"/>
      <c r="P8870" s="9"/>
      <c r="Q8870" s="9"/>
      <c r="R8870" s="10"/>
      <c r="S8870" s="19"/>
      <c r="T8870" s="23"/>
      <c r="U8870" s="94"/>
    </row>
    <row r="8871" spans="1:21">
      <c r="A8871" s="17">
        <v>45061</v>
      </c>
      <c r="B8871" s="56">
        <f>WEEKDAY(C8871,2)</f>
        <v>1</v>
      </c>
      <c r="C8871" s="17">
        <f>IF(A8891="",C8870,A8891)</f>
        <v>45061</v>
      </c>
      <c r="D8871" s="12" t="str">
        <f>YEAR(C8871)&amp;"/"&amp;TEXT(WEEKNUM(C8871,21),"00")</f>
        <v>2023/20</v>
      </c>
      <c r="E8871" s="24" t="s">
        <v>46</v>
      </c>
      <c r="F8871" s="27">
        <v>1</v>
      </c>
      <c r="G8871" s="27">
        <v>1.041666666666667</v>
      </c>
      <c r="H8871" s="87">
        <f>CONVERT((G8871-F8871)*24,"hr","mn")</f>
        <v>60.000000000000426</v>
      </c>
      <c r="I8871" s="83">
        <v>4</v>
      </c>
      <c r="J8871" s="84"/>
      <c r="K8871" s="85"/>
      <c r="L8871" s="85">
        <v>8</v>
      </c>
      <c r="M8871" s="87">
        <f>J8871+K8871+L8871</f>
        <v>8</v>
      </c>
      <c r="N8871" s="13"/>
      <c r="O8871" s="6">
        <v>5</v>
      </c>
      <c r="P8871" s="6"/>
      <c r="Q8871" s="6"/>
      <c r="R8871" s="7"/>
      <c r="S8871" s="20" t="s">
        <v>31</v>
      </c>
      <c r="T8871" s="22" t="s">
        <v>34</v>
      </c>
      <c r="U8871" s="91"/>
    </row>
    <row r="8872" spans="1:21">
      <c r="A8872" s="17">
        <v>45061</v>
      </c>
      <c r="B8872" s="56">
        <f>WEEKDAY(C8872,2)</f>
        <v>1</v>
      </c>
      <c r="C8872" s="17">
        <f>IF(A8892="",C8871,A8892)</f>
        <v>45061</v>
      </c>
      <c r="D8872" s="12" t="str">
        <f>YEAR(C8872)&amp;"/"&amp;TEXT(WEEKNUM(C8872,21),"00")</f>
        <v>2023/20</v>
      </c>
      <c r="E8872" s="25"/>
      <c r="F8872" s="28"/>
      <c r="G8872" s="28"/>
      <c r="H8872">
        <f>CONVERT((G8871-F8871)*24,"hr","mn")</f>
        <v>60.000000000000426</v>
      </c>
      <c r="I8872">
        <v>4</v>
      </c>
      <c r="L8872">
        <v>8</v>
      </c>
      <c r="M8872">
        <f>J8871+K8871+L8871</f>
        <v>8</v>
      </c>
      <c r="N8872" s="14"/>
      <c r="O8872" s="3">
        <v>5</v>
      </c>
      <c r="P8872" s="3"/>
      <c r="Q8872" s="3"/>
      <c r="R8872" s="8"/>
      <c r="S8872" s="21" t="s">
        <v>49</v>
      </c>
      <c r="T8872" s="4" t="s">
        <v>34</v>
      </c>
      <c r="U8872" s="92"/>
    </row>
    <row r="8873" spans="1:21">
      <c r="A8873" s="17">
        <v>45061</v>
      </c>
      <c r="B8873" s="56">
        <f>WEEKDAY(C8873,2)</f>
        <v>1</v>
      </c>
      <c r="C8873" s="17">
        <f>IF(A8893="",C8872,A8893)</f>
        <v>45061</v>
      </c>
      <c r="D8873" s="12" t="str">
        <f>YEAR(C8873)&amp;"/"&amp;TEXT(WEEKNUM(C8873,21),"00")</f>
        <v>2023/20</v>
      </c>
      <c r="E8873" s="25"/>
      <c r="F8873" s="28"/>
      <c r="G8873" s="28"/>
      <c r="H8873">
        <f>CONVERT((G8871-F8871)*24,"hr","mn")</f>
        <v>60.000000000000426</v>
      </c>
      <c r="I8873">
        <v>4</v>
      </c>
      <c r="L8873">
        <v>8</v>
      </c>
      <c r="M8873">
        <f>J8871+K8871+L8871</f>
        <v>8</v>
      </c>
      <c r="N8873" s="58"/>
      <c r="O8873" s="59">
        <v>5</v>
      </c>
      <c r="P8873" s="59"/>
      <c r="Q8873" s="59"/>
      <c r="R8873" s="60"/>
      <c r="S8873" s="21" t="s">
        <v>28</v>
      </c>
      <c r="T8873" s="4" t="s">
        <v>29</v>
      </c>
      <c r="U8873" s="93"/>
    </row>
    <row r="8874" spans="1:21" ht="15" customHeight="1" thickBot="1">
      <c r="A8874" s="17">
        <v>45061</v>
      </c>
      <c r="B8874" s="56">
        <f>WEEKDAY(C8874,2)</f>
        <v>1</v>
      </c>
      <c r="C8874" s="17">
        <f>IF(A8894="",C8873,A8894)</f>
        <v>45061</v>
      </c>
      <c r="D8874" s="12" t="str">
        <f>YEAR(C8874)&amp;"/"&amp;TEXT(WEEKNUM(C8874,21),"00")</f>
        <v>2023/20</v>
      </c>
      <c r="E8874" s="26"/>
      <c r="F8874" s="29"/>
      <c r="G8874" s="29"/>
      <c r="H8874">
        <f>CONVERT((G8871-F8871)*24,"hr","mn")</f>
        <v>60.000000000000426</v>
      </c>
      <c r="I8874">
        <v>4</v>
      </c>
      <c r="L8874">
        <v>8</v>
      </c>
      <c r="M8874">
        <f>J8871+K8871+L8871</f>
        <v>8</v>
      </c>
      <c r="N8874" s="15"/>
      <c r="O8874" s="9"/>
      <c r="P8874" s="9"/>
      <c r="Q8874" s="9"/>
      <c r="R8874" s="10"/>
      <c r="S8874" s="19"/>
      <c r="T8874" s="23"/>
      <c r="U8874" s="94"/>
    </row>
    <row r="8875" spans="1:21">
      <c r="A8875" s="17">
        <v>45061</v>
      </c>
      <c r="B8875" s="56">
        <f>WEEKDAY(C8875,2)</f>
        <v>1</v>
      </c>
      <c r="C8875" s="17">
        <f>IF(A8895="",C8874,A8895)</f>
        <v>45061</v>
      </c>
      <c r="D8875" s="12" t="str">
        <f>YEAR(C8875)&amp;"/"&amp;TEXT(WEEKNUM(C8875,21),"00")</f>
        <v>2023/20</v>
      </c>
      <c r="E8875" s="24" t="s">
        <v>46</v>
      </c>
      <c r="F8875" s="27">
        <v>6.25E-2</v>
      </c>
      <c r="G8875" s="27">
        <v>8.3333333333333329E-2</v>
      </c>
      <c r="H8875" s="87">
        <f>CONVERT((G8875-F8875)*24,"hr","mn")</f>
        <v>29.999999999999993</v>
      </c>
      <c r="I8875" s="83">
        <v>4</v>
      </c>
      <c r="J8875" s="84"/>
      <c r="K8875" s="85"/>
      <c r="L8875" s="85">
        <v>6</v>
      </c>
      <c r="M8875" s="87">
        <f>J8875+K8875+L8875</f>
        <v>6</v>
      </c>
      <c r="N8875" s="13"/>
      <c r="O8875" s="6">
        <v>6</v>
      </c>
      <c r="P8875" s="6"/>
      <c r="Q8875" s="6"/>
      <c r="R8875" s="7"/>
      <c r="S8875" s="20" t="s">
        <v>44</v>
      </c>
      <c r="T8875" s="22" t="s">
        <v>73</v>
      </c>
      <c r="U8875" s="91" t="s">
        <v>1265</v>
      </c>
    </row>
    <row r="8876" spans="1:21">
      <c r="A8876" s="17">
        <v>45061</v>
      </c>
      <c r="B8876" s="56">
        <f>WEEKDAY(C8876,2)</f>
        <v>1</v>
      </c>
      <c r="C8876" s="17">
        <f>IF(A8896="",C8875,A8896)</f>
        <v>45061</v>
      </c>
      <c r="D8876" s="12" t="str">
        <f>YEAR(C8876)&amp;"/"&amp;TEXT(WEEKNUM(C8876,21),"00")</f>
        <v>2023/20</v>
      </c>
      <c r="E8876" s="25"/>
      <c r="F8876" s="28"/>
      <c r="G8876" s="28"/>
      <c r="H8876">
        <f>CONVERT((G8875-F8875)*24,"hr","mn")</f>
        <v>29.999999999999993</v>
      </c>
      <c r="I8876">
        <v>4</v>
      </c>
      <c r="L8876">
        <v>6</v>
      </c>
      <c r="M8876">
        <f>J8875+K8875+L8875</f>
        <v>6</v>
      </c>
      <c r="N8876" s="14"/>
      <c r="O8876" s="3">
        <v>5</v>
      </c>
      <c r="P8876" s="3"/>
      <c r="Q8876" s="3"/>
      <c r="R8876" s="8"/>
      <c r="S8876" s="21" t="s">
        <v>28</v>
      </c>
      <c r="T8876" s="4" t="s">
        <v>29</v>
      </c>
      <c r="U8876" s="92"/>
    </row>
    <row r="8877" spans="1:21">
      <c r="A8877" s="17">
        <v>45061</v>
      </c>
      <c r="B8877" s="56">
        <f>WEEKDAY(C8877,2)</f>
        <v>1</v>
      </c>
      <c r="C8877" s="17">
        <f>IF(A8897="",C8876,A8897)</f>
        <v>45061</v>
      </c>
      <c r="D8877" s="12" t="str">
        <f>YEAR(C8877)&amp;"/"&amp;TEXT(WEEKNUM(C8877,21),"00")</f>
        <v>2023/20</v>
      </c>
      <c r="E8877" s="25"/>
      <c r="F8877" s="28"/>
      <c r="G8877" s="28"/>
      <c r="H8877">
        <f>CONVERT((G8875-F8875)*24,"hr","mn")</f>
        <v>29.999999999999993</v>
      </c>
      <c r="I8877">
        <v>4</v>
      </c>
      <c r="L8877">
        <v>6</v>
      </c>
      <c r="M8877">
        <f>J8875+K8875+L8875</f>
        <v>6</v>
      </c>
      <c r="N8877" s="58"/>
      <c r="O8877" s="59">
        <v>5</v>
      </c>
      <c r="P8877" s="59"/>
      <c r="Q8877" s="59"/>
      <c r="R8877" s="60"/>
      <c r="S8877" s="21" t="s">
        <v>43</v>
      </c>
      <c r="T8877" s="4" t="s">
        <v>29</v>
      </c>
      <c r="U8877" s="93"/>
    </row>
    <row r="8878" spans="1:21" ht="15" customHeight="1" thickBot="1">
      <c r="A8878" s="17">
        <v>45061</v>
      </c>
      <c r="B8878" s="56">
        <f>WEEKDAY(C8878,2)</f>
        <v>1</v>
      </c>
      <c r="C8878" s="17">
        <f>IF(A8898="",C8877,A8898)</f>
        <v>45061</v>
      </c>
      <c r="D8878" s="12" t="str">
        <f>YEAR(C8878)&amp;"/"&amp;TEXT(WEEKNUM(C8878,21),"00")</f>
        <v>2023/20</v>
      </c>
      <c r="E8878" s="26"/>
      <c r="F8878" s="29"/>
      <c r="G8878" s="29"/>
      <c r="H8878">
        <f>CONVERT((G8875-F8875)*24,"hr","mn")</f>
        <v>29.999999999999993</v>
      </c>
      <c r="I8878">
        <v>4</v>
      </c>
      <c r="L8878">
        <v>6</v>
      </c>
      <c r="M8878">
        <f>J8875+K8875+L8875</f>
        <v>6</v>
      </c>
      <c r="N8878" s="15"/>
      <c r="O8878" s="9">
        <v>5</v>
      </c>
      <c r="P8878" s="9"/>
      <c r="Q8878" s="9"/>
      <c r="R8878" s="10"/>
      <c r="S8878" s="19" t="s">
        <v>35</v>
      </c>
      <c r="T8878" s="23" t="s">
        <v>29</v>
      </c>
      <c r="U8878" s="94"/>
    </row>
    <row r="8879" spans="1:21">
      <c r="A8879" s="17">
        <v>45061</v>
      </c>
      <c r="B8879" s="56">
        <f>WEEKDAY(C8879,2)</f>
        <v>1</v>
      </c>
      <c r="C8879" s="17">
        <f>IF(A8899="",C8878,A8899)</f>
        <v>45061</v>
      </c>
      <c r="D8879" s="12" t="str">
        <f>YEAR(C8879)&amp;"/"&amp;TEXT(WEEKNUM(C8879,21),"00")</f>
        <v>2023/20</v>
      </c>
      <c r="E8879" s="24" t="s">
        <v>46</v>
      </c>
      <c r="F8879" s="27">
        <v>1.083333333333333</v>
      </c>
      <c r="G8879" s="27">
        <v>1.125</v>
      </c>
      <c r="H8879" s="87">
        <f>CONVERT((G8879-F8879)*24,"hr","mn")</f>
        <v>60.000000000000426</v>
      </c>
      <c r="I8879" s="83">
        <v>4</v>
      </c>
      <c r="J8879" s="84"/>
      <c r="K8879" s="85"/>
      <c r="L8879" s="85">
        <v>6</v>
      </c>
      <c r="M8879" s="87">
        <f>J8879+K8879+L8879</f>
        <v>6</v>
      </c>
      <c r="N8879" s="13"/>
      <c r="O8879" s="6">
        <v>5</v>
      </c>
      <c r="P8879" s="6"/>
      <c r="Q8879" s="6"/>
      <c r="R8879" s="7"/>
      <c r="S8879" s="20" t="s">
        <v>62</v>
      </c>
      <c r="T8879" s="22" t="s">
        <v>23</v>
      </c>
      <c r="U8879" s="92" t="s">
        <v>1263</v>
      </c>
    </row>
    <row r="8880" spans="1:21">
      <c r="A8880" s="17">
        <v>45061</v>
      </c>
      <c r="B8880" s="56">
        <f>WEEKDAY(C8880,2)</f>
        <v>1</v>
      </c>
      <c r="C8880" s="17">
        <f>IF(A8900="",C8879,A8900)</f>
        <v>45061</v>
      </c>
      <c r="D8880" s="12" t="str">
        <f>YEAR(C8880)&amp;"/"&amp;TEXT(WEEKNUM(C8880,21),"00")</f>
        <v>2023/20</v>
      </c>
      <c r="E8880" s="25"/>
      <c r="F8880" s="28"/>
      <c r="G8880" s="28"/>
      <c r="H8880">
        <f>CONVERT((G8879-F8879)*24,"hr","mn")</f>
        <v>60.000000000000426</v>
      </c>
      <c r="I8880">
        <v>4</v>
      </c>
      <c r="L8880">
        <v>6</v>
      </c>
      <c r="M8880">
        <f>J8879+K8879+L8879</f>
        <v>6</v>
      </c>
      <c r="N8880" s="14"/>
      <c r="O8880" s="3">
        <v>5</v>
      </c>
      <c r="P8880" s="3"/>
      <c r="Q8880" s="3"/>
      <c r="R8880" s="8"/>
      <c r="S8880" s="21" t="s">
        <v>28</v>
      </c>
      <c r="T8880" s="4" t="s">
        <v>29</v>
      </c>
      <c r="U8880" s="92"/>
    </row>
    <row r="8881" spans="1:21">
      <c r="A8881" s="17">
        <v>45061</v>
      </c>
      <c r="B8881" s="56">
        <f>WEEKDAY(C8881,2)</f>
        <v>1</v>
      </c>
      <c r="C8881" s="17">
        <f>IF(A8901="",C8880,A8901)</f>
        <v>45061</v>
      </c>
      <c r="D8881" s="12" t="str">
        <f>YEAR(C8881)&amp;"/"&amp;TEXT(WEEKNUM(C8881,21),"00")</f>
        <v>2023/20</v>
      </c>
      <c r="E8881" s="25"/>
      <c r="F8881" s="28"/>
      <c r="G8881" s="28"/>
      <c r="H8881">
        <f>CONVERT((G8879-F8879)*24,"hr","mn")</f>
        <v>60.000000000000426</v>
      </c>
      <c r="I8881">
        <v>4</v>
      </c>
      <c r="L8881">
        <v>6</v>
      </c>
      <c r="M8881">
        <f>J8879+K8879+L8879</f>
        <v>6</v>
      </c>
      <c r="N8881" s="58"/>
      <c r="O8881" s="59">
        <v>5</v>
      </c>
      <c r="P8881" s="59"/>
      <c r="Q8881" s="59"/>
      <c r="R8881" s="60"/>
      <c r="S8881" s="21" t="s">
        <v>44</v>
      </c>
      <c r="T8881" s="4" t="s">
        <v>73</v>
      </c>
      <c r="U8881" s="91" t="s">
        <v>1265</v>
      </c>
    </row>
    <row r="8882" spans="1:21" ht="15" customHeight="1" thickBot="1">
      <c r="A8882" s="17">
        <v>45061</v>
      </c>
      <c r="B8882" s="56">
        <f>WEEKDAY(C8882,2)</f>
        <v>1</v>
      </c>
      <c r="C8882" s="17">
        <f>IF(A8902="",C8881,A8902)</f>
        <v>45061</v>
      </c>
      <c r="D8882" s="12" t="str">
        <f>YEAR(C8882)&amp;"/"&amp;TEXT(WEEKNUM(C8882,21),"00")</f>
        <v>2023/20</v>
      </c>
      <c r="E8882" s="26"/>
      <c r="F8882" s="29"/>
      <c r="G8882" s="29"/>
      <c r="H8882">
        <f>CONVERT((G8879-F8879)*24,"hr","mn")</f>
        <v>60.000000000000426</v>
      </c>
      <c r="I8882">
        <v>4</v>
      </c>
      <c r="L8882">
        <v>6</v>
      </c>
      <c r="M8882">
        <f>J8879+K8879+L8879</f>
        <v>6</v>
      </c>
      <c r="N8882" s="15"/>
      <c r="O8882" s="9"/>
      <c r="P8882" s="9"/>
      <c r="Q8882" s="9"/>
      <c r="R8882" s="10"/>
      <c r="S8882" s="19"/>
      <c r="T8882" s="23"/>
      <c r="U8882" s="94"/>
    </row>
    <row r="8883" spans="1:21">
      <c r="A8883" s="17">
        <v>45061</v>
      </c>
      <c r="B8883" s="56">
        <f>WEEKDAY(C8883,2)</f>
        <v>1</v>
      </c>
      <c r="C8883" s="17">
        <f>IF(A8903="",C8882,A8903)</f>
        <v>45061</v>
      </c>
      <c r="D8883" s="12" t="str">
        <f>YEAR(C8883)&amp;"/"&amp;TEXT(WEEKNUM(C8883,21),"00")</f>
        <v>2023/20</v>
      </c>
      <c r="E8883" s="24" t="s">
        <v>46</v>
      </c>
      <c r="F8883" s="27">
        <v>1.125</v>
      </c>
      <c r="G8883" s="27">
        <v>1.166666666666667</v>
      </c>
      <c r="H8883" s="87">
        <f>CONVERT((G8883-F8883)*24,"hr","mn")</f>
        <v>60.000000000000426</v>
      </c>
      <c r="I8883" s="83">
        <v>4</v>
      </c>
      <c r="J8883" s="84"/>
      <c r="K8883" s="85">
        <v>8</v>
      </c>
      <c r="L8883" s="85"/>
      <c r="M8883" s="87">
        <f>J8883+K8883+L8883</f>
        <v>8</v>
      </c>
      <c r="N8883" s="13"/>
      <c r="O8883" s="6">
        <v>8</v>
      </c>
      <c r="P8883" s="6"/>
      <c r="Q8883" s="6"/>
      <c r="R8883" s="7"/>
      <c r="S8883" s="20" t="s">
        <v>44</v>
      </c>
      <c r="T8883" s="22" t="s">
        <v>73</v>
      </c>
      <c r="U8883" s="91" t="s">
        <v>1265</v>
      </c>
    </row>
    <row r="8884" spans="1:21">
      <c r="A8884" s="17">
        <v>45061</v>
      </c>
      <c r="B8884" s="56">
        <f>WEEKDAY(C8884,2)</f>
        <v>1</v>
      </c>
      <c r="C8884" s="17">
        <f>IF(A8904="",C8883,A8904)</f>
        <v>45061</v>
      </c>
      <c r="D8884" s="12" t="str">
        <f>YEAR(C8884)&amp;"/"&amp;TEXT(WEEKNUM(C8884,21),"00")</f>
        <v>2023/20</v>
      </c>
      <c r="E8884" s="25"/>
      <c r="F8884" s="28"/>
      <c r="G8884" s="28"/>
      <c r="H8884">
        <f>CONVERT((G8883-F8883)*24,"hr","mn")</f>
        <v>60.000000000000426</v>
      </c>
      <c r="I8884">
        <v>4</v>
      </c>
      <c r="K8884">
        <v>8</v>
      </c>
      <c r="M8884">
        <f>J8883+K8883+L8883</f>
        <v>8</v>
      </c>
      <c r="N8884" s="14"/>
      <c r="O8884" s="3">
        <v>5</v>
      </c>
      <c r="P8884" s="3"/>
      <c r="Q8884" s="3"/>
      <c r="R8884" s="8"/>
      <c r="S8884" s="21" t="s">
        <v>35</v>
      </c>
      <c r="T8884" s="4" t="s">
        <v>34</v>
      </c>
      <c r="U8884" s="92"/>
    </row>
    <row r="8885" spans="1:21">
      <c r="A8885" s="17">
        <v>45061</v>
      </c>
      <c r="B8885" s="56">
        <f>WEEKDAY(C8885,2)</f>
        <v>1</v>
      </c>
      <c r="C8885" s="17">
        <f>IF(A8905="",C8884,A8905)</f>
        <v>45061</v>
      </c>
      <c r="D8885" s="12" t="str">
        <f>YEAR(C8885)&amp;"/"&amp;TEXT(WEEKNUM(C8885,21),"00")</f>
        <v>2023/20</v>
      </c>
      <c r="E8885" s="25"/>
      <c r="F8885" s="28"/>
      <c r="G8885" s="28"/>
      <c r="H8885">
        <f>CONVERT((G8883-F8883)*24,"hr","mn")</f>
        <v>60.000000000000426</v>
      </c>
      <c r="I8885">
        <v>4</v>
      </c>
      <c r="K8885">
        <v>8</v>
      </c>
      <c r="M8885">
        <f>J8883+K8883+L8883</f>
        <v>8</v>
      </c>
      <c r="N8885" s="58"/>
      <c r="O8885" s="59"/>
      <c r="P8885" s="59"/>
      <c r="Q8885" s="59"/>
      <c r="R8885" s="60"/>
      <c r="S8885" s="21"/>
      <c r="T8885" s="4"/>
      <c r="U8885" s="93"/>
    </row>
    <row r="8886" spans="1:21" ht="15" customHeight="1" thickBot="1">
      <c r="A8886" s="17">
        <v>45061</v>
      </c>
      <c r="B8886" s="56">
        <f>WEEKDAY(C8886,2)</f>
        <v>1</v>
      </c>
      <c r="C8886" s="17">
        <f>IF(A8906="",C8885,A8906)</f>
        <v>45061</v>
      </c>
      <c r="D8886" s="12" t="str">
        <f>YEAR(C8886)&amp;"/"&amp;TEXT(WEEKNUM(C8886,21),"00")</f>
        <v>2023/20</v>
      </c>
      <c r="E8886" s="26"/>
      <c r="F8886" s="29"/>
      <c r="G8886" s="29"/>
      <c r="H8886">
        <f>CONVERT((G8883-F8883)*24,"hr","mn")</f>
        <v>60.000000000000426</v>
      </c>
      <c r="I8886">
        <v>4</v>
      </c>
      <c r="K8886">
        <v>8</v>
      </c>
      <c r="M8886">
        <f>J8883+K8883+L8883</f>
        <v>8</v>
      </c>
      <c r="N8886" s="15"/>
      <c r="O8886" s="9"/>
      <c r="P8886" s="9"/>
      <c r="Q8886" s="9"/>
      <c r="R8886" s="10"/>
      <c r="S8886" s="19"/>
      <c r="T8886" s="23"/>
      <c r="U8886" s="94"/>
    </row>
    <row r="8887" spans="1:21">
      <c r="A8887" s="17">
        <v>45061</v>
      </c>
      <c r="B8887" s="56">
        <f>WEEKDAY(C8887,2)</f>
        <v>1</v>
      </c>
      <c r="C8887" s="17">
        <f>IF(A8907="",C8886,A8907)</f>
        <v>45061</v>
      </c>
      <c r="D8887" s="12" t="str">
        <f>YEAR(C8887)&amp;"/"&amp;TEXT(WEEKNUM(C8887,21),"00")</f>
        <v>2023/20</v>
      </c>
      <c r="E8887" s="24" t="s">
        <v>46</v>
      </c>
      <c r="F8887" s="27">
        <v>0.16666666666666671</v>
      </c>
      <c r="G8887" s="27">
        <v>0.20833333333333329</v>
      </c>
      <c r="H8887" s="87">
        <f>CONVERT((G8887-F8887)*24,"hr","mn")</f>
        <v>59.999999999999865</v>
      </c>
      <c r="I8887" s="83">
        <v>4</v>
      </c>
      <c r="J8887" s="84"/>
      <c r="K8887" s="85">
        <v>10</v>
      </c>
      <c r="L8887" s="85"/>
      <c r="M8887" s="87">
        <f>J8887+K8887+L8887</f>
        <v>10</v>
      </c>
      <c r="N8887" s="13"/>
      <c r="O8887" s="6">
        <v>5</v>
      </c>
      <c r="P8887" s="6"/>
      <c r="Q8887" s="6"/>
      <c r="R8887" s="7"/>
      <c r="S8887" s="20" t="s">
        <v>28</v>
      </c>
      <c r="T8887" s="22" t="s">
        <v>29</v>
      </c>
      <c r="U8887" s="91"/>
    </row>
    <row r="8888" spans="1:21">
      <c r="A8888" s="17">
        <v>45061</v>
      </c>
      <c r="B8888" s="56">
        <f>WEEKDAY(C8888,2)</f>
        <v>1</v>
      </c>
      <c r="C8888" s="17">
        <f>IF(A8908="",C8887,A8908)</f>
        <v>45061</v>
      </c>
      <c r="D8888" s="12" t="str">
        <f>YEAR(C8888)&amp;"/"&amp;TEXT(WEEKNUM(C8888,21),"00")</f>
        <v>2023/20</v>
      </c>
      <c r="E8888" s="25"/>
      <c r="F8888" s="28"/>
      <c r="G8888" s="28"/>
      <c r="H8888">
        <f>CONVERT((G8887-F8887)*24,"hr","mn")</f>
        <v>59.999999999999865</v>
      </c>
      <c r="I8888">
        <v>4</v>
      </c>
      <c r="K8888">
        <v>10</v>
      </c>
      <c r="M8888">
        <f>J8887+K8887+L8887</f>
        <v>10</v>
      </c>
      <c r="N8888" s="14"/>
      <c r="O8888" s="3">
        <v>5</v>
      </c>
      <c r="P8888" s="3"/>
      <c r="Q8888" s="3"/>
      <c r="R8888" s="8"/>
      <c r="S8888" s="21" t="s">
        <v>44</v>
      </c>
      <c r="T8888" s="4" t="s">
        <v>73</v>
      </c>
      <c r="U8888" s="92"/>
    </row>
    <row r="8889" spans="1:21">
      <c r="A8889" s="17">
        <v>45061</v>
      </c>
      <c r="B8889" s="56">
        <f>WEEKDAY(C8889,2)</f>
        <v>1</v>
      </c>
      <c r="C8889" s="17">
        <f>IF(A8909="",C8888,A8909)</f>
        <v>45061</v>
      </c>
      <c r="D8889" s="12" t="str">
        <f>YEAR(C8889)&amp;"/"&amp;TEXT(WEEKNUM(C8889,21),"00")</f>
        <v>2023/20</v>
      </c>
      <c r="E8889" s="25"/>
      <c r="F8889" s="28"/>
      <c r="G8889" s="28"/>
      <c r="H8889">
        <f>CONVERT((G8887-F8887)*24,"hr","mn")</f>
        <v>59.999999999999865</v>
      </c>
      <c r="I8889">
        <v>4</v>
      </c>
      <c r="K8889">
        <v>10</v>
      </c>
      <c r="M8889">
        <f>J8887+K8887+L8887</f>
        <v>10</v>
      </c>
      <c r="N8889" s="58"/>
      <c r="O8889" s="59"/>
      <c r="P8889" s="59"/>
      <c r="Q8889" s="59"/>
      <c r="R8889" s="60"/>
      <c r="S8889" s="21"/>
      <c r="T8889" s="4"/>
      <c r="U8889" s="93"/>
    </row>
    <row r="8890" spans="1:21" ht="15" customHeight="1" thickBot="1">
      <c r="A8890" s="17">
        <v>45061</v>
      </c>
      <c r="B8890" s="56">
        <f>WEEKDAY(C8890,2)</f>
        <v>1</v>
      </c>
      <c r="C8890" s="17">
        <f>IF(A8910="",C8889,A8910)</f>
        <v>45061</v>
      </c>
      <c r="D8890" s="12" t="str">
        <f>YEAR(C8890)&amp;"/"&amp;TEXT(WEEKNUM(C8890,21),"00")</f>
        <v>2023/20</v>
      </c>
      <c r="E8890" s="26"/>
      <c r="F8890" s="29"/>
      <c r="G8890" s="29"/>
      <c r="H8890">
        <f>CONVERT((G8887-F8887)*24,"hr","mn")</f>
        <v>59.999999999999865</v>
      </c>
      <c r="I8890">
        <v>4</v>
      </c>
      <c r="K8890">
        <v>10</v>
      </c>
      <c r="M8890">
        <f>J8887+K8887+L8887</f>
        <v>10</v>
      </c>
      <c r="N8890" s="15"/>
      <c r="O8890" s="9"/>
      <c r="P8890" s="9"/>
      <c r="Q8890" s="9">
        <v>15</v>
      </c>
      <c r="R8890" s="10"/>
      <c r="S8890" s="19"/>
      <c r="T8890" s="23" t="s">
        <v>39</v>
      </c>
      <c r="U8890" s="94"/>
    </row>
    <row r="8891" spans="1:21">
      <c r="A8891" s="17"/>
      <c r="B8891" s="56">
        <f>WEEKDAY(C8891,2)</f>
        <v>1</v>
      </c>
      <c r="C8891" s="17">
        <f>IF(A8911="",C8890,A8911)</f>
        <v>45061</v>
      </c>
      <c r="D8891" s="12" t="str">
        <f>YEAR(C8891)&amp;"/"&amp;TEXT(WEEKNUM(C8891,21),"00")</f>
        <v>2023/20</v>
      </c>
      <c r="E8891" s="79"/>
      <c r="F8891" s="80"/>
      <c r="G8891" s="80"/>
      <c r="H8891" s="87">
        <f>CONVERT((G8891-F8891)*24,"hr","mn")</f>
        <v>0</v>
      </c>
      <c r="I8891" s="83"/>
      <c r="J8891" s="84"/>
      <c r="K8891" s="85"/>
      <c r="L8891" s="85"/>
      <c r="M8891" s="87">
        <f>J8891+K8891+L8891</f>
        <v>0</v>
      </c>
      <c r="N8891" s="13"/>
      <c r="O8891" s="6"/>
      <c r="P8891" s="6"/>
      <c r="Q8891" s="6"/>
      <c r="R8891" s="7"/>
      <c r="S8891" s="20"/>
      <c r="T8891" s="22"/>
      <c r="U8891" s="91"/>
    </row>
    <row r="8892" spans="1:21">
      <c r="A8892" s="17"/>
      <c r="B8892" s="56">
        <f>WEEKDAY(C8892,2)</f>
        <v>1</v>
      </c>
      <c r="C8892" s="17">
        <f>IF(A8912="",C8891,A8912)</f>
        <v>45061</v>
      </c>
      <c r="D8892" s="12" t="str">
        <f>YEAR(C8892)&amp;"/"&amp;TEXT(WEEKNUM(C8892,21),"00")</f>
        <v>2023/20</v>
      </c>
      <c r="H8892">
        <f>CONVERT((G8891-F8891)*24,"hr","mn")</f>
        <v>0</v>
      </c>
      <c r="M8892">
        <f>J8891+K8891+L8891</f>
        <v>0</v>
      </c>
      <c r="N8892" s="14"/>
      <c r="O8892" s="3"/>
      <c r="P8892" s="3"/>
      <c r="Q8892" s="3"/>
      <c r="R8892" s="8"/>
      <c r="S8892" s="21"/>
      <c r="T8892" s="4"/>
      <c r="U8892" s="92"/>
    </row>
    <row r="8893" spans="1:21">
      <c r="A8893" s="17"/>
      <c r="B8893" s="56">
        <f>WEEKDAY(C8893,2)</f>
        <v>1</v>
      </c>
      <c r="C8893" s="17">
        <f>IF(A8913="",C8892,A8913)</f>
        <v>45061</v>
      </c>
      <c r="D8893" s="12" t="str">
        <f>YEAR(C8893)&amp;"/"&amp;TEXT(WEEKNUM(C8893,21),"00")</f>
        <v>2023/20</v>
      </c>
      <c r="H8893">
        <f>CONVERT((G8891-F8891)*24,"hr","mn")</f>
        <v>0</v>
      </c>
      <c r="M8893">
        <f>J8891+K8891+L8891</f>
        <v>0</v>
      </c>
      <c r="N8893" s="58"/>
      <c r="O8893" s="59"/>
      <c r="P8893" s="59"/>
      <c r="Q8893" s="59"/>
      <c r="R8893" s="60"/>
      <c r="S8893" s="21"/>
      <c r="T8893" s="4"/>
      <c r="U8893" s="93"/>
    </row>
    <row r="8894" spans="1:21" ht="15" customHeight="1" thickBot="1">
      <c r="A8894" s="17"/>
      <c r="B8894" s="56">
        <f>WEEKDAY(C8894,2)</f>
        <v>1</v>
      </c>
      <c r="C8894" s="17">
        <f>IF(A8914="",C8893,A8914)</f>
        <v>45061</v>
      </c>
      <c r="D8894" s="12" t="str">
        <f>YEAR(C8894)&amp;"/"&amp;TEXT(WEEKNUM(C8894,21),"00")</f>
        <v>2023/20</v>
      </c>
      <c r="H8894">
        <f>CONVERT((G8891-F8891)*24,"hr","mn")</f>
        <v>0</v>
      </c>
      <c r="M8894">
        <f>J8891+K8891+L8891</f>
        <v>0</v>
      </c>
      <c r="N8894" s="15"/>
      <c r="O8894" s="9"/>
      <c r="P8894" s="9"/>
      <c r="Q8894" s="9"/>
      <c r="R8894" s="10"/>
      <c r="S8894" s="19"/>
      <c r="T8894" s="23"/>
      <c r="U8894" s="94"/>
    </row>
    <row r="8895" spans="1:21">
      <c r="A8895" s="17">
        <v>45061</v>
      </c>
      <c r="B8895" s="56">
        <f>WEEKDAY(C8895,2)</f>
        <v>1</v>
      </c>
      <c r="C8895" s="17">
        <f>IF(A8915="",C8894,A8915)</f>
        <v>45061</v>
      </c>
      <c r="D8895" s="12" t="str">
        <f>YEAR(C8895)&amp;"/"&amp;TEXT(WEEKNUM(C8895,21),"00")</f>
        <v>2023/20</v>
      </c>
      <c r="E8895" s="79" t="s">
        <v>52</v>
      </c>
      <c r="F8895" s="80">
        <v>0.20833333333333329</v>
      </c>
      <c r="G8895" s="80">
        <v>0.25</v>
      </c>
      <c r="H8895" s="87">
        <f>CONVERT((G8895-F8895)*24,"hr","mn")</f>
        <v>60.000000000000071</v>
      </c>
      <c r="I8895" s="83">
        <v>4</v>
      </c>
      <c r="J8895" s="84"/>
      <c r="K8895" s="85">
        <v>6</v>
      </c>
      <c r="L8895" s="85"/>
      <c r="M8895" s="87">
        <f>J8895+K8895+L8895</f>
        <v>6</v>
      </c>
      <c r="N8895" s="13"/>
      <c r="O8895" s="6"/>
      <c r="P8895" s="6"/>
      <c r="Q8895" s="6">
        <v>23</v>
      </c>
      <c r="R8895" s="7"/>
      <c r="S8895" s="20"/>
      <c r="T8895" s="22" t="s">
        <v>25</v>
      </c>
      <c r="U8895" s="91"/>
    </row>
    <row r="8896" spans="1:21">
      <c r="A8896" s="17">
        <v>45061</v>
      </c>
      <c r="B8896" s="56">
        <f>WEEKDAY(C8896,2)</f>
        <v>1</v>
      </c>
      <c r="C8896" s="17">
        <f>IF(A8916="",C8895,A8916)</f>
        <v>45061</v>
      </c>
      <c r="D8896" s="12" t="str">
        <f>YEAR(C8896)&amp;"/"&amp;TEXT(WEEKNUM(C8896,21),"00")</f>
        <v>2023/20</v>
      </c>
      <c r="E8896" t="s">
        <v>52</v>
      </c>
      <c r="F8896" s="114">
        <v>0.20833333333333329</v>
      </c>
      <c r="G8896" s="114">
        <v>0.25</v>
      </c>
      <c r="H8896">
        <f>CONVERT((G8895-F8895)*24,"hr","mn")</f>
        <v>60.000000000000071</v>
      </c>
      <c r="I8896">
        <v>4</v>
      </c>
      <c r="K8896">
        <v>6</v>
      </c>
      <c r="M8896">
        <f>J8895+K8895+L8895</f>
        <v>6</v>
      </c>
      <c r="N8896" s="14"/>
      <c r="O8896" s="3"/>
      <c r="P8896" s="3">
        <v>5</v>
      </c>
      <c r="Q8896" s="3"/>
      <c r="R8896" s="8"/>
      <c r="S8896" s="21" t="s">
        <v>26</v>
      </c>
      <c r="T8896" s="4" t="s">
        <v>241</v>
      </c>
      <c r="U8896" s="92"/>
    </row>
    <row r="8897" spans="1:21">
      <c r="A8897" s="17">
        <v>45061</v>
      </c>
      <c r="B8897" s="56">
        <f>WEEKDAY(C8897,2)</f>
        <v>1</v>
      </c>
      <c r="C8897" s="17">
        <f>IF(A8917="",C8896,A8917)</f>
        <v>45061</v>
      </c>
      <c r="D8897" s="12" t="str">
        <f>YEAR(C8897)&amp;"/"&amp;TEXT(WEEKNUM(C8897,21),"00")</f>
        <v>2023/20</v>
      </c>
      <c r="E8897" t="s">
        <v>52</v>
      </c>
      <c r="F8897" s="114">
        <v>0.20833333333333329</v>
      </c>
      <c r="G8897" s="114">
        <v>0.25</v>
      </c>
      <c r="H8897">
        <f>CONVERT((G8895-F8895)*24,"hr","mn")</f>
        <v>60.000000000000071</v>
      </c>
      <c r="I8897">
        <v>4</v>
      </c>
      <c r="K8897">
        <v>6</v>
      </c>
      <c r="M8897">
        <f>J8895+K8895+L8895</f>
        <v>6</v>
      </c>
      <c r="N8897" s="58"/>
      <c r="O8897" s="59">
        <v>3</v>
      </c>
      <c r="P8897" s="59"/>
      <c r="Q8897" s="59"/>
      <c r="R8897" s="60"/>
      <c r="S8897" s="21" t="s">
        <v>31</v>
      </c>
      <c r="T8897" s="4" t="s">
        <v>29</v>
      </c>
      <c r="U8897" s="93"/>
    </row>
    <row r="8898" spans="1:21" ht="15" customHeight="1" thickBot="1">
      <c r="A8898" s="17">
        <v>45061</v>
      </c>
      <c r="B8898" s="56">
        <f>WEEKDAY(C8898,2)</f>
        <v>1</v>
      </c>
      <c r="C8898" s="17">
        <f>IF(A8918="",C8897,A8918)</f>
        <v>45061</v>
      </c>
      <c r="D8898" s="12" t="str">
        <f>YEAR(C8898)&amp;"/"&amp;TEXT(WEEKNUM(C8898,21),"00")</f>
        <v>2023/20</v>
      </c>
      <c r="E8898" t="s">
        <v>52</v>
      </c>
      <c r="F8898" s="114">
        <v>0.20833333333333329</v>
      </c>
      <c r="G8898" s="114">
        <v>0.25</v>
      </c>
      <c r="H8898">
        <f>CONVERT((G8895-F8895)*24,"hr","mn")</f>
        <v>60.000000000000071</v>
      </c>
      <c r="I8898">
        <v>4</v>
      </c>
      <c r="K8898">
        <v>6</v>
      </c>
      <c r="M8898">
        <f>J8895+K8895+L8895</f>
        <v>6</v>
      </c>
      <c r="N8898" s="15"/>
      <c r="O8898" s="9"/>
      <c r="P8898" s="9"/>
      <c r="Q8898" s="9"/>
      <c r="R8898" s="10"/>
      <c r="S8898" s="19"/>
      <c r="T8898" s="23"/>
      <c r="U8898" s="94"/>
    </row>
    <row r="8899" spans="1:21">
      <c r="A8899" s="17">
        <v>45061</v>
      </c>
      <c r="B8899" s="56">
        <f>WEEKDAY(C8899,2)</f>
        <v>1</v>
      </c>
      <c r="C8899" s="17">
        <f>IF(A8919="",C8898,A8919)</f>
        <v>45061</v>
      </c>
      <c r="D8899" s="12" t="str">
        <f>YEAR(C8899)&amp;"/"&amp;TEXT(WEEKNUM(C8899,21),"00")</f>
        <v>2023/20</v>
      </c>
      <c r="E8899" s="79" t="s">
        <v>52</v>
      </c>
      <c r="F8899" s="80">
        <v>0.25</v>
      </c>
      <c r="G8899" s="80">
        <v>0.29166666666666669</v>
      </c>
      <c r="H8899" s="87">
        <f>CONVERT((G8899-F8899)*24,"hr","mn")</f>
        <v>60.000000000000028</v>
      </c>
      <c r="I8899" s="83">
        <v>4</v>
      </c>
      <c r="J8899" s="84"/>
      <c r="K8899" s="85">
        <v>4</v>
      </c>
      <c r="L8899" s="85">
        <v>6</v>
      </c>
      <c r="M8899" s="87">
        <f>J8899+K8899+L8899</f>
        <v>10</v>
      </c>
      <c r="N8899" s="13"/>
      <c r="O8899" s="6">
        <v>5</v>
      </c>
      <c r="P8899" s="6"/>
      <c r="Q8899" s="6"/>
      <c r="R8899" s="7"/>
      <c r="S8899" s="20" t="s">
        <v>44</v>
      </c>
      <c r="T8899" s="22" t="s">
        <v>73</v>
      </c>
      <c r="U8899" s="91"/>
    </row>
    <row r="8900" spans="1:21">
      <c r="A8900" s="17">
        <v>45061</v>
      </c>
      <c r="B8900" s="56">
        <f>WEEKDAY(C8900,2)</f>
        <v>1</v>
      </c>
      <c r="C8900" s="17">
        <f>IF(A8920="",C8899,A8920)</f>
        <v>45061</v>
      </c>
      <c r="D8900" s="12" t="str">
        <f>YEAR(C8900)&amp;"/"&amp;TEXT(WEEKNUM(C8900,21),"00")</f>
        <v>2023/20</v>
      </c>
      <c r="E8900" t="s">
        <v>52</v>
      </c>
      <c r="F8900" s="114">
        <v>0.25</v>
      </c>
      <c r="G8900" s="114">
        <v>0.29166666666666669</v>
      </c>
      <c r="H8900">
        <f>CONVERT((G8899-F8899)*24,"hr","mn")</f>
        <v>60.000000000000028</v>
      </c>
      <c r="I8900">
        <v>4</v>
      </c>
      <c r="K8900">
        <v>4</v>
      </c>
      <c r="L8900">
        <v>6</v>
      </c>
      <c r="M8900">
        <f>J8899+K8899+L8899</f>
        <v>10</v>
      </c>
      <c r="N8900" s="14"/>
      <c r="O8900" s="3">
        <v>3</v>
      </c>
      <c r="P8900" s="3"/>
      <c r="Q8900" s="3"/>
      <c r="R8900" s="8"/>
      <c r="S8900" s="21" t="s">
        <v>44</v>
      </c>
      <c r="T8900" s="4" t="s">
        <v>387</v>
      </c>
      <c r="U8900" s="92"/>
    </row>
    <row r="8901" spans="1:21">
      <c r="A8901" s="17">
        <v>45061</v>
      </c>
      <c r="B8901" s="56">
        <f>WEEKDAY(C8901,2)</f>
        <v>1</v>
      </c>
      <c r="C8901" s="17">
        <f>IF(A8921="",C8900,A8921)</f>
        <v>45061</v>
      </c>
      <c r="D8901" s="12" t="str">
        <f>YEAR(C8901)&amp;"/"&amp;TEXT(WEEKNUM(C8901,21),"00")</f>
        <v>2023/20</v>
      </c>
      <c r="E8901" t="s">
        <v>52</v>
      </c>
      <c r="F8901" s="114">
        <v>0.25</v>
      </c>
      <c r="G8901" s="114">
        <v>0.29166666666666669</v>
      </c>
      <c r="H8901">
        <f>CONVERT((G8899-F8899)*24,"hr","mn")</f>
        <v>60.000000000000028</v>
      </c>
      <c r="I8901">
        <v>4</v>
      </c>
      <c r="K8901">
        <v>4</v>
      </c>
      <c r="L8901">
        <v>6</v>
      </c>
      <c r="M8901">
        <f>J8899+K8899+L8899</f>
        <v>10</v>
      </c>
      <c r="N8901" s="58"/>
      <c r="O8901" s="59">
        <v>5</v>
      </c>
      <c r="P8901" s="59"/>
      <c r="Q8901" s="59"/>
      <c r="R8901" s="60"/>
      <c r="S8901" s="21" t="s">
        <v>28</v>
      </c>
      <c r="T8901" s="4" t="s">
        <v>23</v>
      </c>
      <c r="U8901" s="93" t="s">
        <v>271</v>
      </c>
    </row>
    <row r="8902" spans="1:21" ht="15" customHeight="1" thickBot="1">
      <c r="A8902" s="17">
        <v>45061</v>
      </c>
      <c r="B8902" s="56">
        <f>WEEKDAY(C8902,2)</f>
        <v>1</v>
      </c>
      <c r="C8902" s="17">
        <f>IF(A8922="",C8901,A8922)</f>
        <v>45061</v>
      </c>
      <c r="D8902" s="12" t="str">
        <f>YEAR(C8902)&amp;"/"&amp;TEXT(WEEKNUM(C8902,21),"00")</f>
        <v>2023/20</v>
      </c>
      <c r="E8902" t="s">
        <v>52</v>
      </c>
      <c r="F8902" s="114">
        <v>0.25</v>
      </c>
      <c r="G8902" s="114">
        <v>0.29166666666666669</v>
      </c>
      <c r="H8902">
        <f>CONVERT((G8899-F8899)*24,"hr","mn")</f>
        <v>60.000000000000028</v>
      </c>
      <c r="I8902">
        <v>4</v>
      </c>
      <c r="K8902">
        <v>4</v>
      </c>
      <c r="L8902">
        <v>6</v>
      </c>
      <c r="M8902">
        <f>J8899+K8899+L8899</f>
        <v>10</v>
      </c>
      <c r="N8902" s="15"/>
      <c r="O8902" s="9"/>
      <c r="P8902" s="9"/>
      <c r="Q8902" s="9"/>
      <c r="R8902" s="10"/>
      <c r="S8902" s="19"/>
      <c r="T8902" s="23"/>
      <c r="U8902" s="94"/>
    </row>
    <row r="8903" spans="1:21">
      <c r="A8903" s="17">
        <v>45061</v>
      </c>
      <c r="B8903" s="56">
        <f>WEEKDAY(C8903,2)</f>
        <v>1</v>
      </c>
      <c r="C8903" s="17">
        <f>IF(A8923="",C8902,A8923)</f>
        <v>45061</v>
      </c>
      <c r="D8903" s="12" t="str">
        <f>YEAR(C8903)&amp;"/"&amp;TEXT(WEEKNUM(C8903,21),"00")</f>
        <v>2023/20</v>
      </c>
      <c r="E8903" s="79" t="s">
        <v>52</v>
      </c>
      <c r="F8903" s="80">
        <v>0.29166666666666669</v>
      </c>
      <c r="G8903" s="80">
        <v>0.33333333333333331</v>
      </c>
      <c r="H8903" s="87">
        <f>CONVERT((G8903-F8903)*24,"hr","mn")</f>
        <v>59.99999999999995</v>
      </c>
      <c r="I8903" s="83">
        <v>4</v>
      </c>
      <c r="J8903" s="84">
        <v>1</v>
      </c>
      <c r="K8903" s="85"/>
      <c r="L8903" s="85">
        <v>7</v>
      </c>
      <c r="M8903" s="87">
        <f>J8903+K8903+L8903</f>
        <v>8</v>
      </c>
      <c r="N8903" s="13"/>
      <c r="O8903" s="6">
        <v>3</v>
      </c>
      <c r="P8903" s="6"/>
      <c r="Q8903" s="6"/>
      <c r="R8903" s="7"/>
      <c r="S8903" s="20" t="s">
        <v>31</v>
      </c>
      <c r="T8903" s="22" t="s">
        <v>29</v>
      </c>
      <c r="U8903" s="91"/>
    </row>
    <row r="8904" spans="1:21">
      <c r="A8904" s="17">
        <v>45061</v>
      </c>
      <c r="B8904" s="56">
        <f>WEEKDAY(C8904,2)</f>
        <v>1</v>
      </c>
      <c r="C8904" s="17">
        <f>IF(A8924="",C8903,A8924)</f>
        <v>45061</v>
      </c>
      <c r="D8904" s="12" t="str">
        <f>YEAR(C8904)&amp;"/"&amp;TEXT(WEEKNUM(C8904,21),"00")</f>
        <v>2023/20</v>
      </c>
      <c r="E8904" t="s">
        <v>52</v>
      </c>
      <c r="F8904" s="114">
        <v>0.29166666666666669</v>
      </c>
      <c r="G8904" s="114">
        <v>0.33333333333333331</v>
      </c>
      <c r="H8904">
        <f>CONVERT((G8903-F8903)*24,"hr","mn")</f>
        <v>59.99999999999995</v>
      </c>
      <c r="I8904">
        <v>4</v>
      </c>
      <c r="J8904">
        <v>1</v>
      </c>
      <c r="L8904">
        <v>7</v>
      </c>
      <c r="M8904">
        <f>J8903+K8903+L8903</f>
        <v>8</v>
      </c>
      <c r="N8904" s="14"/>
      <c r="O8904" s="3">
        <v>5</v>
      </c>
      <c r="P8904" s="3"/>
      <c r="Q8904" s="3"/>
      <c r="R8904" s="8"/>
      <c r="S8904" s="21" t="s">
        <v>28</v>
      </c>
      <c r="T8904" s="4" t="s">
        <v>29</v>
      </c>
      <c r="U8904" s="92"/>
    </row>
    <row r="8905" spans="1:21">
      <c r="A8905" s="17">
        <v>45061</v>
      </c>
      <c r="B8905" s="56">
        <f>WEEKDAY(C8905,2)</f>
        <v>1</v>
      </c>
      <c r="C8905" s="17">
        <f>IF(A8925="",C8904,A8925)</f>
        <v>45061</v>
      </c>
      <c r="D8905" s="12" t="str">
        <f>YEAR(C8905)&amp;"/"&amp;TEXT(WEEKNUM(C8905,21),"00")</f>
        <v>2023/20</v>
      </c>
      <c r="E8905" t="s">
        <v>52</v>
      </c>
      <c r="F8905" s="114">
        <v>0.29166666666666669</v>
      </c>
      <c r="G8905" s="114">
        <v>0.33333333333333331</v>
      </c>
      <c r="H8905">
        <f>CONVERT((G8903-F8903)*24,"hr","mn")</f>
        <v>59.99999999999995</v>
      </c>
      <c r="I8905">
        <v>4</v>
      </c>
      <c r="J8905">
        <v>1</v>
      </c>
      <c r="L8905">
        <v>7</v>
      </c>
      <c r="M8905">
        <f>J8903+K8903+L8903</f>
        <v>8</v>
      </c>
      <c r="N8905" s="58"/>
      <c r="O8905" s="59"/>
      <c r="P8905" s="59"/>
      <c r="Q8905" s="59"/>
      <c r="R8905" s="60"/>
      <c r="S8905" s="21"/>
      <c r="T8905" s="4"/>
      <c r="U8905" s="93"/>
    </row>
    <row r="8906" spans="1:21" ht="15" customHeight="1" thickBot="1">
      <c r="A8906" s="17">
        <v>45061</v>
      </c>
      <c r="B8906" s="56">
        <f>WEEKDAY(C8906,2)</f>
        <v>1</v>
      </c>
      <c r="C8906" s="17">
        <f>IF(A8926="",C8905,A8926)</f>
        <v>45061</v>
      </c>
      <c r="D8906" s="12" t="str">
        <f>YEAR(C8906)&amp;"/"&amp;TEXT(WEEKNUM(C8906,21),"00")</f>
        <v>2023/20</v>
      </c>
      <c r="E8906" t="s">
        <v>52</v>
      </c>
      <c r="F8906" s="114">
        <v>0.29166666666666669</v>
      </c>
      <c r="G8906" s="114">
        <v>0.33333333333333331</v>
      </c>
      <c r="H8906">
        <f>CONVERT((G8903-F8903)*24,"hr","mn")</f>
        <v>59.99999999999995</v>
      </c>
      <c r="I8906">
        <v>4</v>
      </c>
      <c r="J8906">
        <v>1</v>
      </c>
      <c r="L8906">
        <v>7</v>
      </c>
      <c r="M8906">
        <f>J8903+K8903+L8903</f>
        <v>8</v>
      </c>
      <c r="N8906" s="15"/>
      <c r="O8906" s="9"/>
      <c r="P8906" s="9"/>
      <c r="Q8906" s="9"/>
      <c r="R8906" s="10"/>
      <c r="S8906" s="19"/>
      <c r="T8906" s="23"/>
      <c r="U8906" s="94"/>
    </row>
    <row r="8907" spans="1:21">
      <c r="A8907" s="17">
        <v>45061</v>
      </c>
      <c r="B8907" s="56">
        <f>WEEKDAY(C8907,2)</f>
        <v>1</v>
      </c>
      <c r="C8907" s="17">
        <f>IF(A8927="",C8906,A8927)</f>
        <v>45061</v>
      </c>
      <c r="D8907" s="12" t="str">
        <f>YEAR(C8907)&amp;"/"&amp;TEXT(WEEKNUM(C8907,21),"00")</f>
        <v>2023/20</v>
      </c>
      <c r="E8907" s="79" t="s">
        <v>52</v>
      </c>
      <c r="F8907" s="80">
        <v>0.33333333333333331</v>
      </c>
      <c r="G8907" s="80">
        <v>0.375</v>
      </c>
      <c r="H8907" s="87">
        <f>CONVERT((G8907-F8907)*24,"hr","mn")</f>
        <v>60.000000000000028</v>
      </c>
      <c r="I8907" s="83">
        <v>4</v>
      </c>
      <c r="J8907" s="84"/>
      <c r="K8907" s="85"/>
      <c r="L8907" s="85">
        <v>4</v>
      </c>
      <c r="M8907" s="87">
        <f>J8907+K8907+L8907</f>
        <v>4</v>
      </c>
      <c r="N8907" s="13"/>
      <c r="O8907" s="6">
        <v>15</v>
      </c>
      <c r="P8907" s="6"/>
      <c r="Q8907" s="6"/>
      <c r="R8907" s="7"/>
      <c r="S8907" s="20" t="s">
        <v>1266</v>
      </c>
      <c r="T8907" s="22" t="s">
        <v>23</v>
      </c>
      <c r="U8907" s="91" t="s">
        <v>1267</v>
      </c>
    </row>
    <row r="8908" spans="1:21">
      <c r="A8908" s="17">
        <v>45061</v>
      </c>
      <c r="B8908" s="56">
        <f>WEEKDAY(C8908,2)</f>
        <v>1</v>
      </c>
      <c r="C8908" s="17">
        <f>IF(A8928="",C8907,A8928)</f>
        <v>45061</v>
      </c>
      <c r="D8908" s="12" t="str">
        <f>YEAR(C8908)&amp;"/"&amp;TEXT(WEEKNUM(C8908,21),"00")</f>
        <v>2023/20</v>
      </c>
      <c r="E8908" t="s">
        <v>52</v>
      </c>
      <c r="F8908" s="114">
        <v>0.33333333333333331</v>
      </c>
      <c r="G8908" s="114">
        <v>0.375</v>
      </c>
      <c r="H8908">
        <f>CONVERT((G8907-F8907)*24,"hr","mn")</f>
        <v>60.000000000000028</v>
      </c>
      <c r="I8908">
        <v>4</v>
      </c>
      <c r="L8908">
        <v>4</v>
      </c>
      <c r="M8908">
        <f>J8907+K8907+L8907</f>
        <v>4</v>
      </c>
      <c r="N8908" s="14"/>
      <c r="O8908" s="3">
        <v>6</v>
      </c>
      <c r="P8908" s="3"/>
      <c r="Q8908" s="3"/>
      <c r="R8908" s="8"/>
      <c r="S8908" s="21" t="s">
        <v>104</v>
      </c>
      <c r="T8908" s="4" t="s">
        <v>23</v>
      </c>
      <c r="U8908" s="92" t="s">
        <v>271</v>
      </c>
    </row>
    <row r="8909" spans="1:21">
      <c r="A8909" s="17">
        <v>45061</v>
      </c>
      <c r="B8909" s="56">
        <f>WEEKDAY(C8909,2)</f>
        <v>1</v>
      </c>
      <c r="C8909" s="17">
        <f>IF(A8929="",C8908,A8929)</f>
        <v>45061</v>
      </c>
      <c r="D8909" s="12" t="str">
        <f>YEAR(C8909)&amp;"/"&amp;TEXT(WEEKNUM(C8909,21),"00")</f>
        <v>2023/20</v>
      </c>
      <c r="E8909" t="s">
        <v>52</v>
      </c>
      <c r="F8909" s="114">
        <v>0.33333333333333331</v>
      </c>
      <c r="G8909" s="114">
        <v>0.375</v>
      </c>
      <c r="H8909">
        <f>CONVERT((G8907-F8907)*24,"hr","mn")</f>
        <v>60.000000000000028</v>
      </c>
      <c r="I8909">
        <v>4</v>
      </c>
      <c r="L8909">
        <v>4</v>
      </c>
      <c r="M8909">
        <f>J8907+K8907+L8907</f>
        <v>4</v>
      </c>
      <c r="N8909" s="58"/>
      <c r="O8909" s="59">
        <v>5</v>
      </c>
      <c r="P8909" s="59"/>
      <c r="Q8909" s="59"/>
      <c r="R8909" s="60"/>
      <c r="S8909" s="21" t="s">
        <v>28</v>
      </c>
      <c r="T8909" s="4" t="s">
        <v>56</v>
      </c>
      <c r="U8909" s="93"/>
    </row>
    <row r="8910" spans="1:21" ht="15" customHeight="1" thickBot="1">
      <c r="A8910" s="17">
        <v>45061</v>
      </c>
      <c r="B8910" s="56">
        <f>WEEKDAY(C8910,2)</f>
        <v>1</v>
      </c>
      <c r="C8910" s="17">
        <f>IF(A8930="",C8909,A8930)</f>
        <v>45061</v>
      </c>
      <c r="D8910" s="12" t="str">
        <f>YEAR(C8910)&amp;"/"&amp;TEXT(WEEKNUM(C8910,21),"00")</f>
        <v>2023/20</v>
      </c>
      <c r="E8910" t="s">
        <v>52</v>
      </c>
      <c r="F8910" s="114">
        <v>0.33333333333333331</v>
      </c>
      <c r="G8910" s="114">
        <v>0.375</v>
      </c>
      <c r="H8910">
        <f>CONVERT((G8907-F8907)*24,"hr","mn")</f>
        <v>60.000000000000028</v>
      </c>
      <c r="I8910">
        <v>4</v>
      </c>
      <c r="L8910">
        <v>4</v>
      </c>
      <c r="M8910">
        <f>J8907+K8907+L8907</f>
        <v>4</v>
      </c>
      <c r="N8910" s="15"/>
      <c r="O8910" s="9">
        <v>3</v>
      </c>
      <c r="P8910" s="9"/>
      <c r="Q8910" s="9"/>
      <c r="R8910" s="10"/>
      <c r="S8910" s="19" t="s">
        <v>49</v>
      </c>
      <c r="T8910" s="23" t="s">
        <v>29</v>
      </c>
      <c r="U8910" s="94"/>
    </row>
    <row r="8911" spans="1:21">
      <c r="A8911" s="17">
        <v>45061</v>
      </c>
      <c r="B8911" s="56">
        <f>WEEKDAY(C8911,2)</f>
        <v>1</v>
      </c>
      <c r="C8911" s="17">
        <f>IF(A8931="",C8910,A8931)</f>
        <v>45061</v>
      </c>
      <c r="D8911" s="12" t="str">
        <f>YEAR(C8911)&amp;"/"&amp;TEXT(WEEKNUM(C8911,21),"00")</f>
        <v>2023/20</v>
      </c>
      <c r="E8911" s="79" t="s">
        <v>52</v>
      </c>
      <c r="F8911" s="80">
        <v>0.39583333333333331</v>
      </c>
      <c r="G8911" s="80">
        <v>0.41666666666666669</v>
      </c>
      <c r="H8911" s="87">
        <f>CONVERT((G8911-F8911)*24,"hr","mn")</f>
        <v>30.000000000000053</v>
      </c>
      <c r="I8911" s="83">
        <v>4</v>
      </c>
      <c r="J8911" s="84"/>
      <c r="K8911" s="85"/>
      <c r="L8911" s="85">
        <v>4</v>
      </c>
      <c r="M8911" s="87">
        <f>J8911+K8911+L8911</f>
        <v>4</v>
      </c>
      <c r="N8911" s="13"/>
      <c r="O8911" s="6"/>
      <c r="P8911" s="6"/>
      <c r="Q8911" s="6">
        <v>9</v>
      </c>
      <c r="R8911" s="7"/>
      <c r="S8911" s="20" t="s">
        <v>287</v>
      </c>
      <c r="T8911" s="22" t="s">
        <v>56</v>
      </c>
      <c r="U8911" s="91"/>
    </row>
    <row r="8912" spans="1:21">
      <c r="A8912" s="17">
        <v>45061</v>
      </c>
      <c r="B8912" s="56">
        <f>WEEKDAY(C8912,2)</f>
        <v>1</v>
      </c>
      <c r="C8912" s="17">
        <f>IF(A8932="",C8911,A8932)</f>
        <v>45061</v>
      </c>
      <c r="D8912" s="12" t="str">
        <f>YEAR(C8912)&amp;"/"&amp;TEXT(WEEKNUM(C8912,21),"00")</f>
        <v>2023/20</v>
      </c>
      <c r="E8912" t="s">
        <v>52</v>
      </c>
      <c r="F8912" s="114">
        <v>0.39583333333333331</v>
      </c>
      <c r="G8912" s="114">
        <v>0.41666666666666669</v>
      </c>
      <c r="H8912">
        <f>CONVERT((G8911-F8911)*24,"hr","mn")</f>
        <v>30.000000000000053</v>
      </c>
      <c r="I8912">
        <v>4</v>
      </c>
      <c r="L8912">
        <v>4</v>
      </c>
      <c r="M8912">
        <f>J8911+K8911+L8911</f>
        <v>4</v>
      </c>
      <c r="N8912" s="14"/>
      <c r="O8912" s="3"/>
      <c r="P8912" s="3"/>
      <c r="Q8912" s="3"/>
      <c r="R8912" s="8"/>
      <c r="S8912" s="21"/>
      <c r="T8912" s="4"/>
      <c r="U8912" s="92"/>
    </row>
    <row r="8913" spans="1:21">
      <c r="A8913" s="17">
        <v>45061</v>
      </c>
      <c r="B8913" s="56">
        <f>WEEKDAY(C8913,2)</f>
        <v>1</v>
      </c>
      <c r="C8913" s="17">
        <f>IF(A8933="",C8912,A8933)</f>
        <v>45061</v>
      </c>
      <c r="D8913" s="12" t="str">
        <f>YEAR(C8913)&amp;"/"&amp;TEXT(WEEKNUM(C8913,21),"00")</f>
        <v>2023/20</v>
      </c>
      <c r="E8913" t="s">
        <v>52</v>
      </c>
      <c r="F8913" s="114">
        <v>0.39583333333333331</v>
      </c>
      <c r="G8913" s="114">
        <v>0.41666666666666669</v>
      </c>
      <c r="H8913">
        <f>CONVERT((G8911-F8911)*24,"hr","mn")</f>
        <v>30.000000000000053</v>
      </c>
      <c r="I8913">
        <v>4</v>
      </c>
      <c r="L8913">
        <v>4</v>
      </c>
      <c r="M8913">
        <f>J8911+K8911+L8911</f>
        <v>4</v>
      </c>
      <c r="N8913" s="58"/>
      <c r="O8913" s="59"/>
      <c r="P8913" s="59"/>
      <c r="Q8913" s="59"/>
      <c r="R8913" s="60"/>
      <c r="S8913" s="21"/>
      <c r="T8913" s="4"/>
      <c r="U8913" s="93"/>
    </row>
    <row r="8914" spans="1:21" ht="15" customHeight="1" thickBot="1">
      <c r="A8914" s="17">
        <v>45061</v>
      </c>
      <c r="B8914" s="56">
        <f>WEEKDAY(C8914,2)</f>
        <v>1</v>
      </c>
      <c r="C8914" s="17">
        <f>IF(A8934="",C8913,A8934)</f>
        <v>45061</v>
      </c>
      <c r="D8914" s="12" t="str">
        <f>YEAR(C8914)&amp;"/"&amp;TEXT(WEEKNUM(C8914,21),"00")</f>
        <v>2023/20</v>
      </c>
      <c r="E8914" t="s">
        <v>52</v>
      </c>
      <c r="F8914" s="114">
        <v>0.39583333333333331</v>
      </c>
      <c r="G8914" s="114">
        <v>0.41666666666666669</v>
      </c>
      <c r="H8914">
        <f>CONVERT((G8911-F8911)*24,"hr","mn")</f>
        <v>30.000000000000053</v>
      </c>
      <c r="I8914">
        <v>4</v>
      </c>
      <c r="L8914">
        <v>4</v>
      </c>
      <c r="M8914">
        <f>J8911+K8911+L8911</f>
        <v>4</v>
      </c>
      <c r="N8914" s="15"/>
      <c r="O8914" s="9"/>
      <c r="P8914" s="9"/>
      <c r="Q8914" s="9"/>
      <c r="R8914" s="10"/>
      <c r="S8914" s="19"/>
      <c r="T8914" s="23"/>
      <c r="U8914" s="94"/>
    </row>
    <row r="8915" spans="1:21">
      <c r="A8915" s="17">
        <v>45061</v>
      </c>
      <c r="B8915" s="56">
        <f>WEEKDAY(C8915,2)</f>
        <v>1</v>
      </c>
      <c r="C8915" s="17">
        <f>IF(A8935="",C8914,A8935)</f>
        <v>45061</v>
      </c>
      <c r="D8915" s="12" t="str">
        <f>YEAR(C8915)&amp;"/"&amp;TEXT(WEEKNUM(C8915,21),"00")</f>
        <v>2023/20</v>
      </c>
      <c r="E8915" s="79" t="s">
        <v>52</v>
      </c>
      <c r="F8915" s="80">
        <v>0.41666666666666669</v>
      </c>
      <c r="G8915" s="80">
        <v>0.45833333333333331</v>
      </c>
      <c r="H8915" s="87">
        <f>CONVERT((G8915-F8915)*24,"hr","mn")</f>
        <v>59.99999999999995</v>
      </c>
      <c r="I8915" s="83">
        <v>3</v>
      </c>
      <c r="J8915" s="84">
        <v>1</v>
      </c>
      <c r="K8915" s="85"/>
      <c r="L8915" s="85">
        <v>5</v>
      </c>
      <c r="M8915" s="87">
        <f>J8915+K8915+L8915</f>
        <v>6</v>
      </c>
      <c r="N8915" s="13"/>
      <c r="O8915" s="6">
        <v>5</v>
      </c>
      <c r="P8915" s="6"/>
      <c r="Q8915" s="6"/>
      <c r="R8915" s="7"/>
      <c r="S8915" s="20" t="s">
        <v>43</v>
      </c>
      <c r="T8915" s="22" t="s">
        <v>29</v>
      </c>
      <c r="U8915" s="91" t="s">
        <v>1268</v>
      </c>
    </row>
    <row r="8916" spans="1:21">
      <c r="A8916" s="17">
        <v>45061</v>
      </c>
      <c r="B8916" s="56">
        <f>WEEKDAY(C8916,2)</f>
        <v>1</v>
      </c>
      <c r="C8916" s="17">
        <f>IF(A8936="",C8915,A8936)</f>
        <v>45061</v>
      </c>
      <c r="D8916" s="12" t="str">
        <f>YEAR(C8916)&amp;"/"&amp;TEXT(WEEKNUM(C8916,21),"00")</f>
        <v>2023/20</v>
      </c>
      <c r="E8916" t="s">
        <v>52</v>
      </c>
      <c r="F8916" s="114">
        <v>0.41666666666666669</v>
      </c>
      <c r="G8916" s="114">
        <v>0.45833333333333331</v>
      </c>
      <c r="H8916">
        <f>CONVERT((G8915-F8915)*24,"hr","mn")</f>
        <v>59.99999999999995</v>
      </c>
      <c r="I8916">
        <v>3</v>
      </c>
      <c r="J8916">
        <v>1</v>
      </c>
      <c r="L8916">
        <v>5</v>
      </c>
      <c r="M8916">
        <f>J8915+K8915+L8915</f>
        <v>6</v>
      </c>
      <c r="N8916" s="14">
        <v>12</v>
      </c>
      <c r="O8916" s="3"/>
      <c r="P8916" s="3"/>
      <c r="Q8916" s="3"/>
      <c r="R8916" s="8"/>
      <c r="S8916" s="21" t="s">
        <v>136</v>
      </c>
      <c r="T8916" s="4" t="s">
        <v>23</v>
      </c>
      <c r="U8916" s="92" t="s">
        <v>1269</v>
      </c>
    </row>
    <row r="8917" spans="1:21">
      <c r="A8917" s="17">
        <v>45061</v>
      </c>
      <c r="B8917" s="56">
        <f>WEEKDAY(C8917,2)</f>
        <v>1</v>
      </c>
      <c r="C8917" s="17">
        <f>IF(A8937="",C8916,A8937)</f>
        <v>45061</v>
      </c>
      <c r="D8917" s="12" t="str">
        <f>YEAR(C8917)&amp;"/"&amp;TEXT(WEEKNUM(C8917,21),"00")</f>
        <v>2023/20</v>
      </c>
      <c r="E8917" t="s">
        <v>52</v>
      </c>
      <c r="F8917" s="114">
        <v>0.41666666666666669</v>
      </c>
      <c r="G8917" s="114">
        <v>0.45833333333333331</v>
      </c>
      <c r="H8917">
        <f>CONVERT((G8915-F8915)*24,"hr","mn")</f>
        <v>59.99999999999995</v>
      </c>
      <c r="I8917">
        <v>3</v>
      </c>
      <c r="J8917">
        <v>1</v>
      </c>
      <c r="L8917">
        <v>5</v>
      </c>
      <c r="M8917">
        <f>J8915+K8915+L8915</f>
        <v>6</v>
      </c>
      <c r="N8917" s="58"/>
      <c r="O8917" s="59"/>
      <c r="P8917" s="59"/>
      <c r="Q8917" s="59"/>
      <c r="R8917" s="60"/>
      <c r="S8917" s="21"/>
      <c r="T8917" s="4"/>
      <c r="U8917" s="93"/>
    </row>
    <row r="8918" spans="1:21" ht="15" customHeight="1" thickBot="1">
      <c r="A8918" s="17">
        <v>45061</v>
      </c>
      <c r="B8918" s="56">
        <f>WEEKDAY(C8918,2)</f>
        <v>1</v>
      </c>
      <c r="C8918" s="17">
        <f>IF(A8938="",C8917,A8938)</f>
        <v>45061</v>
      </c>
      <c r="D8918" s="12" t="str">
        <f>YEAR(C8918)&amp;"/"&amp;TEXT(WEEKNUM(C8918,21),"00")</f>
        <v>2023/20</v>
      </c>
      <c r="E8918" t="s">
        <v>52</v>
      </c>
      <c r="F8918" s="114">
        <v>0.41666666666666669</v>
      </c>
      <c r="G8918" s="114">
        <v>0.45833333333333331</v>
      </c>
      <c r="H8918">
        <f>CONVERT((G8915-F8915)*24,"hr","mn")</f>
        <v>59.99999999999995</v>
      </c>
      <c r="I8918">
        <v>3</v>
      </c>
      <c r="J8918">
        <v>1</v>
      </c>
      <c r="L8918">
        <v>5</v>
      </c>
      <c r="M8918">
        <f>J8915+K8915+L8915</f>
        <v>6</v>
      </c>
      <c r="N8918" s="15"/>
      <c r="O8918" s="9"/>
      <c r="P8918" s="9"/>
      <c r="Q8918" s="9"/>
      <c r="R8918" s="10"/>
      <c r="S8918" s="19"/>
      <c r="T8918" s="23"/>
      <c r="U8918" s="94"/>
    </row>
    <row r="8919" spans="1:21">
      <c r="A8919" s="17">
        <v>45061</v>
      </c>
      <c r="B8919" s="56">
        <f>WEEKDAY(C8919,2)</f>
        <v>1</v>
      </c>
      <c r="C8919" s="17">
        <f>IF(A8939="",C8918,A8939)</f>
        <v>45061</v>
      </c>
      <c r="D8919" s="12" t="str">
        <f>YEAR(C8919)&amp;"/"&amp;TEXT(WEEKNUM(C8919,21),"00")</f>
        <v>2023/20</v>
      </c>
      <c r="E8919" s="79" t="s">
        <v>52</v>
      </c>
      <c r="F8919" s="80">
        <v>0.45833333333333331</v>
      </c>
      <c r="G8919" s="80">
        <v>0.5</v>
      </c>
      <c r="H8919" s="87">
        <f>CONVERT((G8919-F8919)*24,"hr","mn")</f>
        <v>60.000000000000028</v>
      </c>
      <c r="I8919" s="83">
        <v>3</v>
      </c>
      <c r="J8919" s="84"/>
      <c r="K8919" s="85"/>
      <c r="L8919" s="85">
        <v>6</v>
      </c>
      <c r="M8919" s="87">
        <f>J8919+K8919+L8919</f>
        <v>6</v>
      </c>
      <c r="N8919" s="13"/>
      <c r="O8919" s="6">
        <v>7</v>
      </c>
      <c r="P8919" s="6"/>
      <c r="Q8919" s="6"/>
      <c r="R8919" s="7"/>
      <c r="S8919" s="20" t="s">
        <v>372</v>
      </c>
      <c r="T8919" s="22" t="s">
        <v>29</v>
      </c>
      <c r="U8919" s="91"/>
    </row>
    <row r="8920" spans="1:21">
      <c r="A8920" s="17">
        <v>45061</v>
      </c>
      <c r="B8920" s="56">
        <f>WEEKDAY(C8920,2)</f>
        <v>1</v>
      </c>
      <c r="C8920" s="17">
        <f>IF(A8940="",C8919,A8940)</f>
        <v>45061</v>
      </c>
      <c r="D8920" s="12" t="str">
        <f>YEAR(C8920)&amp;"/"&amp;TEXT(WEEKNUM(C8920,21),"00")</f>
        <v>2023/20</v>
      </c>
      <c r="E8920" t="s">
        <v>52</v>
      </c>
      <c r="F8920" s="114">
        <v>0.45833333333333331</v>
      </c>
      <c r="G8920" s="114">
        <v>0.5</v>
      </c>
      <c r="H8920">
        <f>CONVERT((G8919-F8919)*24,"hr","mn")</f>
        <v>60.000000000000028</v>
      </c>
      <c r="I8920">
        <v>3</v>
      </c>
      <c r="L8920">
        <v>6</v>
      </c>
      <c r="M8920">
        <f>J8919+K8919+L8919</f>
        <v>6</v>
      </c>
      <c r="N8920" s="14"/>
      <c r="O8920" s="3"/>
      <c r="P8920" s="3">
        <v>5</v>
      </c>
      <c r="Q8920" s="3"/>
      <c r="R8920" s="8"/>
      <c r="S8920" s="21" t="s">
        <v>26</v>
      </c>
      <c r="T8920" s="4" t="s">
        <v>241</v>
      </c>
      <c r="U8920" s="92" t="s">
        <v>1270</v>
      </c>
    </row>
    <row r="8921" spans="1:21">
      <c r="A8921" s="17">
        <v>45061</v>
      </c>
      <c r="B8921" s="56">
        <f>WEEKDAY(C8921,2)</f>
        <v>1</v>
      </c>
      <c r="C8921" s="17">
        <f>IF(A8941="",C8920,A8941)</f>
        <v>45061</v>
      </c>
      <c r="D8921" s="12" t="str">
        <f>YEAR(C8921)&amp;"/"&amp;TEXT(WEEKNUM(C8921,21),"00")</f>
        <v>2023/20</v>
      </c>
      <c r="E8921" t="s">
        <v>52</v>
      </c>
      <c r="F8921" s="114">
        <v>0.45833333333333331</v>
      </c>
      <c r="G8921" s="114">
        <v>0.5</v>
      </c>
      <c r="H8921">
        <f>CONVERT((G8919-F8919)*24,"hr","mn")</f>
        <v>60.000000000000028</v>
      </c>
      <c r="I8921">
        <v>3</v>
      </c>
      <c r="L8921">
        <v>6</v>
      </c>
      <c r="M8921">
        <f>J8919+K8919+L8919</f>
        <v>6</v>
      </c>
      <c r="N8921" s="58"/>
      <c r="O8921" s="59">
        <v>5</v>
      </c>
      <c r="P8921" s="59"/>
      <c r="Q8921" s="59"/>
      <c r="R8921" s="60"/>
      <c r="S8921" s="21" t="s">
        <v>62</v>
      </c>
      <c r="T8921" s="4" t="s">
        <v>23</v>
      </c>
      <c r="U8921" s="93" t="s">
        <v>729</v>
      </c>
    </row>
    <row r="8922" spans="1:21" ht="15" customHeight="1" thickBot="1">
      <c r="A8922" s="17">
        <v>45061</v>
      </c>
      <c r="B8922" s="56">
        <f>WEEKDAY(C8922,2)</f>
        <v>1</v>
      </c>
      <c r="C8922" s="17">
        <f>IF(A8942="",C8921,A8942)</f>
        <v>45061</v>
      </c>
      <c r="D8922" s="12" t="str">
        <f>YEAR(C8922)&amp;"/"&amp;TEXT(WEEKNUM(C8922,21),"00")</f>
        <v>2023/20</v>
      </c>
      <c r="E8922" t="s">
        <v>52</v>
      </c>
      <c r="F8922" s="114">
        <v>0.45833333333333331</v>
      </c>
      <c r="G8922" s="114">
        <v>0.5</v>
      </c>
      <c r="H8922">
        <f>CONVERT((G8919-F8919)*24,"hr","mn")</f>
        <v>60.000000000000028</v>
      </c>
      <c r="I8922">
        <v>3</v>
      </c>
      <c r="L8922">
        <v>6</v>
      </c>
      <c r="M8922">
        <f>J8919+K8919+L8919</f>
        <v>6</v>
      </c>
      <c r="N8922" s="15">
        <v>15</v>
      </c>
      <c r="O8922" s="9"/>
      <c r="P8922" s="9"/>
      <c r="Q8922" s="9"/>
      <c r="R8922" s="10"/>
      <c r="S8922" s="19"/>
      <c r="T8922" s="23" t="s">
        <v>23</v>
      </c>
      <c r="U8922" s="94" t="s">
        <v>1271</v>
      </c>
    </row>
    <row r="8923" spans="1:21">
      <c r="A8923" s="17">
        <v>45061</v>
      </c>
      <c r="B8923" s="56">
        <f>WEEKDAY(C8923,2)</f>
        <v>2</v>
      </c>
      <c r="C8923" s="17">
        <f>IF(A8943="",C8922,A8943)</f>
        <v>45062</v>
      </c>
      <c r="D8923" s="12" t="str">
        <f>YEAR(C8923)&amp;"/"&amp;TEXT(WEEKNUM(C8923,21),"00")</f>
        <v>2023/20</v>
      </c>
      <c r="E8923" s="79" t="s">
        <v>52</v>
      </c>
      <c r="F8923" s="80">
        <v>0.5</v>
      </c>
      <c r="G8923" s="80">
        <v>0.54166666666666663</v>
      </c>
      <c r="H8923" s="87">
        <f>CONVERT((G8923-F8923)*24,"hr","mn")</f>
        <v>59.99999999999995</v>
      </c>
      <c r="I8923" s="83">
        <v>4</v>
      </c>
      <c r="J8923" s="84">
        <v>1</v>
      </c>
      <c r="K8923" s="85">
        <v>6</v>
      </c>
      <c r="L8923" s="85">
        <v>3</v>
      </c>
      <c r="M8923" s="87">
        <f>J8923+K8923+L8923</f>
        <v>10</v>
      </c>
      <c r="N8923" s="13"/>
      <c r="O8923" s="6"/>
      <c r="P8923" s="6">
        <v>3</v>
      </c>
      <c r="Q8923" s="6"/>
      <c r="R8923" s="7"/>
      <c r="S8923" s="20" t="s">
        <v>26</v>
      </c>
      <c r="T8923" s="22" t="s">
        <v>241</v>
      </c>
      <c r="U8923" s="91" t="s">
        <v>1270</v>
      </c>
    </row>
    <row r="8924" spans="1:21">
      <c r="A8924" s="17">
        <v>45061</v>
      </c>
      <c r="B8924" s="56">
        <f>WEEKDAY(C8924,2)</f>
        <v>2</v>
      </c>
      <c r="C8924" s="17">
        <f>IF(A8944="",C8923,A8944)</f>
        <v>45062</v>
      </c>
      <c r="D8924" s="12" t="str">
        <f>YEAR(C8924)&amp;"/"&amp;TEXT(WEEKNUM(C8924,21),"00")</f>
        <v>2023/20</v>
      </c>
      <c r="E8924" t="s">
        <v>52</v>
      </c>
      <c r="F8924" s="114">
        <v>0.5</v>
      </c>
      <c r="G8924" s="114">
        <v>0.54166666666666663</v>
      </c>
      <c r="H8924">
        <f>CONVERT((G8923-F8923)*24,"hr","mn")</f>
        <v>59.99999999999995</v>
      </c>
      <c r="I8924">
        <v>4</v>
      </c>
      <c r="J8924">
        <v>1</v>
      </c>
      <c r="K8924">
        <v>6</v>
      </c>
      <c r="L8924">
        <v>3</v>
      </c>
      <c r="M8924">
        <f>J8923+K8923+L8923</f>
        <v>10</v>
      </c>
      <c r="N8924" s="14"/>
      <c r="O8924" s="3">
        <v>3</v>
      </c>
      <c r="P8924" s="3"/>
      <c r="Q8924" s="3"/>
      <c r="R8924" s="8"/>
      <c r="S8924" s="21" t="s">
        <v>28</v>
      </c>
      <c r="T8924" s="4" t="s">
        <v>29</v>
      </c>
      <c r="U8924" s="92"/>
    </row>
    <row r="8925" spans="1:21">
      <c r="A8925" s="17">
        <v>45061</v>
      </c>
      <c r="B8925" s="56">
        <f>WEEKDAY(C8925,2)</f>
        <v>2</v>
      </c>
      <c r="C8925" s="17">
        <f>IF(A8945="",C8924,A8945)</f>
        <v>45062</v>
      </c>
      <c r="D8925" s="12" t="str">
        <f>YEAR(C8925)&amp;"/"&amp;TEXT(WEEKNUM(C8925,21),"00")</f>
        <v>2023/20</v>
      </c>
      <c r="E8925" t="s">
        <v>52</v>
      </c>
      <c r="F8925" s="114">
        <v>0.5</v>
      </c>
      <c r="G8925" s="114">
        <v>0.54166666666666663</v>
      </c>
      <c r="H8925">
        <f>CONVERT((G8923-F8923)*24,"hr","mn")</f>
        <v>59.99999999999995</v>
      </c>
      <c r="I8925">
        <v>4</v>
      </c>
      <c r="J8925">
        <v>1</v>
      </c>
      <c r="K8925">
        <v>6</v>
      </c>
      <c r="L8925">
        <v>3</v>
      </c>
      <c r="M8925">
        <f>J8923+K8923+L8923</f>
        <v>10</v>
      </c>
      <c r="N8925" s="58"/>
      <c r="O8925" s="59"/>
      <c r="P8925" s="59"/>
      <c r="Q8925" s="59"/>
      <c r="R8925" s="60"/>
      <c r="S8925" s="21" t="s">
        <v>293</v>
      </c>
      <c r="T8925" s="4" t="s">
        <v>23</v>
      </c>
      <c r="U8925" s="93" t="s">
        <v>1272</v>
      </c>
    </row>
    <row r="8926" spans="1:21" ht="15" customHeight="1" thickBot="1">
      <c r="A8926" s="17">
        <v>45061</v>
      </c>
      <c r="B8926" s="56">
        <f>WEEKDAY(C8926,2)</f>
        <v>2</v>
      </c>
      <c r="C8926" s="17">
        <f>IF(A8946="",C8925,A8946)</f>
        <v>45062</v>
      </c>
      <c r="D8926" s="12" t="str">
        <f>YEAR(C8926)&amp;"/"&amp;TEXT(WEEKNUM(C8926,21),"00")</f>
        <v>2023/20</v>
      </c>
      <c r="E8926" t="s">
        <v>52</v>
      </c>
      <c r="F8926" s="114">
        <v>0.5</v>
      </c>
      <c r="G8926" s="114">
        <v>0.54166666666666663</v>
      </c>
      <c r="H8926">
        <f>CONVERT((G8923-F8923)*24,"hr","mn")</f>
        <v>59.99999999999995</v>
      </c>
      <c r="I8926">
        <v>4</v>
      </c>
      <c r="J8926">
        <v>1</v>
      </c>
      <c r="K8926">
        <v>6</v>
      </c>
      <c r="L8926">
        <v>3</v>
      </c>
      <c r="M8926">
        <f>J8923+K8923+L8923</f>
        <v>10</v>
      </c>
      <c r="N8926" s="15"/>
      <c r="O8926" s="9"/>
      <c r="P8926" s="9"/>
      <c r="Q8926" s="9">
        <v>15</v>
      </c>
      <c r="R8926" s="10"/>
      <c r="S8926" s="19"/>
      <c r="T8926" s="23" t="s">
        <v>39</v>
      </c>
      <c r="U8926" s="94"/>
    </row>
    <row r="8927" spans="1:21">
      <c r="A8927" s="17"/>
      <c r="B8927" s="56">
        <f>WEEKDAY(C8927,2)</f>
        <v>2</v>
      </c>
      <c r="C8927" s="17">
        <f>IF(A8947="",C8926,A8947)</f>
        <v>45062</v>
      </c>
      <c r="D8927" s="12" t="str">
        <f>YEAR(C8927)&amp;"/"&amp;TEXT(WEEKNUM(C8927,21),"00")</f>
        <v>2023/20</v>
      </c>
      <c r="E8927" s="79"/>
      <c r="F8927" s="80"/>
      <c r="G8927" s="80"/>
      <c r="H8927" s="87">
        <f>CONVERT((G8927-F8927)*24,"hr","mn")</f>
        <v>0</v>
      </c>
      <c r="I8927" s="83">
        <v>3</v>
      </c>
      <c r="J8927" s="84"/>
      <c r="K8927" s="85"/>
      <c r="L8927" s="85"/>
      <c r="M8927" s="87">
        <f>J8927+K8927+L8927</f>
        <v>0</v>
      </c>
      <c r="N8927" s="13"/>
      <c r="O8927" s="6"/>
      <c r="P8927" s="6"/>
      <c r="Q8927" s="6"/>
      <c r="R8927" s="7"/>
      <c r="S8927" s="20"/>
      <c r="T8927" s="22"/>
      <c r="U8927" s="91"/>
    </row>
    <row r="8928" spans="1:21">
      <c r="A8928" s="17"/>
      <c r="B8928" s="56">
        <f>WEEKDAY(C8928,2)</f>
        <v>2</v>
      </c>
      <c r="C8928" s="17">
        <f>IF(A8948="",C8927,A8948)</f>
        <v>45062</v>
      </c>
      <c r="D8928" s="12" t="str">
        <f>YEAR(C8928)&amp;"/"&amp;TEXT(WEEKNUM(C8928,21),"00")</f>
        <v>2023/20</v>
      </c>
      <c r="H8928">
        <f>CONVERT((G8927-F8927)*24,"hr","mn")</f>
        <v>0</v>
      </c>
      <c r="I8928">
        <v>3</v>
      </c>
      <c r="M8928">
        <f>J8927+K8927+L8927</f>
        <v>0</v>
      </c>
      <c r="N8928" s="14"/>
      <c r="O8928" s="3"/>
      <c r="P8928" s="3"/>
      <c r="Q8928" s="3"/>
      <c r="R8928" s="8"/>
      <c r="S8928" s="21"/>
      <c r="T8928" s="4"/>
      <c r="U8928" s="92"/>
    </row>
    <row r="8929" spans="1:21">
      <c r="A8929" s="17"/>
      <c r="B8929" s="56">
        <f>WEEKDAY(C8929,2)</f>
        <v>2</v>
      </c>
      <c r="C8929" s="17">
        <f>IF(A8949="",C8928,A8949)</f>
        <v>45062</v>
      </c>
      <c r="D8929" s="12" t="str">
        <f>YEAR(C8929)&amp;"/"&amp;TEXT(WEEKNUM(C8929,21),"00")</f>
        <v>2023/20</v>
      </c>
      <c r="H8929">
        <f>CONVERT((G8927-F8927)*24,"hr","mn")</f>
        <v>0</v>
      </c>
      <c r="I8929">
        <v>3</v>
      </c>
      <c r="M8929">
        <f>J8927+K8927+L8927</f>
        <v>0</v>
      </c>
      <c r="N8929" s="58"/>
      <c r="O8929" s="59"/>
      <c r="P8929" s="59"/>
      <c r="Q8929" s="59"/>
      <c r="R8929" s="60"/>
      <c r="S8929" s="21"/>
      <c r="T8929" s="4"/>
      <c r="U8929" s="93"/>
    </row>
    <row r="8930" spans="1:21" ht="15" customHeight="1" thickBot="1">
      <c r="A8930" s="17"/>
      <c r="B8930" s="56">
        <f>WEEKDAY(C8930,2)</f>
        <v>2</v>
      </c>
      <c r="C8930" s="17">
        <f>IF(A8950="",C8929,A8950)</f>
        <v>45062</v>
      </c>
      <c r="D8930" s="12" t="str">
        <f>YEAR(C8930)&amp;"/"&amp;TEXT(WEEKNUM(C8930,21),"00")</f>
        <v>2023/20</v>
      </c>
      <c r="H8930">
        <f>CONVERT((G8927-F8927)*24,"hr","mn")</f>
        <v>0</v>
      </c>
      <c r="I8930">
        <v>3</v>
      </c>
      <c r="M8930">
        <f>J8927+K8927+L8927</f>
        <v>0</v>
      </c>
      <c r="N8930" s="15"/>
      <c r="O8930" s="9"/>
      <c r="P8930" s="9"/>
      <c r="Q8930" s="9"/>
      <c r="R8930" s="10"/>
      <c r="S8930" s="19"/>
      <c r="T8930" s="23"/>
      <c r="U8930" s="94"/>
    </row>
    <row r="8931" spans="1:21">
      <c r="A8931" s="17">
        <v>45061</v>
      </c>
      <c r="B8931" s="56">
        <f>WEEKDAY(C8931,2)</f>
        <v>2</v>
      </c>
      <c r="C8931" s="17">
        <f>IF(A8951="",C8930,A8951)</f>
        <v>45062</v>
      </c>
      <c r="D8931" s="12" t="str">
        <f>YEAR(C8931)&amp;"/"&amp;TEXT(WEEKNUM(C8931,21),"00")</f>
        <v>2023/20</v>
      </c>
      <c r="E8931" s="79" t="s">
        <v>46</v>
      </c>
      <c r="F8931" s="80">
        <v>0.875</v>
      </c>
      <c r="G8931" s="80">
        <v>0.91666666666666663</v>
      </c>
      <c r="H8931" s="87">
        <f>CONVERT((G8931-F8931)*24,"hr","mn")</f>
        <v>59.99999999999995</v>
      </c>
      <c r="I8931" s="83">
        <v>3</v>
      </c>
      <c r="J8931" s="84"/>
      <c r="K8931" s="85">
        <v>8</v>
      </c>
      <c r="L8931" s="85"/>
      <c r="M8931" s="87">
        <f>J8931+K8931+L8931</f>
        <v>8</v>
      </c>
      <c r="N8931" s="13"/>
      <c r="O8931" s="6"/>
      <c r="P8931" s="6"/>
      <c r="Q8931" s="6">
        <v>20</v>
      </c>
      <c r="R8931" s="7"/>
      <c r="S8931" s="20"/>
      <c r="T8931" s="22" t="s">
        <v>25</v>
      </c>
      <c r="U8931" s="91" t="s">
        <v>382</v>
      </c>
    </row>
    <row r="8932" spans="1:21">
      <c r="A8932" s="17">
        <v>45061</v>
      </c>
      <c r="B8932" s="56">
        <f>WEEKDAY(C8932,2)</f>
        <v>2</v>
      </c>
      <c r="C8932" s="17">
        <f>IF(A8952="",C8931,A8952)</f>
        <v>45062</v>
      </c>
      <c r="D8932" s="12" t="str">
        <f>YEAR(C8932)&amp;"/"&amp;TEXT(WEEKNUM(C8932,21),"00")</f>
        <v>2023/20</v>
      </c>
      <c r="E8932" t="s">
        <v>46</v>
      </c>
      <c r="F8932" s="114">
        <v>0.875</v>
      </c>
      <c r="G8932" s="114">
        <v>0.91666666666666663</v>
      </c>
      <c r="H8932">
        <f>CONVERT((G8931-F8931)*24,"hr","mn")</f>
        <v>59.99999999999995</v>
      </c>
      <c r="I8932">
        <v>3</v>
      </c>
      <c r="K8932">
        <v>8</v>
      </c>
      <c r="M8932">
        <f>J8931+K8931+L8931</f>
        <v>8</v>
      </c>
      <c r="N8932" s="14"/>
      <c r="O8932" s="3"/>
      <c r="P8932" s="3"/>
      <c r="Q8932" s="3"/>
      <c r="R8932" s="8"/>
      <c r="S8932" s="21"/>
      <c r="T8932" s="4"/>
      <c r="U8932" s="92"/>
    </row>
    <row r="8933" spans="1:21">
      <c r="A8933" s="17">
        <v>45061</v>
      </c>
      <c r="B8933" s="56">
        <f>WEEKDAY(C8933,2)</f>
        <v>2</v>
      </c>
      <c r="C8933" s="17">
        <f>IF(A8953="",C8932,A8953)</f>
        <v>45062</v>
      </c>
      <c r="D8933" s="12" t="str">
        <f>YEAR(C8933)&amp;"/"&amp;TEXT(WEEKNUM(C8933,21),"00")</f>
        <v>2023/20</v>
      </c>
      <c r="E8933" t="s">
        <v>46</v>
      </c>
      <c r="F8933" s="114">
        <v>0.875</v>
      </c>
      <c r="G8933" s="114">
        <v>0.91666666666666663</v>
      </c>
      <c r="H8933">
        <f>CONVERT((G8931-F8931)*24,"hr","mn")</f>
        <v>59.99999999999995</v>
      </c>
      <c r="I8933">
        <v>3</v>
      </c>
      <c r="K8933">
        <v>8</v>
      </c>
      <c r="M8933">
        <f>J8931+K8931+L8931</f>
        <v>8</v>
      </c>
      <c r="N8933" s="58"/>
      <c r="O8933" s="59"/>
      <c r="P8933" s="59"/>
      <c r="Q8933" s="59"/>
      <c r="R8933" s="60"/>
      <c r="S8933" s="21"/>
      <c r="T8933" s="4"/>
      <c r="U8933" s="93"/>
    </row>
    <row r="8934" spans="1:21" ht="15" customHeight="1" thickBot="1">
      <c r="A8934" s="17">
        <v>45061</v>
      </c>
      <c r="B8934" s="56">
        <f>WEEKDAY(C8934,2)</f>
        <v>2</v>
      </c>
      <c r="C8934" s="17">
        <f>IF(A8954="",C8933,A8954)</f>
        <v>45062</v>
      </c>
      <c r="D8934" s="12" t="str">
        <f>YEAR(C8934)&amp;"/"&amp;TEXT(WEEKNUM(C8934,21),"00")</f>
        <v>2023/20</v>
      </c>
      <c r="E8934" t="s">
        <v>46</v>
      </c>
      <c r="F8934" s="114">
        <v>0.875</v>
      </c>
      <c r="G8934" s="114">
        <v>0.91666666666666663</v>
      </c>
      <c r="H8934">
        <f>CONVERT((G8931-F8931)*24,"hr","mn")</f>
        <v>59.99999999999995</v>
      </c>
      <c r="I8934">
        <v>3</v>
      </c>
      <c r="K8934">
        <v>8</v>
      </c>
      <c r="M8934">
        <f>J8931+K8931+L8931</f>
        <v>8</v>
      </c>
      <c r="N8934" s="15"/>
      <c r="O8934" s="9"/>
      <c r="P8934" s="9"/>
      <c r="Q8934" s="9"/>
      <c r="R8934" s="10"/>
      <c r="S8934" s="19"/>
      <c r="T8934" s="23"/>
      <c r="U8934" s="94"/>
    </row>
    <row r="8935" spans="1:21">
      <c r="A8935" s="17">
        <v>45061</v>
      </c>
      <c r="B8935" s="56">
        <f>WEEKDAY(C8935,2)</f>
        <v>2</v>
      </c>
      <c r="C8935" s="17">
        <f>IF(A8955="",C8934,A8955)</f>
        <v>45062</v>
      </c>
      <c r="D8935" s="12" t="str">
        <f>YEAR(C8935)&amp;"/"&amp;TEXT(WEEKNUM(C8935,21),"00")</f>
        <v>2023/20</v>
      </c>
      <c r="E8935" s="24" t="s">
        <v>46</v>
      </c>
      <c r="F8935" s="27">
        <v>0.91666666666666663</v>
      </c>
      <c r="G8935" s="27">
        <v>0.95833333333333337</v>
      </c>
      <c r="H8935" s="87">
        <f>CONVERT((G8935-F8935)*24,"hr","mn")</f>
        <v>60.000000000000107</v>
      </c>
      <c r="I8935" s="83">
        <v>3</v>
      </c>
      <c r="J8935" s="84"/>
      <c r="K8935" s="85">
        <v>8</v>
      </c>
      <c r="L8935" s="85"/>
      <c r="M8935" s="87">
        <f>J8935+K8935+L8935</f>
        <v>8</v>
      </c>
      <c r="N8935" s="13"/>
      <c r="O8935" s="6">
        <v>5</v>
      </c>
      <c r="P8935" s="6"/>
      <c r="Q8935" s="6"/>
      <c r="R8935" s="7"/>
      <c r="S8935" s="20" t="s">
        <v>44</v>
      </c>
      <c r="T8935" s="22" t="s">
        <v>73</v>
      </c>
      <c r="U8935" s="91"/>
    </row>
    <row r="8936" spans="1:21">
      <c r="A8936" s="17">
        <v>45061</v>
      </c>
      <c r="B8936" s="56">
        <f>WEEKDAY(C8936,2)</f>
        <v>2</v>
      </c>
      <c r="C8936" s="17">
        <f>IF(A8956="",C8935,A8956)</f>
        <v>45062</v>
      </c>
      <c r="D8936" s="12" t="str">
        <f>YEAR(C8936)&amp;"/"&amp;TEXT(WEEKNUM(C8936,21),"00")</f>
        <v>2023/20</v>
      </c>
      <c r="E8936" s="25"/>
      <c r="F8936" s="28"/>
      <c r="G8936" s="28"/>
      <c r="H8936">
        <f>CONVERT((G8935-F8935)*24,"hr","mn")</f>
        <v>60.000000000000107</v>
      </c>
      <c r="I8936">
        <v>3</v>
      </c>
      <c r="K8936">
        <v>8</v>
      </c>
      <c r="M8936">
        <f>J8935+K8935+L8935</f>
        <v>8</v>
      </c>
      <c r="N8936" s="14"/>
      <c r="O8936" s="3">
        <v>5</v>
      </c>
      <c r="P8936" s="3"/>
      <c r="Q8936" s="3"/>
      <c r="R8936" s="8"/>
      <c r="S8936" s="21" t="s">
        <v>43</v>
      </c>
      <c r="T8936" s="4" t="s">
        <v>29</v>
      </c>
      <c r="U8936" s="92"/>
    </row>
    <row r="8937" spans="1:21">
      <c r="A8937" s="17">
        <v>45061</v>
      </c>
      <c r="B8937" s="56">
        <f>WEEKDAY(C8937,2)</f>
        <v>2</v>
      </c>
      <c r="C8937" s="17">
        <f>IF(A8957="",C8936,A8957)</f>
        <v>45062</v>
      </c>
      <c r="D8937" s="12" t="str">
        <f>YEAR(C8937)&amp;"/"&amp;TEXT(WEEKNUM(C8937,21),"00")</f>
        <v>2023/20</v>
      </c>
      <c r="E8937" s="25"/>
      <c r="F8937" s="28"/>
      <c r="G8937" s="28"/>
      <c r="H8937">
        <f>CONVERT((G8935-F8935)*24,"hr","mn")</f>
        <v>60.000000000000107</v>
      </c>
      <c r="I8937">
        <v>3</v>
      </c>
      <c r="K8937">
        <v>8</v>
      </c>
      <c r="M8937">
        <f>J8935+K8935+L8935</f>
        <v>8</v>
      </c>
      <c r="N8937" s="58"/>
      <c r="O8937" s="59"/>
      <c r="P8937" s="59"/>
      <c r="Q8937" s="59"/>
      <c r="R8937" s="60"/>
      <c r="S8937" s="21"/>
      <c r="T8937" s="4"/>
      <c r="U8937" s="93"/>
    </row>
    <row r="8938" spans="1:21" ht="15" customHeight="1" thickBot="1">
      <c r="A8938" s="17">
        <v>45061</v>
      </c>
      <c r="B8938" s="56">
        <f>WEEKDAY(C8938,2)</f>
        <v>2</v>
      </c>
      <c r="C8938" s="17">
        <f>IF(A8958="",C8937,A8958)</f>
        <v>45062</v>
      </c>
      <c r="D8938" s="12" t="str">
        <f>YEAR(C8938)&amp;"/"&amp;TEXT(WEEKNUM(C8938,21),"00")</f>
        <v>2023/20</v>
      </c>
      <c r="E8938" s="26"/>
      <c r="F8938" s="29"/>
      <c r="G8938" s="29"/>
      <c r="H8938">
        <f>CONVERT((G8935-F8935)*24,"hr","mn")</f>
        <v>60.000000000000107</v>
      </c>
      <c r="I8938">
        <v>3</v>
      </c>
      <c r="K8938">
        <v>8</v>
      </c>
      <c r="M8938">
        <f>J8935+K8935+L8935</f>
        <v>8</v>
      </c>
      <c r="N8938" s="15"/>
      <c r="O8938" s="9"/>
      <c r="P8938" s="9"/>
      <c r="Q8938" s="9"/>
      <c r="R8938" s="10"/>
      <c r="S8938" s="19"/>
      <c r="T8938" s="23"/>
      <c r="U8938" s="94"/>
    </row>
    <row r="8939" spans="1:21">
      <c r="A8939" s="17">
        <v>45061</v>
      </c>
      <c r="B8939" s="56">
        <f>WEEKDAY(C8939,2)</f>
        <v>2</v>
      </c>
      <c r="C8939" s="17">
        <f>IF(A8959="",C8938,A8959)</f>
        <v>45062</v>
      </c>
      <c r="D8939" s="12" t="str">
        <f>YEAR(C8939)&amp;"/"&amp;TEXT(WEEKNUM(C8939,21),"00")</f>
        <v>2023/20</v>
      </c>
      <c r="E8939" s="24" t="s">
        <v>46</v>
      </c>
      <c r="F8939" s="27">
        <v>0.95833333333333337</v>
      </c>
      <c r="G8939" s="27">
        <v>1</v>
      </c>
      <c r="H8939" s="87">
        <f>CONVERT((G8939-F8939)*24,"hr","mn")</f>
        <v>59.99999999999995</v>
      </c>
      <c r="I8939" s="83">
        <v>3</v>
      </c>
      <c r="J8939" s="84"/>
      <c r="K8939" s="85">
        <v>8</v>
      </c>
      <c r="L8939" s="85"/>
      <c r="M8939" s="87">
        <f>J8939+K8939+L8939</f>
        <v>8</v>
      </c>
      <c r="N8939" s="13"/>
      <c r="O8939" s="6">
        <v>5</v>
      </c>
      <c r="P8939" s="6"/>
      <c r="Q8939" s="6"/>
      <c r="R8939" s="7"/>
      <c r="S8939" s="20" t="s">
        <v>28</v>
      </c>
      <c r="T8939" s="22" t="s">
        <v>29</v>
      </c>
      <c r="U8939" s="91"/>
    </row>
    <row r="8940" spans="1:21">
      <c r="A8940" s="17">
        <v>45061</v>
      </c>
      <c r="B8940" s="56">
        <f>WEEKDAY(C8940,2)</f>
        <v>2</v>
      </c>
      <c r="C8940" s="17">
        <f>IF(A8960="",C8939,A8960)</f>
        <v>45062</v>
      </c>
      <c r="D8940" s="12" t="str">
        <f>YEAR(C8940)&amp;"/"&amp;TEXT(WEEKNUM(C8940,21),"00")</f>
        <v>2023/20</v>
      </c>
      <c r="E8940" s="25"/>
      <c r="F8940" s="28"/>
      <c r="G8940" s="28"/>
      <c r="H8940">
        <f>CONVERT((G8939-F8939)*24,"hr","mn")</f>
        <v>59.99999999999995</v>
      </c>
      <c r="I8940">
        <v>3</v>
      </c>
      <c r="K8940">
        <v>8</v>
      </c>
      <c r="M8940">
        <f>J8939+K8939+L8939</f>
        <v>8</v>
      </c>
      <c r="N8940" s="14"/>
      <c r="O8940" s="3">
        <v>5</v>
      </c>
      <c r="P8940" s="3"/>
      <c r="Q8940" s="3"/>
      <c r="R8940" s="8"/>
      <c r="S8940" s="21" t="s">
        <v>49</v>
      </c>
      <c r="T8940" s="4" t="s">
        <v>50</v>
      </c>
      <c r="U8940" s="92"/>
    </row>
    <row r="8941" spans="1:21">
      <c r="A8941" s="17">
        <v>45061</v>
      </c>
      <c r="B8941" s="56">
        <f>WEEKDAY(C8941,2)</f>
        <v>2</v>
      </c>
      <c r="C8941" s="17">
        <f>IF(A8961="",C8940,A8961)</f>
        <v>45062</v>
      </c>
      <c r="D8941" s="12" t="str">
        <f>YEAR(C8941)&amp;"/"&amp;TEXT(WEEKNUM(C8941,21),"00")</f>
        <v>2023/20</v>
      </c>
      <c r="E8941" s="25"/>
      <c r="F8941" s="28"/>
      <c r="G8941" s="28"/>
      <c r="H8941">
        <f>CONVERT((G8939-F8939)*24,"hr","mn")</f>
        <v>59.99999999999995</v>
      </c>
      <c r="I8941">
        <v>3</v>
      </c>
      <c r="K8941">
        <v>8</v>
      </c>
      <c r="M8941">
        <f>J8939+K8939+L8939</f>
        <v>8</v>
      </c>
      <c r="N8941" s="58"/>
      <c r="O8941" s="59"/>
      <c r="P8941" s="59"/>
      <c r="Q8941" s="59"/>
      <c r="R8941" s="60"/>
      <c r="S8941" s="21"/>
      <c r="T8941" s="4"/>
      <c r="U8941" s="93"/>
    </row>
    <row r="8942" spans="1:21" ht="15" customHeight="1" thickBot="1">
      <c r="A8942" s="17">
        <v>45061</v>
      </c>
      <c r="B8942" s="56">
        <f>WEEKDAY(C8942,2)</f>
        <v>2</v>
      </c>
      <c r="C8942" s="17">
        <f>IF(A8962="",C8941,A8962)</f>
        <v>45062</v>
      </c>
      <c r="D8942" s="12" t="str">
        <f>YEAR(C8942)&amp;"/"&amp;TEXT(WEEKNUM(C8942,21),"00")</f>
        <v>2023/20</v>
      </c>
      <c r="E8942" s="26"/>
      <c r="F8942" s="29"/>
      <c r="G8942" s="29"/>
      <c r="H8942">
        <f>CONVERT((G8939-F8939)*24,"hr","mn")</f>
        <v>59.99999999999995</v>
      </c>
      <c r="I8942">
        <v>3</v>
      </c>
      <c r="K8942">
        <v>8</v>
      </c>
      <c r="M8942">
        <f>J8939+K8939+L8939</f>
        <v>8</v>
      </c>
      <c r="N8942" s="15"/>
      <c r="O8942" s="9"/>
      <c r="P8942" s="9"/>
      <c r="Q8942" s="9"/>
      <c r="R8942" s="10"/>
      <c r="S8942" s="19"/>
      <c r="T8942" s="23"/>
      <c r="U8942" s="94"/>
    </row>
    <row r="8943" spans="1:21">
      <c r="A8943" s="17">
        <v>45062</v>
      </c>
      <c r="B8943" s="56">
        <f>WEEKDAY(C8943,2)</f>
        <v>2</v>
      </c>
      <c r="C8943" s="17">
        <f>IF(A8963="",C8942,A8963)</f>
        <v>45062</v>
      </c>
      <c r="D8943" s="12" t="str">
        <f>YEAR(C8943)&amp;"/"&amp;TEXT(WEEKNUM(C8943,21),"00")</f>
        <v>2023/20</v>
      </c>
      <c r="E8943" s="24" t="s">
        <v>46</v>
      </c>
      <c r="F8943" s="27">
        <v>1</v>
      </c>
      <c r="G8943" s="27">
        <v>1.041666666666667</v>
      </c>
      <c r="H8943" s="87">
        <f>CONVERT((G8943-F8943)*24,"hr","mn")</f>
        <v>60.000000000000426</v>
      </c>
      <c r="I8943" s="83">
        <v>3</v>
      </c>
      <c r="J8943" s="84"/>
      <c r="K8943" s="85"/>
      <c r="L8943" s="85">
        <v>9</v>
      </c>
      <c r="M8943" s="87">
        <f>J8943+K8943+L8943</f>
        <v>9</v>
      </c>
      <c r="N8943" s="13"/>
      <c r="O8943" s="6">
        <v>5</v>
      </c>
      <c r="P8943" s="6"/>
      <c r="Q8943" s="6"/>
      <c r="R8943" s="7"/>
      <c r="S8943" s="20" t="s">
        <v>988</v>
      </c>
      <c r="T8943" s="22" t="s">
        <v>110</v>
      </c>
      <c r="U8943" s="91"/>
    </row>
    <row r="8944" spans="1:21">
      <c r="A8944" s="17">
        <v>45062</v>
      </c>
      <c r="B8944" s="56">
        <f>WEEKDAY(C8944,2)</f>
        <v>2</v>
      </c>
      <c r="C8944" s="17">
        <f>IF(A8964="",C8943,A8964)</f>
        <v>45062</v>
      </c>
      <c r="D8944" s="12" t="str">
        <f>YEAR(C8944)&amp;"/"&amp;TEXT(WEEKNUM(C8944,21),"00")</f>
        <v>2023/20</v>
      </c>
      <c r="E8944" s="25"/>
      <c r="F8944" s="28"/>
      <c r="G8944" s="28"/>
      <c r="H8944">
        <f>CONVERT((G8943-F8943)*24,"hr","mn")</f>
        <v>60.000000000000426</v>
      </c>
      <c r="I8944">
        <v>3</v>
      </c>
      <c r="L8944">
        <v>9</v>
      </c>
      <c r="M8944">
        <f>J8943+K8943+L8943</f>
        <v>9</v>
      </c>
      <c r="N8944" s="14"/>
      <c r="O8944" s="3"/>
      <c r="P8944" s="3"/>
      <c r="Q8944" s="3"/>
      <c r="R8944" s="8"/>
      <c r="S8944" s="21"/>
      <c r="T8944" s="4"/>
      <c r="U8944" s="92"/>
    </row>
    <row r="8945" spans="1:21">
      <c r="A8945" s="17">
        <v>45062</v>
      </c>
      <c r="B8945" s="56">
        <f>WEEKDAY(C8945,2)</f>
        <v>2</v>
      </c>
      <c r="C8945" s="17">
        <f>IF(A8965="",C8944,A8965)</f>
        <v>45062</v>
      </c>
      <c r="D8945" s="12" t="str">
        <f>YEAR(C8945)&amp;"/"&amp;TEXT(WEEKNUM(C8945,21),"00")</f>
        <v>2023/20</v>
      </c>
      <c r="E8945" s="25"/>
      <c r="F8945" s="28"/>
      <c r="G8945" s="28"/>
      <c r="H8945">
        <f>CONVERT((G8943-F8943)*24,"hr","mn")</f>
        <v>60.000000000000426</v>
      </c>
      <c r="I8945">
        <v>3</v>
      </c>
      <c r="L8945">
        <v>9</v>
      </c>
      <c r="M8945">
        <f>J8943+K8943+L8943</f>
        <v>9</v>
      </c>
      <c r="N8945" s="58"/>
      <c r="O8945" s="59"/>
      <c r="P8945" s="59"/>
      <c r="Q8945" s="59"/>
      <c r="R8945" s="60"/>
      <c r="S8945" s="21"/>
      <c r="T8945" s="4"/>
      <c r="U8945" s="93"/>
    </row>
    <row r="8946" spans="1:21" ht="15" customHeight="1" thickBot="1">
      <c r="A8946" s="17">
        <v>45062</v>
      </c>
      <c r="B8946" s="56">
        <f>WEEKDAY(C8946,2)</f>
        <v>2</v>
      </c>
      <c r="C8946" s="17">
        <f>IF(A8966="",C8945,A8966)</f>
        <v>45062</v>
      </c>
      <c r="D8946" s="12" t="str">
        <f>YEAR(C8946)&amp;"/"&amp;TEXT(WEEKNUM(C8946,21),"00")</f>
        <v>2023/20</v>
      </c>
      <c r="E8946" s="26"/>
      <c r="F8946" s="29"/>
      <c r="G8946" s="29"/>
      <c r="H8946">
        <f>CONVERT((G8943-F8943)*24,"hr","mn")</f>
        <v>60.000000000000426</v>
      </c>
      <c r="I8946">
        <v>3</v>
      </c>
      <c r="L8946">
        <v>9</v>
      </c>
      <c r="M8946">
        <f>J8943+K8943+L8943</f>
        <v>9</v>
      </c>
      <c r="N8946" s="15"/>
      <c r="O8946" s="9"/>
      <c r="P8946" s="9"/>
      <c r="Q8946" s="9"/>
      <c r="R8946" s="10"/>
      <c r="S8946" s="19"/>
      <c r="T8946" s="23"/>
      <c r="U8946" s="94"/>
    </row>
    <row r="8947" spans="1:21">
      <c r="A8947" s="17">
        <v>45062</v>
      </c>
      <c r="B8947" s="56">
        <f>WEEKDAY(C8947,2)</f>
        <v>2</v>
      </c>
      <c r="C8947" s="17">
        <f>IF(A8967="",C8946,A8967)</f>
        <v>45062</v>
      </c>
      <c r="D8947" s="12" t="str">
        <f>YEAR(C8947)&amp;"/"&amp;TEXT(WEEKNUM(C8947,21),"00")</f>
        <v>2023/20</v>
      </c>
      <c r="E8947" s="24" t="s">
        <v>46</v>
      </c>
      <c r="F8947" s="27">
        <v>6.25E-2</v>
      </c>
      <c r="G8947" s="27">
        <v>8.3333333333333329E-2</v>
      </c>
      <c r="H8947" s="87">
        <f>CONVERT((G8947-F8947)*24,"hr","mn")</f>
        <v>29.999999999999993</v>
      </c>
      <c r="I8947" s="83">
        <v>3</v>
      </c>
      <c r="J8947" s="84"/>
      <c r="K8947" s="85"/>
      <c r="L8947" s="85">
        <v>2</v>
      </c>
      <c r="M8947" s="87">
        <f>J8947+K8947+L8947</f>
        <v>2</v>
      </c>
      <c r="N8947" s="13"/>
      <c r="O8947" s="6">
        <v>5</v>
      </c>
      <c r="P8947" s="6"/>
      <c r="Q8947" s="6"/>
      <c r="R8947" s="7"/>
      <c r="S8947" s="20" t="s">
        <v>28</v>
      </c>
      <c r="T8947" s="22" t="s">
        <v>29</v>
      </c>
      <c r="U8947" s="91"/>
    </row>
    <row r="8948" spans="1:21">
      <c r="A8948" s="17">
        <v>45062</v>
      </c>
      <c r="B8948" s="56">
        <f>WEEKDAY(C8948,2)</f>
        <v>2</v>
      </c>
      <c r="C8948" s="17">
        <f>IF(A8968="",C8947,A8968)</f>
        <v>45062</v>
      </c>
      <c r="D8948" s="12" t="str">
        <f>YEAR(C8948)&amp;"/"&amp;TEXT(WEEKNUM(C8948,21),"00")</f>
        <v>2023/20</v>
      </c>
      <c r="E8948" s="25"/>
      <c r="F8948" s="28"/>
      <c r="G8948" s="28"/>
      <c r="H8948">
        <f>CONVERT((G8947-F8947)*24,"hr","mn")</f>
        <v>29.999999999999993</v>
      </c>
      <c r="I8948">
        <v>3</v>
      </c>
      <c r="L8948">
        <v>2</v>
      </c>
      <c r="M8948">
        <f>J8947+K8947+L8947</f>
        <v>2</v>
      </c>
      <c r="N8948" s="14"/>
      <c r="O8948" s="3">
        <v>5</v>
      </c>
      <c r="P8948" s="3"/>
      <c r="Q8948" s="3"/>
      <c r="R8948" s="8"/>
      <c r="S8948" s="21" t="s">
        <v>31</v>
      </c>
      <c r="T8948" s="4" t="s">
        <v>34</v>
      </c>
      <c r="U8948" s="92"/>
    </row>
    <row r="8949" spans="1:21">
      <c r="A8949" s="17">
        <v>45062</v>
      </c>
      <c r="B8949" s="56">
        <f>WEEKDAY(C8949,2)</f>
        <v>2</v>
      </c>
      <c r="C8949" s="17">
        <f>IF(A8969="",C8948,A8969)</f>
        <v>45062</v>
      </c>
      <c r="D8949" s="12" t="str">
        <f>YEAR(C8949)&amp;"/"&amp;TEXT(WEEKNUM(C8949,21),"00")</f>
        <v>2023/20</v>
      </c>
      <c r="E8949" s="25"/>
      <c r="F8949" s="28"/>
      <c r="G8949" s="28"/>
      <c r="H8949">
        <f>CONVERT((G8947-F8947)*24,"hr","mn")</f>
        <v>29.999999999999993</v>
      </c>
      <c r="I8949">
        <v>3</v>
      </c>
      <c r="L8949">
        <v>2</v>
      </c>
      <c r="M8949">
        <f>J8947+K8947+L8947</f>
        <v>2</v>
      </c>
      <c r="N8949" s="58"/>
      <c r="O8949" s="59">
        <v>5</v>
      </c>
      <c r="P8949" s="59"/>
      <c r="Q8949" s="59"/>
      <c r="R8949" s="60"/>
      <c r="S8949" s="21" t="s">
        <v>44</v>
      </c>
      <c r="T8949" s="4" t="s">
        <v>73</v>
      </c>
      <c r="U8949" s="93"/>
    </row>
    <row r="8950" spans="1:21" ht="15" customHeight="1" thickBot="1">
      <c r="A8950" s="17">
        <v>45062</v>
      </c>
      <c r="B8950" s="56">
        <f>WEEKDAY(C8950,2)</f>
        <v>2</v>
      </c>
      <c r="C8950" s="17">
        <f>IF(A8970="",C8949,A8970)</f>
        <v>45062</v>
      </c>
      <c r="D8950" s="12" t="str">
        <f>YEAR(C8950)&amp;"/"&amp;TEXT(WEEKNUM(C8950,21),"00")</f>
        <v>2023/20</v>
      </c>
      <c r="E8950" s="26"/>
      <c r="F8950" s="29"/>
      <c r="G8950" s="29"/>
      <c r="H8950">
        <f>CONVERT((G8947-F8947)*24,"hr","mn")</f>
        <v>29.999999999999993</v>
      </c>
      <c r="I8950">
        <v>3</v>
      </c>
      <c r="L8950">
        <v>2</v>
      </c>
      <c r="M8950">
        <f>J8947+K8947+L8947</f>
        <v>2</v>
      </c>
      <c r="N8950" s="15"/>
      <c r="O8950" s="9"/>
      <c r="P8950" s="9"/>
      <c r="Q8950" s="9"/>
      <c r="R8950" s="10"/>
      <c r="S8950" s="19"/>
      <c r="T8950" s="23"/>
      <c r="U8950" s="94"/>
    </row>
    <row r="8951" spans="1:21">
      <c r="A8951" s="17">
        <v>45062</v>
      </c>
      <c r="B8951" s="56">
        <f>WEEKDAY(C8951,2)</f>
        <v>2</v>
      </c>
      <c r="C8951" s="17">
        <f>IF(A8971="",C8950,A8971)</f>
        <v>45062</v>
      </c>
      <c r="D8951" s="12" t="str">
        <f>YEAR(C8951)&amp;"/"&amp;TEXT(WEEKNUM(C8951,21),"00")</f>
        <v>2023/20</v>
      </c>
      <c r="E8951" s="24" t="s">
        <v>46</v>
      </c>
      <c r="F8951" s="27">
        <v>1.083333333333333</v>
      </c>
      <c r="G8951" s="27">
        <v>1.125</v>
      </c>
      <c r="H8951" s="87">
        <f>CONVERT((G8951-F8951)*24,"hr","mn")</f>
        <v>60.000000000000426</v>
      </c>
      <c r="I8951" s="83">
        <v>3</v>
      </c>
      <c r="J8951" s="84">
        <v>1</v>
      </c>
      <c r="K8951" s="85"/>
      <c r="L8951" s="85">
        <v>5</v>
      </c>
      <c r="M8951" s="87">
        <f>J8951+K8951+L8951</f>
        <v>6</v>
      </c>
      <c r="N8951" s="13"/>
      <c r="O8951" s="6">
        <v>5</v>
      </c>
      <c r="P8951" s="6"/>
      <c r="Q8951" s="6"/>
      <c r="R8951" s="7"/>
      <c r="S8951" s="20" t="s">
        <v>44</v>
      </c>
      <c r="T8951" s="22" t="s">
        <v>73</v>
      </c>
      <c r="U8951" s="91"/>
    </row>
    <row r="8952" spans="1:21">
      <c r="A8952" s="17">
        <v>45062</v>
      </c>
      <c r="B8952" s="56">
        <f>WEEKDAY(C8952,2)</f>
        <v>2</v>
      </c>
      <c r="C8952" s="17">
        <f>IF(A8972="",C8951,A8972)</f>
        <v>45062</v>
      </c>
      <c r="D8952" s="12" t="str">
        <f>YEAR(C8952)&amp;"/"&amp;TEXT(WEEKNUM(C8952,21),"00")</f>
        <v>2023/20</v>
      </c>
      <c r="E8952" s="25"/>
      <c r="F8952" s="28"/>
      <c r="G8952" s="28"/>
      <c r="H8952">
        <f>CONVERT((G8951-F8951)*24,"hr","mn")</f>
        <v>60.000000000000426</v>
      </c>
      <c r="I8952">
        <v>3</v>
      </c>
      <c r="J8952">
        <v>1</v>
      </c>
      <c r="L8952">
        <v>5</v>
      </c>
      <c r="M8952">
        <f>J8951+K8951+L8951</f>
        <v>6</v>
      </c>
      <c r="N8952" s="14"/>
      <c r="O8952" s="3">
        <v>5</v>
      </c>
      <c r="P8952" s="3"/>
      <c r="Q8952" s="3"/>
      <c r="R8952" s="8"/>
      <c r="S8952" s="21" t="s">
        <v>43</v>
      </c>
      <c r="T8952" s="4" t="s">
        <v>34</v>
      </c>
      <c r="U8952" s="92"/>
    </row>
    <row r="8953" spans="1:21">
      <c r="A8953" s="17">
        <v>45062</v>
      </c>
      <c r="B8953" s="56">
        <f>WEEKDAY(C8953,2)</f>
        <v>2</v>
      </c>
      <c r="C8953" s="17">
        <f>IF(A8973="",C8952,A8973)</f>
        <v>45062</v>
      </c>
      <c r="D8953" s="12" t="str">
        <f>YEAR(C8953)&amp;"/"&amp;TEXT(WEEKNUM(C8953,21),"00")</f>
        <v>2023/20</v>
      </c>
      <c r="E8953" s="25"/>
      <c r="F8953" s="28"/>
      <c r="G8953" s="28"/>
      <c r="H8953">
        <f>CONVERT((G8951-F8951)*24,"hr","mn")</f>
        <v>60.000000000000426</v>
      </c>
      <c r="I8953">
        <v>3</v>
      </c>
      <c r="J8953">
        <v>1</v>
      </c>
      <c r="L8953">
        <v>5</v>
      </c>
      <c r="M8953">
        <f>J8951+K8951+L8951</f>
        <v>6</v>
      </c>
      <c r="N8953" s="58"/>
      <c r="O8953" s="59">
        <v>5</v>
      </c>
      <c r="P8953" s="59"/>
      <c r="Q8953" s="59"/>
      <c r="R8953" s="60"/>
      <c r="S8953" s="21" t="s">
        <v>28</v>
      </c>
      <c r="T8953" s="4" t="s">
        <v>29</v>
      </c>
      <c r="U8953" s="93"/>
    </row>
    <row r="8954" spans="1:21" ht="15" customHeight="1" thickBot="1">
      <c r="A8954" s="17">
        <v>45062</v>
      </c>
      <c r="B8954" s="56">
        <f>WEEKDAY(C8954,2)</f>
        <v>2</v>
      </c>
      <c r="C8954" s="17">
        <f>IF(A8974="",C8953,A8974)</f>
        <v>45062</v>
      </c>
      <c r="D8954" s="12" t="str">
        <f>YEAR(C8954)&amp;"/"&amp;TEXT(WEEKNUM(C8954,21),"00")</f>
        <v>2023/20</v>
      </c>
      <c r="E8954" s="26"/>
      <c r="F8954" s="29"/>
      <c r="G8954" s="29"/>
      <c r="H8954">
        <f>CONVERT((G8951-F8951)*24,"hr","mn")</f>
        <v>60.000000000000426</v>
      </c>
      <c r="I8954">
        <v>3</v>
      </c>
      <c r="J8954">
        <v>1</v>
      </c>
      <c r="L8954">
        <v>5</v>
      </c>
      <c r="M8954">
        <f>J8951+K8951+L8951</f>
        <v>6</v>
      </c>
      <c r="N8954" s="15"/>
      <c r="O8954" s="9">
        <v>5</v>
      </c>
      <c r="P8954" s="9"/>
      <c r="Q8954" s="9"/>
      <c r="R8954" s="10"/>
      <c r="S8954" s="19" t="s">
        <v>988</v>
      </c>
      <c r="T8954" s="23" t="s">
        <v>110</v>
      </c>
      <c r="U8954" s="94"/>
    </row>
    <row r="8955" spans="1:21">
      <c r="A8955" s="17">
        <v>45062</v>
      </c>
      <c r="B8955" s="56">
        <f>WEEKDAY(C8955,2)</f>
        <v>2</v>
      </c>
      <c r="C8955" s="17">
        <f>IF(A8975="",C8954,A8975)</f>
        <v>45062</v>
      </c>
      <c r="D8955" s="12" t="str">
        <f>YEAR(C8955)&amp;"/"&amp;TEXT(WEEKNUM(C8955,21),"00")</f>
        <v>2023/20</v>
      </c>
      <c r="E8955" s="24" t="s">
        <v>46</v>
      </c>
      <c r="F8955" s="27">
        <v>1.125</v>
      </c>
      <c r="G8955" s="27">
        <v>1.166666666666667</v>
      </c>
      <c r="H8955" s="87">
        <f>CONVERT((G8955-F8955)*24,"hr","mn")</f>
        <v>60.000000000000426</v>
      </c>
      <c r="I8955" s="83">
        <v>3</v>
      </c>
      <c r="J8955" s="84"/>
      <c r="K8955" s="85"/>
      <c r="L8955" s="85">
        <v>5</v>
      </c>
      <c r="M8955" s="87">
        <f>J8955+K8955+L8955</f>
        <v>5</v>
      </c>
      <c r="N8955" s="13"/>
      <c r="O8955" s="6">
        <v>18</v>
      </c>
      <c r="P8955" s="6"/>
      <c r="Q8955" s="6"/>
      <c r="R8955" s="7"/>
      <c r="S8955" s="20" t="s">
        <v>44</v>
      </c>
      <c r="T8955" s="22" t="s">
        <v>23</v>
      </c>
      <c r="U8955" s="91" t="s">
        <v>1273</v>
      </c>
    </row>
    <row r="8956" spans="1:21">
      <c r="A8956" s="17">
        <v>45062</v>
      </c>
      <c r="B8956" s="56">
        <f>WEEKDAY(C8956,2)</f>
        <v>2</v>
      </c>
      <c r="C8956" s="17">
        <f>IF(A8976="",C8955,A8976)</f>
        <v>45062</v>
      </c>
      <c r="D8956" s="12" t="str">
        <f>YEAR(C8956)&amp;"/"&amp;TEXT(WEEKNUM(C8956,21),"00")</f>
        <v>2023/20</v>
      </c>
      <c r="E8956" s="25"/>
      <c r="F8956" s="28"/>
      <c r="G8956" s="28"/>
      <c r="H8956">
        <f>CONVERT((G8955-F8955)*24,"hr","mn")</f>
        <v>60.000000000000426</v>
      </c>
      <c r="I8956">
        <v>3</v>
      </c>
      <c r="L8956">
        <v>5</v>
      </c>
      <c r="M8956">
        <f>J8955+K8955+L8955</f>
        <v>5</v>
      </c>
      <c r="N8956" s="14"/>
      <c r="O8956" s="3">
        <v>5</v>
      </c>
      <c r="P8956" s="3"/>
      <c r="Q8956" s="3"/>
      <c r="R8956" s="8"/>
      <c r="S8956" s="21" t="s">
        <v>988</v>
      </c>
      <c r="T8956" s="4" t="s">
        <v>110</v>
      </c>
      <c r="U8956" s="92"/>
    </row>
    <row r="8957" spans="1:21">
      <c r="A8957" s="17">
        <v>45062</v>
      </c>
      <c r="B8957" s="56">
        <f>WEEKDAY(C8957,2)</f>
        <v>2</v>
      </c>
      <c r="C8957" s="17">
        <f>IF(A8977="",C8956,A8977)</f>
        <v>45062</v>
      </c>
      <c r="D8957" s="12" t="str">
        <f>YEAR(C8957)&amp;"/"&amp;TEXT(WEEKNUM(C8957,21),"00")</f>
        <v>2023/20</v>
      </c>
      <c r="E8957" s="25"/>
      <c r="F8957" s="28"/>
      <c r="G8957" s="28"/>
      <c r="H8957">
        <f>CONVERT((G8955-F8955)*24,"hr","mn")</f>
        <v>60.000000000000426</v>
      </c>
      <c r="I8957">
        <v>3</v>
      </c>
      <c r="L8957">
        <v>5</v>
      </c>
      <c r="M8957">
        <f>J8955+K8955+L8955</f>
        <v>5</v>
      </c>
      <c r="N8957" s="58"/>
      <c r="O8957" s="59">
        <v>5</v>
      </c>
      <c r="P8957" s="59"/>
      <c r="Q8957" s="59"/>
      <c r="R8957" s="60"/>
      <c r="S8957" s="21" t="s">
        <v>28</v>
      </c>
      <c r="T8957" s="4" t="s">
        <v>34</v>
      </c>
      <c r="U8957" s="93"/>
    </row>
    <row r="8958" spans="1:21" ht="15" customHeight="1" thickBot="1">
      <c r="A8958" s="17">
        <v>45062</v>
      </c>
      <c r="B8958" s="56">
        <f>WEEKDAY(C8958,2)</f>
        <v>2</v>
      </c>
      <c r="C8958" s="17">
        <f>IF(A8978="",C8957,A8978)</f>
        <v>45062</v>
      </c>
      <c r="D8958" s="12" t="str">
        <f>YEAR(C8958)&amp;"/"&amp;TEXT(WEEKNUM(C8958,21),"00")</f>
        <v>2023/20</v>
      </c>
      <c r="E8958" s="26"/>
      <c r="F8958" s="29"/>
      <c r="G8958" s="29"/>
      <c r="H8958">
        <f>CONVERT((G8955-F8955)*24,"hr","mn")</f>
        <v>60.000000000000426</v>
      </c>
      <c r="I8958">
        <v>3</v>
      </c>
      <c r="L8958">
        <v>5</v>
      </c>
      <c r="M8958">
        <f>J8955+K8955+L8955</f>
        <v>5</v>
      </c>
      <c r="N8958" s="15"/>
      <c r="O8958" s="9"/>
      <c r="P8958" s="9"/>
      <c r="Q8958" s="9"/>
      <c r="R8958" s="10"/>
      <c r="S8958" s="19"/>
      <c r="T8958" s="23"/>
      <c r="U8958" s="94"/>
    </row>
    <row r="8959" spans="1:21">
      <c r="A8959" s="17">
        <v>45062</v>
      </c>
      <c r="B8959" s="56">
        <f>WEEKDAY(C8959,2)</f>
        <v>2</v>
      </c>
      <c r="C8959" s="17">
        <f>IF(A8979="",C8958,A8979)</f>
        <v>45062</v>
      </c>
      <c r="D8959" s="12" t="str">
        <f>YEAR(C8959)&amp;"/"&amp;TEXT(WEEKNUM(C8959,21),"00")</f>
        <v>2023/20</v>
      </c>
      <c r="E8959" s="24" t="s">
        <v>46</v>
      </c>
      <c r="F8959" s="27">
        <v>0.16666666666666671</v>
      </c>
      <c r="G8959" s="27">
        <v>0.20833333333333329</v>
      </c>
      <c r="H8959" s="87">
        <f>CONVERT((G8959-F8959)*24,"hr","mn")</f>
        <v>59.999999999999865</v>
      </c>
      <c r="I8959" s="83">
        <v>3</v>
      </c>
      <c r="J8959" s="84"/>
      <c r="K8959" s="85"/>
      <c r="L8959" s="85">
        <v>7</v>
      </c>
      <c r="M8959" s="87">
        <f>J8959+K8959+L8959</f>
        <v>7</v>
      </c>
      <c r="N8959" s="13"/>
      <c r="O8959" s="6">
        <v>5</v>
      </c>
      <c r="P8959" s="6"/>
      <c r="Q8959" s="6"/>
      <c r="R8959" s="7"/>
      <c r="S8959" s="20" t="s">
        <v>28</v>
      </c>
      <c r="T8959" s="22" t="s">
        <v>29</v>
      </c>
      <c r="U8959" s="91"/>
    </row>
    <row r="8960" spans="1:21">
      <c r="A8960" s="17">
        <v>45062</v>
      </c>
      <c r="B8960" s="56">
        <f>WEEKDAY(C8960,2)</f>
        <v>2</v>
      </c>
      <c r="C8960" s="17">
        <f>IF(A8980="",C8959,A8980)</f>
        <v>45062</v>
      </c>
      <c r="D8960" s="12" t="str">
        <f>YEAR(C8960)&amp;"/"&amp;TEXT(WEEKNUM(C8960,21),"00")</f>
        <v>2023/20</v>
      </c>
      <c r="E8960" s="25"/>
      <c r="F8960" s="28"/>
      <c r="G8960" s="28"/>
      <c r="H8960">
        <f>CONVERT((G8959-F8959)*24,"hr","mn")</f>
        <v>59.999999999999865</v>
      </c>
      <c r="I8960">
        <v>3</v>
      </c>
      <c r="L8960">
        <v>7</v>
      </c>
      <c r="M8960">
        <f>J8959+K8959+L8959</f>
        <v>7</v>
      </c>
      <c r="N8960" s="14"/>
      <c r="O8960" s="3"/>
      <c r="P8960" s="3"/>
      <c r="Q8960" s="3"/>
      <c r="R8960" s="8"/>
      <c r="S8960" s="21"/>
      <c r="T8960" s="4"/>
      <c r="U8960" s="92"/>
    </row>
    <row r="8961" spans="1:21">
      <c r="A8961" s="17">
        <v>45062</v>
      </c>
      <c r="B8961" s="56">
        <f>WEEKDAY(C8961,2)</f>
        <v>2</v>
      </c>
      <c r="C8961" s="17">
        <f>IF(A8981="",C8960,A8981)</f>
        <v>45062</v>
      </c>
      <c r="D8961" s="12" t="str">
        <f>YEAR(C8961)&amp;"/"&amp;TEXT(WEEKNUM(C8961,21),"00")</f>
        <v>2023/20</v>
      </c>
      <c r="E8961" s="25"/>
      <c r="F8961" s="28"/>
      <c r="G8961" s="28"/>
      <c r="H8961">
        <f>CONVERT((G8959-F8959)*24,"hr","mn")</f>
        <v>59.999999999999865</v>
      </c>
      <c r="I8961">
        <v>3</v>
      </c>
      <c r="L8961">
        <v>7</v>
      </c>
      <c r="M8961">
        <f>J8959+K8959+L8959</f>
        <v>7</v>
      </c>
      <c r="N8961" s="58"/>
      <c r="O8961" s="59"/>
      <c r="P8961" s="59"/>
      <c r="Q8961" s="59"/>
      <c r="R8961" s="60"/>
      <c r="S8961" s="21"/>
      <c r="T8961" s="4"/>
      <c r="U8961" s="93"/>
    </row>
    <row r="8962" spans="1:21" ht="15" customHeight="1" thickBot="1">
      <c r="A8962" s="17">
        <v>45062</v>
      </c>
      <c r="B8962" s="56">
        <f>WEEKDAY(C8962,2)</f>
        <v>2</v>
      </c>
      <c r="C8962" s="17">
        <f>IF(A8982="",C8961,A8982)</f>
        <v>45062</v>
      </c>
      <c r="D8962" s="12" t="str">
        <f>YEAR(C8962)&amp;"/"&amp;TEXT(WEEKNUM(C8962,21),"00")</f>
        <v>2023/20</v>
      </c>
      <c r="E8962" s="26"/>
      <c r="F8962" s="29"/>
      <c r="G8962" s="29"/>
      <c r="H8962">
        <f>CONVERT((G8959-F8959)*24,"hr","mn")</f>
        <v>59.999999999999865</v>
      </c>
      <c r="I8962">
        <v>3</v>
      </c>
      <c r="L8962">
        <v>7</v>
      </c>
      <c r="M8962">
        <f>J8959+K8959+L8959</f>
        <v>7</v>
      </c>
      <c r="N8962" s="15"/>
      <c r="O8962" s="9"/>
      <c r="P8962" s="9"/>
      <c r="Q8962" s="9">
        <v>15</v>
      </c>
      <c r="R8962" s="10"/>
      <c r="S8962" s="19"/>
      <c r="T8962" s="23" t="s">
        <v>39</v>
      </c>
      <c r="U8962" s="94"/>
    </row>
    <row r="8963" spans="1:21">
      <c r="A8963" s="17"/>
      <c r="B8963" s="56">
        <f>WEEKDAY(C8963,2)</f>
        <v>2</v>
      </c>
      <c r="C8963" s="17">
        <f>IF(A8983="",C8962,A8983)</f>
        <v>45062</v>
      </c>
      <c r="D8963" s="12" t="str">
        <f>YEAR(C8963)&amp;"/"&amp;TEXT(WEEKNUM(C8963,21),"00")</f>
        <v>2023/20</v>
      </c>
      <c r="E8963" s="79"/>
      <c r="F8963" s="80"/>
      <c r="G8963" s="80"/>
      <c r="H8963" s="87">
        <f>CONVERT((G8963-F8963)*24,"hr","mn")</f>
        <v>0</v>
      </c>
      <c r="I8963" s="83"/>
      <c r="J8963" s="84"/>
      <c r="K8963" s="85"/>
      <c r="L8963" s="85"/>
      <c r="M8963" s="87">
        <f>J8963+K8963+L8963</f>
        <v>0</v>
      </c>
      <c r="N8963" s="13"/>
      <c r="O8963" s="6"/>
      <c r="P8963" s="6"/>
      <c r="Q8963" s="6"/>
      <c r="R8963" s="7"/>
      <c r="S8963" s="20"/>
      <c r="T8963" s="22"/>
      <c r="U8963" s="91"/>
    </row>
    <row r="8964" spans="1:21">
      <c r="A8964" s="17"/>
      <c r="B8964" s="56">
        <f>WEEKDAY(C8964,2)</f>
        <v>2</v>
      </c>
      <c r="C8964" s="17">
        <f>IF(A8984="",C8963,A8984)</f>
        <v>45062</v>
      </c>
      <c r="D8964" s="12" t="str">
        <f>YEAR(C8964)&amp;"/"&amp;TEXT(WEEKNUM(C8964,21),"00")</f>
        <v>2023/20</v>
      </c>
      <c r="H8964">
        <f>CONVERT((G8963-F8963)*24,"hr","mn")</f>
        <v>0</v>
      </c>
      <c r="M8964">
        <f>J8963+K8963+L8963</f>
        <v>0</v>
      </c>
      <c r="N8964" s="14"/>
      <c r="O8964" s="3"/>
      <c r="P8964" s="3"/>
      <c r="Q8964" s="3"/>
      <c r="R8964" s="8"/>
      <c r="S8964" s="21"/>
      <c r="T8964" s="4"/>
      <c r="U8964" s="92"/>
    </row>
    <row r="8965" spans="1:21">
      <c r="A8965" s="17"/>
      <c r="B8965" s="56">
        <f>WEEKDAY(C8965,2)</f>
        <v>2</v>
      </c>
      <c r="C8965" s="17">
        <f>IF(A8985="",C8964,A8985)</f>
        <v>45062</v>
      </c>
      <c r="D8965" s="12" t="str">
        <f>YEAR(C8965)&amp;"/"&amp;TEXT(WEEKNUM(C8965,21),"00")</f>
        <v>2023/20</v>
      </c>
      <c r="H8965">
        <f>CONVERT((G8963-F8963)*24,"hr","mn")</f>
        <v>0</v>
      </c>
      <c r="M8965">
        <f>J8963+K8963+L8963</f>
        <v>0</v>
      </c>
      <c r="N8965" s="58"/>
      <c r="O8965" s="59"/>
      <c r="P8965" s="59"/>
      <c r="Q8965" s="59"/>
      <c r="R8965" s="60"/>
      <c r="S8965" s="21"/>
      <c r="T8965" s="4"/>
      <c r="U8965" s="93"/>
    </row>
    <row r="8966" spans="1:21" ht="15" customHeight="1" thickBot="1">
      <c r="A8966" s="17"/>
      <c r="B8966" s="56">
        <f>WEEKDAY(C8966,2)</f>
        <v>2</v>
      </c>
      <c r="C8966" s="17">
        <f>IF(A8986="",C8965,A8986)</f>
        <v>45062</v>
      </c>
      <c r="D8966" s="12" t="str">
        <f>YEAR(C8966)&amp;"/"&amp;TEXT(WEEKNUM(C8966,21),"00")</f>
        <v>2023/20</v>
      </c>
      <c r="H8966">
        <f>CONVERT((G8963-F8963)*24,"hr","mn")</f>
        <v>0</v>
      </c>
      <c r="M8966">
        <f>J8963+K8963+L8963</f>
        <v>0</v>
      </c>
      <c r="N8966" s="15"/>
      <c r="O8966" s="9"/>
      <c r="P8966" s="9"/>
      <c r="Q8966" s="9"/>
      <c r="R8966" s="10"/>
      <c r="S8966" s="19"/>
      <c r="T8966" s="23"/>
      <c r="U8966" s="94"/>
    </row>
    <row r="8967" spans="1:21">
      <c r="A8967" s="17">
        <v>45062</v>
      </c>
      <c r="B8967" s="56">
        <f>WEEKDAY(C8967,2)</f>
        <v>2</v>
      </c>
      <c r="C8967" s="17">
        <f>IF(A8987="",C8966,A8987)</f>
        <v>45062</v>
      </c>
      <c r="D8967" s="12" t="str">
        <f>YEAR(C8967)&amp;"/"&amp;TEXT(WEEKNUM(C8967,21),"00")</f>
        <v>2023/20</v>
      </c>
      <c r="E8967" s="79" t="s">
        <v>52</v>
      </c>
      <c r="F8967" s="80">
        <v>0.20833333333333329</v>
      </c>
      <c r="G8967" s="80">
        <v>0.25</v>
      </c>
      <c r="H8967" s="87">
        <f>CONVERT((G8967-F8967)*24,"hr","mn")</f>
        <v>60.000000000000071</v>
      </c>
      <c r="I8967" s="83">
        <v>3</v>
      </c>
      <c r="J8967" s="84">
        <v>1</v>
      </c>
      <c r="K8967" s="85"/>
      <c r="L8967" s="85">
        <v>3</v>
      </c>
      <c r="M8967" s="87">
        <f>J8967+K8967+L8967</f>
        <v>4</v>
      </c>
      <c r="N8967" s="13"/>
      <c r="O8967" s="6"/>
      <c r="P8967" s="6"/>
      <c r="Q8967" s="6">
        <v>23</v>
      </c>
      <c r="R8967" s="7"/>
      <c r="S8967" s="20"/>
      <c r="T8967" s="22" t="s">
        <v>25</v>
      </c>
      <c r="U8967" s="91"/>
    </row>
    <row r="8968" spans="1:21">
      <c r="A8968" s="17">
        <v>45062</v>
      </c>
      <c r="B8968" s="56">
        <f>WEEKDAY(C8968,2)</f>
        <v>2</v>
      </c>
      <c r="C8968" s="17">
        <f>IF(A8988="",C8967,A8988)</f>
        <v>45062</v>
      </c>
      <c r="D8968" s="12" t="str">
        <f>YEAR(C8968)&amp;"/"&amp;TEXT(WEEKNUM(C8968,21),"00")</f>
        <v>2023/20</v>
      </c>
      <c r="E8968" t="s">
        <v>52</v>
      </c>
      <c r="F8968" s="114">
        <v>0.20833333333333329</v>
      </c>
      <c r="G8968" s="114">
        <v>0.25</v>
      </c>
      <c r="H8968">
        <f>CONVERT((G8967-F8967)*24,"hr","mn")</f>
        <v>60.000000000000071</v>
      </c>
      <c r="I8968">
        <v>3</v>
      </c>
      <c r="J8968">
        <v>1</v>
      </c>
      <c r="L8968">
        <v>3</v>
      </c>
      <c r="M8968">
        <f>J8967+K8967+L8967</f>
        <v>4</v>
      </c>
      <c r="N8968" s="14"/>
      <c r="O8968" s="3">
        <v>5</v>
      </c>
      <c r="P8968" s="3"/>
      <c r="Q8968" s="3"/>
      <c r="R8968" s="8"/>
      <c r="S8968" s="21" t="s">
        <v>471</v>
      </c>
      <c r="T8968" s="4" t="s">
        <v>23</v>
      </c>
      <c r="U8968" s="92" t="s">
        <v>1274</v>
      </c>
    </row>
    <row r="8969" spans="1:21">
      <c r="A8969" s="17">
        <v>45062</v>
      </c>
      <c r="B8969" s="56">
        <f>WEEKDAY(C8969,2)</f>
        <v>2</v>
      </c>
      <c r="C8969" s="17">
        <f>IF(A8989="",C8968,A8989)</f>
        <v>45062</v>
      </c>
      <c r="D8969" s="12" t="str">
        <f>YEAR(C8969)&amp;"/"&amp;TEXT(WEEKNUM(C8969,21),"00")</f>
        <v>2023/20</v>
      </c>
      <c r="E8969" t="s">
        <v>52</v>
      </c>
      <c r="F8969" s="114">
        <v>0.20833333333333329</v>
      </c>
      <c r="G8969" s="114">
        <v>0.25</v>
      </c>
      <c r="H8969">
        <f>CONVERT((G8967-F8967)*24,"hr","mn")</f>
        <v>60.000000000000071</v>
      </c>
      <c r="I8969">
        <v>3</v>
      </c>
      <c r="J8969">
        <v>1</v>
      </c>
      <c r="L8969">
        <v>3</v>
      </c>
      <c r="M8969">
        <f>J8967+K8967+L8967</f>
        <v>4</v>
      </c>
      <c r="N8969" s="58"/>
      <c r="O8969" s="59"/>
      <c r="P8969" s="59"/>
      <c r="Q8969" s="59"/>
      <c r="R8969" s="60"/>
      <c r="S8969" s="21"/>
      <c r="T8969" s="4"/>
      <c r="U8969" s="93"/>
    </row>
    <row r="8970" spans="1:21" ht="15" customHeight="1" thickBot="1">
      <c r="A8970" s="17">
        <v>45062</v>
      </c>
      <c r="B8970" s="56">
        <f>WEEKDAY(C8970,2)</f>
        <v>2</v>
      </c>
      <c r="C8970" s="17">
        <f>IF(A8990="",C8969,A8990)</f>
        <v>45062</v>
      </c>
      <c r="D8970" s="12" t="str">
        <f>YEAR(C8970)&amp;"/"&amp;TEXT(WEEKNUM(C8970,21),"00")</f>
        <v>2023/20</v>
      </c>
      <c r="E8970" t="s">
        <v>52</v>
      </c>
      <c r="F8970" s="114">
        <v>0.20833333333333329</v>
      </c>
      <c r="G8970" s="114">
        <v>0.25</v>
      </c>
      <c r="H8970">
        <f>CONVERT((G8967-F8967)*24,"hr","mn")</f>
        <v>60.000000000000071</v>
      </c>
      <c r="I8970">
        <v>3</v>
      </c>
      <c r="J8970">
        <v>1</v>
      </c>
      <c r="L8970">
        <v>3</v>
      </c>
      <c r="M8970">
        <f>J8967+K8967+L8967</f>
        <v>4</v>
      </c>
      <c r="N8970" s="15"/>
      <c r="O8970" s="9"/>
      <c r="P8970" s="9"/>
      <c r="Q8970" s="9"/>
      <c r="R8970" s="10"/>
      <c r="S8970" s="19"/>
      <c r="T8970" s="23"/>
      <c r="U8970" s="94"/>
    </row>
    <row r="8971" spans="1:21">
      <c r="A8971" s="17">
        <v>45062</v>
      </c>
      <c r="B8971" s="56">
        <f>WEEKDAY(C8971,2)</f>
        <v>2</v>
      </c>
      <c r="C8971" s="17">
        <f>IF(A8991="",C8970,A8991)</f>
        <v>45062</v>
      </c>
      <c r="D8971" s="12" t="str">
        <f>YEAR(C8971)&amp;"/"&amp;TEXT(WEEKNUM(C8971,21),"00")</f>
        <v>2023/20</v>
      </c>
      <c r="E8971" s="79" t="s">
        <v>52</v>
      </c>
      <c r="F8971" s="80">
        <v>0.25</v>
      </c>
      <c r="G8971" s="80">
        <v>0.29166666666666669</v>
      </c>
      <c r="H8971" s="87">
        <f>CONVERT((G8971-F8971)*24,"hr","mn")</f>
        <v>60.000000000000028</v>
      </c>
      <c r="I8971" s="83">
        <v>3</v>
      </c>
      <c r="J8971" s="84"/>
      <c r="K8971" s="85"/>
      <c r="L8971" s="85">
        <v>9</v>
      </c>
      <c r="M8971" s="87">
        <f>J8971+K8971+L8971</f>
        <v>9</v>
      </c>
      <c r="N8971" s="13"/>
      <c r="O8971" s="6">
        <v>6</v>
      </c>
      <c r="P8971" s="6"/>
      <c r="Q8971" s="6"/>
      <c r="R8971" s="7"/>
      <c r="S8971" s="20" t="s">
        <v>78</v>
      </c>
      <c r="T8971" s="22" t="s">
        <v>29</v>
      </c>
      <c r="U8971" s="91" t="s">
        <v>1275</v>
      </c>
    </row>
    <row r="8972" spans="1:21">
      <c r="A8972" s="17">
        <v>45062</v>
      </c>
      <c r="B8972" s="56">
        <f>WEEKDAY(C8972,2)</f>
        <v>2</v>
      </c>
      <c r="C8972" s="17">
        <f>IF(A8992="",C8971,A8992)</f>
        <v>45062</v>
      </c>
      <c r="D8972" s="12" t="str">
        <f>YEAR(C8972)&amp;"/"&amp;TEXT(WEEKNUM(C8972,21),"00")</f>
        <v>2023/20</v>
      </c>
      <c r="E8972" t="s">
        <v>52</v>
      </c>
      <c r="F8972" s="114">
        <v>0.25</v>
      </c>
      <c r="G8972" s="114">
        <v>0.29166666666666669</v>
      </c>
      <c r="H8972">
        <f>CONVERT((G8971-F8971)*24,"hr","mn")</f>
        <v>60.000000000000028</v>
      </c>
      <c r="I8972">
        <v>3</v>
      </c>
      <c r="L8972">
        <v>9</v>
      </c>
      <c r="M8972">
        <f>J8971+K8971+L8971</f>
        <v>9</v>
      </c>
      <c r="N8972" s="14">
        <v>12</v>
      </c>
      <c r="O8972" s="3"/>
      <c r="P8972" s="3"/>
      <c r="Q8972" s="3"/>
      <c r="R8972" s="8"/>
      <c r="S8972" s="21" t="s">
        <v>136</v>
      </c>
      <c r="T8972" s="4" t="s">
        <v>23</v>
      </c>
      <c r="U8972" s="92" t="s">
        <v>265</v>
      </c>
    </row>
    <row r="8973" spans="1:21">
      <c r="A8973" s="17">
        <v>45062</v>
      </c>
      <c r="B8973" s="56">
        <f>WEEKDAY(C8973,2)</f>
        <v>2</v>
      </c>
      <c r="C8973" s="17">
        <f>IF(A8993="",C8972,A8993)</f>
        <v>45062</v>
      </c>
      <c r="D8973" s="12" t="str">
        <f>YEAR(C8973)&amp;"/"&amp;TEXT(WEEKNUM(C8973,21),"00")</f>
        <v>2023/20</v>
      </c>
      <c r="E8973" t="s">
        <v>52</v>
      </c>
      <c r="F8973" s="114">
        <v>0.25</v>
      </c>
      <c r="G8973" s="114">
        <v>0.29166666666666669</v>
      </c>
      <c r="H8973">
        <f>CONVERT((G8971-F8971)*24,"hr","mn")</f>
        <v>60.000000000000028</v>
      </c>
      <c r="I8973">
        <v>3</v>
      </c>
      <c r="L8973">
        <v>9</v>
      </c>
      <c r="M8973">
        <f>J8971+K8971+L8971</f>
        <v>9</v>
      </c>
      <c r="N8973" s="58"/>
      <c r="O8973" s="59"/>
      <c r="P8973" s="59"/>
      <c r="Q8973" s="59"/>
      <c r="R8973" s="60"/>
      <c r="S8973" s="21"/>
      <c r="T8973" s="4"/>
      <c r="U8973" s="93"/>
    </row>
    <row r="8974" spans="1:21" ht="15" customHeight="1" thickBot="1">
      <c r="A8974" s="17">
        <v>45062</v>
      </c>
      <c r="B8974" s="56">
        <f>WEEKDAY(C8974,2)</f>
        <v>2</v>
      </c>
      <c r="C8974" s="17">
        <f>IF(A8994="",C8973,A8994)</f>
        <v>45062</v>
      </c>
      <c r="D8974" s="12" t="str">
        <f>YEAR(C8974)&amp;"/"&amp;TEXT(WEEKNUM(C8974,21),"00")</f>
        <v>2023/20</v>
      </c>
      <c r="E8974" t="s">
        <v>52</v>
      </c>
      <c r="F8974" s="114">
        <v>0.25</v>
      </c>
      <c r="G8974" s="114">
        <v>0.29166666666666669</v>
      </c>
      <c r="H8974">
        <f>CONVERT((G8971-F8971)*24,"hr","mn")</f>
        <v>60.000000000000028</v>
      </c>
      <c r="I8974">
        <v>3</v>
      </c>
      <c r="L8974">
        <v>9</v>
      </c>
      <c r="M8974">
        <f>J8971+K8971+L8971</f>
        <v>9</v>
      </c>
      <c r="N8974" s="15"/>
      <c r="O8974" s="9"/>
      <c r="P8974" s="9"/>
      <c r="Q8974" s="9"/>
      <c r="R8974" s="10"/>
      <c r="S8974" s="19"/>
      <c r="T8974" s="23"/>
      <c r="U8974" s="94"/>
    </row>
    <row r="8975" spans="1:21">
      <c r="A8975" s="17">
        <v>45062</v>
      </c>
      <c r="B8975" s="56">
        <f>WEEKDAY(C8975,2)</f>
        <v>2</v>
      </c>
      <c r="C8975" s="17">
        <f>IF(A8995="",C8974,A8995)</f>
        <v>45062</v>
      </c>
      <c r="D8975" s="12" t="str">
        <f>YEAR(C8975)&amp;"/"&amp;TEXT(WEEKNUM(C8975,21),"00")</f>
        <v>2023/20</v>
      </c>
      <c r="E8975" s="79" t="s">
        <v>52</v>
      </c>
      <c r="F8975" s="80">
        <v>0.29166666666666669</v>
      </c>
      <c r="G8975" s="80">
        <v>0.33333333333333331</v>
      </c>
      <c r="H8975" s="87">
        <f>CONVERT((G8975-F8975)*24,"hr","mn")</f>
        <v>59.99999999999995</v>
      </c>
      <c r="I8975" s="83">
        <v>3</v>
      </c>
      <c r="J8975" s="84"/>
      <c r="K8975" s="85">
        <v>4</v>
      </c>
      <c r="L8975" s="85">
        <v>7</v>
      </c>
      <c r="M8975" s="87">
        <f>J8975+K8975+L8975</f>
        <v>11</v>
      </c>
      <c r="N8975" s="13"/>
      <c r="O8975" s="6"/>
      <c r="P8975" s="6">
        <v>3</v>
      </c>
      <c r="Q8975" s="6"/>
      <c r="R8975" s="7"/>
      <c r="S8975" s="20" t="s">
        <v>26</v>
      </c>
      <c r="T8975" s="22" t="s">
        <v>241</v>
      </c>
      <c r="U8975" s="91" t="s">
        <v>699</v>
      </c>
    </row>
    <row r="8976" spans="1:21">
      <c r="A8976" s="17">
        <v>45062</v>
      </c>
      <c r="B8976" s="56">
        <f>WEEKDAY(C8976,2)</f>
        <v>2</v>
      </c>
      <c r="C8976" s="17">
        <f>IF(A8996="",C8975,A8996)</f>
        <v>45062</v>
      </c>
      <c r="D8976" s="12" t="str">
        <f>YEAR(C8976)&amp;"/"&amp;TEXT(WEEKNUM(C8976,21),"00")</f>
        <v>2023/20</v>
      </c>
      <c r="E8976" t="s">
        <v>52</v>
      </c>
      <c r="F8976" s="114">
        <v>0.29166666666666669</v>
      </c>
      <c r="G8976" s="114">
        <v>0.33333333333333331</v>
      </c>
      <c r="H8976">
        <f>CONVERT((G8975-F8975)*24,"hr","mn")</f>
        <v>59.99999999999995</v>
      </c>
      <c r="I8976">
        <v>3</v>
      </c>
      <c r="K8976">
        <v>4</v>
      </c>
      <c r="L8976">
        <v>7</v>
      </c>
      <c r="M8976">
        <f>J8975+K8975+L8975</f>
        <v>11</v>
      </c>
      <c r="N8976" s="14"/>
      <c r="O8976" s="3">
        <v>7</v>
      </c>
      <c r="P8976" s="3"/>
      <c r="Q8976" s="3"/>
      <c r="R8976" s="8"/>
      <c r="S8976" s="21" t="s">
        <v>1276</v>
      </c>
      <c r="T8976" s="4" t="s">
        <v>23</v>
      </c>
      <c r="U8976" s="92" t="s">
        <v>1277</v>
      </c>
    </row>
    <row r="8977" spans="1:21">
      <c r="A8977" s="17">
        <v>45062</v>
      </c>
      <c r="B8977" s="56">
        <f>WEEKDAY(C8977,2)</f>
        <v>2</v>
      </c>
      <c r="C8977" s="17">
        <f>IF(A8997="",C8976,A8997)</f>
        <v>45062</v>
      </c>
      <c r="D8977" s="12" t="str">
        <f>YEAR(C8977)&amp;"/"&amp;TEXT(WEEKNUM(C8977,21),"00")</f>
        <v>2023/20</v>
      </c>
      <c r="E8977" t="s">
        <v>52</v>
      </c>
      <c r="F8977" s="114">
        <v>0.29166666666666669</v>
      </c>
      <c r="G8977" s="114">
        <v>0.33333333333333331</v>
      </c>
      <c r="H8977">
        <f>CONVERT((G8975-F8975)*24,"hr","mn")</f>
        <v>59.99999999999995</v>
      </c>
      <c r="I8977">
        <v>3</v>
      </c>
      <c r="K8977">
        <v>4</v>
      </c>
      <c r="L8977">
        <v>7</v>
      </c>
      <c r="M8977">
        <f>J8975+K8975+L8975</f>
        <v>11</v>
      </c>
      <c r="N8977" s="58"/>
      <c r="O8977" s="59"/>
      <c r="P8977" s="59"/>
      <c r="Q8977" s="59"/>
      <c r="R8977" s="60"/>
      <c r="S8977" s="21"/>
      <c r="T8977" s="4"/>
      <c r="U8977" s="93"/>
    </row>
    <row r="8978" spans="1:21" ht="15" customHeight="1" thickBot="1">
      <c r="A8978" s="17">
        <v>45062</v>
      </c>
      <c r="B8978" s="56">
        <f>WEEKDAY(C8978,2)</f>
        <v>2</v>
      </c>
      <c r="C8978" s="17">
        <f>IF(A8998="",C8977,A8998)</f>
        <v>45062</v>
      </c>
      <c r="D8978" s="12" t="str">
        <f>YEAR(C8978)&amp;"/"&amp;TEXT(WEEKNUM(C8978,21),"00")</f>
        <v>2023/20</v>
      </c>
      <c r="E8978" t="s">
        <v>52</v>
      </c>
      <c r="F8978" s="114">
        <v>0.29166666666666669</v>
      </c>
      <c r="G8978" s="114">
        <v>0.33333333333333331</v>
      </c>
      <c r="H8978">
        <f>CONVERT((G8975-F8975)*24,"hr","mn")</f>
        <v>59.99999999999995</v>
      </c>
      <c r="I8978">
        <v>3</v>
      </c>
      <c r="K8978">
        <v>4</v>
      </c>
      <c r="L8978">
        <v>7</v>
      </c>
      <c r="M8978">
        <f>J8975+K8975+L8975</f>
        <v>11</v>
      </c>
      <c r="N8978" s="15"/>
      <c r="O8978" s="9">
        <v>5</v>
      </c>
      <c r="P8978" s="9"/>
      <c r="Q8978" s="9"/>
      <c r="R8978" s="10"/>
      <c r="S8978" s="19" t="s">
        <v>287</v>
      </c>
      <c r="T8978" s="23" t="s">
        <v>23</v>
      </c>
      <c r="U8978" s="94" t="s">
        <v>208</v>
      </c>
    </row>
    <row r="8979" spans="1:21">
      <c r="A8979" s="17">
        <v>45062</v>
      </c>
      <c r="B8979" s="56">
        <f>WEEKDAY(C8979,2)</f>
        <v>2</v>
      </c>
      <c r="C8979" s="17">
        <f>IF(A8999="",C8978,A8999)</f>
        <v>45062</v>
      </c>
      <c r="D8979" s="12" t="str">
        <f>YEAR(C8979)&amp;"/"&amp;TEXT(WEEKNUM(C8979,21),"00")</f>
        <v>2023/20</v>
      </c>
      <c r="E8979" s="79" t="s">
        <v>52</v>
      </c>
      <c r="F8979" s="80">
        <v>0.33333333333333331</v>
      </c>
      <c r="G8979" s="80">
        <v>0.375</v>
      </c>
      <c r="H8979" s="87">
        <f>CONVERT((G8979-F8979)*24,"hr","mn")</f>
        <v>60.000000000000028</v>
      </c>
      <c r="I8979" s="83">
        <v>3</v>
      </c>
      <c r="J8979" s="84"/>
      <c r="K8979" s="85">
        <v>5</v>
      </c>
      <c r="L8979" s="85">
        <v>3</v>
      </c>
      <c r="M8979" s="87">
        <f>J8979+K8979+L8979</f>
        <v>8</v>
      </c>
      <c r="N8979" s="13"/>
      <c r="O8979" s="6">
        <v>3</v>
      </c>
      <c r="P8979" s="6"/>
      <c r="Q8979" s="6"/>
      <c r="R8979" s="7"/>
      <c r="S8979" s="20" t="s">
        <v>49</v>
      </c>
      <c r="T8979" s="22" t="s">
        <v>29</v>
      </c>
      <c r="U8979" s="91"/>
    </row>
    <row r="8980" spans="1:21">
      <c r="A8980" s="17">
        <v>45062</v>
      </c>
      <c r="B8980" s="56">
        <f>WEEKDAY(C8980,2)</f>
        <v>2</v>
      </c>
      <c r="C8980" s="17">
        <f>IF(A9000="",C8979,A9000)</f>
        <v>45062</v>
      </c>
      <c r="D8980" s="12" t="str">
        <f>YEAR(C8980)&amp;"/"&amp;TEXT(WEEKNUM(C8980,21),"00")</f>
        <v>2023/20</v>
      </c>
      <c r="E8980" t="s">
        <v>52</v>
      </c>
      <c r="F8980" s="114">
        <v>0.33333333333333331</v>
      </c>
      <c r="G8980" s="114">
        <v>0.375</v>
      </c>
      <c r="H8980">
        <f>CONVERT((G8979-F8979)*24,"hr","mn")</f>
        <v>60.000000000000028</v>
      </c>
      <c r="I8980">
        <v>3</v>
      </c>
      <c r="K8980">
        <v>5</v>
      </c>
      <c r="L8980">
        <v>3</v>
      </c>
      <c r="M8980">
        <f>J8979+K8979+L8979</f>
        <v>8</v>
      </c>
      <c r="N8980" s="14">
        <v>12</v>
      </c>
      <c r="O8980" s="3"/>
      <c r="P8980" s="3"/>
      <c r="Q8980" s="3"/>
      <c r="R8980" s="8"/>
      <c r="S8980" s="21" t="s">
        <v>136</v>
      </c>
      <c r="T8980" s="4" t="s">
        <v>23</v>
      </c>
      <c r="U8980" s="92" t="s">
        <v>265</v>
      </c>
    </row>
    <row r="8981" spans="1:21">
      <c r="A8981" s="17">
        <v>45062</v>
      </c>
      <c r="B8981" s="56">
        <f>WEEKDAY(C8981,2)</f>
        <v>2</v>
      </c>
      <c r="C8981" s="17">
        <f>IF(A9001="",C8980,A9001)</f>
        <v>45062</v>
      </c>
      <c r="D8981" s="12" t="str">
        <f>YEAR(C8981)&amp;"/"&amp;TEXT(WEEKNUM(C8981,21),"00")</f>
        <v>2023/20</v>
      </c>
      <c r="E8981" t="s">
        <v>52</v>
      </c>
      <c r="F8981" s="114">
        <v>0.33333333333333331</v>
      </c>
      <c r="G8981" s="114">
        <v>0.375</v>
      </c>
      <c r="H8981">
        <f>CONVERT((G8979-F8979)*24,"hr","mn")</f>
        <v>60.000000000000028</v>
      </c>
      <c r="I8981">
        <v>3</v>
      </c>
      <c r="K8981">
        <v>5</v>
      </c>
      <c r="L8981">
        <v>3</v>
      </c>
      <c r="M8981">
        <f>J8979+K8979+L8979</f>
        <v>8</v>
      </c>
      <c r="N8981" s="58"/>
      <c r="O8981" s="59"/>
      <c r="P8981" s="59"/>
      <c r="Q8981" s="59"/>
      <c r="R8981" s="60"/>
      <c r="S8981" s="21"/>
      <c r="T8981" s="4"/>
      <c r="U8981" s="93"/>
    </row>
    <row r="8982" spans="1:21" ht="15" customHeight="1" thickBot="1">
      <c r="A8982" s="17">
        <v>45062</v>
      </c>
      <c r="B8982" s="56">
        <f>WEEKDAY(C8982,2)</f>
        <v>2</v>
      </c>
      <c r="C8982" s="17">
        <f>IF(A9002="",C8981,A9002)</f>
        <v>45062</v>
      </c>
      <c r="D8982" s="12" t="str">
        <f>YEAR(C8982)&amp;"/"&amp;TEXT(WEEKNUM(C8982,21),"00")</f>
        <v>2023/20</v>
      </c>
      <c r="E8982" t="s">
        <v>52</v>
      </c>
      <c r="F8982" s="114">
        <v>0.33333333333333331</v>
      </c>
      <c r="G8982" s="114">
        <v>0.375</v>
      </c>
      <c r="H8982">
        <f>CONVERT((G8979-F8979)*24,"hr","mn")</f>
        <v>60.000000000000028</v>
      </c>
      <c r="I8982">
        <v>3</v>
      </c>
      <c r="K8982">
        <v>5</v>
      </c>
      <c r="L8982">
        <v>3</v>
      </c>
      <c r="M8982">
        <f>J8979+K8979+L8979</f>
        <v>8</v>
      </c>
      <c r="N8982" s="15"/>
      <c r="O8982" s="9"/>
      <c r="P8982" s="9"/>
      <c r="Q8982" s="9"/>
      <c r="R8982" s="10"/>
      <c r="S8982" s="19"/>
      <c r="T8982" s="23"/>
      <c r="U8982" s="94"/>
    </row>
    <row r="8983" spans="1:21">
      <c r="A8983" s="17">
        <v>45062</v>
      </c>
      <c r="B8983" s="56">
        <f>WEEKDAY(C8983,2)</f>
        <v>2</v>
      </c>
      <c r="C8983" s="17">
        <f>IF(A9003="",C8982,A9003)</f>
        <v>45062</v>
      </c>
      <c r="D8983" s="12" t="str">
        <f>YEAR(C8983)&amp;"/"&amp;TEXT(WEEKNUM(C8983,21),"00")</f>
        <v>2023/20</v>
      </c>
      <c r="E8983" s="79" t="s">
        <v>52</v>
      </c>
      <c r="F8983" s="80">
        <v>0.39583333333333331</v>
      </c>
      <c r="G8983" s="80">
        <v>0.41666666666666669</v>
      </c>
      <c r="H8983" s="87">
        <f>CONVERT((G8983-F8983)*24,"hr","mn")</f>
        <v>30.000000000000053</v>
      </c>
      <c r="I8983" s="83">
        <v>3</v>
      </c>
      <c r="J8983" s="84">
        <v>1</v>
      </c>
      <c r="K8983" s="85">
        <v>3</v>
      </c>
      <c r="L8983" s="85"/>
      <c r="M8983" s="87">
        <f>J8983+K8983+L8983</f>
        <v>4</v>
      </c>
      <c r="N8983" s="13"/>
      <c r="O8983" s="6"/>
      <c r="P8983" s="6"/>
      <c r="Q8983" s="6">
        <v>9</v>
      </c>
      <c r="R8983" s="7"/>
      <c r="S8983" s="20" t="s">
        <v>287</v>
      </c>
      <c r="T8983" s="22" t="s">
        <v>56</v>
      </c>
      <c r="U8983" s="91"/>
    </row>
    <row r="8984" spans="1:21">
      <c r="A8984" s="17">
        <v>45062</v>
      </c>
      <c r="B8984" s="56">
        <f>WEEKDAY(C8984,2)</f>
        <v>2</v>
      </c>
      <c r="C8984" s="17">
        <f>IF(A9004="",C8983,A9004)</f>
        <v>45062</v>
      </c>
      <c r="D8984" s="12" t="str">
        <f>YEAR(C8984)&amp;"/"&amp;TEXT(WEEKNUM(C8984,21),"00")</f>
        <v>2023/20</v>
      </c>
      <c r="E8984" t="s">
        <v>52</v>
      </c>
      <c r="F8984" s="114">
        <v>0.39583333333333331</v>
      </c>
      <c r="G8984" s="114">
        <v>0.41666666666666669</v>
      </c>
      <c r="H8984">
        <f>CONVERT((G8983-F8983)*24,"hr","mn")</f>
        <v>30.000000000000053</v>
      </c>
      <c r="I8984">
        <v>3</v>
      </c>
      <c r="J8984">
        <v>1</v>
      </c>
      <c r="K8984">
        <v>3</v>
      </c>
      <c r="M8984">
        <f>J8983+K8983+L8983</f>
        <v>4</v>
      </c>
      <c r="N8984" s="14"/>
      <c r="O8984" s="3"/>
      <c r="P8984" s="3"/>
      <c r="Q8984" s="3"/>
      <c r="R8984" s="8"/>
      <c r="S8984" s="21"/>
      <c r="T8984" s="4"/>
      <c r="U8984" s="92"/>
    </row>
    <row r="8985" spans="1:21">
      <c r="A8985" s="17">
        <v>45062</v>
      </c>
      <c r="B8985" s="56">
        <f>WEEKDAY(C8985,2)</f>
        <v>2</v>
      </c>
      <c r="C8985" s="17">
        <f>IF(A9005="",C8984,A9005)</f>
        <v>45062</v>
      </c>
      <c r="D8985" s="12" t="str">
        <f>YEAR(C8985)&amp;"/"&amp;TEXT(WEEKNUM(C8985,21),"00")</f>
        <v>2023/20</v>
      </c>
      <c r="E8985" t="s">
        <v>52</v>
      </c>
      <c r="F8985" s="114">
        <v>0.39583333333333331</v>
      </c>
      <c r="G8985" s="114">
        <v>0.41666666666666669</v>
      </c>
      <c r="H8985">
        <f>CONVERT((G8983-F8983)*24,"hr","mn")</f>
        <v>30.000000000000053</v>
      </c>
      <c r="I8985">
        <v>3</v>
      </c>
      <c r="J8985">
        <v>1</v>
      </c>
      <c r="K8985">
        <v>3</v>
      </c>
      <c r="M8985">
        <f>J8983+K8983+L8983</f>
        <v>4</v>
      </c>
      <c r="N8985" s="58"/>
      <c r="O8985" s="59"/>
      <c r="P8985" s="59"/>
      <c r="Q8985" s="59"/>
      <c r="R8985" s="60"/>
      <c r="S8985" s="21"/>
      <c r="T8985" s="4"/>
      <c r="U8985" s="93"/>
    </row>
    <row r="8986" spans="1:21" ht="15" customHeight="1" thickBot="1">
      <c r="A8986" s="17">
        <v>45062</v>
      </c>
      <c r="B8986" s="56">
        <f>WEEKDAY(C8986,2)</f>
        <v>2</v>
      </c>
      <c r="C8986" s="17">
        <f>IF(A9006="",C8985,A9006)</f>
        <v>45062</v>
      </c>
      <c r="D8986" s="12" t="str">
        <f>YEAR(C8986)&amp;"/"&amp;TEXT(WEEKNUM(C8986,21),"00")</f>
        <v>2023/20</v>
      </c>
      <c r="E8986" t="s">
        <v>52</v>
      </c>
      <c r="F8986" s="114">
        <v>0.39583333333333331</v>
      </c>
      <c r="G8986" s="114">
        <v>0.41666666666666669</v>
      </c>
      <c r="H8986">
        <f>CONVERT((G8983-F8983)*24,"hr","mn")</f>
        <v>30.000000000000053</v>
      </c>
      <c r="I8986">
        <v>3</v>
      </c>
      <c r="J8986">
        <v>1</v>
      </c>
      <c r="K8986">
        <v>3</v>
      </c>
      <c r="M8986">
        <f>J8983+K8983+L8983</f>
        <v>4</v>
      </c>
      <c r="N8986" s="15"/>
      <c r="O8986" s="9"/>
      <c r="P8986" s="9"/>
      <c r="Q8986" s="9"/>
      <c r="R8986" s="10"/>
      <c r="S8986" s="19"/>
      <c r="T8986" s="23"/>
      <c r="U8986" s="94"/>
    </row>
    <row r="8987" spans="1:21">
      <c r="A8987" s="17">
        <v>45062</v>
      </c>
      <c r="B8987" s="56">
        <f>WEEKDAY(C8987,2)</f>
        <v>2</v>
      </c>
      <c r="C8987" s="17">
        <f>IF(A9007="",C8986,A9007)</f>
        <v>45062</v>
      </c>
      <c r="D8987" s="12" t="str">
        <f>YEAR(C8987)&amp;"/"&amp;TEXT(WEEKNUM(C8987,21),"00")</f>
        <v>2023/20</v>
      </c>
      <c r="E8987" s="79" t="s">
        <v>52</v>
      </c>
      <c r="F8987" s="80">
        <v>0.41666666666666669</v>
      </c>
      <c r="G8987" s="80">
        <v>0.45833333333333331</v>
      </c>
      <c r="H8987" s="87">
        <f>CONVERT((G8987-F8987)*24,"hr","mn")</f>
        <v>59.99999999999995</v>
      </c>
      <c r="I8987" s="83">
        <v>3</v>
      </c>
      <c r="J8987" s="84"/>
      <c r="K8987" s="85">
        <v>8</v>
      </c>
      <c r="L8987" s="85"/>
      <c r="M8987" s="87">
        <f>J8987+K8987+L8987</f>
        <v>8</v>
      </c>
      <c r="N8987" s="13"/>
      <c r="O8987" s="6">
        <v>25</v>
      </c>
      <c r="P8987" s="6"/>
      <c r="Q8987" s="6"/>
      <c r="R8987" s="7"/>
      <c r="S8987" s="20" t="s">
        <v>26</v>
      </c>
      <c r="T8987" s="22" t="s">
        <v>218</v>
      </c>
      <c r="U8987" s="91" t="s">
        <v>1185</v>
      </c>
    </row>
    <row r="8988" spans="1:21">
      <c r="A8988" s="17">
        <v>45062</v>
      </c>
      <c r="B8988" s="56">
        <f>WEEKDAY(C8988,2)</f>
        <v>2</v>
      </c>
      <c r="C8988" s="17">
        <f>IF(A9008="",C8987,A9008)</f>
        <v>45062</v>
      </c>
      <c r="D8988" s="12" t="str">
        <f>YEAR(C8988)&amp;"/"&amp;TEXT(WEEKNUM(C8988,21),"00")</f>
        <v>2023/20</v>
      </c>
      <c r="E8988" t="s">
        <v>52</v>
      </c>
      <c r="F8988" s="114">
        <v>0.41666666666666669</v>
      </c>
      <c r="G8988" s="114">
        <v>0.45833333333333331</v>
      </c>
      <c r="H8988">
        <f>CONVERT((G8987-F8987)*24,"hr","mn")</f>
        <v>59.99999999999995</v>
      </c>
      <c r="I8988">
        <v>3</v>
      </c>
      <c r="K8988">
        <v>8</v>
      </c>
      <c r="M8988">
        <f>J8987+K8987+L8987</f>
        <v>8</v>
      </c>
      <c r="N8988" s="14"/>
      <c r="O8988" s="3"/>
      <c r="P8988" s="3"/>
      <c r="Q8988" s="3"/>
      <c r="R8988" s="8"/>
      <c r="S8988" s="21"/>
      <c r="T8988" s="4"/>
      <c r="U8988" s="92"/>
    </row>
    <row r="8989" spans="1:21">
      <c r="A8989" s="17">
        <v>45062</v>
      </c>
      <c r="B8989" s="56">
        <f>WEEKDAY(C8989,2)</f>
        <v>2</v>
      </c>
      <c r="C8989" s="17">
        <f>IF(A9009="",C8988,A9009)</f>
        <v>45062</v>
      </c>
      <c r="D8989" s="12" t="str">
        <f>YEAR(C8989)&amp;"/"&amp;TEXT(WEEKNUM(C8989,21),"00")</f>
        <v>2023/20</v>
      </c>
      <c r="E8989" t="s">
        <v>52</v>
      </c>
      <c r="F8989" s="114">
        <v>0.41666666666666669</v>
      </c>
      <c r="G8989" s="114">
        <v>0.45833333333333331</v>
      </c>
      <c r="H8989">
        <f>CONVERT((G8987-F8987)*24,"hr","mn")</f>
        <v>59.99999999999995</v>
      </c>
      <c r="I8989">
        <v>3</v>
      </c>
      <c r="K8989">
        <v>8</v>
      </c>
      <c r="M8989">
        <f>J8987+K8987+L8987</f>
        <v>8</v>
      </c>
      <c r="N8989" s="58"/>
      <c r="O8989" s="59"/>
      <c r="P8989" s="59"/>
      <c r="Q8989" s="59"/>
      <c r="R8989" s="60"/>
      <c r="S8989" s="21"/>
      <c r="T8989" s="4"/>
      <c r="U8989" s="93"/>
    </row>
    <row r="8990" spans="1:21" ht="15" customHeight="1" thickBot="1">
      <c r="A8990" s="17">
        <v>45062</v>
      </c>
      <c r="B8990" s="56">
        <f>WEEKDAY(C8990,2)</f>
        <v>2</v>
      </c>
      <c r="C8990" s="17">
        <f>IF(A9010="",C8989,A9010)</f>
        <v>45062</v>
      </c>
      <c r="D8990" s="12" t="str">
        <f>YEAR(C8990)&amp;"/"&amp;TEXT(WEEKNUM(C8990,21),"00")</f>
        <v>2023/20</v>
      </c>
      <c r="E8990" t="s">
        <v>52</v>
      </c>
      <c r="F8990" s="114">
        <v>0.41666666666666669</v>
      </c>
      <c r="G8990" s="114">
        <v>0.45833333333333331</v>
      </c>
      <c r="H8990">
        <f>CONVERT((G8987-F8987)*24,"hr","mn")</f>
        <v>59.99999999999995</v>
      </c>
      <c r="I8990">
        <v>3</v>
      </c>
      <c r="K8990">
        <v>8</v>
      </c>
      <c r="M8990">
        <f>J8987+K8987+L8987</f>
        <v>8</v>
      </c>
      <c r="N8990" s="15"/>
      <c r="O8990" s="9"/>
      <c r="P8990" s="9"/>
      <c r="Q8990" s="9"/>
      <c r="R8990" s="10"/>
      <c r="S8990" s="19"/>
      <c r="T8990" s="23"/>
      <c r="U8990" s="94"/>
    </row>
    <row r="8991" spans="1:21">
      <c r="A8991" s="17">
        <v>45062</v>
      </c>
      <c r="B8991" s="56">
        <f>WEEKDAY(C8991,2)</f>
        <v>2</v>
      </c>
      <c r="C8991" s="17">
        <f>IF(A9011="",C8990,A9011)</f>
        <v>45062</v>
      </c>
      <c r="D8991" s="12" t="str">
        <f>YEAR(C8991)&amp;"/"&amp;TEXT(WEEKNUM(C8991,21),"00")</f>
        <v>2023/20</v>
      </c>
      <c r="E8991" s="79" t="s">
        <v>52</v>
      </c>
      <c r="F8991" s="80">
        <v>0.45833333333333331</v>
      </c>
      <c r="G8991" s="80">
        <v>0.5</v>
      </c>
      <c r="H8991" s="87">
        <f>CONVERT((G8991-F8991)*24,"hr","mn")</f>
        <v>60.000000000000028</v>
      </c>
      <c r="I8991" s="83">
        <v>3</v>
      </c>
      <c r="J8991" s="84"/>
      <c r="K8991" s="85">
        <v>4</v>
      </c>
      <c r="L8991" s="85"/>
      <c r="M8991" s="87">
        <f>J8991+K8991+L8991</f>
        <v>4</v>
      </c>
      <c r="N8991" s="13"/>
      <c r="O8991" s="6">
        <v>3</v>
      </c>
      <c r="P8991" s="6"/>
      <c r="Q8991" s="6"/>
      <c r="R8991" s="7"/>
      <c r="S8991" s="20" t="s">
        <v>35</v>
      </c>
      <c r="T8991" s="22" t="s">
        <v>23</v>
      </c>
      <c r="U8991" s="91" t="s">
        <v>271</v>
      </c>
    </row>
    <row r="8992" spans="1:21">
      <c r="A8992" s="17">
        <v>45062</v>
      </c>
      <c r="B8992" s="56">
        <f>WEEKDAY(C8992,2)</f>
        <v>2</v>
      </c>
      <c r="C8992" s="17">
        <f>IF(A9012="",C8991,A9012)</f>
        <v>45062</v>
      </c>
      <c r="D8992" s="12" t="str">
        <f>YEAR(C8992)&amp;"/"&amp;TEXT(WEEKNUM(C8992,21),"00")</f>
        <v>2023/20</v>
      </c>
      <c r="E8992" t="s">
        <v>52</v>
      </c>
      <c r="F8992" s="114">
        <v>0.45833333333333331</v>
      </c>
      <c r="G8992" s="114">
        <v>0.5</v>
      </c>
      <c r="H8992">
        <f>CONVERT((G8991-F8991)*24,"hr","mn")</f>
        <v>60.000000000000028</v>
      </c>
      <c r="I8992">
        <v>3</v>
      </c>
      <c r="K8992">
        <v>4</v>
      </c>
      <c r="M8992">
        <f>J8991+K8991+L8991</f>
        <v>4</v>
      </c>
      <c r="N8992" s="14"/>
      <c r="O8992" s="3">
        <v>5</v>
      </c>
      <c r="P8992" s="3"/>
      <c r="Q8992" s="3"/>
      <c r="R8992" s="8"/>
      <c r="S8992" s="21" t="s">
        <v>31</v>
      </c>
      <c r="T8992" s="4" t="s">
        <v>56</v>
      </c>
      <c r="U8992" s="92"/>
    </row>
    <row r="8993" spans="1:21">
      <c r="A8993" s="17">
        <v>45062</v>
      </c>
      <c r="B8993" s="56">
        <f>WEEKDAY(C8993,2)</f>
        <v>2</v>
      </c>
      <c r="C8993" s="17">
        <f>IF(A9013="",C8992,A9013)</f>
        <v>45062</v>
      </c>
      <c r="D8993" s="12" t="str">
        <f>YEAR(C8993)&amp;"/"&amp;TEXT(WEEKNUM(C8993,21),"00")</f>
        <v>2023/20</v>
      </c>
      <c r="E8993" t="s">
        <v>52</v>
      </c>
      <c r="F8993" s="114">
        <v>0.45833333333333331</v>
      </c>
      <c r="G8993" s="114">
        <v>0.5</v>
      </c>
      <c r="H8993">
        <f>CONVERT((G8991-F8991)*24,"hr","mn")</f>
        <v>60.000000000000028</v>
      </c>
      <c r="I8993">
        <v>3</v>
      </c>
      <c r="K8993">
        <v>4</v>
      </c>
      <c r="M8993">
        <f>J8991+K8991+L8991</f>
        <v>4</v>
      </c>
      <c r="N8993" s="58"/>
      <c r="O8993" s="59">
        <v>5</v>
      </c>
      <c r="P8993" s="59"/>
      <c r="Q8993" s="59"/>
      <c r="R8993" s="60"/>
      <c r="S8993" s="21" t="s">
        <v>90</v>
      </c>
      <c r="T8993" s="4" t="s">
        <v>23</v>
      </c>
      <c r="U8993" s="93" t="s">
        <v>1278</v>
      </c>
    </row>
    <row r="8994" spans="1:21" ht="15" customHeight="1" thickBot="1">
      <c r="A8994" s="17">
        <v>45062</v>
      </c>
      <c r="B8994" s="56">
        <f>WEEKDAY(C8994,2)</f>
        <v>2</v>
      </c>
      <c r="C8994" s="17">
        <f>IF(A9014="",C8993,A9014)</f>
        <v>45062</v>
      </c>
      <c r="D8994" s="12" t="str">
        <f>YEAR(C8994)&amp;"/"&amp;TEXT(WEEKNUM(C8994,21),"00")</f>
        <v>2023/20</v>
      </c>
      <c r="E8994" t="s">
        <v>52</v>
      </c>
      <c r="F8994" s="114">
        <v>0.45833333333333331</v>
      </c>
      <c r="G8994" s="114">
        <v>0.5</v>
      </c>
      <c r="H8994">
        <f>CONVERT((G8991-F8991)*24,"hr","mn")</f>
        <v>60.000000000000028</v>
      </c>
      <c r="I8994">
        <v>3</v>
      </c>
      <c r="K8994">
        <v>4</v>
      </c>
      <c r="M8994">
        <f>J8991+K8991+L8991</f>
        <v>4</v>
      </c>
      <c r="N8994" s="15"/>
      <c r="O8994" s="9">
        <v>7</v>
      </c>
      <c r="P8994" s="9"/>
      <c r="Q8994" s="9"/>
      <c r="R8994" s="10"/>
      <c r="S8994" s="19" t="s">
        <v>90</v>
      </c>
      <c r="T8994" s="23" t="s">
        <v>23</v>
      </c>
      <c r="U8994" s="94" t="s">
        <v>1279</v>
      </c>
    </row>
    <row r="8995" spans="1:21">
      <c r="A8995" s="17">
        <v>45062</v>
      </c>
      <c r="B8995" s="56">
        <f>WEEKDAY(C8995,2)</f>
        <v>2</v>
      </c>
      <c r="C8995" s="17">
        <f>IF(A9015="",C8994,A9015)</f>
        <v>45062</v>
      </c>
      <c r="D8995" s="12" t="str">
        <f>YEAR(C8995)&amp;"/"&amp;TEXT(WEEKNUM(C8995,21),"00")</f>
        <v>2023/20</v>
      </c>
      <c r="E8995" s="79" t="s">
        <v>52</v>
      </c>
      <c r="F8995" s="80">
        <v>0.5</v>
      </c>
      <c r="G8995" s="80">
        <v>0.54166666666666663</v>
      </c>
      <c r="H8995" s="87">
        <f>CONVERT((G8995-F8995)*24,"hr","mn")</f>
        <v>59.99999999999995</v>
      </c>
      <c r="I8995" s="83">
        <v>3</v>
      </c>
      <c r="J8995" s="84">
        <v>2</v>
      </c>
      <c r="K8995" s="85">
        <v>6</v>
      </c>
      <c r="L8995" s="85"/>
      <c r="M8995" s="87">
        <f>J8995+K8995+L8995</f>
        <v>8</v>
      </c>
      <c r="N8995" s="13"/>
      <c r="O8995" s="6">
        <v>3</v>
      </c>
      <c r="P8995" s="6"/>
      <c r="Q8995" s="6"/>
      <c r="R8995" s="7"/>
      <c r="S8995" s="20" t="s">
        <v>28</v>
      </c>
      <c r="T8995" s="22" t="s">
        <v>29</v>
      </c>
      <c r="U8995" s="91"/>
    </row>
    <row r="8996" spans="1:21">
      <c r="A8996" s="17">
        <v>45062</v>
      </c>
      <c r="B8996" s="56">
        <f>WEEKDAY(C8996,2)</f>
        <v>2</v>
      </c>
      <c r="C8996" s="17">
        <f>IF(A9016="",C8995,A9016)</f>
        <v>45062</v>
      </c>
      <c r="D8996" s="12" t="str">
        <f>YEAR(C8996)&amp;"/"&amp;TEXT(WEEKNUM(C8996,21),"00")</f>
        <v>2023/20</v>
      </c>
      <c r="E8996" t="s">
        <v>52</v>
      </c>
      <c r="F8996" s="114">
        <v>0.5</v>
      </c>
      <c r="G8996" s="114">
        <v>0.54166666666666663</v>
      </c>
      <c r="H8996">
        <f>CONVERT((G8995-F8995)*24,"hr","mn")</f>
        <v>59.99999999999995</v>
      </c>
      <c r="I8996">
        <v>3</v>
      </c>
      <c r="J8996">
        <v>2</v>
      </c>
      <c r="K8996">
        <v>6</v>
      </c>
      <c r="M8996">
        <f>J8995+K8995+L8995</f>
        <v>8</v>
      </c>
      <c r="N8996" s="14"/>
      <c r="O8996" s="3">
        <v>20</v>
      </c>
      <c r="P8996" s="3"/>
      <c r="Q8996" s="3"/>
      <c r="R8996" s="8"/>
      <c r="S8996" s="21" t="s">
        <v>28</v>
      </c>
      <c r="T8996" s="4" t="s">
        <v>77</v>
      </c>
      <c r="U8996" s="92"/>
    </row>
    <row r="8997" spans="1:21">
      <c r="A8997" s="17">
        <v>45062</v>
      </c>
      <c r="B8997" s="56">
        <f>WEEKDAY(C8997,2)</f>
        <v>2</v>
      </c>
      <c r="C8997" s="17">
        <f>IF(A9017="",C8996,A9017)</f>
        <v>45062</v>
      </c>
      <c r="D8997" s="12" t="str">
        <f>YEAR(C8997)&amp;"/"&amp;TEXT(WEEKNUM(C8997,21),"00")</f>
        <v>2023/20</v>
      </c>
      <c r="E8997" t="s">
        <v>52</v>
      </c>
      <c r="F8997" s="114">
        <v>0.5</v>
      </c>
      <c r="G8997" s="114">
        <v>0.54166666666666663</v>
      </c>
      <c r="H8997">
        <f>CONVERT((G8995-F8995)*24,"hr","mn")</f>
        <v>59.99999999999995</v>
      </c>
      <c r="I8997">
        <v>3</v>
      </c>
      <c r="J8997">
        <v>2</v>
      </c>
      <c r="K8997">
        <v>6</v>
      </c>
      <c r="M8997">
        <f>J8995+K8995+L8995</f>
        <v>8</v>
      </c>
      <c r="N8997" s="58"/>
      <c r="O8997" s="59"/>
      <c r="P8997" s="59"/>
      <c r="Q8997" s="59"/>
      <c r="R8997" s="60"/>
      <c r="S8997" s="21"/>
      <c r="T8997" s="4"/>
      <c r="U8997" s="93"/>
    </row>
    <row r="8998" spans="1:21" ht="15" customHeight="1" thickBot="1">
      <c r="A8998" s="17">
        <v>45062</v>
      </c>
      <c r="B8998" s="56">
        <f>WEEKDAY(C8998,2)</f>
        <v>2</v>
      </c>
      <c r="C8998" s="17">
        <f>IF(A9018="",C8997,A9018)</f>
        <v>45062</v>
      </c>
      <c r="D8998" s="12" t="str">
        <f>YEAR(C8998)&amp;"/"&amp;TEXT(WEEKNUM(C8998,21),"00")</f>
        <v>2023/20</v>
      </c>
      <c r="E8998" t="s">
        <v>52</v>
      </c>
      <c r="F8998" s="114">
        <v>0.5</v>
      </c>
      <c r="G8998" s="114">
        <v>0.54166666666666663</v>
      </c>
      <c r="H8998">
        <f>CONVERT((G8995-F8995)*24,"hr","mn")</f>
        <v>59.99999999999995</v>
      </c>
      <c r="I8998">
        <v>3</v>
      </c>
      <c r="J8998">
        <v>2</v>
      </c>
      <c r="K8998">
        <v>6</v>
      </c>
      <c r="M8998">
        <f>J8995+K8995+L8995</f>
        <v>8</v>
      </c>
      <c r="N8998" s="15"/>
      <c r="O8998" s="9"/>
      <c r="P8998" s="9"/>
      <c r="Q8998" s="9"/>
      <c r="R8998" s="10"/>
      <c r="S8998" s="19"/>
      <c r="T8998" s="23"/>
      <c r="U8998" s="94"/>
    </row>
    <row r="8999" spans="1:21">
      <c r="A8999" s="17"/>
      <c r="B8999" s="56"/>
      <c r="C8999" s="17"/>
      <c r="D8999" s="12"/>
      <c r="E8999" s="79"/>
      <c r="F8999" s="80"/>
      <c r="G8999" s="80"/>
      <c r="H8999" s="87"/>
      <c r="I8999" s="83"/>
      <c r="J8999" s="84"/>
      <c r="K8999" s="85"/>
      <c r="L8999" s="85"/>
      <c r="M8999" s="87"/>
      <c r="N8999" s="13"/>
      <c r="O8999" s="6"/>
      <c r="P8999" s="6"/>
      <c r="Q8999" s="6"/>
      <c r="R8999" s="7"/>
      <c r="S8999" s="20"/>
      <c r="T8999" s="22"/>
      <c r="U8999" s="91"/>
    </row>
    <row r="9000" spans="1:21">
      <c r="A9000" s="17"/>
      <c r="B9000" s="56"/>
      <c r="C9000" s="17"/>
      <c r="D9000" s="12"/>
      <c r="N9000" s="14"/>
      <c r="O9000" s="3"/>
      <c r="P9000" s="3"/>
      <c r="Q9000" s="3"/>
      <c r="R9000" s="8"/>
      <c r="S9000" s="21"/>
      <c r="T9000" s="4"/>
      <c r="U9000" s="92"/>
    </row>
    <row r="9001" spans="1:21">
      <c r="A9001" s="17"/>
      <c r="B9001" s="56"/>
      <c r="C9001" s="17"/>
      <c r="D9001" s="12"/>
      <c r="N9001" s="58"/>
      <c r="O9001" s="59"/>
      <c r="P9001" s="59"/>
      <c r="Q9001" s="59"/>
      <c r="R9001" s="60"/>
      <c r="S9001" s="21"/>
      <c r="T9001" s="4"/>
      <c r="U9001" s="93"/>
    </row>
    <row r="9002" spans="1:21" ht="15" customHeight="1" thickBot="1">
      <c r="A9002" s="17"/>
      <c r="B9002" s="56"/>
      <c r="C9002" s="17"/>
      <c r="D9002" s="12"/>
      <c r="N9002" s="15"/>
      <c r="O9002" s="9"/>
      <c r="P9002" s="9"/>
      <c r="Q9002" s="9"/>
      <c r="R9002" s="10"/>
      <c r="S9002" s="19"/>
      <c r="T9002" s="23"/>
      <c r="U9002" s="94"/>
    </row>
    <row r="9003" spans="1:21">
      <c r="A9003" s="17"/>
      <c r="B9003" s="56"/>
      <c r="C9003" s="17"/>
      <c r="D9003" s="12"/>
      <c r="E9003" s="79"/>
      <c r="F9003" s="80"/>
      <c r="G9003" s="80"/>
      <c r="H9003" s="87"/>
      <c r="I9003" s="83"/>
      <c r="J9003" s="84"/>
      <c r="K9003" s="85"/>
      <c r="L9003" s="85"/>
      <c r="M9003" s="87"/>
      <c r="N9003" s="13"/>
      <c r="O9003" s="6"/>
      <c r="P9003" s="6"/>
      <c r="Q9003" s="6"/>
      <c r="R9003" s="7"/>
      <c r="S9003" s="20"/>
      <c r="T9003" s="22"/>
      <c r="U9003" s="91"/>
    </row>
    <row r="9004" spans="1:21">
      <c r="A9004" s="17"/>
      <c r="B9004" s="56"/>
      <c r="C9004" s="17"/>
      <c r="D9004" s="12"/>
      <c r="N9004" s="14"/>
      <c r="O9004" s="3"/>
      <c r="P9004" s="3"/>
      <c r="Q9004" s="3"/>
      <c r="R9004" s="8"/>
      <c r="S9004" s="21"/>
      <c r="T9004" s="4"/>
      <c r="U9004" s="92"/>
    </row>
    <row r="9005" spans="1:21">
      <c r="A9005" s="17"/>
      <c r="B9005" s="56"/>
      <c r="C9005" s="17"/>
      <c r="D9005" s="12"/>
      <c r="N9005" s="58"/>
      <c r="O9005" s="59"/>
      <c r="P9005" s="59"/>
      <c r="Q9005" s="59"/>
      <c r="R9005" s="60"/>
      <c r="S9005" s="21"/>
      <c r="T9005" s="4"/>
      <c r="U9005" s="93"/>
    </row>
    <row r="9006" spans="1:21" ht="15" customHeight="1" thickBot="1">
      <c r="A9006" s="17"/>
      <c r="B9006" s="56"/>
      <c r="C9006" s="17"/>
      <c r="D9006" s="12"/>
      <c r="N9006" s="15"/>
      <c r="O9006" s="9"/>
      <c r="P9006" s="9"/>
      <c r="Q9006" s="9"/>
      <c r="R9006" s="10"/>
      <c r="S9006" s="19"/>
      <c r="T9006" s="23"/>
      <c r="U9006" s="94"/>
    </row>
    <row r="9007" spans="1:21">
      <c r="A9007" s="17"/>
      <c r="B9007" s="56"/>
      <c r="C9007" s="17"/>
      <c r="D9007" s="12"/>
      <c r="E9007" s="79"/>
      <c r="F9007" s="80"/>
      <c r="G9007" s="80"/>
      <c r="H9007" s="87"/>
      <c r="I9007" s="83"/>
      <c r="J9007" s="84"/>
      <c r="K9007" s="85"/>
      <c r="L9007" s="85"/>
      <c r="M9007" s="87"/>
      <c r="N9007" s="13"/>
      <c r="O9007" s="6"/>
      <c r="P9007" s="6"/>
      <c r="Q9007" s="6"/>
      <c r="R9007" s="7"/>
      <c r="S9007" s="20"/>
      <c r="T9007" s="22"/>
      <c r="U9007" s="91"/>
    </row>
    <row r="9008" spans="1:21">
      <c r="A9008" s="17"/>
      <c r="B9008" s="56"/>
      <c r="C9008" s="17"/>
      <c r="D9008" s="12"/>
      <c r="N9008" s="14"/>
      <c r="O9008" s="3"/>
      <c r="P9008" s="3"/>
      <c r="Q9008" s="3"/>
      <c r="R9008" s="8"/>
      <c r="S9008" s="21"/>
      <c r="T9008" s="4"/>
      <c r="U9008" s="92"/>
    </row>
    <row r="9009" spans="1:21">
      <c r="A9009" s="17"/>
      <c r="B9009" s="56"/>
      <c r="C9009" s="17"/>
      <c r="D9009" s="12"/>
      <c r="N9009" s="58"/>
      <c r="O9009" s="59"/>
      <c r="P9009" s="59"/>
      <c r="Q9009" s="59"/>
      <c r="R9009" s="60"/>
      <c r="S9009" s="21"/>
      <c r="T9009" s="4"/>
      <c r="U9009" s="93"/>
    </row>
    <row r="9010" spans="1:21" ht="15" customHeight="1" thickBot="1">
      <c r="A9010" s="17"/>
      <c r="B9010" s="56"/>
      <c r="C9010" s="17"/>
      <c r="D9010" s="12"/>
      <c r="N9010" s="15"/>
      <c r="O9010" s="9"/>
      <c r="P9010" s="9"/>
      <c r="Q9010" s="9"/>
      <c r="R9010" s="10"/>
      <c r="S9010" s="19"/>
      <c r="T9010" s="23"/>
      <c r="U9010" s="94"/>
    </row>
    <row r="9011" spans="1:21">
      <c r="A9011" s="17"/>
      <c r="B9011" s="56"/>
      <c r="C9011" s="17"/>
      <c r="D9011" s="12"/>
      <c r="E9011" s="79"/>
      <c r="F9011" s="80"/>
      <c r="G9011" s="80"/>
      <c r="H9011" s="87"/>
      <c r="I9011" s="83"/>
      <c r="J9011" s="84"/>
      <c r="K9011" s="85"/>
      <c r="L9011" s="85"/>
      <c r="M9011" s="87"/>
      <c r="N9011" s="13"/>
      <c r="O9011" s="6"/>
      <c r="P9011" s="6"/>
      <c r="Q9011" s="6"/>
      <c r="R9011" s="7"/>
      <c r="S9011" s="20"/>
      <c r="T9011" s="22"/>
      <c r="U9011" s="91"/>
    </row>
    <row r="9012" spans="1:21">
      <c r="A9012" s="17"/>
      <c r="B9012" s="56"/>
      <c r="C9012" s="17"/>
      <c r="D9012" s="12"/>
      <c r="N9012" s="14"/>
      <c r="O9012" s="3"/>
      <c r="P9012" s="3"/>
      <c r="Q9012" s="3"/>
      <c r="R9012" s="8"/>
      <c r="S9012" s="21"/>
      <c r="T9012" s="4"/>
      <c r="U9012" s="92"/>
    </row>
    <row r="9013" spans="1:21">
      <c r="A9013" s="17"/>
      <c r="B9013" s="56"/>
      <c r="C9013" s="17"/>
      <c r="D9013" s="12"/>
      <c r="N9013" s="58"/>
      <c r="O9013" s="59"/>
      <c r="P9013" s="59"/>
      <c r="Q9013" s="59"/>
      <c r="R9013" s="60"/>
      <c r="S9013" s="21"/>
      <c r="T9013" s="4"/>
      <c r="U9013" s="93"/>
    </row>
    <row r="9014" spans="1:21" ht="15" customHeight="1" thickBot="1">
      <c r="A9014" s="17"/>
      <c r="B9014" s="56"/>
      <c r="C9014" s="17"/>
      <c r="D9014" s="12"/>
      <c r="N9014" s="15"/>
      <c r="O9014" s="9"/>
      <c r="P9014" s="9"/>
      <c r="Q9014" s="9"/>
      <c r="R9014" s="10"/>
      <c r="S9014" s="19"/>
      <c r="T9014" s="23"/>
      <c r="U9014" s="94"/>
    </row>
    <row r="9015" spans="1:21">
      <c r="A9015" s="17"/>
      <c r="B9015" s="56"/>
      <c r="C9015" s="17"/>
      <c r="D9015" s="12"/>
      <c r="E9015" s="79"/>
      <c r="F9015" s="80"/>
      <c r="G9015" s="80"/>
      <c r="H9015" s="87"/>
      <c r="I9015" s="83"/>
      <c r="J9015" s="84"/>
      <c r="K9015" s="85"/>
      <c r="L9015" s="85"/>
      <c r="M9015" s="87"/>
      <c r="N9015" s="13"/>
      <c r="O9015" s="6"/>
      <c r="P9015" s="6"/>
      <c r="Q9015" s="6"/>
      <c r="R9015" s="7"/>
      <c r="S9015" s="20"/>
      <c r="T9015" s="22"/>
      <c r="U9015" s="91"/>
    </row>
    <row r="9016" spans="1:21">
      <c r="A9016" s="17"/>
      <c r="B9016" s="56"/>
      <c r="C9016" s="17"/>
      <c r="D9016" s="12"/>
      <c r="N9016" s="14"/>
      <c r="O9016" s="3"/>
      <c r="P9016" s="3"/>
      <c r="Q9016" s="3"/>
      <c r="R9016" s="8"/>
      <c r="S9016" s="21"/>
      <c r="T9016" s="4"/>
      <c r="U9016" s="92"/>
    </row>
    <row r="9017" spans="1:21">
      <c r="A9017" s="17"/>
      <c r="B9017" s="56"/>
      <c r="C9017" s="17"/>
      <c r="D9017" s="12"/>
      <c r="N9017" s="58"/>
      <c r="O9017" s="59"/>
      <c r="P9017" s="59"/>
      <c r="Q9017" s="59"/>
      <c r="R9017" s="60"/>
      <c r="S9017" s="21"/>
      <c r="T9017" s="4"/>
      <c r="U9017" s="93"/>
    </row>
    <row r="9018" spans="1:21" ht="15" customHeight="1" thickBot="1">
      <c r="A9018" s="17"/>
      <c r="B9018" s="56"/>
      <c r="C9018" s="17"/>
      <c r="D9018" s="12"/>
      <c r="N9018" s="15"/>
      <c r="O9018" s="9"/>
      <c r="P9018" s="9"/>
      <c r="Q9018" s="9"/>
      <c r="R9018" s="10"/>
      <c r="S9018" s="19"/>
      <c r="T9018" s="23"/>
      <c r="U9018" s="94"/>
    </row>
    <row r="9019" spans="1:21">
      <c r="A9019" s="17"/>
      <c r="B9019" s="56"/>
      <c r="C9019" s="17"/>
      <c r="D9019" s="12"/>
      <c r="E9019" s="79"/>
      <c r="F9019" s="80"/>
      <c r="G9019" s="80"/>
      <c r="H9019" s="87"/>
      <c r="I9019" s="83"/>
      <c r="J9019" s="84"/>
      <c r="K9019" s="85"/>
      <c r="L9019" s="85"/>
      <c r="M9019" s="87"/>
      <c r="N9019" s="13"/>
      <c r="O9019" s="6"/>
      <c r="P9019" s="6"/>
      <c r="Q9019" s="6"/>
      <c r="R9019" s="7"/>
      <c r="S9019" s="20"/>
      <c r="T9019" s="22"/>
      <c r="U9019" s="91"/>
    </row>
    <row r="9020" spans="1:21">
      <c r="A9020" s="17"/>
      <c r="B9020" s="56"/>
      <c r="C9020" s="17"/>
      <c r="D9020" s="12"/>
      <c r="N9020" s="14"/>
      <c r="O9020" s="3"/>
      <c r="P9020" s="3"/>
      <c r="Q9020" s="3"/>
      <c r="R9020" s="8"/>
      <c r="S9020" s="21"/>
      <c r="T9020" s="4"/>
      <c r="U9020" s="92"/>
    </row>
    <row r="9021" spans="1:21">
      <c r="A9021" s="17"/>
      <c r="B9021" s="56"/>
      <c r="C9021" s="17"/>
      <c r="D9021" s="12"/>
      <c r="N9021" s="58"/>
      <c r="O9021" s="59"/>
      <c r="P9021" s="59"/>
      <c r="Q9021" s="59"/>
      <c r="R9021" s="60"/>
      <c r="S9021" s="21"/>
      <c r="T9021" s="4"/>
      <c r="U9021" s="93"/>
    </row>
    <row r="9022" spans="1:21" ht="15" customHeight="1" thickBot="1">
      <c r="A9022" s="17"/>
      <c r="B9022" s="56"/>
      <c r="C9022" s="17"/>
      <c r="D9022" s="12"/>
      <c r="N9022" s="15"/>
      <c r="O9022" s="9"/>
      <c r="P9022" s="9"/>
      <c r="Q9022" s="9"/>
      <c r="R9022" s="10"/>
      <c r="S9022" s="19"/>
      <c r="T9022" s="23"/>
      <c r="U9022" s="94"/>
    </row>
    <row r="9023" spans="1:21">
      <c r="A9023" s="17"/>
      <c r="B9023" s="56"/>
      <c r="C9023" s="17"/>
      <c r="D9023" s="12"/>
      <c r="E9023" s="79"/>
      <c r="F9023" s="80"/>
      <c r="G9023" s="80"/>
      <c r="H9023" s="87"/>
      <c r="I9023" s="83"/>
      <c r="J9023" s="84"/>
      <c r="K9023" s="85"/>
      <c r="L9023" s="85"/>
      <c r="M9023" s="87"/>
      <c r="N9023" s="13"/>
      <c r="O9023" s="6"/>
      <c r="P9023" s="6"/>
      <c r="Q9023" s="6"/>
      <c r="R9023" s="7"/>
      <c r="S9023" s="20"/>
      <c r="T9023" s="22"/>
      <c r="U9023" s="91"/>
    </row>
    <row r="9024" spans="1:21">
      <c r="A9024" s="17"/>
      <c r="B9024" s="56"/>
      <c r="C9024" s="17"/>
      <c r="D9024" s="12"/>
      <c r="N9024" s="14"/>
      <c r="O9024" s="3"/>
      <c r="P9024" s="3"/>
      <c r="Q9024" s="3"/>
      <c r="R9024" s="8"/>
      <c r="S9024" s="21"/>
      <c r="T9024" s="4"/>
      <c r="U9024" s="92"/>
    </row>
    <row r="9025" spans="1:21">
      <c r="A9025" s="17"/>
      <c r="B9025" s="56"/>
      <c r="C9025" s="17"/>
      <c r="D9025" s="12"/>
      <c r="N9025" s="58"/>
      <c r="O9025" s="59"/>
      <c r="P9025" s="59"/>
      <c r="Q9025" s="59"/>
      <c r="R9025" s="60"/>
      <c r="S9025" s="21"/>
      <c r="T9025" s="4"/>
      <c r="U9025" s="93"/>
    </row>
    <row r="9026" spans="1:21" ht="15" customHeight="1" thickBot="1">
      <c r="A9026" s="17"/>
      <c r="B9026" s="56"/>
      <c r="C9026" s="17"/>
      <c r="D9026" s="12"/>
      <c r="N9026" s="15"/>
      <c r="O9026" s="9"/>
      <c r="P9026" s="9"/>
      <c r="Q9026" s="9"/>
      <c r="R9026" s="10"/>
      <c r="S9026" s="19"/>
      <c r="T9026" s="23"/>
      <c r="U9026" s="94"/>
    </row>
    <row r="9027" spans="1:21">
      <c r="A9027" s="17"/>
      <c r="B9027" s="56"/>
      <c r="C9027" s="17"/>
      <c r="D9027" s="12"/>
      <c r="E9027" s="79"/>
      <c r="F9027" s="80"/>
      <c r="G9027" s="80"/>
      <c r="H9027" s="87"/>
      <c r="I9027" s="83"/>
      <c r="J9027" s="84"/>
      <c r="K9027" s="85"/>
      <c r="L9027" s="85"/>
      <c r="M9027" s="87"/>
      <c r="N9027" s="13"/>
      <c r="O9027" s="6"/>
      <c r="P9027" s="6"/>
      <c r="Q9027" s="6"/>
      <c r="R9027" s="7"/>
      <c r="S9027" s="20"/>
      <c r="T9027" s="22"/>
      <c r="U9027" s="91"/>
    </row>
    <row r="9028" spans="1:21">
      <c r="A9028" s="17"/>
      <c r="B9028" s="56"/>
      <c r="C9028" s="17"/>
      <c r="D9028" s="12"/>
      <c r="N9028" s="14"/>
      <c r="O9028" s="3"/>
      <c r="P9028" s="3"/>
      <c r="Q9028" s="3"/>
      <c r="R9028" s="8"/>
      <c r="S9028" s="21"/>
      <c r="T9028" s="4"/>
      <c r="U9028" s="92"/>
    </row>
    <row r="9029" spans="1:21">
      <c r="A9029" s="17"/>
      <c r="B9029" s="56"/>
      <c r="C9029" s="17"/>
      <c r="D9029" s="12"/>
      <c r="N9029" s="58"/>
      <c r="O9029" s="59"/>
      <c r="P9029" s="59"/>
      <c r="Q9029" s="59"/>
      <c r="R9029" s="60"/>
      <c r="S9029" s="21"/>
      <c r="T9029" s="4"/>
      <c r="U9029" s="93"/>
    </row>
    <row r="9030" spans="1:21" ht="15" customHeight="1" thickBot="1">
      <c r="A9030" s="17"/>
      <c r="B9030" s="56"/>
      <c r="C9030" s="17"/>
      <c r="D9030" s="12"/>
      <c r="N9030" s="15"/>
      <c r="O9030" s="9"/>
      <c r="P9030" s="9"/>
      <c r="Q9030" s="9"/>
      <c r="R9030" s="10"/>
      <c r="S9030" s="19"/>
      <c r="T9030" s="23"/>
      <c r="U9030" s="94"/>
    </row>
    <row r="9031" spans="1:21">
      <c r="A9031" s="17"/>
      <c r="B9031" s="56"/>
      <c r="C9031" s="17"/>
      <c r="D9031" s="12"/>
      <c r="E9031" s="79"/>
      <c r="F9031" s="80"/>
      <c r="G9031" s="80"/>
      <c r="H9031" s="87"/>
      <c r="I9031" s="83"/>
      <c r="J9031" s="84"/>
      <c r="K9031" s="85"/>
      <c r="L9031" s="85"/>
      <c r="M9031" s="87"/>
      <c r="N9031" s="13"/>
      <c r="O9031" s="6"/>
      <c r="P9031" s="6"/>
      <c r="Q9031" s="6"/>
      <c r="R9031" s="7"/>
      <c r="S9031" s="20"/>
      <c r="T9031" s="22"/>
      <c r="U9031" s="91"/>
    </row>
    <row r="9032" spans="1:21">
      <c r="A9032" s="17"/>
      <c r="B9032" s="56"/>
      <c r="C9032" s="17"/>
      <c r="D9032" s="12"/>
      <c r="N9032" s="14"/>
      <c r="O9032" s="3"/>
      <c r="P9032" s="3"/>
      <c r="Q9032" s="3"/>
      <c r="R9032" s="8"/>
      <c r="S9032" s="21"/>
      <c r="T9032" s="4"/>
      <c r="U9032" s="92"/>
    </row>
    <row r="9033" spans="1:21">
      <c r="A9033" s="17"/>
      <c r="B9033" s="56"/>
      <c r="C9033" s="17"/>
      <c r="D9033" s="12"/>
      <c r="N9033" s="58"/>
      <c r="O9033" s="59"/>
      <c r="P9033" s="59"/>
      <c r="Q9033" s="59"/>
      <c r="R9033" s="60"/>
      <c r="S9033" s="21"/>
      <c r="T9033" s="4"/>
      <c r="U9033" s="93"/>
    </row>
    <row r="9034" spans="1:21" ht="15" customHeight="1" thickBot="1">
      <c r="A9034" s="17"/>
      <c r="B9034" s="56"/>
      <c r="C9034" s="17"/>
      <c r="D9034" s="12"/>
      <c r="N9034" s="15"/>
      <c r="O9034" s="9"/>
      <c r="P9034" s="9"/>
      <c r="Q9034" s="9"/>
      <c r="R9034" s="10"/>
      <c r="S9034" s="19"/>
      <c r="T9034" s="23"/>
      <c r="U9034" s="94"/>
    </row>
    <row r="9035" spans="1:21">
      <c r="A9035" s="17"/>
      <c r="B9035" s="56"/>
      <c r="C9035" s="17"/>
      <c r="D9035" s="12"/>
      <c r="E9035" s="79"/>
      <c r="F9035" s="80"/>
      <c r="G9035" s="80"/>
      <c r="H9035" s="87"/>
      <c r="I9035" s="83"/>
      <c r="J9035" s="84"/>
      <c r="K9035" s="85"/>
      <c r="L9035" s="85"/>
      <c r="M9035" s="87"/>
      <c r="N9035" s="13"/>
      <c r="O9035" s="6"/>
      <c r="P9035" s="6"/>
      <c r="Q9035" s="6"/>
      <c r="R9035" s="7"/>
      <c r="S9035" s="20"/>
      <c r="T9035" s="22"/>
      <c r="U9035" s="91"/>
    </row>
    <row r="9036" spans="1:21">
      <c r="A9036" s="17"/>
      <c r="B9036" s="56"/>
      <c r="C9036" s="17"/>
      <c r="D9036" s="12"/>
      <c r="N9036" s="14"/>
      <c r="O9036" s="3"/>
      <c r="P9036" s="3"/>
      <c r="Q9036" s="3"/>
      <c r="R9036" s="8"/>
      <c r="S9036" s="21"/>
      <c r="T9036" s="4"/>
      <c r="U9036" s="92"/>
    </row>
    <row r="9037" spans="1:21">
      <c r="A9037" s="17"/>
      <c r="B9037" s="56"/>
      <c r="C9037" s="17"/>
      <c r="D9037" s="12"/>
      <c r="N9037" s="58"/>
      <c r="O9037" s="59"/>
      <c r="P9037" s="59"/>
      <c r="Q9037" s="59"/>
      <c r="R9037" s="60"/>
      <c r="S9037" s="21"/>
      <c r="T9037" s="4"/>
      <c r="U9037" s="93"/>
    </row>
    <row r="9038" spans="1:21" ht="15" customHeight="1" thickBot="1">
      <c r="A9038" s="17"/>
      <c r="B9038" s="56"/>
      <c r="C9038" s="17"/>
      <c r="D9038" s="12"/>
      <c r="N9038" s="15"/>
      <c r="O9038" s="9"/>
      <c r="P9038" s="9"/>
      <c r="Q9038" s="9"/>
      <c r="R9038" s="10"/>
      <c r="S9038" s="19"/>
      <c r="T9038" s="23"/>
      <c r="U9038" s="94"/>
    </row>
    <row r="9039" spans="1:21">
      <c r="A9039" s="17"/>
      <c r="B9039" s="56"/>
      <c r="C9039" s="17"/>
      <c r="D9039" s="12"/>
      <c r="E9039" s="79"/>
      <c r="F9039" s="80"/>
      <c r="G9039" s="80"/>
      <c r="H9039" s="87"/>
      <c r="I9039" s="83"/>
      <c r="J9039" s="84"/>
      <c r="K9039" s="85"/>
      <c r="L9039" s="85"/>
      <c r="M9039" s="87"/>
      <c r="N9039" s="13"/>
      <c r="O9039" s="6"/>
      <c r="P9039" s="6"/>
      <c r="Q9039" s="6"/>
      <c r="R9039" s="7"/>
      <c r="S9039" s="20"/>
      <c r="T9039" s="22"/>
      <c r="U9039" s="91"/>
    </row>
    <row r="9040" spans="1:21">
      <c r="A9040" s="17"/>
      <c r="B9040" s="56"/>
      <c r="C9040" s="17"/>
      <c r="D9040" s="12"/>
      <c r="N9040" s="14"/>
      <c r="O9040" s="3"/>
      <c r="P9040" s="3"/>
      <c r="Q9040" s="3"/>
      <c r="R9040" s="8"/>
      <c r="S9040" s="21"/>
      <c r="T9040" s="4"/>
      <c r="U9040" s="92"/>
    </row>
    <row r="9041" spans="1:21">
      <c r="A9041" s="17"/>
      <c r="B9041" s="56"/>
      <c r="C9041" s="17"/>
      <c r="D9041" s="12"/>
      <c r="N9041" s="58"/>
      <c r="O9041" s="59"/>
      <c r="P9041" s="59"/>
      <c r="Q9041" s="59"/>
      <c r="R9041" s="60"/>
      <c r="S9041" s="21"/>
      <c r="T9041" s="4"/>
      <c r="U9041" s="93"/>
    </row>
    <row r="9042" spans="1:21" ht="15" customHeight="1" thickBot="1">
      <c r="A9042" s="17"/>
      <c r="B9042" s="56"/>
      <c r="C9042" s="17"/>
      <c r="D9042" s="12"/>
      <c r="N9042" s="15"/>
      <c r="O9042" s="9"/>
      <c r="P9042" s="9"/>
      <c r="Q9042" s="9"/>
      <c r="R9042" s="10"/>
      <c r="S9042" s="19"/>
      <c r="T9042" s="23"/>
      <c r="U9042" s="94"/>
    </row>
    <row r="9043" spans="1:21">
      <c r="A9043" s="17"/>
      <c r="B9043" s="56"/>
      <c r="C9043" s="17"/>
      <c r="D9043" s="12"/>
      <c r="E9043" s="79"/>
      <c r="F9043" s="80"/>
      <c r="G9043" s="80"/>
      <c r="H9043" s="87"/>
      <c r="I9043" s="83"/>
      <c r="J9043" s="84"/>
      <c r="K9043" s="85"/>
      <c r="L9043" s="85"/>
      <c r="M9043" s="87"/>
      <c r="N9043" s="13"/>
      <c r="O9043" s="6"/>
      <c r="P9043" s="6"/>
      <c r="Q9043" s="6"/>
      <c r="R9043" s="7"/>
      <c r="S9043" s="20"/>
      <c r="T9043" s="22"/>
      <c r="U9043" s="91"/>
    </row>
    <row r="9044" spans="1:21">
      <c r="A9044" s="17"/>
      <c r="B9044" s="56"/>
      <c r="C9044" s="17"/>
      <c r="D9044" s="12"/>
      <c r="N9044" s="14"/>
      <c r="O9044" s="3"/>
      <c r="P9044" s="3"/>
      <c r="Q9044" s="3"/>
      <c r="R9044" s="8"/>
      <c r="S9044" s="21"/>
      <c r="T9044" s="4"/>
      <c r="U9044" s="92"/>
    </row>
    <row r="9045" spans="1:21">
      <c r="A9045" s="17"/>
      <c r="B9045" s="56"/>
      <c r="C9045" s="17"/>
      <c r="D9045" s="12"/>
      <c r="N9045" s="58"/>
      <c r="O9045" s="59"/>
      <c r="P9045" s="59"/>
      <c r="Q9045" s="59"/>
      <c r="R9045" s="60"/>
      <c r="S9045" s="21"/>
      <c r="T9045" s="4"/>
      <c r="U9045" s="93"/>
    </row>
    <row r="9046" spans="1:21" ht="15" customHeight="1" thickBot="1">
      <c r="A9046" s="17"/>
      <c r="B9046" s="56"/>
      <c r="C9046" s="17"/>
      <c r="D9046" s="12"/>
      <c r="N9046" s="15"/>
      <c r="O9046" s="9"/>
      <c r="P9046" s="9"/>
      <c r="Q9046" s="9"/>
      <c r="R9046" s="10"/>
      <c r="S9046" s="19"/>
      <c r="T9046" s="23"/>
      <c r="U9046" s="94"/>
    </row>
    <row r="9047" spans="1:21">
      <c r="A9047" s="17"/>
      <c r="B9047" s="56"/>
      <c r="C9047" s="17"/>
      <c r="D9047" s="12"/>
      <c r="E9047" s="79"/>
      <c r="F9047" s="80"/>
      <c r="G9047" s="80"/>
      <c r="H9047" s="87"/>
      <c r="I9047" s="83"/>
      <c r="J9047" s="84"/>
      <c r="K9047" s="85"/>
      <c r="L9047" s="85"/>
      <c r="M9047" s="87"/>
      <c r="N9047" s="13"/>
      <c r="O9047" s="6"/>
      <c r="P9047" s="6"/>
      <c r="Q9047" s="6"/>
      <c r="R9047" s="7"/>
      <c r="S9047" s="20"/>
      <c r="T9047" s="22"/>
      <c r="U9047" s="91"/>
    </row>
    <row r="9048" spans="1:21">
      <c r="A9048" s="17"/>
      <c r="B9048" s="56"/>
      <c r="C9048" s="17"/>
      <c r="D9048" s="12"/>
      <c r="N9048" s="14"/>
      <c r="O9048" s="3"/>
      <c r="P9048" s="3"/>
      <c r="Q9048" s="3"/>
      <c r="R9048" s="8"/>
      <c r="S9048" s="21"/>
      <c r="T9048" s="4"/>
      <c r="U9048" s="92"/>
    </row>
    <row r="9049" spans="1:21">
      <c r="A9049" s="17"/>
      <c r="B9049" s="56"/>
      <c r="C9049" s="17"/>
      <c r="D9049" s="12"/>
      <c r="N9049" s="58"/>
      <c r="O9049" s="59"/>
      <c r="P9049" s="59"/>
      <c r="Q9049" s="59"/>
      <c r="R9049" s="60"/>
      <c r="S9049" s="21"/>
      <c r="T9049" s="4"/>
      <c r="U9049" s="93"/>
    </row>
    <row r="9050" spans="1:21" ht="15" customHeight="1" thickBot="1">
      <c r="A9050" s="17"/>
      <c r="B9050" s="56"/>
      <c r="C9050" s="17"/>
      <c r="D9050" s="12"/>
      <c r="N9050" s="15"/>
      <c r="O9050" s="9"/>
      <c r="P9050" s="9"/>
      <c r="Q9050" s="9"/>
      <c r="R9050" s="10"/>
      <c r="S9050" s="19"/>
      <c r="T9050" s="23"/>
      <c r="U9050" s="94"/>
    </row>
    <row r="9051" spans="1:21">
      <c r="A9051" s="17"/>
      <c r="B9051" s="56"/>
      <c r="C9051" s="17"/>
      <c r="D9051" s="12"/>
      <c r="E9051" s="79"/>
      <c r="F9051" s="80"/>
      <c r="G9051" s="80"/>
      <c r="H9051" s="87"/>
      <c r="I9051" s="83"/>
      <c r="J9051" s="84"/>
      <c r="K9051" s="85"/>
      <c r="L9051" s="85"/>
      <c r="M9051" s="87"/>
      <c r="N9051" s="13"/>
      <c r="O9051" s="6"/>
      <c r="P9051" s="6"/>
      <c r="Q9051" s="6"/>
      <c r="R9051" s="7"/>
      <c r="S9051" s="20"/>
      <c r="T9051" s="22"/>
      <c r="U9051" s="91"/>
    </row>
    <row r="9052" spans="1:21">
      <c r="A9052" s="17"/>
      <c r="B9052" s="56"/>
      <c r="C9052" s="17"/>
      <c r="D9052" s="12"/>
      <c r="N9052" s="14"/>
      <c r="O9052" s="3"/>
      <c r="P9052" s="3"/>
      <c r="Q9052" s="3"/>
      <c r="R9052" s="8"/>
      <c r="S9052" s="21"/>
      <c r="T9052" s="4"/>
      <c r="U9052" s="92"/>
    </row>
    <row r="9053" spans="1:21">
      <c r="A9053" s="17"/>
      <c r="B9053" s="56"/>
      <c r="C9053" s="17"/>
      <c r="D9053" s="12"/>
      <c r="N9053" s="58"/>
      <c r="O9053" s="59"/>
      <c r="P9053" s="59"/>
      <c r="Q9053" s="59"/>
      <c r="R9053" s="60"/>
      <c r="S9053" s="21"/>
      <c r="T9053" s="4"/>
      <c r="U9053" s="93"/>
    </row>
    <row r="9054" spans="1:21" ht="15" customHeight="1" thickBot="1">
      <c r="A9054" s="17"/>
      <c r="B9054" s="56"/>
      <c r="C9054" s="17"/>
      <c r="D9054" s="12"/>
      <c r="N9054" s="15"/>
      <c r="O9054" s="9"/>
      <c r="P9054" s="9"/>
      <c r="Q9054" s="9"/>
      <c r="R9054" s="10"/>
      <c r="S9054" s="19"/>
      <c r="T9054" s="23"/>
      <c r="U9054" s="94"/>
    </row>
    <row r="9055" spans="1:21">
      <c r="A9055" s="17"/>
      <c r="B9055" s="56"/>
      <c r="C9055" s="17"/>
      <c r="D9055" s="12"/>
      <c r="E9055" s="79"/>
      <c r="F9055" s="80"/>
      <c r="G9055" s="80"/>
      <c r="H9055" s="87"/>
      <c r="I9055" s="83"/>
      <c r="J9055" s="84"/>
      <c r="K9055" s="85"/>
      <c r="L9055" s="85"/>
      <c r="M9055" s="87"/>
      <c r="N9055" s="13"/>
      <c r="O9055" s="6"/>
      <c r="P9055" s="6"/>
      <c r="Q9055" s="6"/>
      <c r="R9055" s="7"/>
      <c r="S9055" s="20"/>
      <c r="T9055" s="22"/>
      <c r="U9055" s="91"/>
    </row>
    <row r="9056" spans="1:21">
      <c r="A9056" s="17"/>
      <c r="B9056" s="56"/>
      <c r="C9056" s="17"/>
      <c r="D9056" s="12"/>
      <c r="N9056" s="14"/>
      <c r="O9056" s="3"/>
      <c r="P9056" s="3"/>
      <c r="Q9056" s="3"/>
      <c r="R9056" s="8"/>
      <c r="S9056" s="21"/>
      <c r="T9056" s="4"/>
      <c r="U9056" s="92"/>
    </row>
    <row r="9057" spans="1:21">
      <c r="A9057" s="17"/>
      <c r="B9057" s="56"/>
      <c r="C9057" s="17"/>
      <c r="D9057" s="12"/>
      <c r="N9057" s="58"/>
      <c r="O9057" s="59"/>
      <c r="P9057" s="59"/>
      <c r="Q9057" s="59"/>
      <c r="R9057" s="60"/>
      <c r="S9057" s="21"/>
      <c r="T9057" s="4"/>
      <c r="U9057" s="93"/>
    </row>
    <row r="9058" spans="1:21" ht="15" customHeight="1" thickBot="1">
      <c r="A9058" s="17"/>
      <c r="B9058" s="56"/>
      <c r="C9058" s="17"/>
      <c r="D9058" s="12"/>
      <c r="N9058" s="15"/>
      <c r="O9058" s="9"/>
      <c r="P9058" s="9"/>
      <c r="Q9058" s="9"/>
      <c r="R9058" s="10"/>
      <c r="S9058" s="19"/>
      <c r="T9058" s="23"/>
      <c r="U9058" s="94"/>
    </row>
    <row r="9059" spans="1:21">
      <c r="A9059" s="17"/>
      <c r="B9059" s="56"/>
      <c r="C9059" s="17"/>
      <c r="D9059" s="12"/>
      <c r="E9059" s="79"/>
      <c r="F9059" s="80"/>
      <c r="G9059" s="80"/>
      <c r="H9059" s="87"/>
      <c r="I9059" s="83"/>
      <c r="J9059" s="84"/>
      <c r="K9059" s="85"/>
      <c r="L9059" s="85"/>
      <c r="M9059" s="87"/>
      <c r="N9059" s="13"/>
      <c r="O9059" s="6"/>
      <c r="P9059" s="6"/>
      <c r="Q9059" s="6"/>
      <c r="R9059" s="7"/>
      <c r="S9059" s="20"/>
      <c r="T9059" s="22"/>
      <c r="U9059" s="91"/>
    </row>
    <row r="9060" spans="1:21">
      <c r="A9060" s="17"/>
      <c r="B9060" s="56"/>
      <c r="C9060" s="17"/>
      <c r="D9060" s="12"/>
      <c r="N9060" s="14"/>
      <c r="O9060" s="3"/>
      <c r="P9060" s="3"/>
      <c r="Q9060" s="3"/>
      <c r="R9060" s="8"/>
      <c r="S9060" s="21"/>
      <c r="T9060" s="4"/>
      <c r="U9060" s="92"/>
    </row>
    <row r="9061" spans="1:21">
      <c r="A9061" s="17"/>
      <c r="B9061" s="56"/>
      <c r="C9061" s="17"/>
      <c r="D9061" s="12"/>
      <c r="N9061" s="58"/>
      <c r="O9061" s="59"/>
      <c r="P9061" s="59"/>
      <c r="Q9061" s="59"/>
      <c r="R9061" s="60"/>
      <c r="S9061" s="21"/>
      <c r="T9061" s="4"/>
      <c r="U9061" s="93"/>
    </row>
    <row r="9062" spans="1:21" ht="15" customHeight="1" thickBot="1">
      <c r="A9062" s="17"/>
      <c r="B9062" s="56"/>
      <c r="C9062" s="17"/>
      <c r="D9062" s="12"/>
      <c r="N9062" s="15"/>
      <c r="O9062" s="9"/>
      <c r="P9062" s="9"/>
      <c r="Q9062" s="9"/>
      <c r="R9062" s="10"/>
      <c r="S9062" s="19"/>
      <c r="T9062" s="23"/>
      <c r="U9062" s="94"/>
    </row>
    <row r="9063" spans="1:21">
      <c r="A9063" s="17"/>
      <c r="B9063" s="56"/>
      <c r="C9063" s="17"/>
      <c r="D9063" s="12"/>
      <c r="E9063" s="79"/>
      <c r="F9063" s="80"/>
      <c r="G9063" s="80"/>
      <c r="H9063" s="87"/>
      <c r="I9063" s="83"/>
      <c r="J9063" s="84"/>
      <c r="K9063" s="85"/>
      <c r="L9063" s="85"/>
      <c r="M9063" s="87"/>
      <c r="N9063" s="13"/>
      <c r="O9063" s="6"/>
      <c r="P9063" s="6"/>
      <c r="Q9063" s="6"/>
      <c r="R9063" s="7"/>
      <c r="S9063" s="20"/>
      <c r="T9063" s="22"/>
      <c r="U9063" s="91"/>
    </row>
    <row r="9064" spans="1:21">
      <c r="A9064" s="17"/>
      <c r="B9064" s="56"/>
      <c r="C9064" s="17"/>
      <c r="D9064" s="12"/>
      <c r="N9064" s="14"/>
      <c r="O9064" s="3"/>
      <c r="P9064" s="3"/>
      <c r="Q9064" s="3"/>
      <c r="R9064" s="8"/>
      <c r="S9064" s="21"/>
      <c r="T9064" s="4"/>
      <c r="U9064" s="92"/>
    </row>
    <row r="9065" spans="1:21">
      <c r="A9065" s="17"/>
      <c r="B9065" s="56"/>
      <c r="C9065" s="17"/>
      <c r="D9065" s="12"/>
      <c r="N9065" s="58"/>
      <c r="O9065" s="59"/>
      <c r="P9065" s="59"/>
      <c r="Q9065" s="59"/>
      <c r="R9065" s="60"/>
      <c r="S9065" s="21"/>
      <c r="T9065" s="4"/>
      <c r="U9065" s="93"/>
    </row>
    <row r="9066" spans="1:21" ht="15" customHeight="1" thickBot="1">
      <c r="A9066" s="17"/>
      <c r="B9066" s="56"/>
      <c r="C9066" s="17"/>
      <c r="D9066" s="12"/>
      <c r="N9066" s="15"/>
      <c r="O9066" s="9"/>
      <c r="P9066" s="9"/>
      <c r="Q9066" s="9"/>
      <c r="R9066" s="10"/>
      <c r="S9066" s="19"/>
      <c r="T9066" s="23"/>
      <c r="U9066" s="94"/>
    </row>
    <row r="9067" spans="1:21">
      <c r="A9067" s="17"/>
      <c r="B9067" s="56"/>
      <c r="C9067" s="17"/>
      <c r="D9067" s="12"/>
      <c r="E9067" s="79"/>
      <c r="F9067" s="80"/>
      <c r="G9067" s="80"/>
      <c r="H9067" s="87"/>
      <c r="I9067" s="83"/>
      <c r="J9067" s="84"/>
      <c r="K9067" s="85"/>
      <c r="L9067" s="85"/>
      <c r="M9067" s="87"/>
      <c r="N9067" s="13"/>
      <c r="O9067" s="6"/>
      <c r="P9067" s="6"/>
      <c r="Q9067" s="6"/>
      <c r="R9067" s="7"/>
      <c r="S9067" s="20"/>
      <c r="T9067" s="22"/>
      <c r="U9067" s="91"/>
    </row>
    <row r="9068" spans="1:21">
      <c r="A9068" s="17"/>
      <c r="B9068" s="56"/>
      <c r="C9068" s="17"/>
      <c r="D9068" s="12"/>
      <c r="N9068" s="14"/>
      <c r="O9068" s="3"/>
      <c r="P9068" s="3"/>
      <c r="Q9068" s="3"/>
      <c r="R9068" s="8"/>
      <c r="S9068" s="21"/>
      <c r="T9068" s="4"/>
      <c r="U9068" s="92"/>
    </row>
    <row r="9069" spans="1:21">
      <c r="A9069" s="17"/>
      <c r="B9069" s="56"/>
      <c r="C9069" s="17"/>
      <c r="D9069" s="12"/>
      <c r="N9069" s="58"/>
      <c r="O9069" s="59"/>
      <c r="P9069" s="59"/>
      <c r="Q9069" s="59"/>
      <c r="R9069" s="60"/>
      <c r="S9069" s="21"/>
      <c r="T9069" s="4"/>
      <c r="U9069" s="93"/>
    </row>
    <row r="9070" spans="1:21" ht="15" customHeight="1" thickBot="1">
      <c r="A9070" s="17"/>
      <c r="B9070" s="56"/>
      <c r="C9070" s="17"/>
      <c r="D9070" s="12"/>
      <c r="N9070" s="15"/>
      <c r="O9070" s="9"/>
      <c r="P9070" s="9"/>
      <c r="Q9070" s="9"/>
      <c r="R9070" s="10"/>
      <c r="S9070" s="19"/>
      <c r="T9070" s="23"/>
      <c r="U9070" s="94"/>
    </row>
    <row r="9071" spans="1:21">
      <c r="A9071" s="17"/>
      <c r="B9071" s="56"/>
      <c r="C9071" s="17"/>
      <c r="D9071" s="12"/>
      <c r="E9071" s="79"/>
      <c r="F9071" s="80"/>
      <c r="G9071" s="80"/>
      <c r="H9071" s="87"/>
      <c r="I9071" s="83"/>
      <c r="J9071" s="84"/>
      <c r="K9071" s="85"/>
      <c r="L9071" s="85"/>
      <c r="M9071" s="87"/>
      <c r="N9071" s="13"/>
      <c r="O9071" s="6"/>
      <c r="P9071" s="6"/>
      <c r="Q9071" s="6"/>
      <c r="R9071" s="7"/>
      <c r="S9071" s="20"/>
      <c r="T9071" s="22"/>
      <c r="U9071" s="91"/>
    </row>
    <row r="9072" spans="1:21">
      <c r="A9072" s="17"/>
      <c r="B9072" s="56"/>
      <c r="C9072" s="17"/>
      <c r="D9072" s="12"/>
      <c r="N9072" s="14"/>
      <c r="O9072" s="3"/>
      <c r="P9072" s="3"/>
      <c r="Q9072" s="3"/>
      <c r="R9072" s="8"/>
      <c r="S9072" s="21"/>
      <c r="T9072" s="4"/>
      <c r="U9072" s="92"/>
    </row>
    <row r="9073" spans="1:21">
      <c r="A9073" s="17"/>
      <c r="B9073" s="56"/>
      <c r="C9073" s="17"/>
      <c r="D9073" s="12"/>
      <c r="N9073" s="58"/>
      <c r="O9073" s="59"/>
      <c r="P9073" s="59"/>
      <c r="Q9073" s="59"/>
      <c r="R9073" s="60"/>
      <c r="S9073" s="21"/>
      <c r="T9073" s="4"/>
      <c r="U9073" s="93"/>
    </row>
    <row r="9074" spans="1:21" ht="15" customHeight="1" thickBot="1">
      <c r="A9074" s="17"/>
      <c r="B9074" s="56"/>
      <c r="C9074" s="17"/>
      <c r="D9074" s="12"/>
      <c r="N9074" s="15"/>
      <c r="O9074" s="9"/>
      <c r="P9074" s="9"/>
      <c r="Q9074" s="9"/>
      <c r="R9074" s="10"/>
      <c r="S9074" s="19"/>
      <c r="T9074" s="23"/>
      <c r="U9074" s="94"/>
    </row>
    <row r="9075" spans="1:21">
      <c r="A9075" s="17"/>
      <c r="B9075" s="56"/>
      <c r="C9075" s="17"/>
      <c r="D9075" s="12"/>
      <c r="E9075" s="79"/>
      <c r="F9075" s="80"/>
      <c r="G9075" s="80"/>
      <c r="H9075" s="87"/>
      <c r="I9075" s="83"/>
      <c r="J9075" s="84"/>
      <c r="K9075" s="85"/>
      <c r="L9075" s="85"/>
      <c r="M9075" s="87"/>
      <c r="N9075" s="13"/>
      <c r="O9075" s="6"/>
      <c r="P9075" s="6"/>
      <c r="Q9075" s="6"/>
      <c r="R9075" s="7"/>
      <c r="S9075" s="20"/>
      <c r="T9075" s="22"/>
      <c r="U9075" s="91"/>
    </row>
    <row r="9076" spans="1:21">
      <c r="A9076" s="17"/>
      <c r="B9076" s="56"/>
      <c r="C9076" s="17"/>
      <c r="D9076" s="12"/>
      <c r="N9076" s="14"/>
      <c r="O9076" s="3"/>
      <c r="P9076" s="3"/>
      <c r="Q9076" s="3"/>
      <c r="R9076" s="8"/>
      <c r="S9076" s="21"/>
      <c r="T9076" s="4"/>
      <c r="U9076" s="92"/>
    </row>
    <row r="9077" spans="1:21">
      <c r="A9077" s="17"/>
      <c r="B9077" s="56"/>
      <c r="C9077" s="17"/>
      <c r="D9077" s="12"/>
      <c r="N9077" s="58"/>
      <c r="O9077" s="59"/>
      <c r="P9077" s="59"/>
      <c r="Q9077" s="59"/>
      <c r="R9077" s="60"/>
      <c r="S9077" s="21"/>
      <c r="T9077" s="4"/>
      <c r="U9077" s="93"/>
    </row>
    <row r="9078" spans="1:21" ht="15" customHeight="1" thickBot="1">
      <c r="A9078" s="17"/>
      <c r="B9078" s="56"/>
      <c r="C9078" s="17"/>
      <c r="D9078" s="12"/>
      <c r="N9078" s="15"/>
      <c r="O9078" s="9"/>
      <c r="P9078" s="9"/>
      <c r="Q9078" s="9"/>
      <c r="R9078" s="10"/>
      <c r="S9078" s="19"/>
      <c r="T9078" s="23"/>
      <c r="U9078" s="94"/>
    </row>
    <row r="9079" spans="1:21">
      <c r="A9079" s="17"/>
      <c r="B9079" s="56"/>
      <c r="C9079" s="17"/>
      <c r="D9079" s="12"/>
      <c r="E9079" s="79"/>
      <c r="F9079" s="80"/>
      <c r="G9079" s="80"/>
      <c r="H9079" s="87"/>
      <c r="I9079" s="83"/>
      <c r="J9079" s="84"/>
      <c r="K9079" s="85"/>
      <c r="L9079" s="85"/>
      <c r="M9079" s="87"/>
      <c r="N9079" s="13"/>
      <c r="O9079" s="6"/>
      <c r="P9079" s="6"/>
      <c r="Q9079" s="6"/>
      <c r="R9079" s="7"/>
      <c r="S9079" s="20"/>
      <c r="T9079" s="22"/>
      <c r="U9079" s="91"/>
    </row>
    <row r="9080" spans="1:21">
      <c r="A9080" s="17"/>
      <c r="B9080" s="56"/>
      <c r="C9080" s="17"/>
      <c r="D9080" s="12"/>
      <c r="N9080" s="14"/>
      <c r="O9080" s="3"/>
      <c r="P9080" s="3"/>
      <c r="Q9080" s="3"/>
      <c r="R9080" s="8"/>
      <c r="S9080" s="21"/>
      <c r="T9080" s="4"/>
      <c r="U9080" s="92"/>
    </row>
    <row r="9081" spans="1:21">
      <c r="A9081" s="17"/>
      <c r="B9081" s="56"/>
      <c r="C9081" s="17"/>
      <c r="D9081" s="12"/>
      <c r="N9081" s="58"/>
      <c r="O9081" s="59"/>
      <c r="P9081" s="59"/>
      <c r="Q9081" s="59"/>
      <c r="R9081" s="60"/>
      <c r="S9081" s="21"/>
      <c r="T9081" s="4"/>
      <c r="U9081" s="93"/>
    </row>
    <row r="9082" spans="1:21" ht="15" customHeight="1" thickBot="1">
      <c r="A9082" s="17"/>
      <c r="B9082" s="56"/>
      <c r="C9082" s="17"/>
      <c r="D9082" s="12"/>
      <c r="N9082" s="15"/>
      <c r="O9082" s="9"/>
      <c r="P9082" s="9"/>
      <c r="Q9082" s="9"/>
      <c r="R9082" s="10"/>
      <c r="S9082" s="19"/>
      <c r="T9082" s="23"/>
      <c r="U9082" s="94"/>
    </row>
    <row r="9083" spans="1:21">
      <c r="A9083" s="17"/>
      <c r="B9083" s="56"/>
      <c r="C9083" s="17"/>
      <c r="D9083" s="12"/>
      <c r="E9083" s="79"/>
      <c r="F9083" s="80"/>
      <c r="G9083" s="80"/>
      <c r="H9083" s="87"/>
      <c r="I9083" s="83"/>
      <c r="J9083" s="84"/>
      <c r="K9083" s="85"/>
      <c r="L9083" s="85"/>
      <c r="M9083" s="87"/>
      <c r="N9083" s="13"/>
      <c r="O9083" s="6"/>
      <c r="P9083" s="6"/>
      <c r="Q9083" s="6"/>
      <c r="R9083" s="7"/>
      <c r="S9083" s="20"/>
      <c r="T9083" s="22"/>
      <c r="U9083" s="91"/>
    </row>
    <row r="9084" spans="1:21">
      <c r="A9084" s="17"/>
      <c r="B9084" s="56"/>
      <c r="C9084" s="17"/>
      <c r="D9084" s="12"/>
      <c r="N9084" s="14"/>
      <c r="O9084" s="3"/>
      <c r="P9084" s="3"/>
      <c r="Q9084" s="3"/>
      <c r="R9084" s="8"/>
      <c r="S9084" s="21"/>
      <c r="T9084" s="4"/>
      <c r="U9084" s="92"/>
    </row>
    <row r="9085" spans="1:21">
      <c r="A9085" s="17"/>
      <c r="B9085" s="56"/>
      <c r="C9085" s="17"/>
      <c r="D9085" s="12"/>
      <c r="N9085" s="58"/>
      <c r="O9085" s="59"/>
      <c r="P9085" s="59"/>
      <c r="Q9085" s="59"/>
      <c r="R9085" s="60"/>
      <c r="S9085" s="21"/>
      <c r="T9085" s="4"/>
      <c r="U9085" s="93"/>
    </row>
    <row r="9086" spans="1:21" ht="15" customHeight="1" thickBot="1">
      <c r="A9086" s="17"/>
      <c r="B9086" s="56"/>
      <c r="C9086" s="17"/>
      <c r="D9086" s="12"/>
      <c r="N9086" s="15"/>
      <c r="O9086" s="9"/>
      <c r="P9086" s="9"/>
      <c r="Q9086" s="9"/>
      <c r="R9086" s="10"/>
      <c r="S9086" s="19"/>
      <c r="T9086" s="23"/>
      <c r="U9086" s="94"/>
    </row>
    <row r="9087" spans="1:21">
      <c r="A9087" s="17"/>
      <c r="B9087" s="56"/>
      <c r="C9087" s="17"/>
      <c r="D9087" s="12"/>
      <c r="E9087" s="79"/>
      <c r="F9087" s="80"/>
      <c r="G9087" s="80"/>
      <c r="H9087" s="87"/>
      <c r="I9087" s="83"/>
      <c r="J9087" s="84"/>
      <c r="K9087" s="85"/>
      <c r="L9087" s="85"/>
      <c r="M9087" s="87"/>
      <c r="N9087" s="13"/>
      <c r="O9087" s="6"/>
      <c r="P9087" s="6"/>
      <c r="Q9087" s="6"/>
      <c r="R9087" s="7"/>
      <c r="S9087" s="20"/>
      <c r="T9087" s="22"/>
      <c r="U9087" s="91"/>
    </row>
    <row r="9088" spans="1:21">
      <c r="A9088" s="17"/>
      <c r="B9088" s="56"/>
      <c r="C9088" s="17"/>
      <c r="D9088" s="12"/>
      <c r="N9088" s="14"/>
      <c r="O9088" s="3"/>
      <c r="P9088" s="3"/>
      <c r="Q9088" s="3"/>
      <c r="R9088" s="8"/>
      <c r="S9088" s="21"/>
      <c r="T9088" s="4"/>
      <c r="U9088" s="92"/>
    </row>
    <row r="9089" spans="1:21">
      <c r="A9089" s="17"/>
      <c r="B9089" s="56"/>
      <c r="C9089" s="17"/>
      <c r="D9089" s="12"/>
      <c r="N9089" s="58"/>
      <c r="O9089" s="59"/>
      <c r="P9089" s="59"/>
      <c r="Q9089" s="59"/>
      <c r="R9089" s="60"/>
      <c r="S9089" s="21"/>
      <c r="T9089" s="4"/>
      <c r="U9089" s="93"/>
    </row>
    <row r="9090" spans="1:21" ht="15" customHeight="1" thickBot="1">
      <c r="A9090" s="17"/>
      <c r="B9090" s="56"/>
      <c r="C9090" s="17"/>
      <c r="D9090" s="12"/>
      <c r="N9090" s="15"/>
      <c r="O9090" s="9"/>
      <c r="P9090" s="9"/>
      <c r="Q9090" s="9"/>
      <c r="R9090" s="10"/>
      <c r="S9090" s="19"/>
      <c r="T9090" s="23"/>
      <c r="U9090" s="94"/>
    </row>
    <row r="9091" spans="1:21">
      <c r="A9091" s="17"/>
      <c r="B9091" s="56"/>
      <c r="C9091" s="17"/>
      <c r="D9091" s="12"/>
      <c r="E9091" s="79"/>
      <c r="F9091" s="80"/>
      <c r="G9091" s="80"/>
      <c r="H9091" s="87"/>
      <c r="I9091" s="83"/>
      <c r="J9091" s="84"/>
      <c r="K9091" s="85"/>
      <c r="L9091" s="85"/>
      <c r="M9091" s="87"/>
      <c r="N9091" s="13"/>
      <c r="O9091" s="6"/>
      <c r="P9091" s="6"/>
      <c r="Q9091" s="6"/>
      <c r="R9091" s="7"/>
      <c r="S9091" s="20"/>
      <c r="T9091" s="22"/>
      <c r="U9091" s="91"/>
    </row>
    <row r="9092" spans="1:21">
      <c r="A9092" s="17"/>
      <c r="B9092" s="56"/>
      <c r="C9092" s="17"/>
      <c r="D9092" s="12"/>
      <c r="N9092" s="14"/>
      <c r="O9092" s="3"/>
      <c r="P9092" s="3"/>
      <c r="Q9092" s="3"/>
      <c r="R9092" s="8"/>
      <c r="S9092" s="21"/>
      <c r="T9092" s="4"/>
      <c r="U9092" s="92"/>
    </row>
    <row r="9093" spans="1:21">
      <c r="A9093" s="17"/>
      <c r="B9093" s="56"/>
      <c r="C9093" s="17"/>
      <c r="D9093" s="12"/>
      <c r="N9093" s="58"/>
      <c r="O9093" s="59"/>
      <c r="P9093" s="59"/>
      <c r="Q9093" s="59"/>
      <c r="R9093" s="60"/>
      <c r="S9093" s="21"/>
      <c r="T9093" s="4"/>
      <c r="U9093" s="93"/>
    </row>
    <row r="9094" spans="1:21" ht="15" customHeight="1" thickBot="1">
      <c r="A9094" s="17"/>
      <c r="B9094" s="56"/>
      <c r="C9094" s="17"/>
      <c r="D9094" s="12"/>
      <c r="N9094" s="15"/>
      <c r="O9094" s="9"/>
      <c r="P9094" s="9"/>
      <c r="Q9094" s="9"/>
      <c r="R9094" s="10"/>
      <c r="S9094" s="19"/>
      <c r="T9094" s="23"/>
      <c r="U9094" s="94"/>
    </row>
    <row r="9095" spans="1:21">
      <c r="A9095" s="17"/>
      <c r="B9095" s="56"/>
      <c r="C9095" s="17"/>
      <c r="D9095" s="12"/>
      <c r="E9095" s="79"/>
      <c r="F9095" s="80"/>
      <c r="G9095" s="80"/>
      <c r="H9095" s="87"/>
      <c r="I9095" s="83"/>
      <c r="J9095" s="84"/>
      <c r="K9095" s="85"/>
      <c r="L9095" s="85"/>
      <c r="M9095" s="87"/>
      <c r="N9095" s="13"/>
      <c r="O9095" s="6"/>
      <c r="P9095" s="6"/>
      <c r="Q9095" s="6"/>
      <c r="R9095" s="7"/>
      <c r="S9095" s="20"/>
      <c r="T9095" s="22"/>
      <c r="U9095" s="91"/>
    </row>
    <row r="9096" spans="1:21">
      <c r="A9096" s="17"/>
      <c r="B9096" s="56"/>
      <c r="C9096" s="17"/>
      <c r="D9096" s="12"/>
      <c r="N9096" s="14"/>
      <c r="O9096" s="3"/>
      <c r="P9096" s="3"/>
      <c r="Q9096" s="3"/>
      <c r="R9096" s="8"/>
      <c r="S9096" s="21"/>
      <c r="T9096" s="4"/>
      <c r="U9096" s="92"/>
    </row>
    <row r="9097" spans="1:21">
      <c r="A9097" s="17"/>
      <c r="B9097" s="56"/>
      <c r="C9097" s="17"/>
      <c r="D9097" s="12"/>
      <c r="N9097" s="58"/>
      <c r="O9097" s="59"/>
      <c r="P9097" s="59"/>
      <c r="Q9097" s="59"/>
      <c r="R9097" s="60"/>
      <c r="S9097" s="21"/>
      <c r="T9097" s="4"/>
      <c r="U9097" s="93"/>
    </row>
    <row r="9098" spans="1:21" ht="15" customHeight="1" thickBot="1">
      <c r="A9098" s="17"/>
      <c r="B9098" s="56"/>
      <c r="C9098" s="17"/>
      <c r="D9098" s="12"/>
      <c r="N9098" s="15"/>
      <c r="O9098" s="9"/>
      <c r="P9098" s="9"/>
      <c r="Q9098" s="9"/>
      <c r="R9098" s="10"/>
      <c r="S9098" s="19"/>
      <c r="T9098" s="23"/>
      <c r="U9098" s="94"/>
    </row>
    <row r="9099" spans="1:21">
      <c r="A9099" s="17"/>
      <c r="B9099" s="56"/>
      <c r="C9099" s="17"/>
      <c r="D9099" s="12"/>
      <c r="E9099" s="79"/>
      <c r="F9099" s="80"/>
      <c r="G9099" s="80"/>
      <c r="H9099" s="87"/>
      <c r="I9099" s="83"/>
      <c r="J9099" s="84"/>
      <c r="K9099" s="85"/>
      <c r="L9099" s="85"/>
      <c r="M9099" s="87"/>
      <c r="N9099" s="13"/>
      <c r="O9099" s="6"/>
      <c r="P9099" s="6"/>
      <c r="Q9099" s="6"/>
      <c r="R9099" s="7"/>
      <c r="S9099" s="20"/>
      <c r="T9099" s="22"/>
      <c r="U9099" s="91"/>
    </row>
    <row r="9100" spans="1:21">
      <c r="A9100" s="17"/>
      <c r="B9100" s="56"/>
      <c r="C9100" s="17"/>
      <c r="D9100" s="12"/>
      <c r="N9100" s="14"/>
      <c r="O9100" s="3"/>
      <c r="P9100" s="3"/>
      <c r="Q9100" s="3"/>
      <c r="R9100" s="8"/>
      <c r="S9100" s="21"/>
      <c r="T9100" s="4"/>
      <c r="U9100" s="92"/>
    </row>
    <row r="9101" spans="1:21">
      <c r="A9101" s="17"/>
      <c r="B9101" s="56"/>
      <c r="C9101" s="17"/>
      <c r="D9101" s="12"/>
      <c r="N9101" s="58"/>
      <c r="O9101" s="59"/>
      <c r="P9101" s="59"/>
      <c r="Q9101" s="59"/>
      <c r="R9101" s="60"/>
      <c r="S9101" s="21"/>
      <c r="T9101" s="4"/>
      <c r="U9101" s="93"/>
    </row>
    <row r="9102" spans="1:21" ht="15" customHeight="1" thickBot="1">
      <c r="A9102" s="17"/>
      <c r="B9102" s="56"/>
      <c r="C9102" s="17"/>
      <c r="D9102" s="12"/>
      <c r="N9102" s="15"/>
      <c r="O9102" s="9"/>
      <c r="P9102" s="9"/>
      <c r="Q9102" s="9"/>
      <c r="R9102" s="10"/>
      <c r="S9102" s="19"/>
      <c r="T9102" s="23"/>
      <c r="U9102" s="94"/>
    </row>
    <row r="9103" spans="1:21">
      <c r="A9103" s="17"/>
      <c r="B9103" s="56"/>
      <c r="C9103" s="17"/>
      <c r="D9103" s="12"/>
      <c r="E9103" s="79"/>
      <c r="F9103" s="80"/>
      <c r="G9103" s="80"/>
      <c r="H9103" s="87"/>
      <c r="I9103" s="83"/>
      <c r="J9103" s="84"/>
      <c r="K9103" s="85"/>
      <c r="L9103" s="85"/>
      <c r="M9103" s="87"/>
      <c r="N9103" s="13"/>
      <c r="O9103" s="6"/>
      <c r="P9103" s="6"/>
      <c r="Q9103" s="6"/>
      <c r="R9103" s="7"/>
      <c r="S9103" s="20"/>
      <c r="T9103" s="22"/>
      <c r="U9103" s="91"/>
    </row>
    <row r="9104" spans="1:21">
      <c r="A9104" s="17"/>
      <c r="B9104" s="56"/>
      <c r="C9104" s="17"/>
      <c r="D9104" s="12"/>
      <c r="N9104" s="14"/>
      <c r="O9104" s="3"/>
      <c r="P9104" s="3"/>
      <c r="Q9104" s="3"/>
      <c r="R9104" s="8"/>
      <c r="S9104" s="21"/>
      <c r="T9104" s="4"/>
      <c r="U9104" s="92"/>
    </row>
    <row r="9105" spans="1:21">
      <c r="A9105" s="17"/>
      <c r="B9105" s="56"/>
      <c r="C9105" s="17"/>
      <c r="D9105" s="12"/>
      <c r="N9105" s="58"/>
      <c r="O9105" s="59"/>
      <c r="P9105" s="59"/>
      <c r="Q9105" s="59"/>
      <c r="R9105" s="60"/>
      <c r="S9105" s="21"/>
      <c r="T9105" s="4"/>
      <c r="U9105" s="93"/>
    </row>
    <row r="9106" spans="1:21" ht="15" customHeight="1" thickBot="1">
      <c r="A9106" s="17"/>
      <c r="B9106" s="56"/>
      <c r="C9106" s="17"/>
      <c r="D9106" s="12"/>
      <c r="N9106" s="15"/>
      <c r="O9106" s="9"/>
      <c r="P9106" s="9"/>
      <c r="Q9106" s="9"/>
      <c r="R9106" s="10"/>
      <c r="S9106" s="19"/>
      <c r="T9106" s="23"/>
      <c r="U9106" s="94"/>
    </row>
    <row r="9107" spans="1:21">
      <c r="A9107" s="17"/>
      <c r="B9107" s="56"/>
      <c r="C9107" s="17"/>
      <c r="D9107" s="12"/>
      <c r="E9107" s="79"/>
      <c r="F9107" s="80"/>
      <c r="G9107" s="80"/>
      <c r="H9107" s="87"/>
      <c r="I9107" s="83"/>
      <c r="J9107" s="84"/>
      <c r="K9107" s="85"/>
      <c r="L9107" s="85"/>
      <c r="M9107" s="87"/>
      <c r="N9107" s="13"/>
      <c r="O9107" s="6"/>
      <c r="P9107" s="6"/>
      <c r="Q9107" s="6"/>
      <c r="R9107" s="7"/>
      <c r="S9107" s="20"/>
      <c r="T9107" s="22"/>
      <c r="U9107" s="91"/>
    </row>
    <row r="9108" spans="1:21">
      <c r="A9108" s="17"/>
      <c r="B9108" s="56"/>
      <c r="C9108" s="17"/>
      <c r="D9108" s="12"/>
      <c r="N9108" s="14"/>
      <c r="O9108" s="3"/>
      <c r="P9108" s="3"/>
      <c r="Q9108" s="3"/>
      <c r="R9108" s="8"/>
      <c r="S9108" s="21"/>
      <c r="T9108" s="4"/>
      <c r="U9108" s="92"/>
    </row>
    <row r="9109" spans="1:21">
      <c r="A9109" s="17"/>
      <c r="B9109" s="56"/>
      <c r="C9109" s="17"/>
      <c r="D9109" s="12"/>
      <c r="N9109" s="58"/>
      <c r="O9109" s="59"/>
      <c r="P9109" s="59"/>
      <c r="Q9109" s="59"/>
      <c r="R9109" s="60"/>
      <c r="S9109" s="21"/>
      <c r="T9109" s="4"/>
      <c r="U9109" s="93"/>
    </row>
    <row r="9110" spans="1:21" ht="15" customHeight="1" thickBot="1">
      <c r="A9110" s="17"/>
      <c r="B9110" s="56"/>
      <c r="C9110" s="17"/>
      <c r="D9110" s="12"/>
      <c r="N9110" s="15"/>
      <c r="O9110" s="9"/>
      <c r="P9110" s="9"/>
      <c r="Q9110" s="9"/>
      <c r="R9110" s="10"/>
      <c r="S9110" s="19"/>
      <c r="T9110" s="23"/>
      <c r="U9110" s="94"/>
    </row>
    <row r="9111" spans="1:21">
      <c r="A9111" s="17"/>
      <c r="B9111" s="56"/>
      <c r="C9111" s="17"/>
      <c r="D9111" s="12"/>
      <c r="E9111" s="79"/>
      <c r="F9111" s="80"/>
      <c r="G9111" s="80"/>
      <c r="H9111" s="87"/>
      <c r="I9111" s="83"/>
      <c r="J9111" s="84"/>
      <c r="K9111" s="85"/>
      <c r="L9111" s="85"/>
      <c r="M9111" s="87"/>
      <c r="N9111" s="13"/>
      <c r="O9111" s="6"/>
      <c r="P9111" s="6"/>
      <c r="Q9111" s="6"/>
      <c r="R9111" s="7"/>
      <c r="S9111" s="20"/>
      <c r="T9111" s="22"/>
      <c r="U9111" s="91"/>
    </row>
    <row r="9112" spans="1:21">
      <c r="A9112" s="17"/>
      <c r="B9112" s="56"/>
      <c r="C9112" s="17"/>
      <c r="D9112" s="12"/>
      <c r="N9112" s="14"/>
      <c r="O9112" s="3"/>
      <c r="P9112" s="3"/>
      <c r="Q9112" s="3"/>
      <c r="R9112" s="8"/>
      <c r="S9112" s="21"/>
      <c r="T9112" s="4"/>
      <c r="U9112" s="92"/>
    </row>
    <row r="9113" spans="1:21">
      <c r="A9113" s="17"/>
      <c r="B9113" s="56"/>
      <c r="C9113" s="17"/>
      <c r="D9113" s="12"/>
      <c r="N9113" s="58"/>
      <c r="O9113" s="59"/>
      <c r="P9113" s="59"/>
      <c r="Q9113" s="59"/>
      <c r="R9113" s="60"/>
      <c r="S9113" s="21"/>
      <c r="T9113" s="4"/>
      <c r="U9113" s="93"/>
    </row>
    <row r="9114" spans="1:21" ht="15" customHeight="1" thickBot="1">
      <c r="A9114" s="17"/>
      <c r="B9114" s="56"/>
      <c r="C9114" s="17"/>
      <c r="D9114" s="12"/>
      <c r="N9114" s="15"/>
      <c r="O9114" s="9"/>
      <c r="P9114" s="9"/>
      <c r="Q9114" s="9"/>
      <c r="R9114" s="10"/>
      <c r="S9114" s="19"/>
      <c r="T9114" s="23"/>
      <c r="U9114" s="94"/>
    </row>
    <row r="9115" spans="1:21">
      <c r="A9115" s="17"/>
      <c r="B9115" s="56"/>
      <c r="C9115" s="17"/>
      <c r="D9115" s="12"/>
      <c r="E9115" s="79"/>
      <c r="F9115" s="80"/>
      <c r="G9115" s="80"/>
      <c r="H9115" s="87"/>
      <c r="I9115" s="83"/>
      <c r="J9115" s="84"/>
      <c r="K9115" s="85"/>
      <c r="L9115" s="85"/>
      <c r="M9115" s="87"/>
      <c r="N9115" s="13"/>
      <c r="O9115" s="6"/>
      <c r="P9115" s="6"/>
      <c r="Q9115" s="6"/>
      <c r="R9115" s="7"/>
      <c r="S9115" s="20"/>
      <c r="T9115" s="22"/>
      <c r="U9115" s="91"/>
    </row>
    <row r="9116" spans="1:21">
      <c r="A9116" s="17"/>
      <c r="B9116" s="56"/>
      <c r="C9116" s="17"/>
      <c r="D9116" s="12"/>
      <c r="N9116" s="14"/>
      <c r="O9116" s="3"/>
      <c r="P9116" s="3"/>
      <c r="Q9116" s="3"/>
      <c r="R9116" s="8"/>
      <c r="S9116" s="21"/>
      <c r="T9116" s="4"/>
      <c r="U9116" s="92"/>
    </row>
    <row r="9117" spans="1:21">
      <c r="A9117" s="17"/>
      <c r="B9117" s="56"/>
      <c r="C9117" s="17"/>
      <c r="D9117" s="12"/>
      <c r="N9117" s="58"/>
      <c r="O9117" s="59"/>
      <c r="P9117" s="59"/>
      <c r="Q9117" s="59"/>
      <c r="R9117" s="60"/>
      <c r="S9117" s="21"/>
      <c r="T9117" s="4"/>
      <c r="U9117" s="93"/>
    </row>
    <row r="9118" spans="1:21" ht="15" customHeight="1" thickBot="1">
      <c r="A9118" s="17"/>
      <c r="B9118" s="56"/>
      <c r="C9118" s="17"/>
      <c r="D9118" s="12"/>
      <c r="N9118" s="15"/>
      <c r="O9118" s="9"/>
      <c r="P9118" s="9"/>
      <c r="Q9118" s="9"/>
      <c r="R9118" s="10"/>
      <c r="S9118" s="19"/>
      <c r="T9118" s="23"/>
      <c r="U9118" s="94"/>
    </row>
    <row r="9119" spans="1:21">
      <c r="A9119" s="17"/>
      <c r="B9119" s="56"/>
      <c r="C9119" s="17"/>
      <c r="D9119" s="12"/>
      <c r="E9119" s="79"/>
      <c r="F9119" s="80"/>
      <c r="G9119" s="80"/>
      <c r="H9119" s="87"/>
      <c r="I9119" s="83"/>
      <c r="J9119" s="84"/>
      <c r="K9119" s="85"/>
      <c r="L9119" s="85"/>
      <c r="M9119" s="87"/>
      <c r="N9119" s="13"/>
      <c r="O9119" s="6"/>
      <c r="P9119" s="6"/>
      <c r="Q9119" s="6"/>
      <c r="R9119" s="7"/>
      <c r="S9119" s="20"/>
      <c r="T9119" s="22"/>
      <c r="U9119" s="91"/>
    </row>
    <row r="9120" spans="1:21">
      <c r="A9120" s="17"/>
      <c r="B9120" s="56"/>
      <c r="C9120" s="17"/>
      <c r="D9120" s="12"/>
      <c r="N9120" s="14"/>
      <c r="O9120" s="3"/>
      <c r="P9120" s="3"/>
      <c r="Q9120" s="3"/>
      <c r="R9120" s="8"/>
      <c r="S9120" s="21"/>
      <c r="T9120" s="4"/>
      <c r="U9120" s="92"/>
    </row>
    <row r="9121" spans="1:21">
      <c r="A9121" s="17"/>
      <c r="B9121" s="56"/>
      <c r="C9121" s="17"/>
      <c r="D9121" s="12"/>
      <c r="N9121" s="58"/>
      <c r="O9121" s="59"/>
      <c r="P9121" s="59"/>
      <c r="Q9121" s="59"/>
      <c r="R9121" s="60"/>
      <c r="S9121" s="21"/>
      <c r="T9121" s="4"/>
      <c r="U9121" s="93"/>
    </row>
    <row r="9122" spans="1:21" ht="15" customHeight="1" thickBot="1">
      <c r="A9122" s="17"/>
      <c r="B9122" s="56"/>
      <c r="C9122" s="17"/>
      <c r="D9122" s="12"/>
      <c r="N9122" s="15"/>
      <c r="O9122" s="9"/>
      <c r="P9122" s="9"/>
      <c r="Q9122" s="9"/>
      <c r="R9122" s="10"/>
      <c r="S9122" s="19"/>
      <c r="T9122" s="23"/>
      <c r="U9122" s="94"/>
    </row>
    <row r="9123" spans="1:21">
      <c r="A9123" s="17"/>
      <c r="B9123" s="56"/>
      <c r="C9123" s="17"/>
      <c r="D9123" s="12"/>
      <c r="E9123" s="79"/>
      <c r="F9123" s="80"/>
      <c r="G9123" s="80"/>
      <c r="H9123" s="87"/>
      <c r="I9123" s="83"/>
      <c r="J9123" s="84"/>
      <c r="K9123" s="85"/>
      <c r="L9123" s="85"/>
      <c r="M9123" s="87"/>
      <c r="N9123" s="13"/>
      <c r="O9123" s="6"/>
      <c r="P9123" s="6"/>
      <c r="Q9123" s="6"/>
      <c r="R9123" s="7"/>
      <c r="S9123" s="20"/>
      <c r="T9123" s="22"/>
      <c r="U9123" s="91"/>
    </row>
    <row r="9124" spans="1:21">
      <c r="A9124" s="17"/>
      <c r="B9124" s="56"/>
      <c r="C9124" s="17"/>
      <c r="D9124" s="12"/>
      <c r="N9124" s="14"/>
      <c r="O9124" s="3"/>
      <c r="P9124" s="3"/>
      <c r="Q9124" s="3"/>
      <c r="R9124" s="8"/>
      <c r="S9124" s="21"/>
      <c r="T9124" s="4"/>
      <c r="U9124" s="92"/>
    </row>
    <row r="9125" spans="1:21">
      <c r="A9125" s="17"/>
      <c r="B9125" s="56"/>
      <c r="C9125" s="17"/>
      <c r="D9125" s="12"/>
      <c r="N9125" s="58"/>
      <c r="O9125" s="59"/>
      <c r="P9125" s="59"/>
      <c r="Q9125" s="59"/>
      <c r="R9125" s="60"/>
      <c r="S9125" s="21"/>
      <c r="T9125" s="4"/>
      <c r="U9125" s="93"/>
    </row>
    <row r="9126" spans="1:21" ht="15" customHeight="1" thickBot="1">
      <c r="A9126" s="17"/>
      <c r="B9126" s="56"/>
      <c r="C9126" s="17"/>
      <c r="D9126" s="12"/>
      <c r="N9126" s="15"/>
      <c r="O9126" s="9"/>
      <c r="P9126" s="9"/>
      <c r="Q9126" s="9"/>
      <c r="R9126" s="10"/>
      <c r="S9126" s="19"/>
      <c r="T9126" s="23"/>
      <c r="U9126" s="94"/>
    </row>
    <row r="9127" spans="1:21">
      <c r="A9127" s="17"/>
      <c r="B9127" s="56"/>
      <c r="C9127" s="17"/>
      <c r="D9127" s="12"/>
      <c r="E9127" s="79"/>
      <c r="F9127" s="80"/>
      <c r="G9127" s="80"/>
      <c r="H9127" s="87"/>
      <c r="I9127" s="83"/>
      <c r="J9127" s="84"/>
      <c r="K9127" s="85"/>
      <c r="L9127" s="85"/>
      <c r="M9127" s="87"/>
      <c r="N9127" s="13"/>
      <c r="O9127" s="6"/>
      <c r="P9127" s="6"/>
      <c r="Q9127" s="6"/>
      <c r="R9127" s="7"/>
      <c r="S9127" s="20"/>
      <c r="T9127" s="22"/>
      <c r="U9127" s="91"/>
    </row>
    <row r="9128" spans="1:21">
      <c r="A9128" s="17"/>
      <c r="B9128" s="56"/>
      <c r="C9128" s="17"/>
      <c r="D9128" s="12"/>
      <c r="N9128" s="14"/>
      <c r="O9128" s="3"/>
      <c r="P9128" s="3"/>
      <c r="Q9128" s="3"/>
      <c r="R9128" s="8"/>
      <c r="S9128" s="21"/>
      <c r="T9128" s="4"/>
      <c r="U9128" s="92"/>
    </row>
    <row r="9129" spans="1:21">
      <c r="A9129" s="17"/>
      <c r="B9129" s="56"/>
      <c r="C9129" s="17"/>
      <c r="D9129" s="12"/>
      <c r="N9129" s="58"/>
      <c r="O9129" s="59"/>
      <c r="P9129" s="59"/>
      <c r="Q9129" s="59"/>
      <c r="R9129" s="60"/>
      <c r="S9129" s="21"/>
      <c r="T9129" s="4"/>
      <c r="U9129" s="93"/>
    </row>
    <row r="9130" spans="1:21" ht="15" customHeight="1" thickBot="1">
      <c r="A9130" s="17"/>
      <c r="B9130" s="56"/>
      <c r="C9130" s="17"/>
      <c r="D9130" s="12"/>
      <c r="N9130" s="15"/>
      <c r="O9130" s="9"/>
      <c r="P9130" s="9"/>
      <c r="Q9130" s="9"/>
      <c r="R9130" s="10"/>
      <c r="S9130" s="19"/>
      <c r="T9130" s="23"/>
      <c r="U9130" s="94"/>
    </row>
    <row r="9131" spans="1:21">
      <c r="A9131" s="17"/>
      <c r="B9131" s="56"/>
      <c r="C9131" s="17"/>
      <c r="D9131" s="12"/>
      <c r="E9131" s="79"/>
      <c r="F9131" s="80"/>
      <c r="G9131" s="80"/>
      <c r="H9131" s="87"/>
      <c r="I9131" s="83"/>
      <c r="J9131" s="84"/>
      <c r="K9131" s="85"/>
      <c r="L9131" s="85"/>
      <c r="M9131" s="87"/>
      <c r="N9131" s="13"/>
      <c r="O9131" s="6"/>
      <c r="P9131" s="6"/>
      <c r="Q9131" s="6"/>
      <c r="R9131" s="7"/>
      <c r="S9131" s="20"/>
      <c r="T9131" s="22"/>
      <c r="U9131" s="91"/>
    </row>
    <row r="9132" spans="1:21">
      <c r="A9132" s="17"/>
      <c r="B9132" s="56"/>
      <c r="C9132" s="17"/>
      <c r="D9132" s="12"/>
      <c r="N9132" s="14"/>
      <c r="O9132" s="3"/>
      <c r="P9132" s="3"/>
      <c r="Q9132" s="3"/>
      <c r="R9132" s="8"/>
      <c r="S9132" s="21"/>
      <c r="T9132" s="4"/>
      <c r="U9132" s="92"/>
    </row>
    <row r="9133" spans="1:21">
      <c r="A9133" s="17"/>
      <c r="B9133" s="56"/>
      <c r="C9133" s="17"/>
      <c r="D9133" s="12"/>
      <c r="N9133" s="58"/>
      <c r="O9133" s="59"/>
      <c r="P9133" s="59"/>
      <c r="Q9133" s="59"/>
      <c r="R9133" s="60"/>
      <c r="S9133" s="21"/>
      <c r="T9133" s="4"/>
      <c r="U9133" s="93"/>
    </row>
    <row r="9134" spans="1:21" ht="15" customHeight="1" thickBot="1">
      <c r="A9134" s="17"/>
      <c r="B9134" s="56"/>
      <c r="C9134" s="17"/>
      <c r="D9134" s="12"/>
      <c r="N9134" s="15"/>
      <c r="O9134" s="9"/>
      <c r="P9134" s="9"/>
      <c r="Q9134" s="9"/>
      <c r="R9134" s="10"/>
      <c r="S9134" s="19"/>
      <c r="T9134" s="23"/>
      <c r="U9134" s="94"/>
    </row>
    <row r="9135" spans="1:21">
      <c r="A9135" s="17"/>
      <c r="B9135" s="56"/>
      <c r="C9135" s="17"/>
      <c r="D9135" s="12"/>
      <c r="E9135" s="79"/>
      <c r="F9135" s="80"/>
      <c r="G9135" s="80"/>
      <c r="H9135" s="87"/>
      <c r="I9135" s="83"/>
      <c r="J9135" s="84"/>
      <c r="K9135" s="85"/>
      <c r="L9135" s="85"/>
      <c r="M9135" s="87"/>
      <c r="N9135" s="13"/>
      <c r="O9135" s="6"/>
      <c r="P9135" s="6"/>
      <c r="Q9135" s="6"/>
      <c r="R9135" s="7"/>
      <c r="S9135" s="20"/>
      <c r="T9135" s="22"/>
      <c r="U9135" s="91"/>
    </row>
    <row r="9136" spans="1:21">
      <c r="A9136" s="17"/>
      <c r="B9136" s="56"/>
      <c r="C9136" s="17"/>
      <c r="D9136" s="12"/>
      <c r="N9136" s="14"/>
      <c r="O9136" s="3"/>
      <c r="P9136" s="3"/>
      <c r="Q9136" s="3"/>
      <c r="R9136" s="8"/>
      <c r="S9136" s="21"/>
      <c r="T9136" s="4"/>
      <c r="U9136" s="92"/>
    </row>
    <row r="9137" spans="1:21">
      <c r="A9137" s="17"/>
      <c r="B9137" s="56"/>
      <c r="C9137" s="17"/>
      <c r="D9137" s="12"/>
      <c r="N9137" s="58"/>
      <c r="O9137" s="59"/>
      <c r="P9137" s="59"/>
      <c r="Q9137" s="59"/>
      <c r="R9137" s="60"/>
      <c r="S9137" s="21"/>
      <c r="T9137" s="4"/>
      <c r="U9137" s="93"/>
    </row>
    <row r="9138" spans="1:21" ht="15" customHeight="1" thickBot="1">
      <c r="A9138" s="17"/>
      <c r="B9138" s="56"/>
      <c r="C9138" s="17"/>
      <c r="D9138" s="12"/>
      <c r="N9138" s="15"/>
      <c r="O9138" s="9"/>
      <c r="P9138" s="9"/>
      <c r="Q9138" s="9"/>
      <c r="R9138" s="10"/>
      <c r="S9138" s="19"/>
      <c r="T9138" s="23"/>
      <c r="U9138" s="94"/>
    </row>
    <row r="9139" spans="1:21">
      <c r="A9139" s="17"/>
      <c r="B9139" s="56"/>
      <c r="C9139" s="17"/>
      <c r="D9139" s="12"/>
      <c r="E9139" s="79"/>
      <c r="F9139" s="80"/>
      <c r="G9139" s="80"/>
      <c r="H9139" s="87"/>
      <c r="I9139" s="83"/>
      <c r="J9139" s="84"/>
      <c r="K9139" s="85"/>
      <c r="L9139" s="85"/>
      <c r="M9139" s="87"/>
      <c r="N9139" s="13"/>
      <c r="O9139" s="6"/>
      <c r="P9139" s="6"/>
      <c r="Q9139" s="6"/>
      <c r="R9139" s="7"/>
      <c r="S9139" s="20"/>
      <c r="T9139" s="22"/>
      <c r="U9139" s="91"/>
    </row>
    <row r="9140" spans="1:21">
      <c r="A9140" s="17"/>
      <c r="B9140" s="56"/>
      <c r="C9140" s="17"/>
      <c r="D9140" s="12"/>
      <c r="N9140" s="14"/>
      <c r="O9140" s="3"/>
      <c r="P9140" s="3"/>
      <c r="Q9140" s="3"/>
      <c r="R9140" s="8"/>
      <c r="S9140" s="21"/>
      <c r="T9140" s="4"/>
      <c r="U9140" s="92"/>
    </row>
    <row r="9141" spans="1:21">
      <c r="A9141" s="17"/>
      <c r="B9141" s="56"/>
      <c r="C9141" s="17"/>
      <c r="D9141" s="12"/>
      <c r="N9141" s="58"/>
      <c r="O9141" s="59"/>
      <c r="P9141" s="59"/>
      <c r="Q9141" s="59"/>
      <c r="R9141" s="60"/>
      <c r="S9141" s="21"/>
      <c r="T9141" s="4"/>
      <c r="U9141" s="93"/>
    </row>
    <row r="9142" spans="1:21" ht="15" customHeight="1" thickBot="1">
      <c r="A9142" s="17"/>
      <c r="B9142" s="56"/>
      <c r="C9142" s="17"/>
      <c r="D9142" s="12"/>
      <c r="N9142" s="15"/>
      <c r="O9142" s="9"/>
      <c r="P9142" s="9"/>
      <c r="Q9142" s="9"/>
      <c r="R9142" s="10"/>
      <c r="S9142" s="19"/>
      <c r="T9142" s="23"/>
      <c r="U9142" s="94"/>
    </row>
    <row r="9143" spans="1:21">
      <c r="A9143" s="17"/>
      <c r="B9143" s="56"/>
      <c r="C9143" s="17"/>
      <c r="D9143" s="12"/>
      <c r="E9143" s="79"/>
      <c r="F9143" s="80"/>
      <c r="G9143" s="80"/>
      <c r="H9143" s="87"/>
      <c r="I9143" s="83"/>
      <c r="J9143" s="84"/>
      <c r="K9143" s="85"/>
      <c r="L9143" s="85"/>
      <c r="M9143" s="87"/>
      <c r="N9143" s="13"/>
      <c r="O9143" s="6"/>
      <c r="P9143" s="6"/>
      <c r="Q9143" s="6"/>
      <c r="R9143" s="7"/>
      <c r="S9143" s="20"/>
      <c r="T9143" s="22"/>
      <c r="U9143" s="91"/>
    </row>
    <row r="9144" spans="1:21">
      <c r="A9144" s="17"/>
      <c r="B9144" s="56"/>
      <c r="C9144" s="17"/>
      <c r="D9144" s="12"/>
      <c r="N9144" s="14"/>
      <c r="O9144" s="3"/>
      <c r="P9144" s="3"/>
      <c r="Q9144" s="3"/>
      <c r="R9144" s="8"/>
      <c r="S9144" s="21"/>
      <c r="T9144" s="4"/>
      <c r="U9144" s="92"/>
    </row>
    <row r="9145" spans="1:21">
      <c r="A9145" s="17"/>
      <c r="B9145" s="56"/>
      <c r="C9145" s="17"/>
      <c r="D9145" s="12"/>
      <c r="N9145" s="58"/>
      <c r="O9145" s="59"/>
      <c r="P9145" s="59"/>
      <c r="Q9145" s="59"/>
      <c r="R9145" s="60"/>
      <c r="S9145" s="21"/>
      <c r="T9145" s="4"/>
      <c r="U9145" s="93"/>
    </row>
    <row r="9146" spans="1:21" ht="15" customHeight="1" thickBot="1">
      <c r="A9146" s="17"/>
      <c r="B9146" s="56"/>
      <c r="C9146" s="17"/>
      <c r="D9146" s="12"/>
      <c r="N9146" s="15"/>
      <c r="O9146" s="9"/>
      <c r="P9146" s="9"/>
      <c r="Q9146" s="9"/>
      <c r="R9146" s="10"/>
      <c r="S9146" s="19"/>
      <c r="T9146" s="23"/>
      <c r="U9146" s="94"/>
    </row>
    <row r="9147" spans="1:21">
      <c r="A9147" s="17"/>
      <c r="B9147" s="56"/>
      <c r="C9147" s="17"/>
      <c r="D9147" s="12"/>
      <c r="E9147" s="79"/>
      <c r="F9147" s="80"/>
      <c r="G9147" s="80"/>
      <c r="H9147" s="87"/>
      <c r="I9147" s="83"/>
      <c r="J9147" s="84"/>
      <c r="K9147" s="85"/>
      <c r="L9147" s="85"/>
      <c r="M9147" s="87"/>
      <c r="N9147" s="13"/>
      <c r="O9147" s="6"/>
      <c r="P9147" s="6"/>
      <c r="Q9147" s="6"/>
      <c r="R9147" s="7"/>
      <c r="S9147" s="20"/>
      <c r="T9147" s="22"/>
      <c r="U9147" s="91"/>
    </row>
    <row r="9148" spans="1:21">
      <c r="A9148" s="17"/>
      <c r="B9148" s="56"/>
      <c r="C9148" s="17"/>
      <c r="D9148" s="12"/>
      <c r="N9148" s="14"/>
      <c r="O9148" s="3"/>
      <c r="P9148" s="3"/>
      <c r="Q9148" s="3"/>
      <c r="R9148" s="8"/>
      <c r="S9148" s="21"/>
      <c r="T9148" s="4"/>
      <c r="U9148" s="92"/>
    </row>
    <row r="9149" spans="1:21">
      <c r="A9149" s="17"/>
      <c r="B9149" s="56"/>
      <c r="C9149" s="17"/>
      <c r="D9149" s="12"/>
      <c r="N9149" s="58"/>
      <c r="O9149" s="59"/>
      <c r="P9149" s="59"/>
      <c r="Q9149" s="59"/>
      <c r="R9149" s="60"/>
      <c r="S9149" s="21"/>
      <c r="T9149" s="4"/>
      <c r="U9149" s="93"/>
    </row>
    <row r="9150" spans="1:21" ht="15" customHeight="1" thickBot="1">
      <c r="A9150" s="17"/>
      <c r="B9150" s="56"/>
      <c r="C9150" s="17"/>
      <c r="D9150" s="12"/>
      <c r="N9150" s="15"/>
      <c r="O9150" s="9"/>
      <c r="P9150" s="9"/>
      <c r="Q9150" s="9"/>
      <c r="R9150" s="10"/>
      <c r="S9150" s="19"/>
      <c r="T9150" s="23"/>
      <c r="U9150" s="94"/>
    </row>
    <row r="9151" spans="1:21">
      <c r="A9151" s="17"/>
      <c r="B9151" s="56"/>
      <c r="C9151" s="17"/>
      <c r="D9151" s="12"/>
      <c r="E9151" s="79"/>
      <c r="F9151" s="80"/>
      <c r="G9151" s="80"/>
      <c r="H9151" s="87"/>
      <c r="I9151" s="83"/>
      <c r="J9151" s="84"/>
      <c r="K9151" s="85"/>
      <c r="L9151" s="85"/>
      <c r="M9151" s="87"/>
      <c r="N9151" s="13"/>
      <c r="O9151" s="6"/>
      <c r="P9151" s="6"/>
      <c r="Q9151" s="6"/>
      <c r="R9151" s="7"/>
      <c r="S9151" s="20"/>
      <c r="T9151" s="22"/>
      <c r="U9151" s="91"/>
    </row>
    <row r="9152" spans="1:21">
      <c r="A9152" s="17"/>
      <c r="B9152" s="56"/>
      <c r="C9152" s="17"/>
      <c r="D9152" s="12"/>
      <c r="N9152" s="14"/>
      <c r="O9152" s="3"/>
      <c r="P9152" s="3"/>
      <c r="Q9152" s="3"/>
      <c r="R9152" s="8"/>
      <c r="S9152" s="21"/>
      <c r="T9152" s="4"/>
      <c r="U9152" s="92"/>
    </row>
    <row r="9153" spans="1:21">
      <c r="A9153" s="17"/>
      <c r="B9153" s="56"/>
      <c r="C9153" s="17"/>
      <c r="D9153" s="12"/>
      <c r="N9153" s="58"/>
      <c r="O9153" s="59"/>
      <c r="P9153" s="59"/>
      <c r="Q9153" s="59"/>
      <c r="R9153" s="60"/>
      <c r="S9153" s="21"/>
      <c r="T9153" s="4"/>
      <c r="U9153" s="93"/>
    </row>
    <row r="9154" spans="1:21" ht="15" customHeight="1" thickBot="1">
      <c r="A9154" s="17"/>
      <c r="B9154" s="56"/>
      <c r="C9154" s="17"/>
      <c r="D9154" s="12"/>
      <c r="N9154" s="15"/>
      <c r="O9154" s="9"/>
      <c r="P9154" s="9"/>
      <c r="Q9154" s="9"/>
      <c r="R9154" s="10"/>
      <c r="S9154" s="19"/>
      <c r="T9154" s="23"/>
      <c r="U9154" s="94"/>
    </row>
    <row r="9155" spans="1:21">
      <c r="A9155" s="17"/>
      <c r="B9155" s="56"/>
      <c r="C9155" s="17"/>
      <c r="D9155" s="12"/>
      <c r="E9155" s="79"/>
      <c r="F9155" s="80"/>
      <c r="G9155" s="80"/>
      <c r="H9155" s="87"/>
      <c r="I9155" s="83"/>
      <c r="J9155" s="84"/>
      <c r="K9155" s="85"/>
      <c r="L9155" s="85"/>
      <c r="M9155" s="87"/>
      <c r="N9155" s="13"/>
      <c r="O9155" s="6"/>
      <c r="P9155" s="6"/>
      <c r="Q9155" s="6"/>
      <c r="R9155" s="7"/>
      <c r="S9155" s="20"/>
      <c r="T9155" s="22"/>
      <c r="U9155" s="91"/>
    </row>
    <row r="9156" spans="1:21">
      <c r="A9156" s="17"/>
      <c r="B9156" s="56"/>
      <c r="C9156" s="17"/>
      <c r="D9156" s="12"/>
      <c r="N9156" s="14"/>
      <c r="O9156" s="3"/>
      <c r="P9156" s="3"/>
      <c r="Q9156" s="3"/>
      <c r="R9156" s="8"/>
      <c r="S9156" s="21"/>
      <c r="T9156" s="4"/>
      <c r="U9156" s="92"/>
    </row>
    <row r="9157" spans="1:21">
      <c r="A9157" s="17"/>
      <c r="B9157" s="56"/>
      <c r="C9157" s="17"/>
      <c r="D9157" s="12"/>
      <c r="N9157" s="58"/>
      <c r="O9157" s="59"/>
      <c r="P9157" s="59"/>
      <c r="Q9157" s="59"/>
      <c r="R9157" s="60"/>
      <c r="S9157" s="21"/>
      <c r="T9157" s="4"/>
      <c r="U9157" s="93"/>
    </row>
    <row r="9158" spans="1:21" ht="15" customHeight="1" thickBot="1">
      <c r="A9158" s="17"/>
      <c r="B9158" s="56"/>
      <c r="C9158" s="17"/>
      <c r="D9158" s="12"/>
      <c r="N9158" s="15"/>
      <c r="O9158" s="9"/>
      <c r="P9158" s="9"/>
      <c r="Q9158" s="9"/>
      <c r="R9158" s="10"/>
      <c r="S9158" s="19"/>
      <c r="T9158" s="23"/>
      <c r="U9158" s="94"/>
    </row>
    <row r="9159" spans="1:21">
      <c r="A9159" s="17"/>
      <c r="B9159" s="56"/>
      <c r="C9159" s="17"/>
      <c r="D9159" s="12"/>
      <c r="E9159" s="79"/>
      <c r="F9159" s="80"/>
      <c r="G9159" s="80"/>
      <c r="H9159" s="87"/>
      <c r="I9159" s="83"/>
      <c r="J9159" s="84"/>
      <c r="K9159" s="85"/>
      <c r="L9159" s="85"/>
      <c r="M9159" s="87"/>
      <c r="N9159" s="13"/>
      <c r="O9159" s="6"/>
      <c r="P9159" s="6"/>
      <c r="Q9159" s="6"/>
      <c r="R9159" s="7"/>
      <c r="S9159" s="20"/>
      <c r="T9159" s="22"/>
      <c r="U9159" s="91"/>
    </row>
    <row r="9160" spans="1:21">
      <c r="A9160" s="17"/>
      <c r="B9160" s="56"/>
      <c r="C9160" s="17"/>
      <c r="D9160" s="12"/>
      <c r="N9160" s="14"/>
      <c r="O9160" s="3"/>
      <c r="P9160" s="3"/>
      <c r="Q9160" s="3"/>
      <c r="R9160" s="8"/>
      <c r="S9160" s="21"/>
      <c r="T9160" s="4"/>
      <c r="U9160" s="92"/>
    </row>
    <row r="9161" spans="1:21">
      <c r="A9161" s="17"/>
      <c r="B9161" s="56"/>
      <c r="C9161" s="17"/>
      <c r="D9161" s="12"/>
      <c r="N9161" s="58"/>
      <c r="O9161" s="59"/>
      <c r="P9161" s="59"/>
      <c r="Q9161" s="59"/>
      <c r="R9161" s="60"/>
      <c r="S9161" s="21"/>
      <c r="T9161" s="4"/>
      <c r="U9161" s="93"/>
    </row>
    <row r="9162" spans="1:21" ht="15" customHeight="1" thickBot="1">
      <c r="A9162" s="17"/>
      <c r="B9162" s="56"/>
      <c r="C9162" s="17"/>
      <c r="D9162" s="12"/>
      <c r="N9162" s="15"/>
      <c r="O9162" s="9"/>
      <c r="P9162" s="9"/>
      <c r="Q9162" s="9"/>
      <c r="R9162" s="10"/>
      <c r="S9162" s="19"/>
      <c r="T9162" s="23"/>
      <c r="U9162" s="94"/>
    </row>
    <row r="9163" spans="1:21">
      <c r="A9163" s="17"/>
      <c r="B9163" s="56"/>
      <c r="C9163" s="17"/>
      <c r="D9163" s="12"/>
      <c r="E9163" s="79"/>
      <c r="F9163" s="80"/>
      <c r="G9163" s="80"/>
      <c r="H9163" s="87"/>
      <c r="I9163" s="83"/>
      <c r="J9163" s="84"/>
      <c r="K9163" s="85"/>
      <c r="L9163" s="85"/>
      <c r="M9163" s="87"/>
      <c r="N9163" s="13"/>
      <c r="O9163" s="6"/>
      <c r="P9163" s="6"/>
      <c r="Q9163" s="6"/>
      <c r="R9163" s="7"/>
      <c r="S9163" s="20"/>
      <c r="T9163" s="22"/>
      <c r="U9163" s="91"/>
    </row>
    <row r="9164" spans="1:21">
      <c r="A9164" s="17"/>
      <c r="B9164" s="56"/>
      <c r="C9164" s="17"/>
      <c r="D9164" s="12"/>
      <c r="N9164" s="14"/>
      <c r="O9164" s="3"/>
      <c r="P9164" s="3"/>
      <c r="Q9164" s="3"/>
      <c r="R9164" s="8"/>
      <c r="S9164" s="21"/>
      <c r="T9164" s="4"/>
      <c r="U9164" s="92"/>
    </row>
    <row r="9165" spans="1:21">
      <c r="A9165" s="17"/>
      <c r="B9165" s="56"/>
      <c r="C9165" s="17"/>
      <c r="D9165" s="12"/>
      <c r="N9165" s="58"/>
      <c r="O9165" s="59"/>
      <c r="P9165" s="59"/>
      <c r="Q9165" s="59"/>
      <c r="R9165" s="60"/>
      <c r="S9165" s="21"/>
      <c r="T9165" s="4"/>
      <c r="U9165" s="93"/>
    </row>
    <row r="9166" spans="1:21" ht="15" customHeight="1" thickBot="1">
      <c r="A9166" s="17"/>
      <c r="B9166" s="56"/>
      <c r="C9166" s="17"/>
      <c r="D9166" s="12"/>
      <c r="N9166" s="15"/>
      <c r="O9166" s="9"/>
      <c r="P9166" s="9"/>
      <c r="Q9166" s="9"/>
      <c r="R9166" s="10"/>
      <c r="S9166" s="19"/>
      <c r="T9166" s="23"/>
      <c r="U9166" s="94"/>
    </row>
    <row r="9167" spans="1:21">
      <c r="A9167" s="17"/>
      <c r="B9167" s="56"/>
      <c r="C9167" s="17"/>
      <c r="D9167" s="12"/>
      <c r="E9167" s="79"/>
      <c r="F9167" s="80"/>
      <c r="G9167" s="80"/>
      <c r="H9167" s="87"/>
      <c r="I9167" s="83"/>
      <c r="J9167" s="84"/>
      <c r="K9167" s="85"/>
      <c r="L9167" s="85"/>
      <c r="M9167" s="87"/>
      <c r="N9167" s="13"/>
      <c r="O9167" s="6"/>
      <c r="P9167" s="6"/>
      <c r="Q9167" s="6"/>
      <c r="R9167" s="7"/>
      <c r="S9167" s="20"/>
      <c r="T9167" s="22"/>
      <c r="U9167" s="91"/>
    </row>
    <row r="9168" spans="1:21">
      <c r="A9168" s="17"/>
      <c r="B9168" s="56"/>
      <c r="C9168" s="17"/>
      <c r="D9168" s="12"/>
      <c r="N9168" s="14"/>
      <c r="O9168" s="3"/>
      <c r="P9168" s="3"/>
      <c r="Q9168" s="3"/>
      <c r="R9168" s="8"/>
      <c r="S9168" s="21"/>
      <c r="T9168" s="4"/>
      <c r="U9168" s="92"/>
    </row>
    <row r="9169" spans="1:21">
      <c r="A9169" s="17"/>
      <c r="B9169" s="56"/>
      <c r="C9169" s="17"/>
      <c r="D9169" s="12"/>
      <c r="N9169" s="58"/>
      <c r="O9169" s="59"/>
      <c r="P9169" s="59"/>
      <c r="Q9169" s="59"/>
      <c r="R9169" s="60"/>
      <c r="S9169" s="21"/>
      <c r="T9169" s="4"/>
      <c r="U9169" s="93"/>
    </row>
    <row r="9170" spans="1:21" ht="15" customHeight="1" thickBot="1">
      <c r="A9170" s="17"/>
      <c r="B9170" s="56"/>
      <c r="C9170" s="17"/>
      <c r="D9170" s="12"/>
      <c r="N9170" s="15"/>
      <c r="O9170" s="9"/>
      <c r="P9170" s="9"/>
      <c r="Q9170" s="9"/>
      <c r="R9170" s="10"/>
      <c r="S9170" s="19"/>
      <c r="T9170" s="23"/>
      <c r="U9170" s="94"/>
    </row>
    <row r="9171" spans="1:21">
      <c r="A9171" s="17"/>
      <c r="B9171" s="56"/>
      <c r="C9171" s="17"/>
      <c r="D9171" s="12"/>
      <c r="E9171" s="79"/>
      <c r="F9171" s="80"/>
      <c r="G9171" s="80"/>
      <c r="H9171" s="87"/>
      <c r="I9171" s="83"/>
      <c r="J9171" s="84"/>
      <c r="K9171" s="85"/>
      <c r="L9171" s="85"/>
      <c r="M9171" s="87"/>
      <c r="N9171" s="13"/>
      <c r="O9171" s="6"/>
      <c r="P9171" s="6"/>
      <c r="Q9171" s="6"/>
      <c r="R9171" s="7"/>
      <c r="S9171" s="20"/>
      <c r="T9171" s="22"/>
      <c r="U9171" s="91"/>
    </row>
    <row r="9172" spans="1:21">
      <c r="A9172" s="17"/>
      <c r="B9172" s="56"/>
      <c r="C9172" s="17"/>
      <c r="D9172" s="12"/>
      <c r="N9172" s="14"/>
      <c r="O9172" s="3"/>
      <c r="P9172" s="3"/>
      <c r="Q9172" s="3"/>
      <c r="R9172" s="8"/>
      <c r="S9172" s="21"/>
      <c r="T9172" s="4"/>
      <c r="U9172" s="92"/>
    </row>
    <row r="9173" spans="1:21">
      <c r="A9173" s="17"/>
      <c r="B9173" s="56"/>
      <c r="C9173" s="17"/>
      <c r="D9173" s="12"/>
      <c r="N9173" s="58"/>
      <c r="O9173" s="59"/>
      <c r="P9173" s="59"/>
      <c r="Q9173" s="59"/>
      <c r="R9173" s="60"/>
      <c r="S9173" s="21"/>
      <c r="T9173" s="4"/>
      <c r="U9173" s="93"/>
    </row>
    <row r="9174" spans="1:21" ht="15" customHeight="1" thickBot="1">
      <c r="A9174" s="17"/>
      <c r="B9174" s="56"/>
      <c r="C9174" s="17"/>
      <c r="D9174" s="12"/>
      <c r="N9174" s="15"/>
      <c r="O9174" s="9"/>
      <c r="P9174" s="9"/>
      <c r="Q9174" s="9"/>
      <c r="R9174" s="10"/>
      <c r="S9174" s="19"/>
      <c r="T9174" s="23"/>
      <c r="U9174" s="94"/>
    </row>
    <row r="9175" spans="1:21">
      <c r="A9175" s="17"/>
      <c r="B9175" s="56"/>
      <c r="C9175" s="17"/>
      <c r="D9175" s="12"/>
      <c r="E9175" s="79"/>
      <c r="F9175" s="80"/>
      <c r="G9175" s="80"/>
      <c r="H9175" s="87"/>
      <c r="I9175" s="83"/>
      <c r="J9175" s="84"/>
      <c r="K9175" s="85"/>
      <c r="L9175" s="85"/>
      <c r="M9175" s="87"/>
      <c r="N9175" s="13"/>
      <c r="O9175" s="6"/>
      <c r="P9175" s="6"/>
      <c r="Q9175" s="6"/>
      <c r="R9175" s="7"/>
      <c r="S9175" s="20"/>
      <c r="T9175" s="22"/>
      <c r="U9175" s="91"/>
    </row>
    <row r="9176" spans="1:21">
      <c r="A9176" s="17"/>
      <c r="B9176" s="56"/>
      <c r="C9176" s="17"/>
      <c r="D9176" s="12"/>
      <c r="N9176" s="14"/>
      <c r="O9176" s="3"/>
      <c r="P9176" s="3"/>
      <c r="Q9176" s="3"/>
      <c r="R9176" s="8"/>
      <c r="S9176" s="21"/>
      <c r="T9176" s="4"/>
      <c r="U9176" s="92"/>
    </row>
    <row r="9177" spans="1:21">
      <c r="A9177" s="17"/>
      <c r="B9177" s="56"/>
      <c r="C9177" s="17"/>
      <c r="D9177" s="12"/>
      <c r="N9177" s="58"/>
      <c r="O9177" s="59"/>
      <c r="P9177" s="59"/>
      <c r="Q9177" s="59"/>
      <c r="R9177" s="60"/>
      <c r="S9177" s="21"/>
      <c r="T9177" s="4"/>
      <c r="U9177" s="93"/>
    </row>
    <row r="9178" spans="1:21" ht="15" customHeight="1" thickBot="1">
      <c r="A9178" s="17"/>
      <c r="B9178" s="56"/>
      <c r="C9178" s="17"/>
      <c r="D9178" s="12"/>
      <c r="N9178" s="15"/>
      <c r="O9178" s="9"/>
      <c r="P9178" s="9"/>
      <c r="Q9178" s="9"/>
      <c r="R9178" s="10"/>
      <c r="S9178" s="19"/>
      <c r="T9178" s="23"/>
      <c r="U9178" s="94"/>
    </row>
    <row r="9179" spans="1:21">
      <c r="A9179" s="17"/>
      <c r="B9179" s="56"/>
      <c r="C9179" s="17"/>
      <c r="D9179" s="12"/>
      <c r="E9179" s="79"/>
      <c r="F9179" s="80"/>
      <c r="G9179" s="80"/>
      <c r="H9179" s="87"/>
      <c r="I9179" s="83"/>
      <c r="J9179" s="84"/>
      <c r="K9179" s="85"/>
      <c r="L9179" s="85"/>
      <c r="M9179" s="87"/>
      <c r="N9179" s="13"/>
      <c r="O9179" s="6"/>
      <c r="P9179" s="6"/>
      <c r="Q9179" s="6"/>
      <c r="R9179" s="7"/>
      <c r="S9179" s="20"/>
      <c r="T9179" s="22"/>
      <c r="U9179" s="91"/>
    </row>
    <row r="9180" spans="1:21">
      <c r="A9180" s="17"/>
      <c r="B9180" s="56"/>
      <c r="C9180" s="17"/>
      <c r="D9180" s="12"/>
      <c r="N9180" s="14"/>
      <c r="O9180" s="3"/>
      <c r="P9180" s="3"/>
      <c r="Q9180" s="3"/>
      <c r="R9180" s="8"/>
      <c r="S9180" s="21"/>
      <c r="T9180" s="4"/>
      <c r="U9180" s="92"/>
    </row>
    <row r="9181" spans="1:21">
      <c r="A9181" s="17"/>
      <c r="B9181" s="56"/>
      <c r="C9181" s="17"/>
      <c r="D9181" s="12"/>
      <c r="N9181" s="58"/>
      <c r="O9181" s="59"/>
      <c r="P9181" s="59"/>
      <c r="Q9181" s="59"/>
      <c r="R9181" s="60"/>
      <c r="S9181" s="21"/>
      <c r="T9181" s="4"/>
      <c r="U9181" s="93"/>
    </row>
    <row r="9182" spans="1:21" ht="15" customHeight="1" thickBot="1">
      <c r="A9182" s="17"/>
      <c r="B9182" s="56"/>
      <c r="C9182" s="17"/>
      <c r="D9182" s="12"/>
      <c r="N9182" s="15"/>
      <c r="O9182" s="9"/>
      <c r="P9182" s="9"/>
      <c r="Q9182" s="9"/>
      <c r="R9182" s="10"/>
      <c r="S9182" s="19"/>
      <c r="T9182" s="23"/>
      <c r="U9182" s="94"/>
    </row>
    <row r="9183" spans="1:21">
      <c r="A9183" s="17"/>
      <c r="B9183" s="56"/>
      <c r="C9183" s="17"/>
      <c r="D9183" s="12"/>
      <c r="E9183" s="79"/>
      <c r="F9183" s="80"/>
      <c r="G9183" s="80"/>
      <c r="H9183" s="87"/>
      <c r="I9183" s="83"/>
      <c r="J9183" s="84"/>
      <c r="K9183" s="85"/>
      <c r="L9183" s="85"/>
      <c r="M9183" s="87"/>
      <c r="N9183" s="13"/>
      <c r="O9183" s="6"/>
      <c r="P9183" s="6"/>
      <c r="Q9183" s="6"/>
      <c r="R9183" s="7"/>
      <c r="S9183" s="20"/>
      <c r="T9183" s="22"/>
      <c r="U9183" s="91"/>
    </row>
    <row r="9184" spans="1:21">
      <c r="A9184" s="17"/>
      <c r="B9184" s="56"/>
      <c r="C9184" s="17"/>
      <c r="D9184" s="12"/>
      <c r="N9184" s="14"/>
      <c r="O9184" s="3"/>
      <c r="P9184" s="3"/>
      <c r="Q9184" s="3"/>
      <c r="R9184" s="8"/>
      <c r="S9184" s="21"/>
      <c r="T9184" s="4"/>
      <c r="U9184" s="92"/>
    </row>
    <row r="9185" spans="1:21">
      <c r="A9185" s="17"/>
      <c r="B9185" s="56"/>
      <c r="C9185" s="17"/>
      <c r="D9185" s="12"/>
      <c r="N9185" s="58"/>
      <c r="O9185" s="59"/>
      <c r="P9185" s="59"/>
      <c r="Q9185" s="59"/>
      <c r="R9185" s="60"/>
      <c r="S9185" s="21"/>
      <c r="T9185" s="4"/>
      <c r="U9185" s="93"/>
    </row>
    <row r="9186" spans="1:21" ht="15" customHeight="1" thickBot="1">
      <c r="A9186" s="17"/>
      <c r="B9186" s="56"/>
      <c r="C9186" s="17"/>
      <c r="D9186" s="12"/>
      <c r="N9186" s="15"/>
      <c r="O9186" s="9"/>
      <c r="P9186" s="9"/>
      <c r="Q9186" s="9"/>
      <c r="R9186" s="10"/>
      <c r="S9186" s="19"/>
      <c r="T9186" s="23"/>
      <c r="U9186" s="94"/>
    </row>
    <row r="9187" spans="1:21">
      <c r="A9187" s="17"/>
      <c r="B9187" s="56"/>
      <c r="C9187" s="17"/>
      <c r="D9187" s="12"/>
      <c r="E9187" s="79"/>
      <c r="F9187" s="80"/>
      <c r="G9187" s="80"/>
      <c r="H9187" s="87"/>
      <c r="I9187" s="83"/>
      <c r="J9187" s="84"/>
      <c r="K9187" s="85"/>
      <c r="L9187" s="85"/>
      <c r="M9187" s="87"/>
      <c r="N9187" s="13"/>
      <c r="O9187" s="6"/>
      <c r="P9187" s="6"/>
      <c r="Q9187" s="6"/>
      <c r="R9187" s="7"/>
      <c r="S9187" s="20"/>
      <c r="T9187" s="22"/>
      <c r="U9187" s="91"/>
    </row>
    <row r="9188" spans="1:21">
      <c r="A9188" s="17"/>
      <c r="B9188" s="56"/>
      <c r="C9188" s="17"/>
      <c r="D9188" s="12"/>
      <c r="N9188" s="14"/>
      <c r="O9188" s="3"/>
      <c r="P9188" s="3"/>
      <c r="Q9188" s="3"/>
      <c r="R9188" s="8"/>
      <c r="S9188" s="21"/>
      <c r="T9188" s="4"/>
      <c r="U9188" s="92"/>
    </row>
    <row r="9189" spans="1:21">
      <c r="A9189" s="17"/>
      <c r="B9189" s="56"/>
      <c r="C9189" s="17"/>
      <c r="D9189" s="12"/>
      <c r="N9189" s="58"/>
      <c r="O9189" s="59"/>
      <c r="P9189" s="59"/>
      <c r="Q9189" s="59"/>
      <c r="R9189" s="60"/>
      <c r="S9189" s="21"/>
      <c r="T9189" s="4"/>
      <c r="U9189" s="93"/>
    </row>
    <row r="9190" spans="1:21" ht="15" customHeight="1" thickBot="1">
      <c r="A9190" s="17"/>
      <c r="B9190" s="56"/>
      <c r="C9190" s="17"/>
      <c r="D9190" s="12"/>
      <c r="N9190" s="15"/>
      <c r="O9190" s="9"/>
      <c r="P9190" s="9"/>
      <c r="Q9190" s="9"/>
      <c r="R9190" s="10"/>
      <c r="S9190" s="19"/>
      <c r="T9190" s="23"/>
      <c r="U9190" s="94"/>
    </row>
    <row r="9191" spans="1:21">
      <c r="A9191" s="17"/>
      <c r="B9191" s="56"/>
      <c r="C9191" s="17"/>
      <c r="D9191" s="12"/>
      <c r="E9191" s="79"/>
      <c r="F9191" s="80"/>
      <c r="G9191" s="80"/>
      <c r="H9191" s="87"/>
      <c r="I9191" s="83"/>
      <c r="J9191" s="84"/>
      <c r="K9191" s="85"/>
      <c r="L9191" s="85"/>
      <c r="M9191" s="87"/>
      <c r="N9191" s="13"/>
      <c r="O9191" s="6"/>
      <c r="P9191" s="6"/>
      <c r="Q9191" s="6"/>
      <c r="R9191" s="7"/>
      <c r="S9191" s="20"/>
      <c r="T9191" s="22"/>
      <c r="U9191" s="91"/>
    </row>
    <row r="9192" spans="1:21">
      <c r="A9192" s="17"/>
      <c r="B9192" s="56"/>
      <c r="C9192" s="17"/>
      <c r="D9192" s="12"/>
      <c r="N9192" s="14"/>
      <c r="O9192" s="3"/>
      <c r="P9192" s="3"/>
      <c r="Q9192" s="3"/>
      <c r="R9192" s="8"/>
      <c r="S9192" s="21"/>
      <c r="T9192" s="4"/>
      <c r="U9192" s="92"/>
    </row>
    <row r="9193" spans="1:21">
      <c r="A9193" s="17"/>
      <c r="B9193" s="56"/>
      <c r="C9193" s="17"/>
      <c r="D9193" s="12"/>
      <c r="N9193" s="58"/>
      <c r="O9193" s="59"/>
      <c r="P9193" s="59"/>
      <c r="Q9193" s="59"/>
      <c r="R9193" s="60"/>
      <c r="S9193" s="21"/>
      <c r="T9193" s="4"/>
      <c r="U9193" s="93"/>
    </row>
    <row r="9194" spans="1:21" ht="15" customHeight="1" thickBot="1">
      <c r="A9194" s="17"/>
      <c r="B9194" s="56"/>
      <c r="C9194" s="17"/>
      <c r="D9194" s="12"/>
      <c r="N9194" s="15"/>
      <c r="O9194" s="9"/>
      <c r="P9194" s="9"/>
      <c r="Q9194" s="9"/>
      <c r="R9194" s="10"/>
      <c r="S9194" s="19"/>
      <c r="T9194" s="23"/>
      <c r="U9194" s="94"/>
    </row>
    <row r="9195" spans="1:21">
      <c r="A9195" s="17"/>
      <c r="B9195" s="56"/>
      <c r="C9195" s="17"/>
      <c r="D9195" s="12"/>
      <c r="E9195" s="79"/>
      <c r="F9195" s="80"/>
      <c r="G9195" s="80"/>
      <c r="H9195" s="87"/>
      <c r="I9195" s="83"/>
      <c r="J9195" s="84"/>
      <c r="K9195" s="85"/>
      <c r="L9195" s="85"/>
      <c r="M9195" s="87"/>
      <c r="N9195" s="13"/>
      <c r="O9195" s="6"/>
      <c r="P9195" s="6"/>
      <c r="Q9195" s="6"/>
      <c r="R9195" s="7"/>
      <c r="S9195" s="20"/>
      <c r="T9195" s="22"/>
      <c r="U9195" s="91"/>
    </row>
    <row r="9196" spans="1:21">
      <c r="A9196" s="17"/>
      <c r="B9196" s="56"/>
      <c r="C9196" s="17"/>
      <c r="D9196" s="12"/>
      <c r="N9196" s="14"/>
      <c r="O9196" s="3"/>
      <c r="P9196" s="3"/>
      <c r="Q9196" s="3"/>
      <c r="R9196" s="8"/>
      <c r="S9196" s="21"/>
      <c r="T9196" s="4"/>
      <c r="U9196" s="92"/>
    </row>
    <row r="9197" spans="1:21">
      <c r="A9197" s="17"/>
      <c r="B9197" s="56"/>
      <c r="C9197" s="17"/>
      <c r="D9197" s="12"/>
      <c r="N9197" s="58"/>
      <c r="O9197" s="59"/>
      <c r="P9197" s="59"/>
      <c r="Q9197" s="59"/>
      <c r="R9197" s="60"/>
      <c r="S9197" s="21"/>
      <c r="T9197" s="4"/>
      <c r="U9197" s="93"/>
    </row>
    <row r="9198" spans="1:21" ht="15" customHeight="1" thickBot="1">
      <c r="A9198" s="17"/>
      <c r="B9198" s="56"/>
      <c r="C9198" s="17"/>
      <c r="D9198" s="12"/>
      <c r="N9198" s="15"/>
      <c r="O9198" s="9"/>
      <c r="P9198" s="9"/>
      <c r="Q9198" s="9"/>
      <c r="R9198" s="10"/>
      <c r="S9198" s="19"/>
      <c r="T9198" s="23"/>
      <c r="U9198" s="94"/>
    </row>
    <row r="9199" spans="1:21">
      <c r="A9199" s="17"/>
      <c r="B9199" s="56"/>
      <c r="C9199" s="17"/>
      <c r="D9199" s="12"/>
      <c r="E9199" s="79"/>
      <c r="F9199" s="80"/>
      <c r="G9199" s="80"/>
      <c r="H9199" s="87"/>
      <c r="I9199" s="83"/>
      <c r="J9199" s="84"/>
      <c r="K9199" s="85"/>
      <c r="L9199" s="85"/>
      <c r="M9199" s="87"/>
      <c r="N9199" s="13"/>
      <c r="O9199" s="6"/>
      <c r="P9199" s="6"/>
      <c r="Q9199" s="6"/>
      <c r="R9199" s="7"/>
      <c r="S9199" s="20"/>
      <c r="T9199" s="22"/>
      <c r="U9199" s="91"/>
    </row>
    <row r="9200" spans="1:21">
      <c r="A9200" s="17"/>
      <c r="B9200" s="56"/>
      <c r="C9200" s="17"/>
      <c r="D9200" s="12"/>
      <c r="N9200" s="14"/>
      <c r="O9200" s="3"/>
      <c r="P9200" s="3"/>
      <c r="Q9200" s="3"/>
      <c r="R9200" s="8"/>
      <c r="S9200" s="21"/>
      <c r="T9200" s="4"/>
      <c r="U9200" s="92"/>
    </row>
    <row r="9201" spans="1:21">
      <c r="A9201" s="17"/>
      <c r="B9201" s="56"/>
      <c r="C9201" s="17"/>
      <c r="D9201" s="12"/>
      <c r="N9201" s="58"/>
      <c r="O9201" s="59"/>
      <c r="P9201" s="59"/>
      <c r="Q9201" s="59"/>
      <c r="R9201" s="60"/>
      <c r="S9201" s="21"/>
      <c r="T9201" s="4"/>
      <c r="U9201" s="93"/>
    </row>
    <row r="9202" spans="1:21" ht="15" customHeight="1" thickBot="1">
      <c r="A9202" s="17"/>
      <c r="B9202" s="56"/>
      <c r="C9202" s="17"/>
      <c r="D9202" s="12"/>
      <c r="N9202" s="15"/>
      <c r="O9202" s="9"/>
      <c r="P9202" s="9"/>
      <c r="Q9202" s="9"/>
      <c r="R9202" s="10"/>
      <c r="S9202" s="19"/>
      <c r="T9202" s="23"/>
      <c r="U9202" s="94"/>
    </row>
    <row r="9203" spans="1:21">
      <c r="A9203" s="17"/>
      <c r="B9203" s="56"/>
      <c r="C9203" s="17"/>
      <c r="D9203" s="12"/>
      <c r="E9203" s="79"/>
      <c r="F9203" s="80"/>
      <c r="G9203" s="80"/>
      <c r="H9203" s="87"/>
      <c r="I9203" s="83"/>
      <c r="J9203" s="84"/>
      <c r="K9203" s="85"/>
      <c r="L9203" s="85"/>
      <c r="M9203" s="87"/>
      <c r="N9203" s="13"/>
      <c r="O9203" s="6"/>
      <c r="P9203" s="6"/>
      <c r="Q9203" s="6"/>
      <c r="R9203" s="7"/>
      <c r="S9203" s="20"/>
      <c r="T9203" s="22"/>
      <c r="U9203" s="91"/>
    </row>
    <row r="9204" spans="1:21">
      <c r="A9204" s="17"/>
      <c r="B9204" s="56"/>
      <c r="C9204" s="17"/>
      <c r="D9204" s="12"/>
      <c r="N9204" s="14"/>
      <c r="O9204" s="3"/>
      <c r="P9204" s="3"/>
      <c r="Q9204" s="3"/>
      <c r="R9204" s="8"/>
      <c r="S9204" s="21"/>
      <c r="T9204" s="4"/>
      <c r="U9204" s="92"/>
    </row>
    <row r="9205" spans="1:21">
      <c r="A9205" s="17"/>
      <c r="B9205" s="56"/>
      <c r="C9205" s="17"/>
      <c r="D9205" s="12"/>
      <c r="N9205" s="58"/>
      <c r="O9205" s="59"/>
      <c r="P9205" s="59"/>
      <c r="Q9205" s="59"/>
      <c r="R9205" s="60"/>
      <c r="S9205" s="21"/>
      <c r="T9205" s="4"/>
      <c r="U9205" s="93"/>
    </row>
    <row r="9206" spans="1:21" ht="15" customHeight="1" thickBot="1">
      <c r="A9206" s="17"/>
      <c r="B9206" s="56"/>
      <c r="C9206" s="17"/>
      <c r="D9206" s="12"/>
      <c r="N9206" s="15"/>
      <c r="O9206" s="9"/>
      <c r="P9206" s="9"/>
      <c r="Q9206" s="9"/>
      <c r="R9206" s="10"/>
      <c r="S9206" s="19"/>
      <c r="T9206" s="23"/>
      <c r="U9206" s="94"/>
    </row>
    <row r="9207" spans="1:21">
      <c r="A9207" s="17"/>
      <c r="B9207" s="56"/>
      <c r="C9207" s="17"/>
      <c r="D9207" s="12"/>
      <c r="E9207" s="79"/>
      <c r="F9207" s="80"/>
      <c r="G9207" s="80"/>
      <c r="H9207" s="87"/>
      <c r="I9207" s="83"/>
      <c r="J9207" s="84"/>
      <c r="K9207" s="85"/>
      <c r="L9207" s="85"/>
      <c r="M9207" s="87"/>
      <c r="N9207" s="13"/>
      <c r="O9207" s="6"/>
      <c r="P9207" s="6"/>
      <c r="Q9207" s="6"/>
      <c r="R9207" s="7"/>
      <c r="S9207" s="20"/>
      <c r="T9207" s="22"/>
      <c r="U9207" s="91"/>
    </row>
    <row r="9208" spans="1:21">
      <c r="A9208" s="17"/>
      <c r="B9208" s="56"/>
      <c r="C9208" s="17"/>
      <c r="D9208" s="12"/>
      <c r="N9208" s="14"/>
      <c r="O9208" s="3"/>
      <c r="P9208" s="3"/>
      <c r="Q9208" s="3"/>
      <c r="R9208" s="8"/>
      <c r="S9208" s="21"/>
      <c r="T9208" s="4"/>
      <c r="U9208" s="92"/>
    </row>
    <row r="9209" spans="1:21">
      <c r="A9209" s="17"/>
      <c r="B9209" s="56"/>
      <c r="C9209" s="17"/>
      <c r="D9209" s="12"/>
      <c r="N9209" s="58"/>
      <c r="O9209" s="59"/>
      <c r="P9209" s="59"/>
      <c r="Q9209" s="59"/>
      <c r="R9209" s="60"/>
      <c r="S9209" s="21"/>
      <c r="T9209" s="4"/>
      <c r="U9209" s="93"/>
    </row>
    <row r="9210" spans="1:21" ht="15" customHeight="1" thickBot="1">
      <c r="A9210" s="17"/>
      <c r="B9210" s="56"/>
      <c r="C9210" s="17"/>
      <c r="D9210" s="12"/>
      <c r="N9210" s="15"/>
      <c r="O9210" s="9"/>
      <c r="P9210" s="9"/>
      <c r="Q9210" s="9"/>
      <c r="R9210" s="10"/>
      <c r="S9210" s="19"/>
      <c r="T9210" s="23"/>
      <c r="U9210" s="94"/>
    </row>
    <row r="9211" spans="1:21">
      <c r="A9211" s="17"/>
      <c r="B9211" s="56"/>
      <c r="C9211" s="17"/>
      <c r="D9211" s="12"/>
      <c r="E9211" s="79"/>
      <c r="F9211" s="80"/>
      <c r="G9211" s="80"/>
      <c r="H9211" s="87"/>
      <c r="I9211" s="83"/>
      <c r="J9211" s="84"/>
      <c r="K9211" s="85"/>
      <c r="L9211" s="85"/>
      <c r="M9211" s="87"/>
      <c r="N9211" s="13"/>
      <c r="O9211" s="6"/>
      <c r="P9211" s="6"/>
      <c r="Q9211" s="6"/>
      <c r="R9211" s="7"/>
      <c r="S9211" s="20"/>
      <c r="T9211" s="22"/>
      <c r="U9211" s="91"/>
    </row>
    <row r="9212" spans="1:21">
      <c r="A9212" s="17"/>
      <c r="B9212" s="56"/>
      <c r="C9212" s="17"/>
      <c r="D9212" s="12"/>
      <c r="N9212" s="14"/>
      <c r="O9212" s="3"/>
      <c r="P9212" s="3"/>
      <c r="Q9212" s="3"/>
      <c r="R9212" s="8"/>
      <c r="S9212" s="21"/>
      <c r="T9212" s="4"/>
      <c r="U9212" s="92"/>
    </row>
    <row r="9213" spans="1:21">
      <c r="A9213" s="17"/>
      <c r="B9213" s="56"/>
      <c r="C9213" s="17"/>
      <c r="D9213" s="12"/>
      <c r="N9213" s="58"/>
      <c r="O9213" s="59"/>
      <c r="P9213" s="59"/>
      <c r="Q9213" s="59"/>
      <c r="R9213" s="60"/>
      <c r="S9213" s="21"/>
      <c r="T9213" s="4"/>
      <c r="U9213" s="93"/>
    </row>
    <row r="9214" spans="1:21" ht="15" customHeight="1" thickBot="1">
      <c r="A9214" s="17"/>
      <c r="B9214" s="56"/>
      <c r="C9214" s="17"/>
      <c r="D9214" s="12"/>
      <c r="N9214" s="15"/>
      <c r="O9214" s="9"/>
      <c r="P9214" s="9"/>
      <c r="Q9214" s="9"/>
      <c r="R9214" s="10"/>
      <c r="S9214" s="19"/>
      <c r="T9214" s="23"/>
      <c r="U9214" s="94"/>
    </row>
    <row r="9215" spans="1:21">
      <c r="A9215" s="17"/>
      <c r="B9215" s="56"/>
      <c r="C9215" s="17"/>
      <c r="D9215" s="12"/>
      <c r="E9215" s="79"/>
      <c r="F9215" s="80"/>
      <c r="G9215" s="80"/>
      <c r="H9215" s="87"/>
      <c r="I9215" s="83"/>
      <c r="J9215" s="84"/>
      <c r="K9215" s="85"/>
      <c r="L9215" s="85"/>
      <c r="M9215" s="87"/>
      <c r="N9215" s="13"/>
      <c r="O9215" s="6"/>
      <c r="P9215" s="6"/>
      <c r="Q9215" s="6"/>
      <c r="R9215" s="7"/>
      <c r="S9215" s="20"/>
      <c r="T9215" s="22"/>
      <c r="U9215" s="91"/>
    </row>
    <row r="9216" spans="1:21">
      <c r="A9216" s="17"/>
      <c r="B9216" s="56"/>
      <c r="C9216" s="17"/>
      <c r="D9216" s="12"/>
      <c r="N9216" s="14"/>
      <c r="O9216" s="3"/>
      <c r="P9216" s="3"/>
      <c r="Q9216" s="3"/>
      <c r="R9216" s="8"/>
      <c r="S9216" s="21"/>
      <c r="T9216" s="4"/>
      <c r="U9216" s="92"/>
    </row>
    <row r="9217" spans="1:21">
      <c r="A9217" s="17"/>
      <c r="B9217" s="56"/>
      <c r="C9217" s="17"/>
      <c r="D9217" s="12"/>
      <c r="N9217" s="58"/>
      <c r="O9217" s="59"/>
      <c r="P9217" s="59"/>
      <c r="Q9217" s="59"/>
      <c r="R9217" s="60"/>
      <c r="S9217" s="21"/>
      <c r="T9217" s="4"/>
      <c r="U9217" s="93"/>
    </row>
    <row r="9218" spans="1:21" ht="15" customHeight="1" thickBot="1">
      <c r="A9218" s="17"/>
      <c r="B9218" s="56"/>
      <c r="C9218" s="17"/>
      <c r="D9218" s="12"/>
      <c r="N9218" s="15"/>
      <c r="O9218" s="9"/>
      <c r="P9218" s="9"/>
      <c r="Q9218" s="9"/>
      <c r="R9218" s="10"/>
      <c r="S9218" s="19"/>
      <c r="T9218" s="23"/>
      <c r="U9218" s="94"/>
    </row>
    <row r="9219" spans="1:21">
      <c r="A9219" s="17"/>
      <c r="B9219" s="56"/>
      <c r="C9219" s="17"/>
      <c r="D9219" s="12"/>
      <c r="E9219" s="79"/>
      <c r="F9219" s="80"/>
      <c r="G9219" s="80"/>
      <c r="H9219" s="87"/>
      <c r="I9219" s="83"/>
      <c r="J9219" s="84"/>
      <c r="K9219" s="85"/>
      <c r="L9219" s="85"/>
      <c r="M9219" s="87"/>
      <c r="N9219" s="13"/>
      <c r="O9219" s="6"/>
      <c r="P9219" s="6"/>
      <c r="Q9219" s="6"/>
      <c r="R9219" s="7"/>
      <c r="S9219" s="20"/>
      <c r="T9219" s="22"/>
      <c r="U9219" s="91"/>
    </row>
    <row r="9220" spans="1:21">
      <c r="A9220" s="17"/>
      <c r="B9220" s="56"/>
      <c r="C9220" s="17"/>
      <c r="D9220" s="12"/>
      <c r="N9220" s="14"/>
      <c r="O9220" s="3"/>
      <c r="P9220" s="3"/>
      <c r="Q9220" s="3"/>
      <c r="R9220" s="8"/>
      <c r="S9220" s="21"/>
      <c r="T9220" s="4"/>
      <c r="U9220" s="92"/>
    </row>
    <row r="9221" spans="1:21">
      <c r="A9221" s="17"/>
      <c r="B9221" s="56"/>
      <c r="C9221" s="17"/>
      <c r="D9221" s="12"/>
      <c r="N9221" s="58"/>
      <c r="O9221" s="59"/>
      <c r="P9221" s="59"/>
      <c r="Q9221" s="59"/>
      <c r="R9221" s="60"/>
      <c r="S9221" s="21"/>
      <c r="T9221" s="4"/>
      <c r="U9221" s="93"/>
    </row>
    <row r="9222" spans="1:21" ht="15" customHeight="1" thickBot="1">
      <c r="A9222" s="17"/>
      <c r="B9222" s="56"/>
      <c r="C9222" s="17"/>
      <c r="D9222" s="12"/>
      <c r="N9222" s="15"/>
      <c r="O9222" s="9"/>
      <c r="P9222" s="9"/>
      <c r="Q9222" s="9"/>
      <c r="R9222" s="10"/>
      <c r="S9222" s="19"/>
      <c r="T9222" s="23"/>
      <c r="U9222" s="94"/>
    </row>
    <row r="9223" spans="1:21">
      <c r="A9223" s="17"/>
      <c r="B9223" s="56"/>
      <c r="C9223" s="17"/>
      <c r="D9223" s="12"/>
      <c r="E9223" s="79"/>
      <c r="F9223" s="80"/>
      <c r="G9223" s="80"/>
      <c r="H9223" s="87"/>
      <c r="I9223" s="83"/>
      <c r="J9223" s="84"/>
      <c r="K9223" s="85"/>
      <c r="L9223" s="85"/>
      <c r="M9223" s="87"/>
      <c r="N9223" s="13"/>
      <c r="O9223" s="6"/>
      <c r="P9223" s="6"/>
      <c r="Q9223" s="6"/>
      <c r="R9223" s="7"/>
      <c r="S9223" s="20"/>
      <c r="T9223" s="22"/>
      <c r="U9223" s="91"/>
    </row>
    <row r="9224" spans="1:21">
      <c r="A9224" s="17"/>
      <c r="B9224" s="56"/>
      <c r="C9224" s="17"/>
      <c r="D9224" s="12"/>
      <c r="N9224" s="14"/>
      <c r="O9224" s="3"/>
      <c r="P9224" s="3"/>
      <c r="Q9224" s="3"/>
      <c r="R9224" s="8"/>
      <c r="S9224" s="21"/>
      <c r="T9224" s="4"/>
      <c r="U9224" s="92"/>
    </row>
    <row r="9225" spans="1:21">
      <c r="A9225" s="17"/>
      <c r="B9225" s="56"/>
      <c r="C9225" s="17"/>
      <c r="D9225" s="12"/>
      <c r="N9225" s="58"/>
      <c r="O9225" s="59"/>
      <c r="P9225" s="59"/>
      <c r="Q9225" s="59"/>
      <c r="R9225" s="60"/>
      <c r="S9225" s="21"/>
      <c r="T9225" s="4"/>
      <c r="U9225" s="93"/>
    </row>
    <row r="9226" spans="1:21" ht="15" customHeight="1" thickBot="1">
      <c r="A9226" s="17"/>
      <c r="B9226" s="56"/>
      <c r="C9226" s="17"/>
      <c r="D9226" s="12"/>
      <c r="N9226" s="15"/>
      <c r="O9226" s="9"/>
      <c r="P9226" s="9"/>
      <c r="Q9226" s="9"/>
      <c r="R9226" s="10"/>
      <c r="S9226" s="19"/>
      <c r="T9226" s="23"/>
      <c r="U9226" s="94"/>
    </row>
    <row r="9227" spans="1:21">
      <c r="A9227" s="17"/>
      <c r="B9227" s="56"/>
      <c r="C9227" s="17"/>
      <c r="D9227" s="12"/>
      <c r="E9227" s="79"/>
      <c r="F9227" s="80"/>
      <c r="G9227" s="80"/>
      <c r="H9227" s="87"/>
      <c r="I9227" s="83"/>
      <c r="J9227" s="84"/>
      <c r="K9227" s="85"/>
      <c r="L9227" s="85"/>
      <c r="M9227" s="87"/>
      <c r="N9227" s="13"/>
      <c r="O9227" s="6"/>
      <c r="P9227" s="6"/>
      <c r="Q9227" s="6"/>
      <c r="R9227" s="7"/>
      <c r="S9227" s="20"/>
      <c r="T9227" s="22"/>
      <c r="U9227" s="91"/>
    </row>
    <row r="9228" spans="1:21">
      <c r="A9228" s="17"/>
      <c r="B9228" s="56"/>
      <c r="C9228" s="17"/>
      <c r="D9228" s="12"/>
      <c r="N9228" s="14"/>
      <c r="O9228" s="3"/>
      <c r="P9228" s="3"/>
      <c r="Q9228" s="3"/>
      <c r="R9228" s="8"/>
      <c r="S9228" s="21"/>
      <c r="T9228" s="4"/>
      <c r="U9228" s="92"/>
    </row>
    <row r="9229" spans="1:21">
      <c r="A9229" s="17"/>
      <c r="B9229" s="56"/>
      <c r="C9229" s="17"/>
      <c r="D9229" s="12"/>
      <c r="N9229" s="58"/>
      <c r="O9229" s="59"/>
      <c r="P9229" s="59"/>
      <c r="Q9229" s="59"/>
      <c r="R9229" s="60"/>
      <c r="S9229" s="21"/>
      <c r="T9229" s="4"/>
      <c r="U9229" s="93"/>
    </row>
    <row r="9230" spans="1:21" ht="15" customHeight="1" thickBot="1">
      <c r="A9230" s="17"/>
      <c r="B9230" s="56"/>
      <c r="C9230" s="17"/>
      <c r="D9230" s="12"/>
      <c r="N9230" s="15"/>
      <c r="O9230" s="9"/>
      <c r="P9230" s="9"/>
      <c r="Q9230" s="9"/>
      <c r="R9230" s="10"/>
      <c r="S9230" s="19"/>
      <c r="T9230" s="23"/>
      <c r="U9230" s="94"/>
    </row>
    <row r="9231" spans="1:21">
      <c r="A9231" s="17"/>
      <c r="B9231" s="56"/>
      <c r="C9231" s="17"/>
      <c r="D9231" s="12"/>
      <c r="E9231" s="79"/>
      <c r="F9231" s="80"/>
      <c r="G9231" s="80"/>
      <c r="H9231" s="87"/>
      <c r="I9231" s="83"/>
      <c r="J9231" s="84"/>
      <c r="K9231" s="85"/>
      <c r="L9231" s="85"/>
      <c r="M9231" s="87"/>
      <c r="N9231" s="13"/>
      <c r="O9231" s="6"/>
      <c r="P9231" s="6"/>
      <c r="Q9231" s="6"/>
      <c r="R9231" s="7"/>
      <c r="S9231" s="20"/>
      <c r="T9231" s="22"/>
      <c r="U9231" s="91"/>
    </row>
    <row r="9232" spans="1:21">
      <c r="A9232" s="17"/>
      <c r="B9232" s="56"/>
      <c r="C9232" s="17"/>
      <c r="D9232" s="12"/>
      <c r="N9232" s="14"/>
      <c r="O9232" s="3"/>
      <c r="P9232" s="3"/>
      <c r="Q9232" s="3"/>
      <c r="R9232" s="8"/>
      <c r="S9232" s="21"/>
      <c r="T9232" s="4"/>
      <c r="U9232" s="92"/>
    </row>
    <row r="9233" spans="1:21">
      <c r="A9233" s="17"/>
      <c r="B9233" s="56"/>
      <c r="C9233" s="17"/>
      <c r="D9233" s="12"/>
      <c r="N9233" s="58"/>
      <c r="O9233" s="59"/>
      <c r="P9233" s="59"/>
      <c r="Q9233" s="59"/>
      <c r="R9233" s="60"/>
      <c r="S9233" s="21"/>
      <c r="T9233" s="4"/>
      <c r="U9233" s="93"/>
    </row>
    <row r="9234" spans="1:21" ht="15" customHeight="1" thickBot="1">
      <c r="A9234" s="17"/>
      <c r="B9234" s="56"/>
      <c r="C9234" s="17"/>
      <c r="D9234" s="12"/>
      <c r="N9234" s="15"/>
      <c r="O9234" s="9"/>
      <c r="P9234" s="9"/>
      <c r="Q9234" s="9"/>
      <c r="R9234" s="10"/>
      <c r="S9234" s="19"/>
      <c r="T9234" s="23"/>
      <c r="U9234" s="94"/>
    </row>
    <row r="9235" spans="1:21">
      <c r="A9235" s="17"/>
      <c r="B9235" s="56"/>
      <c r="C9235" s="17"/>
      <c r="D9235" s="12"/>
      <c r="E9235" s="79"/>
      <c r="F9235" s="80"/>
      <c r="G9235" s="80"/>
      <c r="H9235" s="87"/>
      <c r="I9235" s="83"/>
      <c r="J9235" s="84"/>
      <c r="K9235" s="85"/>
      <c r="L9235" s="85"/>
      <c r="M9235" s="87"/>
      <c r="N9235" s="13"/>
      <c r="O9235" s="6"/>
      <c r="P9235" s="6"/>
      <c r="Q9235" s="6"/>
      <c r="R9235" s="7"/>
      <c r="S9235" s="20"/>
      <c r="T9235" s="22"/>
      <c r="U9235" s="91"/>
    </row>
    <row r="9236" spans="1:21">
      <c r="A9236" s="17"/>
      <c r="B9236" s="56"/>
      <c r="C9236" s="17"/>
      <c r="D9236" s="12"/>
      <c r="N9236" s="14"/>
      <c r="O9236" s="3"/>
      <c r="P9236" s="3"/>
      <c r="Q9236" s="3"/>
      <c r="R9236" s="8"/>
      <c r="S9236" s="21"/>
      <c r="T9236" s="4"/>
      <c r="U9236" s="92"/>
    </row>
    <row r="9237" spans="1:21">
      <c r="A9237" s="17"/>
      <c r="B9237" s="56"/>
      <c r="C9237" s="17"/>
      <c r="D9237" s="12"/>
      <c r="N9237" s="58"/>
      <c r="O9237" s="59"/>
      <c r="P9237" s="59"/>
      <c r="Q9237" s="59"/>
      <c r="R9237" s="60"/>
      <c r="S9237" s="21"/>
      <c r="T9237" s="4"/>
      <c r="U9237" s="93"/>
    </row>
    <row r="9238" spans="1:21" ht="15" customHeight="1" thickBot="1">
      <c r="A9238" s="17"/>
      <c r="B9238" s="56"/>
      <c r="C9238" s="17"/>
      <c r="D9238" s="12"/>
      <c r="N9238" s="15"/>
      <c r="O9238" s="9"/>
      <c r="P9238" s="9"/>
      <c r="Q9238" s="9"/>
      <c r="R9238" s="10"/>
      <c r="S9238" s="19"/>
      <c r="T9238" s="23"/>
      <c r="U9238" s="94"/>
    </row>
    <row r="9239" spans="1:21">
      <c r="A9239" s="17"/>
      <c r="B9239" s="56"/>
      <c r="C9239" s="17"/>
      <c r="D9239" s="12"/>
      <c r="E9239" s="79"/>
      <c r="F9239" s="80"/>
      <c r="G9239" s="80"/>
      <c r="H9239" s="87"/>
      <c r="I9239" s="83"/>
      <c r="J9239" s="84"/>
      <c r="K9239" s="85"/>
      <c r="L9239" s="85"/>
      <c r="M9239" s="87"/>
      <c r="N9239" s="13"/>
      <c r="O9239" s="6"/>
      <c r="P9239" s="6"/>
      <c r="Q9239" s="6"/>
      <c r="R9239" s="7"/>
      <c r="S9239" s="20"/>
      <c r="T9239" s="22"/>
      <c r="U9239" s="91"/>
    </row>
    <row r="9240" spans="1:21">
      <c r="A9240" s="17"/>
      <c r="B9240" s="56"/>
      <c r="C9240" s="17"/>
      <c r="D9240" s="12"/>
      <c r="N9240" s="14"/>
      <c r="O9240" s="3"/>
      <c r="P9240" s="3"/>
      <c r="Q9240" s="3"/>
      <c r="R9240" s="8"/>
      <c r="S9240" s="21"/>
      <c r="T9240" s="4"/>
      <c r="U9240" s="92"/>
    </row>
    <row r="9241" spans="1:21">
      <c r="A9241" s="17"/>
      <c r="B9241" s="56"/>
      <c r="C9241" s="17"/>
      <c r="D9241" s="12"/>
      <c r="N9241" s="58"/>
      <c r="O9241" s="59"/>
      <c r="P9241" s="59"/>
      <c r="Q9241" s="59"/>
      <c r="R9241" s="60"/>
      <c r="S9241" s="21"/>
      <c r="T9241" s="4"/>
      <c r="U9241" s="93"/>
    </row>
    <row r="9242" spans="1:21" ht="15" customHeight="1" thickBot="1">
      <c r="A9242" s="17"/>
      <c r="B9242" s="56"/>
      <c r="C9242" s="17"/>
      <c r="D9242" s="12"/>
      <c r="N9242" s="15"/>
      <c r="O9242" s="9"/>
      <c r="P9242" s="9"/>
      <c r="Q9242" s="9"/>
      <c r="R9242" s="10"/>
      <c r="S9242" s="19"/>
      <c r="T9242" s="23"/>
      <c r="U9242" s="94"/>
    </row>
    <row r="9243" spans="1:21">
      <c r="A9243" s="17"/>
      <c r="B9243" s="56"/>
      <c r="C9243" s="17"/>
      <c r="D9243" s="12"/>
      <c r="E9243" s="79"/>
      <c r="F9243" s="80"/>
      <c r="G9243" s="80"/>
      <c r="H9243" s="87"/>
      <c r="I9243" s="83"/>
      <c r="J9243" s="84"/>
      <c r="K9243" s="85"/>
      <c r="L9243" s="85"/>
      <c r="M9243" s="87"/>
      <c r="N9243" s="13"/>
      <c r="O9243" s="6"/>
      <c r="P9243" s="6"/>
      <c r="Q9243" s="6"/>
      <c r="R9243" s="7"/>
      <c r="S9243" s="20"/>
      <c r="T9243" s="22"/>
      <c r="U9243" s="91"/>
    </row>
    <row r="9244" spans="1:21">
      <c r="A9244" s="17"/>
      <c r="B9244" s="56"/>
      <c r="C9244" s="17"/>
      <c r="D9244" s="12"/>
      <c r="N9244" s="14"/>
      <c r="O9244" s="3"/>
      <c r="P9244" s="3"/>
      <c r="Q9244" s="3"/>
      <c r="R9244" s="8"/>
      <c r="S9244" s="21"/>
      <c r="T9244" s="4"/>
      <c r="U9244" s="92"/>
    </row>
    <row r="9245" spans="1:21">
      <c r="A9245" s="17"/>
      <c r="B9245" s="56"/>
      <c r="C9245" s="17"/>
      <c r="D9245" s="12"/>
      <c r="N9245" s="58"/>
      <c r="O9245" s="59"/>
      <c r="P9245" s="59"/>
      <c r="Q9245" s="59"/>
      <c r="R9245" s="60"/>
      <c r="S9245" s="21"/>
      <c r="T9245" s="4"/>
      <c r="U9245" s="93"/>
    </row>
    <row r="9246" spans="1:21" ht="15" customHeight="1" thickBot="1">
      <c r="A9246" s="17"/>
      <c r="B9246" s="56"/>
      <c r="C9246" s="17"/>
      <c r="D9246" s="12"/>
      <c r="N9246" s="15"/>
      <c r="O9246" s="9"/>
      <c r="P9246" s="9"/>
      <c r="Q9246" s="9"/>
      <c r="R9246" s="10"/>
      <c r="S9246" s="19"/>
      <c r="T9246" s="23"/>
      <c r="U9246" s="94"/>
    </row>
    <row r="9247" spans="1:21">
      <c r="A9247" s="17"/>
      <c r="B9247" s="56"/>
      <c r="C9247" s="17"/>
      <c r="D9247" s="12"/>
      <c r="E9247" s="79"/>
      <c r="F9247" s="80"/>
      <c r="G9247" s="80"/>
      <c r="H9247" s="87"/>
      <c r="I9247" s="83"/>
      <c r="J9247" s="84"/>
      <c r="K9247" s="85"/>
      <c r="L9247" s="85"/>
      <c r="M9247" s="87"/>
      <c r="N9247" s="13"/>
      <c r="O9247" s="6"/>
      <c r="P9247" s="6"/>
      <c r="Q9247" s="6"/>
      <c r="R9247" s="7"/>
      <c r="S9247" s="20"/>
      <c r="T9247" s="22"/>
      <c r="U9247" s="91"/>
    </row>
    <row r="9248" spans="1:21">
      <c r="A9248" s="17"/>
      <c r="B9248" s="56"/>
      <c r="C9248" s="17"/>
      <c r="D9248" s="12"/>
      <c r="N9248" s="14"/>
      <c r="O9248" s="3"/>
      <c r="P9248" s="3"/>
      <c r="Q9248" s="3"/>
      <c r="R9248" s="8"/>
      <c r="S9248" s="21"/>
      <c r="T9248" s="4"/>
      <c r="U9248" s="92"/>
    </row>
    <row r="9249" spans="1:21">
      <c r="A9249" s="17"/>
      <c r="B9249" s="56"/>
      <c r="C9249" s="17"/>
      <c r="D9249" s="12"/>
      <c r="N9249" s="58"/>
      <c r="O9249" s="59"/>
      <c r="P9249" s="59"/>
      <c r="Q9249" s="59"/>
      <c r="R9249" s="60"/>
      <c r="S9249" s="21"/>
      <c r="T9249" s="4"/>
      <c r="U9249" s="93"/>
    </row>
    <row r="9250" spans="1:21" ht="15" customHeight="1" thickBot="1">
      <c r="A9250" s="17"/>
      <c r="B9250" s="56"/>
      <c r="C9250" s="17"/>
      <c r="D9250" s="12"/>
      <c r="N9250" s="15"/>
      <c r="O9250" s="9"/>
      <c r="P9250" s="9"/>
      <c r="Q9250" s="9"/>
      <c r="R9250" s="10"/>
      <c r="S9250" s="19"/>
      <c r="T9250" s="23"/>
      <c r="U9250" s="94"/>
    </row>
    <row r="9251" spans="1:21">
      <c r="A9251" s="17"/>
      <c r="B9251" s="56"/>
      <c r="C9251" s="17"/>
      <c r="D9251" s="12"/>
      <c r="E9251" s="79"/>
      <c r="F9251" s="80"/>
      <c r="G9251" s="80"/>
      <c r="H9251" s="87"/>
      <c r="I9251" s="83"/>
      <c r="J9251" s="84"/>
      <c r="K9251" s="85"/>
      <c r="L9251" s="85"/>
      <c r="M9251" s="87"/>
      <c r="N9251" s="13"/>
      <c r="O9251" s="6"/>
      <c r="P9251" s="6"/>
      <c r="Q9251" s="6"/>
      <c r="R9251" s="7"/>
      <c r="S9251" s="20"/>
      <c r="T9251" s="22"/>
      <c r="U9251" s="91"/>
    </row>
    <row r="9252" spans="1:21">
      <c r="A9252" s="17"/>
      <c r="B9252" s="56"/>
      <c r="C9252" s="17"/>
      <c r="D9252" s="12"/>
      <c r="N9252" s="14"/>
      <c r="O9252" s="3"/>
      <c r="P9252" s="3"/>
      <c r="Q9252" s="3"/>
      <c r="R9252" s="8"/>
      <c r="S9252" s="21"/>
      <c r="T9252" s="4"/>
      <c r="U9252" s="92"/>
    </row>
    <row r="9253" spans="1:21">
      <c r="A9253" s="17"/>
      <c r="B9253" s="56"/>
      <c r="C9253" s="17"/>
      <c r="D9253" s="12"/>
      <c r="N9253" s="58"/>
      <c r="O9253" s="59"/>
      <c r="P9253" s="59"/>
      <c r="Q9253" s="59"/>
      <c r="R9253" s="60"/>
      <c r="S9253" s="21"/>
      <c r="T9253" s="4"/>
      <c r="U9253" s="93"/>
    </row>
    <row r="9254" spans="1:21" ht="15" customHeight="1" thickBot="1">
      <c r="A9254" s="17"/>
      <c r="B9254" s="56"/>
      <c r="C9254" s="17"/>
      <c r="D9254" s="12"/>
      <c r="N9254" s="15"/>
      <c r="O9254" s="9"/>
      <c r="P9254" s="9"/>
      <c r="Q9254" s="9"/>
      <c r="R9254" s="10"/>
      <c r="S9254" s="19"/>
      <c r="T9254" s="23"/>
      <c r="U9254" s="94"/>
    </row>
    <row r="9255" spans="1:21">
      <c r="A9255" s="17"/>
      <c r="B9255" s="56"/>
      <c r="C9255" s="17"/>
      <c r="D9255" s="12"/>
      <c r="E9255" s="79"/>
      <c r="F9255" s="80"/>
      <c r="G9255" s="80"/>
      <c r="H9255" s="87"/>
      <c r="I9255" s="83"/>
      <c r="J9255" s="84"/>
      <c r="K9255" s="85"/>
      <c r="L9255" s="85"/>
      <c r="M9255" s="87"/>
      <c r="N9255" s="13"/>
      <c r="O9255" s="6"/>
      <c r="P9255" s="6"/>
      <c r="Q9255" s="6"/>
      <c r="R9255" s="7"/>
      <c r="S9255" s="20"/>
      <c r="T9255" s="22"/>
      <c r="U9255" s="91"/>
    </row>
    <row r="9256" spans="1:21">
      <c r="A9256" s="17"/>
      <c r="B9256" s="56"/>
      <c r="C9256" s="17"/>
      <c r="D9256" s="12"/>
      <c r="N9256" s="14"/>
      <c r="O9256" s="3"/>
      <c r="P9256" s="3"/>
      <c r="Q9256" s="3"/>
      <c r="R9256" s="8"/>
      <c r="S9256" s="21"/>
      <c r="T9256" s="4"/>
      <c r="U9256" s="92"/>
    </row>
    <row r="9257" spans="1:21">
      <c r="A9257" s="17"/>
      <c r="B9257" s="56"/>
      <c r="C9257" s="17"/>
      <c r="D9257" s="12"/>
      <c r="N9257" s="58"/>
      <c r="O9257" s="59"/>
      <c r="P9257" s="59"/>
      <c r="Q9257" s="59"/>
      <c r="R9257" s="60"/>
      <c r="S9257" s="21"/>
      <c r="T9257" s="4"/>
      <c r="U9257" s="93"/>
    </row>
    <row r="9258" spans="1:21" ht="15" customHeight="1" thickBot="1">
      <c r="A9258" s="17"/>
      <c r="B9258" s="56"/>
      <c r="C9258" s="17"/>
      <c r="D9258" s="12"/>
      <c r="N9258" s="15"/>
      <c r="O9258" s="9"/>
      <c r="P9258" s="9"/>
      <c r="Q9258" s="9"/>
      <c r="R9258" s="10"/>
      <c r="S9258" s="19"/>
      <c r="T9258" s="23"/>
      <c r="U9258" s="94"/>
    </row>
    <row r="9259" spans="1:21">
      <c r="A9259" s="17"/>
      <c r="B9259" s="56"/>
      <c r="C9259" s="17"/>
      <c r="D9259" s="12"/>
      <c r="E9259" s="79"/>
      <c r="F9259" s="80"/>
      <c r="G9259" s="80"/>
      <c r="H9259" s="87"/>
      <c r="I9259" s="83"/>
      <c r="J9259" s="84"/>
      <c r="K9259" s="85"/>
      <c r="L9259" s="85"/>
      <c r="M9259" s="87"/>
      <c r="N9259" s="13"/>
      <c r="O9259" s="6"/>
      <c r="P9259" s="6"/>
      <c r="Q9259" s="6"/>
      <c r="R9259" s="7"/>
      <c r="S9259" s="20"/>
      <c r="T9259" s="22"/>
      <c r="U9259" s="91"/>
    </row>
    <row r="9260" spans="1:21">
      <c r="A9260" s="17"/>
      <c r="B9260" s="56"/>
      <c r="C9260" s="17"/>
      <c r="D9260" s="12"/>
      <c r="N9260" s="14"/>
      <c r="O9260" s="3"/>
      <c r="P9260" s="3"/>
      <c r="Q9260" s="3"/>
      <c r="R9260" s="8"/>
      <c r="S9260" s="21"/>
      <c r="T9260" s="4"/>
      <c r="U9260" s="92"/>
    </row>
    <row r="9261" spans="1:21">
      <c r="A9261" s="17"/>
      <c r="B9261" s="56"/>
      <c r="C9261" s="17"/>
      <c r="D9261" s="12"/>
      <c r="N9261" s="58"/>
      <c r="O9261" s="59"/>
      <c r="P9261" s="59"/>
      <c r="Q9261" s="59"/>
      <c r="R9261" s="60"/>
      <c r="S9261" s="21"/>
      <c r="T9261" s="4"/>
      <c r="U9261" s="93"/>
    </row>
    <row r="9262" spans="1:21" ht="15" customHeight="1" thickBot="1">
      <c r="A9262" s="17"/>
      <c r="B9262" s="56"/>
      <c r="C9262" s="17"/>
      <c r="D9262" s="12"/>
      <c r="N9262" s="15"/>
      <c r="O9262" s="9"/>
      <c r="P9262" s="9"/>
      <c r="Q9262" s="9"/>
      <c r="R9262" s="10"/>
      <c r="S9262" s="19"/>
      <c r="T9262" s="23"/>
      <c r="U9262" s="94"/>
    </row>
    <row r="9263" spans="1:21">
      <c r="A9263" s="17"/>
      <c r="B9263" s="56"/>
      <c r="C9263" s="17"/>
      <c r="D9263" s="12"/>
      <c r="E9263" s="79"/>
      <c r="F9263" s="80"/>
      <c r="G9263" s="80"/>
      <c r="H9263" s="87"/>
      <c r="I9263" s="83"/>
      <c r="J9263" s="84"/>
      <c r="K9263" s="85"/>
      <c r="L9263" s="85"/>
      <c r="M9263" s="87"/>
      <c r="N9263" s="13"/>
      <c r="O9263" s="6"/>
      <c r="P9263" s="6"/>
      <c r="Q9263" s="6"/>
      <c r="R9263" s="7"/>
      <c r="S9263" s="20"/>
      <c r="T9263" s="22"/>
      <c r="U9263" s="91"/>
    </row>
    <row r="9264" spans="1:21">
      <c r="A9264" s="17"/>
      <c r="B9264" s="56"/>
      <c r="C9264" s="17"/>
      <c r="D9264" s="12"/>
      <c r="N9264" s="14"/>
      <c r="O9264" s="3"/>
      <c r="P9264" s="3"/>
      <c r="Q9264" s="3"/>
      <c r="R9264" s="8"/>
      <c r="S9264" s="21"/>
      <c r="T9264" s="4"/>
      <c r="U9264" s="92"/>
    </row>
    <row r="9265" spans="1:21">
      <c r="A9265" s="17"/>
      <c r="B9265" s="56"/>
      <c r="C9265" s="17"/>
      <c r="D9265" s="12"/>
      <c r="N9265" s="58"/>
      <c r="O9265" s="59"/>
      <c r="P9265" s="59"/>
      <c r="Q9265" s="59"/>
      <c r="R9265" s="60"/>
      <c r="S9265" s="21"/>
      <c r="T9265" s="4"/>
      <c r="U9265" s="93"/>
    </row>
    <row r="9266" spans="1:21" ht="15" customHeight="1" thickBot="1">
      <c r="A9266" s="17"/>
      <c r="B9266" s="56"/>
      <c r="C9266" s="17"/>
      <c r="D9266" s="12"/>
      <c r="N9266" s="15"/>
      <c r="O9266" s="9"/>
      <c r="P9266" s="9"/>
      <c r="Q9266" s="9"/>
      <c r="R9266" s="10"/>
      <c r="S9266" s="19"/>
      <c r="T9266" s="23"/>
      <c r="U9266" s="94"/>
    </row>
    <row r="9267" spans="1:21">
      <c r="A9267" s="17"/>
      <c r="B9267" s="56"/>
      <c r="C9267" s="17"/>
      <c r="D9267" s="12"/>
      <c r="E9267" s="79"/>
      <c r="F9267" s="80"/>
      <c r="G9267" s="80"/>
      <c r="H9267" s="87"/>
      <c r="I9267" s="83"/>
      <c r="J9267" s="84"/>
      <c r="K9267" s="85"/>
      <c r="L9267" s="85"/>
      <c r="M9267" s="87"/>
      <c r="N9267" s="13"/>
      <c r="O9267" s="6"/>
      <c r="P9267" s="6"/>
      <c r="Q9267" s="6"/>
      <c r="R9267" s="7"/>
      <c r="S9267" s="20"/>
      <c r="T9267" s="22"/>
      <c r="U9267" s="91"/>
    </row>
    <row r="9268" spans="1:21">
      <c r="A9268" s="17"/>
      <c r="B9268" s="56"/>
      <c r="C9268" s="17"/>
      <c r="D9268" s="12"/>
      <c r="N9268" s="14"/>
      <c r="O9268" s="3"/>
      <c r="P9268" s="3"/>
      <c r="Q9268" s="3"/>
      <c r="R9268" s="8"/>
      <c r="S9268" s="21"/>
      <c r="T9268" s="4"/>
      <c r="U9268" s="92"/>
    </row>
    <row r="9269" spans="1:21">
      <c r="A9269" s="17"/>
      <c r="B9269" s="56"/>
      <c r="C9269" s="17"/>
      <c r="D9269" s="12"/>
      <c r="N9269" s="58"/>
      <c r="O9269" s="59"/>
      <c r="P9269" s="59"/>
      <c r="Q9269" s="59"/>
      <c r="R9269" s="60"/>
      <c r="S9269" s="21"/>
      <c r="T9269" s="4"/>
      <c r="U9269" s="93"/>
    </row>
    <row r="9270" spans="1:21" ht="15" customHeight="1" thickBot="1">
      <c r="A9270" s="17"/>
      <c r="B9270" s="56"/>
      <c r="C9270" s="17"/>
      <c r="D9270" s="12"/>
      <c r="N9270" s="15"/>
      <c r="O9270" s="9"/>
      <c r="P9270" s="9"/>
      <c r="Q9270" s="9"/>
      <c r="R9270" s="10"/>
      <c r="S9270" s="19"/>
      <c r="T9270" s="23"/>
      <c r="U9270" s="94"/>
    </row>
    <row r="9271" spans="1:21">
      <c r="A9271" s="17"/>
      <c r="B9271" s="56"/>
      <c r="C9271" s="17"/>
      <c r="D9271" s="12"/>
      <c r="E9271" s="79"/>
      <c r="F9271" s="80"/>
      <c r="G9271" s="80"/>
      <c r="H9271" s="87"/>
      <c r="I9271" s="83"/>
      <c r="J9271" s="84"/>
      <c r="K9271" s="85"/>
      <c r="L9271" s="85"/>
      <c r="M9271" s="87"/>
      <c r="N9271" s="13"/>
      <c r="O9271" s="6"/>
      <c r="P9271" s="6"/>
      <c r="Q9271" s="6"/>
      <c r="R9271" s="7"/>
      <c r="S9271" s="20"/>
      <c r="T9271" s="22"/>
      <c r="U9271" s="91"/>
    </row>
    <row r="9272" spans="1:21">
      <c r="A9272" s="17"/>
      <c r="B9272" s="56"/>
      <c r="C9272" s="17"/>
      <c r="D9272" s="12"/>
      <c r="N9272" s="14"/>
      <c r="O9272" s="3"/>
      <c r="P9272" s="3"/>
      <c r="Q9272" s="3"/>
      <c r="R9272" s="8"/>
      <c r="S9272" s="21"/>
      <c r="T9272" s="4"/>
      <c r="U9272" s="92"/>
    </row>
    <row r="9273" spans="1:21">
      <c r="A9273" s="17"/>
      <c r="B9273" s="56"/>
      <c r="C9273" s="17"/>
      <c r="D9273" s="12"/>
      <c r="N9273" s="58"/>
      <c r="O9273" s="59"/>
      <c r="P9273" s="59"/>
      <c r="Q9273" s="59"/>
      <c r="R9273" s="60"/>
      <c r="S9273" s="21"/>
      <c r="T9273" s="4"/>
      <c r="U9273" s="93"/>
    </row>
    <row r="9274" spans="1:21" ht="15" customHeight="1" thickBot="1">
      <c r="A9274" s="17"/>
      <c r="B9274" s="56"/>
      <c r="C9274" s="17"/>
      <c r="D9274" s="12"/>
      <c r="N9274" s="15"/>
      <c r="O9274" s="9"/>
      <c r="P9274" s="9"/>
      <c r="Q9274" s="9"/>
      <c r="R9274" s="10"/>
      <c r="S9274" s="19"/>
      <c r="T9274" s="23"/>
      <c r="U9274" s="94"/>
    </row>
    <row r="9275" spans="1:21">
      <c r="A9275" s="17"/>
      <c r="B9275" s="56"/>
      <c r="C9275" s="17"/>
      <c r="D9275" s="12"/>
      <c r="E9275" s="79"/>
      <c r="F9275" s="80"/>
      <c r="G9275" s="80"/>
      <c r="H9275" s="87"/>
      <c r="I9275" s="83"/>
      <c r="J9275" s="84"/>
      <c r="K9275" s="85"/>
      <c r="L9275" s="85"/>
      <c r="M9275" s="87"/>
      <c r="N9275" s="13"/>
      <c r="O9275" s="6"/>
      <c r="P9275" s="6"/>
      <c r="Q9275" s="6"/>
      <c r="R9275" s="7"/>
      <c r="S9275" s="20"/>
      <c r="T9275" s="22"/>
      <c r="U9275" s="91"/>
    </row>
    <row r="9276" spans="1:21">
      <c r="A9276" s="17"/>
      <c r="B9276" s="56"/>
      <c r="C9276" s="17"/>
      <c r="D9276" s="12"/>
      <c r="N9276" s="14"/>
      <c r="O9276" s="3"/>
      <c r="P9276" s="3"/>
      <c r="Q9276" s="3"/>
      <c r="R9276" s="8"/>
      <c r="S9276" s="21"/>
      <c r="T9276" s="4"/>
      <c r="U9276" s="92"/>
    </row>
    <row r="9277" spans="1:21">
      <c r="A9277" s="17"/>
      <c r="B9277" s="56"/>
      <c r="C9277" s="17"/>
      <c r="D9277" s="12"/>
      <c r="N9277" s="58"/>
      <c r="O9277" s="59"/>
      <c r="P9277" s="59"/>
      <c r="Q9277" s="59"/>
      <c r="R9277" s="60"/>
      <c r="S9277" s="21"/>
      <c r="T9277" s="4"/>
      <c r="U9277" s="93"/>
    </row>
    <row r="9278" spans="1:21" ht="15" customHeight="1" thickBot="1">
      <c r="A9278" s="17"/>
      <c r="B9278" s="56"/>
      <c r="C9278" s="17"/>
      <c r="D9278" s="12"/>
      <c r="N9278" s="15"/>
      <c r="O9278" s="9"/>
      <c r="P9278" s="9"/>
      <c r="Q9278" s="9"/>
      <c r="R9278" s="10"/>
      <c r="S9278" s="19"/>
      <c r="T9278" s="23"/>
      <c r="U9278" s="94"/>
    </row>
    <row r="9279" spans="1:21">
      <c r="A9279" s="17"/>
      <c r="B9279" s="56"/>
      <c r="C9279" s="17"/>
      <c r="D9279" s="12"/>
      <c r="E9279" s="79"/>
      <c r="F9279" s="80"/>
      <c r="G9279" s="80"/>
      <c r="H9279" s="87"/>
      <c r="I9279" s="83"/>
      <c r="J9279" s="84"/>
      <c r="K9279" s="85"/>
      <c r="L9279" s="85"/>
      <c r="M9279" s="87"/>
      <c r="N9279" s="13"/>
      <c r="O9279" s="6"/>
      <c r="P9279" s="6"/>
      <c r="Q9279" s="6"/>
      <c r="R9279" s="7"/>
      <c r="S9279" s="20"/>
      <c r="T9279" s="22"/>
      <c r="U9279" s="91"/>
    </row>
    <row r="9280" spans="1:21">
      <c r="A9280" s="17"/>
      <c r="B9280" s="56"/>
      <c r="C9280" s="17"/>
      <c r="D9280" s="12"/>
      <c r="N9280" s="14"/>
      <c r="O9280" s="3"/>
      <c r="P9280" s="3"/>
      <c r="Q9280" s="3"/>
      <c r="R9280" s="8"/>
      <c r="S9280" s="21"/>
      <c r="T9280" s="4"/>
      <c r="U9280" s="92"/>
    </row>
    <row r="9281" spans="1:21">
      <c r="A9281" s="17"/>
      <c r="B9281" s="56"/>
      <c r="C9281" s="17"/>
      <c r="D9281" s="12"/>
      <c r="N9281" s="58"/>
      <c r="O9281" s="59"/>
      <c r="P9281" s="59"/>
      <c r="Q9281" s="59"/>
      <c r="R9281" s="60"/>
      <c r="S9281" s="21"/>
      <c r="T9281" s="4"/>
      <c r="U9281" s="93"/>
    </row>
    <row r="9282" spans="1:21" ht="15" customHeight="1" thickBot="1">
      <c r="A9282" s="17"/>
      <c r="B9282" s="56"/>
      <c r="C9282" s="17"/>
      <c r="D9282" s="12"/>
      <c r="N9282" s="15"/>
      <c r="O9282" s="9"/>
      <c r="P9282" s="9"/>
      <c r="Q9282" s="9"/>
      <c r="R9282" s="10"/>
      <c r="S9282" s="19"/>
      <c r="T9282" s="23"/>
      <c r="U9282" s="94"/>
    </row>
    <row r="9283" spans="1:21">
      <c r="A9283" s="17"/>
      <c r="B9283" s="56"/>
      <c r="C9283" s="17"/>
      <c r="D9283" s="12"/>
      <c r="E9283" s="79"/>
      <c r="F9283" s="80"/>
      <c r="G9283" s="80"/>
      <c r="H9283" s="87"/>
      <c r="I9283" s="83"/>
      <c r="J9283" s="84"/>
      <c r="K9283" s="85"/>
      <c r="L9283" s="85"/>
      <c r="M9283" s="87"/>
      <c r="N9283" s="13"/>
      <c r="O9283" s="6"/>
      <c r="P9283" s="6"/>
      <c r="Q9283" s="6"/>
      <c r="R9283" s="7"/>
      <c r="S9283" s="20"/>
      <c r="T9283" s="22"/>
      <c r="U9283" s="91"/>
    </row>
    <row r="9284" spans="1:21">
      <c r="A9284" s="17"/>
      <c r="B9284" s="56"/>
      <c r="C9284" s="17"/>
      <c r="D9284" s="12"/>
      <c r="N9284" s="14"/>
      <c r="O9284" s="3"/>
      <c r="P9284" s="3"/>
      <c r="Q9284" s="3"/>
      <c r="R9284" s="8"/>
      <c r="S9284" s="21"/>
      <c r="T9284" s="4"/>
      <c r="U9284" s="92"/>
    </row>
    <row r="9285" spans="1:21">
      <c r="A9285" s="17"/>
      <c r="B9285" s="56"/>
      <c r="C9285" s="17"/>
      <c r="D9285" s="12"/>
      <c r="N9285" s="58"/>
      <c r="O9285" s="59"/>
      <c r="P9285" s="59"/>
      <c r="Q9285" s="59"/>
      <c r="R9285" s="60"/>
      <c r="S9285" s="21"/>
      <c r="T9285" s="4"/>
      <c r="U9285" s="93"/>
    </row>
    <row r="9286" spans="1:21" ht="15" customHeight="1" thickBot="1">
      <c r="A9286" s="17"/>
      <c r="B9286" s="56"/>
      <c r="C9286" s="17"/>
      <c r="D9286" s="12"/>
      <c r="N9286" s="15"/>
      <c r="O9286" s="9"/>
      <c r="P9286" s="9"/>
      <c r="Q9286" s="9"/>
      <c r="R9286" s="10"/>
      <c r="S9286" s="19"/>
      <c r="T9286" s="23"/>
      <c r="U9286" s="94"/>
    </row>
    <row r="9287" spans="1:21">
      <c r="A9287" s="17"/>
      <c r="B9287" s="56"/>
      <c r="C9287" s="17"/>
      <c r="D9287" s="12"/>
      <c r="E9287" s="79"/>
      <c r="F9287" s="80"/>
      <c r="G9287" s="80"/>
      <c r="H9287" s="87"/>
      <c r="I9287" s="83"/>
      <c r="J9287" s="84"/>
      <c r="K9287" s="85"/>
      <c r="L9287" s="85"/>
      <c r="M9287" s="87"/>
      <c r="N9287" s="13"/>
      <c r="O9287" s="6"/>
      <c r="P9287" s="6"/>
      <c r="Q9287" s="6"/>
      <c r="R9287" s="7"/>
      <c r="S9287" s="20"/>
      <c r="T9287" s="22"/>
      <c r="U9287" s="91"/>
    </row>
    <row r="9288" spans="1:21">
      <c r="A9288" s="17"/>
      <c r="B9288" s="56"/>
      <c r="C9288" s="17"/>
      <c r="D9288" s="12"/>
      <c r="N9288" s="14"/>
      <c r="O9288" s="3"/>
      <c r="P9288" s="3"/>
      <c r="Q9288" s="3"/>
      <c r="R9288" s="8"/>
      <c r="S9288" s="21"/>
      <c r="T9288" s="4"/>
      <c r="U9288" s="92"/>
    </row>
    <row r="9289" spans="1:21">
      <c r="A9289" s="17"/>
      <c r="B9289" s="56"/>
      <c r="C9289" s="17"/>
      <c r="D9289" s="12"/>
      <c r="N9289" s="58"/>
      <c r="O9289" s="59"/>
      <c r="P9289" s="59"/>
      <c r="Q9289" s="59"/>
      <c r="R9289" s="60"/>
      <c r="S9289" s="21"/>
      <c r="T9289" s="4"/>
      <c r="U9289" s="93"/>
    </row>
    <row r="9290" spans="1:21" ht="15" customHeight="1" thickBot="1">
      <c r="A9290" s="17"/>
      <c r="B9290" s="56"/>
      <c r="C9290" s="17"/>
      <c r="D9290" s="12"/>
      <c r="N9290" s="15"/>
      <c r="O9290" s="9"/>
      <c r="P9290" s="9"/>
      <c r="Q9290" s="9"/>
      <c r="R9290" s="10"/>
      <c r="S9290" s="19"/>
      <c r="T9290" s="23"/>
      <c r="U9290" s="94"/>
    </row>
    <row r="9291" spans="1:21">
      <c r="A9291" s="17"/>
      <c r="B9291" s="56"/>
      <c r="C9291" s="17"/>
      <c r="D9291" s="12"/>
      <c r="E9291" s="79"/>
      <c r="F9291" s="80"/>
      <c r="G9291" s="80"/>
      <c r="H9291" s="87"/>
      <c r="I9291" s="83"/>
      <c r="J9291" s="84"/>
      <c r="K9291" s="85"/>
      <c r="L9291" s="85"/>
      <c r="M9291" s="87"/>
      <c r="N9291" s="13"/>
      <c r="O9291" s="6"/>
      <c r="P9291" s="6"/>
      <c r="Q9291" s="6"/>
      <c r="R9291" s="7"/>
      <c r="S9291" s="20"/>
      <c r="T9291" s="22"/>
      <c r="U9291" s="91"/>
    </row>
    <row r="9292" spans="1:21">
      <c r="A9292" s="17"/>
      <c r="B9292" s="56"/>
      <c r="C9292" s="17"/>
      <c r="D9292" s="12"/>
      <c r="N9292" s="14"/>
      <c r="O9292" s="3"/>
      <c r="P9292" s="3"/>
      <c r="Q9292" s="3"/>
      <c r="R9292" s="8"/>
      <c r="S9292" s="21"/>
      <c r="T9292" s="4"/>
      <c r="U9292" s="92"/>
    </row>
    <row r="9293" spans="1:21">
      <c r="A9293" s="17"/>
      <c r="B9293" s="56"/>
      <c r="C9293" s="17"/>
      <c r="D9293" s="12"/>
      <c r="N9293" s="58"/>
      <c r="O9293" s="59"/>
      <c r="P9293" s="59"/>
      <c r="Q9293" s="59"/>
      <c r="R9293" s="60"/>
      <c r="S9293" s="21"/>
      <c r="T9293" s="4"/>
      <c r="U9293" s="93"/>
    </row>
    <row r="9294" spans="1:21" ht="15" customHeight="1" thickBot="1">
      <c r="A9294" s="17"/>
      <c r="B9294" s="56"/>
      <c r="C9294" s="17"/>
      <c r="D9294" s="12"/>
      <c r="N9294" s="15"/>
      <c r="O9294" s="9"/>
      <c r="P9294" s="9"/>
      <c r="Q9294" s="9"/>
      <c r="R9294" s="10"/>
      <c r="S9294" s="19"/>
      <c r="T9294" s="23"/>
      <c r="U9294" s="94"/>
    </row>
    <row r="9295" spans="1:21">
      <c r="A9295" s="17"/>
      <c r="B9295" s="56"/>
      <c r="C9295" s="17"/>
      <c r="D9295" s="12"/>
      <c r="E9295" s="79"/>
      <c r="F9295" s="80"/>
      <c r="G9295" s="80"/>
      <c r="H9295" s="87"/>
      <c r="I9295" s="83"/>
      <c r="J9295" s="84"/>
      <c r="K9295" s="85"/>
      <c r="L9295" s="85"/>
      <c r="M9295" s="87"/>
      <c r="N9295" s="13"/>
      <c r="O9295" s="6"/>
      <c r="P9295" s="6"/>
      <c r="Q9295" s="6"/>
      <c r="R9295" s="7"/>
      <c r="S9295" s="20"/>
      <c r="T9295" s="22"/>
      <c r="U9295" s="91"/>
    </row>
    <row r="9296" spans="1:21">
      <c r="A9296" s="17"/>
      <c r="B9296" s="56"/>
      <c r="C9296" s="17"/>
      <c r="D9296" s="12"/>
      <c r="N9296" s="14"/>
      <c r="O9296" s="3"/>
      <c r="P9296" s="3"/>
      <c r="Q9296" s="3"/>
      <c r="R9296" s="8"/>
      <c r="S9296" s="21"/>
      <c r="T9296" s="4"/>
      <c r="U9296" s="92"/>
    </row>
    <row r="9297" spans="1:21">
      <c r="A9297" s="17"/>
      <c r="B9297" s="56"/>
      <c r="C9297" s="17"/>
      <c r="D9297" s="12"/>
      <c r="N9297" s="58"/>
      <c r="O9297" s="59"/>
      <c r="P9297" s="59"/>
      <c r="Q9297" s="59"/>
      <c r="R9297" s="60"/>
      <c r="S9297" s="21"/>
      <c r="T9297" s="4"/>
      <c r="U9297" s="93"/>
    </row>
    <row r="9298" spans="1:21" ht="15" customHeight="1" thickBot="1">
      <c r="A9298" s="17"/>
      <c r="B9298" s="56"/>
      <c r="C9298" s="17"/>
      <c r="D9298" s="12"/>
      <c r="N9298" s="15"/>
      <c r="O9298" s="9"/>
      <c r="P9298" s="9"/>
      <c r="Q9298" s="9"/>
      <c r="R9298" s="10"/>
      <c r="S9298" s="19"/>
      <c r="T9298" s="23"/>
      <c r="U9298" s="94"/>
    </row>
    <row r="9299" spans="1:21">
      <c r="A9299" s="17"/>
      <c r="B9299" s="56"/>
      <c r="C9299" s="17"/>
      <c r="D9299" s="12"/>
      <c r="E9299" s="79"/>
      <c r="F9299" s="80"/>
      <c r="G9299" s="80"/>
      <c r="H9299" s="87"/>
      <c r="I9299" s="83"/>
      <c r="J9299" s="84"/>
      <c r="K9299" s="85"/>
      <c r="L9299" s="85"/>
      <c r="M9299" s="87"/>
      <c r="N9299" s="13"/>
      <c r="O9299" s="6"/>
      <c r="P9299" s="6"/>
      <c r="Q9299" s="6"/>
      <c r="R9299" s="7"/>
      <c r="S9299" s="20"/>
      <c r="T9299" s="22"/>
      <c r="U9299" s="91"/>
    </row>
    <row r="9300" spans="1:21">
      <c r="A9300" s="17"/>
      <c r="B9300" s="56"/>
      <c r="C9300" s="17"/>
      <c r="D9300" s="12"/>
      <c r="N9300" s="14"/>
      <c r="O9300" s="3"/>
      <c r="P9300" s="3"/>
      <c r="Q9300" s="3"/>
      <c r="R9300" s="8"/>
      <c r="S9300" s="21"/>
      <c r="T9300" s="4"/>
      <c r="U9300" s="92"/>
    </row>
    <row r="9301" spans="1:21">
      <c r="A9301" s="17"/>
      <c r="B9301" s="56"/>
      <c r="C9301" s="17"/>
      <c r="D9301" s="12"/>
      <c r="N9301" s="58"/>
      <c r="O9301" s="59"/>
      <c r="P9301" s="59"/>
      <c r="Q9301" s="59"/>
      <c r="R9301" s="60"/>
      <c r="S9301" s="21"/>
      <c r="T9301" s="4"/>
      <c r="U9301" s="93"/>
    </row>
    <row r="9302" spans="1:21" ht="15" customHeight="1" thickBot="1">
      <c r="A9302" s="17"/>
      <c r="B9302" s="56"/>
      <c r="C9302" s="17"/>
      <c r="D9302" s="12"/>
      <c r="N9302" s="15"/>
      <c r="O9302" s="9"/>
      <c r="P9302" s="9"/>
      <c r="Q9302" s="9"/>
      <c r="R9302" s="10"/>
      <c r="S9302" s="19"/>
      <c r="T9302" s="23"/>
      <c r="U9302" s="94"/>
    </row>
    <row r="9303" spans="1:21">
      <c r="A9303" s="17"/>
      <c r="B9303" s="56"/>
      <c r="C9303" s="17"/>
      <c r="D9303" s="12"/>
      <c r="E9303" s="79"/>
      <c r="F9303" s="80"/>
      <c r="G9303" s="80"/>
      <c r="H9303" s="87"/>
      <c r="I9303" s="83"/>
      <c r="J9303" s="84"/>
      <c r="K9303" s="85"/>
      <c r="L9303" s="85"/>
      <c r="M9303" s="87"/>
      <c r="N9303" s="13"/>
      <c r="O9303" s="6"/>
      <c r="P9303" s="6"/>
      <c r="Q9303" s="6"/>
      <c r="R9303" s="7"/>
      <c r="S9303" s="20"/>
      <c r="T9303" s="22"/>
      <c r="U9303" s="91"/>
    </row>
    <row r="9304" spans="1:21">
      <c r="A9304" s="17"/>
      <c r="B9304" s="56"/>
      <c r="C9304" s="17"/>
      <c r="D9304" s="12"/>
      <c r="N9304" s="14"/>
      <c r="O9304" s="3"/>
      <c r="P9304" s="3"/>
      <c r="Q9304" s="3"/>
      <c r="R9304" s="8"/>
      <c r="S9304" s="21"/>
      <c r="T9304" s="4"/>
      <c r="U9304" s="92"/>
    </row>
    <row r="9305" spans="1:21">
      <c r="A9305" s="17"/>
      <c r="B9305" s="56"/>
      <c r="C9305" s="17"/>
      <c r="D9305" s="12"/>
      <c r="N9305" s="58"/>
      <c r="O9305" s="59"/>
      <c r="P9305" s="59"/>
      <c r="Q9305" s="59"/>
      <c r="R9305" s="60"/>
      <c r="S9305" s="21"/>
      <c r="T9305" s="4"/>
      <c r="U9305" s="93"/>
    </row>
    <row r="9306" spans="1:21" ht="15" customHeight="1" thickBot="1">
      <c r="A9306" s="17"/>
      <c r="B9306" s="56"/>
      <c r="C9306" s="17"/>
      <c r="D9306" s="12"/>
      <c r="N9306" s="15"/>
      <c r="O9306" s="9"/>
      <c r="P9306" s="9"/>
      <c r="Q9306" s="9"/>
      <c r="R9306" s="10"/>
      <c r="S9306" s="19"/>
      <c r="T9306" s="23"/>
      <c r="U9306" s="94"/>
    </row>
    <row r="9307" spans="1:21">
      <c r="A9307" s="17"/>
      <c r="B9307" s="56"/>
      <c r="C9307" s="17"/>
      <c r="D9307" s="12"/>
      <c r="E9307" s="79"/>
      <c r="F9307" s="80"/>
      <c r="G9307" s="80"/>
      <c r="H9307" s="87"/>
      <c r="I9307" s="83"/>
      <c r="J9307" s="84"/>
      <c r="K9307" s="85"/>
      <c r="L9307" s="85"/>
      <c r="M9307" s="87"/>
      <c r="N9307" s="13"/>
      <c r="O9307" s="6"/>
      <c r="P9307" s="6"/>
      <c r="Q9307" s="6"/>
      <c r="R9307" s="7"/>
      <c r="S9307" s="20"/>
      <c r="T9307" s="22"/>
      <c r="U9307" s="91"/>
    </row>
    <row r="9308" spans="1:21">
      <c r="A9308" s="17"/>
      <c r="B9308" s="56"/>
      <c r="C9308" s="17"/>
      <c r="D9308" s="12"/>
      <c r="N9308" s="14"/>
      <c r="O9308" s="3"/>
      <c r="P9308" s="3"/>
      <c r="Q9308" s="3"/>
      <c r="R9308" s="8"/>
      <c r="S9308" s="21"/>
      <c r="T9308" s="4"/>
      <c r="U9308" s="92"/>
    </row>
    <row r="9309" spans="1:21">
      <c r="A9309" s="17"/>
      <c r="B9309" s="56"/>
      <c r="C9309" s="17"/>
      <c r="D9309" s="12"/>
      <c r="N9309" s="58"/>
      <c r="O9309" s="59"/>
      <c r="P9309" s="59"/>
      <c r="Q9309" s="59"/>
      <c r="R9309" s="60"/>
      <c r="S9309" s="21"/>
      <c r="T9309" s="4"/>
      <c r="U9309" s="93"/>
    </row>
    <row r="9310" spans="1:21" ht="15" customHeight="1" thickBot="1">
      <c r="A9310" s="17"/>
      <c r="B9310" s="56"/>
      <c r="C9310" s="17"/>
      <c r="D9310" s="12"/>
      <c r="N9310" s="15"/>
      <c r="O9310" s="9"/>
      <c r="P9310" s="9"/>
      <c r="Q9310" s="9"/>
      <c r="R9310" s="10"/>
      <c r="S9310" s="19"/>
      <c r="T9310" s="23"/>
      <c r="U9310" s="94"/>
    </row>
    <row r="9311" spans="1:21">
      <c r="A9311" s="17"/>
      <c r="B9311" s="56"/>
      <c r="C9311" s="17"/>
      <c r="D9311" s="12"/>
      <c r="E9311" s="79"/>
      <c r="F9311" s="80"/>
      <c r="G9311" s="80"/>
      <c r="H9311" s="87"/>
      <c r="I9311" s="83"/>
      <c r="J9311" s="84"/>
      <c r="K9311" s="85"/>
      <c r="L9311" s="85"/>
      <c r="M9311" s="87"/>
      <c r="N9311" s="13"/>
      <c r="O9311" s="6"/>
      <c r="P9311" s="6"/>
      <c r="Q9311" s="6"/>
      <c r="R9311" s="7"/>
      <c r="S9311" s="20"/>
      <c r="T9311" s="22"/>
      <c r="U9311" s="91"/>
    </row>
    <row r="9312" spans="1:21">
      <c r="A9312" s="17"/>
      <c r="B9312" s="56"/>
      <c r="C9312" s="17"/>
      <c r="D9312" s="12"/>
      <c r="N9312" s="14"/>
      <c r="O9312" s="3"/>
      <c r="P9312" s="3"/>
      <c r="Q9312" s="3"/>
      <c r="R9312" s="8"/>
      <c r="S9312" s="21"/>
      <c r="T9312" s="4"/>
      <c r="U9312" s="92"/>
    </row>
    <row r="9313" spans="1:21">
      <c r="A9313" s="17"/>
      <c r="B9313" s="56"/>
      <c r="C9313" s="17"/>
      <c r="D9313" s="12"/>
      <c r="N9313" s="58"/>
      <c r="O9313" s="59"/>
      <c r="P9313" s="59"/>
      <c r="Q9313" s="59"/>
      <c r="R9313" s="60"/>
      <c r="S9313" s="21"/>
      <c r="T9313" s="4"/>
      <c r="U9313" s="93"/>
    </row>
    <row r="9314" spans="1:21" ht="15" customHeight="1" thickBot="1">
      <c r="A9314" s="17"/>
      <c r="B9314" s="56"/>
      <c r="C9314" s="17"/>
      <c r="D9314" s="12"/>
      <c r="N9314" s="15"/>
      <c r="O9314" s="9"/>
      <c r="P9314" s="9"/>
      <c r="Q9314" s="9"/>
      <c r="R9314" s="10"/>
      <c r="S9314" s="19"/>
      <c r="T9314" s="23"/>
      <c r="U9314" s="94"/>
    </row>
    <row r="9315" spans="1:21">
      <c r="A9315" s="17"/>
      <c r="B9315" s="56"/>
      <c r="C9315" s="17"/>
      <c r="D9315" s="12"/>
      <c r="E9315" s="79"/>
      <c r="F9315" s="80"/>
      <c r="G9315" s="80"/>
      <c r="H9315" s="87"/>
      <c r="I9315" s="83"/>
      <c r="J9315" s="84"/>
      <c r="K9315" s="85"/>
      <c r="L9315" s="85"/>
      <c r="M9315" s="87"/>
      <c r="N9315" s="13"/>
      <c r="O9315" s="6"/>
      <c r="P9315" s="6"/>
      <c r="Q9315" s="6"/>
      <c r="R9315" s="7"/>
      <c r="S9315" s="20"/>
      <c r="T9315" s="22"/>
      <c r="U9315" s="91"/>
    </row>
    <row r="9316" spans="1:21">
      <c r="A9316" s="17"/>
      <c r="B9316" s="56"/>
      <c r="C9316" s="17"/>
      <c r="D9316" s="12"/>
      <c r="N9316" s="14"/>
      <c r="O9316" s="3"/>
      <c r="P9316" s="3"/>
      <c r="Q9316" s="3"/>
      <c r="R9316" s="8"/>
      <c r="S9316" s="21"/>
      <c r="T9316" s="4"/>
      <c r="U9316" s="92"/>
    </row>
    <row r="9317" spans="1:21">
      <c r="A9317" s="17"/>
      <c r="B9317" s="56"/>
      <c r="C9317" s="17"/>
      <c r="D9317" s="12"/>
      <c r="N9317" s="58"/>
      <c r="O9317" s="59"/>
      <c r="P9317" s="59"/>
      <c r="Q9317" s="59"/>
      <c r="R9317" s="60"/>
      <c r="S9317" s="21"/>
      <c r="T9317" s="4"/>
      <c r="U9317" s="93"/>
    </row>
    <row r="9318" spans="1:21" ht="15" customHeight="1" thickBot="1">
      <c r="A9318" s="17"/>
      <c r="B9318" s="56"/>
      <c r="C9318" s="17"/>
      <c r="D9318" s="12"/>
      <c r="N9318" s="15"/>
      <c r="O9318" s="9"/>
      <c r="P9318" s="9"/>
      <c r="Q9318" s="9"/>
      <c r="R9318" s="10"/>
      <c r="S9318" s="19"/>
      <c r="T9318" s="23"/>
      <c r="U9318" s="94"/>
    </row>
    <row r="9319" spans="1:21">
      <c r="A9319" s="17"/>
      <c r="B9319" s="56"/>
      <c r="C9319" s="17"/>
      <c r="D9319" s="12"/>
      <c r="E9319" s="79"/>
      <c r="F9319" s="80"/>
      <c r="G9319" s="80"/>
      <c r="H9319" s="87"/>
      <c r="I9319" s="83"/>
      <c r="J9319" s="84"/>
      <c r="K9319" s="85"/>
      <c r="L9319" s="85"/>
      <c r="M9319" s="87"/>
      <c r="N9319" s="13"/>
      <c r="O9319" s="6"/>
      <c r="P9319" s="6"/>
      <c r="Q9319" s="6"/>
      <c r="R9319" s="7"/>
      <c r="S9319" s="20"/>
      <c r="T9319" s="22"/>
      <c r="U9319" s="91"/>
    </row>
    <row r="9320" spans="1:21">
      <c r="A9320" s="17"/>
      <c r="B9320" s="56"/>
      <c r="C9320" s="17"/>
      <c r="D9320" s="12"/>
      <c r="N9320" s="14"/>
      <c r="O9320" s="3"/>
      <c r="P9320" s="3"/>
      <c r="Q9320" s="3"/>
      <c r="R9320" s="8"/>
      <c r="S9320" s="21"/>
      <c r="T9320" s="4"/>
      <c r="U9320" s="92"/>
    </row>
    <row r="9321" spans="1:21">
      <c r="A9321" s="17"/>
      <c r="B9321" s="56"/>
      <c r="C9321" s="17"/>
      <c r="D9321" s="12"/>
      <c r="N9321" s="58"/>
      <c r="O9321" s="59"/>
      <c r="P9321" s="59"/>
      <c r="Q9321" s="59"/>
      <c r="R9321" s="60"/>
      <c r="S9321" s="21"/>
      <c r="T9321" s="4"/>
      <c r="U9321" s="93"/>
    </row>
    <row r="9322" spans="1:21" ht="15" customHeight="1" thickBot="1">
      <c r="A9322" s="17"/>
      <c r="B9322" s="56"/>
      <c r="C9322" s="17"/>
      <c r="D9322" s="12"/>
      <c r="N9322" s="15"/>
      <c r="O9322" s="9"/>
      <c r="P9322" s="9"/>
      <c r="Q9322" s="9"/>
      <c r="R9322" s="10"/>
      <c r="S9322" s="19"/>
      <c r="T9322" s="23"/>
      <c r="U9322" s="94"/>
    </row>
    <row r="9323" spans="1:21">
      <c r="A9323" s="17"/>
      <c r="B9323" s="56"/>
      <c r="C9323" s="17"/>
      <c r="D9323" s="12"/>
      <c r="E9323" s="79"/>
      <c r="F9323" s="80"/>
      <c r="G9323" s="80"/>
      <c r="H9323" s="87"/>
      <c r="I9323" s="83"/>
      <c r="J9323" s="84"/>
      <c r="K9323" s="85"/>
      <c r="L9323" s="85"/>
      <c r="M9323" s="87"/>
      <c r="N9323" s="13"/>
      <c r="O9323" s="6"/>
      <c r="P9323" s="6"/>
      <c r="Q9323" s="6"/>
      <c r="R9323" s="7"/>
      <c r="S9323" s="20"/>
      <c r="T9323" s="22"/>
      <c r="U9323" s="91"/>
    </row>
    <row r="9324" spans="1:21">
      <c r="A9324" s="17"/>
      <c r="B9324" s="56"/>
      <c r="C9324" s="17"/>
      <c r="D9324" s="12"/>
      <c r="N9324" s="14"/>
      <c r="O9324" s="3"/>
      <c r="P9324" s="3"/>
      <c r="Q9324" s="3"/>
      <c r="R9324" s="8"/>
      <c r="S9324" s="21"/>
      <c r="T9324" s="4"/>
      <c r="U9324" s="92"/>
    </row>
    <row r="9325" spans="1:21">
      <c r="A9325" s="17"/>
      <c r="B9325" s="56"/>
      <c r="C9325" s="17"/>
      <c r="D9325" s="12"/>
      <c r="N9325" s="58"/>
      <c r="O9325" s="59"/>
      <c r="P9325" s="59"/>
      <c r="Q9325" s="59"/>
      <c r="R9325" s="60"/>
      <c r="S9325" s="21"/>
      <c r="T9325" s="4"/>
      <c r="U9325" s="93"/>
    </row>
    <row r="9326" spans="1:21" ht="15" customHeight="1" thickBot="1">
      <c r="A9326" s="17"/>
      <c r="B9326" s="56"/>
      <c r="C9326" s="17"/>
      <c r="D9326" s="12"/>
      <c r="N9326" s="15"/>
      <c r="O9326" s="9"/>
      <c r="P9326" s="9"/>
      <c r="Q9326" s="9"/>
      <c r="R9326" s="10"/>
      <c r="S9326" s="19"/>
      <c r="T9326" s="23"/>
      <c r="U9326" s="94"/>
    </row>
    <row r="9327" spans="1:21">
      <c r="A9327" s="17"/>
      <c r="B9327" s="56"/>
      <c r="C9327" s="17"/>
      <c r="D9327" s="12"/>
      <c r="E9327" s="79"/>
      <c r="F9327" s="80"/>
      <c r="G9327" s="80"/>
      <c r="H9327" s="87"/>
      <c r="I9327" s="83"/>
      <c r="J9327" s="84"/>
      <c r="K9327" s="85"/>
      <c r="L9327" s="85"/>
      <c r="M9327" s="87"/>
      <c r="N9327" s="13"/>
      <c r="O9327" s="6"/>
      <c r="P9327" s="6"/>
      <c r="Q9327" s="6"/>
      <c r="R9327" s="7"/>
      <c r="S9327" s="20"/>
      <c r="T9327" s="22"/>
      <c r="U9327" s="91"/>
    </row>
    <row r="9328" spans="1:21">
      <c r="A9328" s="17"/>
      <c r="B9328" s="56"/>
      <c r="C9328" s="17"/>
      <c r="D9328" s="12"/>
      <c r="N9328" s="14"/>
      <c r="O9328" s="3"/>
      <c r="P9328" s="3"/>
      <c r="Q9328" s="3"/>
      <c r="R9328" s="8"/>
      <c r="S9328" s="21"/>
      <c r="T9328" s="4"/>
      <c r="U9328" s="92"/>
    </row>
    <row r="9329" spans="1:21">
      <c r="A9329" s="17"/>
      <c r="B9329" s="56"/>
      <c r="C9329" s="17"/>
      <c r="D9329" s="12"/>
      <c r="N9329" s="58"/>
      <c r="O9329" s="59"/>
      <c r="P9329" s="59"/>
      <c r="Q9329" s="59"/>
      <c r="R9329" s="60"/>
      <c r="S9329" s="21"/>
      <c r="T9329" s="4"/>
      <c r="U9329" s="93"/>
    </row>
    <row r="9330" spans="1:21" ht="15" customHeight="1" thickBot="1">
      <c r="A9330" s="17"/>
      <c r="B9330" s="56"/>
      <c r="C9330" s="17"/>
      <c r="D9330" s="12"/>
      <c r="N9330" s="15"/>
      <c r="O9330" s="9"/>
      <c r="P9330" s="9"/>
      <c r="Q9330" s="9"/>
      <c r="R9330" s="10"/>
      <c r="S9330" s="19"/>
      <c r="T9330" s="23"/>
      <c r="U9330" s="94"/>
    </row>
    <row r="9331" spans="1:21">
      <c r="A9331" s="17"/>
      <c r="B9331" s="56"/>
      <c r="C9331" s="17"/>
      <c r="D9331" s="12"/>
      <c r="E9331" s="79"/>
      <c r="F9331" s="80"/>
      <c r="G9331" s="80"/>
      <c r="H9331" s="87"/>
      <c r="I9331" s="83"/>
      <c r="J9331" s="84"/>
      <c r="K9331" s="85"/>
      <c r="L9331" s="85"/>
      <c r="M9331" s="87"/>
      <c r="N9331" s="13"/>
      <c r="O9331" s="6"/>
      <c r="P9331" s="6"/>
      <c r="Q9331" s="6"/>
      <c r="R9331" s="7"/>
      <c r="S9331" s="20"/>
      <c r="T9331" s="22"/>
      <c r="U9331" s="91"/>
    </row>
    <row r="9332" spans="1:21">
      <c r="A9332" s="17"/>
      <c r="B9332" s="56"/>
      <c r="C9332" s="17"/>
      <c r="D9332" s="12"/>
      <c r="N9332" s="14"/>
      <c r="O9332" s="3"/>
      <c r="P9332" s="3"/>
      <c r="Q9332" s="3"/>
      <c r="R9332" s="8"/>
      <c r="S9332" s="21"/>
      <c r="T9332" s="4"/>
      <c r="U9332" s="92"/>
    </row>
    <row r="9333" spans="1:21">
      <c r="A9333" s="17"/>
      <c r="B9333" s="56"/>
      <c r="C9333" s="17"/>
      <c r="D9333" s="12"/>
      <c r="N9333" s="58"/>
      <c r="O9333" s="59"/>
      <c r="P9333" s="59"/>
      <c r="Q9333" s="59"/>
      <c r="R9333" s="60"/>
      <c r="S9333" s="21"/>
      <c r="T9333" s="4"/>
      <c r="U9333" s="93"/>
    </row>
    <row r="9334" spans="1:21" ht="15" customHeight="1" thickBot="1">
      <c r="A9334" s="17"/>
      <c r="B9334" s="56"/>
      <c r="C9334" s="17"/>
      <c r="D9334" s="12"/>
      <c r="N9334" s="15"/>
      <c r="O9334" s="9"/>
      <c r="P9334" s="9"/>
      <c r="Q9334" s="9"/>
      <c r="R9334" s="10"/>
      <c r="S9334" s="19"/>
      <c r="T9334" s="23"/>
      <c r="U9334" s="94"/>
    </row>
    <row r="9335" spans="1:21">
      <c r="A9335" s="17"/>
      <c r="B9335" s="56"/>
      <c r="C9335" s="17"/>
      <c r="D9335" s="12"/>
      <c r="E9335" s="79"/>
      <c r="F9335" s="80"/>
      <c r="G9335" s="80"/>
      <c r="H9335" s="87"/>
      <c r="I9335" s="83"/>
      <c r="J9335" s="84"/>
      <c r="K9335" s="85"/>
      <c r="L9335" s="85"/>
      <c r="M9335" s="87"/>
      <c r="N9335" s="13"/>
      <c r="O9335" s="6"/>
      <c r="P9335" s="6"/>
      <c r="Q9335" s="6"/>
      <c r="R9335" s="7"/>
      <c r="S9335" s="20"/>
      <c r="T9335" s="22"/>
      <c r="U9335" s="91"/>
    </row>
    <row r="9336" spans="1:21">
      <c r="A9336" s="17"/>
      <c r="B9336" s="56"/>
      <c r="C9336" s="17"/>
      <c r="D9336" s="12"/>
      <c r="N9336" s="14"/>
      <c r="O9336" s="3"/>
      <c r="P9336" s="3"/>
      <c r="Q9336" s="3"/>
      <c r="R9336" s="8"/>
      <c r="S9336" s="21"/>
      <c r="T9336" s="4"/>
      <c r="U9336" s="92"/>
    </row>
    <row r="9337" spans="1:21">
      <c r="A9337" s="17"/>
      <c r="B9337" s="56"/>
      <c r="C9337" s="17"/>
      <c r="D9337" s="12"/>
      <c r="N9337" s="58"/>
      <c r="O9337" s="59"/>
      <c r="P9337" s="59"/>
      <c r="Q9337" s="59"/>
      <c r="R9337" s="60"/>
      <c r="S9337" s="21"/>
      <c r="T9337" s="4"/>
      <c r="U9337" s="93"/>
    </row>
    <row r="9338" spans="1:21" ht="15" customHeight="1" thickBot="1">
      <c r="A9338" s="17"/>
      <c r="B9338" s="56"/>
      <c r="C9338" s="17"/>
      <c r="D9338" s="12"/>
      <c r="N9338" s="15"/>
      <c r="O9338" s="9"/>
      <c r="P9338" s="9"/>
      <c r="Q9338" s="9"/>
      <c r="R9338" s="10"/>
      <c r="S9338" s="19"/>
      <c r="T9338" s="23"/>
      <c r="U9338" s="94"/>
    </row>
    <row r="9339" spans="1:21">
      <c r="A9339" s="17"/>
      <c r="B9339" s="56"/>
      <c r="C9339" s="17"/>
      <c r="D9339" s="12"/>
      <c r="E9339" s="79"/>
      <c r="F9339" s="80"/>
      <c r="G9339" s="80"/>
      <c r="H9339" s="87"/>
      <c r="I9339" s="83"/>
      <c r="J9339" s="84"/>
      <c r="K9339" s="85"/>
      <c r="L9339" s="85"/>
      <c r="M9339" s="87"/>
      <c r="N9339" s="13"/>
      <c r="O9339" s="6"/>
      <c r="P9339" s="6"/>
      <c r="Q9339" s="6"/>
      <c r="R9339" s="7"/>
      <c r="S9339" s="20"/>
      <c r="T9339" s="22"/>
      <c r="U9339" s="91"/>
    </row>
    <row r="9340" spans="1:21">
      <c r="A9340" s="17"/>
      <c r="B9340" s="56"/>
      <c r="C9340" s="17"/>
      <c r="D9340" s="12"/>
      <c r="N9340" s="14"/>
      <c r="O9340" s="3"/>
      <c r="P9340" s="3"/>
      <c r="Q9340" s="3"/>
      <c r="R9340" s="8"/>
      <c r="S9340" s="21"/>
      <c r="T9340" s="4"/>
      <c r="U9340" s="92"/>
    </row>
    <row r="9341" spans="1:21">
      <c r="A9341" s="17"/>
      <c r="B9341" s="56"/>
      <c r="C9341" s="17"/>
      <c r="D9341" s="12"/>
      <c r="N9341" s="58"/>
      <c r="O9341" s="59"/>
      <c r="P9341" s="59"/>
      <c r="Q9341" s="59"/>
      <c r="R9341" s="60"/>
      <c r="S9341" s="21"/>
      <c r="T9341" s="4"/>
      <c r="U9341" s="93"/>
    </row>
    <row r="9342" spans="1:21" ht="15" customHeight="1" thickBot="1">
      <c r="A9342" s="17"/>
      <c r="B9342" s="56"/>
      <c r="C9342" s="17"/>
      <c r="D9342" s="12"/>
      <c r="N9342" s="15"/>
      <c r="O9342" s="9"/>
      <c r="P9342" s="9"/>
      <c r="Q9342" s="9"/>
      <c r="R9342" s="10"/>
      <c r="S9342" s="19"/>
      <c r="T9342" s="23"/>
      <c r="U9342" s="94"/>
    </row>
    <row r="9343" spans="1:21">
      <c r="A9343" s="17"/>
      <c r="B9343" s="56"/>
      <c r="C9343" s="17"/>
      <c r="D9343" s="12"/>
      <c r="E9343" s="79"/>
      <c r="F9343" s="80"/>
      <c r="G9343" s="80"/>
      <c r="H9343" s="87"/>
      <c r="I9343" s="83"/>
      <c r="J9343" s="84"/>
      <c r="K9343" s="85"/>
      <c r="L9343" s="85"/>
      <c r="M9343" s="87"/>
      <c r="N9343" s="13"/>
      <c r="O9343" s="6"/>
      <c r="P9343" s="6"/>
      <c r="Q9343" s="6"/>
      <c r="R9343" s="7"/>
      <c r="S9343" s="20"/>
      <c r="T9343" s="22"/>
      <c r="U9343" s="91"/>
    </row>
    <row r="9344" spans="1:21">
      <c r="A9344" s="17"/>
      <c r="B9344" s="56"/>
      <c r="C9344" s="17"/>
      <c r="D9344" s="12"/>
      <c r="N9344" s="14"/>
      <c r="O9344" s="3"/>
      <c r="P9344" s="3"/>
      <c r="Q9344" s="3"/>
      <c r="R9344" s="8"/>
      <c r="S9344" s="21"/>
      <c r="T9344" s="4"/>
      <c r="U9344" s="92"/>
    </row>
    <row r="9345" spans="1:21">
      <c r="A9345" s="17"/>
      <c r="B9345" s="56"/>
      <c r="C9345" s="17"/>
      <c r="D9345" s="12"/>
      <c r="N9345" s="58"/>
      <c r="O9345" s="59"/>
      <c r="P9345" s="59"/>
      <c r="Q9345" s="59"/>
      <c r="R9345" s="60"/>
      <c r="S9345" s="21"/>
      <c r="T9345" s="4"/>
      <c r="U9345" s="93"/>
    </row>
    <row r="9346" spans="1:21" ht="15" customHeight="1" thickBot="1">
      <c r="A9346" s="17"/>
      <c r="B9346" s="56"/>
      <c r="C9346" s="17"/>
      <c r="D9346" s="12"/>
      <c r="N9346" s="15"/>
      <c r="O9346" s="9"/>
      <c r="P9346" s="9"/>
      <c r="Q9346" s="9"/>
      <c r="R9346" s="10"/>
      <c r="S9346" s="19"/>
      <c r="T9346" s="23"/>
      <c r="U9346" s="94"/>
    </row>
    <row r="9347" spans="1:21">
      <c r="A9347" s="17"/>
      <c r="B9347" s="56"/>
      <c r="C9347" s="17"/>
      <c r="D9347" s="12"/>
      <c r="E9347" s="79"/>
      <c r="F9347" s="80"/>
      <c r="G9347" s="80"/>
      <c r="H9347" s="87"/>
      <c r="I9347" s="83"/>
      <c r="J9347" s="84"/>
      <c r="K9347" s="85"/>
      <c r="L9347" s="85"/>
      <c r="M9347" s="87"/>
      <c r="N9347" s="13"/>
      <c r="O9347" s="6"/>
      <c r="P9347" s="6"/>
      <c r="Q9347" s="6"/>
      <c r="R9347" s="7"/>
      <c r="S9347" s="20"/>
      <c r="T9347" s="22"/>
      <c r="U9347" s="91"/>
    </row>
    <row r="9348" spans="1:21">
      <c r="A9348" s="17"/>
      <c r="B9348" s="56"/>
      <c r="C9348" s="17"/>
      <c r="D9348" s="12"/>
      <c r="N9348" s="14"/>
      <c r="O9348" s="3"/>
      <c r="P9348" s="3"/>
      <c r="Q9348" s="3"/>
      <c r="R9348" s="8"/>
      <c r="S9348" s="21"/>
      <c r="T9348" s="4"/>
      <c r="U9348" s="92"/>
    </row>
    <row r="9349" spans="1:21">
      <c r="A9349" s="17"/>
      <c r="B9349" s="56"/>
      <c r="C9349" s="17"/>
      <c r="D9349" s="12"/>
      <c r="N9349" s="58"/>
      <c r="O9349" s="59"/>
      <c r="P9349" s="59"/>
      <c r="Q9349" s="59"/>
      <c r="R9349" s="60"/>
      <c r="S9349" s="21"/>
      <c r="T9349" s="4"/>
      <c r="U9349" s="93"/>
    </row>
    <row r="9350" spans="1:21" ht="15" customHeight="1" thickBot="1">
      <c r="A9350" s="17"/>
      <c r="B9350" s="56"/>
      <c r="C9350" s="17"/>
      <c r="D9350" s="12"/>
      <c r="N9350" s="15"/>
      <c r="O9350" s="9"/>
      <c r="P9350" s="9"/>
      <c r="Q9350" s="9"/>
      <c r="R9350" s="10"/>
      <c r="S9350" s="19"/>
      <c r="T9350" s="23"/>
      <c r="U9350" s="94"/>
    </row>
    <row r="9351" spans="1:21">
      <c r="A9351" s="17"/>
      <c r="B9351" s="56"/>
      <c r="C9351" s="17"/>
      <c r="D9351" s="12"/>
      <c r="E9351" s="79"/>
      <c r="F9351" s="80"/>
      <c r="G9351" s="80"/>
      <c r="H9351" s="87"/>
      <c r="I9351" s="83"/>
      <c r="J9351" s="84"/>
      <c r="K9351" s="85"/>
      <c r="L9351" s="85"/>
      <c r="M9351" s="87"/>
      <c r="N9351" s="13"/>
      <c r="O9351" s="6"/>
      <c r="P9351" s="6"/>
      <c r="Q9351" s="6"/>
      <c r="R9351" s="7"/>
      <c r="S9351" s="20"/>
      <c r="T9351" s="22"/>
      <c r="U9351" s="91"/>
    </row>
    <row r="9352" spans="1:21">
      <c r="A9352" s="17"/>
      <c r="B9352" s="56"/>
      <c r="C9352" s="17"/>
      <c r="D9352" s="12"/>
      <c r="N9352" s="14"/>
      <c r="O9352" s="3"/>
      <c r="P9352" s="3"/>
      <c r="Q9352" s="3"/>
      <c r="R9352" s="8"/>
      <c r="S9352" s="21"/>
      <c r="T9352" s="4"/>
      <c r="U9352" s="92"/>
    </row>
    <row r="9353" spans="1:21">
      <c r="A9353" s="17"/>
      <c r="B9353" s="56"/>
      <c r="C9353" s="17"/>
      <c r="D9353" s="12"/>
      <c r="N9353" s="58"/>
      <c r="O9353" s="59"/>
      <c r="P9353" s="59"/>
      <c r="Q9353" s="59"/>
      <c r="R9353" s="60"/>
      <c r="S9353" s="21"/>
      <c r="T9353" s="4"/>
      <c r="U9353" s="93"/>
    </row>
    <row r="9354" spans="1:21" ht="15" customHeight="1" thickBot="1">
      <c r="A9354" s="17"/>
      <c r="B9354" s="56"/>
      <c r="C9354" s="17"/>
      <c r="D9354" s="12"/>
      <c r="N9354" s="15"/>
      <c r="O9354" s="9"/>
      <c r="P9354" s="9"/>
      <c r="Q9354" s="9"/>
      <c r="R9354" s="10"/>
      <c r="S9354" s="19"/>
      <c r="T9354" s="23"/>
      <c r="U9354" s="94"/>
    </row>
    <row r="9355" spans="1:21">
      <c r="A9355" s="17"/>
      <c r="B9355" s="56"/>
      <c r="C9355" s="17"/>
      <c r="D9355" s="12"/>
      <c r="E9355" s="79"/>
      <c r="F9355" s="80"/>
      <c r="G9355" s="80"/>
      <c r="H9355" s="87"/>
      <c r="I9355" s="83"/>
      <c r="J9355" s="84"/>
      <c r="K9355" s="85"/>
      <c r="L9355" s="85"/>
      <c r="M9355" s="87"/>
      <c r="N9355" s="13"/>
      <c r="O9355" s="6"/>
      <c r="P9355" s="6"/>
      <c r="Q9355" s="6"/>
      <c r="R9355" s="7"/>
      <c r="S9355" s="20"/>
      <c r="T9355" s="22"/>
      <c r="U9355" s="91"/>
    </row>
    <row r="9356" spans="1:21">
      <c r="A9356" s="17"/>
      <c r="B9356" s="56"/>
      <c r="C9356" s="17"/>
      <c r="D9356" s="12"/>
      <c r="N9356" s="14"/>
      <c r="O9356" s="3"/>
      <c r="P9356" s="3"/>
      <c r="Q9356" s="3"/>
      <c r="R9356" s="8"/>
      <c r="S9356" s="21"/>
      <c r="T9356" s="4"/>
      <c r="U9356" s="92"/>
    </row>
    <row r="9357" spans="1:21">
      <c r="A9357" s="17"/>
      <c r="B9357" s="56"/>
      <c r="C9357" s="17"/>
      <c r="D9357" s="12"/>
      <c r="N9357" s="58"/>
      <c r="O9357" s="59"/>
      <c r="P9357" s="59"/>
      <c r="Q9357" s="59"/>
      <c r="R9357" s="60"/>
      <c r="S9357" s="21"/>
      <c r="T9357" s="4"/>
      <c r="U9357" s="93"/>
    </row>
    <row r="9358" spans="1:21" ht="15" customHeight="1" thickBot="1">
      <c r="A9358" s="17"/>
      <c r="B9358" s="56"/>
      <c r="C9358" s="17"/>
      <c r="D9358" s="12"/>
      <c r="N9358" s="15"/>
      <c r="O9358" s="9"/>
      <c r="P9358" s="9"/>
      <c r="Q9358" s="9"/>
      <c r="R9358" s="10"/>
      <c r="S9358" s="19"/>
      <c r="T9358" s="23"/>
      <c r="U9358" s="94"/>
    </row>
    <row r="9359" spans="1:21">
      <c r="A9359" s="17"/>
      <c r="B9359" s="56"/>
      <c r="C9359" s="17"/>
      <c r="D9359" s="12"/>
      <c r="E9359" s="79"/>
      <c r="F9359" s="80"/>
      <c r="G9359" s="80"/>
      <c r="H9359" s="87"/>
      <c r="I9359" s="83"/>
      <c r="J9359" s="84"/>
      <c r="K9359" s="85"/>
      <c r="L9359" s="85"/>
      <c r="M9359" s="87"/>
      <c r="N9359" s="13"/>
      <c r="O9359" s="6"/>
      <c r="P9359" s="6"/>
      <c r="Q9359" s="6"/>
      <c r="R9359" s="7"/>
      <c r="S9359" s="20"/>
      <c r="T9359" s="22"/>
      <c r="U9359" s="91"/>
    </row>
    <row r="9360" spans="1:21">
      <c r="A9360" s="17"/>
      <c r="B9360" s="56"/>
      <c r="C9360" s="17"/>
      <c r="D9360" s="12"/>
      <c r="N9360" s="14"/>
      <c r="O9360" s="3"/>
      <c r="P9360" s="3"/>
      <c r="Q9360" s="3"/>
      <c r="R9360" s="8"/>
      <c r="S9360" s="21"/>
      <c r="T9360" s="4"/>
      <c r="U9360" s="92"/>
    </row>
    <row r="9361" spans="1:21">
      <c r="A9361" s="17"/>
      <c r="B9361" s="56"/>
      <c r="C9361" s="17"/>
      <c r="D9361" s="12"/>
      <c r="N9361" s="58"/>
      <c r="O9361" s="59"/>
      <c r="P9361" s="59"/>
      <c r="Q9361" s="59"/>
      <c r="R9361" s="60"/>
      <c r="S9361" s="21"/>
      <c r="T9361" s="4"/>
      <c r="U9361" s="93"/>
    </row>
    <row r="9362" spans="1:21" ht="15" customHeight="1" thickBot="1">
      <c r="A9362" s="17"/>
      <c r="B9362" s="56"/>
      <c r="C9362" s="17"/>
      <c r="D9362" s="12"/>
      <c r="N9362" s="15"/>
      <c r="O9362" s="9"/>
      <c r="P9362" s="9"/>
      <c r="Q9362" s="9"/>
      <c r="R9362" s="10"/>
      <c r="S9362" s="19"/>
      <c r="T9362" s="23"/>
      <c r="U9362" s="94"/>
    </row>
    <row r="9363" spans="1:21">
      <c r="A9363" s="17"/>
      <c r="B9363" s="56"/>
      <c r="C9363" s="17"/>
      <c r="D9363" s="12"/>
      <c r="E9363" s="79"/>
      <c r="F9363" s="80"/>
      <c r="G9363" s="80"/>
      <c r="H9363" s="87"/>
      <c r="I9363" s="83"/>
      <c r="J9363" s="84"/>
      <c r="K9363" s="85"/>
      <c r="L9363" s="85"/>
      <c r="M9363" s="87"/>
      <c r="N9363" s="13"/>
      <c r="O9363" s="6"/>
      <c r="P9363" s="6"/>
      <c r="Q9363" s="6"/>
      <c r="R9363" s="7"/>
      <c r="S9363" s="20"/>
      <c r="T9363" s="22"/>
      <c r="U9363" s="91"/>
    </row>
    <row r="9364" spans="1:21">
      <c r="A9364" s="17"/>
      <c r="B9364" s="56"/>
      <c r="C9364" s="17"/>
      <c r="D9364" s="12"/>
      <c r="N9364" s="14"/>
      <c r="O9364" s="3"/>
      <c r="P9364" s="3"/>
      <c r="Q9364" s="3"/>
      <c r="R9364" s="8"/>
      <c r="S9364" s="21"/>
      <c r="T9364" s="4"/>
      <c r="U9364" s="92"/>
    </row>
    <row r="9365" spans="1:21">
      <c r="A9365" s="17"/>
      <c r="B9365" s="56"/>
      <c r="C9365" s="17"/>
      <c r="D9365" s="12"/>
      <c r="N9365" s="58"/>
      <c r="O9365" s="59"/>
      <c r="P9365" s="59"/>
      <c r="Q9365" s="59"/>
      <c r="R9365" s="60"/>
      <c r="S9365" s="21"/>
      <c r="T9365" s="4"/>
      <c r="U9365" s="93"/>
    </row>
    <row r="9366" spans="1:21" ht="15" customHeight="1" thickBot="1">
      <c r="A9366" s="17"/>
      <c r="B9366" s="56"/>
      <c r="C9366" s="17"/>
      <c r="D9366" s="12"/>
      <c r="N9366" s="15"/>
      <c r="O9366" s="9"/>
      <c r="P9366" s="9"/>
      <c r="Q9366" s="9"/>
      <c r="R9366" s="10"/>
      <c r="S9366" s="19"/>
      <c r="T9366" s="23"/>
      <c r="U9366" s="94"/>
    </row>
    <row r="9367" spans="1:21">
      <c r="A9367" s="17"/>
      <c r="B9367" s="56"/>
      <c r="C9367" s="17"/>
      <c r="D9367" s="12"/>
      <c r="E9367" s="79"/>
      <c r="F9367" s="80"/>
      <c r="G9367" s="80"/>
      <c r="H9367" s="87"/>
      <c r="I9367" s="83"/>
      <c r="J9367" s="84"/>
      <c r="K9367" s="85"/>
      <c r="L9367" s="85"/>
      <c r="M9367" s="87"/>
      <c r="N9367" s="13"/>
      <c r="O9367" s="6"/>
      <c r="P9367" s="6"/>
      <c r="Q9367" s="6"/>
      <c r="R9367" s="7"/>
      <c r="S9367" s="20"/>
      <c r="T9367" s="22"/>
      <c r="U9367" s="91"/>
    </row>
    <row r="9368" spans="1:21">
      <c r="A9368" s="17"/>
      <c r="B9368" s="56"/>
      <c r="C9368" s="17"/>
      <c r="D9368" s="12"/>
      <c r="N9368" s="14"/>
      <c r="O9368" s="3"/>
      <c r="P9368" s="3"/>
      <c r="Q9368" s="3"/>
      <c r="R9368" s="8"/>
      <c r="S9368" s="21"/>
      <c r="T9368" s="4"/>
      <c r="U9368" s="92"/>
    </row>
    <row r="9369" spans="1:21">
      <c r="A9369" s="17"/>
      <c r="B9369" s="56"/>
      <c r="C9369" s="17"/>
      <c r="D9369" s="12"/>
      <c r="N9369" s="58"/>
      <c r="O9369" s="59"/>
      <c r="P9369" s="59"/>
      <c r="Q9369" s="59"/>
      <c r="R9369" s="60"/>
      <c r="S9369" s="21"/>
      <c r="T9369" s="4"/>
      <c r="U9369" s="93"/>
    </row>
    <row r="9370" spans="1:21" ht="15" customHeight="1" thickBot="1">
      <c r="A9370" s="17"/>
      <c r="B9370" s="56"/>
      <c r="C9370" s="17"/>
      <c r="D9370" s="12"/>
      <c r="N9370" s="15"/>
      <c r="O9370" s="9"/>
      <c r="P9370" s="9"/>
      <c r="Q9370" s="9"/>
      <c r="R9370" s="10"/>
      <c r="S9370" s="19"/>
      <c r="T9370" s="23"/>
      <c r="U9370" s="94"/>
    </row>
    <row r="9371" spans="1:21">
      <c r="A9371" s="17"/>
      <c r="B9371" s="56"/>
      <c r="C9371" s="17"/>
      <c r="D9371" s="12"/>
      <c r="E9371" s="79"/>
      <c r="F9371" s="80"/>
      <c r="G9371" s="80"/>
      <c r="H9371" s="87"/>
      <c r="I9371" s="83"/>
      <c r="J9371" s="84"/>
      <c r="K9371" s="85"/>
      <c r="L9371" s="85"/>
      <c r="M9371" s="87"/>
      <c r="N9371" s="13"/>
      <c r="O9371" s="6"/>
      <c r="P9371" s="6"/>
      <c r="Q9371" s="6"/>
      <c r="R9371" s="7"/>
      <c r="S9371" s="20"/>
      <c r="T9371" s="22"/>
      <c r="U9371" s="91"/>
    </row>
    <row r="9372" spans="1:21">
      <c r="A9372" s="17"/>
      <c r="B9372" s="56"/>
      <c r="C9372" s="17"/>
      <c r="D9372" s="12"/>
      <c r="N9372" s="14"/>
      <c r="O9372" s="3"/>
      <c r="P9372" s="3"/>
      <c r="Q9372" s="3"/>
      <c r="R9372" s="8"/>
      <c r="S9372" s="21"/>
      <c r="T9372" s="4"/>
      <c r="U9372" s="92"/>
    </row>
    <row r="9373" spans="1:21">
      <c r="A9373" s="17"/>
      <c r="B9373" s="56"/>
      <c r="C9373" s="17"/>
      <c r="D9373" s="12"/>
      <c r="N9373" s="58"/>
      <c r="O9373" s="59"/>
      <c r="P9373" s="59"/>
      <c r="Q9373" s="59"/>
      <c r="R9373" s="60"/>
      <c r="S9373" s="21"/>
      <c r="T9373" s="4"/>
      <c r="U9373" s="93"/>
    </row>
    <row r="9374" spans="1:21" ht="15" customHeight="1" thickBot="1">
      <c r="A9374" s="17"/>
      <c r="B9374" s="56"/>
      <c r="C9374" s="17"/>
      <c r="D9374" s="12"/>
      <c r="N9374" s="15"/>
      <c r="O9374" s="9"/>
      <c r="P9374" s="9"/>
      <c r="Q9374" s="9"/>
      <c r="R9374" s="10"/>
      <c r="S9374" s="19"/>
      <c r="T9374" s="23"/>
      <c r="U9374" s="94"/>
    </row>
    <row r="9375" spans="1:21">
      <c r="A9375" s="17"/>
      <c r="B9375" s="56"/>
      <c r="C9375" s="17"/>
      <c r="D9375" s="12"/>
      <c r="E9375" s="79"/>
      <c r="F9375" s="80"/>
      <c r="G9375" s="80"/>
      <c r="H9375" s="87"/>
      <c r="I9375" s="83"/>
      <c r="J9375" s="84"/>
      <c r="K9375" s="85"/>
      <c r="L9375" s="85"/>
      <c r="M9375" s="87"/>
      <c r="N9375" s="13"/>
      <c r="O9375" s="6"/>
      <c r="P9375" s="6"/>
      <c r="Q9375" s="6"/>
      <c r="R9375" s="7"/>
      <c r="S9375" s="20"/>
      <c r="T9375" s="22"/>
      <c r="U9375" s="91"/>
    </row>
    <row r="9376" spans="1:21">
      <c r="A9376" s="17"/>
      <c r="B9376" s="56"/>
      <c r="C9376" s="17"/>
      <c r="D9376" s="12"/>
      <c r="N9376" s="14"/>
      <c r="O9376" s="3"/>
      <c r="P9376" s="3"/>
      <c r="Q9376" s="3"/>
      <c r="R9376" s="8"/>
      <c r="S9376" s="21"/>
      <c r="T9376" s="4"/>
      <c r="U9376" s="92"/>
    </row>
    <row r="9377" spans="1:21">
      <c r="A9377" s="17"/>
      <c r="B9377" s="56"/>
      <c r="C9377" s="17"/>
      <c r="D9377" s="12"/>
      <c r="N9377" s="58"/>
      <c r="O9377" s="59"/>
      <c r="P9377" s="59"/>
      <c r="Q9377" s="59"/>
      <c r="R9377" s="60"/>
      <c r="S9377" s="21"/>
      <c r="T9377" s="4"/>
      <c r="U9377" s="93"/>
    </row>
    <row r="9378" spans="1:21" ht="15" customHeight="1" thickBot="1">
      <c r="A9378" s="17"/>
      <c r="B9378" s="56"/>
      <c r="C9378" s="17"/>
      <c r="D9378" s="12"/>
      <c r="N9378" s="15"/>
      <c r="O9378" s="9"/>
      <c r="P9378" s="9"/>
      <c r="Q9378" s="9"/>
      <c r="R9378" s="10"/>
      <c r="S9378" s="19"/>
      <c r="T9378" s="23"/>
      <c r="U9378" s="94"/>
    </row>
    <row r="9379" spans="1:21">
      <c r="A9379" s="17"/>
      <c r="B9379" s="56"/>
      <c r="C9379" s="17"/>
      <c r="D9379" s="12"/>
      <c r="E9379" s="79"/>
      <c r="F9379" s="80"/>
      <c r="G9379" s="80"/>
      <c r="H9379" s="87"/>
      <c r="I9379" s="83"/>
      <c r="J9379" s="84"/>
      <c r="K9379" s="85"/>
      <c r="L9379" s="85"/>
      <c r="M9379" s="87"/>
      <c r="N9379" s="13"/>
      <c r="O9379" s="6"/>
      <c r="P9379" s="6"/>
      <c r="Q9379" s="6"/>
      <c r="R9379" s="7"/>
      <c r="S9379" s="20"/>
      <c r="T9379" s="22"/>
      <c r="U9379" s="91"/>
    </row>
    <row r="9380" spans="1:21">
      <c r="A9380" s="17"/>
      <c r="B9380" s="56"/>
      <c r="C9380" s="17"/>
      <c r="D9380" s="12"/>
      <c r="N9380" s="14"/>
      <c r="O9380" s="3"/>
      <c r="P9380" s="3"/>
      <c r="Q9380" s="3"/>
      <c r="R9380" s="8"/>
      <c r="S9380" s="21"/>
      <c r="T9380" s="4"/>
      <c r="U9380" s="92"/>
    </row>
    <row r="9381" spans="1:21">
      <c r="A9381" s="17"/>
      <c r="B9381" s="56"/>
      <c r="C9381" s="17"/>
      <c r="D9381" s="12"/>
      <c r="N9381" s="58"/>
      <c r="O9381" s="59"/>
      <c r="P9381" s="59"/>
      <c r="Q9381" s="59"/>
      <c r="R9381" s="60"/>
      <c r="S9381" s="21"/>
      <c r="T9381" s="4"/>
      <c r="U9381" s="93"/>
    </row>
    <row r="9382" spans="1:21" ht="15" customHeight="1" thickBot="1">
      <c r="A9382" s="17"/>
      <c r="B9382" s="56"/>
      <c r="C9382" s="17"/>
      <c r="D9382" s="12"/>
      <c r="N9382" s="15"/>
      <c r="O9382" s="9"/>
      <c r="P9382" s="9"/>
      <c r="Q9382" s="9"/>
      <c r="R9382" s="10"/>
      <c r="S9382" s="19"/>
      <c r="T9382" s="23"/>
      <c r="U9382" s="94"/>
    </row>
    <row r="9383" spans="1:21">
      <c r="A9383" s="17"/>
      <c r="B9383" s="56"/>
      <c r="C9383" s="17"/>
      <c r="D9383" s="12"/>
      <c r="E9383" s="79"/>
      <c r="F9383" s="80"/>
      <c r="G9383" s="80"/>
      <c r="H9383" s="87"/>
      <c r="I9383" s="83"/>
      <c r="J9383" s="84"/>
      <c r="K9383" s="85"/>
      <c r="L9383" s="85"/>
      <c r="M9383" s="87"/>
      <c r="N9383" s="13"/>
      <c r="O9383" s="6"/>
      <c r="P9383" s="6"/>
      <c r="Q9383" s="6"/>
      <c r="R9383" s="7"/>
      <c r="S9383" s="20"/>
      <c r="T9383" s="22"/>
      <c r="U9383" s="91"/>
    </row>
    <row r="9384" spans="1:21">
      <c r="A9384" s="17"/>
      <c r="B9384" s="56"/>
      <c r="C9384" s="17"/>
      <c r="D9384" s="12"/>
      <c r="N9384" s="14"/>
      <c r="O9384" s="3"/>
      <c r="P9384" s="3"/>
      <c r="Q9384" s="3"/>
      <c r="R9384" s="8"/>
      <c r="S9384" s="21"/>
      <c r="T9384" s="4"/>
      <c r="U9384" s="92"/>
    </row>
    <row r="9385" spans="1:21">
      <c r="A9385" s="17"/>
      <c r="B9385" s="56"/>
      <c r="C9385" s="17"/>
      <c r="D9385" s="12"/>
      <c r="N9385" s="58"/>
      <c r="O9385" s="59"/>
      <c r="P9385" s="59"/>
      <c r="Q9385" s="59"/>
      <c r="R9385" s="60"/>
      <c r="S9385" s="21"/>
      <c r="T9385" s="4"/>
      <c r="U9385" s="93"/>
    </row>
    <row r="9386" spans="1:21" ht="15" customHeight="1" thickBot="1">
      <c r="A9386" s="17"/>
      <c r="B9386" s="56"/>
      <c r="C9386" s="17"/>
      <c r="D9386" s="12"/>
      <c r="N9386" s="15"/>
      <c r="O9386" s="9"/>
      <c r="P9386" s="9"/>
      <c r="Q9386" s="9"/>
      <c r="R9386" s="10"/>
      <c r="S9386" s="19"/>
      <c r="T9386" s="23"/>
      <c r="U9386" s="94"/>
    </row>
    <row r="9387" spans="1:21">
      <c r="A9387" s="17"/>
      <c r="B9387" s="56"/>
      <c r="C9387" s="17"/>
      <c r="D9387" s="12"/>
      <c r="E9387" s="79"/>
      <c r="F9387" s="80"/>
      <c r="G9387" s="80"/>
      <c r="H9387" s="87"/>
      <c r="I9387" s="83"/>
      <c r="J9387" s="84"/>
      <c r="K9387" s="85"/>
      <c r="L9387" s="85"/>
      <c r="M9387" s="87"/>
      <c r="N9387" s="13"/>
      <c r="O9387" s="6"/>
      <c r="P9387" s="6"/>
      <c r="Q9387" s="6"/>
      <c r="R9387" s="7"/>
      <c r="S9387" s="20"/>
      <c r="T9387" s="22"/>
      <c r="U9387" s="91"/>
    </row>
    <row r="9388" spans="1:21">
      <c r="A9388" s="17"/>
      <c r="B9388" s="56"/>
      <c r="C9388" s="17"/>
      <c r="D9388" s="12"/>
      <c r="N9388" s="14"/>
      <c r="O9388" s="3"/>
      <c r="P9388" s="3"/>
      <c r="Q9388" s="3"/>
      <c r="R9388" s="8"/>
      <c r="S9388" s="21"/>
      <c r="T9388" s="4"/>
      <c r="U9388" s="92"/>
    </row>
    <row r="9389" spans="1:21">
      <c r="A9389" s="17"/>
      <c r="B9389" s="56"/>
      <c r="C9389" s="17"/>
      <c r="D9389" s="12"/>
      <c r="N9389" s="58"/>
      <c r="O9389" s="59"/>
      <c r="P9389" s="59"/>
      <c r="Q9389" s="59"/>
      <c r="R9389" s="60"/>
      <c r="S9389" s="21"/>
      <c r="T9389" s="4"/>
      <c r="U9389" s="93"/>
    </row>
    <row r="9390" spans="1:21" ht="15" customHeight="1" thickBot="1">
      <c r="A9390" s="17"/>
      <c r="B9390" s="56"/>
      <c r="C9390" s="17"/>
      <c r="D9390" s="12"/>
      <c r="N9390" s="15"/>
      <c r="O9390" s="9"/>
      <c r="P9390" s="9"/>
      <c r="Q9390" s="9"/>
      <c r="R9390" s="10"/>
      <c r="S9390" s="19"/>
      <c r="T9390" s="23"/>
      <c r="U9390" s="94"/>
    </row>
    <row r="9391" spans="1:21">
      <c r="A9391" s="17"/>
      <c r="B9391" s="56"/>
      <c r="C9391" s="17"/>
      <c r="D9391" s="12"/>
      <c r="E9391" s="79"/>
      <c r="F9391" s="80"/>
      <c r="G9391" s="80"/>
      <c r="H9391" s="87"/>
      <c r="I9391" s="83"/>
      <c r="J9391" s="84"/>
      <c r="K9391" s="85"/>
      <c r="L9391" s="85"/>
      <c r="M9391" s="87"/>
      <c r="N9391" s="13"/>
      <c r="O9391" s="6"/>
      <c r="P9391" s="6"/>
      <c r="Q9391" s="6"/>
      <c r="R9391" s="7"/>
      <c r="S9391" s="20"/>
      <c r="T9391" s="22"/>
      <c r="U9391" s="91"/>
    </row>
    <row r="9392" spans="1:21">
      <c r="A9392" s="17"/>
      <c r="B9392" s="56"/>
      <c r="C9392" s="17"/>
      <c r="D9392" s="12"/>
      <c r="N9392" s="14"/>
      <c r="O9392" s="3"/>
      <c r="P9392" s="3"/>
      <c r="Q9392" s="3"/>
      <c r="R9392" s="8"/>
      <c r="S9392" s="21"/>
      <c r="T9392" s="4"/>
      <c r="U9392" s="92"/>
    </row>
    <row r="9393" spans="1:21">
      <c r="A9393" s="17"/>
      <c r="B9393" s="56"/>
      <c r="C9393" s="17"/>
      <c r="D9393" s="12"/>
      <c r="N9393" s="58"/>
      <c r="O9393" s="59"/>
      <c r="P9393" s="59"/>
      <c r="Q9393" s="59"/>
      <c r="R9393" s="60"/>
      <c r="S9393" s="21"/>
      <c r="T9393" s="4"/>
      <c r="U9393" s="93"/>
    </row>
    <row r="9394" spans="1:21" ht="15" customHeight="1" thickBot="1">
      <c r="A9394" s="17"/>
      <c r="B9394" s="56"/>
      <c r="C9394" s="17"/>
      <c r="D9394" s="12"/>
      <c r="N9394" s="15"/>
      <c r="O9394" s="9"/>
      <c r="P9394" s="9"/>
      <c r="Q9394" s="9"/>
      <c r="R9394" s="10"/>
      <c r="S9394" s="19"/>
      <c r="T9394" s="23"/>
      <c r="U9394" s="94"/>
    </row>
    <row r="9395" spans="1:21">
      <c r="A9395" s="17"/>
      <c r="B9395" s="56"/>
      <c r="C9395" s="17"/>
      <c r="D9395" s="12"/>
      <c r="E9395" s="79"/>
      <c r="F9395" s="80"/>
      <c r="G9395" s="80"/>
      <c r="H9395" s="87"/>
      <c r="I9395" s="83"/>
      <c r="J9395" s="84"/>
      <c r="K9395" s="85"/>
      <c r="L9395" s="85"/>
      <c r="M9395" s="87"/>
      <c r="N9395" s="13"/>
      <c r="O9395" s="6"/>
      <c r="P9395" s="6"/>
      <c r="Q9395" s="6"/>
      <c r="R9395" s="7"/>
      <c r="S9395" s="20"/>
      <c r="T9395" s="22"/>
      <c r="U9395" s="91"/>
    </row>
    <row r="9396" spans="1:21">
      <c r="A9396" s="17"/>
      <c r="B9396" s="56"/>
      <c r="C9396" s="17"/>
      <c r="D9396" s="12"/>
      <c r="N9396" s="14"/>
      <c r="O9396" s="3"/>
      <c r="P9396" s="3"/>
      <c r="Q9396" s="3"/>
      <c r="R9396" s="8"/>
      <c r="S9396" s="21"/>
      <c r="T9396" s="4"/>
      <c r="U9396" s="92"/>
    </row>
    <row r="9397" spans="1:21">
      <c r="A9397" s="17"/>
      <c r="B9397" s="56"/>
      <c r="C9397" s="17"/>
      <c r="D9397" s="12"/>
      <c r="N9397" s="58"/>
      <c r="O9397" s="59"/>
      <c r="P9397" s="59"/>
      <c r="Q9397" s="59"/>
      <c r="R9397" s="60"/>
      <c r="S9397" s="21"/>
      <c r="T9397" s="4"/>
      <c r="U9397" s="93"/>
    </row>
    <row r="9398" spans="1:21" ht="15" customHeight="1" thickBot="1">
      <c r="A9398" s="17"/>
      <c r="B9398" s="56"/>
      <c r="C9398" s="17"/>
      <c r="D9398" s="12"/>
      <c r="N9398" s="15"/>
      <c r="O9398" s="9"/>
      <c r="P9398" s="9"/>
      <c r="Q9398" s="9"/>
      <c r="R9398" s="10"/>
      <c r="S9398" s="19"/>
      <c r="T9398" s="23"/>
      <c r="U9398" s="94"/>
    </row>
    <row r="9399" spans="1:21">
      <c r="A9399" s="17"/>
      <c r="B9399" s="56"/>
      <c r="C9399" s="17"/>
      <c r="D9399" s="12"/>
      <c r="E9399" s="79"/>
      <c r="F9399" s="80"/>
      <c r="G9399" s="80"/>
      <c r="H9399" s="87"/>
      <c r="I9399" s="83"/>
      <c r="J9399" s="84"/>
      <c r="K9399" s="85"/>
      <c r="L9399" s="85"/>
      <c r="M9399" s="87"/>
      <c r="N9399" s="13"/>
      <c r="O9399" s="6"/>
      <c r="P9399" s="6"/>
      <c r="Q9399" s="6"/>
      <c r="R9399" s="7"/>
      <c r="S9399" s="20"/>
      <c r="T9399" s="22"/>
      <c r="U9399" s="91"/>
    </row>
    <row r="9400" spans="1:21">
      <c r="A9400" s="17"/>
      <c r="B9400" s="56"/>
      <c r="C9400" s="17"/>
      <c r="D9400" s="12"/>
      <c r="N9400" s="14"/>
      <c r="O9400" s="3"/>
      <c r="P9400" s="3"/>
      <c r="Q9400" s="3"/>
      <c r="R9400" s="8"/>
      <c r="S9400" s="21"/>
      <c r="T9400" s="4"/>
      <c r="U9400" s="92"/>
    </row>
    <row r="9401" spans="1:21">
      <c r="A9401" s="17"/>
      <c r="B9401" s="56"/>
      <c r="C9401" s="17"/>
      <c r="D9401" s="12"/>
      <c r="N9401" s="58"/>
      <c r="O9401" s="59"/>
      <c r="P9401" s="59"/>
      <c r="Q9401" s="59"/>
      <c r="R9401" s="60"/>
      <c r="S9401" s="21"/>
      <c r="T9401" s="4"/>
      <c r="U9401" s="93"/>
    </row>
    <row r="9402" spans="1:21" ht="15" customHeight="1" thickBot="1">
      <c r="A9402" s="17"/>
      <c r="B9402" s="56"/>
      <c r="C9402" s="17"/>
      <c r="D9402" s="12"/>
      <c r="N9402" s="15"/>
      <c r="O9402" s="9"/>
      <c r="P9402" s="9"/>
      <c r="Q9402" s="9"/>
      <c r="R9402" s="10"/>
      <c r="S9402" s="19"/>
      <c r="T9402" s="23"/>
      <c r="U9402" s="94"/>
    </row>
    <row r="9403" spans="1:21">
      <c r="A9403" s="17"/>
      <c r="B9403" s="56"/>
      <c r="C9403" s="17"/>
      <c r="D9403" s="12"/>
      <c r="E9403" s="79"/>
      <c r="F9403" s="80"/>
      <c r="G9403" s="80"/>
      <c r="H9403" s="87"/>
      <c r="I9403" s="83"/>
      <c r="J9403" s="84"/>
      <c r="K9403" s="85"/>
      <c r="L9403" s="85"/>
      <c r="M9403" s="87"/>
      <c r="N9403" s="13"/>
      <c r="O9403" s="6"/>
      <c r="P9403" s="6"/>
      <c r="Q9403" s="6"/>
      <c r="R9403" s="7"/>
      <c r="S9403" s="20"/>
      <c r="T9403" s="22"/>
      <c r="U9403" s="91"/>
    </row>
    <row r="9404" spans="1:21">
      <c r="A9404" s="17"/>
      <c r="B9404" s="56"/>
      <c r="C9404" s="17"/>
      <c r="D9404" s="12"/>
      <c r="N9404" s="14"/>
      <c r="O9404" s="3"/>
      <c r="P9404" s="3"/>
      <c r="Q9404" s="3"/>
      <c r="R9404" s="8"/>
      <c r="S9404" s="21"/>
      <c r="T9404" s="4"/>
      <c r="U9404" s="92"/>
    </row>
    <row r="9405" spans="1:21">
      <c r="A9405" s="17"/>
      <c r="B9405" s="56"/>
      <c r="C9405" s="17"/>
      <c r="D9405" s="12"/>
      <c r="N9405" s="58"/>
      <c r="O9405" s="59"/>
      <c r="P9405" s="59"/>
      <c r="Q9405" s="59"/>
      <c r="R9405" s="60"/>
      <c r="S9405" s="21"/>
      <c r="T9405" s="4"/>
      <c r="U9405" s="93"/>
    </row>
    <row r="9406" spans="1:21" ht="15" customHeight="1" thickBot="1">
      <c r="A9406" s="17"/>
      <c r="B9406" s="56"/>
      <c r="C9406" s="17"/>
      <c r="D9406" s="12"/>
      <c r="N9406" s="15"/>
      <c r="O9406" s="9"/>
      <c r="P9406" s="9"/>
      <c r="Q9406" s="9"/>
      <c r="R9406" s="10"/>
      <c r="S9406" s="19"/>
      <c r="T9406" s="23"/>
      <c r="U9406" s="94"/>
    </row>
    <row r="9407" spans="1:21">
      <c r="A9407" s="17"/>
      <c r="B9407" s="56"/>
      <c r="C9407" s="17"/>
      <c r="D9407" s="12"/>
      <c r="E9407" s="79"/>
      <c r="F9407" s="80"/>
      <c r="G9407" s="80"/>
      <c r="H9407" s="87"/>
      <c r="I9407" s="83"/>
      <c r="J9407" s="84"/>
      <c r="K9407" s="85"/>
      <c r="L9407" s="85"/>
      <c r="M9407" s="87"/>
      <c r="N9407" s="13"/>
      <c r="O9407" s="6"/>
      <c r="P9407" s="6"/>
      <c r="Q9407" s="6"/>
      <c r="R9407" s="7"/>
      <c r="S9407" s="20"/>
      <c r="T9407" s="22"/>
      <c r="U9407" s="91"/>
    </row>
    <row r="9408" spans="1:21">
      <c r="A9408" s="17"/>
      <c r="B9408" s="56"/>
      <c r="C9408" s="17"/>
      <c r="D9408" s="12"/>
      <c r="N9408" s="14"/>
      <c r="O9408" s="3"/>
      <c r="P9408" s="3"/>
      <c r="Q9408" s="3"/>
      <c r="R9408" s="8"/>
      <c r="S9408" s="21"/>
      <c r="T9408" s="4"/>
      <c r="U9408" s="92"/>
    </row>
    <row r="9409" spans="1:21">
      <c r="A9409" s="17"/>
      <c r="B9409" s="56"/>
      <c r="C9409" s="17"/>
      <c r="D9409" s="12"/>
      <c r="N9409" s="58"/>
      <c r="O9409" s="59"/>
      <c r="P9409" s="59"/>
      <c r="Q9409" s="59"/>
      <c r="R9409" s="60"/>
      <c r="S9409" s="21"/>
      <c r="T9409" s="4"/>
      <c r="U9409" s="93"/>
    </row>
    <row r="9410" spans="1:21" ht="15" customHeight="1" thickBot="1">
      <c r="A9410" s="17"/>
      <c r="B9410" s="56"/>
      <c r="C9410" s="17"/>
      <c r="D9410" s="12"/>
      <c r="N9410" s="15"/>
      <c r="O9410" s="9"/>
      <c r="P9410" s="9"/>
      <c r="Q9410" s="9"/>
      <c r="R9410" s="10"/>
      <c r="S9410" s="19"/>
      <c r="T9410" s="23"/>
      <c r="U9410" s="94"/>
    </row>
    <row r="9411" spans="1:21">
      <c r="A9411" s="17"/>
      <c r="B9411" s="56"/>
      <c r="C9411" s="17"/>
      <c r="D9411" s="12"/>
      <c r="E9411" s="79"/>
      <c r="F9411" s="80"/>
      <c r="G9411" s="80"/>
      <c r="H9411" s="87"/>
      <c r="I9411" s="83"/>
      <c r="J9411" s="84"/>
      <c r="K9411" s="85"/>
      <c r="L9411" s="85"/>
      <c r="M9411" s="87"/>
      <c r="N9411" s="13"/>
      <c r="O9411" s="6"/>
      <c r="P9411" s="6"/>
      <c r="Q9411" s="6"/>
      <c r="R9411" s="7"/>
      <c r="S9411" s="20"/>
      <c r="T9411" s="22"/>
      <c r="U9411" s="91"/>
    </row>
    <row r="9412" spans="1:21">
      <c r="A9412" s="17"/>
      <c r="B9412" s="56"/>
      <c r="C9412" s="17"/>
      <c r="D9412" s="12"/>
      <c r="N9412" s="14"/>
      <c r="O9412" s="3"/>
      <c r="P9412" s="3"/>
      <c r="Q9412" s="3"/>
      <c r="R9412" s="8"/>
      <c r="S9412" s="21"/>
      <c r="T9412" s="4"/>
      <c r="U9412" s="92"/>
    </row>
    <row r="9413" spans="1:21">
      <c r="A9413" s="17"/>
      <c r="B9413" s="56"/>
      <c r="C9413" s="17"/>
      <c r="D9413" s="12"/>
      <c r="N9413" s="58"/>
      <c r="O9413" s="59"/>
      <c r="P9413" s="59"/>
      <c r="Q9413" s="59"/>
      <c r="R9413" s="60"/>
      <c r="S9413" s="21"/>
      <c r="T9413" s="4"/>
      <c r="U9413" s="93"/>
    </row>
    <row r="9414" spans="1:21" ht="15" customHeight="1" thickBot="1">
      <c r="A9414" s="17"/>
      <c r="B9414" s="56"/>
      <c r="C9414" s="17"/>
      <c r="D9414" s="12"/>
      <c r="N9414" s="15"/>
      <c r="O9414" s="9"/>
      <c r="P9414" s="9"/>
      <c r="Q9414" s="9"/>
      <c r="R9414" s="10"/>
      <c r="S9414" s="19"/>
      <c r="T9414" s="23"/>
      <c r="U9414" s="94"/>
    </row>
    <row r="9415" spans="1:21">
      <c r="A9415" s="17"/>
      <c r="B9415" s="56"/>
      <c r="C9415" s="17"/>
      <c r="D9415" s="12"/>
      <c r="E9415" s="79"/>
      <c r="F9415" s="80"/>
      <c r="G9415" s="80"/>
      <c r="H9415" s="87"/>
      <c r="I9415" s="83"/>
      <c r="J9415" s="84"/>
      <c r="K9415" s="85"/>
      <c r="L9415" s="85"/>
      <c r="M9415" s="87"/>
      <c r="N9415" s="13"/>
      <c r="O9415" s="6"/>
      <c r="P9415" s="6"/>
      <c r="Q9415" s="6"/>
      <c r="R9415" s="7"/>
      <c r="S9415" s="20"/>
      <c r="T9415" s="22"/>
      <c r="U9415" s="91"/>
    </row>
    <row r="9416" spans="1:21">
      <c r="A9416" s="17"/>
      <c r="B9416" s="56"/>
      <c r="C9416" s="17"/>
      <c r="D9416" s="12"/>
      <c r="N9416" s="14"/>
      <c r="O9416" s="3"/>
      <c r="P9416" s="3"/>
      <c r="Q9416" s="3"/>
      <c r="R9416" s="8"/>
      <c r="S9416" s="21"/>
      <c r="T9416" s="4"/>
      <c r="U9416" s="92"/>
    </row>
    <row r="9417" spans="1:21">
      <c r="A9417" s="17"/>
      <c r="B9417" s="56"/>
      <c r="C9417" s="17"/>
      <c r="D9417" s="12"/>
      <c r="N9417" s="58"/>
      <c r="O9417" s="59"/>
      <c r="P9417" s="59"/>
      <c r="Q9417" s="59"/>
      <c r="R9417" s="60"/>
      <c r="S9417" s="21"/>
      <c r="T9417" s="4"/>
      <c r="U9417" s="93"/>
    </row>
    <row r="9418" spans="1:21" ht="15" customHeight="1" thickBot="1">
      <c r="A9418" s="17"/>
      <c r="B9418" s="56"/>
      <c r="C9418" s="17"/>
      <c r="D9418" s="12"/>
      <c r="N9418" s="15"/>
      <c r="O9418" s="9"/>
      <c r="P9418" s="9"/>
      <c r="Q9418" s="9"/>
      <c r="R9418" s="10"/>
      <c r="S9418" s="19"/>
      <c r="T9418" s="23"/>
      <c r="U9418" s="94"/>
    </row>
    <row r="9419" spans="1:21">
      <c r="A9419" s="17"/>
      <c r="B9419" s="56"/>
      <c r="C9419" s="17"/>
      <c r="D9419" s="12"/>
      <c r="E9419" s="79"/>
      <c r="F9419" s="80"/>
      <c r="G9419" s="80"/>
      <c r="H9419" s="87"/>
      <c r="I9419" s="83"/>
      <c r="J9419" s="84"/>
      <c r="K9419" s="85"/>
      <c r="L9419" s="85"/>
      <c r="M9419" s="87"/>
      <c r="N9419" s="13"/>
      <c r="O9419" s="6"/>
      <c r="P9419" s="6"/>
      <c r="Q9419" s="6"/>
      <c r="R9419" s="7"/>
      <c r="S9419" s="20"/>
      <c r="T9419" s="22"/>
      <c r="U9419" s="91"/>
    </row>
    <row r="9420" spans="1:21">
      <c r="A9420" s="17"/>
      <c r="B9420" s="56"/>
      <c r="C9420" s="17"/>
      <c r="D9420" s="12"/>
      <c r="N9420" s="14"/>
      <c r="O9420" s="3"/>
      <c r="P9420" s="3"/>
      <c r="Q9420" s="3"/>
      <c r="R9420" s="8"/>
      <c r="S9420" s="21"/>
      <c r="T9420" s="4"/>
      <c r="U9420" s="92"/>
    </row>
    <row r="9421" spans="1:21">
      <c r="A9421" s="17"/>
      <c r="B9421" s="56"/>
      <c r="C9421" s="17"/>
      <c r="D9421" s="12"/>
      <c r="N9421" s="58"/>
      <c r="O9421" s="59"/>
      <c r="P9421" s="59"/>
      <c r="Q9421" s="59"/>
      <c r="R9421" s="60"/>
      <c r="S9421" s="21"/>
      <c r="T9421" s="4"/>
      <c r="U9421" s="93"/>
    </row>
    <row r="9422" spans="1:21" ht="15" customHeight="1" thickBot="1">
      <c r="A9422" s="17"/>
      <c r="B9422" s="56"/>
      <c r="C9422" s="17"/>
      <c r="D9422" s="12"/>
      <c r="N9422" s="15"/>
      <c r="O9422" s="9"/>
      <c r="P9422" s="9"/>
      <c r="Q9422" s="9"/>
      <c r="R9422" s="10"/>
      <c r="S9422" s="19"/>
      <c r="T9422" s="23"/>
      <c r="U9422" s="94"/>
    </row>
    <row r="9423" spans="1:21">
      <c r="A9423" s="17"/>
      <c r="B9423" s="56"/>
      <c r="C9423" s="17"/>
      <c r="D9423" s="12"/>
      <c r="E9423" s="79"/>
      <c r="F9423" s="80"/>
      <c r="G9423" s="80"/>
      <c r="H9423" s="87"/>
      <c r="I9423" s="83"/>
      <c r="J9423" s="84"/>
      <c r="K9423" s="85"/>
      <c r="L9423" s="85"/>
      <c r="M9423" s="87"/>
      <c r="N9423" s="13"/>
      <c r="O9423" s="6"/>
      <c r="P9423" s="6"/>
      <c r="Q9423" s="6"/>
      <c r="R9423" s="7"/>
      <c r="S9423" s="20"/>
      <c r="T9423" s="22"/>
      <c r="U9423" s="91"/>
    </row>
    <row r="9424" spans="1:21">
      <c r="A9424" s="17"/>
      <c r="B9424" s="56"/>
      <c r="C9424" s="17"/>
      <c r="D9424" s="12"/>
      <c r="N9424" s="14"/>
      <c r="O9424" s="3"/>
      <c r="P9424" s="3"/>
      <c r="Q9424" s="3"/>
      <c r="R9424" s="8"/>
      <c r="S9424" s="21"/>
      <c r="T9424" s="4"/>
      <c r="U9424" s="92"/>
    </row>
    <row r="9425" spans="1:21">
      <c r="A9425" s="17"/>
      <c r="B9425" s="56"/>
      <c r="C9425" s="17"/>
      <c r="D9425" s="12"/>
      <c r="N9425" s="58"/>
      <c r="O9425" s="59"/>
      <c r="P9425" s="59"/>
      <c r="Q9425" s="59"/>
      <c r="R9425" s="60"/>
      <c r="S9425" s="21"/>
      <c r="T9425" s="4"/>
      <c r="U9425" s="93"/>
    </row>
    <row r="9426" spans="1:21" ht="15" customHeight="1" thickBot="1">
      <c r="A9426" s="17"/>
      <c r="B9426" s="56"/>
      <c r="C9426" s="17"/>
      <c r="D9426" s="12"/>
      <c r="N9426" s="15"/>
      <c r="O9426" s="9"/>
      <c r="P9426" s="9"/>
      <c r="Q9426" s="9"/>
      <c r="R9426" s="10"/>
      <c r="S9426" s="19"/>
      <c r="T9426" s="23"/>
      <c r="U9426" s="94"/>
    </row>
    <row r="9427" spans="1:21">
      <c r="A9427" s="17"/>
      <c r="B9427" s="56"/>
      <c r="C9427" s="17"/>
      <c r="D9427" s="12"/>
      <c r="E9427" s="79"/>
      <c r="F9427" s="80"/>
      <c r="G9427" s="80"/>
      <c r="H9427" s="87"/>
      <c r="I9427" s="83"/>
      <c r="J9427" s="84"/>
      <c r="K9427" s="85"/>
      <c r="L9427" s="85"/>
      <c r="M9427" s="87"/>
      <c r="N9427" s="13"/>
      <c r="O9427" s="6"/>
      <c r="P9427" s="6"/>
      <c r="Q9427" s="6"/>
      <c r="R9427" s="7"/>
      <c r="S9427" s="20"/>
      <c r="T9427" s="22"/>
      <c r="U9427" s="91"/>
    </row>
    <row r="9428" spans="1:21">
      <c r="A9428" s="17"/>
      <c r="B9428" s="56"/>
      <c r="C9428" s="17"/>
      <c r="D9428" s="12"/>
      <c r="N9428" s="14"/>
      <c r="O9428" s="3"/>
      <c r="P9428" s="3"/>
      <c r="Q9428" s="3"/>
      <c r="R9428" s="8"/>
      <c r="S9428" s="21"/>
      <c r="T9428" s="4"/>
      <c r="U9428" s="92"/>
    </row>
    <row r="9429" spans="1:21">
      <c r="A9429" s="17"/>
      <c r="B9429" s="56"/>
      <c r="C9429" s="17"/>
      <c r="D9429" s="12"/>
      <c r="N9429" s="58"/>
      <c r="O9429" s="59"/>
      <c r="P9429" s="59"/>
      <c r="Q9429" s="59"/>
      <c r="R9429" s="60"/>
      <c r="S9429" s="21"/>
      <c r="T9429" s="4"/>
      <c r="U9429" s="93"/>
    </row>
    <row r="9430" spans="1:21" ht="15" customHeight="1" thickBot="1">
      <c r="A9430" s="17"/>
      <c r="B9430" s="56"/>
      <c r="C9430" s="17"/>
      <c r="D9430" s="12"/>
      <c r="N9430" s="15"/>
      <c r="O9430" s="9"/>
      <c r="P9430" s="9"/>
      <c r="Q9430" s="9"/>
      <c r="R9430" s="10"/>
      <c r="S9430" s="19"/>
      <c r="T9430" s="23"/>
      <c r="U9430" s="94"/>
    </row>
    <row r="9431" spans="1:21">
      <c r="A9431" s="17"/>
      <c r="B9431" s="56"/>
      <c r="C9431" s="17"/>
      <c r="D9431" s="12"/>
      <c r="E9431" s="79"/>
      <c r="F9431" s="80"/>
      <c r="G9431" s="80"/>
      <c r="H9431" s="87"/>
      <c r="I9431" s="83"/>
      <c r="J9431" s="84"/>
      <c r="K9431" s="85"/>
      <c r="L9431" s="85"/>
      <c r="M9431" s="87"/>
      <c r="N9431" s="13"/>
      <c r="O9431" s="6"/>
      <c r="P9431" s="6"/>
      <c r="Q9431" s="6"/>
      <c r="R9431" s="7"/>
      <c r="S9431" s="20"/>
      <c r="T9431" s="22"/>
      <c r="U9431" s="91"/>
    </row>
    <row r="9432" spans="1:21">
      <c r="A9432" s="17"/>
      <c r="B9432" s="56"/>
      <c r="C9432" s="17"/>
      <c r="D9432" s="12"/>
      <c r="N9432" s="14"/>
      <c r="O9432" s="3"/>
      <c r="P9432" s="3"/>
      <c r="Q9432" s="3"/>
      <c r="R9432" s="8"/>
      <c r="S9432" s="21"/>
      <c r="T9432" s="4"/>
      <c r="U9432" s="92"/>
    </row>
    <row r="9433" spans="1:21">
      <c r="A9433" s="17"/>
      <c r="B9433" s="56"/>
      <c r="C9433" s="17"/>
      <c r="D9433" s="12"/>
      <c r="N9433" s="58"/>
      <c r="O9433" s="59"/>
      <c r="P9433" s="59"/>
      <c r="Q9433" s="59"/>
      <c r="R9433" s="60"/>
      <c r="S9433" s="21"/>
      <c r="T9433" s="4"/>
      <c r="U9433" s="93"/>
    </row>
    <row r="9434" spans="1:21" ht="15" customHeight="1" thickBot="1">
      <c r="A9434" s="17"/>
      <c r="B9434" s="56"/>
      <c r="C9434" s="17"/>
      <c r="D9434" s="12"/>
      <c r="N9434" s="15"/>
      <c r="O9434" s="9"/>
      <c r="P9434" s="9"/>
      <c r="Q9434" s="9"/>
      <c r="R9434" s="10"/>
      <c r="S9434" s="19"/>
      <c r="T9434" s="23"/>
      <c r="U9434" s="94"/>
    </row>
    <row r="9435" spans="1:21">
      <c r="A9435" s="17"/>
      <c r="B9435" s="56"/>
      <c r="C9435" s="17"/>
      <c r="D9435" s="12"/>
      <c r="E9435" s="79"/>
      <c r="F9435" s="80"/>
      <c r="G9435" s="80"/>
      <c r="H9435" s="87"/>
      <c r="I9435" s="83"/>
      <c r="J9435" s="84"/>
      <c r="K9435" s="85"/>
      <c r="L9435" s="85"/>
      <c r="M9435" s="87"/>
      <c r="N9435" s="13"/>
      <c r="O9435" s="6"/>
      <c r="P9435" s="6"/>
      <c r="Q9435" s="6"/>
      <c r="R9435" s="7"/>
      <c r="S9435" s="20"/>
      <c r="T9435" s="22"/>
      <c r="U9435" s="91"/>
    </row>
    <row r="9436" spans="1:21">
      <c r="A9436" s="17"/>
      <c r="B9436" s="56"/>
      <c r="C9436" s="17"/>
      <c r="D9436" s="12"/>
      <c r="N9436" s="14"/>
      <c r="O9436" s="3"/>
      <c r="P9436" s="3"/>
      <c r="Q9436" s="3"/>
      <c r="R9436" s="8"/>
      <c r="S9436" s="21"/>
      <c r="T9436" s="4"/>
      <c r="U9436" s="92"/>
    </row>
    <row r="9437" spans="1:21">
      <c r="A9437" s="17"/>
      <c r="B9437" s="56"/>
      <c r="C9437" s="17"/>
      <c r="D9437" s="12"/>
      <c r="N9437" s="58"/>
      <c r="O9437" s="59"/>
      <c r="P9437" s="59"/>
      <c r="Q9437" s="59"/>
      <c r="R9437" s="60"/>
      <c r="S9437" s="21"/>
      <c r="T9437" s="4"/>
      <c r="U9437" s="93"/>
    </row>
    <row r="9438" spans="1:21" ht="15" customHeight="1" thickBot="1">
      <c r="A9438" s="17"/>
      <c r="B9438" s="56"/>
      <c r="C9438" s="17"/>
      <c r="D9438" s="12"/>
      <c r="N9438" s="15"/>
      <c r="O9438" s="9"/>
      <c r="P9438" s="9"/>
      <c r="Q9438" s="9"/>
      <c r="R9438" s="10"/>
      <c r="S9438" s="19"/>
      <c r="T9438" s="23"/>
      <c r="U9438" s="94"/>
    </row>
    <row r="9439" spans="1:21">
      <c r="A9439" s="17"/>
      <c r="B9439" s="56"/>
      <c r="C9439" s="17"/>
      <c r="D9439" s="12"/>
      <c r="E9439" s="79"/>
      <c r="F9439" s="80"/>
      <c r="G9439" s="80"/>
      <c r="H9439" s="87"/>
      <c r="I9439" s="83"/>
      <c r="J9439" s="84"/>
      <c r="K9439" s="85"/>
      <c r="L9439" s="85"/>
      <c r="M9439" s="87"/>
      <c r="N9439" s="13"/>
      <c r="O9439" s="6"/>
      <c r="P9439" s="6"/>
      <c r="Q9439" s="6"/>
      <c r="R9439" s="7"/>
      <c r="S9439" s="20"/>
      <c r="T9439" s="22"/>
      <c r="U9439" s="91"/>
    </row>
    <row r="9440" spans="1:21">
      <c r="A9440" s="17"/>
      <c r="B9440" s="56"/>
      <c r="C9440" s="17"/>
      <c r="D9440" s="12"/>
      <c r="N9440" s="14"/>
      <c r="O9440" s="3"/>
      <c r="P9440" s="3"/>
      <c r="Q9440" s="3"/>
      <c r="R9440" s="8"/>
      <c r="S9440" s="21"/>
      <c r="T9440" s="4"/>
      <c r="U9440" s="92"/>
    </row>
    <row r="9441" spans="1:21">
      <c r="A9441" s="17"/>
      <c r="B9441" s="56"/>
      <c r="C9441" s="17"/>
      <c r="D9441" s="12"/>
      <c r="N9441" s="58"/>
      <c r="O9441" s="59"/>
      <c r="P9441" s="59"/>
      <c r="Q9441" s="59"/>
      <c r="R9441" s="60"/>
      <c r="S9441" s="21"/>
      <c r="T9441" s="4"/>
      <c r="U9441" s="93"/>
    </row>
    <row r="9442" spans="1:21" ht="15" customHeight="1" thickBot="1">
      <c r="A9442" s="17"/>
      <c r="B9442" s="56"/>
      <c r="C9442" s="17"/>
      <c r="D9442" s="12"/>
      <c r="N9442" s="15"/>
      <c r="O9442" s="9"/>
      <c r="P9442" s="9"/>
      <c r="Q9442" s="9"/>
      <c r="R9442" s="10"/>
      <c r="S9442" s="19"/>
      <c r="T9442" s="23"/>
      <c r="U9442" s="94"/>
    </row>
    <row r="9443" spans="1:21">
      <c r="A9443" s="17"/>
      <c r="B9443" s="56"/>
      <c r="C9443" s="17"/>
      <c r="D9443" s="12"/>
      <c r="E9443" s="79"/>
      <c r="F9443" s="80"/>
      <c r="G9443" s="80"/>
      <c r="H9443" s="87"/>
      <c r="I9443" s="83"/>
      <c r="J9443" s="84"/>
      <c r="K9443" s="85"/>
      <c r="L9443" s="85"/>
      <c r="M9443" s="87"/>
      <c r="N9443" s="13"/>
      <c r="O9443" s="6"/>
      <c r="P9443" s="6"/>
      <c r="Q9443" s="6"/>
      <c r="R9443" s="7"/>
      <c r="S9443" s="20"/>
      <c r="T9443" s="22"/>
      <c r="U9443" s="91"/>
    </row>
    <row r="9444" spans="1:21">
      <c r="A9444" s="17"/>
      <c r="B9444" s="56"/>
      <c r="C9444" s="17"/>
      <c r="D9444" s="12"/>
      <c r="N9444" s="14"/>
      <c r="O9444" s="3"/>
      <c r="P9444" s="3"/>
      <c r="Q9444" s="3"/>
      <c r="R9444" s="8"/>
      <c r="S9444" s="21"/>
      <c r="T9444" s="4"/>
      <c r="U9444" s="92"/>
    </row>
    <row r="9445" spans="1:21">
      <c r="A9445" s="17"/>
      <c r="B9445" s="56"/>
      <c r="C9445" s="17"/>
      <c r="D9445" s="12"/>
      <c r="N9445" s="58"/>
      <c r="O9445" s="59"/>
      <c r="P9445" s="59"/>
      <c r="Q9445" s="59"/>
      <c r="R9445" s="60"/>
      <c r="S9445" s="21"/>
      <c r="T9445" s="4"/>
      <c r="U9445" s="93"/>
    </row>
    <row r="9446" spans="1:21" ht="15" customHeight="1" thickBot="1">
      <c r="A9446" s="17"/>
      <c r="B9446" s="56"/>
      <c r="C9446" s="17"/>
      <c r="D9446" s="12"/>
      <c r="N9446" s="15"/>
      <c r="O9446" s="9"/>
      <c r="P9446" s="9"/>
      <c r="Q9446" s="9"/>
      <c r="R9446" s="10"/>
      <c r="S9446" s="19"/>
      <c r="T9446" s="23"/>
      <c r="U9446" s="94"/>
    </row>
    <row r="9447" spans="1:21">
      <c r="A9447" s="17"/>
      <c r="B9447" s="56"/>
      <c r="C9447" s="17"/>
      <c r="D9447" s="12"/>
      <c r="E9447" s="79"/>
      <c r="F9447" s="80"/>
      <c r="G9447" s="80"/>
      <c r="H9447" s="87"/>
      <c r="I9447" s="83"/>
      <c r="J9447" s="84"/>
      <c r="K9447" s="85"/>
      <c r="L9447" s="85"/>
      <c r="M9447" s="87"/>
      <c r="N9447" s="13"/>
      <c r="O9447" s="6"/>
      <c r="P9447" s="6"/>
      <c r="Q9447" s="6"/>
      <c r="R9447" s="7"/>
      <c r="S9447" s="20"/>
      <c r="T9447" s="22"/>
      <c r="U9447" s="91"/>
    </row>
    <row r="9448" spans="1:21">
      <c r="A9448" s="17"/>
      <c r="B9448" s="56"/>
      <c r="C9448" s="17"/>
      <c r="D9448" s="12"/>
      <c r="N9448" s="14"/>
      <c r="O9448" s="3"/>
      <c r="P9448" s="3"/>
      <c r="Q9448" s="3"/>
      <c r="R9448" s="8"/>
      <c r="S9448" s="21"/>
      <c r="T9448" s="4"/>
      <c r="U9448" s="92"/>
    </row>
    <row r="9449" spans="1:21">
      <c r="A9449" s="17"/>
      <c r="B9449" s="56"/>
      <c r="C9449" s="17"/>
      <c r="D9449" s="12"/>
      <c r="N9449" s="58"/>
      <c r="O9449" s="59"/>
      <c r="P9449" s="59"/>
      <c r="Q9449" s="59"/>
      <c r="R9449" s="60"/>
      <c r="S9449" s="21"/>
      <c r="T9449" s="4"/>
      <c r="U9449" s="93"/>
    </row>
    <row r="9450" spans="1:21" ht="15" customHeight="1" thickBot="1">
      <c r="A9450" s="17"/>
      <c r="B9450" s="56"/>
      <c r="C9450" s="17"/>
      <c r="D9450" s="12"/>
      <c r="N9450" s="15"/>
      <c r="O9450" s="9"/>
      <c r="P9450" s="9"/>
      <c r="Q9450" s="9"/>
      <c r="R9450" s="10"/>
      <c r="S9450" s="19"/>
      <c r="T9450" s="23"/>
      <c r="U9450" s="94"/>
    </row>
    <row r="9451" spans="1:21">
      <c r="A9451" s="17"/>
      <c r="B9451" s="56"/>
      <c r="C9451" s="17"/>
      <c r="D9451" s="12"/>
      <c r="E9451" s="79"/>
      <c r="F9451" s="80"/>
      <c r="G9451" s="80"/>
      <c r="H9451" s="87"/>
      <c r="I9451" s="83"/>
      <c r="J9451" s="84"/>
      <c r="K9451" s="85"/>
      <c r="L9451" s="85"/>
      <c r="M9451" s="87"/>
      <c r="N9451" s="13"/>
      <c r="O9451" s="6"/>
      <c r="P9451" s="6"/>
      <c r="Q9451" s="6"/>
      <c r="R9451" s="7"/>
      <c r="S9451" s="20"/>
      <c r="T9451" s="22"/>
      <c r="U9451" s="91"/>
    </row>
    <row r="9452" spans="1:21">
      <c r="A9452" s="17"/>
      <c r="B9452" s="56"/>
      <c r="C9452" s="17"/>
      <c r="D9452" s="12"/>
      <c r="N9452" s="14"/>
      <c r="O9452" s="3"/>
      <c r="P9452" s="3"/>
      <c r="Q9452" s="3"/>
      <c r="R9452" s="8"/>
      <c r="S9452" s="21"/>
      <c r="T9452" s="4"/>
      <c r="U9452" s="92"/>
    </row>
    <row r="9453" spans="1:21">
      <c r="A9453" s="17"/>
      <c r="B9453" s="56"/>
      <c r="C9453" s="17"/>
      <c r="D9453" s="12"/>
      <c r="N9453" s="58"/>
      <c r="O9453" s="59"/>
      <c r="P9453" s="59"/>
      <c r="Q9453" s="59"/>
      <c r="R9453" s="60"/>
      <c r="S9453" s="21"/>
      <c r="T9453" s="4"/>
      <c r="U9453" s="93"/>
    </row>
    <row r="9454" spans="1:21" ht="15" customHeight="1" thickBot="1">
      <c r="A9454" s="17"/>
      <c r="B9454" s="56"/>
      <c r="C9454" s="17"/>
      <c r="D9454" s="12"/>
      <c r="N9454" s="15"/>
      <c r="O9454" s="9"/>
      <c r="P9454" s="9"/>
      <c r="Q9454" s="9"/>
      <c r="R9454" s="10"/>
      <c r="S9454" s="19"/>
      <c r="T9454" s="23"/>
      <c r="U9454" s="94"/>
    </row>
    <row r="9455" spans="1:21">
      <c r="A9455" s="17"/>
      <c r="B9455" s="56"/>
      <c r="C9455" s="17"/>
      <c r="D9455" s="12"/>
      <c r="E9455" s="79"/>
      <c r="F9455" s="80"/>
      <c r="G9455" s="80"/>
      <c r="H9455" s="87"/>
      <c r="I9455" s="83"/>
      <c r="J9455" s="84"/>
      <c r="K9455" s="85"/>
      <c r="L9455" s="85"/>
      <c r="M9455" s="87"/>
      <c r="N9455" s="13"/>
      <c r="O9455" s="6"/>
      <c r="P9455" s="6"/>
      <c r="Q9455" s="6"/>
      <c r="R9455" s="7"/>
      <c r="S9455" s="20"/>
      <c r="T9455" s="22"/>
      <c r="U9455" s="91"/>
    </row>
    <row r="9456" spans="1:21">
      <c r="A9456" s="17"/>
      <c r="B9456" s="56"/>
      <c r="C9456" s="17"/>
      <c r="D9456" s="12"/>
      <c r="N9456" s="14"/>
      <c r="O9456" s="3"/>
      <c r="P9456" s="3"/>
      <c r="Q9456" s="3"/>
      <c r="R9456" s="8"/>
      <c r="S9456" s="21"/>
      <c r="T9456" s="4"/>
      <c r="U9456" s="92"/>
    </row>
    <row r="9457" spans="1:21">
      <c r="A9457" s="17"/>
      <c r="B9457" s="56"/>
      <c r="C9457" s="17"/>
      <c r="D9457" s="12"/>
      <c r="N9457" s="58"/>
      <c r="O9457" s="59"/>
      <c r="P9457" s="59"/>
      <c r="Q9457" s="59"/>
      <c r="R9457" s="60"/>
      <c r="S9457" s="21"/>
      <c r="T9457" s="4"/>
      <c r="U9457" s="93"/>
    </row>
    <row r="9458" spans="1:21" ht="15" customHeight="1" thickBot="1">
      <c r="A9458" s="17"/>
      <c r="B9458" s="56"/>
      <c r="C9458" s="17"/>
      <c r="D9458" s="12"/>
      <c r="N9458" s="15"/>
      <c r="O9458" s="9"/>
      <c r="P9458" s="9"/>
      <c r="Q9458" s="9"/>
      <c r="R9458" s="10"/>
      <c r="S9458" s="19"/>
      <c r="T9458" s="23"/>
      <c r="U9458" s="94"/>
    </row>
    <row r="9459" spans="1:21">
      <c r="A9459" s="17"/>
      <c r="B9459" s="56"/>
      <c r="C9459" s="17"/>
      <c r="D9459" s="12"/>
      <c r="E9459" s="79"/>
      <c r="F9459" s="80"/>
      <c r="G9459" s="80"/>
      <c r="H9459" s="87"/>
      <c r="I9459" s="83"/>
      <c r="J9459" s="84"/>
      <c r="K9459" s="85"/>
      <c r="L9459" s="85"/>
      <c r="M9459" s="87"/>
      <c r="N9459" s="13"/>
      <c r="O9459" s="6"/>
      <c r="P9459" s="6"/>
      <c r="Q9459" s="6"/>
      <c r="R9459" s="7"/>
      <c r="S9459" s="20"/>
      <c r="T9459" s="22"/>
      <c r="U9459" s="91"/>
    </row>
    <row r="9460" spans="1:21">
      <c r="A9460" s="17"/>
      <c r="B9460" s="56"/>
      <c r="C9460" s="17"/>
      <c r="D9460" s="12"/>
      <c r="N9460" s="14"/>
      <c r="O9460" s="3"/>
      <c r="P9460" s="3"/>
      <c r="Q9460" s="3"/>
      <c r="R9460" s="8"/>
      <c r="S9460" s="21"/>
      <c r="T9460" s="4"/>
      <c r="U9460" s="92"/>
    </row>
    <row r="9461" spans="1:21">
      <c r="A9461" s="17"/>
      <c r="B9461" s="56"/>
      <c r="C9461" s="17"/>
      <c r="D9461" s="12"/>
      <c r="N9461" s="58"/>
      <c r="O9461" s="59"/>
      <c r="P9461" s="59"/>
      <c r="Q9461" s="59"/>
      <c r="R9461" s="60"/>
      <c r="S9461" s="21"/>
      <c r="T9461" s="4"/>
      <c r="U9461" s="93"/>
    </row>
    <row r="9462" spans="1:21" ht="15" customHeight="1" thickBot="1">
      <c r="A9462" s="17"/>
      <c r="B9462" s="56"/>
      <c r="C9462" s="17"/>
      <c r="D9462" s="12"/>
      <c r="N9462" s="15"/>
      <c r="O9462" s="9"/>
      <c r="P9462" s="9"/>
      <c r="Q9462" s="9"/>
      <c r="R9462" s="10"/>
      <c r="S9462" s="19"/>
      <c r="T9462" s="23"/>
      <c r="U9462" s="94"/>
    </row>
    <row r="9463" spans="1:21">
      <c r="A9463" s="17"/>
      <c r="B9463" s="56"/>
      <c r="C9463" s="17"/>
      <c r="D9463" s="12"/>
      <c r="E9463" s="79"/>
      <c r="F9463" s="80"/>
      <c r="G9463" s="80"/>
      <c r="H9463" s="87"/>
      <c r="I9463" s="83"/>
      <c r="J9463" s="84"/>
      <c r="K9463" s="85"/>
      <c r="L9463" s="85"/>
      <c r="M9463" s="87"/>
      <c r="N9463" s="13"/>
      <c r="O9463" s="6"/>
      <c r="P9463" s="6"/>
      <c r="Q9463" s="6"/>
      <c r="R9463" s="7"/>
      <c r="S9463" s="20"/>
      <c r="T9463" s="22"/>
      <c r="U9463" s="91"/>
    </row>
    <row r="9464" spans="1:21">
      <c r="A9464" s="17"/>
      <c r="B9464" s="56"/>
      <c r="C9464" s="17"/>
      <c r="D9464" s="12"/>
      <c r="N9464" s="14"/>
      <c r="O9464" s="3"/>
      <c r="P9464" s="3"/>
      <c r="Q9464" s="3"/>
      <c r="R9464" s="8"/>
      <c r="S9464" s="21"/>
      <c r="T9464" s="4"/>
      <c r="U9464" s="92"/>
    </row>
    <row r="9465" spans="1:21">
      <c r="A9465" s="17"/>
      <c r="B9465" s="56"/>
      <c r="C9465" s="17"/>
      <c r="D9465" s="12"/>
      <c r="N9465" s="58"/>
      <c r="O9465" s="59"/>
      <c r="P9465" s="59"/>
      <c r="Q9465" s="59"/>
      <c r="R9465" s="60"/>
      <c r="S9465" s="21"/>
      <c r="T9465" s="4"/>
      <c r="U9465" s="93"/>
    </row>
    <row r="9466" spans="1:21" ht="15" customHeight="1" thickBot="1">
      <c r="A9466" s="17"/>
      <c r="B9466" s="56"/>
      <c r="C9466" s="17"/>
      <c r="D9466" s="12"/>
      <c r="N9466" s="15"/>
      <c r="O9466" s="9"/>
      <c r="P9466" s="9"/>
      <c r="Q9466" s="9"/>
      <c r="R9466" s="10"/>
      <c r="S9466" s="19"/>
      <c r="T9466" s="23"/>
      <c r="U9466" s="94"/>
    </row>
    <row r="9467" spans="1:21">
      <c r="A9467" s="17"/>
      <c r="B9467" s="56"/>
      <c r="C9467" s="17"/>
      <c r="D9467" s="12"/>
      <c r="E9467" s="79"/>
      <c r="F9467" s="80"/>
      <c r="G9467" s="80"/>
      <c r="H9467" s="87"/>
      <c r="I9467" s="83"/>
      <c r="J9467" s="84"/>
      <c r="K9467" s="85"/>
      <c r="L9467" s="85"/>
      <c r="M9467" s="87"/>
      <c r="N9467" s="13"/>
      <c r="O9467" s="6"/>
      <c r="P9467" s="6"/>
      <c r="Q9467" s="6"/>
      <c r="R9467" s="7"/>
      <c r="S9467" s="20"/>
      <c r="T9467" s="22"/>
      <c r="U9467" s="91"/>
    </row>
    <row r="9468" spans="1:21">
      <c r="A9468" s="17"/>
      <c r="B9468" s="56"/>
      <c r="C9468" s="17"/>
      <c r="D9468" s="12"/>
      <c r="N9468" s="14"/>
      <c r="O9468" s="3"/>
      <c r="P9468" s="3"/>
      <c r="Q9468" s="3"/>
      <c r="R9468" s="8"/>
      <c r="S9468" s="21"/>
      <c r="T9468" s="4"/>
      <c r="U9468" s="92"/>
    </row>
    <row r="9469" spans="1:21">
      <c r="A9469" s="17"/>
      <c r="B9469" s="56"/>
      <c r="C9469" s="17"/>
      <c r="D9469" s="12"/>
      <c r="N9469" s="58"/>
      <c r="O9469" s="59"/>
      <c r="P9469" s="59"/>
      <c r="Q9469" s="59"/>
      <c r="R9469" s="60"/>
      <c r="S9469" s="21"/>
      <c r="T9469" s="4"/>
      <c r="U9469" s="93"/>
    </row>
    <row r="9470" spans="1:21" ht="15" customHeight="1" thickBot="1">
      <c r="A9470" s="17"/>
      <c r="B9470" s="56"/>
      <c r="C9470" s="17"/>
      <c r="D9470" s="12"/>
      <c r="N9470" s="15"/>
      <c r="O9470" s="9"/>
      <c r="P9470" s="9"/>
      <c r="Q9470" s="9"/>
      <c r="R9470" s="10"/>
      <c r="S9470" s="19"/>
      <c r="T9470" s="23"/>
      <c r="U9470" s="94"/>
    </row>
    <row r="9471" spans="1:21">
      <c r="A9471" s="17"/>
      <c r="B9471" s="56"/>
      <c r="C9471" s="17"/>
      <c r="D9471" s="12"/>
      <c r="E9471" s="79"/>
      <c r="F9471" s="80"/>
      <c r="G9471" s="80"/>
      <c r="H9471" s="87"/>
      <c r="I9471" s="83"/>
      <c r="J9471" s="84"/>
      <c r="K9471" s="85"/>
      <c r="L9471" s="85"/>
      <c r="M9471" s="87"/>
      <c r="N9471" s="13"/>
      <c r="O9471" s="6"/>
      <c r="P9471" s="6"/>
      <c r="Q9471" s="6"/>
      <c r="R9471" s="7"/>
      <c r="S9471" s="20"/>
      <c r="T9471" s="22"/>
      <c r="U9471" s="91"/>
    </row>
    <row r="9472" spans="1:21">
      <c r="A9472" s="17"/>
      <c r="B9472" s="56"/>
      <c r="C9472" s="17"/>
      <c r="D9472" s="12"/>
      <c r="N9472" s="14"/>
      <c r="O9472" s="3"/>
      <c r="P9472" s="3"/>
      <c r="Q9472" s="3"/>
      <c r="R9472" s="8"/>
      <c r="S9472" s="21"/>
      <c r="T9472" s="4"/>
      <c r="U9472" s="92"/>
    </row>
    <row r="9473" spans="1:21">
      <c r="A9473" s="17"/>
      <c r="B9473" s="56"/>
      <c r="C9473" s="17"/>
      <c r="D9473" s="12"/>
      <c r="N9473" s="58"/>
      <c r="O9473" s="59"/>
      <c r="P9473" s="59"/>
      <c r="Q9473" s="59"/>
      <c r="R9473" s="60"/>
      <c r="S9473" s="21"/>
      <c r="T9473" s="4"/>
      <c r="U9473" s="93"/>
    </row>
    <row r="9474" spans="1:21" ht="15" customHeight="1" thickBot="1">
      <c r="A9474" s="17"/>
      <c r="B9474" s="56"/>
      <c r="C9474" s="17"/>
      <c r="D9474" s="12"/>
      <c r="N9474" s="15"/>
      <c r="O9474" s="9"/>
      <c r="P9474" s="9"/>
      <c r="Q9474" s="9"/>
      <c r="R9474" s="10"/>
      <c r="S9474" s="19"/>
      <c r="T9474" s="23"/>
      <c r="U9474" s="94"/>
    </row>
    <row r="9475" spans="1:21">
      <c r="A9475" s="17"/>
      <c r="B9475" s="56"/>
      <c r="C9475" s="17"/>
      <c r="D9475" s="12"/>
      <c r="E9475" s="79"/>
      <c r="F9475" s="80"/>
      <c r="G9475" s="80"/>
      <c r="H9475" s="87"/>
      <c r="I9475" s="83"/>
      <c r="J9475" s="84"/>
      <c r="K9475" s="85"/>
      <c r="L9475" s="85"/>
      <c r="M9475" s="87"/>
      <c r="N9475" s="13"/>
      <c r="O9475" s="6"/>
      <c r="P9475" s="6"/>
      <c r="Q9475" s="6"/>
      <c r="R9475" s="7"/>
      <c r="S9475" s="20"/>
      <c r="T9475" s="22"/>
      <c r="U9475" s="91"/>
    </row>
    <row r="9476" spans="1:21">
      <c r="A9476" s="17"/>
      <c r="B9476" s="56"/>
      <c r="C9476" s="17"/>
      <c r="D9476" s="12"/>
      <c r="N9476" s="14"/>
      <c r="O9476" s="3"/>
      <c r="P9476" s="3"/>
      <c r="Q9476" s="3"/>
      <c r="R9476" s="8"/>
      <c r="S9476" s="21"/>
      <c r="T9476" s="4"/>
      <c r="U9476" s="92"/>
    </row>
    <row r="9477" spans="1:21">
      <c r="A9477" s="17"/>
      <c r="B9477" s="56"/>
      <c r="C9477" s="17"/>
      <c r="D9477" s="12"/>
      <c r="N9477" s="58"/>
      <c r="O9477" s="59"/>
      <c r="P9477" s="59"/>
      <c r="Q9477" s="59"/>
      <c r="R9477" s="60"/>
      <c r="S9477" s="21"/>
      <c r="T9477" s="4"/>
      <c r="U9477" s="93"/>
    </row>
    <row r="9478" spans="1:21" ht="15" customHeight="1" thickBot="1">
      <c r="A9478" s="17"/>
      <c r="B9478" s="56"/>
      <c r="C9478" s="17"/>
      <c r="D9478" s="12"/>
      <c r="N9478" s="15"/>
      <c r="O9478" s="9"/>
      <c r="P9478" s="9"/>
      <c r="Q9478" s="9"/>
      <c r="R9478" s="10"/>
      <c r="S9478" s="19"/>
      <c r="T9478" s="23"/>
      <c r="U9478" s="94"/>
    </row>
    <row r="9479" spans="1:21">
      <c r="A9479" s="17"/>
      <c r="B9479" s="56"/>
      <c r="C9479" s="17"/>
      <c r="D9479" s="12"/>
      <c r="E9479" s="79"/>
      <c r="F9479" s="80"/>
      <c r="G9479" s="80"/>
      <c r="H9479" s="87"/>
      <c r="I9479" s="83"/>
      <c r="J9479" s="84"/>
      <c r="K9479" s="85"/>
      <c r="L9479" s="85"/>
      <c r="M9479" s="87"/>
      <c r="N9479" s="13"/>
      <c r="O9479" s="6"/>
      <c r="P9479" s="6"/>
      <c r="Q9479" s="6"/>
      <c r="R9479" s="7"/>
      <c r="S9479" s="20"/>
      <c r="T9479" s="22"/>
      <c r="U9479" s="91"/>
    </row>
    <row r="9480" spans="1:21">
      <c r="A9480" s="17"/>
      <c r="B9480" s="56"/>
      <c r="C9480" s="17"/>
      <c r="D9480" s="12"/>
      <c r="N9480" s="14"/>
      <c r="O9480" s="3"/>
      <c r="P9480" s="3"/>
      <c r="Q9480" s="3"/>
      <c r="R9480" s="8"/>
      <c r="S9480" s="21"/>
      <c r="T9480" s="4"/>
      <c r="U9480" s="92"/>
    </row>
    <row r="9481" spans="1:21">
      <c r="A9481" s="17"/>
      <c r="B9481" s="56"/>
      <c r="C9481" s="17"/>
      <c r="D9481" s="12"/>
      <c r="N9481" s="58"/>
      <c r="O9481" s="59"/>
      <c r="P9481" s="59"/>
      <c r="Q9481" s="59"/>
      <c r="R9481" s="60"/>
      <c r="S9481" s="21"/>
      <c r="T9481" s="4"/>
      <c r="U9481" s="93"/>
    </row>
    <row r="9482" spans="1:21" ht="15" customHeight="1" thickBot="1">
      <c r="A9482" s="17"/>
      <c r="B9482" s="56"/>
      <c r="C9482" s="17"/>
      <c r="D9482" s="12"/>
      <c r="N9482" s="15"/>
      <c r="O9482" s="9"/>
      <c r="P9482" s="9"/>
      <c r="Q9482" s="9"/>
      <c r="R9482" s="10"/>
      <c r="S9482" s="19"/>
      <c r="T9482" s="23"/>
      <c r="U9482" s="94"/>
    </row>
    <row r="9483" spans="1:21">
      <c r="A9483" s="17"/>
      <c r="B9483" s="56"/>
      <c r="C9483" s="17"/>
      <c r="D9483" s="12"/>
      <c r="E9483" s="79"/>
      <c r="F9483" s="80"/>
      <c r="G9483" s="80"/>
      <c r="H9483" s="87"/>
      <c r="I9483" s="83"/>
      <c r="J9483" s="84"/>
      <c r="K9483" s="85"/>
      <c r="L9483" s="85"/>
      <c r="M9483" s="87"/>
      <c r="N9483" s="13"/>
      <c r="O9483" s="6"/>
      <c r="P9483" s="6"/>
      <c r="Q9483" s="6"/>
      <c r="R9483" s="7"/>
      <c r="S9483" s="20"/>
      <c r="T9483" s="22"/>
      <c r="U9483" s="91"/>
    </row>
    <row r="9484" spans="1:21">
      <c r="A9484" s="17"/>
      <c r="B9484" s="56"/>
      <c r="C9484" s="17"/>
      <c r="D9484" s="12"/>
      <c r="N9484" s="14"/>
      <c r="O9484" s="3"/>
      <c r="P9484" s="3"/>
      <c r="Q9484" s="3"/>
      <c r="R9484" s="8"/>
      <c r="S9484" s="21"/>
      <c r="T9484" s="4"/>
      <c r="U9484" s="92"/>
    </row>
    <row r="9485" spans="1:21">
      <c r="A9485" s="17"/>
      <c r="B9485" s="56"/>
      <c r="C9485" s="17"/>
      <c r="D9485" s="12"/>
      <c r="N9485" s="58"/>
      <c r="O9485" s="59"/>
      <c r="P9485" s="59"/>
      <c r="Q9485" s="59"/>
      <c r="R9485" s="60"/>
      <c r="S9485" s="21"/>
      <c r="T9485" s="4"/>
      <c r="U9485" s="93"/>
    </row>
    <row r="9486" spans="1:21" ht="15" customHeight="1" thickBot="1">
      <c r="A9486" s="17"/>
      <c r="B9486" s="56"/>
      <c r="C9486" s="17"/>
      <c r="D9486" s="12"/>
      <c r="N9486" s="15"/>
      <c r="O9486" s="9"/>
      <c r="P9486" s="9"/>
      <c r="Q9486" s="9"/>
      <c r="R9486" s="10"/>
      <c r="S9486" s="19"/>
      <c r="T9486" s="23"/>
      <c r="U9486" s="94"/>
    </row>
    <row r="9487" spans="1:21">
      <c r="A9487" s="17"/>
      <c r="B9487" s="56"/>
      <c r="C9487" s="17"/>
      <c r="D9487" s="12"/>
      <c r="E9487" s="79"/>
      <c r="F9487" s="80"/>
      <c r="G9487" s="80"/>
      <c r="H9487" s="87"/>
      <c r="I9487" s="83"/>
      <c r="J9487" s="84"/>
      <c r="K9487" s="85"/>
      <c r="L9487" s="85"/>
      <c r="M9487" s="87"/>
      <c r="N9487" s="13"/>
      <c r="O9487" s="6"/>
      <c r="P9487" s="6"/>
      <c r="Q9487" s="6"/>
      <c r="R9487" s="7"/>
      <c r="S9487" s="20"/>
      <c r="T9487" s="22"/>
      <c r="U9487" s="91"/>
    </row>
    <row r="9488" spans="1:21">
      <c r="A9488" s="17"/>
      <c r="B9488" s="56"/>
      <c r="C9488" s="17"/>
      <c r="D9488" s="12"/>
      <c r="N9488" s="14"/>
      <c r="O9488" s="3"/>
      <c r="P9488" s="3"/>
      <c r="Q9488" s="3"/>
      <c r="R9488" s="8"/>
      <c r="S9488" s="21"/>
      <c r="T9488" s="4"/>
      <c r="U9488" s="92"/>
    </row>
    <row r="9489" spans="1:21">
      <c r="A9489" s="17"/>
      <c r="B9489" s="56"/>
      <c r="C9489" s="17"/>
      <c r="D9489" s="12"/>
      <c r="N9489" s="58"/>
      <c r="O9489" s="59"/>
      <c r="P9489" s="59"/>
      <c r="Q9489" s="59"/>
      <c r="R9489" s="60"/>
      <c r="S9489" s="21"/>
      <c r="T9489" s="4"/>
      <c r="U9489" s="93"/>
    </row>
    <row r="9490" spans="1:21" ht="15" customHeight="1" thickBot="1">
      <c r="A9490" s="17"/>
      <c r="B9490" s="56"/>
      <c r="C9490" s="17"/>
      <c r="D9490" s="12"/>
      <c r="N9490" s="15"/>
      <c r="O9490" s="9"/>
      <c r="P9490" s="9"/>
      <c r="Q9490" s="9"/>
      <c r="R9490" s="10"/>
      <c r="S9490" s="19"/>
      <c r="T9490" s="23"/>
      <c r="U9490" s="94"/>
    </row>
    <row r="9491" spans="1:21">
      <c r="A9491" s="17"/>
      <c r="B9491" s="56"/>
      <c r="C9491" s="17"/>
      <c r="D9491" s="12"/>
      <c r="E9491" s="79"/>
      <c r="F9491" s="80"/>
      <c r="G9491" s="80"/>
      <c r="H9491" s="87"/>
      <c r="I9491" s="83"/>
      <c r="J9491" s="84"/>
      <c r="K9491" s="85"/>
      <c r="L9491" s="85"/>
      <c r="M9491" s="87"/>
      <c r="N9491" s="13"/>
      <c r="O9491" s="6"/>
      <c r="P9491" s="6"/>
      <c r="Q9491" s="6"/>
      <c r="R9491" s="7"/>
      <c r="S9491" s="20"/>
      <c r="T9491" s="22"/>
      <c r="U9491" s="91"/>
    </row>
    <row r="9492" spans="1:21">
      <c r="A9492" s="17"/>
      <c r="B9492" s="56"/>
      <c r="C9492" s="17"/>
      <c r="D9492" s="12"/>
      <c r="N9492" s="14"/>
      <c r="O9492" s="3"/>
      <c r="P9492" s="3"/>
      <c r="Q9492" s="3"/>
      <c r="R9492" s="8"/>
      <c r="S9492" s="21"/>
      <c r="T9492" s="4"/>
      <c r="U9492" s="92"/>
    </row>
    <row r="9493" spans="1:21">
      <c r="A9493" s="17"/>
      <c r="B9493" s="56"/>
      <c r="C9493" s="17"/>
      <c r="D9493" s="12"/>
      <c r="N9493" s="58"/>
      <c r="O9493" s="59"/>
      <c r="P9493" s="59"/>
      <c r="Q9493" s="59"/>
      <c r="R9493" s="60"/>
      <c r="S9493" s="21"/>
      <c r="T9493" s="4"/>
      <c r="U9493" s="93"/>
    </row>
    <row r="9494" spans="1:21" ht="15" customHeight="1" thickBot="1">
      <c r="A9494" s="17"/>
      <c r="B9494" s="56"/>
      <c r="C9494" s="17"/>
      <c r="D9494" s="12"/>
      <c r="N9494" s="15"/>
      <c r="O9494" s="9"/>
      <c r="P9494" s="9"/>
      <c r="Q9494" s="9"/>
      <c r="R9494" s="10"/>
      <c r="S9494" s="19"/>
      <c r="T9494" s="23"/>
      <c r="U9494" s="94"/>
    </row>
    <row r="9495" spans="1:21">
      <c r="A9495" s="17"/>
      <c r="B9495" s="56"/>
      <c r="C9495" s="17"/>
      <c r="D9495" s="12"/>
      <c r="E9495" s="79"/>
      <c r="F9495" s="80"/>
      <c r="G9495" s="80"/>
      <c r="H9495" s="87"/>
      <c r="I9495" s="83"/>
      <c r="J9495" s="84"/>
      <c r="K9495" s="85"/>
      <c r="L9495" s="85"/>
      <c r="M9495" s="87"/>
      <c r="N9495" s="13"/>
      <c r="O9495" s="6"/>
      <c r="P9495" s="6"/>
      <c r="Q9495" s="6"/>
      <c r="R9495" s="7"/>
      <c r="S9495" s="20"/>
      <c r="T9495" s="22"/>
      <c r="U9495" s="91"/>
    </row>
    <row r="9496" spans="1:21">
      <c r="A9496" s="17"/>
      <c r="B9496" s="56"/>
      <c r="C9496" s="17"/>
      <c r="D9496" s="12"/>
      <c r="N9496" s="14"/>
      <c r="O9496" s="3"/>
      <c r="P9496" s="3"/>
      <c r="Q9496" s="3"/>
      <c r="R9496" s="8"/>
      <c r="S9496" s="21"/>
      <c r="T9496" s="4"/>
      <c r="U9496" s="92"/>
    </row>
    <row r="9497" spans="1:21">
      <c r="A9497" s="17"/>
      <c r="B9497" s="56"/>
      <c r="C9497" s="17"/>
      <c r="D9497" s="12"/>
      <c r="N9497" s="58"/>
      <c r="O9497" s="59"/>
      <c r="P9497" s="59"/>
      <c r="Q9497" s="59"/>
      <c r="R9497" s="60"/>
      <c r="S9497" s="21"/>
      <c r="T9497" s="4"/>
      <c r="U9497" s="93"/>
    </row>
    <row r="9498" spans="1:21" ht="15" customHeight="1" thickBot="1">
      <c r="A9498" s="17"/>
      <c r="B9498" s="56"/>
      <c r="C9498" s="17"/>
      <c r="D9498" s="12"/>
      <c r="N9498" s="15"/>
      <c r="O9498" s="9"/>
      <c r="P9498" s="9"/>
      <c r="Q9498" s="9"/>
      <c r="R9498" s="10"/>
      <c r="S9498" s="19"/>
      <c r="T9498" s="23"/>
      <c r="U9498" s="94"/>
    </row>
    <row r="9499" spans="1:21">
      <c r="A9499" s="17"/>
      <c r="B9499" s="56"/>
      <c r="C9499" s="17"/>
      <c r="D9499" s="12"/>
      <c r="E9499" s="79"/>
      <c r="F9499" s="80"/>
      <c r="G9499" s="80"/>
      <c r="H9499" s="87"/>
      <c r="I9499" s="83"/>
      <c r="J9499" s="84"/>
      <c r="K9499" s="85"/>
      <c r="L9499" s="85"/>
      <c r="M9499" s="87"/>
      <c r="N9499" s="13"/>
      <c r="O9499" s="6"/>
      <c r="P9499" s="6"/>
      <c r="Q9499" s="6"/>
      <c r="R9499" s="7"/>
      <c r="S9499" s="20"/>
      <c r="T9499" s="22"/>
      <c r="U9499" s="91"/>
    </row>
    <row r="9500" spans="1:21">
      <c r="A9500" s="17"/>
      <c r="B9500" s="56"/>
      <c r="C9500" s="17"/>
      <c r="D9500" s="12"/>
      <c r="N9500" s="14"/>
      <c r="O9500" s="3"/>
      <c r="P9500" s="3"/>
      <c r="Q9500" s="3"/>
      <c r="R9500" s="8"/>
      <c r="S9500" s="21"/>
      <c r="T9500" s="4"/>
      <c r="U9500" s="92"/>
    </row>
    <row r="9501" spans="1:21">
      <c r="A9501" s="17"/>
      <c r="B9501" s="56"/>
      <c r="C9501" s="17"/>
      <c r="D9501" s="12"/>
      <c r="N9501" s="58"/>
      <c r="O9501" s="59"/>
      <c r="P9501" s="59"/>
      <c r="Q9501" s="59"/>
      <c r="R9501" s="60"/>
      <c r="S9501" s="21"/>
      <c r="T9501" s="4"/>
      <c r="U9501" s="93"/>
    </row>
    <row r="9502" spans="1:21" ht="15" customHeight="1" thickBot="1">
      <c r="A9502" s="17"/>
      <c r="B9502" s="56"/>
      <c r="C9502" s="17"/>
      <c r="D9502" s="12"/>
      <c r="N9502" s="15"/>
      <c r="O9502" s="9"/>
      <c r="P9502" s="9"/>
      <c r="Q9502" s="9"/>
      <c r="R9502" s="10"/>
      <c r="S9502" s="19"/>
      <c r="T9502" s="23"/>
      <c r="U9502" s="94"/>
    </row>
    <row r="9503" spans="1:21">
      <c r="A9503" s="17"/>
      <c r="B9503" s="56"/>
      <c r="C9503" s="17"/>
      <c r="D9503" s="12"/>
      <c r="E9503" s="79"/>
      <c r="F9503" s="80"/>
      <c r="G9503" s="80"/>
      <c r="H9503" s="87"/>
      <c r="I9503" s="83"/>
      <c r="J9503" s="84"/>
      <c r="K9503" s="85"/>
      <c r="L9503" s="85"/>
      <c r="M9503" s="87"/>
      <c r="N9503" s="13"/>
      <c r="O9503" s="6"/>
      <c r="P9503" s="6"/>
      <c r="Q9503" s="6"/>
      <c r="R9503" s="7"/>
      <c r="S9503" s="20"/>
      <c r="T9503" s="22"/>
      <c r="U9503" s="91"/>
    </row>
    <row r="9504" spans="1:21">
      <c r="A9504" s="17"/>
      <c r="B9504" s="56"/>
      <c r="C9504" s="17"/>
      <c r="D9504" s="12"/>
      <c r="N9504" s="14"/>
      <c r="O9504" s="3"/>
      <c r="P9504" s="3"/>
      <c r="Q9504" s="3"/>
      <c r="R9504" s="8"/>
      <c r="S9504" s="21"/>
      <c r="T9504" s="4"/>
      <c r="U9504" s="92"/>
    </row>
    <row r="9505" spans="1:21">
      <c r="A9505" s="17"/>
      <c r="B9505" s="56"/>
      <c r="C9505" s="17"/>
      <c r="D9505" s="12"/>
      <c r="N9505" s="58"/>
      <c r="O9505" s="59"/>
      <c r="P9505" s="59"/>
      <c r="Q9505" s="59"/>
      <c r="R9505" s="60"/>
      <c r="S9505" s="21"/>
      <c r="T9505" s="4"/>
      <c r="U9505" s="93"/>
    </row>
    <row r="9506" spans="1:21" ht="15" customHeight="1" thickBot="1">
      <c r="A9506" s="17"/>
      <c r="B9506" s="56"/>
      <c r="C9506" s="17"/>
      <c r="D9506" s="12"/>
      <c r="N9506" s="15"/>
      <c r="O9506" s="9"/>
      <c r="P9506" s="9"/>
      <c r="Q9506" s="9"/>
      <c r="R9506" s="10"/>
      <c r="S9506" s="19"/>
      <c r="T9506" s="23"/>
      <c r="U9506" s="94"/>
    </row>
    <row r="9507" spans="1:21">
      <c r="A9507" s="17"/>
      <c r="B9507" s="56"/>
      <c r="C9507" s="17"/>
      <c r="D9507" s="12"/>
      <c r="E9507" s="79"/>
      <c r="F9507" s="80"/>
      <c r="G9507" s="80"/>
      <c r="H9507" s="87"/>
      <c r="I9507" s="83"/>
      <c r="J9507" s="84"/>
      <c r="K9507" s="85"/>
      <c r="L9507" s="85"/>
      <c r="M9507" s="87"/>
      <c r="N9507" s="13"/>
      <c r="O9507" s="6"/>
      <c r="P9507" s="6"/>
      <c r="Q9507" s="6"/>
      <c r="R9507" s="7"/>
      <c r="S9507" s="20"/>
      <c r="T9507" s="22"/>
      <c r="U9507" s="91"/>
    </row>
    <row r="9508" spans="1:21">
      <c r="A9508" s="17"/>
      <c r="B9508" s="56"/>
      <c r="C9508" s="17"/>
      <c r="D9508" s="12"/>
      <c r="N9508" s="14"/>
      <c r="O9508" s="3"/>
      <c r="P9508" s="3"/>
      <c r="Q9508" s="3"/>
      <c r="R9508" s="8"/>
      <c r="S9508" s="21"/>
      <c r="T9508" s="4"/>
      <c r="U9508" s="92"/>
    </row>
    <row r="9509" spans="1:21">
      <c r="A9509" s="17"/>
      <c r="B9509" s="56"/>
      <c r="C9509" s="17"/>
      <c r="D9509" s="12"/>
      <c r="N9509" s="58"/>
      <c r="O9509" s="59"/>
      <c r="P9509" s="59"/>
      <c r="Q9509" s="59"/>
      <c r="R9509" s="60"/>
      <c r="S9509" s="21"/>
      <c r="T9509" s="4"/>
      <c r="U9509" s="93"/>
    </row>
    <row r="9510" spans="1:21" ht="15" customHeight="1" thickBot="1">
      <c r="A9510" s="17"/>
      <c r="B9510" s="56"/>
      <c r="C9510" s="17"/>
      <c r="D9510" s="12"/>
      <c r="N9510" s="15"/>
      <c r="O9510" s="9"/>
      <c r="P9510" s="9"/>
      <c r="Q9510" s="9"/>
      <c r="R9510" s="10"/>
      <c r="S9510" s="19"/>
      <c r="T9510" s="23"/>
      <c r="U9510" s="94"/>
    </row>
    <row r="9511" spans="1:21">
      <c r="A9511" s="17"/>
      <c r="B9511" s="56"/>
      <c r="C9511" s="17"/>
      <c r="D9511" s="12"/>
      <c r="E9511" s="79"/>
      <c r="F9511" s="80"/>
      <c r="G9511" s="80"/>
      <c r="H9511" s="87"/>
      <c r="I9511" s="83"/>
      <c r="J9511" s="84"/>
      <c r="K9511" s="85"/>
      <c r="L9511" s="85"/>
      <c r="M9511" s="87"/>
      <c r="N9511" s="13"/>
      <c r="O9511" s="6"/>
      <c r="P9511" s="6"/>
      <c r="Q9511" s="6"/>
      <c r="R9511" s="7"/>
      <c r="S9511" s="20"/>
      <c r="T9511" s="22"/>
      <c r="U9511" s="91"/>
    </row>
    <row r="9512" spans="1:21">
      <c r="A9512" s="17"/>
      <c r="B9512" s="56"/>
      <c r="C9512" s="17"/>
      <c r="D9512" s="12"/>
      <c r="N9512" s="14"/>
      <c r="O9512" s="3"/>
      <c r="P9512" s="3"/>
      <c r="Q9512" s="3"/>
      <c r="R9512" s="8"/>
      <c r="S9512" s="21"/>
      <c r="T9512" s="4"/>
      <c r="U9512" s="92"/>
    </row>
    <row r="9513" spans="1:21">
      <c r="A9513" s="17"/>
      <c r="B9513" s="56"/>
      <c r="C9513" s="17"/>
      <c r="D9513" s="12"/>
      <c r="N9513" s="58"/>
      <c r="O9513" s="59"/>
      <c r="P9513" s="59"/>
      <c r="Q9513" s="59"/>
      <c r="R9513" s="60"/>
      <c r="S9513" s="21"/>
      <c r="T9513" s="4"/>
      <c r="U9513" s="93"/>
    </row>
    <row r="9514" spans="1:21" ht="15" customHeight="1" thickBot="1">
      <c r="A9514" s="17"/>
      <c r="B9514" s="56"/>
      <c r="C9514" s="17"/>
      <c r="D9514" s="12"/>
      <c r="N9514" s="15"/>
      <c r="O9514" s="9"/>
      <c r="P9514" s="9"/>
      <c r="Q9514" s="9"/>
      <c r="R9514" s="10"/>
      <c r="S9514" s="19"/>
      <c r="T9514" s="23"/>
      <c r="U9514" s="94"/>
    </row>
    <row r="9515" spans="1:21">
      <c r="A9515" s="17"/>
      <c r="B9515" s="56"/>
      <c r="C9515" s="17"/>
      <c r="D9515" s="12"/>
      <c r="E9515" s="79"/>
      <c r="F9515" s="80"/>
      <c r="G9515" s="80"/>
      <c r="H9515" s="87"/>
      <c r="I9515" s="83"/>
      <c r="J9515" s="84"/>
      <c r="K9515" s="85"/>
      <c r="L9515" s="85"/>
      <c r="M9515" s="87"/>
      <c r="N9515" s="13"/>
      <c r="O9515" s="6"/>
      <c r="P9515" s="6"/>
      <c r="Q9515" s="6"/>
      <c r="R9515" s="7"/>
      <c r="S9515" s="20"/>
      <c r="T9515" s="22"/>
      <c r="U9515" s="91"/>
    </row>
    <row r="9516" spans="1:21">
      <c r="A9516" s="17"/>
      <c r="B9516" s="56"/>
      <c r="C9516" s="17"/>
      <c r="D9516" s="12"/>
      <c r="N9516" s="14"/>
      <c r="O9516" s="3"/>
      <c r="P9516" s="3"/>
      <c r="Q9516" s="3"/>
      <c r="R9516" s="8"/>
      <c r="S9516" s="21"/>
      <c r="T9516" s="4"/>
      <c r="U9516" s="92"/>
    </row>
    <row r="9517" spans="1:21">
      <c r="A9517" s="17"/>
      <c r="B9517" s="56"/>
      <c r="C9517" s="17"/>
      <c r="D9517" s="12"/>
      <c r="N9517" s="58"/>
      <c r="O9517" s="59"/>
      <c r="P9517" s="59"/>
      <c r="Q9517" s="59"/>
      <c r="R9517" s="60"/>
      <c r="S9517" s="21"/>
      <c r="T9517" s="4"/>
      <c r="U9517" s="93"/>
    </row>
    <row r="9518" spans="1:21" ht="15" customHeight="1" thickBot="1">
      <c r="A9518" s="17"/>
      <c r="B9518" s="56"/>
      <c r="C9518" s="17"/>
      <c r="D9518" s="12"/>
      <c r="N9518" s="15"/>
      <c r="O9518" s="9"/>
      <c r="P9518" s="9"/>
      <c r="Q9518" s="9"/>
      <c r="R9518" s="10"/>
      <c r="S9518" s="19"/>
      <c r="T9518" s="23"/>
      <c r="U9518" s="94"/>
    </row>
    <row r="9519" spans="1:21">
      <c r="A9519" s="17"/>
      <c r="B9519" s="56"/>
      <c r="C9519" s="17"/>
      <c r="D9519" s="12"/>
      <c r="E9519" s="79"/>
      <c r="F9519" s="80"/>
      <c r="G9519" s="80"/>
      <c r="H9519" s="87"/>
      <c r="I9519" s="83"/>
      <c r="J9519" s="84"/>
      <c r="K9519" s="85"/>
      <c r="L9519" s="85"/>
      <c r="M9519" s="87"/>
      <c r="N9519" s="13"/>
      <c r="O9519" s="6"/>
      <c r="P9519" s="6"/>
      <c r="Q9519" s="6"/>
      <c r="R9519" s="7"/>
      <c r="S9519" s="20"/>
      <c r="T9519" s="22"/>
      <c r="U9519" s="91"/>
    </row>
    <row r="9520" spans="1:21">
      <c r="A9520" s="17"/>
      <c r="B9520" s="56"/>
      <c r="C9520" s="17"/>
      <c r="D9520" s="12"/>
      <c r="N9520" s="14"/>
      <c r="O9520" s="3"/>
      <c r="P9520" s="3"/>
      <c r="Q9520" s="3"/>
      <c r="R9520" s="8"/>
      <c r="S9520" s="21"/>
      <c r="T9520" s="4"/>
      <c r="U9520" s="92"/>
    </row>
    <row r="9521" spans="1:21">
      <c r="A9521" s="17"/>
      <c r="B9521" s="56"/>
      <c r="C9521" s="17"/>
      <c r="D9521" s="12"/>
      <c r="N9521" s="58"/>
      <c r="O9521" s="59"/>
      <c r="P9521" s="59"/>
      <c r="Q9521" s="59"/>
      <c r="R9521" s="60"/>
      <c r="S9521" s="21"/>
      <c r="T9521" s="4"/>
      <c r="U9521" s="93"/>
    </row>
    <row r="9522" spans="1:21" ht="15" customHeight="1" thickBot="1">
      <c r="A9522" s="17"/>
      <c r="B9522" s="56"/>
      <c r="C9522" s="17"/>
      <c r="D9522" s="12"/>
      <c r="N9522" s="15"/>
      <c r="O9522" s="9"/>
      <c r="P9522" s="9"/>
      <c r="Q9522" s="9"/>
      <c r="R9522" s="10"/>
      <c r="S9522" s="19"/>
      <c r="T9522" s="23"/>
      <c r="U9522" s="94"/>
    </row>
    <row r="9523" spans="1:21">
      <c r="A9523" s="17"/>
      <c r="B9523" s="56"/>
      <c r="C9523" s="17"/>
      <c r="D9523" s="12"/>
      <c r="E9523" s="79"/>
      <c r="F9523" s="80"/>
      <c r="G9523" s="80"/>
      <c r="H9523" s="87"/>
      <c r="I9523" s="83"/>
      <c r="J9523" s="84"/>
      <c r="K9523" s="85"/>
      <c r="L9523" s="85"/>
      <c r="M9523" s="87"/>
      <c r="N9523" s="13"/>
      <c r="O9523" s="6"/>
      <c r="P9523" s="6"/>
      <c r="Q9523" s="6"/>
      <c r="R9523" s="7"/>
      <c r="S9523" s="20"/>
      <c r="T9523" s="22"/>
      <c r="U9523" s="91"/>
    </row>
    <row r="9524" spans="1:21">
      <c r="A9524" s="17"/>
      <c r="B9524" s="56"/>
      <c r="C9524" s="17"/>
      <c r="D9524" s="12"/>
      <c r="N9524" s="14"/>
      <c r="O9524" s="3"/>
      <c r="P9524" s="3"/>
      <c r="Q9524" s="3"/>
      <c r="R9524" s="8"/>
      <c r="S9524" s="21"/>
      <c r="T9524" s="4"/>
      <c r="U9524" s="92"/>
    </row>
    <row r="9525" spans="1:21">
      <c r="A9525" s="17"/>
      <c r="B9525" s="56"/>
      <c r="C9525" s="17"/>
      <c r="D9525" s="12"/>
      <c r="N9525" s="58"/>
      <c r="O9525" s="59"/>
      <c r="P9525" s="59"/>
      <c r="Q9525" s="59"/>
      <c r="R9525" s="60"/>
      <c r="S9525" s="21"/>
      <c r="T9525" s="4"/>
      <c r="U9525" s="93"/>
    </row>
    <row r="9526" spans="1:21" ht="15" customHeight="1" thickBot="1">
      <c r="A9526" s="17"/>
      <c r="B9526" s="56"/>
      <c r="C9526" s="17"/>
      <c r="D9526" s="12"/>
      <c r="N9526" s="15"/>
      <c r="O9526" s="9"/>
      <c r="P9526" s="9"/>
      <c r="Q9526" s="9"/>
      <c r="R9526" s="10"/>
      <c r="S9526" s="19"/>
      <c r="T9526" s="23"/>
      <c r="U9526" s="94"/>
    </row>
    <row r="9527" spans="1:21">
      <c r="A9527" s="17"/>
      <c r="B9527" s="56"/>
      <c r="C9527" s="17"/>
      <c r="D9527" s="12"/>
      <c r="E9527" s="79"/>
      <c r="F9527" s="80"/>
      <c r="G9527" s="80"/>
      <c r="H9527" s="87"/>
      <c r="I9527" s="83"/>
      <c r="J9527" s="84"/>
      <c r="K9527" s="85"/>
      <c r="L9527" s="85"/>
      <c r="M9527" s="87"/>
      <c r="N9527" s="13"/>
      <c r="O9527" s="6"/>
      <c r="P9527" s="6"/>
      <c r="Q9527" s="6"/>
      <c r="R9527" s="7"/>
      <c r="S9527" s="20"/>
      <c r="T9527" s="22"/>
      <c r="U9527" s="91"/>
    </row>
    <row r="9528" spans="1:21">
      <c r="A9528" s="17"/>
      <c r="B9528" s="56"/>
      <c r="C9528" s="17"/>
      <c r="D9528" s="12"/>
      <c r="N9528" s="14"/>
      <c r="O9528" s="3"/>
      <c r="P9528" s="3"/>
      <c r="Q9528" s="3"/>
      <c r="R9528" s="8"/>
      <c r="S9528" s="21"/>
      <c r="T9528" s="4"/>
      <c r="U9528" s="92"/>
    </row>
    <row r="9529" spans="1:21">
      <c r="A9529" s="17"/>
      <c r="B9529" s="56"/>
      <c r="C9529" s="17"/>
      <c r="D9529" s="12"/>
      <c r="N9529" s="58"/>
      <c r="O9529" s="59"/>
      <c r="P9529" s="59"/>
      <c r="Q9529" s="59"/>
      <c r="R9529" s="60"/>
      <c r="S9529" s="21"/>
      <c r="T9529" s="4"/>
      <c r="U9529" s="93"/>
    </row>
    <row r="9530" spans="1:21" ht="15" customHeight="1" thickBot="1">
      <c r="A9530" s="17"/>
      <c r="B9530" s="56"/>
      <c r="C9530" s="17"/>
      <c r="D9530" s="12"/>
      <c r="N9530" s="15"/>
      <c r="O9530" s="9"/>
      <c r="P9530" s="9"/>
      <c r="Q9530" s="9"/>
      <c r="R9530" s="10"/>
      <c r="S9530" s="19"/>
      <c r="T9530" s="23"/>
      <c r="U9530" s="94"/>
    </row>
    <row r="9531" spans="1:21">
      <c r="A9531" s="17"/>
      <c r="B9531" s="56"/>
      <c r="C9531" s="17"/>
      <c r="D9531" s="12"/>
      <c r="E9531" s="79"/>
      <c r="F9531" s="80"/>
      <c r="G9531" s="80"/>
      <c r="H9531" s="87"/>
      <c r="I9531" s="83"/>
      <c r="J9531" s="84"/>
      <c r="K9531" s="85"/>
      <c r="L9531" s="85"/>
      <c r="M9531" s="87"/>
      <c r="N9531" s="13"/>
      <c r="O9531" s="6"/>
      <c r="P9531" s="6"/>
      <c r="Q9531" s="6"/>
      <c r="R9531" s="7"/>
      <c r="S9531" s="20"/>
      <c r="T9531" s="22"/>
      <c r="U9531" s="91"/>
    </row>
    <row r="9532" spans="1:21">
      <c r="A9532" s="17"/>
      <c r="B9532" s="56"/>
      <c r="C9532" s="17"/>
      <c r="D9532" s="12"/>
      <c r="N9532" s="14"/>
      <c r="O9532" s="3"/>
      <c r="P9532" s="3"/>
      <c r="Q9532" s="3"/>
      <c r="R9532" s="8"/>
      <c r="S9532" s="21"/>
      <c r="T9532" s="4"/>
      <c r="U9532" s="92"/>
    </row>
    <row r="9533" spans="1:21">
      <c r="A9533" s="17"/>
      <c r="B9533" s="56"/>
      <c r="C9533" s="17"/>
      <c r="D9533" s="12"/>
      <c r="N9533" s="58"/>
      <c r="O9533" s="59"/>
      <c r="P9533" s="59"/>
      <c r="Q9533" s="59"/>
      <c r="R9533" s="60"/>
      <c r="S9533" s="21"/>
      <c r="T9533" s="4"/>
      <c r="U9533" s="93"/>
    </row>
    <row r="9534" spans="1:21" ht="15" customHeight="1" thickBot="1">
      <c r="A9534" s="17"/>
      <c r="B9534" s="56"/>
      <c r="C9534" s="17"/>
      <c r="D9534" s="12"/>
      <c r="N9534" s="15"/>
      <c r="O9534" s="9"/>
      <c r="P9534" s="9"/>
      <c r="Q9534" s="9"/>
      <c r="R9534" s="10"/>
      <c r="S9534" s="19"/>
      <c r="T9534" s="23"/>
      <c r="U9534" s="94"/>
    </row>
    <row r="9535" spans="1:21">
      <c r="A9535" s="17"/>
      <c r="B9535" s="56"/>
      <c r="C9535" s="17"/>
      <c r="D9535" s="12"/>
      <c r="E9535" s="79"/>
      <c r="F9535" s="80"/>
      <c r="G9535" s="80"/>
      <c r="H9535" s="87"/>
      <c r="I9535" s="83"/>
      <c r="J9535" s="84"/>
      <c r="K9535" s="85"/>
      <c r="L9535" s="85"/>
      <c r="M9535" s="87"/>
      <c r="N9535" s="13"/>
      <c r="O9535" s="6"/>
      <c r="P9535" s="6"/>
      <c r="Q9535" s="6"/>
      <c r="R9535" s="7"/>
      <c r="S9535" s="20"/>
      <c r="T9535" s="22"/>
      <c r="U9535" s="91"/>
    </row>
    <row r="9536" spans="1:21">
      <c r="A9536" s="17"/>
      <c r="B9536" s="56"/>
      <c r="C9536" s="17"/>
      <c r="D9536" s="12"/>
      <c r="N9536" s="14"/>
      <c r="O9536" s="3"/>
      <c r="P9536" s="3"/>
      <c r="Q9536" s="3"/>
      <c r="R9536" s="8"/>
      <c r="S9536" s="21"/>
      <c r="T9536" s="4"/>
      <c r="U9536" s="92"/>
    </row>
    <row r="9537" spans="1:21">
      <c r="A9537" s="17"/>
      <c r="B9537" s="56"/>
      <c r="C9537" s="17"/>
      <c r="D9537" s="12"/>
      <c r="N9537" s="58"/>
      <c r="O9537" s="59"/>
      <c r="P9537" s="59"/>
      <c r="Q9537" s="59"/>
      <c r="R9537" s="60"/>
      <c r="S9537" s="21"/>
      <c r="T9537" s="4"/>
      <c r="U9537" s="93"/>
    </row>
    <row r="9538" spans="1:21" ht="15" customHeight="1" thickBot="1">
      <c r="A9538" s="17"/>
      <c r="B9538" s="56"/>
      <c r="C9538" s="17"/>
      <c r="D9538" s="12"/>
      <c r="N9538" s="15"/>
      <c r="O9538" s="9"/>
      <c r="P9538" s="9"/>
      <c r="Q9538" s="9"/>
      <c r="R9538" s="10"/>
      <c r="S9538" s="19"/>
      <c r="T9538" s="23"/>
      <c r="U9538" s="94"/>
    </row>
    <row r="9539" spans="1:21">
      <c r="A9539" s="17"/>
      <c r="B9539" s="56"/>
      <c r="C9539" s="17"/>
      <c r="D9539" s="12"/>
      <c r="E9539" s="79"/>
      <c r="F9539" s="80"/>
      <c r="G9539" s="80"/>
      <c r="H9539" s="87"/>
      <c r="I9539" s="83"/>
      <c r="J9539" s="84"/>
      <c r="K9539" s="85"/>
      <c r="L9539" s="85"/>
      <c r="M9539" s="87"/>
      <c r="N9539" s="13"/>
      <c r="O9539" s="6"/>
      <c r="P9539" s="6"/>
      <c r="Q9539" s="6"/>
      <c r="R9539" s="7"/>
      <c r="S9539" s="20"/>
      <c r="T9539" s="22"/>
      <c r="U9539" s="91"/>
    </row>
    <row r="9540" spans="1:21">
      <c r="A9540" s="17"/>
      <c r="B9540" s="56"/>
      <c r="C9540" s="17"/>
      <c r="D9540" s="12"/>
      <c r="N9540" s="14"/>
      <c r="O9540" s="3"/>
      <c r="P9540" s="3"/>
      <c r="Q9540" s="3"/>
      <c r="R9540" s="8"/>
      <c r="S9540" s="21"/>
      <c r="T9540" s="4"/>
      <c r="U9540" s="92"/>
    </row>
    <row r="9541" spans="1:21">
      <c r="A9541" s="17"/>
      <c r="B9541" s="56"/>
      <c r="C9541" s="17"/>
      <c r="D9541" s="12"/>
      <c r="N9541" s="58"/>
      <c r="O9541" s="59"/>
      <c r="P9541" s="59"/>
      <c r="Q9541" s="59"/>
      <c r="R9541" s="60"/>
      <c r="S9541" s="21"/>
      <c r="T9541" s="4"/>
      <c r="U9541" s="93"/>
    </row>
    <row r="9542" spans="1:21" ht="15" customHeight="1" thickBot="1">
      <c r="A9542" s="17"/>
      <c r="B9542" s="56"/>
      <c r="C9542" s="17"/>
      <c r="D9542" s="12"/>
      <c r="N9542" s="15"/>
      <c r="O9542" s="9"/>
      <c r="P9542" s="9"/>
      <c r="Q9542" s="9"/>
      <c r="R9542" s="10"/>
      <c r="S9542" s="19"/>
      <c r="T9542" s="23"/>
      <c r="U9542" s="94"/>
    </row>
    <row r="9543" spans="1:21">
      <c r="A9543" s="17"/>
      <c r="B9543" s="56"/>
      <c r="C9543" s="17"/>
      <c r="D9543" s="12"/>
      <c r="E9543" s="79"/>
      <c r="F9543" s="80"/>
      <c r="G9543" s="80"/>
      <c r="H9543" s="87"/>
      <c r="I9543" s="83"/>
      <c r="J9543" s="84"/>
      <c r="K9543" s="85"/>
      <c r="L9543" s="85"/>
      <c r="M9543" s="87"/>
      <c r="N9543" s="13"/>
      <c r="O9543" s="6"/>
      <c r="P9543" s="6"/>
      <c r="Q9543" s="6"/>
      <c r="R9543" s="7"/>
      <c r="S9543" s="20"/>
      <c r="T9543" s="22"/>
      <c r="U9543" s="91"/>
    </row>
    <row r="9544" spans="1:21">
      <c r="A9544" s="17"/>
      <c r="B9544" s="56"/>
      <c r="C9544" s="17"/>
      <c r="D9544" s="12"/>
      <c r="N9544" s="14"/>
      <c r="O9544" s="3"/>
      <c r="P9544" s="3"/>
      <c r="Q9544" s="3"/>
      <c r="R9544" s="8"/>
      <c r="S9544" s="21"/>
      <c r="T9544" s="4"/>
      <c r="U9544" s="92"/>
    </row>
    <row r="9545" spans="1:21">
      <c r="A9545" s="17"/>
      <c r="B9545" s="56"/>
      <c r="C9545" s="17"/>
      <c r="D9545" s="12"/>
      <c r="N9545" s="58"/>
      <c r="O9545" s="59"/>
      <c r="P9545" s="59"/>
      <c r="Q9545" s="59"/>
      <c r="R9545" s="60"/>
      <c r="S9545" s="21"/>
      <c r="T9545" s="4"/>
      <c r="U9545" s="93"/>
    </row>
    <row r="9546" spans="1:21" ht="15" customHeight="1" thickBot="1">
      <c r="A9546" s="17"/>
      <c r="B9546" s="56"/>
      <c r="C9546" s="17"/>
      <c r="D9546" s="12"/>
      <c r="N9546" s="15"/>
      <c r="O9546" s="9"/>
      <c r="P9546" s="9"/>
      <c r="Q9546" s="9"/>
      <c r="R9546" s="10"/>
      <c r="S9546" s="19"/>
      <c r="T9546" s="23"/>
      <c r="U9546" s="94"/>
    </row>
    <row r="9547" spans="1:21">
      <c r="A9547" s="17"/>
      <c r="B9547" s="56"/>
      <c r="C9547" s="17"/>
      <c r="D9547" s="12"/>
      <c r="E9547" s="79"/>
      <c r="F9547" s="80"/>
      <c r="G9547" s="80"/>
      <c r="H9547" s="87"/>
      <c r="I9547" s="83"/>
      <c r="J9547" s="84"/>
      <c r="K9547" s="85"/>
      <c r="L9547" s="85"/>
      <c r="M9547" s="87"/>
      <c r="N9547" s="13"/>
      <c r="O9547" s="6"/>
      <c r="P9547" s="6"/>
      <c r="Q9547" s="6"/>
      <c r="R9547" s="7"/>
      <c r="S9547" s="20"/>
      <c r="T9547" s="22"/>
      <c r="U9547" s="91"/>
    </row>
    <row r="9548" spans="1:21">
      <c r="A9548" s="17"/>
      <c r="B9548" s="56"/>
      <c r="C9548" s="17"/>
      <c r="D9548" s="12"/>
      <c r="N9548" s="14"/>
      <c r="O9548" s="3"/>
      <c r="P9548" s="3"/>
      <c r="Q9548" s="3"/>
      <c r="R9548" s="8"/>
      <c r="S9548" s="21"/>
      <c r="T9548" s="4"/>
      <c r="U9548" s="92"/>
    </row>
    <row r="9549" spans="1:21">
      <c r="A9549" s="17"/>
      <c r="B9549" s="56"/>
      <c r="C9549" s="17"/>
      <c r="D9549" s="12"/>
      <c r="N9549" s="58"/>
      <c r="O9549" s="59"/>
      <c r="P9549" s="59"/>
      <c r="Q9549" s="59"/>
      <c r="R9549" s="60"/>
      <c r="S9549" s="21"/>
      <c r="T9549" s="4"/>
      <c r="U9549" s="93"/>
    </row>
    <row r="9550" spans="1:21" ht="15" customHeight="1" thickBot="1">
      <c r="A9550" s="17"/>
      <c r="B9550" s="56"/>
      <c r="C9550" s="17"/>
      <c r="D9550" s="12"/>
      <c r="N9550" s="15"/>
      <c r="O9550" s="9"/>
      <c r="P9550" s="9"/>
      <c r="Q9550" s="9"/>
      <c r="R9550" s="10"/>
      <c r="S9550" s="19"/>
      <c r="T9550" s="23"/>
      <c r="U9550" s="94"/>
    </row>
    <row r="9551" spans="1:21">
      <c r="A9551" s="17"/>
      <c r="B9551" s="56"/>
      <c r="C9551" s="17"/>
      <c r="D9551" s="12"/>
      <c r="E9551" s="79"/>
      <c r="F9551" s="80"/>
      <c r="G9551" s="80"/>
      <c r="H9551" s="87"/>
      <c r="I9551" s="83"/>
      <c r="J9551" s="84"/>
      <c r="K9551" s="85"/>
      <c r="L9551" s="85"/>
      <c r="M9551" s="87"/>
      <c r="N9551" s="13"/>
      <c r="O9551" s="6"/>
      <c r="P9551" s="6"/>
      <c r="Q9551" s="6"/>
      <c r="R9551" s="7"/>
      <c r="S9551" s="20"/>
      <c r="T9551" s="22"/>
      <c r="U9551" s="91"/>
    </row>
    <row r="9552" spans="1:21">
      <c r="A9552" s="17"/>
      <c r="B9552" s="56"/>
      <c r="C9552" s="17"/>
      <c r="D9552" s="12"/>
      <c r="N9552" s="14"/>
      <c r="O9552" s="3"/>
      <c r="P9552" s="3"/>
      <c r="Q9552" s="3"/>
      <c r="R9552" s="8"/>
      <c r="S9552" s="21"/>
      <c r="T9552" s="4"/>
      <c r="U9552" s="92"/>
    </row>
    <row r="9553" spans="1:21">
      <c r="A9553" s="17"/>
      <c r="B9553" s="56"/>
      <c r="C9553" s="17"/>
      <c r="D9553" s="12"/>
      <c r="N9553" s="58"/>
      <c r="O9553" s="59"/>
      <c r="P9553" s="59"/>
      <c r="Q9553" s="59"/>
      <c r="R9553" s="60"/>
      <c r="S9553" s="21"/>
      <c r="T9553" s="4"/>
      <c r="U9553" s="93"/>
    </row>
    <row r="9554" spans="1:21" ht="15" customHeight="1" thickBot="1">
      <c r="A9554" s="17"/>
      <c r="B9554" s="56"/>
      <c r="C9554" s="17"/>
      <c r="D9554" s="12"/>
      <c r="N9554" s="15"/>
      <c r="O9554" s="9"/>
      <c r="P9554" s="9"/>
      <c r="Q9554" s="9"/>
      <c r="R9554" s="10"/>
      <c r="S9554" s="19"/>
      <c r="T9554" s="23"/>
      <c r="U9554" s="94"/>
    </row>
    <row r="9555" spans="1:21">
      <c r="A9555" s="17"/>
      <c r="B9555" s="56"/>
      <c r="C9555" s="17"/>
      <c r="D9555" s="12"/>
      <c r="E9555" s="79"/>
      <c r="F9555" s="80"/>
      <c r="G9555" s="80"/>
      <c r="H9555" s="87"/>
      <c r="I9555" s="83"/>
      <c r="J9555" s="84"/>
      <c r="K9555" s="85"/>
      <c r="L9555" s="85"/>
      <c r="M9555" s="87"/>
      <c r="N9555" s="13"/>
      <c r="O9555" s="6"/>
      <c r="P9555" s="6"/>
      <c r="Q9555" s="6"/>
      <c r="R9555" s="7"/>
      <c r="S9555" s="20"/>
      <c r="T9555" s="22"/>
      <c r="U9555" s="91"/>
    </row>
    <row r="9556" spans="1:21">
      <c r="A9556" s="17"/>
      <c r="B9556" s="56"/>
      <c r="C9556" s="17"/>
      <c r="D9556" s="12"/>
      <c r="N9556" s="14"/>
      <c r="O9556" s="3"/>
      <c r="P9556" s="3"/>
      <c r="Q9556" s="3"/>
      <c r="R9556" s="8"/>
      <c r="S9556" s="21"/>
      <c r="T9556" s="4"/>
      <c r="U9556" s="92"/>
    </row>
    <row r="9557" spans="1:21">
      <c r="A9557" s="17"/>
      <c r="B9557" s="56"/>
      <c r="C9557" s="17"/>
      <c r="D9557" s="12"/>
      <c r="N9557" s="58"/>
      <c r="O9557" s="59"/>
      <c r="P9557" s="59"/>
      <c r="Q9557" s="59"/>
      <c r="R9557" s="60"/>
      <c r="S9557" s="21"/>
      <c r="T9557" s="4"/>
      <c r="U9557" s="93"/>
    </row>
    <row r="9558" spans="1:21" ht="15" customHeight="1" thickBot="1">
      <c r="A9558" s="17"/>
      <c r="B9558" s="56"/>
      <c r="C9558" s="17"/>
      <c r="D9558" s="12"/>
      <c r="N9558" s="15"/>
      <c r="O9558" s="9"/>
      <c r="P9558" s="9"/>
      <c r="Q9558" s="9"/>
      <c r="R9558" s="10"/>
      <c r="S9558" s="19"/>
      <c r="T9558" s="23"/>
      <c r="U9558" s="94"/>
    </row>
    <row r="9559" spans="1:21">
      <c r="A9559" s="17"/>
      <c r="B9559" s="56"/>
      <c r="C9559" s="17"/>
      <c r="D9559" s="12"/>
      <c r="E9559" s="79"/>
      <c r="F9559" s="80"/>
      <c r="G9559" s="80"/>
      <c r="H9559" s="87"/>
      <c r="I9559" s="83"/>
      <c r="J9559" s="84"/>
      <c r="K9559" s="85"/>
      <c r="L9559" s="85"/>
      <c r="M9559" s="87"/>
      <c r="N9559" s="13"/>
      <c r="O9559" s="6"/>
      <c r="P9559" s="6"/>
      <c r="Q9559" s="6"/>
      <c r="R9559" s="7"/>
      <c r="S9559" s="20"/>
      <c r="T9559" s="22"/>
      <c r="U9559" s="91"/>
    </row>
    <row r="9560" spans="1:21">
      <c r="A9560" s="17"/>
      <c r="B9560" s="56"/>
      <c r="C9560" s="17"/>
      <c r="D9560" s="12"/>
      <c r="N9560" s="14"/>
      <c r="O9560" s="3"/>
      <c r="P9560" s="3"/>
      <c r="Q9560" s="3"/>
      <c r="R9560" s="8"/>
      <c r="S9560" s="21"/>
      <c r="T9560" s="4"/>
      <c r="U9560" s="92"/>
    </row>
    <row r="9561" spans="1:21">
      <c r="A9561" s="17"/>
      <c r="B9561" s="56"/>
      <c r="C9561" s="17"/>
      <c r="D9561" s="12"/>
      <c r="N9561" s="58"/>
      <c r="O9561" s="59"/>
      <c r="P9561" s="59"/>
      <c r="Q9561" s="59"/>
      <c r="R9561" s="60"/>
      <c r="S9561" s="21"/>
      <c r="T9561" s="4"/>
      <c r="U9561" s="93"/>
    </row>
    <row r="9562" spans="1:21" ht="15" customHeight="1" thickBot="1">
      <c r="A9562" s="17"/>
      <c r="B9562" s="56"/>
      <c r="C9562" s="17"/>
      <c r="D9562" s="12"/>
      <c r="N9562" s="15"/>
      <c r="O9562" s="9"/>
      <c r="P9562" s="9"/>
      <c r="Q9562" s="9"/>
      <c r="R9562" s="10"/>
      <c r="S9562" s="19"/>
      <c r="T9562" s="23"/>
      <c r="U9562" s="94"/>
    </row>
    <row r="9563" spans="1:21">
      <c r="A9563" s="17"/>
      <c r="B9563" s="56"/>
      <c r="C9563" s="17"/>
      <c r="D9563" s="12"/>
      <c r="E9563" s="79"/>
      <c r="F9563" s="80"/>
      <c r="G9563" s="80"/>
      <c r="H9563" s="87"/>
      <c r="I9563" s="83"/>
      <c r="J9563" s="84"/>
      <c r="K9563" s="85"/>
      <c r="L9563" s="85"/>
      <c r="M9563" s="87"/>
      <c r="N9563" s="13"/>
      <c r="O9563" s="6"/>
      <c r="P9563" s="6"/>
      <c r="Q9563" s="6"/>
      <c r="R9563" s="7"/>
      <c r="S9563" s="20"/>
      <c r="T9563" s="22"/>
      <c r="U9563" s="91"/>
    </row>
    <row r="9564" spans="1:21">
      <c r="A9564" s="17"/>
      <c r="B9564" s="56"/>
      <c r="C9564" s="17"/>
      <c r="D9564" s="12"/>
      <c r="N9564" s="14"/>
      <c r="O9564" s="3"/>
      <c r="P9564" s="3"/>
      <c r="Q9564" s="3"/>
      <c r="R9564" s="8"/>
      <c r="S9564" s="21"/>
      <c r="T9564" s="4"/>
      <c r="U9564" s="92"/>
    </row>
    <row r="9565" spans="1:21">
      <c r="A9565" s="17"/>
      <c r="B9565" s="56"/>
      <c r="C9565" s="17"/>
      <c r="D9565" s="12"/>
      <c r="N9565" s="58"/>
      <c r="O9565" s="59"/>
      <c r="P9565" s="59"/>
      <c r="Q9565" s="59"/>
      <c r="R9565" s="60"/>
      <c r="S9565" s="21"/>
      <c r="T9565" s="4"/>
      <c r="U9565" s="93"/>
    </row>
    <row r="9566" spans="1:21" ht="15" customHeight="1" thickBot="1">
      <c r="A9566" s="17"/>
      <c r="B9566" s="56"/>
      <c r="C9566" s="17"/>
      <c r="D9566" s="12"/>
      <c r="N9566" s="15"/>
      <c r="O9566" s="9"/>
      <c r="P9566" s="9"/>
      <c r="Q9566" s="9"/>
      <c r="R9566" s="10"/>
      <c r="S9566" s="19"/>
      <c r="T9566" s="23"/>
      <c r="U9566" s="94"/>
    </row>
    <row r="9567" spans="1:21">
      <c r="A9567" s="17"/>
      <c r="B9567" s="56"/>
      <c r="C9567" s="17"/>
      <c r="D9567" s="12"/>
      <c r="E9567" s="79"/>
      <c r="F9567" s="80"/>
      <c r="G9567" s="80"/>
      <c r="H9567" s="87"/>
      <c r="I9567" s="83"/>
      <c r="J9567" s="84"/>
      <c r="K9567" s="85"/>
      <c r="L9567" s="85"/>
      <c r="M9567" s="87"/>
      <c r="N9567" s="13"/>
      <c r="O9567" s="6"/>
      <c r="P9567" s="6"/>
      <c r="Q9567" s="6"/>
      <c r="R9567" s="7"/>
      <c r="S9567" s="20"/>
      <c r="T9567" s="22"/>
      <c r="U9567" s="91"/>
    </row>
    <row r="9568" spans="1:21">
      <c r="A9568" s="17"/>
      <c r="B9568" s="56"/>
      <c r="C9568" s="17"/>
      <c r="D9568" s="12"/>
      <c r="N9568" s="14"/>
      <c r="O9568" s="3"/>
      <c r="P9568" s="3"/>
      <c r="Q9568" s="3"/>
      <c r="R9568" s="8"/>
      <c r="S9568" s="21"/>
      <c r="T9568" s="4"/>
      <c r="U9568" s="92"/>
    </row>
    <row r="9569" spans="1:21">
      <c r="A9569" s="17"/>
      <c r="B9569" s="56"/>
      <c r="C9569" s="17"/>
      <c r="D9569" s="12"/>
      <c r="N9569" s="58"/>
      <c r="O9569" s="59"/>
      <c r="P9569" s="59"/>
      <c r="Q9569" s="59"/>
      <c r="R9569" s="60"/>
      <c r="S9569" s="21"/>
      <c r="T9569" s="4"/>
      <c r="U9569" s="93"/>
    </row>
    <row r="9570" spans="1:21" ht="15" customHeight="1" thickBot="1">
      <c r="A9570" s="17"/>
      <c r="B9570" s="56"/>
      <c r="C9570" s="17"/>
      <c r="D9570" s="12"/>
      <c r="N9570" s="15"/>
      <c r="O9570" s="9"/>
      <c r="P9570" s="9"/>
      <c r="Q9570" s="9"/>
      <c r="R9570" s="10"/>
      <c r="S9570" s="19"/>
      <c r="T9570" s="23"/>
      <c r="U9570" s="94"/>
    </row>
    <row r="9571" spans="1:21">
      <c r="A9571" s="17"/>
      <c r="B9571" s="56"/>
      <c r="C9571" s="17"/>
      <c r="D9571" s="12"/>
      <c r="E9571" s="79"/>
      <c r="F9571" s="80"/>
      <c r="G9571" s="80"/>
      <c r="H9571" s="87"/>
      <c r="I9571" s="83"/>
      <c r="J9571" s="84"/>
      <c r="K9571" s="85"/>
      <c r="L9571" s="85"/>
      <c r="M9571" s="87"/>
      <c r="N9571" s="13"/>
      <c r="O9571" s="6"/>
      <c r="P9571" s="6"/>
      <c r="Q9571" s="6"/>
      <c r="R9571" s="7"/>
      <c r="S9571" s="20"/>
      <c r="T9571" s="22"/>
      <c r="U9571" s="91"/>
    </row>
    <row r="9572" spans="1:21">
      <c r="A9572" s="17"/>
      <c r="B9572" s="56"/>
      <c r="C9572" s="17"/>
      <c r="D9572" s="12"/>
      <c r="N9572" s="14"/>
      <c r="O9572" s="3"/>
      <c r="P9572" s="3"/>
      <c r="Q9572" s="3"/>
      <c r="R9572" s="8"/>
      <c r="S9572" s="21"/>
      <c r="T9572" s="4"/>
      <c r="U9572" s="92"/>
    </row>
    <row r="9573" spans="1:21">
      <c r="A9573" s="17"/>
      <c r="B9573" s="56"/>
      <c r="C9573" s="17"/>
      <c r="D9573" s="12"/>
      <c r="N9573" s="58"/>
      <c r="O9573" s="59"/>
      <c r="P9573" s="59"/>
      <c r="Q9573" s="59"/>
      <c r="R9573" s="60"/>
      <c r="S9573" s="21"/>
      <c r="T9573" s="4"/>
      <c r="U9573" s="93"/>
    </row>
    <row r="9574" spans="1:21" ht="15" customHeight="1" thickBot="1">
      <c r="A9574" s="17"/>
      <c r="B9574" s="56"/>
      <c r="C9574" s="17"/>
      <c r="D9574" s="12"/>
      <c r="N9574" s="15"/>
      <c r="O9574" s="9"/>
      <c r="P9574" s="9"/>
      <c r="Q9574" s="9"/>
      <c r="R9574" s="10"/>
      <c r="S9574" s="19"/>
      <c r="T9574" s="23"/>
      <c r="U9574" s="94"/>
    </row>
    <row r="9575" spans="1:21">
      <c r="A9575" s="17"/>
      <c r="B9575" s="56"/>
      <c r="C9575" s="17"/>
      <c r="D9575" s="12"/>
      <c r="E9575" s="79"/>
      <c r="F9575" s="80"/>
      <c r="G9575" s="80"/>
      <c r="H9575" s="87"/>
      <c r="I9575" s="83"/>
      <c r="J9575" s="84"/>
      <c r="K9575" s="85"/>
      <c r="L9575" s="85"/>
      <c r="M9575" s="87"/>
      <c r="N9575" s="13"/>
      <c r="O9575" s="6"/>
      <c r="P9575" s="6"/>
      <c r="Q9575" s="6"/>
      <c r="R9575" s="7"/>
      <c r="S9575" s="20"/>
      <c r="T9575" s="22"/>
      <c r="U9575" s="91"/>
    </row>
    <row r="9576" spans="1:21">
      <c r="A9576" s="17"/>
      <c r="B9576" s="56"/>
      <c r="C9576" s="17"/>
      <c r="D9576" s="12"/>
      <c r="N9576" s="14"/>
      <c r="O9576" s="3"/>
      <c r="P9576" s="3"/>
      <c r="Q9576" s="3"/>
      <c r="R9576" s="8"/>
      <c r="S9576" s="21"/>
      <c r="T9576" s="4"/>
      <c r="U9576" s="92"/>
    </row>
    <row r="9577" spans="1:21">
      <c r="A9577" s="17"/>
      <c r="B9577" s="56"/>
      <c r="C9577" s="17"/>
      <c r="D9577" s="12"/>
      <c r="N9577" s="58"/>
      <c r="O9577" s="59"/>
      <c r="P9577" s="59"/>
      <c r="Q9577" s="59"/>
      <c r="R9577" s="60"/>
      <c r="S9577" s="21"/>
      <c r="T9577" s="4"/>
      <c r="U9577" s="93"/>
    </row>
    <row r="9578" spans="1:21" ht="15" customHeight="1" thickBot="1">
      <c r="A9578" s="17"/>
      <c r="B9578" s="56"/>
      <c r="C9578" s="17"/>
      <c r="D9578" s="12"/>
      <c r="N9578" s="15"/>
      <c r="O9578" s="9"/>
      <c r="P9578" s="9"/>
      <c r="Q9578" s="9"/>
      <c r="R9578" s="10"/>
      <c r="S9578" s="19"/>
      <c r="T9578" s="23"/>
      <c r="U9578" s="94"/>
    </row>
    <row r="9579" spans="1:21">
      <c r="A9579" s="17"/>
      <c r="B9579" s="56"/>
      <c r="C9579" s="17"/>
      <c r="D9579" s="12"/>
      <c r="E9579" s="79"/>
      <c r="F9579" s="80"/>
      <c r="G9579" s="80"/>
      <c r="H9579" s="87"/>
      <c r="I9579" s="83"/>
      <c r="J9579" s="84"/>
      <c r="K9579" s="85"/>
      <c r="L9579" s="85"/>
      <c r="M9579" s="87"/>
      <c r="N9579" s="13"/>
      <c r="O9579" s="6"/>
      <c r="P9579" s="6"/>
      <c r="Q9579" s="6"/>
      <c r="R9579" s="7"/>
      <c r="S9579" s="20"/>
      <c r="T9579" s="22"/>
      <c r="U9579" s="91"/>
    </row>
    <row r="9580" spans="1:21">
      <c r="A9580" s="17"/>
      <c r="B9580" s="56"/>
      <c r="C9580" s="17"/>
      <c r="D9580" s="12"/>
      <c r="N9580" s="14"/>
      <c r="O9580" s="3"/>
      <c r="P9580" s="3"/>
      <c r="Q9580" s="3"/>
      <c r="R9580" s="8"/>
      <c r="S9580" s="21"/>
      <c r="T9580" s="4"/>
      <c r="U9580" s="92"/>
    </row>
    <row r="9581" spans="1:21">
      <c r="A9581" s="17"/>
      <c r="B9581" s="56"/>
      <c r="C9581" s="17"/>
      <c r="D9581" s="12"/>
      <c r="N9581" s="58"/>
      <c r="O9581" s="59"/>
      <c r="P9581" s="59"/>
      <c r="Q9581" s="59"/>
      <c r="R9581" s="60"/>
      <c r="S9581" s="21"/>
      <c r="T9581" s="4"/>
      <c r="U9581" s="93"/>
    </row>
    <row r="9582" spans="1:21" ht="15" customHeight="1" thickBot="1">
      <c r="A9582" s="17"/>
      <c r="B9582" s="56"/>
      <c r="C9582" s="17"/>
      <c r="D9582" s="12"/>
      <c r="N9582" s="15"/>
      <c r="O9582" s="9"/>
      <c r="P9582" s="9"/>
      <c r="Q9582" s="9"/>
      <c r="R9582" s="10"/>
      <c r="S9582" s="19"/>
      <c r="T9582" s="23"/>
      <c r="U9582" s="94"/>
    </row>
    <row r="9583" spans="1:21">
      <c r="A9583" s="17"/>
      <c r="B9583" s="56"/>
      <c r="C9583" s="17"/>
      <c r="D9583" s="12"/>
      <c r="E9583" s="79"/>
      <c r="F9583" s="80"/>
      <c r="G9583" s="80"/>
      <c r="H9583" s="87"/>
      <c r="I9583" s="83"/>
      <c r="J9583" s="84"/>
      <c r="K9583" s="85"/>
      <c r="L9583" s="85"/>
      <c r="M9583" s="87"/>
      <c r="N9583" s="13"/>
      <c r="O9583" s="6"/>
      <c r="P9583" s="6"/>
      <c r="Q9583" s="6"/>
      <c r="R9583" s="7"/>
      <c r="S9583" s="20"/>
      <c r="T9583" s="22"/>
      <c r="U9583" s="91"/>
    </row>
    <row r="9584" spans="1:21">
      <c r="A9584" s="17"/>
      <c r="B9584" s="56"/>
      <c r="C9584" s="17"/>
      <c r="D9584" s="12"/>
      <c r="N9584" s="14"/>
      <c r="O9584" s="3"/>
      <c r="P9584" s="3"/>
      <c r="Q9584" s="3"/>
      <c r="R9584" s="8"/>
      <c r="S9584" s="21"/>
      <c r="T9584" s="4"/>
      <c r="U9584" s="92"/>
    </row>
    <row r="9585" spans="1:21">
      <c r="A9585" s="17"/>
      <c r="B9585" s="56"/>
      <c r="C9585" s="17"/>
      <c r="D9585" s="12"/>
      <c r="N9585" s="58"/>
      <c r="O9585" s="59"/>
      <c r="P9585" s="59"/>
      <c r="Q9585" s="59"/>
      <c r="R9585" s="60"/>
      <c r="S9585" s="21"/>
      <c r="T9585" s="4"/>
      <c r="U9585" s="93"/>
    </row>
    <row r="9586" spans="1:21" ht="15" customHeight="1" thickBot="1">
      <c r="A9586" s="17"/>
      <c r="B9586" s="56"/>
      <c r="C9586" s="17"/>
      <c r="D9586" s="12"/>
      <c r="N9586" s="15"/>
      <c r="O9586" s="9"/>
      <c r="P9586" s="9"/>
      <c r="Q9586" s="9"/>
      <c r="R9586" s="10"/>
      <c r="S9586" s="19"/>
      <c r="T9586" s="23"/>
      <c r="U9586" s="94"/>
    </row>
    <row r="9587" spans="1:21">
      <c r="A9587" s="17"/>
      <c r="B9587" s="56"/>
      <c r="C9587" s="17"/>
      <c r="D9587" s="12"/>
      <c r="E9587" s="79"/>
      <c r="F9587" s="80"/>
      <c r="G9587" s="80"/>
      <c r="H9587" s="87"/>
      <c r="I9587" s="83"/>
      <c r="J9587" s="84"/>
      <c r="K9587" s="85"/>
      <c r="L9587" s="85"/>
      <c r="M9587" s="87"/>
      <c r="N9587" s="13"/>
      <c r="O9587" s="6"/>
      <c r="P9587" s="6"/>
      <c r="Q9587" s="6"/>
      <c r="R9587" s="7"/>
      <c r="S9587" s="20"/>
      <c r="T9587" s="22"/>
      <c r="U9587" s="91"/>
    </row>
    <row r="9588" spans="1:21">
      <c r="A9588" s="17"/>
      <c r="B9588" s="56"/>
      <c r="C9588" s="17"/>
      <c r="D9588" s="12"/>
      <c r="N9588" s="14"/>
      <c r="O9588" s="3"/>
      <c r="P9588" s="3"/>
      <c r="Q9588" s="3"/>
      <c r="R9588" s="8"/>
      <c r="S9588" s="21"/>
      <c r="T9588" s="4"/>
      <c r="U9588" s="92"/>
    </row>
    <row r="9589" spans="1:21">
      <c r="A9589" s="17"/>
      <c r="B9589" s="56"/>
      <c r="C9589" s="17"/>
      <c r="D9589" s="12"/>
      <c r="N9589" s="58"/>
      <c r="O9589" s="59"/>
      <c r="P9589" s="59"/>
      <c r="Q9589" s="59"/>
      <c r="R9589" s="60"/>
      <c r="S9589" s="21"/>
      <c r="T9589" s="4"/>
      <c r="U9589" s="93"/>
    </row>
    <row r="9590" spans="1:21" ht="15" customHeight="1" thickBot="1">
      <c r="A9590" s="17"/>
      <c r="B9590" s="56"/>
      <c r="C9590" s="17"/>
      <c r="D9590" s="12"/>
      <c r="N9590" s="15"/>
      <c r="O9590" s="9"/>
      <c r="P9590" s="9"/>
      <c r="Q9590" s="9"/>
      <c r="R9590" s="10"/>
      <c r="S9590" s="19"/>
      <c r="T9590" s="23"/>
      <c r="U9590" s="94"/>
    </row>
    <row r="9591" spans="1:21">
      <c r="A9591" s="17"/>
      <c r="B9591" s="56"/>
      <c r="C9591" s="17"/>
      <c r="D9591" s="12"/>
      <c r="E9591" s="79"/>
      <c r="F9591" s="80"/>
      <c r="G9591" s="80"/>
      <c r="H9591" s="87"/>
      <c r="I9591" s="83"/>
      <c r="J9591" s="84"/>
      <c r="K9591" s="85"/>
      <c r="L9591" s="85"/>
      <c r="M9591" s="87"/>
      <c r="N9591" s="13"/>
      <c r="O9591" s="6"/>
      <c r="P9591" s="6"/>
      <c r="Q9591" s="6"/>
      <c r="R9591" s="7"/>
      <c r="S9591" s="20"/>
      <c r="T9591" s="22"/>
      <c r="U9591" s="91"/>
    </row>
    <row r="9592" spans="1:21">
      <c r="A9592" s="17"/>
      <c r="B9592" s="56"/>
      <c r="C9592" s="17"/>
      <c r="D9592" s="12"/>
      <c r="N9592" s="14"/>
      <c r="O9592" s="3"/>
      <c r="P9592" s="3"/>
      <c r="Q9592" s="3"/>
      <c r="R9592" s="8"/>
      <c r="S9592" s="21"/>
      <c r="T9592" s="4"/>
      <c r="U9592" s="92"/>
    </row>
    <row r="9593" spans="1:21">
      <c r="A9593" s="17"/>
      <c r="B9593" s="56"/>
      <c r="C9593" s="17"/>
      <c r="D9593" s="12"/>
      <c r="N9593" s="58"/>
      <c r="O9593" s="59"/>
      <c r="P9593" s="59"/>
      <c r="Q9593" s="59"/>
      <c r="R9593" s="60"/>
      <c r="S9593" s="21"/>
      <c r="T9593" s="4"/>
      <c r="U9593" s="93"/>
    </row>
    <row r="9594" spans="1:21" ht="15" customHeight="1" thickBot="1">
      <c r="A9594" s="17"/>
      <c r="B9594" s="56"/>
      <c r="C9594" s="17"/>
      <c r="D9594" s="12"/>
      <c r="N9594" s="15"/>
      <c r="O9594" s="9"/>
      <c r="P9594" s="9"/>
      <c r="Q9594" s="9"/>
      <c r="R9594" s="10"/>
      <c r="S9594" s="19"/>
      <c r="T9594" s="23"/>
      <c r="U9594" s="94"/>
    </row>
    <row r="9595" spans="1:21">
      <c r="A9595" s="17"/>
      <c r="B9595" s="56"/>
      <c r="C9595" s="17"/>
      <c r="D9595" s="12"/>
      <c r="E9595" s="79"/>
      <c r="F9595" s="80"/>
      <c r="G9595" s="80"/>
      <c r="H9595" s="87"/>
      <c r="I9595" s="83"/>
      <c r="J9595" s="84"/>
      <c r="K9595" s="85"/>
      <c r="L9595" s="85"/>
      <c r="M9595" s="87"/>
      <c r="N9595" s="13"/>
      <c r="O9595" s="6"/>
      <c r="P9595" s="6"/>
      <c r="Q9595" s="6"/>
      <c r="R9595" s="7"/>
      <c r="S9595" s="20"/>
      <c r="T9595" s="22"/>
      <c r="U9595" s="91"/>
    </row>
    <row r="9596" spans="1:21">
      <c r="A9596" s="17"/>
      <c r="B9596" s="56"/>
      <c r="C9596" s="17"/>
      <c r="D9596" s="12"/>
      <c r="N9596" s="14"/>
      <c r="O9596" s="3"/>
      <c r="P9596" s="3"/>
      <c r="Q9596" s="3"/>
      <c r="R9596" s="8"/>
      <c r="S9596" s="21"/>
      <c r="T9596" s="4"/>
      <c r="U9596" s="92"/>
    </row>
    <row r="9597" spans="1:21">
      <c r="A9597" s="17"/>
      <c r="B9597" s="56"/>
      <c r="C9597" s="17"/>
      <c r="D9597" s="12"/>
      <c r="N9597" s="58"/>
      <c r="O9597" s="59"/>
      <c r="P9597" s="59"/>
      <c r="Q9597" s="59"/>
      <c r="R9597" s="60"/>
      <c r="S9597" s="21"/>
      <c r="T9597" s="4"/>
      <c r="U9597" s="93"/>
    </row>
    <row r="9598" spans="1:21" ht="15" customHeight="1" thickBot="1">
      <c r="A9598" s="17"/>
      <c r="B9598" s="56"/>
      <c r="C9598" s="17"/>
      <c r="D9598" s="12"/>
      <c r="N9598" s="15"/>
      <c r="O9598" s="9"/>
      <c r="P9598" s="9"/>
      <c r="Q9598" s="9"/>
      <c r="R9598" s="10"/>
      <c r="S9598" s="19"/>
      <c r="T9598" s="23"/>
      <c r="U9598" s="94"/>
    </row>
    <row r="9599" spans="1:21">
      <c r="A9599" s="17"/>
      <c r="B9599" s="56"/>
      <c r="C9599" s="17"/>
      <c r="D9599" s="12"/>
      <c r="E9599" s="79"/>
      <c r="F9599" s="80"/>
      <c r="G9599" s="80"/>
      <c r="H9599" s="87"/>
      <c r="I9599" s="83"/>
      <c r="J9599" s="84"/>
      <c r="K9599" s="85"/>
      <c r="L9599" s="85"/>
      <c r="M9599" s="87"/>
      <c r="N9599" s="13"/>
      <c r="O9599" s="6"/>
      <c r="P9599" s="6"/>
      <c r="Q9599" s="6"/>
      <c r="R9599" s="7"/>
      <c r="S9599" s="20"/>
      <c r="T9599" s="22"/>
      <c r="U9599" s="91"/>
    </row>
    <row r="9600" spans="1:21">
      <c r="A9600" s="17"/>
      <c r="B9600" s="56"/>
      <c r="C9600" s="17"/>
      <c r="D9600" s="12"/>
      <c r="N9600" s="14"/>
      <c r="O9600" s="3"/>
      <c r="P9600" s="3"/>
      <c r="Q9600" s="3"/>
      <c r="R9600" s="8"/>
      <c r="S9600" s="21"/>
      <c r="T9600" s="4"/>
      <c r="U9600" s="92"/>
    </row>
    <row r="9601" spans="1:21">
      <c r="A9601" s="17"/>
      <c r="B9601" s="56"/>
      <c r="C9601" s="17"/>
      <c r="D9601" s="12"/>
      <c r="N9601" s="58"/>
      <c r="O9601" s="59"/>
      <c r="P9601" s="59"/>
      <c r="Q9601" s="59"/>
      <c r="R9601" s="60"/>
      <c r="S9601" s="21"/>
      <c r="T9601" s="4"/>
      <c r="U9601" s="93"/>
    </row>
    <row r="9602" spans="1:21" ht="15" customHeight="1" thickBot="1">
      <c r="A9602" s="17"/>
      <c r="B9602" s="56"/>
      <c r="C9602" s="17"/>
      <c r="D9602" s="12"/>
      <c r="N9602" s="15"/>
      <c r="O9602" s="9"/>
      <c r="P9602" s="9"/>
      <c r="Q9602" s="9"/>
      <c r="R9602" s="10"/>
      <c r="S9602" s="19"/>
      <c r="T9602" s="23"/>
      <c r="U9602" s="94"/>
    </row>
    <row r="9603" spans="1:21">
      <c r="A9603" s="17"/>
      <c r="B9603" s="56"/>
      <c r="C9603" s="17"/>
      <c r="D9603" s="12"/>
      <c r="E9603" s="79"/>
      <c r="F9603" s="80"/>
      <c r="G9603" s="80"/>
      <c r="H9603" s="87"/>
      <c r="I9603" s="83"/>
      <c r="J9603" s="84"/>
      <c r="K9603" s="85"/>
      <c r="L9603" s="85"/>
      <c r="M9603" s="87"/>
      <c r="N9603" s="13"/>
      <c r="O9603" s="6"/>
      <c r="P9603" s="6"/>
      <c r="Q9603" s="6"/>
      <c r="R9603" s="7"/>
      <c r="S9603" s="20"/>
      <c r="T9603" s="22"/>
      <c r="U9603" s="91"/>
    </row>
    <row r="9604" spans="1:21">
      <c r="A9604" s="17"/>
      <c r="B9604" s="56"/>
      <c r="C9604" s="17"/>
      <c r="D9604" s="12"/>
      <c r="N9604" s="14"/>
      <c r="O9604" s="3"/>
      <c r="P9604" s="3"/>
      <c r="Q9604" s="3"/>
      <c r="R9604" s="8"/>
      <c r="S9604" s="21"/>
      <c r="T9604" s="4"/>
      <c r="U9604" s="92"/>
    </row>
    <row r="9605" spans="1:21">
      <c r="A9605" s="17"/>
      <c r="B9605" s="56"/>
      <c r="C9605" s="17"/>
      <c r="D9605" s="12"/>
      <c r="N9605" s="58"/>
      <c r="O9605" s="59"/>
      <c r="P9605" s="59"/>
      <c r="Q9605" s="59"/>
      <c r="R9605" s="60"/>
      <c r="S9605" s="21"/>
      <c r="T9605" s="4"/>
      <c r="U9605" s="93"/>
    </row>
    <row r="9606" spans="1:21" ht="15" customHeight="1" thickBot="1">
      <c r="A9606" s="17"/>
      <c r="B9606" s="56"/>
      <c r="C9606" s="17"/>
      <c r="D9606" s="12"/>
      <c r="N9606" s="15"/>
      <c r="O9606" s="9"/>
      <c r="P9606" s="9"/>
      <c r="Q9606" s="9"/>
      <c r="R9606" s="10"/>
      <c r="S9606" s="19"/>
      <c r="T9606" s="23"/>
      <c r="U9606" s="94"/>
    </row>
    <row r="9607" spans="1:21">
      <c r="A9607" s="17"/>
      <c r="B9607" s="56"/>
      <c r="C9607" s="17"/>
      <c r="D9607" s="12"/>
      <c r="E9607" s="79"/>
      <c r="F9607" s="80"/>
      <c r="G9607" s="80"/>
      <c r="H9607" s="87"/>
      <c r="I9607" s="83"/>
      <c r="J9607" s="84"/>
      <c r="K9607" s="85"/>
      <c r="L9607" s="85"/>
      <c r="M9607" s="87"/>
      <c r="N9607" s="13"/>
      <c r="O9607" s="6"/>
      <c r="P9607" s="6"/>
      <c r="Q9607" s="6"/>
      <c r="R9607" s="7"/>
      <c r="S9607" s="20"/>
      <c r="T9607" s="22"/>
      <c r="U9607" s="91"/>
    </row>
    <row r="9608" spans="1:21">
      <c r="A9608" s="17"/>
      <c r="B9608" s="56"/>
      <c r="C9608" s="17"/>
      <c r="D9608" s="12"/>
      <c r="N9608" s="14"/>
      <c r="O9608" s="3"/>
      <c r="P9608" s="3"/>
      <c r="Q9608" s="3"/>
      <c r="R9608" s="8"/>
      <c r="S9608" s="21"/>
      <c r="T9608" s="4"/>
      <c r="U9608" s="92"/>
    </row>
    <row r="9609" spans="1:21">
      <c r="A9609" s="17"/>
      <c r="B9609" s="56"/>
      <c r="C9609" s="17"/>
      <c r="D9609" s="12"/>
      <c r="N9609" s="58"/>
      <c r="O9609" s="59"/>
      <c r="P9609" s="59"/>
      <c r="Q9609" s="59"/>
      <c r="R9609" s="60"/>
      <c r="S9609" s="21"/>
      <c r="T9609" s="4"/>
      <c r="U9609" s="93"/>
    </row>
    <row r="9610" spans="1:21" ht="15" customHeight="1" thickBot="1">
      <c r="A9610" s="17"/>
      <c r="B9610" s="56"/>
      <c r="C9610" s="17"/>
      <c r="D9610" s="12"/>
      <c r="N9610" s="15"/>
      <c r="O9610" s="9"/>
      <c r="P9610" s="9"/>
      <c r="Q9610" s="9"/>
      <c r="R9610" s="10"/>
      <c r="S9610" s="19"/>
      <c r="T9610" s="23"/>
      <c r="U9610" s="94"/>
    </row>
    <row r="9611" spans="1:21">
      <c r="A9611" s="17"/>
      <c r="B9611" s="56"/>
      <c r="C9611" s="17"/>
      <c r="D9611" s="12"/>
      <c r="E9611" s="79"/>
      <c r="F9611" s="80"/>
      <c r="G9611" s="80"/>
      <c r="H9611" s="87"/>
      <c r="I9611" s="83"/>
      <c r="J9611" s="84"/>
      <c r="K9611" s="85"/>
      <c r="L9611" s="85"/>
      <c r="M9611" s="87"/>
      <c r="N9611" s="13"/>
      <c r="O9611" s="6"/>
      <c r="P9611" s="6"/>
      <c r="Q9611" s="6"/>
      <c r="R9611" s="7"/>
      <c r="S9611" s="20"/>
      <c r="T9611" s="22"/>
      <c r="U9611" s="91"/>
    </row>
    <row r="9612" spans="1:21">
      <c r="A9612" s="17"/>
      <c r="B9612" s="56"/>
      <c r="C9612" s="17"/>
      <c r="D9612" s="12"/>
      <c r="N9612" s="14"/>
      <c r="O9612" s="3"/>
      <c r="P9612" s="3"/>
      <c r="Q9612" s="3"/>
      <c r="R9612" s="8"/>
      <c r="S9612" s="21"/>
      <c r="T9612" s="4"/>
      <c r="U9612" s="92"/>
    </row>
    <row r="9613" spans="1:21">
      <c r="A9613" s="17"/>
      <c r="B9613" s="56"/>
      <c r="C9613" s="17"/>
      <c r="D9613" s="12"/>
      <c r="N9613" s="58"/>
      <c r="O9613" s="59"/>
      <c r="P9613" s="59"/>
      <c r="Q9613" s="59"/>
      <c r="R9613" s="60"/>
      <c r="S9613" s="21"/>
      <c r="T9613" s="4"/>
      <c r="U9613" s="93"/>
    </row>
    <row r="9614" spans="1:21" ht="15" customHeight="1" thickBot="1">
      <c r="A9614" s="17"/>
      <c r="B9614" s="56"/>
      <c r="C9614" s="17"/>
      <c r="D9614" s="12"/>
      <c r="N9614" s="15"/>
      <c r="O9614" s="9"/>
      <c r="P9614" s="9"/>
      <c r="Q9614" s="9"/>
      <c r="R9614" s="10"/>
      <c r="S9614" s="19"/>
      <c r="T9614" s="23"/>
      <c r="U9614" s="94"/>
    </row>
    <row r="9615" spans="1:21">
      <c r="A9615" s="17"/>
      <c r="B9615" s="56"/>
      <c r="C9615" s="17"/>
      <c r="D9615" s="12"/>
      <c r="E9615" s="79"/>
      <c r="F9615" s="80"/>
      <c r="G9615" s="80"/>
      <c r="H9615" s="87"/>
      <c r="I9615" s="83"/>
      <c r="J9615" s="84"/>
      <c r="K9615" s="85"/>
      <c r="L9615" s="85"/>
      <c r="M9615" s="87"/>
      <c r="N9615" s="13"/>
      <c r="O9615" s="6"/>
      <c r="P9615" s="6"/>
      <c r="Q9615" s="6"/>
      <c r="R9615" s="7"/>
      <c r="S9615" s="20"/>
      <c r="T9615" s="22"/>
      <c r="U9615" s="91"/>
    </row>
    <row r="9616" spans="1:21">
      <c r="A9616" s="17"/>
      <c r="B9616" s="56"/>
      <c r="C9616" s="17"/>
      <c r="D9616" s="12"/>
      <c r="N9616" s="14"/>
      <c r="O9616" s="3"/>
      <c r="P9616" s="3"/>
      <c r="Q9616" s="3"/>
      <c r="R9616" s="8"/>
      <c r="S9616" s="21"/>
      <c r="T9616" s="4"/>
      <c r="U9616" s="92"/>
    </row>
    <row r="9617" spans="1:21">
      <c r="A9617" s="17"/>
      <c r="B9617" s="56"/>
      <c r="C9617" s="17"/>
      <c r="D9617" s="12"/>
      <c r="N9617" s="58"/>
      <c r="O9617" s="59"/>
      <c r="P9617" s="59"/>
      <c r="Q9617" s="59"/>
      <c r="R9617" s="60"/>
      <c r="S9617" s="21"/>
      <c r="T9617" s="4"/>
      <c r="U9617" s="93"/>
    </row>
    <row r="9618" spans="1:21" ht="15" customHeight="1" thickBot="1">
      <c r="A9618" s="17"/>
      <c r="B9618" s="56"/>
      <c r="C9618" s="17"/>
      <c r="D9618" s="12"/>
      <c r="N9618" s="15"/>
      <c r="O9618" s="9"/>
      <c r="P9618" s="9"/>
      <c r="Q9618" s="9"/>
      <c r="R9618" s="10"/>
      <c r="S9618" s="19"/>
      <c r="T9618" s="23"/>
      <c r="U9618" s="94"/>
    </row>
    <row r="9619" spans="1:21">
      <c r="A9619" s="17"/>
      <c r="B9619" s="56"/>
      <c r="C9619" s="17"/>
      <c r="D9619" s="12"/>
      <c r="E9619" s="79"/>
      <c r="F9619" s="80"/>
      <c r="G9619" s="80"/>
      <c r="H9619" s="87"/>
      <c r="I9619" s="83"/>
      <c r="J9619" s="84"/>
      <c r="K9619" s="85"/>
      <c r="L9619" s="85"/>
      <c r="M9619" s="87"/>
      <c r="N9619" s="13"/>
      <c r="O9619" s="6"/>
      <c r="P9619" s="6"/>
      <c r="Q9619" s="6"/>
      <c r="R9619" s="7"/>
      <c r="S9619" s="20"/>
      <c r="T9619" s="22"/>
      <c r="U9619" s="91"/>
    </row>
    <row r="9620" spans="1:21">
      <c r="A9620" s="17"/>
      <c r="B9620" s="56"/>
      <c r="C9620" s="17"/>
      <c r="D9620" s="12"/>
      <c r="N9620" s="14"/>
      <c r="O9620" s="3"/>
      <c r="P9620" s="3"/>
      <c r="Q9620" s="3"/>
      <c r="R9620" s="8"/>
      <c r="S9620" s="21"/>
      <c r="T9620" s="4"/>
      <c r="U9620" s="92"/>
    </row>
    <row r="9621" spans="1:21">
      <c r="A9621" s="17"/>
      <c r="B9621" s="56"/>
      <c r="C9621" s="17"/>
      <c r="D9621" s="12"/>
      <c r="N9621" s="58"/>
      <c r="O9621" s="59"/>
      <c r="P9621" s="59"/>
      <c r="Q9621" s="59"/>
      <c r="R9621" s="60"/>
      <c r="S9621" s="21"/>
      <c r="T9621" s="4"/>
      <c r="U9621" s="93"/>
    </row>
    <row r="9622" spans="1:21" ht="15" customHeight="1" thickBot="1">
      <c r="A9622" s="17"/>
      <c r="B9622" s="56"/>
      <c r="C9622" s="17"/>
      <c r="D9622" s="12"/>
      <c r="N9622" s="15"/>
      <c r="O9622" s="9"/>
      <c r="P9622" s="9"/>
      <c r="Q9622" s="9"/>
      <c r="R9622" s="10"/>
      <c r="S9622" s="19"/>
      <c r="T9622" s="23"/>
      <c r="U9622" s="94"/>
    </row>
    <row r="9623" spans="1:21">
      <c r="A9623" s="17"/>
      <c r="B9623" s="56"/>
      <c r="C9623" s="17"/>
      <c r="D9623" s="12"/>
      <c r="E9623" s="79"/>
      <c r="F9623" s="80"/>
      <c r="G9623" s="80"/>
      <c r="H9623" s="87"/>
      <c r="I9623" s="83"/>
      <c r="J9623" s="84"/>
      <c r="K9623" s="85"/>
      <c r="L9623" s="85"/>
      <c r="M9623" s="87"/>
      <c r="N9623" s="13"/>
      <c r="O9623" s="6"/>
      <c r="P9623" s="6"/>
      <c r="Q9623" s="6"/>
      <c r="R9623" s="7"/>
      <c r="S9623" s="20"/>
      <c r="T9623" s="22"/>
      <c r="U9623" s="91"/>
    </row>
    <row r="9624" spans="1:21">
      <c r="A9624" s="17"/>
      <c r="B9624" s="56"/>
      <c r="C9624" s="17"/>
      <c r="D9624" s="12"/>
      <c r="N9624" s="14"/>
      <c r="O9624" s="3"/>
      <c r="P9624" s="3"/>
      <c r="Q9624" s="3"/>
      <c r="R9624" s="8"/>
      <c r="S9624" s="21"/>
      <c r="T9624" s="4"/>
      <c r="U9624" s="92"/>
    </row>
    <row r="9625" spans="1:21">
      <c r="A9625" s="17"/>
      <c r="B9625" s="56"/>
      <c r="C9625" s="17"/>
      <c r="D9625" s="12"/>
      <c r="N9625" s="58"/>
      <c r="O9625" s="59"/>
      <c r="P9625" s="59"/>
      <c r="Q9625" s="59"/>
      <c r="R9625" s="60"/>
      <c r="S9625" s="21"/>
      <c r="T9625" s="4"/>
      <c r="U9625" s="93"/>
    </row>
    <row r="9626" spans="1:21" ht="15" customHeight="1" thickBot="1">
      <c r="A9626" s="17"/>
      <c r="B9626" s="56"/>
      <c r="C9626" s="17"/>
      <c r="D9626" s="12"/>
      <c r="N9626" s="15"/>
      <c r="O9626" s="9"/>
      <c r="P9626" s="9"/>
      <c r="Q9626" s="9"/>
      <c r="R9626" s="10"/>
      <c r="S9626" s="19"/>
      <c r="T9626" s="23"/>
      <c r="U9626" s="94"/>
    </row>
    <row r="9627" spans="1:21">
      <c r="A9627" s="17"/>
      <c r="B9627" s="56"/>
      <c r="C9627" s="17"/>
      <c r="D9627" s="12"/>
      <c r="E9627" s="79"/>
      <c r="F9627" s="80"/>
      <c r="G9627" s="80"/>
      <c r="H9627" s="87"/>
      <c r="I9627" s="83"/>
      <c r="J9627" s="84"/>
      <c r="K9627" s="85"/>
      <c r="L9627" s="85"/>
      <c r="M9627" s="87"/>
      <c r="N9627" s="13"/>
      <c r="O9627" s="6"/>
      <c r="P9627" s="6"/>
      <c r="Q9627" s="6"/>
      <c r="R9627" s="7"/>
      <c r="S9627" s="20"/>
      <c r="T9627" s="22"/>
      <c r="U9627" s="91"/>
    </row>
    <row r="9628" spans="1:21">
      <c r="A9628" s="17"/>
      <c r="B9628" s="56"/>
      <c r="C9628" s="17"/>
      <c r="D9628" s="12"/>
      <c r="N9628" s="14"/>
      <c r="O9628" s="3"/>
      <c r="P9628" s="3"/>
      <c r="Q9628" s="3"/>
      <c r="R9628" s="8"/>
      <c r="S9628" s="21"/>
      <c r="T9628" s="4"/>
      <c r="U9628" s="92"/>
    </row>
    <row r="9629" spans="1:21">
      <c r="A9629" s="17"/>
      <c r="B9629" s="56"/>
      <c r="C9629" s="17"/>
      <c r="D9629" s="12"/>
      <c r="N9629" s="58"/>
      <c r="O9629" s="59"/>
      <c r="P9629" s="59"/>
      <c r="Q9629" s="59"/>
      <c r="R9629" s="60"/>
      <c r="S9629" s="21"/>
      <c r="T9629" s="4"/>
      <c r="U9629" s="93"/>
    </row>
    <row r="9630" spans="1:21" ht="15" customHeight="1" thickBot="1">
      <c r="A9630" s="17"/>
      <c r="B9630" s="56"/>
      <c r="C9630" s="17"/>
      <c r="D9630" s="12"/>
      <c r="N9630" s="15"/>
      <c r="O9630" s="9"/>
      <c r="P9630" s="9"/>
      <c r="Q9630" s="9"/>
      <c r="R9630" s="10"/>
      <c r="S9630" s="19"/>
      <c r="T9630" s="23"/>
      <c r="U9630" s="94"/>
    </row>
    <row r="9631" spans="1:21">
      <c r="A9631" s="17"/>
      <c r="B9631" s="56"/>
      <c r="C9631" s="17"/>
      <c r="D9631" s="12"/>
      <c r="E9631" s="79"/>
      <c r="F9631" s="80"/>
      <c r="G9631" s="80"/>
      <c r="H9631" s="87"/>
      <c r="I9631" s="83"/>
      <c r="J9631" s="84"/>
      <c r="K9631" s="85"/>
      <c r="L9631" s="85"/>
      <c r="M9631" s="87"/>
      <c r="N9631" s="13"/>
      <c r="O9631" s="6"/>
      <c r="P9631" s="6"/>
      <c r="Q9631" s="6"/>
      <c r="R9631" s="7"/>
      <c r="S9631" s="20"/>
      <c r="T9631" s="22"/>
      <c r="U9631" s="91"/>
    </row>
    <row r="9632" spans="1:21">
      <c r="A9632" s="17"/>
      <c r="B9632" s="56"/>
      <c r="C9632" s="17"/>
      <c r="D9632" s="12"/>
      <c r="N9632" s="14"/>
      <c r="O9632" s="3"/>
      <c r="P9632" s="3"/>
      <c r="Q9632" s="3"/>
      <c r="R9632" s="8"/>
      <c r="S9632" s="21"/>
      <c r="T9632" s="4"/>
      <c r="U9632" s="92"/>
    </row>
    <row r="9633" spans="1:21">
      <c r="A9633" s="17"/>
      <c r="B9633" s="56"/>
      <c r="C9633" s="17"/>
      <c r="D9633" s="12"/>
      <c r="N9633" s="58"/>
      <c r="O9633" s="59"/>
      <c r="P9633" s="59"/>
      <c r="Q9633" s="59"/>
      <c r="R9633" s="60"/>
      <c r="S9633" s="21"/>
      <c r="T9633" s="4"/>
      <c r="U9633" s="93"/>
    </row>
    <row r="9634" spans="1:21" ht="15" customHeight="1" thickBot="1">
      <c r="A9634" s="17"/>
      <c r="B9634" s="56"/>
      <c r="C9634" s="17"/>
      <c r="D9634" s="12"/>
      <c r="N9634" s="15"/>
      <c r="O9634" s="9"/>
      <c r="P9634" s="9"/>
      <c r="Q9634" s="9"/>
      <c r="R9634" s="10"/>
      <c r="S9634" s="19"/>
      <c r="T9634" s="23"/>
      <c r="U9634" s="94"/>
    </row>
    <row r="9635" spans="1:21">
      <c r="A9635" s="17"/>
      <c r="B9635" s="56"/>
      <c r="C9635" s="17"/>
      <c r="D9635" s="12"/>
      <c r="E9635" s="79"/>
      <c r="F9635" s="80"/>
      <c r="G9635" s="80"/>
      <c r="H9635" s="87"/>
      <c r="I9635" s="83"/>
      <c r="J9635" s="84"/>
      <c r="K9635" s="85"/>
      <c r="L9635" s="85"/>
      <c r="M9635" s="87"/>
      <c r="N9635" s="13"/>
      <c r="O9635" s="6"/>
      <c r="P9635" s="6"/>
      <c r="Q9635" s="6"/>
      <c r="R9635" s="7"/>
      <c r="S9635" s="20"/>
      <c r="T9635" s="22"/>
      <c r="U9635" s="91"/>
    </row>
    <row r="9636" spans="1:21">
      <c r="A9636" s="17"/>
      <c r="B9636" s="56"/>
      <c r="C9636" s="17"/>
      <c r="D9636" s="12"/>
      <c r="N9636" s="14"/>
      <c r="O9636" s="3"/>
      <c r="P9636" s="3"/>
      <c r="Q9636" s="3"/>
      <c r="R9636" s="8"/>
      <c r="S9636" s="21"/>
      <c r="T9636" s="4"/>
      <c r="U9636" s="92"/>
    </row>
    <row r="9637" spans="1:21">
      <c r="A9637" s="17"/>
      <c r="B9637" s="56"/>
      <c r="C9637" s="17"/>
      <c r="D9637" s="12"/>
      <c r="N9637" s="58"/>
      <c r="O9637" s="59"/>
      <c r="P9637" s="59"/>
      <c r="Q9637" s="59"/>
      <c r="R9637" s="60"/>
      <c r="S9637" s="21"/>
      <c r="T9637" s="4"/>
      <c r="U9637" s="93"/>
    </row>
    <row r="9638" spans="1:21" ht="15" customHeight="1" thickBot="1">
      <c r="A9638" s="17"/>
      <c r="B9638" s="56"/>
      <c r="C9638" s="17"/>
      <c r="D9638" s="12"/>
      <c r="N9638" s="15"/>
      <c r="O9638" s="9"/>
      <c r="P9638" s="9"/>
      <c r="Q9638" s="9"/>
      <c r="R9638" s="10"/>
      <c r="S9638" s="19"/>
      <c r="T9638" s="23"/>
      <c r="U9638" s="94"/>
    </row>
    <row r="9639" spans="1:21">
      <c r="A9639" s="17"/>
      <c r="B9639" s="56"/>
      <c r="C9639" s="17"/>
      <c r="D9639" s="12"/>
      <c r="E9639" s="79"/>
      <c r="F9639" s="80"/>
      <c r="G9639" s="80"/>
      <c r="H9639" s="87"/>
      <c r="I9639" s="83"/>
      <c r="J9639" s="84"/>
      <c r="K9639" s="85"/>
      <c r="L9639" s="85"/>
      <c r="M9639" s="87"/>
      <c r="N9639" s="13"/>
      <c r="O9639" s="6"/>
      <c r="P9639" s="6"/>
      <c r="Q9639" s="6"/>
      <c r="R9639" s="7"/>
      <c r="S9639" s="20"/>
      <c r="T9639" s="22"/>
      <c r="U9639" s="91"/>
    </row>
    <row r="9640" spans="1:21">
      <c r="A9640" s="17"/>
      <c r="B9640" s="56"/>
      <c r="C9640" s="17"/>
      <c r="D9640" s="12"/>
      <c r="N9640" s="14"/>
      <c r="O9640" s="3"/>
      <c r="P9640" s="3"/>
      <c r="Q9640" s="3"/>
      <c r="R9640" s="8"/>
      <c r="S9640" s="21"/>
      <c r="T9640" s="4"/>
      <c r="U9640" s="92"/>
    </row>
    <row r="9641" spans="1:21">
      <c r="A9641" s="17"/>
      <c r="B9641" s="56"/>
      <c r="C9641" s="17"/>
      <c r="D9641" s="12"/>
      <c r="N9641" s="58"/>
      <c r="O9641" s="59"/>
      <c r="P9641" s="59"/>
      <c r="Q9641" s="59"/>
      <c r="R9641" s="60"/>
      <c r="S9641" s="21"/>
      <c r="T9641" s="4"/>
      <c r="U9641" s="93"/>
    </row>
    <row r="9642" spans="1:21" ht="15" customHeight="1" thickBot="1">
      <c r="A9642" s="17"/>
      <c r="B9642" s="56"/>
      <c r="C9642" s="17"/>
      <c r="D9642" s="12"/>
      <c r="N9642" s="15"/>
      <c r="O9642" s="9"/>
      <c r="P9642" s="9"/>
      <c r="Q9642" s="9"/>
      <c r="R9642" s="10"/>
      <c r="S9642" s="19"/>
      <c r="T9642" s="23"/>
      <c r="U9642" s="94"/>
    </row>
    <row r="9643" spans="1:21">
      <c r="A9643" s="17"/>
      <c r="B9643" s="56"/>
      <c r="C9643" s="17"/>
      <c r="D9643" s="12"/>
      <c r="E9643" s="79"/>
      <c r="F9643" s="80"/>
      <c r="G9643" s="80"/>
      <c r="H9643" s="87"/>
      <c r="I9643" s="83"/>
      <c r="J9643" s="84"/>
      <c r="K9643" s="85"/>
      <c r="L9643" s="85"/>
      <c r="M9643" s="87"/>
      <c r="N9643" s="13"/>
      <c r="O9643" s="6"/>
      <c r="P9643" s="6"/>
      <c r="Q9643" s="6"/>
      <c r="R9643" s="7"/>
      <c r="S9643" s="20"/>
      <c r="T9643" s="22"/>
      <c r="U9643" s="91"/>
    </row>
    <row r="9644" spans="1:21">
      <c r="A9644" s="17"/>
      <c r="B9644" s="56"/>
      <c r="C9644" s="17"/>
      <c r="D9644" s="12"/>
      <c r="N9644" s="14"/>
      <c r="O9644" s="3"/>
      <c r="P9644" s="3"/>
      <c r="Q9644" s="3"/>
      <c r="R9644" s="8"/>
      <c r="S9644" s="21"/>
      <c r="T9644" s="4"/>
      <c r="U9644" s="92"/>
    </row>
    <row r="9645" spans="1:21">
      <c r="A9645" s="17"/>
      <c r="B9645" s="56"/>
      <c r="C9645" s="17"/>
      <c r="D9645" s="12"/>
      <c r="N9645" s="58"/>
      <c r="O9645" s="59"/>
      <c r="P9645" s="59"/>
      <c r="Q9645" s="59"/>
      <c r="R9645" s="60"/>
      <c r="S9645" s="21"/>
      <c r="T9645" s="4"/>
      <c r="U9645" s="93"/>
    </row>
    <row r="9646" spans="1:21" ht="15" customHeight="1" thickBot="1">
      <c r="A9646" s="17"/>
      <c r="B9646" s="56"/>
      <c r="C9646" s="17"/>
      <c r="D9646" s="12"/>
      <c r="N9646" s="15"/>
      <c r="O9646" s="9"/>
      <c r="P9646" s="9"/>
      <c r="Q9646" s="9"/>
      <c r="R9646" s="10"/>
      <c r="S9646" s="19"/>
      <c r="T9646" s="23"/>
      <c r="U9646" s="94"/>
    </row>
    <row r="9647" spans="1:21">
      <c r="A9647" s="17"/>
      <c r="B9647" s="56"/>
      <c r="C9647" s="17"/>
      <c r="D9647" s="12"/>
      <c r="E9647" s="79"/>
      <c r="F9647" s="80"/>
      <c r="G9647" s="80"/>
      <c r="H9647" s="87"/>
      <c r="I9647" s="83"/>
      <c r="J9647" s="84"/>
      <c r="K9647" s="85"/>
      <c r="L9647" s="85"/>
      <c r="M9647" s="87"/>
      <c r="N9647" s="13"/>
      <c r="O9647" s="6"/>
      <c r="P9647" s="6"/>
      <c r="Q9647" s="6"/>
      <c r="R9647" s="7"/>
      <c r="S9647" s="20"/>
      <c r="T9647" s="22"/>
      <c r="U9647" s="91"/>
    </row>
    <row r="9648" spans="1:21">
      <c r="A9648" s="17"/>
      <c r="B9648" s="56"/>
      <c r="C9648" s="17"/>
      <c r="D9648" s="12"/>
      <c r="N9648" s="14"/>
      <c r="O9648" s="3"/>
      <c r="P9648" s="3"/>
      <c r="Q9648" s="3"/>
      <c r="R9648" s="8"/>
      <c r="S9648" s="21"/>
      <c r="T9648" s="4"/>
      <c r="U9648" s="92"/>
    </row>
    <row r="9649" spans="1:21">
      <c r="A9649" s="17"/>
      <c r="B9649" s="56"/>
      <c r="C9649" s="17"/>
      <c r="D9649" s="12"/>
      <c r="N9649" s="58"/>
      <c r="O9649" s="59"/>
      <c r="P9649" s="59"/>
      <c r="Q9649" s="59"/>
      <c r="R9649" s="60"/>
      <c r="S9649" s="21"/>
      <c r="T9649" s="4"/>
      <c r="U9649" s="93"/>
    </row>
    <row r="9650" spans="1:21" ht="15" customHeight="1" thickBot="1">
      <c r="A9650" s="17"/>
      <c r="B9650" s="56"/>
      <c r="C9650" s="17"/>
      <c r="D9650" s="12"/>
      <c r="N9650" s="15"/>
      <c r="O9650" s="9"/>
      <c r="P9650" s="9"/>
      <c r="Q9650" s="9"/>
      <c r="R9650" s="10"/>
      <c r="S9650" s="19"/>
      <c r="T9650" s="23"/>
      <c r="U9650" s="94"/>
    </row>
    <row r="9651" spans="1:21">
      <c r="A9651" s="17"/>
      <c r="B9651" s="56"/>
      <c r="C9651" s="17"/>
      <c r="D9651" s="12"/>
      <c r="E9651" s="79"/>
      <c r="F9651" s="80"/>
      <c r="G9651" s="80"/>
      <c r="H9651" s="87"/>
      <c r="I9651" s="83"/>
      <c r="J9651" s="84"/>
      <c r="K9651" s="85"/>
      <c r="L9651" s="85"/>
      <c r="M9651" s="87"/>
      <c r="N9651" s="13"/>
      <c r="O9651" s="6"/>
      <c r="P9651" s="6"/>
      <c r="Q9651" s="6"/>
      <c r="R9651" s="7"/>
      <c r="S9651" s="20"/>
      <c r="T9651" s="22"/>
      <c r="U9651" s="91"/>
    </row>
    <row r="9652" spans="1:21">
      <c r="A9652" s="17"/>
      <c r="B9652" s="56"/>
      <c r="C9652" s="17"/>
      <c r="D9652" s="12"/>
      <c r="N9652" s="14"/>
      <c r="O9652" s="3"/>
      <c r="P9652" s="3"/>
      <c r="Q9652" s="3"/>
      <c r="R9652" s="8"/>
      <c r="S9652" s="21"/>
      <c r="T9652" s="4"/>
      <c r="U9652" s="92"/>
    </row>
    <row r="9653" spans="1:21">
      <c r="A9653" s="17"/>
      <c r="B9653" s="56"/>
      <c r="C9653" s="17"/>
      <c r="D9653" s="12"/>
      <c r="N9653" s="58"/>
      <c r="O9653" s="59"/>
      <c r="P9653" s="59"/>
      <c r="Q9653" s="59"/>
      <c r="R9653" s="60"/>
      <c r="S9653" s="21"/>
      <c r="T9653" s="4"/>
      <c r="U9653" s="93"/>
    </row>
    <row r="9654" spans="1:21" ht="15" customHeight="1" thickBot="1">
      <c r="A9654" s="17"/>
      <c r="B9654" s="56"/>
      <c r="C9654" s="17"/>
      <c r="D9654" s="12"/>
      <c r="N9654" s="15"/>
      <c r="O9654" s="9"/>
      <c r="P9654" s="9"/>
      <c r="Q9654" s="9"/>
      <c r="R9654" s="10"/>
      <c r="S9654" s="19"/>
      <c r="T9654" s="23"/>
      <c r="U9654" s="94"/>
    </row>
    <row r="9655" spans="1:21">
      <c r="A9655" s="17"/>
      <c r="B9655" s="56"/>
      <c r="C9655" s="17"/>
      <c r="D9655" s="12"/>
      <c r="E9655" s="79"/>
      <c r="F9655" s="80"/>
      <c r="G9655" s="80"/>
      <c r="H9655" s="87"/>
      <c r="I9655" s="83"/>
      <c r="J9655" s="84"/>
      <c r="K9655" s="85"/>
      <c r="L9655" s="85"/>
      <c r="M9655" s="87"/>
      <c r="N9655" s="13"/>
      <c r="O9655" s="6"/>
      <c r="P9655" s="6"/>
      <c r="Q9655" s="6"/>
      <c r="R9655" s="7"/>
      <c r="S9655" s="20"/>
      <c r="T9655" s="22"/>
      <c r="U9655" s="91"/>
    </row>
    <row r="9656" spans="1:21">
      <c r="A9656" s="17"/>
      <c r="B9656" s="56"/>
      <c r="C9656" s="17"/>
      <c r="D9656" s="12"/>
      <c r="N9656" s="14"/>
      <c r="O9656" s="3"/>
      <c r="P9656" s="3"/>
      <c r="Q9656" s="3"/>
      <c r="R9656" s="8"/>
      <c r="S9656" s="21"/>
      <c r="T9656" s="4"/>
      <c r="U9656" s="92"/>
    </row>
    <row r="9657" spans="1:21">
      <c r="A9657" s="17"/>
      <c r="B9657" s="56"/>
      <c r="C9657" s="17"/>
      <c r="D9657" s="12"/>
      <c r="N9657" s="58"/>
      <c r="O9657" s="59"/>
      <c r="P9657" s="59"/>
      <c r="Q9657" s="59"/>
      <c r="R9657" s="60"/>
      <c r="S9657" s="21"/>
      <c r="T9657" s="4"/>
      <c r="U9657" s="93"/>
    </row>
    <row r="9658" spans="1:21" ht="15" customHeight="1" thickBot="1">
      <c r="A9658" s="17"/>
      <c r="B9658" s="56"/>
      <c r="C9658" s="17"/>
      <c r="D9658" s="12"/>
      <c r="N9658" s="15"/>
      <c r="O9658" s="9"/>
      <c r="P9658" s="9"/>
      <c r="Q9658" s="9"/>
      <c r="R9658" s="10"/>
      <c r="S9658" s="19"/>
      <c r="T9658" s="23"/>
      <c r="U9658" s="94"/>
    </row>
    <row r="9659" spans="1:21">
      <c r="A9659" s="17"/>
      <c r="B9659" s="56"/>
      <c r="C9659" s="17"/>
      <c r="D9659" s="12"/>
      <c r="E9659" s="79"/>
      <c r="F9659" s="80"/>
      <c r="G9659" s="80"/>
      <c r="H9659" s="87"/>
      <c r="I9659" s="83"/>
      <c r="J9659" s="84"/>
      <c r="K9659" s="85"/>
      <c r="L9659" s="85"/>
      <c r="M9659" s="87"/>
      <c r="N9659" s="13"/>
      <c r="O9659" s="6"/>
      <c r="P9659" s="6"/>
      <c r="Q9659" s="6"/>
      <c r="R9659" s="7"/>
      <c r="S9659" s="20"/>
      <c r="T9659" s="22"/>
      <c r="U9659" s="91"/>
    </row>
    <row r="9660" spans="1:21">
      <c r="A9660" s="17"/>
      <c r="B9660" s="56"/>
      <c r="C9660" s="17"/>
      <c r="D9660" s="12"/>
      <c r="N9660" s="14"/>
      <c r="O9660" s="3"/>
      <c r="P9660" s="3"/>
      <c r="Q9660" s="3"/>
      <c r="R9660" s="8"/>
      <c r="S9660" s="21"/>
      <c r="T9660" s="4"/>
      <c r="U9660" s="92"/>
    </row>
    <row r="9661" spans="1:21">
      <c r="A9661" s="17"/>
      <c r="B9661" s="56"/>
      <c r="C9661" s="17"/>
      <c r="D9661" s="12"/>
      <c r="N9661" s="58"/>
      <c r="O9661" s="59"/>
      <c r="P9661" s="59"/>
      <c r="Q9661" s="59"/>
      <c r="R9661" s="60"/>
      <c r="S9661" s="21"/>
      <c r="T9661" s="4"/>
      <c r="U9661" s="93"/>
    </row>
    <row r="9662" spans="1:21" ht="15" customHeight="1" thickBot="1">
      <c r="A9662" s="17"/>
      <c r="B9662" s="56"/>
      <c r="C9662" s="17"/>
      <c r="D9662" s="12"/>
      <c r="N9662" s="15"/>
      <c r="O9662" s="9"/>
      <c r="P9662" s="9"/>
      <c r="Q9662" s="9"/>
      <c r="R9662" s="10"/>
      <c r="S9662" s="19"/>
      <c r="T9662" s="23"/>
      <c r="U9662" s="94"/>
    </row>
    <row r="9663" spans="1:21">
      <c r="A9663" s="17"/>
      <c r="B9663" s="56"/>
      <c r="C9663" s="17"/>
      <c r="D9663" s="12"/>
      <c r="E9663" s="79"/>
      <c r="F9663" s="80"/>
      <c r="G9663" s="80"/>
      <c r="H9663" s="87"/>
      <c r="I9663" s="83"/>
      <c r="J9663" s="84"/>
      <c r="K9663" s="85"/>
      <c r="L9663" s="85"/>
      <c r="M9663" s="87"/>
      <c r="N9663" s="13"/>
      <c r="O9663" s="6"/>
      <c r="P9663" s="6"/>
      <c r="Q9663" s="6"/>
      <c r="R9663" s="7"/>
      <c r="S9663" s="20"/>
      <c r="T9663" s="22"/>
      <c r="U9663" s="91"/>
    </row>
    <row r="9664" spans="1:21">
      <c r="A9664" s="17"/>
      <c r="B9664" s="56"/>
      <c r="C9664" s="17"/>
      <c r="D9664" s="12"/>
      <c r="N9664" s="14"/>
      <c r="O9664" s="3"/>
      <c r="P9664" s="3"/>
      <c r="Q9664" s="3"/>
      <c r="R9664" s="8"/>
      <c r="S9664" s="21"/>
      <c r="T9664" s="4"/>
      <c r="U9664" s="92"/>
    </row>
    <row r="9665" spans="1:21">
      <c r="A9665" s="17"/>
      <c r="B9665" s="56"/>
      <c r="C9665" s="17"/>
      <c r="D9665" s="12"/>
      <c r="N9665" s="58"/>
      <c r="O9665" s="59"/>
      <c r="P9665" s="59"/>
      <c r="Q9665" s="59"/>
      <c r="R9665" s="60"/>
      <c r="S9665" s="21"/>
      <c r="T9665" s="4"/>
      <c r="U9665" s="93"/>
    </row>
    <row r="9666" spans="1:21" ht="15" customHeight="1" thickBot="1">
      <c r="A9666" s="17"/>
      <c r="B9666" s="56"/>
      <c r="C9666" s="17"/>
      <c r="D9666" s="12"/>
      <c r="N9666" s="15"/>
      <c r="O9666" s="9"/>
      <c r="P9666" s="9"/>
      <c r="Q9666" s="9"/>
      <c r="R9666" s="10"/>
      <c r="S9666" s="19"/>
      <c r="T9666" s="23"/>
      <c r="U9666" s="94"/>
    </row>
    <row r="9667" spans="1:21">
      <c r="A9667" s="17"/>
      <c r="B9667" s="56"/>
      <c r="C9667" s="17"/>
      <c r="D9667" s="12"/>
      <c r="E9667" s="79"/>
      <c r="F9667" s="80"/>
      <c r="G9667" s="80"/>
      <c r="H9667" s="87"/>
      <c r="I9667" s="83"/>
      <c r="J9667" s="84"/>
      <c r="K9667" s="85"/>
      <c r="L9667" s="85"/>
      <c r="M9667" s="87"/>
      <c r="N9667" s="13"/>
      <c r="O9667" s="6"/>
      <c r="P9667" s="6"/>
      <c r="Q9667" s="6"/>
      <c r="R9667" s="7"/>
      <c r="S9667" s="20"/>
      <c r="T9667" s="22"/>
      <c r="U9667" s="91"/>
    </row>
    <row r="9668" spans="1:21">
      <c r="A9668" s="17"/>
      <c r="B9668" s="56"/>
      <c r="C9668" s="17"/>
      <c r="D9668" s="12"/>
      <c r="N9668" s="14"/>
      <c r="O9668" s="3"/>
      <c r="P9668" s="3"/>
      <c r="Q9668" s="3"/>
      <c r="R9668" s="8"/>
      <c r="S9668" s="21"/>
      <c r="T9668" s="4"/>
      <c r="U9668" s="92"/>
    </row>
    <row r="9669" spans="1:21">
      <c r="A9669" s="17"/>
      <c r="B9669" s="56"/>
      <c r="C9669" s="17"/>
      <c r="D9669" s="12"/>
      <c r="N9669" s="58"/>
      <c r="O9669" s="59"/>
      <c r="P9669" s="59"/>
      <c r="Q9669" s="59"/>
      <c r="R9669" s="60"/>
      <c r="S9669" s="21"/>
      <c r="T9669" s="4"/>
      <c r="U9669" s="93"/>
    </row>
    <row r="9670" spans="1:21" ht="15" customHeight="1" thickBot="1">
      <c r="A9670" s="17"/>
      <c r="B9670" s="56"/>
      <c r="C9670" s="17"/>
      <c r="D9670" s="12"/>
      <c r="N9670" s="15"/>
      <c r="O9670" s="9"/>
      <c r="P9670" s="9"/>
      <c r="Q9670" s="9"/>
      <c r="R9670" s="10"/>
      <c r="S9670" s="19"/>
      <c r="T9670" s="23"/>
      <c r="U9670" s="94"/>
    </row>
    <row r="9671" spans="1:21">
      <c r="A9671" s="17"/>
      <c r="B9671" s="56"/>
      <c r="C9671" s="17"/>
      <c r="D9671" s="12"/>
      <c r="E9671" s="79"/>
      <c r="F9671" s="80"/>
      <c r="G9671" s="80"/>
      <c r="H9671" s="87"/>
      <c r="I9671" s="83"/>
      <c r="J9671" s="84"/>
      <c r="K9671" s="85"/>
      <c r="L9671" s="85"/>
      <c r="M9671" s="87"/>
      <c r="N9671" s="13"/>
      <c r="O9671" s="6"/>
      <c r="P9671" s="6"/>
      <c r="Q9671" s="6"/>
      <c r="R9671" s="7"/>
      <c r="S9671" s="20"/>
      <c r="T9671" s="22"/>
      <c r="U9671" s="91"/>
    </row>
    <row r="9672" spans="1:21">
      <c r="A9672" s="17"/>
      <c r="B9672" s="56"/>
      <c r="C9672" s="17"/>
      <c r="D9672" s="12"/>
      <c r="N9672" s="14"/>
      <c r="O9672" s="3"/>
      <c r="P9672" s="3"/>
      <c r="Q9672" s="3"/>
      <c r="R9672" s="8"/>
      <c r="S9672" s="21"/>
      <c r="T9672" s="4"/>
      <c r="U9672" s="92"/>
    </row>
    <row r="9673" spans="1:21">
      <c r="A9673" s="17"/>
      <c r="B9673" s="56"/>
      <c r="C9673" s="17"/>
      <c r="D9673" s="12"/>
      <c r="N9673" s="58"/>
      <c r="O9673" s="59"/>
      <c r="P9673" s="59"/>
      <c r="Q9673" s="59"/>
      <c r="R9673" s="60"/>
      <c r="S9673" s="21"/>
      <c r="T9673" s="4"/>
      <c r="U9673" s="93"/>
    </row>
    <row r="9674" spans="1:21" ht="15" customHeight="1" thickBot="1">
      <c r="A9674" s="17"/>
      <c r="B9674" s="56"/>
      <c r="C9674" s="17"/>
      <c r="D9674" s="12"/>
      <c r="N9674" s="15"/>
      <c r="O9674" s="9"/>
      <c r="P9674" s="9"/>
      <c r="Q9674" s="9"/>
      <c r="R9674" s="10"/>
      <c r="S9674" s="19"/>
      <c r="T9674" s="23"/>
      <c r="U9674" s="94"/>
    </row>
    <row r="9675" spans="1:21">
      <c r="A9675" s="17"/>
      <c r="B9675" s="56"/>
      <c r="C9675" s="17"/>
      <c r="D9675" s="12"/>
      <c r="E9675" s="79"/>
      <c r="F9675" s="80"/>
      <c r="G9675" s="80"/>
      <c r="H9675" s="87"/>
      <c r="I9675" s="83"/>
      <c r="J9675" s="84"/>
      <c r="K9675" s="85"/>
      <c r="L9675" s="85"/>
      <c r="M9675" s="87"/>
      <c r="N9675" s="13"/>
      <c r="O9675" s="6"/>
      <c r="P9675" s="6"/>
      <c r="Q9675" s="6"/>
      <c r="R9675" s="7"/>
      <c r="S9675" s="20"/>
      <c r="T9675" s="22"/>
      <c r="U9675" s="91"/>
    </row>
    <row r="9676" spans="1:21">
      <c r="A9676" s="17"/>
      <c r="B9676" s="56"/>
      <c r="C9676" s="17"/>
      <c r="D9676" s="12"/>
      <c r="N9676" s="14"/>
      <c r="O9676" s="3"/>
      <c r="P9676" s="3"/>
      <c r="Q9676" s="3"/>
      <c r="R9676" s="8"/>
      <c r="S9676" s="21"/>
      <c r="T9676" s="4"/>
      <c r="U9676" s="92"/>
    </row>
    <row r="9677" spans="1:21">
      <c r="A9677" s="17"/>
      <c r="B9677" s="56"/>
      <c r="C9677" s="17"/>
      <c r="D9677" s="12"/>
      <c r="N9677" s="58"/>
      <c r="O9677" s="59"/>
      <c r="P9677" s="59"/>
      <c r="Q9677" s="59"/>
      <c r="R9677" s="60"/>
      <c r="S9677" s="21"/>
      <c r="T9677" s="4"/>
      <c r="U9677" s="93"/>
    </row>
    <row r="9678" spans="1:21" ht="15" customHeight="1" thickBot="1">
      <c r="A9678" s="17"/>
      <c r="B9678" s="56"/>
      <c r="C9678" s="17"/>
      <c r="D9678" s="12"/>
      <c r="N9678" s="15"/>
      <c r="O9678" s="9"/>
      <c r="P9678" s="9"/>
      <c r="Q9678" s="9"/>
      <c r="R9678" s="10"/>
      <c r="S9678" s="19"/>
      <c r="T9678" s="23"/>
      <c r="U9678" s="94"/>
    </row>
    <row r="9679" spans="1:21">
      <c r="A9679" s="17"/>
      <c r="B9679" s="56"/>
      <c r="C9679" s="17"/>
      <c r="D9679" s="12"/>
      <c r="E9679" s="79"/>
      <c r="F9679" s="80"/>
      <c r="G9679" s="80"/>
      <c r="H9679" s="87"/>
      <c r="I9679" s="83"/>
      <c r="J9679" s="84"/>
      <c r="K9679" s="85"/>
      <c r="L9679" s="85"/>
      <c r="M9679" s="87"/>
      <c r="N9679" s="13"/>
      <c r="O9679" s="6"/>
      <c r="P9679" s="6"/>
      <c r="Q9679" s="6"/>
      <c r="R9679" s="7"/>
      <c r="S9679" s="20"/>
      <c r="T9679" s="22"/>
      <c r="U9679" s="91"/>
    </row>
    <row r="9680" spans="1:21">
      <c r="A9680" s="17"/>
      <c r="B9680" s="56"/>
      <c r="C9680" s="17"/>
      <c r="D9680" s="12"/>
      <c r="N9680" s="14"/>
      <c r="O9680" s="3"/>
      <c r="P9680" s="3"/>
      <c r="Q9680" s="3"/>
      <c r="R9680" s="8"/>
      <c r="S9680" s="21"/>
      <c r="T9680" s="4"/>
      <c r="U9680" s="92"/>
    </row>
    <row r="9681" spans="1:21">
      <c r="A9681" s="17"/>
      <c r="B9681" s="56"/>
      <c r="C9681" s="17"/>
      <c r="D9681" s="12"/>
      <c r="N9681" s="58"/>
      <c r="O9681" s="59"/>
      <c r="P9681" s="59"/>
      <c r="Q9681" s="59"/>
      <c r="R9681" s="60"/>
      <c r="S9681" s="21"/>
      <c r="T9681" s="4"/>
      <c r="U9681" s="93"/>
    </row>
    <row r="9682" spans="1:21" ht="15" customHeight="1" thickBot="1">
      <c r="A9682" s="17"/>
      <c r="B9682" s="56"/>
      <c r="C9682" s="17"/>
      <c r="D9682" s="12"/>
      <c r="N9682" s="15"/>
      <c r="O9682" s="9"/>
      <c r="P9682" s="9"/>
      <c r="Q9682" s="9"/>
      <c r="R9682" s="10"/>
      <c r="S9682" s="19"/>
      <c r="T9682" s="23"/>
      <c r="U9682" s="94"/>
    </row>
    <row r="9683" spans="1:21">
      <c r="A9683" s="17"/>
      <c r="B9683" s="56"/>
      <c r="C9683" s="17"/>
      <c r="D9683" s="12"/>
      <c r="E9683" s="79"/>
      <c r="F9683" s="80"/>
      <c r="G9683" s="80"/>
      <c r="H9683" s="87"/>
      <c r="I9683" s="83"/>
      <c r="J9683" s="84"/>
      <c r="K9683" s="85"/>
      <c r="L9683" s="85"/>
      <c r="M9683" s="87"/>
      <c r="N9683" s="13"/>
      <c r="O9683" s="6"/>
      <c r="P9683" s="6"/>
      <c r="Q9683" s="6"/>
      <c r="R9683" s="7"/>
      <c r="S9683" s="20"/>
      <c r="T9683" s="22"/>
      <c r="U9683" s="91"/>
    </row>
    <row r="9684" spans="1:21">
      <c r="A9684" s="17"/>
      <c r="B9684" s="56"/>
      <c r="C9684" s="17"/>
      <c r="D9684" s="12"/>
      <c r="N9684" s="14"/>
      <c r="O9684" s="3"/>
      <c r="P9684" s="3"/>
      <c r="Q9684" s="3"/>
      <c r="R9684" s="8"/>
      <c r="S9684" s="21"/>
      <c r="T9684" s="4"/>
      <c r="U9684" s="92"/>
    </row>
    <row r="9685" spans="1:21">
      <c r="A9685" s="17"/>
      <c r="B9685" s="56"/>
      <c r="C9685" s="17"/>
      <c r="D9685" s="12"/>
      <c r="N9685" s="58"/>
      <c r="O9685" s="59"/>
      <c r="P9685" s="59"/>
      <c r="Q9685" s="59"/>
      <c r="R9685" s="60"/>
      <c r="S9685" s="21"/>
      <c r="T9685" s="4"/>
      <c r="U9685" s="93"/>
    </row>
    <row r="9686" spans="1:21" ht="15" customHeight="1" thickBot="1">
      <c r="A9686" s="17"/>
      <c r="B9686" s="56"/>
      <c r="C9686" s="17"/>
      <c r="D9686" s="12"/>
      <c r="N9686" s="15"/>
      <c r="O9686" s="9"/>
      <c r="P9686" s="9"/>
      <c r="Q9686" s="9"/>
      <c r="R9686" s="10"/>
      <c r="S9686" s="19"/>
      <c r="T9686" s="23"/>
      <c r="U9686" s="94"/>
    </row>
    <row r="9687" spans="1:21">
      <c r="A9687" s="17"/>
      <c r="B9687" s="56"/>
      <c r="C9687" s="17"/>
      <c r="D9687" s="12"/>
      <c r="E9687" s="79"/>
      <c r="F9687" s="80"/>
      <c r="G9687" s="80"/>
      <c r="H9687" s="87"/>
      <c r="I9687" s="83"/>
      <c r="J9687" s="84"/>
      <c r="K9687" s="85"/>
      <c r="L9687" s="85"/>
      <c r="M9687" s="87"/>
      <c r="N9687" s="13"/>
      <c r="O9687" s="6"/>
      <c r="P9687" s="6"/>
      <c r="Q9687" s="6"/>
      <c r="R9687" s="7"/>
      <c r="S9687" s="20"/>
      <c r="T9687" s="22"/>
      <c r="U9687" s="91"/>
    </row>
    <row r="9688" spans="1:21">
      <c r="A9688" s="17"/>
      <c r="B9688" s="56"/>
      <c r="C9688" s="17"/>
      <c r="D9688" s="12"/>
      <c r="N9688" s="14"/>
      <c r="O9688" s="3"/>
      <c r="P9688" s="3"/>
      <c r="Q9688" s="3"/>
      <c r="R9688" s="8"/>
      <c r="S9688" s="21"/>
      <c r="T9688" s="4"/>
      <c r="U9688" s="92"/>
    </row>
    <row r="9689" spans="1:21">
      <c r="A9689" s="17"/>
      <c r="B9689" s="56"/>
      <c r="C9689" s="17"/>
      <c r="D9689" s="12"/>
      <c r="N9689" s="58"/>
      <c r="O9689" s="59"/>
      <c r="P9689" s="59"/>
      <c r="Q9689" s="59"/>
      <c r="R9689" s="60"/>
      <c r="S9689" s="21"/>
      <c r="T9689" s="4"/>
      <c r="U9689" s="93"/>
    </row>
    <row r="9690" spans="1:21" ht="15" customHeight="1" thickBot="1">
      <c r="A9690" s="17"/>
      <c r="B9690" s="56"/>
      <c r="C9690" s="17"/>
      <c r="D9690" s="12"/>
      <c r="N9690" s="15"/>
      <c r="O9690" s="9"/>
      <c r="P9690" s="9"/>
      <c r="Q9690" s="9"/>
      <c r="R9690" s="10"/>
      <c r="S9690" s="19"/>
      <c r="T9690" s="23"/>
      <c r="U9690" s="94"/>
    </row>
    <row r="9691" spans="1:21">
      <c r="A9691" s="17"/>
      <c r="B9691" s="56"/>
      <c r="C9691" s="17"/>
      <c r="D9691" s="12"/>
      <c r="E9691" s="79"/>
      <c r="F9691" s="80"/>
      <c r="G9691" s="80"/>
      <c r="H9691" s="87"/>
      <c r="I9691" s="83"/>
      <c r="J9691" s="84"/>
      <c r="K9691" s="85"/>
      <c r="L9691" s="85"/>
      <c r="M9691" s="87"/>
      <c r="N9691" s="13"/>
      <c r="O9691" s="6"/>
      <c r="P9691" s="6"/>
      <c r="Q9691" s="6"/>
      <c r="R9691" s="7"/>
      <c r="S9691" s="20"/>
      <c r="T9691" s="22"/>
      <c r="U9691" s="91"/>
    </row>
    <row r="9692" spans="1:21">
      <c r="A9692" s="17"/>
      <c r="B9692" s="56"/>
      <c r="C9692" s="17"/>
      <c r="D9692" s="12"/>
      <c r="N9692" s="14"/>
      <c r="O9692" s="3"/>
      <c r="P9692" s="3"/>
      <c r="Q9692" s="3"/>
      <c r="R9692" s="8"/>
      <c r="S9692" s="21"/>
      <c r="T9692" s="4"/>
      <c r="U9692" s="92"/>
    </row>
    <row r="9693" spans="1:21">
      <c r="A9693" s="17"/>
      <c r="B9693" s="56"/>
      <c r="C9693" s="17"/>
      <c r="D9693" s="12"/>
      <c r="N9693" s="58"/>
      <c r="O9693" s="59"/>
      <c r="P9693" s="59"/>
      <c r="Q9693" s="59"/>
      <c r="R9693" s="60"/>
      <c r="S9693" s="21"/>
      <c r="T9693" s="4"/>
      <c r="U9693" s="93"/>
    </row>
    <row r="9694" spans="1:21" ht="15" customHeight="1" thickBot="1">
      <c r="A9694" s="17"/>
      <c r="B9694" s="56"/>
      <c r="C9694" s="17"/>
      <c r="D9694" s="12"/>
      <c r="N9694" s="15"/>
      <c r="O9694" s="9"/>
      <c r="P9694" s="9"/>
      <c r="Q9694" s="9"/>
      <c r="R9694" s="10"/>
      <c r="S9694" s="19"/>
      <c r="T9694" s="23"/>
      <c r="U9694" s="94"/>
    </row>
    <row r="9695" spans="1:21">
      <c r="A9695" s="17"/>
      <c r="B9695" s="56"/>
      <c r="C9695" s="17"/>
      <c r="D9695" s="12"/>
      <c r="E9695" s="79"/>
      <c r="F9695" s="80"/>
      <c r="G9695" s="80"/>
      <c r="H9695" s="87"/>
      <c r="I9695" s="83"/>
      <c r="J9695" s="84"/>
      <c r="K9695" s="85"/>
      <c r="L9695" s="85"/>
      <c r="M9695" s="87"/>
      <c r="N9695" s="13"/>
      <c r="O9695" s="6"/>
      <c r="P9695" s="6"/>
      <c r="Q9695" s="6"/>
      <c r="R9695" s="7"/>
      <c r="S9695" s="20"/>
      <c r="T9695" s="22"/>
      <c r="U9695" s="91"/>
    </row>
    <row r="9696" spans="1:21">
      <c r="A9696" s="17"/>
      <c r="B9696" s="56"/>
      <c r="C9696" s="17"/>
      <c r="D9696" s="12"/>
      <c r="N9696" s="14"/>
      <c r="O9696" s="3"/>
      <c r="P9696" s="3"/>
      <c r="Q9696" s="3"/>
      <c r="R9696" s="8"/>
      <c r="S9696" s="21"/>
      <c r="T9696" s="4"/>
      <c r="U9696" s="92"/>
    </row>
    <row r="9697" spans="1:21">
      <c r="A9697" s="17"/>
      <c r="B9697" s="56"/>
      <c r="C9697" s="17"/>
      <c r="D9697" s="12"/>
      <c r="N9697" s="58"/>
      <c r="O9697" s="59"/>
      <c r="P9697" s="59"/>
      <c r="Q9697" s="59"/>
      <c r="R9697" s="60"/>
      <c r="S9697" s="21"/>
      <c r="T9697" s="4"/>
      <c r="U9697" s="93"/>
    </row>
    <row r="9698" spans="1:21" ht="15" customHeight="1" thickBot="1">
      <c r="A9698" s="17"/>
      <c r="B9698" s="56"/>
      <c r="C9698" s="17"/>
      <c r="D9698" s="12"/>
      <c r="N9698" s="15"/>
      <c r="O9698" s="9"/>
      <c r="P9698" s="9"/>
      <c r="Q9698" s="9"/>
      <c r="R9698" s="10"/>
      <c r="S9698" s="19"/>
      <c r="T9698" s="23"/>
      <c r="U9698" s="94"/>
    </row>
    <row r="9699" spans="1:21">
      <c r="A9699" s="17"/>
      <c r="B9699" s="56"/>
      <c r="C9699" s="17"/>
      <c r="D9699" s="12"/>
      <c r="E9699" s="79"/>
      <c r="F9699" s="80"/>
      <c r="G9699" s="80"/>
      <c r="H9699" s="87"/>
      <c r="I9699" s="83"/>
      <c r="J9699" s="84"/>
      <c r="K9699" s="85"/>
      <c r="L9699" s="85"/>
      <c r="M9699" s="87"/>
      <c r="N9699" s="13"/>
      <c r="O9699" s="6"/>
      <c r="P9699" s="6"/>
      <c r="Q9699" s="6"/>
      <c r="R9699" s="7"/>
      <c r="S9699" s="20"/>
      <c r="T9699" s="22"/>
      <c r="U9699" s="91"/>
    </row>
    <row r="9700" spans="1:21">
      <c r="A9700" s="17"/>
      <c r="B9700" s="56"/>
      <c r="C9700" s="17"/>
      <c r="D9700" s="12"/>
      <c r="N9700" s="14"/>
      <c r="O9700" s="3"/>
      <c r="P9700" s="3"/>
      <c r="Q9700" s="3"/>
      <c r="R9700" s="8"/>
      <c r="S9700" s="21"/>
      <c r="T9700" s="4"/>
      <c r="U9700" s="92"/>
    </row>
    <row r="9701" spans="1:21">
      <c r="A9701" s="17"/>
      <c r="B9701" s="56"/>
      <c r="C9701" s="17"/>
      <c r="D9701" s="12"/>
      <c r="N9701" s="58"/>
      <c r="O9701" s="59"/>
      <c r="P9701" s="59"/>
      <c r="Q9701" s="59"/>
      <c r="R9701" s="60"/>
      <c r="S9701" s="21"/>
      <c r="T9701" s="4"/>
      <c r="U9701" s="93"/>
    </row>
    <row r="9702" spans="1:21" ht="15" customHeight="1" thickBot="1">
      <c r="A9702" s="17"/>
      <c r="B9702" s="56"/>
      <c r="C9702" s="17"/>
      <c r="D9702" s="12"/>
      <c r="N9702" s="15"/>
      <c r="O9702" s="9"/>
      <c r="P9702" s="9"/>
      <c r="Q9702" s="9"/>
      <c r="R9702" s="10"/>
      <c r="S9702" s="19"/>
      <c r="T9702" s="23"/>
      <c r="U9702" s="94"/>
    </row>
    <row r="9703" spans="1:21">
      <c r="A9703" s="17"/>
      <c r="B9703" s="56"/>
      <c r="C9703" s="17"/>
      <c r="D9703" s="12"/>
      <c r="E9703" s="79"/>
      <c r="F9703" s="80"/>
      <c r="G9703" s="80"/>
      <c r="H9703" s="87"/>
      <c r="I9703" s="83"/>
      <c r="J9703" s="84"/>
      <c r="K9703" s="85"/>
      <c r="L9703" s="85"/>
      <c r="M9703" s="87"/>
      <c r="N9703" s="13"/>
      <c r="O9703" s="6"/>
      <c r="P9703" s="6"/>
      <c r="Q9703" s="6"/>
      <c r="R9703" s="7"/>
      <c r="S9703" s="20"/>
      <c r="T9703" s="22"/>
      <c r="U9703" s="91"/>
    </row>
    <row r="9704" spans="1:21">
      <c r="A9704" s="17"/>
      <c r="B9704" s="56"/>
      <c r="C9704" s="17"/>
      <c r="D9704" s="12"/>
      <c r="N9704" s="14"/>
      <c r="O9704" s="3"/>
      <c r="P9704" s="3"/>
      <c r="Q9704" s="3"/>
      <c r="R9704" s="8"/>
      <c r="S9704" s="21"/>
      <c r="T9704" s="4"/>
      <c r="U9704" s="92"/>
    </row>
    <row r="9705" spans="1:21">
      <c r="A9705" s="17"/>
      <c r="B9705" s="56"/>
      <c r="C9705" s="17"/>
      <c r="D9705" s="12"/>
      <c r="N9705" s="58"/>
      <c r="O9705" s="59"/>
      <c r="P9705" s="59"/>
      <c r="Q9705" s="59"/>
      <c r="R9705" s="60"/>
      <c r="S9705" s="21"/>
      <c r="T9705" s="4"/>
      <c r="U9705" s="93"/>
    </row>
    <row r="9706" spans="1:21" ht="15" customHeight="1" thickBot="1">
      <c r="A9706" s="17"/>
      <c r="B9706" s="56"/>
      <c r="C9706" s="17"/>
      <c r="D9706" s="12"/>
      <c r="N9706" s="15"/>
      <c r="O9706" s="9"/>
      <c r="P9706" s="9"/>
      <c r="Q9706" s="9"/>
      <c r="R9706" s="10"/>
      <c r="S9706" s="19"/>
      <c r="T9706" s="23"/>
      <c r="U9706" s="94"/>
    </row>
    <row r="9707" spans="1:21">
      <c r="A9707" s="17"/>
      <c r="B9707" s="56"/>
      <c r="C9707" s="17"/>
      <c r="D9707" s="12"/>
      <c r="E9707" s="79"/>
      <c r="F9707" s="80"/>
      <c r="G9707" s="80"/>
      <c r="H9707" s="87"/>
      <c r="I9707" s="83"/>
      <c r="J9707" s="84"/>
      <c r="K9707" s="85"/>
      <c r="L9707" s="85"/>
      <c r="M9707" s="87"/>
      <c r="N9707" s="13"/>
      <c r="O9707" s="6"/>
      <c r="P9707" s="6"/>
      <c r="Q9707" s="6"/>
      <c r="R9707" s="7"/>
      <c r="S9707" s="20"/>
      <c r="T9707" s="22"/>
      <c r="U9707" s="91"/>
    </row>
    <row r="9708" spans="1:21">
      <c r="A9708" s="17"/>
      <c r="B9708" s="56"/>
      <c r="C9708" s="17"/>
      <c r="D9708" s="12"/>
      <c r="N9708" s="14"/>
      <c r="O9708" s="3"/>
      <c r="P9708" s="3"/>
      <c r="Q9708" s="3"/>
      <c r="R9708" s="8"/>
      <c r="S9708" s="21"/>
      <c r="T9708" s="4"/>
      <c r="U9708" s="92"/>
    </row>
    <row r="9709" spans="1:21">
      <c r="A9709" s="17"/>
      <c r="B9709" s="56"/>
      <c r="C9709" s="17"/>
      <c r="D9709" s="12"/>
      <c r="N9709" s="58"/>
      <c r="O9709" s="59"/>
      <c r="P9709" s="59"/>
      <c r="Q9709" s="59"/>
      <c r="R9709" s="60"/>
      <c r="S9709" s="21"/>
      <c r="T9709" s="4"/>
      <c r="U9709" s="93"/>
    </row>
    <row r="9710" spans="1:21" ht="15" customHeight="1" thickBot="1">
      <c r="A9710" s="17"/>
      <c r="B9710" s="56"/>
      <c r="C9710" s="17"/>
      <c r="D9710" s="12"/>
      <c r="N9710" s="15"/>
      <c r="O9710" s="9"/>
      <c r="P9710" s="9"/>
      <c r="Q9710" s="9"/>
      <c r="R9710" s="10"/>
      <c r="S9710" s="19"/>
      <c r="T9710" s="23"/>
      <c r="U9710" s="94"/>
    </row>
    <row r="9711" spans="1:21">
      <c r="A9711" s="17"/>
      <c r="B9711" s="56"/>
      <c r="C9711" s="17"/>
      <c r="D9711" s="12"/>
      <c r="E9711" s="79"/>
      <c r="F9711" s="80"/>
      <c r="G9711" s="80"/>
      <c r="H9711" s="87"/>
      <c r="I9711" s="83"/>
      <c r="J9711" s="84"/>
      <c r="K9711" s="85"/>
      <c r="L9711" s="85"/>
      <c r="M9711" s="87"/>
      <c r="N9711" s="13"/>
      <c r="O9711" s="6"/>
      <c r="P9711" s="6"/>
      <c r="Q9711" s="6"/>
      <c r="R9711" s="7"/>
      <c r="S9711" s="20"/>
      <c r="T9711" s="22"/>
      <c r="U9711" s="91"/>
    </row>
    <row r="9712" spans="1:21">
      <c r="A9712" s="17"/>
      <c r="B9712" s="56"/>
      <c r="C9712" s="17"/>
      <c r="D9712" s="12"/>
      <c r="N9712" s="14"/>
      <c r="O9712" s="3"/>
      <c r="P9712" s="3"/>
      <c r="Q9712" s="3"/>
      <c r="R9712" s="8"/>
      <c r="S9712" s="21"/>
      <c r="T9712" s="4"/>
      <c r="U9712" s="92"/>
    </row>
    <row r="9713" spans="1:21">
      <c r="A9713" s="17"/>
      <c r="B9713" s="56"/>
      <c r="C9713" s="17"/>
      <c r="D9713" s="12"/>
      <c r="N9713" s="58"/>
      <c r="O9713" s="59"/>
      <c r="P9713" s="59"/>
      <c r="Q9713" s="59"/>
      <c r="R9713" s="60"/>
      <c r="S9713" s="21"/>
      <c r="T9713" s="4"/>
      <c r="U9713" s="93"/>
    </row>
    <row r="9714" spans="1:21" ht="15" customHeight="1" thickBot="1">
      <c r="A9714" s="17"/>
      <c r="B9714" s="56"/>
      <c r="C9714" s="17"/>
      <c r="D9714" s="12"/>
      <c r="N9714" s="15"/>
      <c r="O9714" s="9"/>
      <c r="P9714" s="9"/>
      <c r="Q9714" s="9"/>
      <c r="R9714" s="10"/>
      <c r="S9714" s="19"/>
      <c r="T9714" s="23"/>
      <c r="U9714" s="94"/>
    </row>
    <row r="9715" spans="1:21">
      <c r="A9715" s="17"/>
      <c r="B9715" s="56"/>
      <c r="C9715" s="17"/>
      <c r="D9715" s="12"/>
      <c r="E9715" s="79"/>
      <c r="F9715" s="80"/>
      <c r="G9715" s="80"/>
      <c r="H9715" s="87"/>
      <c r="I9715" s="83"/>
      <c r="J9715" s="84"/>
      <c r="K9715" s="85"/>
      <c r="L9715" s="85"/>
      <c r="M9715" s="87"/>
      <c r="N9715" s="13"/>
      <c r="O9715" s="6"/>
      <c r="P9715" s="6"/>
      <c r="Q9715" s="6"/>
      <c r="R9715" s="7"/>
      <c r="S9715" s="20"/>
      <c r="T9715" s="22"/>
      <c r="U9715" s="91"/>
    </row>
    <row r="9716" spans="1:21">
      <c r="A9716" s="17"/>
      <c r="B9716" s="56"/>
      <c r="C9716" s="17"/>
      <c r="D9716" s="12"/>
      <c r="N9716" s="14"/>
      <c r="O9716" s="3"/>
      <c r="P9716" s="3"/>
      <c r="Q9716" s="3"/>
      <c r="R9716" s="8"/>
      <c r="S9716" s="21"/>
      <c r="T9716" s="4"/>
      <c r="U9716" s="92"/>
    </row>
    <row r="9717" spans="1:21">
      <c r="A9717" s="17"/>
      <c r="B9717" s="56"/>
      <c r="C9717" s="17"/>
      <c r="D9717" s="12"/>
      <c r="N9717" s="58"/>
      <c r="O9717" s="59"/>
      <c r="P9717" s="59"/>
      <c r="Q9717" s="59"/>
      <c r="R9717" s="60"/>
      <c r="S9717" s="21"/>
      <c r="T9717" s="4"/>
      <c r="U9717" s="93"/>
    </row>
    <row r="9718" spans="1:21" ht="15" customHeight="1" thickBot="1">
      <c r="A9718" s="17"/>
      <c r="B9718" s="56"/>
      <c r="C9718" s="17"/>
      <c r="D9718" s="12"/>
      <c r="N9718" s="15"/>
      <c r="O9718" s="9"/>
      <c r="P9718" s="9"/>
      <c r="Q9718" s="9"/>
      <c r="R9718" s="10"/>
      <c r="S9718" s="19"/>
      <c r="T9718" s="23"/>
      <c r="U9718" s="94"/>
    </row>
    <row r="9719" spans="1:21">
      <c r="A9719" s="17"/>
      <c r="B9719" s="56"/>
      <c r="C9719" s="17"/>
      <c r="D9719" s="12"/>
      <c r="E9719" s="79"/>
      <c r="F9719" s="80"/>
      <c r="G9719" s="80"/>
      <c r="H9719" s="87"/>
      <c r="I9719" s="83"/>
      <c r="J9719" s="84"/>
      <c r="K9719" s="85"/>
      <c r="L9719" s="85"/>
      <c r="M9719" s="87"/>
      <c r="N9719" s="13"/>
      <c r="O9719" s="6"/>
      <c r="P9719" s="6"/>
      <c r="Q9719" s="6"/>
      <c r="R9719" s="7"/>
      <c r="S9719" s="20"/>
      <c r="T9719" s="22"/>
      <c r="U9719" s="91"/>
    </row>
    <row r="9720" spans="1:21">
      <c r="A9720" s="17"/>
      <c r="B9720" s="56"/>
      <c r="C9720" s="17"/>
      <c r="D9720" s="12"/>
      <c r="N9720" s="14"/>
      <c r="O9720" s="3"/>
      <c r="P9720" s="3"/>
      <c r="Q9720" s="3"/>
      <c r="R9720" s="8"/>
      <c r="S9720" s="21"/>
      <c r="T9720" s="4"/>
      <c r="U9720" s="92"/>
    </row>
    <row r="9721" spans="1:21">
      <c r="A9721" s="17"/>
      <c r="B9721" s="56"/>
      <c r="C9721" s="17"/>
      <c r="D9721" s="12"/>
      <c r="N9721" s="58"/>
      <c r="O9721" s="59"/>
      <c r="P9721" s="59"/>
      <c r="Q9721" s="59"/>
      <c r="R9721" s="60"/>
      <c r="S9721" s="21"/>
      <c r="T9721" s="4"/>
      <c r="U9721" s="93"/>
    </row>
    <row r="9722" spans="1:21" ht="15" customHeight="1" thickBot="1">
      <c r="A9722" s="17"/>
      <c r="B9722" s="56"/>
      <c r="C9722" s="17"/>
      <c r="D9722" s="12"/>
      <c r="N9722" s="15"/>
      <c r="O9722" s="9"/>
      <c r="P9722" s="9"/>
      <c r="Q9722" s="9"/>
      <c r="R9722" s="10"/>
      <c r="S9722" s="19"/>
      <c r="T9722" s="23"/>
      <c r="U9722" s="94"/>
    </row>
    <row r="9723" spans="1:21">
      <c r="A9723" s="17"/>
      <c r="B9723" s="56"/>
      <c r="C9723" s="17"/>
      <c r="D9723" s="12"/>
      <c r="E9723" s="79"/>
      <c r="F9723" s="80"/>
      <c r="G9723" s="80"/>
      <c r="H9723" s="87"/>
      <c r="I9723" s="83"/>
      <c r="J9723" s="84"/>
      <c r="K9723" s="85"/>
      <c r="L9723" s="85"/>
      <c r="M9723" s="87"/>
      <c r="N9723" s="13"/>
      <c r="O9723" s="6"/>
      <c r="P9723" s="6"/>
      <c r="Q9723" s="6"/>
      <c r="R9723" s="7"/>
      <c r="S9723" s="20"/>
      <c r="T9723" s="22"/>
      <c r="U9723" s="91"/>
    </row>
    <row r="9724" spans="1:21">
      <c r="A9724" s="17"/>
      <c r="B9724" s="56"/>
      <c r="C9724" s="17"/>
      <c r="D9724" s="12"/>
      <c r="N9724" s="14"/>
      <c r="O9724" s="3"/>
      <c r="P9724" s="3"/>
      <c r="Q9724" s="3"/>
      <c r="R9724" s="8"/>
      <c r="S9724" s="21"/>
      <c r="T9724" s="4"/>
      <c r="U9724" s="92"/>
    </row>
    <row r="9725" spans="1:21">
      <c r="A9725" s="17"/>
      <c r="B9725" s="56"/>
      <c r="C9725" s="17"/>
      <c r="D9725" s="12"/>
      <c r="N9725" s="58"/>
      <c r="O9725" s="59"/>
      <c r="P9725" s="59"/>
      <c r="Q9725" s="59"/>
      <c r="R9725" s="60"/>
      <c r="S9725" s="21"/>
      <c r="T9725" s="4"/>
      <c r="U9725" s="93"/>
    </row>
    <row r="9726" spans="1:21" ht="15" customHeight="1" thickBot="1">
      <c r="A9726" s="17"/>
      <c r="B9726" s="56"/>
      <c r="C9726" s="17"/>
      <c r="D9726" s="12"/>
      <c r="N9726" s="15"/>
      <c r="O9726" s="9"/>
      <c r="P9726" s="9"/>
      <c r="Q9726" s="9"/>
      <c r="R9726" s="10"/>
      <c r="S9726" s="19"/>
      <c r="T9726" s="23"/>
      <c r="U9726" s="94"/>
    </row>
    <row r="9727" spans="1:21">
      <c r="A9727" s="17"/>
      <c r="B9727" s="56"/>
      <c r="C9727" s="17"/>
      <c r="D9727" s="12"/>
      <c r="E9727" s="79"/>
      <c r="F9727" s="80"/>
      <c r="G9727" s="80"/>
      <c r="H9727" s="87"/>
      <c r="I9727" s="83"/>
      <c r="J9727" s="84"/>
      <c r="K9727" s="85"/>
      <c r="L9727" s="85"/>
      <c r="M9727" s="87"/>
      <c r="N9727" s="13"/>
      <c r="O9727" s="6"/>
      <c r="P9727" s="6"/>
      <c r="Q9727" s="6"/>
      <c r="R9727" s="7"/>
      <c r="S9727" s="20"/>
      <c r="T9727" s="22"/>
      <c r="U9727" s="91"/>
    </row>
    <row r="9728" spans="1:21">
      <c r="A9728" s="17"/>
      <c r="B9728" s="56"/>
      <c r="C9728" s="17"/>
      <c r="D9728" s="12"/>
      <c r="N9728" s="14"/>
      <c r="O9728" s="3"/>
      <c r="P9728" s="3"/>
      <c r="Q9728" s="3"/>
      <c r="R9728" s="8"/>
      <c r="S9728" s="21"/>
      <c r="T9728" s="4"/>
      <c r="U9728" s="92"/>
    </row>
    <row r="9729" spans="1:21">
      <c r="A9729" s="17"/>
      <c r="B9729" s="56"/>
      <c r="C9729" s="17"/>
      <c r="D9729" s="12"/>
      <c r="N9729" s="58"/>
      <c r="O9729" s="59"/>
      <c r="P9729" s="59"/>
      <c r="Q9729" s="59"/>
      <c r="R9729" s="60"/>
      <c r="S9729" s="21"/>
      <c r="T9729" s="4"/>
      <c r="U9729" s="93"/>
    </row>
    <row r="9730" spans="1:21" ht="15" customHeight="1" thickBot="1">
      <c r="A9730" s="17"/>
      <c r="B9730" s="56"/>
      <c r="C9730" s="17"/>
      <c r="D9730" s="12"/>
      <c r="N9730" s="15"/>
      <c r="O9730" s="9"/>
      <c r="P9730" s="9"/>
      <c r="Q9730" s="9"/>
      <c r="R9730" s="10"/>
      <c r="S9730" s="19"/>
      <c r="T9730" s="23"/>
      <c r="U9730" s="94"/>
    </row>
    <row r="9731" spans="1:21">
      <c r="A9731" s="17"/>
      <c r="B9731" s="56"/>
      <c r="C9731" s="17"/>
      <c r="D9731" s="12"/>
      <c r="E9731" s="79"/>
      <c r="F9731" s="80"/>
      <c r="G9731" s="80"/>
      <c r="H9731" s="87"/>
      <c r="I9731" s="83"/>
      <c r="J9731" s="84"/>
      <c r="K9731" s="85"/>
      <c r="L9731" s="85"/>
      <c r="M9731" s="87"/>
      <c r="N9731" s="13"/>
      <c r="O9731" s="6"/>
      <c r="P9731" s="6"/>
      <c r="Q9731" s="6"/>
      <c r="R9731" s="7"/>
      <c r="S9731" s="20"/>
      <c r="T9731" s="22"/>
      <c r="U9731" s="91"/>
    </row>
    <row r="9732" spans="1:21">
      <c r="A9732" s="17"/>
      <c r="B9732" s="56"/>
      <c r="C9732" s="17"/>
      <c r="D9732" s="12"/>
      <c r="N9732" s="14"/>
      <c r="O9732" s="3"/>
      <c r="P9732" s="3"/>
      <c r="Q9732" s="3"/>
      <c r="R9732" s="8"/>
      <c r="S9732" s="21"/>
      <c r="T9732" s="4"/>
      <c r="U9732" s="92"/>
    </row>
    <row r="9733" spans="1:21">
      <c r="A9733" s="17"/>
      <c r="B9733" s="56"/>
      <c r="C9733" s="17"/>
      <c r="D9733" s="12"/>
      <c r="N9733" s="58"/>
      <c r="O9733" s="59"/>
      <c r="P9733" s="59"/>
      <c r="Q9733" s="59"/>
      <c r="R9733" s="60"/>
      <c r="S9733" s="21"/>
      <c r="T9733" s="4"/>
      <c r="U9733" s="93"/>
    </row>
    <row r="9734" spans="1:21" ht="15" customHeight="1" thickBot="1">
      <c r="A9734" s="17"/>
      <c r="B9734" s="56"/>
      <c r="C9734" s="17"/>
      <c r="D9734" s="12"/>
      <c r="N9734" s="15"/>
      <c r="O9734" s="9"/>
      <c r="P9734" s="9"/>
      <c r="Q9734" s="9"/>
      <c r="R9734" s="10"/>
      <c r="S9734" s="19"/>
      <c r="T9734" s="23"/>
      <c r="U9734" s="94"/>
    </row>
    <row r="9735" spans="1:21">
      <c r="A9735" s="17"/>
      <c r="B9735" s="56"/>
      <c r="C9735" s="17"/>
      <c r="D9735" s="12"/>
      <c r="E9735" s="79"/>
      <c r="F9735" s="80"/>
      <c r="G9735" s="80"/>
      <c r="H9735" s="87"/>
      <c r="I9735" s="83"/>
      <c r="J9735" s="84"/>
      <c r="K9735" s="85"/>
      <c r="L9735" s="85"/>
      <c r="M9735" s="87"/>
      <c r="N9735" s="13"/>
      <c r="O9735" s="6"/>
      <c r="P9735" s="6"/>
      <c r="Q9735" s="6"/>
      <c r="R9735" s="7"/>
      <c r="S9735" s="20"/>
      <c r="T9735" s="22"/>
      <c r="U9735" s="91"/>
    </row>
    <row r="9736" spans="1:21">
      <c r="A9736" s="17"/>
      <c r="B9736" s="56"/>
      <c r="C9736" s="17"/>
      <c r="D9736" s="12"/>
      <c r="N9736" s="14"/>
      <c r="O9736" s="3"/>
      <c r="P9736" s="3"/>
      <c r="Q9736" s="3"/>
      <c r="R9736" s="8"/>
      <c r="S9736" s="21"/>
      <c r="T9736" s="4"/>
      <c r="U9736" s="92"/>
    </row>
    <row r="9737" spans="1:21">
      <c r="A9737" s="17"/>
      <c r="B9737" s="56"/>
      <c r="C9737" s="17"/>
      <c r="D9737" s="12"/>
      <c r="N9737" s="58"/>
      <c r="O9737" s="59"/>
      <c r="P9737" s="59"/>
      <c r="Q9737" s="59"/>
      <c r="R9737" s="60"/>
      <c r="S9737" s="21"/>
      <c r="T9737" s="4"/>
      <c r="U9737" s="93"/>
    </row>
    <row r="9738" spans="1:21" ht="15" customHeight="1" thickBot="1">
      <c r="A9738" s="17"/>
      <c r="B9738" s="56"/>
      <c r="C9738" s="17"/>
      <c r="D9738" s="12"/>
      <c r="N9738" s="15"/>
      <c r="O9738" s="9"/>
      <c r="P9738" s="9"/>
      <c r="Q9738" s="9"/>
      <c r="R9738" s="10"/>
      <c r="S9738" s="19"/>
      <c r="T9738" s="23"/>
      <c r="U9738" s="94"/>
    </row>
    <row r="9739" spans="1:21">
      <c r="A9739" s="17"/>
      <c r="B9739" s="56"/>
      <c r="C9739" s="17"/>
      <c r="D9739" s="12"/>
      <c r="E9739" s="79"/>
      <c r="F9739" s="80"/>
      <c r="G9739" s="80"/>
      <c r="H9739" s="87"/>
      <c r="I9739" s="83"/>
      <c r="J9739" s="84"/>
      <c r="K9739" s="85"/>
      <c r="L9739" s="85"/>
      <c r="M9739" s="87"/>
      <c r="N9739" s="13"/>
      <c r="O9739" s="6"/>
      <c r="P9739" s="6"/>
      <c r="Q9739" s="6"/>
      <c r="R9739" s="7"/>
      <c r="S9739" s="20"/>
      <c r="T9739" s="22"/>
      <c r="U9739" s="91"/>
    </row>
    <row r="9740" spans="1:21">
      <c r="A9740" s="17"/>
      <c r="B9740" s="56"/>
      <c r="C9740" s="17"/>
      <c r="D9740" s="12"/>
      <c r="N9740" s="14"/>
      <c r="O9740" s="3"/>
      <c r="P9740" s="3"/>
      <c r="Q9740" s="3"/>
      <c r="R9740" s="8"/>
      <c r="S9740" s="21"/>
      <c r="T9740" s="4"/>
      <c r="U9740" s="92"/>
    </row>
    <row r="9741" spans="1:21">
      <c r="A9741" s="17"/>
      <c r="B9741" s="56"/>
      <c r="C9741" s="17"/>
      <c r="D9741" s="12"/>
      <c r="N9741" s="58"/>
      <c r="O9741" s="59"/>
      <c r="P9741" s="59"/>
      <c r="Q9741" s="59"/>
      <c r="R9741" s="60"/>
      <c r="S9741" s="21"/>
      <c r="T9741" s="4"/>
      <c r="U9741" s="93"/>
    </row>
    <row r="9742" spans="1:21" ht="15" customHeight="1" thickBot="1">
      <c r="A9742" s="17"/>
      <c r="B9742" s="56"/>
      <c r="C9742" s="17"/>
      <c r="D9742" s="12"/>
      <c r="N9742" s="15"/>
      <c r="O9742" s="9"/>
      <c r="P9742" s="9"/>
      <c r="Q9742" s="9"/>
      <c r="R9742" s="10"/>
      <c r="S9742" s="19"/>
      <c r="T9742" s="23"/>
      <c r="U9742" s="94"/>
    </row>
    <row r="9743" spans="1:21">
      <c r="A9743" s="17"/>
      <c r="B9743" s="56"/>
      <c r="C9743" s="17"/>
      <c r="D9743" s="12"/>
      <c r="E9743" s="79"/>
      <c r="F9743" s="80"/>
      <c r="G9743" s="80"/>
      <c r="H9743" s="87"/>
      <c r="I9743" s="83"/>
      <c r="J9743" s="84"/>
      <c r="K9743" s="85"/>
      <c r="L9743" s="85"/>
      <c r="M9743" s="87"/>
      <c r="N9743" s="13"/>
      <c r="O9743" s="6"/>
      <c r="P9743" s="6"/>
      <c r="Q9743" s="6"/>
      <c r="R9743" s="7"/>
      <c r="S9743" s="20"/>
      <c r="T9743" s="22"/>
      <c r="U9743" s="91"/>
    </row>
    <row r="9744" spans="1:21">
      <c r="A9744" s="17"/>
      <c r="B9744" s="56"/>
      <c r="C9744" s="17"/>
      <c r="D9744" s="12"/>
      <c r="N9744" s="14"/>
      <c r="O9744" s="3"/>
      <c r="P9744" s="3"/>
      <c r="Q9744" s="3"/>
      <c r="R9744" s="8"/>
      <c r="S9744" s="21"/>
      <c r="T9744" s="4"/>
      <c r="U9744" s="92"/>
    </row>
    <row r="9745" spans="1:21">
      <c r="A9745" s="17"/>
      <c r="B9745" s="56"/>
      <c r="C9745" s="17"/>
      <c r="D9745" s="12"/>
      <c r="N9745" s="58"/>
      <c r="O9745" s="59"/>
      <c r="P9745" s="59"/>
      <c r="Q9745" s="59"/>
      <c r="R9745" s="60"/>
      <c r="S9745" s="21"/>
      <c r="T9745" s="4"/>
      <c r="U9745" s="93"/>
    </row>
    <row r="9746" spans="1:21" ht="15" customHeight="1" thickBot="1">
      <c r="A9746" s="17"/>
      <c r="B9746" s="56"/>
      <c r="C9746" s="17"/>
      <c r="D9746" s="12"/>
      <c r="N9746" s="15"/>
      <c r="O9746" s="9"/>
      <c r="P9746" s="9"/>
      <c r="Q9746" s="9"/>
      <c r="R9746" s="10"/>
      <c r="S9746" s="19"/>
      <c r="T9746" s="23"/>
      <c r="U9746" s="94"/>
    </row>
    <row r="9747" spans="1:21">
      <c r="A9747" s="17"/>
      <c r="B9747" s="56"/>
      <c r="C9747" s="17"/>
      <c r="D9747" s="12"/>
      <c r="E9747" s="79"/>
      <c r="F9747" s="80"/>
      <c r="G9747" s="80"/>
      <c r="H9747" s="87"/>
      <c r="I9747" s="83"/>
      <c r="J9747" s="84"/>
      <c r="K9747" s="85"/>
      <c r="L9747" s="85"/>
      <c r="M9747" s="87"/>
      <c r="N9747" s="13"/>
      <c r="O9747" s="6"/>
      <c r="P9747" s="6"/>
      <c r="Q9747" s="6"/>
      <c r="R9747" s="7"/>
      <c r="S9747" s="20"/>
      <c r="T9747" s="22"/>
      <c r="U9747" s="91"/>
    </row>
    <row r="9748" spans="1:21">
      <c r="A9748" s="17"/>
      <c r="B9748" s="56"/>
      <c r="C9748" s="17"/>
      <c r="D9748" s="12"/>
      <c r="N9748" s="14"/>
      <c r="O9748" s="3"/>
      <c r="P9748" s="3"/>
      <c r="Q9748" s="3"/>
      <c r="R9748" s="8"/>
      <c r="S9748" s="21"/>
      <c r="T9748" s="4"/>
      <c r="U9748" s="92"/>
    </row>
    <row r="9749" spans="1:21">
      <c r="A9749" s="17"/>
      <c r="B9749" s="56"/>
      <c r="C9749" s="17"/>
      <c r="D9749" s="12"/>
      <c r="N9749" s="58"/>
      <c r="O9749" s="59"/>
      <c r="P9749" s="59"/>
      <c r="Q9749" s="59"/>
      <c r="R9749" s="60"/>
      <c r="S9749" s="21"/>
      <c r="T9749" s="4"/>
      <c r="U9749" s="93"/>
    </row>
    <row r="9750" spans="1:21" ht="15" customHeight="1" thickBot="1">
      <c r="A9750" s="17"/>
      <c r="B9750" s="56"/>
      <c r="C9750" s="17"/>
      <c r="D9750" s="12"/>
      <c r="N9750" s="15"/>
      <c r="O9750" s="9"/>
      <c r="P9750" s="9"/>
      <c r="Q9750" s="9"/>
      <c r="R9750" s="10"/>
      <c r="S9750" s="19"/>
      <c r="T9750" s="23"/>
      <c r="U9750" s="94"/>
    </row>
    <row r="9751" spans="1:21">
      <c r="A9751" s="17"/>
      <c r="B9751" s="56"/>
      <c r="C9751" s="17"/>
      <c r="D9751" s="12"/>
      <c r="E9751" s="79"/>
      <c r="F9751" s="80"/>
      <c r="G9751" s="80"/>
      <c r="H9751" s="87"/>
      <c r="I9751" s="83"/>
      <c r="J9751" s="84"/>
      <c r="K9751" s="85"/>
      <c r="L9751" s="85"/>
      <c r="M9751" s="87"/>
      <c r="N9751" s="13"/>
      <c r="O9751" s="6"/>
      <c r="P9751" s="6"/>
      <c r="Q9751" s="6"/>
      <c r="R9751" s="7"/>
      <c r="S9751" s="20"/>
      <c r="T9751" s="22"/>
      <c r="U9751" s="91"/>
    </row>
    <row r="9752" spans="1:21">
      <c r="A9752" s="17"/>
      <c r="B9752" s="56"/>
      <c r="C9752" s="17"/>
      <c r="D9752" s="12"/>
      <c r="N9752" s="14"/>
      <c r="O9752" s="3"/>
      <c r="P9752" s="3"/>
      <c r="Q9752" s="3"/>
      <c r="R9752" s="8"/>
      <c r="S9752" s="21"/>
      <c r="T9752" s="4"/>
      <c r="U9752" s="92"/>
    </row>
    <row r="9753" spans="1:21">
      <c r="A9753" s="17"/>
      <c r="B9753" s="56"/>
      <c r="C9753" s="17"/>
      <c r="D9753" s="12"/>
      <c r="N9753" s="58"/>
      <c r="O9753" s="59"/>
      <c r="P9753" s="59"/>
      <c r="Q9753" s="59"/>
      <c r="R9753" s="60"/>
      <c r="S9753" s="21"/>
      <c r="T9753" s="4"/>
      <c r="U9753" s="93"/>
    </row>
    <row r="9754" spans="1:21" ht="15" customHeight="1" thickBot="1">
      <c r="A9754" s="17"/>
      <c r="B9754" s="56"/>
      <c r="C9754" s="17"/>
      <c r="D9754" s="12"/>
      <c r="N9754" s="15"/>
      <c r="O9754" s="9"/>
      <c r="P9754" s="9"/>
      <c r="Q9754" s="9"/>
      <c r="R9754" s="10"/>
      <c r="S9754" s="19"/>
      <c r="T9754" s="23"/>
      <c r="U9754" s="94"/>
    </row>
    <row r="9755" spans="1:21">
      <c r="A9755" s="17"/>
      <c r="B9755" s="56"/>
      <c r="C9755" s="17"/>
      <c r="D9755" s="12"/>
      <c r="E9755" s="79"/>
      <c r="F9755" s="80"/>
      <c r="G9755" s="80"/>
      <c r="H9755" s="87"/>
      <c r="I9755" s="83"/>
      <c r="J9755" s="84"/>
      <c r="K9755" s="85"/>
      <c r="L9755" s="85"/>
      <c r="M9755" s="87"/>
      <c r="N9755" s="13"/>
      <c r="O9755" s="6"/>
      <c r="P9755" s="6"/>
      <c r="Q9755" s="6"/>
      <c r="R9755" s="7"/>
      <c r="S9755" s="20"/>
      <c r="T9755" s="22"/>
      <c r="U9755" s="91"/>
    </row>
    <row r="9756" spans="1:21">
      <c r="A9756" s="17"/>
      <c r="B9756" s="56"/>
      <c r="C9756" s="17"/>
      <c r="D9756" s="12"/>
      <c r="N9756" s="14"/>
      <c r="O9756" s="3"/>
      <c r="P9756" s="3"/>
      <c r="Q9756" s="3"/>
      <c r="R9756" s="8"/>
      <c r="S9756" s="21"/>
      <c r="T9756" s="4"/>
      <c r="U9756" s="92"/>
    </row>
    <row r="9757" spans="1:21">
      <c r="A9757" s="17"/>
      <c r="B9757" s="56"/>
      <c r="C9757" s="17"/>
      <c r="D9757" s="12"/>
      <c r="N9757" s="58"/>
      <c r="O9757" s="59"/>
      <c r="P9757" s="59"/>
      <c r="Q9757" s="59"/>
      <c r="R9757" s="60"/>
      <c r="S9757" s="21"/>
      <c r="T9757" s="4"/>
      <c r="U9757" s="93"/>
    </row>
    <row r="9758" spans="1:21" ht="15" customHeight="1" thickBot="1">
      <c r="A9758" s="17"/>
      <c r="B9758" s="56"/>
      <c r="C9758" s="17"/>
      <c r="D9758" s="12"/>
      <c r="N9758" s="15"/>
      <c r="O9758" s="9"/>
      <c r="P9758" s="9"/>
      <c r="Q9758" s="9"/>
      <c r="R9758" s="10"/>
      <c r="S9758" s="19"/>
      <c r="T9758" s="23"/>
      <c r="U9758" s="94"/>
    </row>
    <row r="9759" spans="1:21">
      <c r="A9759" s="17"/>
      <c r="B9759" s="56"/>
      <c r="C9759" s="17"/>
      <c r="D9759" s="12"/>
      <c r="E9759" s="79"/>
      <c r="F9759" s="80"/>
      <c r="G9759" s="80"/>
      <c r="H9759" s="87"/>
      <c r="I9759" s="83"/>
      <c r="J9759" s="84"/>
      <c r="K9759" s="85"/>
      <c r="L9759" s="85"/>
      <c r="M9759" s="87"/>
      <c r="N9759" s="13"/>
      <c r="O9759" s="6"/>
      <c r="P9759" s="6"/>
      <c r="Q9759" s="6"/>
      <c r="R9759" s="7"/>
      <c r="S9759" s="20"/>
      <c r="T9759" s="22"/>
      <c r="U9759" s="91"/>
    </row>
    <row r="9760" spans="1:21">
      <c r="A9760" s="17"/>
      <c r="B9760" s="56"/>
      <c r="C9760" s="17"/>
      <c r="D9760" s="12"/>
      <c r="N9760" s="14"/>
      <c r="O9760" s="3"/>
      <c r="P9760" s="3"/>
      <c r="Q9760" s="3"/>
      <c r="R9760" s="8"/>
      <c r="S9760" s="21"/>
      <c r="T9760" s="4"/>
      <c r="U9760" s="92"/>
    </row>
    <row r="9761" spans="1:21">
      <c r="A9761" s="17"/>
      <c r="B9761" s="56"/>
      <c r="C9761" s="17"/>
      <c r="D9761" s="12"/>
      <c r="N9761" s="58"/>
      <c r="O9761" s="59"/>
      <c r="P9761" s="59"/>
      <c r="Q9761" s="59"/>
      <c r="R9761" s="60"/>
      <c r="S9761" s="21"/>
      <c r="T9761" s="4"/>
      <c r="U9761" s="93"/>
    </row>
    <row r="9762" spans="1:21" ht="15" customHeight="1" thickBot="1">
      <c r="A9762" s="17"/>
      <c r="B9762" s="56"/>
      <c r="C9762" s="17"/>
      <c r="D9762" s="12"/>
      <c r="N9762" s="15"/>
      <c r="O9762" s="9"/>
      <c r="P9762" s="9"/>
      <c r="Q9762" s="9"/>
      <c r="R9762" s="10"/>
      <c r="S9762" s="19"/>
      <c r="T9762" s="23"/>
      <c r="U9762" s="94"/>
    </row>
    <row r="9763" spans="1:21">
      <c r="A9763" s="17"/>
      <c r="B9763" s="56"/>
      <c r="C9763" s="17"/>
      <c r="D9763" s="12"/>
      <c r="E9763" s="79"/>
      <c r="F9763" s="80"/>
      <c r="G9763" s="80"/>
      <c r="H9763" s="87"/>
      <c r="I9763" s="83"/>
      <c r="J9763" s="84"/>
      <c r="K9763" s="85"/>
      <c r="L9763" s="85"/>
      <c r="M9763" s="87"/>
      <c r="N9763" s="13"/>
      <c r="O9763" s="6"/>
      <c r="P9763" s="6"/>
      <c r="Q9763" s="6"/>
      <c r="R9763" s="7"/>
      <c r="S9763" s="20"/>
      <c r="T9763" s="22"/>
      <c r="U9763" s="91"/>
    </row>
    <row r="9764" spans="1:21">
      <c r="A9764" s="17"/>
      <c r="B9764" s="56"/>
      <c r="C9764" s="17"/>
      <c r="D9764" s="12"/>
      <c r="N9764" s="14"/>
      <c r="O9764" s="3"/>
      <c r="P9764" s="3"/>
      <c r="Q9764" s="3"/>
      <c r="R9764" s="8"/>
      <c r="S9764" s="21"/>
      <c r="T9764" s="4"/>
      <c r="U9764" s="92"/>
    </row>
    <row r="9765" spans="1:21">
      <c r="A9765" s="17"/>
      <c r="B9765" s="56"/>
      <c r="C9765" s="17"/>
      <c r="D9765" s="12"/>
      <c r="N9765" s="58"/>
      <c r="O9765" s="59"/>
      <c r="P9765" s="59"/>
      <c r="Q9765" s="59"/>
      <c r="R9765" s="60"/>
      <c r="S9765" s="21"/>
      <c r="T9765" s="4"/>
      <c r="U9765" s="93"/>
    </row>
    <row r="9766" spans="1:21" ht="15" customHeight="1" thickBot="1">
      <c r="A9766" s="17"/>
      <c r="B9766" s="56"/>
      <c r="C9766" s="17"/>
      <c r="D9766" s="12"/>
      <c r="N9766" s="15"/>
      <c r="O9766" s="9"/>
      <c r="P9766" s="9"/>
      <c r="Q9766" s="9"/>
      <c r="R9766" s="10"/>
      <c r="S9766" s="19"/>
      <c r="T9766" s="23"/>
      <c r="U9766" s="94"/>
    </row>
    <row r="9767" spans="1:21">
      <c r="A9767" s="17"/>
      <c r="B9767" s="56"/>
      <c r="C9767" s="17"/>
      <c r="D9767" s="12"/>
      <c r="E9767" s="79"/>
      <c r="F9767" s="80"/>
      <c r="G9767" s="80"/>
      <c r="H9767" s="87"/>
      <c r="I9767" s="83"/>
      <c r="J9767" s="84"/>
      <c r="K9767" s="85"/>
      <c r="L9767" s="85"/>
      <c r="M9767" s="87"/>
      <c r="N9767" s="13"/>
      <c r="O9767" s="6"/>
      <c r="P9767" s="6"/>
      <c r="Q9767" s="6"/>
      <c r="R9767" s="7"/>
      <c r="S9767" s="20"/>
      <c r="T9767" s="22"/>
      <c r="U9767" s="91"/>
    </row>
    <row r="9768" spans="1:21">
      <c r="A9768" s="17"/>
      <c r="B9768" s="56"/>
      <c r="C9768" s="17"/>
      <c r="D9768" s="12"/>
      <c r="N9768" s="14"/>
      <c r="O9768" s="3"/>
      <c r="P9768" s="3"/>
      <c r="Q9768" s="3"/>
      <c r="R9768" s="8"/>
      <c r="S9768" s="21"/>
      <c r="T9768" s="4"/>
      <c r="U9768" s="92"/>
    </row>
    <row r="9769" spans="1:21">
      <c r="A9769" s="17"/>
      <c r="B9769" s="56"/>
      <c r="C9769" s="17"/>
      <c r="D9769" s="12"/>
      <c r="N9769" s="58"/>
      <c r="O9769" s="59"/>
      <c r="P9769" s="59"/>
      <c r="Q9769" s="59"/>
      <c r="R9769" s="60"/>
      <c r="S9769" s="21"/>
      <c r="T9769" s="4"/>
      <c r="U9769" s="93"/>
    </row>
    <row r="9770" spans="1:21" ht="15" customHeight="1" thickBot="1">
      <c r="A9770" s="17"/>
      <c r="B9770" s="56"/>
      <c r="C9770" s="17"/>
      <c r="D9770" s="12"/>
      <c r="N9770" s="15"/>
      <c r="O9770" s="9"/>
      <c r="P9770" s="9"/>
      <c r="Q9770" s="9"/>
      <c r="R9770" s="10"/>
      <c r="S9770" s="19"/>
      <c r="T9770" s="23"/>
      <c r="U9770" s="94"/>
    </row>
    <row r="9771" spans="1:21">
      <c r="A9771" s="17"/>
      <c r="B9771" s="56"/>
      <c r="C9771" s="17"/>
      <c r="D9771" s="12"/>
      <c r="E9771" s="79"/>
      <c r="F9771" s="80"/>
      <c r="G9771" s="80"/>
      <c r="H9771" s="87"/>
      <c r="I9771" s="83"/>
      <c r="J9771" s="84"/>
      <c r="K9771" s="85"/>
      <c r="L9771" s="85"/>
      <c r="M9771" s="87"/>
      <c r="N9771" s="13"/>
      <c r="O9771" s="6"/>
      <c r="P9771" s="6"/>
      <c r="Q9771" s="6"/>
      <c r="R9771" s="7"/>
      <c r="S9771" s="20"/>
      <c r="T9771" s="22"/>
      <c r="U9771" s="91"/>
    </row>
    <row r="9772" spans="1:21">
      <c r="A9772" s="17"/>
      <c r="B9772" s="56"/>
      <c r="C9772" s="17"/>
      <c r="D9772" s="12"/>
      <c r="N9772" s="14"/>
      <c r="O9772" s="3"/>
      <c r="P9772" s="3"/>
      <c r="Q9772" s="3"/>
      <c r="R9772" s="8"/>
      <c r="S9772" s="21"/>
      <c r="T9772" s="4"/>
      <c r="U9772" s="92"/>
    </row>
    <row r="9773" spans="1:21">
      <c r="A9773" s="17"/>
      <c r="B9773" s="56"/>
      <c r="C9773" s="17"/>
      <c r="D9773" s="12"/>
      <c r="N9773" s="58"/>
      <c r="O9773" s="59"/>
      <c r="P9773" s="59"/>
      <c r="Q9773" s="59"/>
      <c r="R9773" s="60"/>
      <c r="S9773" s="21"/>
      <c r="T9773" s="4"/>
      <c r="U9773" s="93"/>
    </row>
    <row r="9774" spans="1:21" ht="15" customHeight="1" thickBot="1">
      <c r="A9774" s="17"/>
      <c r="B9774" s="56"/>
      <c r="C9774" s="17"/>
      <c r="D9774" s="12"/>
      <c r="N9774" s="15"/>
      <c r="O9774" s="9"/>
      <c r="P9774" s="9"/>
      <c r="Q9774" s="9"/>
      <c r="R9774" s="10"/>
      <c r="S9774" s="19"/>
      <c r="T9774" s="23"/>
      <c r="U9774" s="94"/>
    </row>
    <row r="9775" spans="1:21">
      <c r="A9775" s="17"/>
      <c r="B9775" s="56"/>
      <c r="C9775" s="17"/>
      <c r="D9775" s="12"/>
      <c r="E9775" s="79"/>
      <c r="F9775" s="80"/>
      <c r="G9775" s="80"/>
      <c r="H9775" s="87"/>
      <c r="I9775" s="83"/>
      <c r="J9775" s="84"/>
      <c r="K9775" s="85"/>
      <c r="L9775" s="85"/>
      <c r="M9775" s="87"/>
      <c r="N9775" s="13"/>
      <c r="O9775" s="6"/>
      <c r="P9775" s="6"/>
      <c r="Q9775" s="6"/>
      <c r="R9775" s="7"/>
      <c r="S9775" s="20"/>
      <c r="T9775" s="22"/>
      <c r="U9775" s="91"/>
    </row>
    <row r="9776" spans="1:21">
      <c r="A9776" s="17"/>
      <c r="B9776" s="56"/>
      <c r="C9776" s="17"/>
      <c r="D9776" s="12"/>
      <c r="N9776" s="14"/>
      <c r="O9776" s="3"/>
      <c r="P9776" s="3"/>
      <c r="Q9776" s="3"/>
      <c r="R9776" s="8"/>
      <c r="S9776" s="21"/>
      <c r="T9776" s="4"/>
      <c r="U9776" s="92"/>
    </row>
    <row r="9777" spans="1:21">
      <c r="A9777" s="17"/>
      <c r="B9777" s="56"/>
      <c r="C9777" s="17"/>
      <c r="D9777" s="12"/>
      <c r="N9777" s="58"/>
      <c r="O9777" s="59"/>
      <c r="P9777" s="59"/>
      <c r="Q9777" s="59"/>
      <c r="R9777" s="60"/>
      <c r="S9777" s="21"/>
      <c r="T9777" s="4"/>
      <c r="U9777" s="93"/>
    </row>
    <row r="9778" spans="1:21" ht="15" customHeight="1" thickBot="1">
      <c r="A9778" s="17"/>
      <c r="B9778" s="56"/>
      <c r="C9778" s="17"/>
      <c r="D9778" s="12"/>
      <c r="N9778" s="15"/>
      <c r="O9778" s="9"/>
      <c r="P9778" s="9"/>
      <c r="Q9778" s="9"/>
      <c r="R9778" s="10"/>
      <c r="S9778" s="19"/>
      <c r="T9778" s="23"/>
      <c r="U9778" s="94"/>
    </row>
    <row r="9779" spans="1:21">
      <c r="A9779" s="17"/>
      <c r="B9779" s="56"/>
      <c r="C9779" s="17"/>
      <c r="D9779" s="12"/>
      <c r="E9779" s="79"/>
      <c r="F9779" s="80"/>
      <c r="G9779" s="80"/>
      <c r="H9779" s="87"/>
      <c r="I9779" s="83"/>
      <c r="J9779" s="84"/>
      <c r="K9779" s="85"/>
      <c r="L9779" s="85"/>
      <c r="M9779" s="87"/>
      <c r="N9779" s="13"/>
      <c r="O9779" s="6"/>
      <c r="P9779" s="6"/>
      <c r="Q9779" s="6"/>
      <c r="R9779" s="7"/>
      <c r="S9779" s="20"/>
      <c r="T9779" s="22"/>
      <c r="U9779" s="91"/>
    </row>
    <row r="9780" spans="1:21">
      <c r="A9780" s="17"/>
      <c r="B9780" s="56"/>
      <c r="C9780" s="17"/>
      <c r="D9780" s="12"/>
      <c r="N9780" s="14"/>
      <c r="O9780" s="3"/>
      <c r="P9780" s="3"/>
      <c r="Q9780" s="3"/>
      <c r="R9780" s="8"/>
      <c r="S9780" s="21"/>
      <c r="T9780" s="4"/>
      <c r="U9780" s="92"/>
    </row>
    <row r="9781" spans="1:21">
      <c r="A9781" s="17"/>
      <c r="B9781" s="56"/>
      <c r="C9781" s="17"/>
      <c r="D9781" s="12"/>
      <c r="N9781" s="58"/>
      <c r="O9781" s="59"/>
      <c r="P9781" s="59"/>
      <c r="Q9781" s="59"/>
      <c r="R9781" s="60"/>
      <c r="S9781" s="21"/>
      <c r="T9781" s="4"/>
      <c r="U9781" s="93"/>
    </row>
    <row r="9782" spans="1:21" ht="15" customHeight="1" thickBot="1">
      <c r="A9782" s="17"/>
      <c r="B9782" s="56"/>
      <c r="C9782" s="17"/>
      <c r="D9782" s="12"/>
      <c r="N9782" s="15"/>
      <c r="O9782" s="9"/>
      <c r="P9782" s="9"/>
      <c r="Q9782" s="9"/>
      <c r="R9782" s="10"/>
      <c r="S9782" s="19"/>
      <c r="T9782" s="23"/>
      <c r="U9782" s="94"/>
    </row>
    <row r="9783" spans="1:21">
      <c r="A9783" s="17"/>
      <c r="B9783" s="56"/>
      <c r="C9783" s="17"/>
      <c r="D9783" s="12"/>
      <c r="E9783" s="79"/>
      <c r="F9783" s="80"/>
      <c r="G9783" s="80"/>
      <c r="H9783" s="87"/>
      <c r="I9783" s="83"/>
      <c r="J9783" s="84"/>
      <c r="K9783" s="85"/>
      <c r="L9783" s="85"/>
      <c r="M9783" s="87"/>
      <c r="N9783" s="13"/>
      <c r="O9783" s="6"/>
      <c r="P9783" s="6"/>
      <c r="Q9783" s="6"/>
      <c r="R9783" s="7"/>
      <c r="S9783" s="20"/>
      <c r="T9783" s="22"/>
      <c r="U9783" s="91"/>
    </row>
    <row r="9784" spans="1:21">
      <c r="A9784" s="17"/>
      <c r="B9784" s="56"/>
      <c r="C9784" s="17"/>
      <c r="D9784" s="12"/>
      <c r="N9784" s="14"/>
      <c r="O9784" s="3"/>
      <c r="P9784" s="3"/>
      <c r="Q9784" s="3"/>
      <c r="R9784" s="8"/>
      <c r="S9784" s="21"/>
      <c r="T9784" s="4"/>
      <c r="U9784" s="92"/>
    </row>
    <row r="9785" spans="1:21">
      <c r="A9785" s="17"/>
      <c r="B9785" s="56"/>
      <c r="C9785" s="17"/>
      <c r="D9785" s="12"/>
      <c r="N9785" s="58"/>
      <c r="O9785" s="59"/>
      <c r="P9785" s="59"/>
      <c r="Q9785" s="59"/>
      <c r="R9785" s="60"/>
      <c r="S9785" s="21"/>
      <c r="T9785" s="4"/>
      <c r="U9785" s="93"/>
    </row>
    <row r="9786" spans="1:21" ht="15" customHeight="1" thickBot="1">
      <c r="A9786" s="17"/>
      <c r="B9786" s="56"/>
      <c r="C9786" s="17"/>
      <c r="D9786" s="12"/>
      <c r="N9786" s="15"/>
      <c r="O9786" s="9"/>
      <c r="P9786" s="9"/>
      <c r="Q9786" s="9"/>
      <c r="R9786" s="10"/>
      <c r="S9786" s="19"/>
      <c r="T9786" s="23"/>
      <c r="U9786" s="94"/>
    </row>
    <row r="9787" spans="1:21">
      <c r="A9787" s="17"/>
      <c r="B9787" s="56"/>
      <c r="C9787" s="17"/>
      <c r="D9787" s="12"/>
      <c r="E9787" s="79"/>
      <c r="F9787" s="80"/>
      <c r="G9787" s="80"/>
      <c r="H9787" s="87"/>
      <c r="I9787" s="83"/>
      <c r="J9787" s="84"/>
      <c r="K9787" s="85"/>
      <c r="L9787" s="85"/>
      <c r="M9787" s="87"/>
      <c r="N9787" s="13"/>
      <c r="O9787" s="6"/>
      <c r="P9787" s="6"/>
      <c r="Q9787" s="6"/>
      <c r="R9787" s="7"/>
      <c r="S9787" s="20"/>
      <c r="T9787" s="22"/>
      <c r="U9787" s="91"/>
    </row>
    <row r="9788" spans="1:21">
      <c r="A9788" s="17"/>
      <c r="B9788" s="56"/>
      <c r="C9788" s="17"/>
      <c r="D9788" s="12"/>
      <c r="N9788" s="14"/>
      <c r="O9788" s="3"/>
      <c r="P9788" s="3"/>
      <c r="Q9788" s="3"/>
      <c r="R9788" s="8"/>
      <c r="S9788" s="21"/>
      <c r="T9788" s="4"/>
      <c r="U9788" s="92"/>
    </row>
    <row r="9789" spans="1:21">
      <c r="A9789" s="17"/>
      <c r="B9789" s="56"/>
      <c r="C9789" s="17"/>
      <c r="D9789" s="12"/>
      <c r="N9789" s="58"/>
      <c r="O9789" s="59"/>
      <c r="P9789" s="59"/>
      <c r="Q9789" s="59"/>
      <c r="R9789" s="60"/>
      <c r="S9789" s="21"/>
      <c r="T9789" s="4"/>
      <c r="U9789" s="93"/>
    </row>
    <row r="9790" spans="1:21" ht="15" customHeight="1" thickBot="1">
      <c r="A9790" s="17"/>
      <c r="B9790" s="56"/>
      <c r="C9790" s="17"/>
      <c r="D9790" s="12"/>
      <c r="N9790" s="15"/>
      <c r="O9790" s="9"/>
      <c r="P9790" s="9"/>
      <c r="Q9790" s="9"/>
      <c r="R9790" s="10"/>
      <c r="S9790" s="19"/>
      <c r="T9790" s="23"/>
      <c r="U9790" s="94"/>
    </row>
    <row r="9791" spans="1:21">
      <c r="A9791" s="17"/>
      <c r="B9791" s="56"/>
      <c r="C9791" s="17"/>
      <c r="D9791" s="12"/>
      <c r="E9791" s="79"/>
      <c r="F9791" s="80"/>
      <c r="G9791" s="80"/>
      <c r="H9791" s="87"/>
      <c r="I9791" s="83"/>
      <c r="J9791" s="84"/>
      <c r="K9791" s="85"/>
      <c r="L9791" s="85"/>
      <c r="M9791" s="87"/>
      <c r="N9791" s="13"/>
      <c r="O9791" s="6"/>
      <c r="P9791" s="6"/>
      <c r="Q9791" s="6"/>
      <c r="R9791" s="7"/>
      <c r="S9791" s="20"/>
      <c r="T9791" s="22"/>
      <c r="U9791" s="91"/>
    </row>
    <row r="9792" spans="1:21">
      <c r="A9792" s="17"/>
      <c r="B9792" s="56"/>
      <c r="C9792" s="17"/>
      <c r="D9792" s="12"/>
      <c r="N9792" s="14"/>
      <c r="O9792" s="3"/>
      <c r="P9792" s="3"/>
      <c r="Q9792" s="3"/>
      <c r="R9792" s="8"/>
      <c r="S9792" s="21"/>
      <c r="T9792" s="4"/>
      <c r="U9792" s="92"/>
    </row>
    <row r="9793" spans="1:21">
      <c r="A9793" s="17"/>
      <c r="B9793" s="56"/>
      <c r="C9793" s="17"/>
      <c r="D9793" s="12"/>
      <c r="N9793" s="58"/>
      <c r="O9793" s="59"/>
      <c r="P9793" s="59"/>
      <c r="Q9793" s="59"/>
      <c r="R9793" s="60"/>
      <c r="S9793" s="21"/>
      <c r="T9793" s="4"/>
      <c r="U9793" s="93"/>
    </row>
    <row r="9794" spans="1:21" ht="15" customHeight="1" thickBot="1">
      <c r="A9794" s="17"/>
      <c r="B9794" s="56"/>
      <c r="C9794" s="17"/>
      <c r="D9794" s="12"/>
      <c r="N9794" s="15"/>
      <c r="O9794" s="9"/>
      <c r="P9794" s="9"/>
      <c r="Q9794" s="9"/>
      <c r="R9794" s="10"/>
      <c r="S9794" s="19"/>
      <c r="T9794" s="23"/>
      <c r="U9794" s="94"/>
    </row>
    <row r="9795" spans="1:21">
      <c r="A9795" s="17"/>
      <c r="B9795" s="56"/>
      <c r="C9795" s="17"/>
      <c r="D9795" s="12"/>
      <c r="E9795" s="79"/>
      <c r="F9795" s="80"/>
      <c r="G9795" s="80"/>
      <c r="H9795" s="87"/>
      <c r="I9795" s="83"/>
      <c r="J9795" s="84"/>
      <c r="K9795" s="85"/>
      <c r="L9795" s="85"/>
      <c r="M9795" s="87"/>
      <c r="N9795" s="13"/>
      <c r="O9795" s="6"/>
      <c r="P9795" s="6"/>
      <c r="Q9795" s="6"/>
      <c r="R9795" s="7"/>
      <c r="S9795" s="20"/>
      <c r="T9795" s="22"/>
      <c r="U9795" s="91"/>
    </row>
    <row r="9796" spans="1:21">
      <c r="A9796" s="17"/>
      <c r="B9796" s="56"/>
      <c r="C9796" s="17"/>
      <c r="D9796" s="12"/>
      <c r="N9796" s="14"/>
      <c r="O9796" s="3"/>
      <c r="P9796" s="3"/>
      <c r="Q9796" s="3"/>
      <c r="R9796" s="8"/>
      <c r="S9796" s="21"/>
      <c r="T9796" s="4"/>
      <c r="U9796" s="92"/>
    </row>
    <row r="9797" spans="1:21">
      <c r="A9797" s="17"/>
      <c r="B9797" s="56"/>
      <c r="C9797" s="17"/>
      <c r="D9797" s="12"/>
      <c r="N9797" s="58"/>
      <c r="O9797" s="59"/>
      <c r="P9797" s="59"/>
      <c r="Q9797" s="59"/>
      <c r="R9797" s="60"/>
      <c r="S9797" s="21"/>
      <c r="T9797" s="4"/>
      <c r="U9797" s="93"/>
    </row>
    <row r="9798" spans="1:21" ht="15" customHeight="1" thickBot="1">
      <c r="A9798" s="17"/>
      <c r="B9798" s="56"/>
      <c r="C9798" s="17"/>
      <c r="D9798" s="12"/>
      <c r="N9798" s="15"/>
      <c r="O9798" s="9"/>
      <c r="P9798" s="9"/>
      <c r="Q9798" s="9"/>
      <c r="R9798" s="10"/>
      <c r="S9798" s="19"/>
      <c r="T9798" s="23"/>
      <c r="U9798" s="94"/>
    </row>
    <row r="9799" spans="1:21">
      <c r="A9799" s="17"/>
      <c r="B9799" s="56"/>
      <c r="C9799" s="17"/>
      <c r="D9799" s="12"/>
      <c r="E9799" s="79"/>
      <c r="F9799" s="80"/>
      <c r="G9799" s="80"/>
      <c r="H9799" s="87"/>
      <c r="I9799" s="83"/>
      <c r="J9799" s="84"/>
      <c r="K9799" s="85"/>
      <c r="L9799" s="85"/>
      <c r="M9799" s="87"/>
      <c r="N9799" s="13"/>
      <c r="O9799" s="6"/>
      <c r="P9799" s="6"/>
      <c r="Q9799" s="6"/>
      <c r="R9799" s="7"/>
      <c r="S9799" s="20"/>
      <c r="T9799" s="22"/>
      <c r="U9799" s="91"/>
    </row>
    <row r="9800" spans="1:21">
      <c r="A9800" s="17"/>
      <c r="B9800" s="56"/>
      <c r="C9800" s="17"/>
      <c r="D9800" s="12"/>
      <c r="N9800" s="14"/>
      <c r="O9800" s="3"/>
      <c r="P9800" s="3"/>
      <c r="Q9800" s="3"/>
      <c r="R9800" s="8"/>
      <c r="S9800" s="21"/>
      <c r="T9800" s="4"/>
      <c r="U9800" s="92"/>
    </row>
    <row r="9801" spans="1:21">
      <c r="A9801" s="17"/>
      <c r="B9801" s="56"/>
      <c r="C9801" s="17"/>
      <c r="D9801" s="12"/>
      <c r="N9801" s="58"/>
      <c r="O9801" s="59"/>
      <c r="P9801" s="59"/>
      <c r="Q9801" s="59"/>
      <c r="R9801" s="60"/>
      <c r="S9801" s="21"/>
      <c r="T9801" s="4"/>
      <c r="U9801" s="93"/>
    </row>
    <row r="9802" spans="1:21" ht="15" customHeight="1" thickBot="1">
      <c r="A9802" s="17"/>
      <c r="B9802" s="56"/>
      <c r="C9802" s="17"/>
      <c r="D9802" s="12"/>
      <c r="N9802" s="15"/>
      <c r="O9802" s="9"/>
      <c r="P9802" s="9"/>
      <c r="Q9802" s="9"/>
      <c r="R9802" s="10"/>
      <c r="S9802" s="19"/>
      <c r="T9802" s="23"/>
      <c r="U9802" s="94"/>
    </row>
    <row r="9803" spans="1:21">
      <c r="A9803" s="17"/>
      <c r="B9803" s="56"/>
      <c r="C9803" s="17"/>
      <c r="D9803" s="12"/>
      <c r="E9803" s="79"/>
      <c r="F9803" s="80"/>
      <c r="G9803" s="80"/>
      <c r="H9803" s="87"/>
      <c r="I9803" s="83"/>
      <c r="J9803" s="84"/>
      <c r="K9803" s="85"/>
      <c r="L9803" s="85"/>
      <c r="M9803" s="87"/>
      <c r="N9803" s="13"/>
      <c r="O9803" s="6"/>
      <c r="P9803" s="6"/>
      <c r="Q9803" s="6"/>
      <c r="R9803" s="7"/>
      <c r="S9803" s="20"/>
      <c r="T9803" s="22"/>
      <c r="U9803" s="91"/>
    </row>
    <row r="9804" spans="1:21">
      <c r="A9804" s="17"/>
      <c r="B9804" s="56"/>
      <c r="C9804" s="17"/>
      <c r="D9804" s="12"/>
      <c r="N9804" s="14"/>
      <c r="O9804" s="3"/>
      <c r="P9804" s="3"/>
      <c r="Q9804" s="3"/>
      <c r="R9804" s="8"/>
      <c r="S9804" s="21"/>
      <c r="T9804" s="4"/>
      <c r="U9804" s="92"/>
    </row>
    <row r="9805" spans="1:21">
      <c r="A9805" s="17"/>
      <c r="B9805" s="56"/>
      <c r="C9805" s="17"/>
      <c r="D9805" s="12"/>
      <c r="N9805" s="58"/>
      <c r="O9805" s="59"/>
      <c r="P9805" s="59"/>
      <c r="Q9805" s="59"/>
      <c r="R9805" s="60"/>
      <c r="S9805" s="21"/>
      <c r="T9805" s="4"/>
      <c r="U9805" s="93"/>
    </row>
    <row r="9806" spans="1:21" ht="15" customHeight="1" thickBot="1">
      <c r="A9806" s="17"/>
      <c r="B9806" s="56"/>
      <c r="C9806" s="17"/>
      <c r="D9806" s="12"/>
      <c r="N9806" s="15"/>
      <c r="O9806" s="9"/>
      <c r="P9806" s="9"/>
      <c r="Q9806" s="9"/>
      <c r="R9806" s="10"/>
      <c r="S9806" s="19"/>
      <c r="T9806" s="23"/>
      <c r="U9806" s="94"/>
    </row>
    <row r="9807" spans="1:21">
      <c r="A9807" s="17"/>
      <c r="B9807" s="56"/>
      <c r="C9807" s="17"/>
      <c r="D9807" s="12"/>
      <c r="E9807" s="79"/>
      <c r="F9807" s="80"/>
      <c r="G9807" s="80"/>
      <c r="H9807" s="87"/>
      <c r="I9807" s="83"/>
      <c r="J9807" s="84"/>
      <c r="K9807" s="85"/>
      <c r="L9807" s="85"/>
      <c r="M9807" s="87"/>
      <c r="N9807" s="13"/>
      <c r="O9807" s="6"/>
      <c r="P9807" s="6"/>
      <c r="Q9807" s="6"/>
      <c r="R9807" s="7"/>
      <c r="S9807" s="20"/>
      <c r="T9807" s="22"/>
      <c r="U9807" s="91"/>
    </row>
    <row r="9808" spans="1:21">
      <c r="A9808" s="17"/>
      <c r="B9808" s="56"/>
      <c r="C9808" s="17"/>
      <c r="D9808" s="12"/>
      <c r="N9808" s="14"/>
      <c r="O9808" s="3"/>
      <c r="P9808" s="3"/>
      <c r="Q9808" s="3"/>
      <c r="R9808" s="8"/>
      <c r="S9808" s="21"/>
      <c r="T9808" s="4"/>
      <c r="U9808" s="92"/>
    </row>
    <row r="9809" spans="1:21">
      <c r="A9809" s="17"/>
      <c r="B9809" s="56"/>
      <c r="C9809" s="17"/>
      <c r="D9809" s="12"/>
      <c r="N9809" s="58"/>
      <c r="O9809" s="59"/>
      <c r="P9809" s="59"/>
      <c r="Q9809" s="59"/>
      <c r="R9809" s="60"/>
      <c r="S9809" s="21"/>
      <c r="T9809" s="4"/>
      <c r="U9809" s="93"/>
    </row>
    <row r="9810" spans="1:21" ht="15" customHeight="1" thickBot="1">
      <c r="A9810" s="17"/>
      <c r="B9810" s="56"/>
      <c r="C9810" s="17"/>
      <c r="D9810" s="12"/>
      <c r="N9810" s="15"/>
      <c r="O9810" s="9"/>
      <c r="P9810" s="9"/>
      <c r="Q9810" s="9"/>
      <c r="R9810" s="10"/>
      <c r="S9810" s="19"/>
      <c r="T9810" s="23"/>
      <c r="U9810" s="94"/>
    </row>
    <row r="9811" spans="1:21">
      <c r="A9811" s="17"/>
      <c r="B9811" s="56"/>
      <c r="C9811" s="17"/>
      <c r="D9811" s="12"/>
      <c r="E9811" s="79"/>
      <c r="F9811" s="80"/>
      <c r="G9811" s="80"/>
      <c r="H9811" s="87"/>
      <c r="I9811" s="83"/>
      <c r="J9811" s="84"/>
      <c r="K9811" s="85"/>
      <c r="L9811" s="85"/>
      <c r="M9811" s="87"/>
      <c r="N9811" s="13"/>
      <c r="O9811" s="6"/>
      <c r="P9811" s="6"/>
      <c r="Q9811" s="6"/>
      <c r="R9811" s="7"/>
      <c r="S9811" s="20"/>
      <c r="T9811" s="22"/>
      <c r="U9811" s="91"/>
    </row>
    <row r="9812" spans="1:21">
      <c r="A9812" s="17"/>
      <c r="B9812" s="56"/>
      <c r="C9812" s="17"/>
      <c r="D9812" s="12"/>
      <c r="N9812" s="14"/>
      <c r="O9812" s="3"/>
      <c r="P9812" s="3"/>
      <c r="Q9812" s="3"/>
      <c r="R9812" s="8"/>
      <c r="S9812" s="21"/>
      <c r="T9812" s="4"/>
      <c r="U9812" s="92"/>
    </row>
    <row r="9813" spans="1:21">
      <c r="A9813" s="17"/>
      <c r="B9813" s="56"/>
      <c r="C9813" s="17"/>
      <c r="D9813" s="12"/>
      <c r="N9813" s="58"/>
      <c r="O9813" s="59"/>
      <c r="P9813" s="59"/>
      <c r="Q9813" s="59"/>
      <c r="R9813" s="60"/>
      <c r="S9813" s="21"/>
      <c r="T9813" s="4"/>
      <c r="U9813" s="93"/>
    </row>
    <row r="9814" spans="1:21" ht="15" customHeight="1" thickBot="1">
      <c r="A9814" s="17"/>
      <c r="B9814" s="56"/>
      <c r="C9814" s="17"/>
      <c r="D9814" s="12"/>
      <c r="N9814" s="15"/>
      <c r="O9814" s="9"/>
      <c r="P9814" s="9"/>
      <c r="Q9814" s="9"/>
      <c r="R9814" s="10"/>
      <c r="S9814" s="19"/>
      <c r="T9814" s="23"/>
      <c r="U9814" s="94"/>
    </row>
    <row r="9815" spans="1:21">
      <c r="A9815" s="17"/>
      <c r="B9815" s="56"/>
      <c r="C9815" s="17"/>
      <c r="D9815" s="12"/>
      <c r="E9815" s="79"/>
      <c r="F9815" s="80"/>
      <c r="G9815" s="80"/>
      <c r="H9815" s="87"/>
      <c r="I9815" s="83"/>
      <c r="J9815" s="84"/>
      <c r="K9815" s="85"/>
      <c r="L9815" s="85"/>
      <c r="M9815" s="87"/>
      <c r="N9815" s="13"/>
      <c r="O9815" s="6"/>
      <c r="P9815" s="6"/>
      <c r="Q9815" s="6"/>
      <c r="R9815" s="7"/>
      <c r="S9815" s="20"/>
      <c r="T9815" s="22"/>
      <c r="U9815" s="91"/>
    </row>
    <row r="9816" spans="1:21">
      <c r="A9816" s="17"/>
      <c r="B9816" s="56"/>
      <c r="C9816" s="17"/>
      <c r="D9816" s="12"/>
      <c r="N9816" s="14"/>
      <c r="O9816" s="3"/>
      <c r="P9816" s="3"/>
      <c r="Q9816" s="3"/>
      <c r="R9816" s="8"/>
      <c r="S9816" s="21"/>
      <c r="T9816" s="4"/>
      <c r="U9816" s="92"/>
    </row>
    <row r="9817" spans="1:21">
      <c r="A9817" s="17"/>
      <c r="B9817" s="56"/>
      <c r="C9817" s="17"/>
      <c r="D9817" s="12"/>
      <c r="N9817" s="58"/>
      <c r="O9817" s="59"/>
      <c r="P9817" s="59"/>
      <c r="Q9817" s="59"/>
      <c r="R9817" s="60"/>
      <c r="S9817" s="21"/>
      <c r="T9817" s="4"/>
      <c r="U9817" s="93"/>
    </row>
    <row r="9818" spans="1:21" ht="15" customHeight="1" thickBot="1">
      <c r="A9818" s="17"/>
      <c r="B9818" s="56"/>
      <c r="C9818" s="17"/>
      <c r="D9818" s="12"/>
      <c r="N9818" s="15"/>
      <c r="O9818" s="9"/>
      <c r="P9818" s="9"/>
      <c r="Q9818" s="9"/>
      <c r="R9818" s="10"/>
      <c r="S9818" s="19"/>
      <c r="T9818" s="23"/>
      <c r="U9818" s="94"/>
    </row>
    <row r="9819" spans="1:21">
      <c r="A9819" s="17"/>
      <c r="B9819" s="56"/>
      <c r="C9819" s="17"/>
      <c r="D9819" s="12"/>
      <c r="E9819" s="79"/>
      <c r="F9819" s="80"/>
      <c r="G9819" s="80"/>
      <c r="H9819" s="87"/>
      <c r="I9819" s="83"/>
      <c r="J9819" s="84"/>
      <c r="K9819" s="85"/>
      <c r="L9819" s="85"/>
      <c r="M9819" s="87"/>
      <c r="N9819" s="13"/>
      <c r="O9819" s="6"/>
      <c r="P9819" s="6"/>
      <c r="Q9819" s="6"/>
      <c r="R9819" s="7"/>
      <c r="S9819" s="20"/>
      <c r="T9819" s="22"/>
      <c r="U9819" s="91"/>
    </row>
    <row r="9820" spans="1:21">
      <c r="A9820" s="17"/>
      <c r="B9820" s="56"/>
      <c r="C9820" s="17"/>
      <c r="D9820" s="12"/>
      <c r="N9820" s="14"/>
      <c r="O9820" s="3"/>
      <c r="P9820" s="3"/>
      <c r="Q9820" s="3"/>
      <c r="R9820" s="8"/>
      <c r="S9820" s="21"/>
      <c r="T9820" s="4"/>
      <c r="U9820" s="92"/>
    </row>
    <row r="9821" spans="1:21">
      <c r="A9821" s="17"/>
      <c r="B9821" s="56"/>
      <c r="C9821" s="17"/>
      <c r="D9821" s="12"/>
      <c r="N9821" s="58"/>
      <c r="O9821" s="59"/>
      <c r="P9821" s="59"/>
      <c r="Q9821" s="59"/>
      <c r="R9821" s="60"/>
      <c r="S9821" s="21"/>
      <c r="T9821" s="4"/>
      <c r="U9821" s="93"/>
    </row>
    <row r="9822" spans="1:21" ht="15" customHeight="1" thickBot="1">
      <c r="A9822" s="17"/>
      <c r="B9822" s="56"/>
      <c r="C9822" s="17"/>
      <c r="D9822" s="12"/>
      <c r="N9822" s="15"/>
      <c r="O9822" s="9"/>
      <c r="P9822" s="9"/>
      <c r="Q9822" s="9"/>
      <c r="R9822" s="10"/>
      <c r="S9822" s="19"/>
      <c r="T9822" s="23"/>
      <c r="U9822" s="94"/>
    </row>
    <row r="9823" spans="1:21">
      <c r="A9823" s="17"/>
      <c r="B9823" s="56"/>
      <c r="C9823" s="17"/>
      <c r="D9823" s="12"/>
      <c r="E9823" s="79"/>
      <c r="F9823" s="80"/>
      <c r="G9823" s="80"/>
      <c r="H9823" s="87"/>
      <c r="I9823" s="83"/>
      <c r="J9823" s="84"/>
      <c r="K9823" s="85"/>
      <c r="L9823" s="85"/>
      <c r="M9823" s="87"/>
      <c r="N9823" s="13"/>
      <c r="O9823" s="6"/>
      <c r="P9823" s="6"/>
      <c r="Q9823" s="6"/>
      <c r="R9823" s="7"/>
      <c r="S9823" s="20"/>
      <c r="T9823" s="22"/>
      <c r="U9823" s="91"/>
    </row>
    <row r="9824" spans="1:21">
      <c r="A9824" s="17"/>
      <c r="B9824" s="56"/>
      <c r="C9824" s="17"/>
      <c r="D9824" s="12"/>
      <c r="N9824" s="14"/>
      <c r="O9824" s="3"/>
      <c r="P9824" s="3"/>
      <c r="Q9824" s="3"/>
      <c r="R9824" s="8"/>
      <c r="S9824" s="21"/>
      <c r="T9824" s="4"/>
      <c r="U9824" s="92"/>
    </row>
    <row r="9825" spans="1:21">
      <c r="A9825" s="17"/>
      <c r="B9825" s="56"/>
      <c r="C9825" s="17"/>
      <c r="D9825" s="12"/>
      <c r="N9825" s="58"/>
      <c r="O9825" s="59"/>
      <c r="P9825" s="59"/>
      <c r="Q9825" s="59"/>
      <c r="R9825" s="60"/>
      <c r="S9825" s="21"/>
      <c r="T9825" s="4"/>
      <c r="U9825" s="93"/>
    </row>
    <row r="9826" spans="1:21" ht="15" customHeight="1" thickBot="1">
      <c r="A9826" s="17"/>
      <c r="B9826" s="56"/>
      <c r="C9826" s="17"/>
      <c r="D9826" s="12"/>
      <c r="N9826" s="15"/>
      <c r="O9826" s="9"/>
      <c r="P9826" s="9"/>
      <c r="Q9826" s="9"/>
      <c r="R9826" s="10"/>
      <c r="S9826" s="19"/>
      <c r="T9826" s="23"/>
      <c r="U9826" s="94"/>
    </row>
    <row r="9827" spans="1:21">
      <c r="A9827" s="17"/>
      <c r="B9827" s="56"/>
      <c r="C9827" s="17"/>
      <c r="D9827" s="12"/>
      <c r="E9827" s="79"/>
      <c r="F9827" s="80"/>
      <c r="G9827" s="80"/>
      <c r="H9827" s="87"/>
      <c r="I9827" s="83"/>
      <c r="J9827" s="84"/>
      <c r="K9827" s="85"/>
      <c r="L9827" s="85"/>
      <c r="M9827" s="87"/>
      <c r="N9827" s="13"/>
      <c r="O9827" s="6"/>
      <c r="P9827" s="6"/>
      <c r="Q9827" s="6"/>
      <c r="R9827" s="7"/>
      <c r="S9827" s="20"/>
      <c r="T9827" s="22"/>
      <c r="U9827" s="91"/>
    </row>
    <row r="9828" spans="1:21">
      <c r="A9828" s="17"/>
      <c r="B9828" s="56"/>
      <c r="C9828" s="17"/>
      <c r="D9828" s="12"/>
      <c r="N9828" s="14"/>
      <c r="O9828" s="3"/>
      <c r="P9828" s="3"/>
      <c r="Q9828" s="3"/>
      <c r="R9828" s="8"/>
      <c r="S9828" s="21"/>
      <c r="T9828" s="4"/>
      <c r="U9828" s="92"/>
    </row>
    <row r="9829" spans="1:21">
      <c r="A9829" s="17"/>
      <c r="B9829" s="56"/>
      <c r="C9829" s="17"/>
      <c r="D9829" s="12"/>
      <c r="N9829" s="58"/>
      <c r="O9829" s="59"/>
      <c r="P9829" s="59"/>
      <c r="Q9829" s="59"/>
      <c r="R9829" s="60"/>
      <c r="S9829" s="21"/>
      <c r="T9829" s="4"/>
      <c r="U9829" s="93"/>
    </row>
    <row r="9830" spans="1:21" ht="15" customHeight="1" thickBot="1">
      <c r="A9830" s="17"/>
      <c r="B9830" s="56"/>
      <c r="C9830" s="17"/>
      <c r="D9830" s="12"/>
      <c r="N9830" s="15"/>
      <c r="O9830" s="9"/>
      <c r="P9830" s="9"/>
      <c r="Q9830" s="9"/>
      <c r="R9830" s="10"/>
      <c r="S9830" s="19"/>
      <c r="T9830" s="23"/>
      <c r="U9830" s="94"/>
    </row>
    <row r="9831" spans="1:21">
      <c r="A9831" s="17"/>
      <c r="B9831" s="56"/>
      <c r="C9831" s="17"/>
      <c r="D9831" s="12"/>
      <c r="E9831" s="79"/>
      <c r="F9831" s="80"/>
      <c r="G9831" s="80"/>
      <c r="H9831" s="87"/>
      <c r="I9831" s="83"/>
      <c r="J9831" s="84"/>
      <c r="K9831" s="85"/>
      <c r="L9831" s="85"/>
      <c r="M9831" s="87"/>
      <c r="N9831" s="13"/>
      <c r="O9831" s="6"/>
      <c r="P9831" s="6"/>
      <c r="Q9831" s="6"/>
      <c r="R9831" s="7"/>
      <c r="S9831" s="20"/>
      <c r="T9831" s="22"/>
      <c r="U9831" s="91"/>
    </row>
    <row r="9832" spans="1:21">
      <c r="A9832" s="17"/>
      <c r="B9832" s="56"/>
      <c r="C9832" s="17"/>
      <c r="D9832" s="12"/>
      <c r="N9832" s="14"/>
      <c r="O9832" s="3"/>
      <c r="P9832" s="3"/>
      <c r="Q9832" s="3"/>
      <c r="R9832" s="8"/>
      <c r="S9832" s="21"/>
      <c r="T9832" s="4"/>
      <c r="U9832" s="92"/>
    </row>
    <row r="9833" spans="1:21">
      <c r="A9833" s="17"/>
      <c r="B9833" s="56"/>
      <c r="C9833" s="17"/>
      <c r="D9833" s="12"/>
      <c r="N9833" s="58"/>
      <c r="O9833" s="59"/>
      <c r="P9833" s="59"/>
      <c r="Q9833" s="59"/>
      <c r="R9833" s="60"/>
      <c r="S9833" s="21"/>
      <c r="T9833" s="4"/>
      <c r="U9833" s="93"/>
    </row>
    <row r="9834" spans="1:21" ht="15" customHeight="1" thickBot="1">
      <c r="A9834" s="17"/>
      <c r="B9834" s="56"/>
      <c r="C9834" s="17"/>
      <c r="D9834" s="12"/>
      <c r="N9834" s="15"/>
      <c r="O9834" s="9"/>
      <c r="P9834" s="9"/>
      <c r="Q9834" s="9"/>
      <c r="R9834" s="10"/>
      <c r="S9834" s="19"/>
      <c r="T9834" s="23"/>
      <c r="U9834" s="94"/>
    </row>
    <row r="9835" spans="1:21">
      <c r="A9835" s="17"/>
      <c r="B9835" s="56"/>
      <c r="C9835" s="17"/>
      <c r="D9835" s="12"/>
      <c r="E9835" s="79"/>
      <c r="F9835" s="80"/>
      <c r="G9835" s="80"/>
      <c r="H9835" s="87"/>
      <c r="I9835" s="83"/>
      <c r="J9835" s="84"/>
      <c r="K9835" s="85"/>
      <c r="L9835" s="85"/>
      <c r="M9835" s="87"/>
      <c r="N9835" s="13"/>
      <c r="O9835" s="6"/>
      <c r="P9835" s="6"/>
      <c r="Q9835" s="6"/>
      <c r="R9835" s="7"/>
      <c r="S9835" s="20"/>
      <c r="T9835" s="22"/>
      <c r="U9835" s="91"/>
    </row>
    <row r="9836" spans="1:21">
      <c r="A9836" s="17"/>
      <c r="B9836" s="56"/>
      <c r="C9836" s="17"/>
      <c r="D9836" s="12"/>
      <c r="N9836" s="14"/>
      <c r="O9836" s="3"/>
      <c r="P9836" s="3"/>
      <c r="Q9836" s="3"/>
      <c r="R9836" s="8"/>
      <c r="S9836" s="21"/>
      <c r="T9836" s="4"/>
      <c r="U9836" s="92"/>
    </row>
    <row r="9837" spans="1:21">
      <c r="A9837" s="17"/>
      <c r="B9837" s="56"/>
      <c r="C9837" s="17"/>
      <c r="D9837" s="12"/>
      <c r="N9837" s="58"/>
      <c r="O9837" s="59"/>
      <c r="P9837" s="59"/>
      <c r="Q9837" s="59"/>
      <c r="R9837" s="60"/>
      <c r="S9837" s="21"/>
      <c r="T9837" s="4"/>
      <c r="U9837" s="93"/>
    </row>
    <row r="9838" spans="1:21" ht="15" customHeight="1" thickBot="1">
      <c r="A9838" s="17"/>
      <c r="B9838" s="56"/>
      <c r="C9838" s="17"/>
      <c r="D9838" s="12"/>
      <c r="N9838" s="15"/>
      <c r="O9838" s="9"/>
      <c r="P9838" s="9"/>
      <c r="Q9838" s="9"/>
      <c r="R9838" s="10"/>
      <c r="S9838" s="19"/>
      <c r="T9838" s="23"/>
      <c r="U9838" s="94"/>
    </row>
    <row r="9839" spans="1:21">
      <c r="A9839" s="17"/>
      <c r="B9839" s="56"/>
      <c r="C9839" s="17"/>
      <c r="D9839" s="12"/>
      <c r="E9839" s="79"/>
      <c r="F9839" s="80"/>
      <c r="G9839" s="80"/>
      <c r="H9839" s="87"/>
      <c r="I9839" s="83"/>
      <c r="J9839" s="84"/>
      <c r="K9839" s="85"/>
      <c r="L9839" s="85"/>
      <c r="M9839" s="87"/>
      <c r="N9839" s="13"/>
      <c r="O9839" s="6"/>
      <c r="P9839" s="6"/>
      <c r="Q9839" s="6"/>
      <c r="R9839" s="7"/>
      <c r="S9839" s="20"/>
      <c r="T9839" s="22"/>
      <c r="U9839" s="91"/>
    </row>
    <row r="9840" spans="1:21">
      <c r="A9840" s="17"/>
      <c r="B9840" s="56"/>
      <c r="C9840" s="17"/>
      <c r="D9840" s="12"/>
      <c r="N9840" s="14"/>
      <c r="O9840" s="3"/>
      <c r="P9840" s="3"/>
      <c r="Q9840" s="3"/>
      <c r="R9840" s="8"/>
      <c r="S9840" s="21"/>
      <c r="T9840" s="4"/>
      <c r="U9840" s="92"/>
    </row>
    <row r="9841" spans="1:21">
      <c r="A9841" s="17"/>
      <c r="B9841" s="56"/>
      <c r="C9841" s="17"/>
      <c r="D9841" s="12"/>
      <c r="N9841" s="58"/>
      <c r="O9841" s="59"/>
      <c r="P9841" s="59"/>
      <c r="Q9841" s="59"/>
      <c r="R9841" s="60"/>
      <c r="S9841" s="21"/>
      <c r="T9841" s="4"/>
      <c r="U9841" s="93"/>
    </row>
    <row r="9842" spans="1:21" ht="15" customHeight="1" thickBot="1">
      <c r="A9842" s="17"/>
      <c r="B9842" s="56"/>
      <c r="C9842" s="17"/>
      <c r="D9842" s="12"/>
      <c r="N9842" s="15"/>
      <c r="O9842" s="9"/>
      <c r="P9842" s="9"/>
      <c r="Q9842" s="9"/>
      <c r="R9842" s="10"/>
      <c r="S9842" s="19"/>
      <c r="T9842" s="23"/>
      <c r="U9842" s="94"/>
    </row>
    <row r="9843" spans="1:21">
      <c r="A9843" s="17"/>
      <c r="B9843" s="56"/>
      <c r="C9843" s="17"/>
      <c r="D9843" s="12"/>
      <c r="E9843" s="79"/>
      <c r="F9843" s="80"/>
      <c r="G9843" s="80"/>
      <c r="H9843" s="87"/>
      <c r="I9843" s="83"/>
      <c r="J9843" s="84"/>
      <c r="K9843" s="85"/>
      <c r="L9843" s="85"/>
      <c r="M9843" s="87"/>
      <c r="N9843" s="13"/>
      <c r="O9843" s="6"/>
      <c r="P9843" s="6"/>
      <c r="Q9843" s="6"/>
      <c r="R9843" s="7"/>
      <c r="S9843" s="20"/>
      <c r="T9843" s="22"/>
      <c r="U9843" s="91"/>
    </row>
    <row r="9844" spans="1:21">
      <c r="A9844" s="17"/>
      <c r="B9844" s="56"/>
      <c r="C9844" s="17"/>
      <c r="D9844" s="12"/>
      <c r="N9844" s="14"/>
      <c r="O9844" s="3"/>
      <c r="P9844" s="3"/>
      <c r="Q9844" s="3"/>
      <c r="R9844" s="8"/>
      <c r="S9844" s="21"/>
      <c r="T9844" s="4"/>
      <c r="U9844" s="92"/>
    </row>
    <row r="9845" spans="1:21">
      <c r="A9845" s="17"/>
      <c r="B9845" s="56"/>
      <c r="C9845" s="17"/>
      <c r="D9845" s="12"/>
      <c r="N9845" s="58"/>
      <c r="O9845" s="59"/>
      <c r="P9845" s="59"/>
      <c r="Q9845" s="59"/>
      <c r="R9845" s="60"/>
      <c r="S9845" s="21"/>
      <c r="T9845" s="4"/>
      <c r="U9845" s="93"/>
    </row>
    <row r="9846" spans="1:21" ht="15" customHeight="1" thickBot="1">
      <c r="A9846" s="17"/>
      <c r="B9846" s="56"/>
      <c r="C9846" s="17"/>
      <c r="D9846" s="12"/>
      <c r="N9846" s="15"/>
      <c r="O9846" s="9"/>
      <c r="P9846" s="9"/>
      <c r="Q9846" s="9"/>
      <c r="R9846" s="10"/>
      <c r="S9846" s="19"/>
      <c r="T9846" s="23"/>
      <c r="U9846" s="94"/>
    </row>
    <row r="9847" spans="1:21">
      <c r="A9847" s="17"/>
      <c r="B9847" s="56"/>
      <c r="C9847" s="17"/>
      <c r="D9847" s="12"/>
      <c r="E9847" s="79"/>
      <c r="F9847" s="80"/>
      <c r="G9847" s="80"/>
      <c r="H9847" s="87"/>
      <c r="I9847" s="83"/>
      <c r="J9847" s="84"/>
      <c r="K9847" s="85"/>
      <c r="L9847" s="85"/>
      <c r="M9847" s="87"/>
      <c r="N9847" s="13"/>
      <c r="O9847" s="6"/>
      <c r="P9847" s="6"/>
      <c r="Q9847" s="6"/>
      <c r="R9847" s="7"/>
      <c r="S9847" s="20"/>
      <c r="T9847" s="22"/>
      <c r="U9847" s="91"/>
    </row>
    <row r="9848" spans="1:21">
      <c r="A9848" s="17"/>
      <c r="B9848" s="56"/>
      <c r="C9848" s="17"/>
      <c r="D9848" s="12"/>
      <c r="N9848" s="14"/>
      <c r="O9848" s="3"/>
      <c r="P9848" s="3"/>
      <c r="Q9848" s="3"/>
      <c r="R9848" s="8"/>
      <c r="S9848" s="21"/>
      <c r="T9848" s="4"/>
      <c r="U9848" s="92"/>
    </row>
    <row r="9849" spans="1:21">
      <c r="A9849" s="17"/>
      <c r="B9849" s="56"/>
      <c r="C9849" s="17"/>
      <c r="D9849" s="12"/>
      <c r="N9849" s="58"/>
      <c r="O9849" s="59"/>
      <c r="P9849" s="59"/>
      <c r="Q9849" s="59"/>
      <c r="R9849" s="60"/>
      <c r="S9849" s="21"/>
      <c r="T9849" s="4"/>
      <c r="U9849" s="93"/>
    </row>
    <row r="9850" spans="1:21" ht="15" customHeight="1" thickBot="1">
      <c r="A9850" s="17"/>
      <c r="B9850" s="56"/>
      <c r="C9850" s="17"/>
      <c r="D9850" s="12"/>
      <c r="N9850" s="15"/>
      <c r="O9850" s="9"/>
      <c r="P9850" s="9"/>
      <c r="Q9850" s="9"/>
      <c r="R9850" s="10"/>
      <c r="S9850" s="19"/>
      <c r="T9850" s="23"/>
      <c r="U9850" s="94"/>
    </row>
    <row r="9851" spans="1:21">
      <c r="A9851" s="17"/>
      <c r="B9851" s="56"/>
      <c r="C9851" s="17"/>
      <c r="D9851" s="12"/>
      <c r="E9851" s="79"/>
      <c r="F9851" s="80"/>
      <c r="G9851" s="80"/>
      <c r="H9851" s="87"/>
      <c r="I9851" s="83"/>
      <c r="J9851" s="84"/>
      <c r="K9851" s="85"/>
      <c r="L9851" s="85"/>
      <c r="M9851" s="87"/>
      <c r="N9851" s="13"/>
      <c r="O9851" s="6"/>
      <c r="P9851" s="6"/>
      <c r="Q9851" s="6"/>
      <c r="R9851" s="7"/>
      <c r="S9851" s="20"/>
      <c r="T9851" s="22"/>
      <c r="U9851" s="91"/>
    </row>
    <row r="9852" spans="1:21">
      <c r="A9852" s="17"/>
      <c r="B9852" s="56"/>
      <c r="C9852" s="17"/>
      <c r="D9852" s="12"/>
      <c r="N9852" s="14"/>
      <c r="O9852" s="3"/>
      <c r="P9852" s="3"/>
      <c r="Q9852" s="3"/>
      <c r="R9852" s="8"/>
      <c r="S9852" s="21"/>
      <c r="T9852" s="4"/>
      <c r="U9852" s="92"/>
    </row>
    <row r="9853" spans="1:21">
      <c r="A9853" s="17"/>
      <c r="B9853" s="56"/>
      <c r="C9853" s="17"/>
      <c r="D9853" s="12"/>
      <c r="N9853" s="58"/>
      <c r="O9853" s="59"/>
      <c r="P9853" s="59"/>
      <c r="Q9853" s="59"/>
      <c r="R9853" s="60"/>
      <c r="S9853" s="21"/>
      <c r="T9853" s="4"/>
      <c r="U9853" s="93"/>
    </row>
    <row r="9854" spans="1:21" ht="15" customHeight="1" thickBot="1">
      <c r="A9854" s="17"/>
      <c r="B9854" s="56"/>
      <c r="C9854" s="17"/>
      <c r="D9854" s="12"/>
      <c r="N9854" s="15"/>
      <c r="O9854" s="9"/>
      <c r="P9854" s="9"/>
      <c r="Q9854" s="9"/>
      <c r="R9854" s="10"/>
      <c r="S9854" s="19"/>
      <c r="T9854" s="23"/>
      <c r="U9854" s="94"/>
    </row>
    <row r="9855" spans="1:21">
      <c r="A9855" s="17"/>
      <c r="B9855" s="56"/>
      <c r="C9855" s="17"/>
      <c r="D9855" s="12"/>
      <c r="E9855" s="79"/>
      <c r="F9855" s="80"/>
      <c r="G9855" s="80"/>
      <c r="H9855" s="87"/>
      <c r="I9855" s="83"/>
      <c r="J9855" s="84"/>
      <c r="K9855" s="85"/>
      <c r="L9855" s="85"/>
      <c r="M9855" s="87"/>
      <c r="N9855" s="13"/>
      <c r="O9855" s="6"/>
      <c r="P9855" s="6"/>
      <c r="Q9855" s="6"/>
      <c r="R9855" s="7"/>
      <c r="S9855" s="20"/>
      <c r="T9855" s="22"/>
      <c r="U9855" s="91"/>
    </row>
    <row r="9856" spans="1:21">
      <c r="A9856" s="17"/>
      <c r="B9856" s="56"/>
      <c r="C9856" s="17"/>
      <c r="D9856" s="12"/>
      <c r="N9856" s="14"/>
      <c r="O9856" s="3"/>
      <c r="P9856" s="3"/>
      <c r="Q9856" s="3"/>
      <c r="R9856" s="8"/>
      <c r="S9856" s="21"/>
      <c r="T9856" s="4"/>
      <c r="U9856" s="92"/>
    </row>
    <row r="9857" spans="1:21">
      <c r="A9857" s="17"/>
      <c r="B9857" s="56"/>
      <c r="C9857" s="17"/>
      <c r="D9857" s="12"/>
      <c r="N9857" s="58"/>
      <c r="O9857" s="59"/>
      <c r="P9857" s="59"/>
      <c r="Q9857" s="59"/>
      <c r="R9857" s="60"/>
      <c r="S9857" s="21"/>
      <c r="T9857" s="4"/>
      <c r="U9857" s="93"/>
    </row>
    <row r="9858" spans="1:21" ht="15" customHeight="1" thickBot="1">
      <c r="A9858" s="17"/>
      <c r="B9858" s="56"/>
      <c r="C9858" s="17"/>
      <c r="D9858" s="12"/>
      <c r="N9858" s="15"/>
      <c r="O9858" s="9"/>
      <c r="P9858" s="9"/>
      <c r="Q9858" s="9"/>
      <c r="R9858" s="10"/>
      <c r="S9858" s="19"/>
      <c r="T9858" s="23"/>
      <c r="U9858" s="94"/>
    </row>
    <row r="9859" spans="1:21">
      <c r="A9859" s="17"/>
      <c r="B9859" s="56"/>
      <c r="C9859" s="17"/>
      <c r="D9859" s="12"/>
      <c r="E9859" s="79"/>
      <c r="F9859" s="80"/>
      <c r="G9859" s="80"/>
      <c r="H9859" s="87"/>
      <c r="I9859" s="83"/>
      <c r="J9859" s="84"/>
      <c r="K9859" s="85"/>
      <c r="L9859" s="85"/>
      <c r="M9859" s="87"/>
      <c r="N9859" s="13"/>
      <c r="O9859" s="6"/>
      <c r="P9859" s="6"/>
      <c r="Q9859" s="6"/>
      <c r="R9859" s="7"/>
      <c r="S9859" s="20"/>
      <c r="T9859" s="22"/>
      <c r="U9859" s="91"/>
    </row>
    <row r="9860" spans="1:21">
      <c r="A9860" s="17"/>
      <c r="B9860" s="56"/>
      <c r="C9860" s="17"/>
      <c r="D9860" s="12"/>
      <c r="N9860" s="14"/>
      <c r="O9860" s="3"/>
      <c r="P9860" s="3"/>
      <c r="Q9860" s="3"/>
      <c r="R9860" s="8"/>
      <c r="S9860" s="21"/>
      <c r="T9860" s="4"/>
      <c r="U9860" s="92"/>
    </row>
    <row r="9861" spans="1:21">
      <c r="A9861" s="17"/>
      <c r="B9861" s="56"/>
      <c r="C9861" s="17"/>
      <c r="D9861" s="12"/>
      <c r="N9861" s="58"/>
      <c r="O9861" s="59"/>
      <c r="P9861" s="59"/>
      <c r="Q9861" s="59"/>
      <c r="R9861" s="60"/>
      <c r="S9861" s="21"/>
      <c r="T9861" s="4"/>
      <c r="U9861" s="93"/>
    </row>
    <row r="9862" spans="1:21" ht="15" customHeight="1" thickBot="1">
      <c r="A9862" s="17"/>
      <c r="B9862" s="56"/>
      <c r="C9862" s="17"/>
      <c r="D9862" s="12"/>
      <c r="N9862" s="15"/>
      <c r="O9862" s="9"/>
      <c r="P9862" s="9"/>
      <c r="Q9862" s="9"/>
      <c r="R9862" s="10"/>
      <c r="S9862" s="19"/>
      <c r="T9862" s="23"/>
      <c r="U9862" s="94"/>
    </row>
    <row r="9863" spans="1:21">
      <c r="A9863" s="17"/>
      <c r="B9863" s="56"/>
      <c r="C9863" s="17"/>
      <c r="D9863" s="12"/>
      <c r="E9863" s="79"/>
      <c r="F9863" s="80"/>
      <c r="G9863" s="80"/>
      <c r="H9863" s="87"/>
      <c r="I9863" s="83"/>
      <c r="J9863" s="84"/>
      <c r="K9863" s="85"/>
      <c r="L9863" s="85"/>
      <c r="M9863" s="87"/>
      <c r="N9863" s="13"/>
      <c r="O9863" s="6"/>
      <c r="P9863" s="6"/>
      <c r="Q9863" s="6"/>
      <c r="R9863" s="7"/>
      <c r="S9863" s="20"/>
      <c r="T9863" s="22"/>
      <c r="U9863" s="91"/>
    </row>
    <row r="9864" spans="1:21">
      <c r="A9864" s="17"/>
      <c r="B9864" s="56"/>
      <c r="C9864" s="17"/>
      <c r="D9864" s="12"/>
      <c r="N9864" s="14"/>
      <c r="O9864" s="3"/>
      <c r="P9864" s="3"/>
      <c r="Q9864" s="3"/>
      <c r="R9864" s="8"/>
      <c r="S9864" s="21"/>
      <c r="T9864" s="4"/>
      <c r="U9864" s="92"/>
    </row>
    <row r="9865" spans="1:21">
      <c r="A9865" s="17"/>
      <c r="B9865" s="56"/>
      <c r="C9865" s="17"/>
      <c r="D9865" s="12"/>
      <c r="N9865" s="58"/>
      <c r="O9865" s="59"/>
      <c r="P9865" s="59"/>
      <c r="Q9865" s="59"/>
      <c r="R9865" s="60"/>
      <c r="S9865" s="21"/>
      <c r="T9865" s="4"/>
      <c r="U9865" s="93"/>
    </row>
    <row r="9866" spans="1:21" ht="15" customHeight="1" thickBot="1">
      <c r="A9866" s="17"/>
      <c r="B9866" s="56"/>
      <c r="C9866" s="17"/>
      <c r="D9866" s="12"/>
      <c r="N9866" s="15"/>
      <c r="O9866" s="9"/>
      <c r="P9866" s="9"/>
      <c r="Q9866" s="9"/>
      <c r="R9866" s="10"/>
      <c r="S9866" s="19"/>
      <c r="T9866" s="23"/>
      <c r="U9866" s="94"/>
    </row>
    <row r="9867" spans="1:21">
      <c r="A9867" s="17"/>
      <c r="B9867" s="56"/>
      <c r="C9867" s="17"/>
      <c r="D9867" s="12"/>
      <c r="E9867" s="79"/>
      <c r="F9867" s="80"/>
      <c r="G9867" s="80"/>
      <c r="H9867" s="87"/>
      <c r="I9867" s="83"/>
      <c r="J9867" s="84"/>
      <c r="K9867" s="85"/>
      <c r="L9867" s="85"/>
      <c r="M9867" s="87"/>
      <c r="N9867" s="13"/>
      <c r="O9867" s="6"/>
      <c r="P9867" s="6"/>
      <c r="Q9867" s="6"/>
      <c r="R9867" s="7"/>
      <c r="S9867" s="20"/>
      <c r="T9867" s="22"/>
      <c r="U9867" s="91"/>
    </row>
    <row r="9868" spans="1:21">
      <c r="A9868" s="17"/>
      <c r="B9868" s="56"/>
      <c r="C9868" s="17"/>
      <c r="D9868" s="12"/>
      <c r="N9868" s="14"/>
      <c r="O9868" s="3"/>
      <c r="P9868" s="3"/>
      <c r="Q9868" s="3"/>
      <c r="R9868" s="8"/>
      <c r="S9868" s="21"/>
      <c r="T9868" s="4"/>
      <c r="U9868" s="92"/>
    </row>
    <row r="9869" spans="1:21">
      <c r="A9869" s="17"/>
      <c r="B9869" s="56"/>
      <c r="C9869" s="17"/>
      <c r="D9869" s="12"/>
      <c r="N9869" s="58"/>
      <c r="O9869" s="59"/>
      <c r="P9869" s="59"/>
      <c r="Q9869" s="59"/>
      <c r="R9869" s="60"/>
      <c r="S9869" s="21"/>
      <c r="T9869" s="4"/>
      <c r="U9869" s="93"/>
    </row>
    <row r="9870" spans="1:21" ht="15" customHeight="1" thickBot="1">
      <c r="A9870" s="17"/>
      <c r="B9870" s="56"/>
      <c r="C9870" s="17"/>
      <c r="D9870" s="12"/>
      <c r="N9870" s="15"/>
      <c r="O9870" s="9"/>
      <c r="P9870" s="9"/>
      <c r="Q9870" s="9"/>
      <c r="R9870" s="10"/>
      <c r="S9870" s="19"/>
      <c r="T9870" s="23"/>
      <c r="U9870" s="94"/>
    </row>
    <row r="9871" spans="1:21">
      <c r="A9871" s="17"/>
      <c r="B9871" s="56"/>
      <c r="C9871" s="17"/>
      <c r="D9871" s="12"/>
      <c r="E9871" s="79"/>
      <c r="F9871" s="80"/>
      <c r="G9871" s="80"/>
      <c r="H9871" s="87"/>
      <c r="I9871" s="83"/>
      <c r="J9871" s="84"/>
      <c r="K9871" s="85"/>
      <c r="L9871" s="85"/>
      <c r="M9871" s="87"/>
      <c r="N9871" s="13"/>
      <c r="O9871" s="6"/>
      <c r="P9871" s="6"/>
      <c r="Q9871" s="6"/>
      <c r="R9871" s="7"/>
      <c r="S9871" s="20"/>
      <c r="T9871" s="22"/>
      <c r="U9871" s="91"/>
    </row>
    <row r="9872" spans="1:21">
      <c r="A9872" s="17"/>
      <c r="B9872" s="56"/>
      <c r="C9872" s="17"/>
      <c r="D9872" s="12"/>
      <c r="N9872" s="14"/>
      <c r="O9872" s="3"/>
      <c r="P9872" s="3"/>
      <c r="Q9872" s="3"/>
      <c r="R9872" s="8"/>
      <c r="S9872" s="21"/>
      <c r="T9872" s="4"/>
      <c r="U9872" s="92"/>
    </row>
    <row r="9873" spans="1:21">
      <c r="A9873" s="17"/>
      <c r="B9873" s="56"/>
      <c r="C9873" s="17"/>
      <c r="D9873" s="12"/>
      <c r="N9873" s="58"/>
      <c r="O9873" s="59"/>
      <c r="P9873" s="59"/>
      <c r="Q9873" s="59"/>
      <c r="R9873" s="60"/>
      <c r="S9873" s="21"/>
      <c r="T9873" s="4"/>
      <c r="U9873" s="93"/>
    </row>
    <row r="9874" spans="1:21" ht="15" customHeight="1" thickBot="1">
      <c r="A9874" s="17"/>
      <c r="B9874" s="56"/>
      <c r="C9874" s="17"/>
      <c r="D9874" s="12"/>
      <c r="N9874" s="15"/>
      <c r="O9874" s="9"/>
      <c r="P9874" s="9"/>
      <c r="Q9874" s="9"/>
      <c r="R9874" s="10"/>
      <c r="S9874" s="19"/>
      <c r="T9874" s="23"/>
      <c r="U9874" s="94"/>
    </row>
    <row r="9875" spans="1:21">
      <c r="A9875" s="17"/>
      <c r="B9875" s="56"/>
      <c r="C9875" s="17"/>
      <c r="D9875" s="12"/>
      <c r="E9875" s="79"/>
      <c r="F9875" s="80"/>
      <c r="G9875" s="80"/>
      <c r="H9875" s="87"/>
      <c r="I9875" s="83"/>
      <c r="J9875" s="84"/>
      <c r="K9875" s="85"/>
      <c r="L9875" s="85"/>
      <c r="M9875" s="87"/>
      <c r="N9875" s="13"/>
      <c r="O9875" s="6"/>
      <c r="P9875" s="6"/>
      <c r="Q9875" s="6"/>
      <c r="R9875" s="7"/>
      <c r="S9875" s="20"/>
      <c r="T9875" s="22"/>
      <c r="U9875" s="91"/>
    </row>
    <row r="9876" spans="1:21">
      <c r="A9876" s="17"/>
      <c r="B9876" s="56"/>
      <c r="C9876" s="17"/>
      <c r="D9876" s="12"/>
      <c r="N9876" s="14"/>
      <c r="O9876" s="3"/>
      <c r="P9876" s="3"/>
      <c r="Q9876" s="3"/>
      <c r="R9876" s="8"/>
      <c r="S9876" s="21"/>
      <c r="T9876" s="4"/>
      <c r="U9876" s="92"/>
    </row>
    <row r="9877" spans="1:21">
      <c r="A9877" s="17"/>
      <c r="B9877" s="56"/>
      <c r="C9877" s="17"/>
      <c r="D9877" s="12"/>
      <c r="N9877" s="58"/>
      <c r="O9877" s="59"/>
      <c r="P9877" s="59"/>
      <c r="Q9877" s="59"/>
      <c r="R9877" s="60"/>
      <c r="S9877" s="21"/>
      <c r="T9877" s="4"/>
      <c r="U9877" s="93"/>
    </row>
    <row r="9878" spans="1:21" ht="15" customHeight="1" thickBot="1">
      <c r="A9878" s="17"/>
      <c r="B9878" s="56"/>
      <c r="C9878" s="17"/>
      <c r="D9878" s="12"/>
      <c r="N9878" s="15"/>
      <c r="O9878" s="9"/>
      <c r="P9878" s="9"/>
      <c r="Q9878" s="9"/>
      <c r="R9878" s="10"/>
      <c r="S9878" s="19"/>
      <c r="T9878" s="23"/>
      <c r="U9878" s="94"/>
    </row>
    <row r="9879" spans="1:21">
      <c r="A9879" s="17"/>
      <c r="B9879" s="56"/>
      <c r="C9879" s="17"/>
      <c r="D9879" s="12"/>
      <c r="E9879" s="79"/>
      <c r="F9879" s="80"/>
      <c r="G9879" s="80"/>
      <c r="H9879" s="87"/>
      <c r="I9879" s="83"/>
      <c r="J9879" s="84"/>
      <c r="K9879" s="85"/>
      <c r="L9879" s="85"/>
      <c r="M9879" s="87"/>
      <c r="N9879" s="13"/>
      <c r="O9879" s="6"/>
      <c r="P9879" s="6"/>
      <c r="Q9879" s="6"/>
      <c r="R9879" s="7"/>
      <c r="S9879" s="20"/>
      <c r="T9879" s="22"/>
      <c r="U9879" s="91"/>
    </row>
    <row r="9880" spans="1:21">
      <c r="A9880" s="17"/>
      <c r="B9880" s="56"/>
      <c r="C9880" s="17"/>
      <c r="D9880" s="12"/>
      <c r="N9880" s="14"/>
      <c r="O9880" s="3"/>
      <c r="P9880" s="3"/>
      <c r="Q9880" s="3"/>
      <c r="R9880" s="8"/>
      <c r="S9880" s="21"/>
      <c r="T9880" s="4"/>
      <c r="U9880" s="92"/>
    </row>
    <row r="9881" spans="1:21">
      <c r="A9881" s="17"/>
      <c r="B9881" s="56"/>
      <c r="C9881" s="17"/>
      <c r="D9881" s="12"/>
      <c r="N9881" s="58"/>
      <c r="O9881" s="59"/>
      <c r="P9881" s="59"/>
      <c r="Q9881" s="59"/>
      <c r="R9881" s="60"/>
      <c r="S9881" s="21"/>
      <c r="T9881" s="4"/>
      <c r="U9881" s="93"/>
    </row>
    <row r="9882" spans="1:21" ht="15" customHeight="1" thickBot="1">
      <c r="A9882" s="17"/>
      <c r="B9882" s="56"/>
      <c r="C9882" s="17"/>
      <c r="D9882" s="12"/>
      <c r="N9882" s="15"/>
      <c r="O9882" s="9"/>
      <c r="P9882" s="9"/>
      <c r="Q9882" s="9"/>
      <c r="R9882" s="10"/>
      <c r="S9882" s="19"/>
      <c r="T9882" s="23"/>
      <c r="U9882" s="94"/>
    </row>
    <row r="9883" spans="1:21">
      <c r="A9883" s="17"/>
      <c r="B9883" s="56"/>
      <c r="C9883" s="17"/>
      <c r="D9883" s="12"/>
      <c r="E9883" s="79"/>
      <c r="F9883" s="80"/>
      <c r="G9883" s="80"/>
      <c r="H9883" s="87"/>
      <c r="I9883" s="83"/>
      <c r="J9883" s="84"/>
      <c r="K9883" s="85"/>
      <c r="L9883" s="85"/>
      <c r="M9883" s="87"/>
      <c r="N9883" s="13"/>
      <c r="O9883" s="6"/>
      <c r="P9883" s="6"/>
      <c r="Q9883" s="6"/>
      <c r="R9883" s="7"/>
      <c r="S9883" s="20"/>
      <c r="T9883" s="22"/>
      <c r="U9883" s="91"/>
    </row>
    <row r="9884" spans="1:21">
      <c r="A9884" s="17"/>
      <c r="B9884" s="56"/>
      <c r="C9884" s="17"/>
      <c r="D9884" s="12"/>
      <c r="N9884" s="14"/>
      <c r="O9884" s="3"/>
      <c r="P9884" s="3"/>
      <c r="Q9884" s="3"/>
      <c r="R9884" s="8"/>
      <c r="S9884" s="21"/>
      <c r="T9884" s="4"/>
      <c r="U9884" s="92"/>
    </row>
    <row r="9885" spans="1:21">
      <c r="A9885" s="17"/>
      <c r="B9885" s="56"/>
      <c r="C9885" s="17"/>
      <c r="D9885" s="12"/>
      <c r="N9885" s="58"/>
      <c r="O9885" s="59"/>
      <c r="P9885" s="59"/>
      <c r="Q9885" s="59"/>
      <c r="R9885" s="60"/>
      <c r="S9885" s="21"/>
      <c r="T9885" s="4"/>
      <c r="U9885" s="93"/>
    </row>
    <row r="9886" spans="1:21" ht="15" customHeight="1" thickBot="1">
      <c r="A9886" s="17"/>
      <c r="B9886" s="56"/>
      <c r="C9886" s="17"/>
      <c r="D9886" s="12"/>
      <c r="N9886" s="15"/>
      <c r="O9886" s="9"/>
      <c r="P9886" s="9"/>
      <c r="Q9886" s="9"/>
      <c r="R9886" s="10"/>
      <c r="S9886" s="19"/>
      <c r="T9886" s="23"/>
      <c r="U9886" s="94"/>
    </row>
    <row r="9887" spans="1:21">
      <c r="A9887" s="17"/>
      <c r="B9887" s="56"/>
      <c r="C9887" s="17"/>
      <c r="D9887" s="12"/>
      <c r="E9887" s="79"/>
      <c r="F9887" s="80"/>
      <c r="G9887" s="80"/>
      <c r="H9887" s="87"/>
      <c r="I9887" s="83"/>
      <c r="J9887" s="84"/>
      <c r="K9887" s="85"/>
      <c r="L9887" s="85"/>
      <c r="M9887" s="87"/>
      <c r="N9887" s="13"/>
      <c r="O9887" s="6"/>
      <c r="P9887" s="6"/>
      <c r="Q9887" s="6"/>
      <c r="R9887" s="7"/>
      <c r="S9887" s="20"/>
      <c r="T9887" s="22"/>
      <c r="U9887" s="91"/>
    </row>
    <row r="9888" spans="1:21">
      <c r="A9888" s="17"/>
      <c r="B9888" s="56"/>
      <c r="C9888" s="17"/>
      <c r="D9888" s="12"/>
      <c r="N9888" s="14"/>
      <c r="O9888" s="3"/>
      <c r="P9888" s="3"/>
      <c r="Q9888" s="3"/>
      <c r="R9888" s="8"/>
      <c r="S9888" s="21"/>
      <c r="T9888" s="4"/>
      <c r="U9888" s="92"/>
    </row>
    <row r="9889" spans="1:21">
      <c r="A9889" s="17"/>
      <c r="B9889" s="56"/>
      <c r="C9889" s="17"/>
      <c r="D9889" s="12"/>
      <c r="N9889" s="58"/>
      <c r="O9889" s="59"/>
      <c r="P9889" s="59"/>
      <c r="Q9889" s="59"/>
      <c r="R9889" s="60"/>
      <c r="S9889" s="21"/>
      <c r="T9889" s="4"/>
      <c r="U9889" s="93"/>
    </row>
    <row r="9890" spans="1:21" ht="15" customHeight="1" thickBot="1">
      <c r="A9890" s="17"/>
      <c r="B9890" s="56"/>
      <c r="C9890" s="17"/>
      <c r="D9890" s="12"/>
      <c r="N9890" s="15"/>
      <c r="O9890" s="9"/>
      <c r="P9890" s="9"/>
      <c r="Q9890" s="9"/>
      <c r="R9890" s="10"/>
      <c r="S9890" s="19"/>
      <c r="T9890" s="23"/>
      <c r="U9890" s="94"/>
    </row>
    <row r="9891" spans="1:21">
      <c r="A9891" s="17"/>
      <c r="B9891" s="56"/>
      <c r="C9891" s="17"/>
      <c r="D9891" s="12"/>
      <c r="E9891" s="79"/>
      <c r="F9891" s="80"/>
      <c r="G9891" s="80"/>
      <c r="H9891" s="87"/>
      <c r="I9891" s="83"/>
      <c r="J9891" s="84"/>
      <c r="K9891" s="85"/>
      <c r="L9891" s="85"/>
      <c r="M9891" s="87"/>
      <c r="N9891" s="13"/>
      <c r="O9891" s="6"/>
      <c r="P9891" s="6"/>
      <c r="Q9891" s="6"/>
      <c r="R9891" s="7"/>
      <c r="S9891" s="20"/>
      <c r="T9891" s="22"/>
      <c r="U9891" s="91"/>
    </row>
    <row r="9892" spans="1:21">
      <c r="A9892" s="17"/>
      <c r="B9892" s="56"/>
      <c r="C9892" s="17"/>
      <c r="D9892" s="12"/>
      <c r="N9892" s="14"/>
      <c r="O9892" s="3"/>
      <c r="P9892" s="3"/>
      <c r="Q9892" s="3"/>
      <c r="R9892" s="8"/>
      <c r="S9892" s="21"/>
      <c r="T9892" s="4"/>
      <c r="U9892" s="92"/>
    </row>
    <row r="9893" spans="1:21">
      <c r="A9893" s="17"/>
      <c r="B9893" s="56"/>
      <c r="C9893" s="17"/>
      <c r="D9893" s="12"/>
      <c r="N9893" s="58"/>
      <c r="O9893" s="59"/>
      <c r="P9893" s="59"/>
      <c r="Q9893" s="59"/>
      <c r="R9893" s="60"/>
      <c r="S9893" s="21"/>
      <c r="T9893" s="4"/>
      <c r="U9893" s="93"/>
    </row>
    <row r="9894" spans="1:21" ht="15" customHeight="1" thickBot="1">
      <c r="A9894" s="17"/>
      <c r="B9894" s="56"/>
      <c r="C9894" s="17"/>
      <c r="D9894" s="12"/>
      <c r="N9894" s="15"/>
      <c r="O9894" s="9"/>
      <c r="P9894" s="9"/>
      <c r="Q9894" s="9"/>
      <c r="R9894" s="10"/>
      <c r="S9894" s="19"/>
      <c r="T9894" s="23"/>
      <c r="U9894" s="94"/>
    </row>
    <row r="9895" spans="1:21">
      <c r="A9895" s="17"/>
      <c r="B9895" s="56"/>
      <c r="C9895" s="17"/>
      <c r="D9895" s="12"/>
      <c r="E9895" s="79"/>
      <c r="F9895" s="80"/>
      <c r="G9895" s="80"/>
      <c r="H9895" s="87"/>
      <c r="I9895" s="83"/>
      <c r="J9895" s="84"/>
      <c r="K9895" s="85"/>
      <c r="L9895" s="85"/>
      <c r="M9895" s="87"/>
      <c r="N9895" s="13"/>
      <c r="O9895" s="6"/>
      <c r="P9895" s="6"/>
      <c r="Q9895" s="6"/>
      <c r="R9895" s="7"/>
      <c r="S9895" s="20"/>
      <c r="T9895" s="22"/>
      <c r="U9895" s="91"/>
    </row>
    <row r="9896" spans="1:21">
      <c r="A9896" s="17"/>
      <c r="B9896" s="56"/>
      <c r="C9896" s="17"/>
      <c r="D9896" s="12"/>
      <c r="N9896" s="14"/>
      <c r="O9896" s="3"/>
      <c r="P9896" s="3"/>
      <c r="Q9896" s="3"/>
      <c r="R9896" s="8"/>
      <c r="S9896" s="21"/>
      <c r="T9896" s="4"/>
      <c r="U9896" s="92"/>
    </row>
    <row r="9897" spans="1:21">
      <c r="A9897" s="17"/>
      <c r="B9897" s="56"/>
      <c r="C9897" s="17"/>
      <c r="D9897" s="12"/>
      <c r="N9897" s="58"/>
      <c r="O9897" s="59"/>
      <c r="P9897" s="59"/>
      <c r="Q9897" s="59"/>
      <c r="R9897" s="60"/>
      <c r="S9897" s="21"/>
      <c r="T9897" s="4"/>
      <c r="U9897" s="93"/>
    </row>
    <row r="9898" spans="1:21" ht="15" customHeight="1" thickBot="1">
      <c r="A9898" s="17"/>
      <c r="B9898" s="56"/>
      <c r="C9898" s="17"/>
      <c r="D9898" s="12"/>
      <c r="N9898" s="15"/>
      <c r="O9898" s="9"/>
      <c r="P9898" s="9"/>
      <c r="Q9898" s="9"/>
      <c r="R9898" s="10"/>
      <c r="S9898" s="19"/>
      <c r="T9898" s="23"/>
      <c r="U9898" s="94"/>
    </row>
    <row r="9899" spans="1:21">
      <c r="A9899" s="17"/>
      <c r="B9899" s="56"/>
      <c r="C9899" s="17"/>
      <c r="D9899" s="12"/>
      <c r="E9899" s="79"/>
      <c r="F9899" s="80"/>
      <c r="G9899" s="80"/>
      <c r="H9899" s="87"/>
      <c r="I9899" s="83"/>
      <c r="J9899" s="84"/>
      <c r="K9899" s="85"/>
      <c r="L9899" s="85"/>
      <c r="M9899" s="87"/>
      <c r="N9899" s="13"/>
      <c r="O9899" s="6"/>
      <c r="P9899" s="6"/>
      <c r="Q9899" s="6"/>
      <c r="R9899" s="7"/>
      <c r="S9899" s="20"/>
      <c r="T9899" s="22"/>
      <c r="U9899" s="91"/>
    </row>
    <row r="9900" spans="1:21">
      <c r="A9900" s="17"/>
      <c r="B9900" s="56"/>
      <c r="C9900" s="17"/>
      <c r="D9900" s="12"/>
      <c r="N9900" s="14"/>
      <c r="O9900" s="3"/>
      <c r="P9900" s="3"/>
      <c r="Q9900" s="3"/>
      <c r="R9900" s="8"/>
      <c r="S9900" s="21"/>
      <c r="T9900" s="4"/>
      <c r="U9900" s="92"/>
    </row>
    <row r="9901" spans="1:21">
      <c r="A9901" s="17"/>
      <c r="B9901" s="56"/>
      <c r="C9901" s="17"/>
      <c r="D9901" s="12"/>
      <c r="N9901" s="58"/>
      <c r="O9901" s="59"/>
      <c r="P9901" s="59"/>
      <c r="Q9901" s="59"/>
      <c r="R9901" s="60"/>
      <c r="S9901" s="21"/>
      <c r="T9901" s="4"/>
      <c r="U9901" s="93"/>
    </row>
    <row r="9902" spans="1:21" ht="15" customHeight="1" thickBot="1">
      <c r="A9902" s="17"/>
      <c r="B9902" s="56"/>
      <c r="C9902" s="17"/>
      <c r="D9902" s="12"/>
      <c r="N9902" s="15"/>
      <c r="O9902" s="9"/>
      <c r="P9902" s="9"/>
      <c r="Q9902" s="9"/>
      <c r="R9902" s="10"/>
      <c r="S9902" s="19"/>
      <c r="T9902" s="23"/>
      <c r="U9902" s="94"/>
    </row>
    <row r="9903" spans="1:21">
      <c r="A9903" s="17"/>
      <c r="B9903" s="56"/>
      <c r="C9903" s="17"/>
      <c r="D9903" s="12"/>
      <c r="E9903" s="79"/>
      <c r="F9903" s="80"/>
      <c r="G9903" s="80"/>
      <c r="H9903" s="87"/>
      <c r="I9903" s="83"/>
      <c r="J9903" s="84"/>
      <c r="K9903" s="85"/>
      <c r="L9903" s="85"/>
      <c r="M9903" s="87"/>
      <c r="N9903" s="13"/>
      <c r="O9903" s="6"/>
      <c r="P9903" s="6"/>
      <c r="Q9903" s="6"/>
      <c r="R9903" s="7"/>
      <c r="S9903" s="20"/>
      <c r="T9903" s="22"/>
      <c r="U9903" s="91"/>
    </row>
    <row r="9904" spans="1:21">
      <c r="A9904" s="17"/>
      <c r="B9904" s="56"/>
      <c r="C9904" s="17"/>
      <c r="D9904" s="12"/>
      <c r="N9904" s="14"/>
      <c r="O9904" s="3"/>
      <c r="P9904" s="3"/>
      <c r="Q9904" s="3"/>
      <c r="R9904" s="8"/>
      <c r="S9904" s="21"/>
      <c r="T9904" s="4"/>
      <c r="U9904" s="92"/>
    </row>
    <row r="9905" spans="1:21">
      <c r="A9905" s="17"/>
      <c r="B9905" s="56"/>
      <c r="C9905" s="17"/>
      <c r="D9905" s="12"/>
      <c r="N9905" s="58"/>
      <c r="O9905" s="59"/>
      <c r="P9905" s="59"/>
      <c r="Q9905" s="59"/>
      <c r="R9905" s="60"/>
      <c r="S9905" s="21"/>
      <c r="T9905" s="4"/>
      <c r="U9905" s="93"/>
    </row>
    <row r="9906" spans="1:21" ht="15" customHeight="1" thickBot="1">
      <c r="A9906" s="17"/>
      <c r="B9906" s="56"/>
      <c r="C9906" s="17"/>
      <c r="D9906" s="12"/>
      <c r="N9906" s="15"/>
      <c r="O9906" s="9"/>
      <c r="P9906" s="9"/>
      <c r="Q9906" s="9"/>
      <c r="R9906" s="10"/>
      <c r="S9906" s="19"/>
      <c r="T9906" s="23"/>
      <c r="U9906" s="94"/>
    </row>
    <row r="9907" spans="1:21">
      <c r="A9907" s="17"/>
      <c r="B9907" s="56"/>
      <c r="C9907" s="17"/>
      <c r="D9907" s="12"/>
      <c r="E9907" s="79"/>
      <c r="F9907" s="80"/>
      <c r="G9907" s="80"/>
      <c r="H9907" s="87"/>
      <c r="I9907" s="83"/>
      <c r="J9907" s="84"/>
      <c r="K9907" s="85"/>
      <c r="L9907" s="85"/>
      <c r="M9907" s="87"/>
      <c r="N9907" s="13"/>
      <c r="O9907" s="6"/>
      <c r="P9907" s="6"/>
      <c r="Q9907" s="6"/>
      <c r="R9907" s="7"/>
      <c r="S9907" s="20"/>
      <c r="T9907" s="22"/>
      <c r="U9907" s="91"/>
    </row>
    <row r="9908" spans="1:21">
      <c r="A9908" s="17"/>
      <c r="B9908" s="56"/>
      <c r="C9908" s="17"/>
      <c r="D9908" s="12"/>
      <c r="N9908" s="14"/>
      <c r="O9908" s="3"/>
      <c r="P9908" s="3"/>
      <c r="Q9908" s="3"/>
      <c r="R9908" s="8"/>
      <c r="S9908" s="21"/>
      <c r="T9908" s="4"/>
      <c r="U9908" s="92"/>
    </row>
    <row r="9909" spans="1:21">
      <c r="A9909" s="17"/>
      <c r="B9909" s="56"/>
      <c r="C9909" s="17"/>
      <c r="D9909" s="12"/>
      <c r="N9909" s="58"/>
      <c r="O9909" s="59"/>
      <c r="P9909" s="59"/>
      <c r="Q9909" s="59"/>
      <c r="R9909" s="60"/>
      <c r="S9909" s="21"/>
      <c r="T9909" s="4"/>
      <c r="U9909" s="93"/>
    </row>
    <row r="9910" spans="1:21" ht="15" customHeight="1" thickBot="1">
      <c r="A9910" s="17"/>
      <c r="B9910" s="56"/>
      <c r="C9910" s="17"/>
      <c r="D9910" s="12"/>
      <c r="N9910" s="15"/>
      <c r="O9910" s="9"/>
      <c r="P9910" s="9"/>
      <c r="Q9910" s="9"/>
      <c r="R9910" s="10"/>
      <c r="S9910" s="19"/>
      <c r="T9910" s="23"/>
      <c r="U9910" s="94"/>
    </row>
    <row r="9911" spans="1:21">
      <c r="A9911" s="17"/>
      <c r="B9911" s="56"/>
      <c r="C9911" s="17"/>
      <c r="D9911" s="12"/>
      <c r="E9911" s="79"/>
      <c r="F9911" s="80"/>
      <c r="G9911" s="80"/>
      <c r="H9911" s="87"/>
      <c r="I9911" s="83"/>
      <c r="J9911" s="84"/>
      <c r="K9911" s="85"/>
      <c r="L9911" s="85"/>
      <c r="M9911" s="87"/>
      <c r="N9911" s="13"/>
      <c r="O9911" s="6"/>
      <c r="P9911" s="6"/>
      <c r="Q9911" s="6"/>
      <c r="R9911" s="7"/>
      <c r="S9911" s="20"/>
      <c r="T9911" s="22"/>
      <c r="U9911" s="91"/>
    </row>
    <row r="9912" spans="1:21">
      <c r="A9912" s="17"/>
      <c r="B9912" s="56"/>
      <c r="C9912" s="17"/>
      <c r="D9912" s="12"/>
      <c r="N9912" s="14"/>
      <c r="O9912" s="3"/>
      <c r="P9912" s="3"/>
      <c r="Q9912" s="3"/>
      <c r="R9912" s="8"/>
      <c r="S9912" s="21"/>
      <c r="T9912" s="4"/>
      <c r="U9912" s="92"/>
    </row>
    <row r="9913" spans="1:21">
      <c r="A9913" s="17"/>
      <c r="B9913" s="56"/>
      <c r="C9913" s="17"/>
      <c r="D9913" s="12"/>
      <c r="N9913" s="58"/>
      <c r="O9913" s="59"/>
      <c r="P9913" s="59"/>
      <c r="Q9913" s="59"/>
      <c r="R9913" s="60"/>
      <c r="S9913" s="21"/>
      <c r="T9913" s="4"/>
      <c r="U9913" s="93"/>
    </row>
    <row r="9914" spans="1:21" ht="15" customHeight="1" thickBot="1">
      <c r="A9914" s="17"/>
      <c r="B9914" s="56"/>
      <c r="C9914" s="17"/>
      <c r="D9914" s="12"/>
      <c r="N9914" s="15"/>
      <c r="O9914" s="9"/>
      <c r="P9914" s="9"/>
      <c r="Q9914" s="9"/>
      <c r="R9914" s="10"/>
      <c r="S9914" s="19"/>
      <c r="T9914" s="23"/>
      <c r="U9914" s="94"/>
    </row>
    <row r="9915" spans="1:21">
      <c r="A9915" s="17"/>
      <c r="B9915" s="56"/>
      <c r="C9915" s="17"/>
      <c r="D9915" s="12"/>
      <c r="E9915" s="79"/>
      <c r="F9915" s="80"/>
      <c r="G9915" s="80"/>
      <c r="H9915" s="87"/>
      <c r="I9915" s="83"/>
      <c r="J9915" s="84"/>
      <c r="K9915" s="85"/>
      <c r="L9915" s="85"/>
      <c r="M9915" s="87"/>
      <c r="N9915" s="13"/>
      <c r="O9915" s="6"/>
      <c r="P9915" s="6"/>
      <c r="Q9915" s="6"/>
      <c r="R9915" s="7"/>
      <c r="S9915" s="20"/>
      <c r="T9915" s="22"/>
      <c r="U9915" s="91"/>
    </row>
    <row r="9916" spans="1:21">
      <c r="A9916" s="17"/>
      <c r="B9916" s="56"/>
      <c r="C9916" s="17"/>
      <c r="D9916" s="12"/>
      <c r="N9916" s="14"/>
      <c r="O9916" s="3"/>
      <c r="P9916" s="3"/>
      <c r="Q9916" s="3"/>
      <c r="R9916" s="8"/>
      <c r="S9916" s="21"/>
      <c r="T9916" s="4"/>
      <c r="U9916" s="92"/>
    </row>
    <row r="9917" spans="1:21">
      <c r="A9917" s="17"/>
      <c r="B9917" s="56"/>
      <c r="C9917" s="17"/>
      <c r="D9917" s="12"/>
      <c r="N9917" s="58"/>
      <c r="O9917" s="59"/>
      <c r="P9917" s="59"/>
      <c r="Q9917" s="59"/>
      <c r="R9917" s="60"/>
      <c r="S9917" s="21"/>
      <c r="T9917" s="4"/>
      <c r="U9917" s="93"/>
    </row>
    <row r="9918" spans="1:21" ht="15" customHeight="1" thickBot="1">
      <c r="A9918" s="17"/>
      <c r="B9918" s="56"/>
      <c r="C9918" s="17"/>
      <c r="D9918" s="12"/>
      <c r="N9918" s="15"/>
      <c r="O9918" s="9"/>
      <c r="P9918" s="9"/>
      <c r="Q9918" s="9"/>
      <c r="R9918" s="10"/>
      <c r="S9918" s="19"/>
      <c r="T9918" s="23"/>
      <c r="U9918" s="94"/>
    </row>
    <row r="9919" spans="1:21">
      <c r="A9919" s="17"/>
      <c r="B9919" s="56"/>
      <c r="C9919" s="17"/>
      <c r="D9919" s="12"/>
      <c r="E9919" s="79"/>
      <c r="F9919" s="80"/>
      <c r="G9919" s="80"/>
      <c r="H9919" s="87"/>
      <c r="I9919" s="83"/>
      <c r="J9919" s="84"/>
      <c r="K9919" s="85"/>
      <c r="L9919" s="85"/>
      <c r="M9919" s="87"/>
      <c r="N9919" s="13"/>
      <c r="O9919" s="6"/>
      <c r="P9919" s="6"/>
      <c r="Q9919" s="6"/>
      <c r="R9919" s="7"/>
      <c r="S9919" s="20"/>
      <c r="T9919" s="22"/>
      <c r="U9919" s="91"/>
    </row>
    <row r="9920" spans="1:21">
      <c r="A9920" s="17"/>
      <c r="B9920" s="56"/>
      <c r="C9920" s="17"/>
      <c r="D9920" s="12"/>
      <c r="N9920" s="14"/>
      <c r="O9920" s="3"/>
      <c r="P9920" s="3"/>
      <c r="Q9920" s="3"/>
      <c r="R9920" s="8"/>
      <c r="S9920" s="21"/>
      <c r="T9920" s="4"/>
      <c r="U9920" s="92"/>
    </row>
    <row r="9921" spans="1:21">
      <c r="A9921" s="17"/>
      <c r="B9921" s="56"/>
      <c r="C9921" s="17"/>
      <c r="D9921" s="12"/>
      <c r="N9921" s="58"/>
      <c r="O9921" s="59"/>
      <c r="P9921" s="59"/>
      <c r="Q9921" s="59"/>
      <c r="R9921" s="60"/>
      <c r="S9921" s="21"/>
      <c r="T9921" s="4"/>
      <c r="U9921" s="93"/>
    </row>
    <row r="9922" spans="1:21" ht="15" customHeight="1" thickBot="1">
      <c r="A9922" s="17"/>
      <c r="B9922" s="56"/>
      <c r="C9922" s="17"/>
      <c r="D9922" s="12"/>
      <c r="N9922" s="15"/>
      <c r="O9922" s="9"/>
      <c r="P9922" s="9"/>
      <c r="Q9922" s="9"/>
      <c r="R9922" s="10"/>
      <c r="S9922" s="19"/>
      <c r="T9922" s="23"/>
      <c r="U9922" s="94"/>
    </row>
    <row r="9923" spans="1:21">
      <c r="A9923" s="17"/>
      <c r="B9923" s="56"/>
      <c r="C9923" s="17"/>
      <c r="D9923" s="12"/>
      <c r="E9923" s="79"/>
      <c r="F9923" s="80"/>
      <c r="G9923" s="80"/>
      <c r="H9923" s="87"/>
      <c r="I9923" s="83"/>
      <c r="J9923" s="84"/>
      <c r="K9923" s="85"/>
      <c r="L9923" s="85"/>
      <c r="M9923" s="87"/>
      <c r="N9923" s="13"/>
      <c r="O9923" s="6"/>
      <c r="P9923" s="6"/>
      <c r="Q9923" s="6"/>
      <c r="R9923" s="7"/>
      <c r="S9923" s="20"/>
      <c r="T9923" s="22"/>
      <c r="U9923" s="91"/>
    </row>
    <row r="9924" spans="1:21">
      <c r="A9924" s="17"/>
      <c r="B9924" s="56"/>
      <c r="C9924" s="17"/>
      <c r="D9924" s="12"/>
      <c r="N9924" s="14"/>
      <c r="O9924" s="3"/>
      <c r="P9924" s="3"/>
      <c r="Q9924" s="3"/>
      <c r="R9924" s="8"/>
      <c r="S9924" s="21"/>
      <c r="T9924" s="4"/>
      <c r="U9924" s="92"/>
    </row>
    <row r="9925" spans="1:21">
      <c r="A9925" s="17"/>
      <c r="B9925" s="56"/>
      <c r="C9925" s="17"/>
      <c r="D9925" s="12"/>
      <c r="N9925" s="58"/>
      <c r="O9925" s="59"/>
      <c r="P9925" s="59"/>
      <c r="Q9925" s="59"/>
      <c r="R9925" s="60"/>
      <c r="S9925" s="21"/>
      <c r="T9925" s="4"/>
      <c r="U9925" s="93"/>
    </row>
    <row r="9926" spans="1:21" ht="15" customHeight="1" thickBot="1">
      <c r="A9926" s="17"/>
      <c r="B9926" s="56"/>
      <c r="C9926" s="17"/>
      <c r="D9926" s="12"/>
      <c r="N9926" s="15"/>
      <c r="O9926" s="9"/>
      <c r="P9926" s="9"/>
      <c r="Q9926" s="9"/>
      <c r="R9926" s="10"/>
      <c r="S9926" s="19"/>
      <c r="T9926" s="23"/>
      <c r="U9926" s="94"/>
    </row>
    <row r="9927" spans="1:21">
      <c r="A9927" s="17"/>
      <c r="B9927" s="56"/>
      <c r="C9927" s="17"/>
      <c r="D9927" s="12"/>
      <c r="E9927" s="79"/>
      <c r="F9927" s="80"/>
      <c r="G9927" s="80"/>
      <c r="H9927" s="87"/>
      <c r="I9927" s="83"/>
      <c r="J9927" s="84"/>
      <c r="K9927" s="85"/>
      <c r="L9927" s="85"/>
      <c r="M9927" s="87"/>
      <c r="N9927" s="13"/>
      <c r="O9927" s="6"/>
      <c r="P9927" s="6"/>
      <c r="Q9927" s="6"/>
      <c r="R9927" s="7"/>
      <c r="S9927" s="20"/>
      <c r="T9927" s="22"/>
      <c r="U9927" s="91"/>
    </row>
    <row r="9928" spans="1:21">
      <c r="A9928" s="17"/>
      <c r="B9928" s="56"/>
      <c r="C9928" s="17"/>
      <c r="D9928" s="12"/>
      <c r="N9928" s="14"/>
      <c r="O9928" s="3"/>
      <c r="P9928" s="3"/>
      <c r="Q9928" s="3"/>
      <c r="R9928" s="8"/>
      <c r="S9928" s="21"/>
      <c r="T9928" s="4"/>
      <c r="U9928" s="92"/>
    </row>
    <row r="9929" spans="1:21">
      <c r="A9929" s="17"/>
      <c r="B9929" s="56"/>
      <c r="C9929" s="17"/>
      <c r="D9929" s="12"/>
      <c r="N9929" s="58"/>
      <c r="O9929" s="59"/>
      <c r="P9929" s="59"/>
      <c r="Q9929" s="59"/>
      <c r="R9929" s="60"/>
      <c r="S9929" s="21"/>
      <c r="T9929" s="4"/>
      <c r="U9929" s="93"/>
    </row>
    <row r="9930" spans="1:21" ht="15" customHeight="1" thickBot="1">
      <c r="A9930" s="17"/>
      <c r="B9930" s="56"/>
      <c r="C9930" s="17"/>
      <c r="D9930" s="12"/>
      <c r="N9930" s="15"/>
      <c r="O9930" s="9"/>
      <c r="P9930" s="9"/>
      <c r="Q9930" s="9"/>
      <c r="R9930" s="10"/>
      <c r="S9930" s="19"/>
      <c r="T9930" s="23"/>
      <c r="U9930" s="94"/>
    </row>
    <row r="9931" spans="1:21">
      <c r="A9931" s="17"/>
      <c r="B9931" s="56"/>
      <c r="C9931" s="17"/>
      <c r="D9931" s="12"/>
      <c r="E9931" s="79"/>
      <c r="F9931" s="80"/>
      <c r="G9931" s="80"/>
      <c r="H9931" s="87"/>
      <c r="I9931" s="83"/>
      <c r="J9931" s="84"/>
      <c r="K9931" s="85"/>
      <c r="L9931" s="85"/>
      <c r="M9931" s="87"/>
      <c r="N9931" s="13"/>
      <c r="O9931" s="6"/>
      <c r="P9931" s="6"/>
      <c r="Q9931" s="6"/>
      <c r="R9931" s="7"/>
      <c r="S9931" s="20"/>
      <c r="T9931" s="22"/>
      <c r="U9931" s="91"/>
    </row>
    <row r="9932" spans="1:21">
      <c r="A9932" s="17"/>
      <c r="B9932" s="56"/>
      <c r="C9932" s="17"/>
      <c r="D9932" s="12"/>
      <c r="N9932" s="14"/>
      <c r="O9932" s="3"/>
      <c r="P9932" s="3"/>
      <c r="Q9932" s="3"/>
      <c r="R9932" s="8"/>
      <c r="S9932" s="21"/>
      <c r="T9932" s="4"/>
      <c r="U9932" s="92"/>
    </row>
    <row r="9933" spans="1:21">
      <c r="A9933" s="17"/>
      <c r="B9933" s="56"/>
      <c r="C9933" s="17"/>
      <c r="D9933" s="12"/>
      <c r="N9933" s="58"/>
      <c r="O9933" s="59"/>
      <c r="P9933" s="59"/>
      <c r="Q9933" s="59"/>
      <c r="R9933" s="60"/>
      <c r="S9933" s="21"/>
      <c r="T9933" s="4"/>
      <c r="U9933" s="93"/>
    </row>
    <row r="9934" spans="1:21" ht="15" customHeight="1" thickBot="1">
      <c r="A9934" s="17"/>
      <c r="B9934" s="56"/>
      <c r="C9934" s="17"/>
      <c r="D9934" s="12"/>
      <c r="N9934" s="15"/>
      <c r="O9934" s="9"/>
      <c r="P9934" s="9"/>
      <c r="Q9934" s="9"/>
      <c r="R9934" s="10"/>
      <c r="S9934" s="19"/>
      <c r="T9934" s="23"/>
      <c r="U9934" s="94"/>
    </row>
    <row r="9935" spans="1:21">
      <c r="A9935" s="17"/>
      <c r="B9935" s="56"/>
      <c r="C9935" s="17"/>
      <c r="D9935" s="12"/>
      <c r="E9935" s="79"/>
      <c r="F9935" s="80"/>
      <c r="G9935" s="80"/>
      <c r="H9935" s="87"/>
      <c r="I9935" s="83"/>
      <c r="J9935" s="84"/>
      <c r="K9935" s="85"/>
      <c r="L9935" s="85"/>
      <c r="M9935" s="87"/>
      <c r="N9935" s="13"/>
      <c r="O9935" s="6"/>
      <c r="P9935" s="6"/>
      <c r="Q9935" s="6"/>
      <c r="R9935" s="7"/>
      <c r="S9935" s="20"/>
      <c r="T9935" s="22"/>
      <c r="U9935" s="91"/>
    </row>
    <row r="9936" spans="1:21">
      <c r="A9936" s="17"/>
      <c r="B9936" s="56"/>
      <c r="C9936" s="17"/>
      <c r="D9936" s="12"/>
      <c r="N9936" s="14"/>
      <c r="O9936" s="3"/>
      <c r="P9936" s="3"/>
      <c r="Q9936" s="3"/>
      <c r="R9936" s="8"/>
      <c r="S9936" s="21"/>
      <c r="T9936" s="4"/>
      <c r="U9936" s="92"/>
    </row>
    <row r="9937" spans="1:21">
      <c r="A9937" s="17"/>
      <c r="B9937" s="56"/>
      <c r="C9937" s="17"/>
      <c r="D9937" s="12"/>
      <c r="N9937" s="58"/>
      <c r="O9937" s="59"/>
      <c r="P9937" s="59"/>
      <c r="Q9937" s="59"/>
      <c r="R9937" s="60"/>
      <c r="S9937" s="21"/>
      <c r="T9937" s="4"/>
      <c r="U9937" s="93"/>
    </row>
    <row r="9938" spans="1:21" ht="15" customHeight="1" thickBot="1">
      <c r="A9938" s="17"/>
      <c r="B9938" s="56"/>
      <c r="C9938" s="17"/>
      <c r="D9938" s="12"/>
      <c r="N9938" s="15"/>
      <c r="O9938" s="9"/>
      <c r="P9938" s="9"/>
      <c r="Q9938" s="9"/>
      <c r="R9938" s="10"/>
      <c r="S9938" s="19"/>
      <c r="T9938" s="23"/>
      <c r="U9938" s="94"/>
    </row>
    <row r="9939" spans="1:21">
      <c r="A9939" s="17"/>
      <c r="B9939" s="56"/>
      <c r="C9939" s="17"/>
      <c r="D9939" s="12"/>
      <c r="E9939" s="79"/>
      <c r="F9939" s="80"/>
      <c r="G9939" s="80"/>
      <c r="H9939" s="87"/>
      <c r="I9939" s="83"/>
      <c r="J9939" s="84"/>
      <c r="K9939" s="85"/>
      <c r="L9939" s="85"/>
      <c r="M9939" s="87"/>
      <c r="N9939" s="13"/>
      <c r="O9939" s="6"/>
      <c r="P9939" s="6"/>
      <c r="Q9939" s="6"/>
      <c r="R9939" s="7"/>
      <c r="S9939" s="20"/>
      <c r="T9939" s="22"/>
      <c r="U9939" s="91"/>
    </row>
    <row r="9940" spans="1:21">
      <c r="A9940" s="17"/>
      <c r="B9940" s="56"/>
      <c r="C9940" s="17"/>
      <c r="D9940" s="12"/>
      <c r="N9940" s="14"/>
      <c r="O9940" s="3"/>
      <c r="P9940" s="3"/>
      <c r="Q9940" s="3"/>
      <c r="R9940" s="8"/>
      <c r="S9940" s="21"/>
      <c r="T9940" s="4"/>
      <c r="U9940" s="92"/>
    </row>
    <row r="9941" spans="1:21">
      <c r="A9941" s="17"/>
      <c r="B9941" s="56"/>
      <c r="C9941" s="17"/>
      <c r="D9941" s="12"/>
      <c r="N9941" s="58"/>
      <c r="O9941" s="59"/>
      <c r="P9941" s="59"/>
      <c r="Q9941" s="59"/>
      <c r="R9941" s="60"/>
      <c r="S9941" s="21"/>
      <c r="T9941" s="4"/>
      <c r="U9941" s="93"/>
    </row>
    <row r="9942" spans="1:21" ht="15" customHeight="1" thickBot="1">
      <c r="A9942" s="17"/>
      <c r="B9942" s="56"/>
      <c r="C9942" s="17"/>
      <c r="D9942" s="12"/>
      <c r="N9942" s="15"/>
      <c r="O9942" s="9"/>
      <c r="P9942" s="9"/>
      <c r="Q9942" s="9"/>
      <c r="R9942" s="10"/>
      <c r="S9942" s="19"/>
      <c r="T9942" s="23"/>
      <c r="U9942" s="94"/>
    </row>
    <row r="9943" spans="1:21">
      <c r="A9943" s="17"/>
      <c r="B9943" s="56"/>
      <c r="C9943" s="17"/>
      <c r="D9943" s="12"/>
      <c r="E9943" s="79"/>
      <c r="F9943" s="80"/>
      <c r="G9943" s="80"/>
      <c r="H9943" s="87"/>
      <c r="I9943" s="83"/>
      <c r="J9943" s="84"/>
      <c r="K9943" s="85"/>
      <c r="L9943" s="85"/>
      <c r="M9943" s="87"/>
      <c r="N9943" s="13"/>
      <c r="O9943" s="6"/>
      <c r="P9943" s="6"/>
      <c r="Q9943" s="6"/>
      <c r="R9943" s="7"/>
      <c r="S9943" s="20"/>
      <c r="T9943" s="22"/>
      <c r="U9943" s="91"/>
    </row>
    <row r="9944" spans="1:21">
      <c r="A9944" s="17"/>
      <c r="B9944" s="56"/>
      <c r="C9944" s="17"/>
      <c r="D9944" s="12"/>
      <c r="N9944" s="14"/>
      <c r="O9944" s="3"/>
      <c r="P9944" s="3"/>
      <c r="Q9944" s="3"/>
      <c r="R9944" s="8"/>
      <c r="S9944" s="21"/>
      <c r="T9944" s="4"/>
      <c r="U9944" s="92"/>
    </row>
    <row r="9945" spans="1:21">
      <c r="A9945" s="17"/>
      <c r="B9945" s="56"/>
      <c r="C9945" s="17"/>
      <c r="D9945" s="12"/>
      <c r="N9945" s="58"/>
      <c r="O9945" s="59"/>
      <c r="P9945" s="59"/>
      <c r="Q9945" s="59"/>
      <c r="R9945" s="60"/>
      <c r="S9945" s="21"/>
      <c r="T9945" s="4"/>
      <c r="U9945" s="93"/>
    </row>
    <row r="9946" spans="1:21" ht="15" customHeight="1" thickBot="1">
      <c r="A9946" s="17"/>
      <c r="B9946" s="56"/>
      <c r="C9946" s="17"/>
      <c r="D9946" s="12"/>
      <c r="N9946" s="15"/>
      <c r="O9946" s="9"/>
      <c r="P9946" s="9"/>
      <c r="Q9946" s="9"/>
      <c r="R9946" s="10"/>
      <c r="S9946" s="19"/>
      <c r="T9946" s="23"/>
      <c r="U9946" s="94"/>
    </row>
    <row r="9947" spans="1:21">
      <c r="A9947" s="17"/>
      <c r="B9947" s="56"/>
      <c r="C9947" s="17"/>
      <c r="D9947" s="12"/>
      <c r="E9947" s="79"/>
      <c r="F9947" s="80"/>
      <c r="G9947" s="80"/>
      <c r="H9947" s="87"/>
      <c r="I9947" s="83"/>
      <c r="J9947" s="84"/>
      <c r="K9947" s="85"/>
      <c r="L9947" s="85"/>
      <c r="M9947" s="87"/>
      <c r="N9947" s="13"/>
      <c r="O9947" s="6"/>
      <c r="P9947" s="6"/>
      <c r="Q9947" s="6"/>
      <c r="R9947" s="7"/>
      <c r="S9947" s="20"/>
      <c r="T9947" s="22"/>
      <c r="U9947" s="91"/>
    </row>
    <row r="9948" spans="1:21">
      <c r="A9948" s="17"/>
      <c r="B9948" s="56"/>
      <c r="C9948" s="17"/>
      <c r="D9948" s="12"/>
      <c r="N9948" s="14"/>
      <c r="O9948" s="3"/>
      <c r="P9948" s="3"/>
      <c r="Q9948" s="3"/>
      <c r="R9948" s="8"/>
      <c r="S9948" s="21"/>
      <c r="T9948" s="4"/>
      <c r="U9948" s="92"/>
    </row>
    <row r="9949" spans="1:21">
      <c r="A9949" s="17"/>
      <c r="B9949" s="56"/>
      <c r="C9949" s="17"/>
      <c r="D9949" s="12"/>
      <c r="N9949" s="58"/>
      <c r="O9949" s="59"/>
      <c r="P9949" s="59"/>
      <c r="Q9949" s="59"/>
      <c r="R9949" s="60"/>
      <c r="S9949" s="21"/>
      <c r="T9949" s="4"/>
      <c r="U9949" s="93"/>
    </row>
    <row r="9950" spans="1:21" ht="15" customHeight="1" thickBot="1">
      <c r="A9950" s="17"/>
      <c r="B9950" s="56"/>
      <c r="C9950" s="17"/>
      <c r="D9950" s="12"/>
      <c r="N9950" s="15"/>
      <c r="O9950" s="9"/>
      <c r="P9950" s="9"/>
      <c r="Q9950" s="9"/>
      <c r="R9950" s="10"/>
      <c r="S9950" s="19"/>
      <c r="T9950" s="23"/>
      <c r="U9950" s="94"/>
    </row>
    <row r="9951" spans="1:21">
      <c r="A9951" s="17"/>
      <c r="B9951" s="56"/>
      <c r="C9951" s="17"/>
      <c r="D9951" s="12"/>
      <c r="E9951" s="79"/>
      <c r="F9951" s="80"/>
      <c r="G9951" s="80"/>
      <c r="H9951" s="87"/>
      <c r="I9951" s="83"/>
      <c r="J9951" s="84"/>
      <c r="K9951" s="85"/>
      <c r="L9951" s="85"/>
      <c r="M9951" s="87"/>
      <c r="N9951" s="13"/>
      <c r="O9951" s="6"/>
      <c r="P9951" s="6"/>
      <c r="Q9951" s="6"/>
      <c r="R9951" s="7"/>
      <c r="S9951" s="20"/>
      <c r="T9951" s="22"/>
      <c r="U9951" s="91"/>
    </row>
    <row r="9952" spans="1:21">
      <c r="A9952" s="17"/>
      <c r="B9952" s="56"/>
      <c r="C9952" s="17"/>
      <c r="D9952" s="12"/>
      <c r="N9952" s="14"/>
      <c r="O9952" s="3"/>
      <c r="P9952" s="3"/>
      <c r="Q9952" s="3"/>
      <c r="R9952" s="8"/>
      <c r="S9952" s="21"/>
      <c r="T9952" s="4"/>
      <c r="U9952" s="92"/>
    </row>
    <row r="9953" spans="1:21">
      <c r="A9953" s="17"/>
      <c r="B9953" s="56"/>
      <c r="C9953" s="17"/>
      <c r="D9953" s="12"/>
      <c r="N9953" s="58"/>
      <c r="O9953" s="59"/>
      <c r="P9953" s="59"/>
      <c r="Q9953" s="59"/>
      <c r="R9953" s="60"/>
      <c r="S9953" s="21"/>
      <c r="T9953" s="4"/>
      <c r="U9953" s="93"/>
    </row>
    <row r="9954" spans="1:21" ht="15" customHeight="1" thickBot="1">
      <c r="A9954" s="17"/>
      <c r="B9954" s="56"/>
      <c r="C9954" s="17"/>
      <c r="D9954" s="12"/>
      <c r="N9954" s="15"/>
      <c r="O9954" s="9"/>
      <c r="P9954" s="9"/>
      <c r="Q9954" s="9"/>
      <c r="R9954" s="10"/>
      <c r="S9954" s="19"/>
      <c r="T9954" s="23"/>
      <c r="U9954" s="94"/>
    </row>
    <row r="9955" spans="1:21">
      <c r="A9955" s="17"/>
      <c r="B9955" s="56"/>
      <c r="C9955" s="17"/>
      <c r="D9955" s="12"/>
      <c r="E9955" s="79"/>
      <c r="F9955" s="80"/>
      <c r="G9955" s="80"/>
      <c r="H9955" s="87"/>
      <c r="I9955" s="83"/>
      <c r="J9955" s="84"/>
      <c r="K9955" s="85"/>
      <c r="L9955" s="85"/>
      <c r="M9955" s="87"/>
      <c r="N9955" s="13"/>
      <c r="O9955" s="6"/>
      <c r="P9955" s="6"/>
      <c r="Q9955" s="6"/>
      <c r="R9955" s="7"/>
      <c r="S9955" s="20"/>
      <c r="T9955" s="22"/>
      <c r="U9955" s="91"/>
    </row>
    <row r="9956" spans="1:21">
      <c r="A9956" s="17"/>
      <c r="B9956" s="56"/>
      <c r="C9956" s="17"/>
      <c r="D9956" s="12"/>
      <c r="N9956" s="14"/>
      <c r="O9956" s="3"/>
      <c r="P9956" s="3"/>
      <c r="Q9956" s="3"/>
      <c r="R9956" s="8"/>
      <c r="S9956" s="21"/>
      <c r="T9956" s="4"/>
      <c r="U9956" s="92"/>
    </row>
    <row r="9957" spans="1:21">
      <c r="A9957" s="17"/>
      <c r="B9957" s="56"/>
      <c r="C9957" s="17"/>
      <c r="D9957" s="12"/>
      <c r="N9957" s="58"/>
      <c r="O9957" s="59"/>
      <c r="P9957" s="59"/>
      <c r="Q9957" s="59"/>
      <c r="R9957" s="60"/>
      <c r="S9957" s="21"/>
      <c r="T9957" s="4"/>
      <c r="U9957" s="93"/>
    </row>
    <row r="9958" spans="1:21" ht="15" customHeight="1" thickBot="1">
      <c r="A9958" s="17"/>
      <c r="B9958" s="56"/>
      <c r="C9958" s="17"/>
      <c r="D9958" s="12"/>
      <c r="N9958" s="15"/>
      <c r="O9958" s="9"/>
      <c r="P9958" s="9"/>
      <c r="Q9958" s="9"/>
      <c r="R9958" s="10"/>
      <c r="S9958" s="19"/>
      <c r="T9958" s="23"/>
      <c r="U9958" s="94"/>
    </row>
    <row r="9959" spans="1:21">
      <c r="A9959" s="17"/>
      <c r="B9959" s="56"/>
      <c r="C9959" s="17"/>
      <c r="D9959" s="12"/>
      <c r="E9959" s="79"/>
      <c r="F9959" s="80"/>
      <c r="G9959" s="80"/>
      <c r="H9959" s="87"/>
      <c r="I9959" s="83"/>
      <c r="J9959" s="84"/>
      <c r="K9959" s="85"/>
      <c r="L9959" s="85"/>
      <c r="M9959" s="87"/>
      <c r="N9959" s="13"/>
      <c r="O9959" s="6"/>
      <c r="P9959" s="6"/>
      <c r="Q9959" s="6"/>
      <c r="R9959" s="7"/>
      <c r="S9959" s="20"/>
      <c r="T9959" s="22"/>
      <c r="U9959" s="91"/>
    </row>
    <row r="9960" spans="1:21">
      <c r="A9960" s="17"/>
      <c r="B9960" s="56"/>
      <c r="C9960" s="17"/>
      <c r="D9960" s="12"/>
      <c r="N9960" s="14"/>
      <c r="O9960" s="3"/>
      <c r="P9960" s="3"/>
      <c r="Q9960" s="3"/>
      <c r="R9960" s="8"/>
      <c r="S9960" s="21"/>
      <c r="T9960" s="4"/>
      <c r="U9960" s="92"/>
    </row>
    <row r="9961" spans="1:21">
      <c r="A9961" s="17"/>
      <c r="B9961" s="56"/>
      <c r="C9961" s="17"/>
      <c r="D9961" s="12"/>
      <c r="N9961" s="58"/>
      <c r="O9961" s="59"/>
      <c r="P9961" s="59"/>
      <c r="Q9961" s="59"/>
      <c r="R9961" s="60"/>
      <c r="S9961" s="21"/>
      <c r="T9961" s="4"/>
      <c r="U9961" s="93"/>
    </row>
    <row r="9962" spans="1:21" ht="15" customHeight="1" thickBot="1">
      <c r="A9962" s="17"/>
      <c r="B9962" s="56"/>
      <c r="C9962" s="17"/>
      <c r="D9962" s="12"/>
      <c r="N9962" s="15"/>
      <c r="O9962" s="9"/>
      <c r="P9962" s="9"/>
      <c r="Q9962" s="9"/>
      <c r="R9962" s="10"/>
      <c r="S9962" s="19"/>
      <c r="T9962" s="23"/>
      <c r="U9962" s="94"/>
    </row>
    <row r="9963" spans="1:21">
      <c r="A9963" s="17"/>
      <c r="B9963" s="56"/>
      <c r="C9963" s="17"/>
      <c r="D9963" s="12"/>
      <c r="E9963" s="79"/>
      <c r="F9963" s="80"/>
      <c r="G9963" s="80"/>
      <c r="H9963" s="87"/>
      <c r="I9963" s="83"/>
      <c r="J9963" s="84"/>
      <c r="K9963" s="85"/>
      <c r="L9963" s="85"/>
      <c r="M9963" s="87"/>
      <c r="N9963" s="13"/>
      <c r="O9963" s="6"/>
      <c r="P9963" s="6"/>
      <c r="Q9963" s="6"/>
      <c r="R9963" s="7"/>
      <c r="S9963" s="20"/>
      <c r="T9963" s="22"/>
      <c r="U9963" s="91"/>
    </row>
    <row r="9964" spans="1:21">
      <c r="A9964" s="17"/>
      <c r="B9964" s="56"/>
      <c r="C9964" s="17"/>
      <c r="D9964" s="12"/>
      <c r="N9964" s="14"/>
      <c r="O9964" s="3"/>
      <c r="P9964" s="3"/>
      <c r="Q9964" s="3"/>
      <c r="R9964" s="8"/>
      <c r="S9964" s="21"/>
      <c r="T9964" s="4"/>
      <c r="U9964" s="92"/>
    </row>
    <row r="9965" spans="1:21">
      <c r="A9965" s="17"/>
      <c r="B9965" s="56"/>
      <c r="C9965" s="17"/>
      <c r="D9965" s="12"/>
      <c r="N9965" s="58"/>
      <c r="O9965" s="59"/>
      <c r="P9965" s="59"/>
      <c r="Q9965" s="59"/>
      <c r="R9965" s="60"/>
      <c r="S9965" s="21"/>
      <c r="T9965" s="4"/>
      <c r="U9965" s="93"/>
    </row>
    <row r="9966" spans="1:21" ht="15" customHeight="1" thickBot="1">
      <c r="A9966" s="17"/>
      <c r="B9966" s="56"/>
      <c r="C9966" s="17"/>
      <c r="D9966" s="12"/>
      <c r="N9966" s="15"/>
      <c r="O9966" s="9"/>
      <c r="P9966" s="9"/>
      <c r="Q9966" s="9"/>
      <c r="R9966" s="10"/>
      <c r="S9966" s="19"/>
      <c r="T9966" s="23"/>
      <c r="U9966" s="94"/>
    </row>
    <row r="9967" spans="1:21">
      <c r="A9967" s="17"/>
      <c r="B9967" s="56"/>
      <c r="C9967" s="17"/>
      <c r="D9967" s="12"/>
      <c r="E9967" s="79"/>
      <c r="F9967" s="80"/>
      <c r="G9967" s="80"/>
      <c r="H9967" s="87"/>
      <c r="I9967" s="83"/>
      <c r="J9967" s="84"/>
      <c r="K9967" s="85"/>
      <c r="L9967" s="85"/>
      <c r="M9967" s="87"/>
      <c r="N9967" s="13"/>
      <c r="O9967" s="6"/>
      <c r="P9967" s="6"/>
      <c r="Q9967" s="6"/>
      <c r="R9967" s="7"/>
      <c r="S9967" s="20"/>
      <c r="T9967" s="22"/>
      <c r="U9967" s="91"/>
    </row>
    <row r="9968" spans="1:21">
      <c r="A9968" s="17"/>
      <c r="B9968" s="56"/>
      <c r="C9968" s="17"/>
      <c r="D9968" s="12"/>
      <c r="N9968" s="14"/>
      <c r="O9968" s="3"/>
      <c r="P9968" s="3"/>
      <c r="Q9968" s="3"/>
      <c r="R9968" s="8"/>
      <c r="S9968" s="21"/>
      <c r="T9968" s="4"/>
      <c r="U9968" s="92"/>
    </row>
    <row r="9969" spans="1:21">
      <c r="A9969" s="17"/>
      <c r="B9969" s="56"/>
      <c r="C9969" s="17"/>
      <c r="D9969" s="12"/>
      <c r="N9969" s="58"/>
      <c r="O9969" s="59"/>
      <c r="P9969" s="59"/>
      <c r="Q9969" s="59"/>
      <c r="R9969" s="60"/>
      <c r="S9969" s="21"/>
      <c r="T9969" s="4"/>
      <c r="U9969" s="93"/>
    </row>
    <row r="9970" spans="1:21" ht="15" customHeight="1" thickBot="1">
      <c r="A9970" s="17"/>
      <c r="B9970" s="56"/>
      <c r="C9970" s="17"/>
      <c r="D9970" s="12"/>
      <c r="N9970" s="15"/>
      <c r="O9970" s="9"/>
      <c r="P9970" s="9"/>
      <c r="Q9970" s="9"/>
      <c r="R9970" s="10"/>
      <c r="S9970" s="19"/>
      <c r="T9970" s="23"/>
      <c r="U9970" s="94"/>
    </row>
    <row r="9971" spans="1:21">
      <c r="A9971" s="17"/>
      <c r="B9971" s="56"/>
      <c r="C9971" s="17"/>
      <c r="D9971" s="12"/>
      <c r="E9971" s="79"/>
      <c r="F9971" s="80"/>
      <c r="G9971" s="80"/>
      <c r="H9971" s="87"/>
      <c r="I9971" s="83"/>
      <c r="J9971" s="84"/>
      <c r="K9971" s="85"/>
      <c r="L9971" s="85"/>
      <c r="M9971" s="87"/>
      <c r="N9971" s="13"/>
      <c r="O9971" s="6"/>
      <c r="P9971" s="6"/>
      <c r="Q9971" s="6"/>
      <c r="R9971" s="7"/>
      <c r="S9971" s="20"/>
      <c r="T9971" s="22"/>
      <c r="U9971" s="91"/>
    </row>
    <row r="9972" spans="1:21">
      <c r="A9972" s="17"/>
      <c r="B9972" s="56"/>
      <c r="C9972" s="17"/>
      <c r="D9972" s="12"/>
      <c r="N9972" s="14"/>
      <c r="O9972" s="3"/>
      <c r="P9972" s="3"/>
      <c r="Q9972" s="3"/>
      <c r="R9972" s="8"/>
      <c r="S9972" s="21"/>
      <c r="T9972" s="4"/>
      <c r="U9972" s="92"/>
    </row>
    <row r="9973" spans="1:21">
      <c r="A9973" s="17"/>
      <c r="B9973" s="56"/>
      <c r="C9973" s="17"/>
      <c r="D9973" s="12"/>
      <c r="N9973" s="58"/>
      <c r="O9973" s="59"/>
      <c r="P9973" s="59"/>
      <c r="Q9973" s="59"/>
      <c r="R9973" s="60"/>
      <c r="S9973" s="21"/>
      <c r="T9973" s="4"/>
      <c r="U9973" s="93"/>
    </row>
    <row r="9974" spans="1:21" ht="15" customHeight="1" thickBot="1">
      <c r="A9974" s="17"/>
      <c r="B9974" s="56"/>
      <c r="C9974" s="17"/>
      <c r="D9974" s="12"/>
      <c r="N9974" s="15"/>
      <c r="O9974" s="9"/>
      <c r="P9974" s="9"/>
      <c r="Q9974" s="9"/>
      <c r="R9974" s="10"/>
      <c r="S9974" s="19"/>
      <c r="T9974" s="23"/>
      <c r="U9974" s="94"/>
    </row>
    <row r="9975" spans="1:21">
      <c r="A9975" s="17"/>
      <c r="B9975" s="56"/>
      <c r="C9975" s="17"/>
      <c r="D9975" s="12"/>
      <c r="E9975" s="79"/>
      <c r="F9975" s="80"/>
      <c r="G9975" s="80"/>
      <c r="H9975" s="87"/>
      <c r="I9975" s="83"/>
      <c r="J9975" s="84"/>
      <c r="K9975" s="85"/>
      <c r="L9975" s="85"/>
      <c r="M9975" s="87"/>
      <c r="N9975" s="13"/>
      <c r="O9975" s="6"/>
      <c r="P9975" s="6"/>
      <c r="Q9975" s="6"/>
      <c r="R9975" s="7"/>
      <c r="S9975" s="20"/>
      <c r="T9975" s="22"/>
      <c r="U9975" s="91"/>
    </row>
    <row r="9976" spans="1:21">
      <c r="A9976" s="17"/>
      <c r="B9976" s="56"/>
      <c r="C9976" s="17"/>
      <c r="D9976" s="12"/>
      <c r="N9976" s="14"/>
      <c r="O9976" s="3"/>
      <c r="P9976" s="3"/>
      <c r="Q9976" s="3"/>
      <c r="R9976" s="8"/>
      <c r="S9976" s="21"/>
      <c r="T9976" s="4"/>
      <c r="U9976" s="92"/>
    </row>
    <row r="9977" spans="1:21">
      <c r="A9977" s="17"/>
      <c r="B9977" s="56"/>
      <c r="C9977" s="17"/>
      <c r="D9977" s="12"/>
      <c r="N9977" s="58"/>
      <c r="O9977" s="59"/>
      <c r="P9977" s="59"/>
      <c r="Q9977" s="59"/>
      <c r="R9977" s="60"/>
      <c r="S9977" s="21"/>
      <c r="T9977" s="4"/>
      <c r="U9977" s="93"/>
    </row>
    <row r="9978" spans="1:21" ht="15" customHeight="1" thickBot="1">
      <c r="A9978" s="17"/>
      <c r="B9978" s="56"/>
      <c r="C9978" s="17"/>
      <c r="D9978" s="12"/>
      <c r="N9978" s="15"/>
      <c r="O9978" s="9"/>
      <c r="P9978" s="9"/>
      <c r="Q9978" s="9"/>
      <c r="R9978" s="10"/>
      <c r="S9978" s="19"/>
      <c r="T9978" s="23"/>
      <c r="U9978" s="94"/>
    </row>
    <row r="9979" spans="1:21">
      <c r="A9979" s="17"/>
      <c r="B9979" s="56"/>
      <c r="C9979" s="17"/>
      <c r="D9979" s="12"/>
      <c r="E9979" s="79"/>
      <c r="F9979" s="80"/>
      <c r="G9979" s="80"/>
      <c r="H9979" s="87"/>
      <c r="I9979" s="83"/>
      <c r="J9979" s="84"/>
      <c r="K9979" s="85"/>
      <c r="L9979" s="85"/>
      <c r="M9979" s="87"/>
      <c r="N9979" s="13"/>
      <c r="O9979" s="6"/>
      <c r="P9979" s="6"/>
      <c r="Q9979" s="6"/>
      <c r="R9979" s="7"/>
      <c r="S9979" s="20"/>
      <c r="T9979" s="22"/>
      <c r="U9979" s="91"/>
    </row>
    <row r="9980" spans="1:21">
      <c r="A9980" s="17"/>
      <c r="B9980" s="56"/>
      <c r="C9980" s="17"/>
      <c r="D9980" s="12"/>
      <c r="N9980" s="14"/>
      <c r="O9980" s="3"/>
      <c r="P9980" s="3"/>
      <c r="Q9980" s="3"/>
      <c r="R9980" s="8"/>
      <c r="S9980" s="21"/>
      <c r="T9980" s="4"/>
      <c r="U9980" s="92"/>
    </row>
    <row r="9981" spans="1:21">
      <c r="A9981" s="17"/>
      <c r="B9981" s="56"/>
      <c r="C9981" s="17"/>
      <c r="D9981" s="12"/>
      <c r="N9981" s="58"/>
      <c r="O9981" s="59"/>
      <c r="P9981" s="59"/>
      <c r="Q9981" s="59"/>
      <c r="R9981" s="60"/>
      <c r="S9981" s="21"/>
      <c r="T9981" s="4"/>
      <c r="U9981" s="93"/>
    </row>
    <row r="9982" spans="1:21" ht="15" customHeight="1" thickBot="1">
      <c r="A9982" s="17"/>
      <c r="B9982" s="56"/>
      <c r="C9982" s="17"/>
      <c r="D9982" s="12"/>
      <c r="N9982" s="15"/>
      <c r="O9982" s="9"/>
      <c r="P9982" s="9"/>
      <c r="Q9982" s="9"/>
      <c r="R9982" s="10"/>
      <c r="S9982" s="19"/>
      <c r="T9982" s="23"/>
      <c r="U9982" s="94"/>
    </row>
    <row r="9983" spans="1:21">
      <c r="A9983" s="17"/>
      <c r="B9983" s="56"/>
      <c r="C9983" s="17"/>
      <c r="D9983" s="12"/>
      <c r="E9983" s="79"/>
      <c r="F9983" s="80"/>
      <c r="G9983" s="80"/>
      <c r="H9983" s="87"/>
      <c r="I9983" s="83"/>
      <c r="J9983" s="84"/>
      <c r="K9983" s="85"/>
      <c r="L9983" s="85"/>
      <c r="M9983" s="87"/>
      <c r="N9983" s="13"/>
      <c r="O9983" s="6"/>
      <c r="P9983" s="6"/>
      <c r="Q9983" s="6"/>
      <c r="R9983" s="7"/>
      <c r="S9983" s="20"/>
      <c r="T9983" s="22"/>
      <c r="U9983" s="91"/>
    </row>
    <row r="9984" spans="1:21">
      <c r="A9984" s="17"/>
      <c r="B9984" s="56"/>
      <c r="C9984" s="17"/>
      <c r="D9984" s="12"/>
      <c r="N9984" s="14"/>
      <c r="O9984" s="3"/>
      <c r="P9984" s="3"/>
      <c r="Q9984" s="3"/>
      <c r="R9984" s="8"/>
      <c r="S9984" s="21"/>
      <c r="T9984" s="4"/>
      <c r="U9984" s="92"/>
    </row>
    <row r="9985" spans="1:21">
      <c r="A9985" s="17"/>
      <c r="B9985" s="56"/>
      <c r="C9985" s="17"/>
      <c r="D9985" s="12"/>
      <c r="N9985" s="58"/>
      <c r="O9985" s="59"/>
      <c r="P9985" s="59"/>
      <c r="Q9985" s="59"/>
      <c r="R9985" s="60"/>
      <c r="S9985" s="21"/>
      <c r="T9985" s="4"/>
      <c r="U9985" s="93"/>
    </row>
    <row r="9986" spans="1:21" ht="15" customHeight="1" thickBot="1">
      <c r="A9986" s="17"/>
      <c r="B9986" s="56"/>
      <c r="C9986" s="17"/>
      <c r="D9986" s="12"/>
      <c r="N9986" s="15"/>
      <c r="O9986" s="9"/>
      <c r="P9986" s="9"/>
      <c r="Q9986" s="9"/>
      <c r="R9986" s="10"/>
      <c r="S9986" s="19"/>
      <c r="T9986" s="23"/>
      <c r="U9986" s="94"/>
    </row>
    <row r="9987" spans="1:21">
      <c r="A9987" s="17"/>
      <c r="B9987" s="56"/>
      <c r="C9987" s="17"/>
      <c r="D9987" s="12"/>
      <c r="E9987" s="79"/>
      <c r="F9987" s="80"/>
      <c r="G9987" s="80"/>
      <c r="H9987" s="87"/>
      <c r="I9987" s="83"/>
      <c r="J9987" s="84"/>
      <c r="K9987" s="85"/>
      <c r="L9987" s="85"/>
      <c r="M9987" s="87"/>
      <c r="N9987" s="13"/>
      <c r="O9987" s="6"/>
      <c r="P9987" s="6"/>
      <c r="Q9987" s="6"/>
      <c r="R9987" s="7"/>
      <c r="S9987" s="20"/>
      <c r="T9987" s="22"/>
      <c r="U9987" s="91"/>
    </row>
    <row r="9988" spans="1:21">
      <c r="A9988" s="17"/>
      <c r="B9988" s="56"/>
      <c r="C9988" s="17"/>
      <c r="D9988" s="12"/>
      <c r="N9988" s="14"/>
      <c r="O9988" s="3"/>
      <c r="P9988" s="3"/>
      <c r="Q9988" s="3"/>
      <c r="R9988" s="8"/>
      <c r="S9988" s="21"/>
      <c r="T9988" s="4"/>
      <c r="U9988" s="92"/>
    </row>
    <row r="9989" spans="1:21">
      <c r="A9989" s="17"/>
      <c r="B9989" s="56"/>
      <c r="C9989" s="17"/>
      <c r="D9989" s="12"/>
      <c r="N9989" s="58"/>
      <c r="O9989" s="59"/>
      <c r="P9989" s="59"/>
      <c r="Q9989" s="59"/>
      <c r="R9989" s="60"/>
      <c r="S9989" s="21"/>
      <c r="T9989" s="4"/>
      <c r="U9989" s="93"/>
    </row>
    <row r="9990" spans="1:21" ht="15" customHeight="1" thickBot="1">
      <c r="A9990" s="17"/>
      <c r="B9990" s="56"/>
      <c r="C9990" s="17"/>
      <c r="D9990" s="12"/>
      <c r="N9990" s="15"/>
      <c r="O9990" s="9"/>
      <c r="P9990" s="9"/>
      <c r="Q9990" s="9"/>
      <c r="R9990" s="10"/>
      <c r="S9990" s="19"/>
      <c r="T9990" s="23"/>
      <c r="U9990" s="94"/>
    </row>
    <row r="9991" spans="1:21">
      <c r="A9991" s="17"/>
      <c r="B9991" s="56"/>
      <c r="C9991" s="17"/>
      <c r="D9991" s="12"/>
      <c r="E9991" s="79"/>
      <c r="F9991" s="80"/>
      <c r="G9991" s="80"/>
      <c r="H9991" s="87"/>
      <c r="I9991" s="83"/>
      <c r="J9991" s="84"/>
      <c r="K9991" s="85"/>
      <c r="L9991" s="85"/>
      <c r="M9991" s="87"/>
      <c r="N9991" s="13"/>
      <c r="O9991" s="6"/>
      <c r="P9991" s="6"/>
      <c r="Q9991" s="6"/>
      <c r="R9991" s="7"/>
      <c r="S9991" s="20"/>
      <c r="T9991" s="22"/>
      <c r="U9991" s="91"/>
    </row>
    <row r="9992" spans="1:21">
      <c r="A9992" s="17"/>
      <c r="B9992" s="56"/>
      <c r="C9992" s="17"/>
      <c r="D9992" s="12"/>
      <c r="N9992" s="14"/>
      <c r="O9992" s="3"/>
      <c r="P9992" s="3"/>
      <c r="Q9992" s="3"/>
      <c r="R9992" s="8"/>
      <c r="S9992" s="21"/>
      <c r="T9992" s="4"/>
      <c r="U9992" s="92"/>
    </row>
    <row r="9993" spans="1:21">
      <c r="A9993" s="17"/>
      <c r="B9993" s="56"/>
      <c r="C9993" s="17"/>
      <c r="D9993" s="12"/>
      <c r="N9993" s="58"/>
      <c r="O9993" s="59"/>
      <c r="P9993" s="59"/>
      <c r="Q9993" s="59"/>
      <c r="R9993" s="60"/>
      <c r="S9993" s="21"/>
      <c r="T9993" s="4"/>
      <c r="U9993" s="93"/>
    </row>
    <row r="9994" spans="1:21" ht="15" customHeight="1" thickBot="1">
      <c r="A9994" s="17"/>
      <c r="B9994" s="56"/>
      <c r="C9994" s="17"/>
      <c r="D9994" s="12"/>
      <c r="N9994" s="15"/>
      <c r="O9994" s="9"/>
      <c r="P9994" s="9"/>
      <c r="Q9994" s="9"/>
      <c r="R9994" s="10"/>
      <c r="S9994" s="19"/>
      <c r="T9994" s="23"/>
      <c r="U9994" s="94"/>
    </row>
    <row r="9995" spans="1:21">
      <c r="A9995" s="17"/>
      <c r="B9995" s="56"/>
      <c r="C9995" s="17"/>
      <c r="D9995" s="12"/>
      <c r="E9995" s="79"/>
      <c r="F9995" s="80"/>
      <c r="G9995" s="80"/>
      <c r="H9995" s="87"/>
      <c r="I9995" s="83"/>
      <c r="J9995" s="84"/>
      <c r="K9995" s="85"/>
      <c r="L9995" s="85"/>
      <c r="M9995" s="87"/>
      <c r="N9995" s="13"/>
      <c r="O9995" s="6"/>
      <c r="P9995" s="6"/>
      <c r="Q9995" s="6"/>
      <c r="R9995" s="7"/>
      <c r="S9995" s="20"/>
      <c r="T9995" s="22"/>
      <c r="U9995" s="91"/>
    </row>
    <row r="9996" spans="1:21">
      <c r="A9996" s="17"/>
      <c r="B9996" s="56"/>
      <c r="C9996" s="17"/>
      <c r="D9996" s="12"/>
      <c r="N9996" s="14"/>
      <c r="O9996" s="3"/>
      <c r="P9996" s="3"/>
      <c r="Q9996" s="3"/>
      <c r="R9996" s="8"/>
      <c r="S9996" s="21"/>
      <c r="T9996" s="4"/>
      <c r="U9996" s="92"/>
    </row>
    <row r="9997" spans="1:21">
      <c r="A9997" s="17"/>
      <c r="B9997" s="56"/>
      <c r="C9997" s="17"/>
      <c r="D9997" s="12"/>
      <c r="N9997" s="58"/>
      <c r="O9997" s="59"/>
      <c r="P9997" s="59"/>
      <c r="Q9997" s="59"/>
      <c r="R9997" s="60"/>
      <c r="S9997" s="21"/>
      <c r="T9997" s="4"/>
      <c r="U9997" s="93"/>
    </row>
    <row r="9998" spans="1:21" ht="15" customHeight="1" thickBot="1">
      <c r="A9998" s="17"/>
      <c r="B9998" s="56"/>
      <c r="C9998" s="17"/>
      <c r="D9998" s="12"/>
      <c r="N9998" s="15"/>
      <c r="O9998" s="9"/>
      <c r="P9998" s="9"/>
      <c r="Q9998" s="9"/>
      <c r="R9998" s="10"/>
      <c r="S9998" s="19"/>
      <c r="T9998" s="23"/>
      <c r="U9998" s="94"/>
    </row>
    <row r="9999" spans="1:21">
      <c r="A9999" s="17"/>
      <c r="B9999" s="56"/>
      <c r="C9999" s="17"/>
      <c r="D9999" s="12"/>
      <c r="E9999" s="79"/>
      <c r="F9999" s="80"/>
      <c r="G9999" s="80"/>
      <c r="H9999" s="87"/>
      <c r="I9999" s="83"/>
      <c r="J9999" s="84"/>
      <c r="K9999" s="85"/>
      <c r="L9999" s="85"/>
      <c r="M9999" s="87"/>
      <c r="N9999" s="13"/>
      <c r="O9999" s="6"/>
      <c r="P9999" s="6"/>
      <c r="Q9999" s="6"/>
      <c r="R9999" s="7"/>
      <c r="S9999" s="20"/>
      <c r="T9999" s="22"/>
      <c r="U9999" s="91"/>
    </row>
    <row r="10000" spans="1:21">
      <c r="A10000" s="17"/>
      <c r="B10000" s="56"/>
      <c r="C10000" s="17"/>
      <c r="D10000" s="12"/>
      <c r="N10000" s="14"/>
      <c r="O10000" s="3"/>
      <c r="P10000" s="3"/>
      <c r="Q10000" s="3"/>
      <c r="R10000" s="8"/>
      <c r="S10000" s="21"/>
      <c r="T10000" s="4"/>
      <c r="U10000" s="92"/>
    </row>
    <row r="10001" spans="1:21">
      <c r="A10001" s="17"/>
      <c r="B10001" s="56"/>
      <c r="C10001" s="17"/>
      <c r="D10001" s="12"/>
      <c r="N10001" s="58"/>
      <c r="O10001" s="59"/>
      <c r="P10001" s="59"/>
      <c r="Q10001" s="59"/>
      <c r="R10001" s="60"/>
      <c r="S10001" s="21"/>
      <c r="T10001" s="4"/>
      <c r="U10001" s="93"/>
    </row>
    <row r="10002" spans="1:21" ht="15" customHeight="1" thickBot="1">
      <c r="A10002" s="17"/>
      <c r="B10002" s="56"/>
      <c r="C10002" s="17"/>
      <c r="D10002" s="12"/>
      <c r="N10002" s="15"/>
      <c r="O10002" s="9"/>
      <c r="P10002" s="9"/>
      <c r="Q10002" s="9"/>
      <c r="R10002" s="10"/>
      <c r="S10002" s="19"/>
      <c r="T10002" s="23"/>
      <c r="U10002" s="94"/>
    </row>
    <row r="10003" spans="1:21">
      <c r="A10003" s="17"/>
      <c r="B10003" s="56"/>
      <c r="C10003" s="17"/>
      <c r="D10003" s="12"/>
      <c r="E10003" s="79"/>
      <c r="F10003" s="80"/>
      <c r="G10003" s="80"/>
      <c r="H10003" s="87"/>
      <c r="I10003" s="83"/>
      <c r="J10003" s="84"/>
      <c r="K10003" s="85"/>
      <c r="L10003" s="85"/>
      <c r="M10003" s="87"/>
      <c r="N10003" s="13"/>
      <c r="O10003" s="6"/>
      <c r="P10003" s="6"/>
      <c r="Q10003" s="6"/>
      <c r="R10003" s="7"/>
      <c r="S10003" s="20"/>
      <c r="T10003" s="22"/>
      <c r="U10003" s="91"/>
    </row>
    <row r="10004" spans="1:21">
      <c r="A10004" s="17"/>
      <c r="B10004" s="56"/>
      <c r="C10004" s="17"/>
      <c r="D10004" s="12"/>
      <c r="N10004" s="14"/>
      <c r="O10004" s="3"/>
      <c r="P10004" s="3"/>
      <c r="Q10004" s="3"/>
      <c r="R10004" s="8"/>
      <c r="S10004" s="21"/>
      <c r="T10004" s="4"/>
      <c r="U10004" s="92"/>
    </row>
    <row r="10005" spans="1:21">
      <c r="A10005" s="17"/>
      <c r="B10005" s="56"/>
      <c r="C10005" s="17"/>
      <c r="D10005" s="12"/>
      <c r="N10005" s="58"/>
      <c r="O10005" s="59"/>
      <c r="P10005" s="59"/>
      <c r="Q10005" s="59"/>
      <c r="R10005" s="60"/>
      <c r="S10005" s="21"/>
      <c r="T10005" s="4"/>
      <c r="U10005" s="93"/>
    </row>
    <row r="10006" spans="1:21" ht="15" customHeight="1" thickBot="1">
      <c r="A10006" s="17"/>
      <c r="B10006" s="56"/>
      <c r="C10006" s="17"/>
      <c r="D10006" s="12"/>
      <c r="N10006" s="15"/>
      <c r="O10006" s="9"/>
      <c r="P10006" s="9"/>
      <c r="Q10006" s="9"/>
      <c r="R10006" s="10"/>
      <c r="S10006" s="19"/>
      <c r="T10006" s="23"/>
      <c r="U10006" s="94"/>
    </row>
    <row r="10007" spans="1:21">
      <c r="A10007" s="17"/>
      <c r="B10007" s="56"/>
      <c r="C10007" s="17"/>
      <c r="D10007" s="12"/>
      <c r="E10007" s="79"/>
      <c r="F10007" s="80"/>
      <c r="G10007" s="80"/>
      <c r="H10007" s="87"/>
      <c r="I10007" s="83"/>
      <c r="J10007" s="84"/>
      <c r="K10007" s="85"/>
      <c r="L10007" s="85"/>
      <c r="M10007" s="87"/>
      <c r="N10007" s="13"/>
      <c r="O10007" s="6"/>
      <c r="P10007" s="6"/>
      <c r="Q10007" s="6"/>
      <c r="R10007" s="7"/>
      <c r="S10007" s="20"/>
      <c r="T10007" s="22"/>
      <c r="U10007" s="91"/>
    </row>
    <row r="10008" spans="1:21">
      <c r="A10008" s="17"/>
      <c r="B10008" s="56"/>
      <c r="C10008" s="17"/>
      <c r="D10008" s="12"/>
      <c r="N10008" s="14"/>
      <c r="O10008" s="3"/>
      <c r="P10008" s="3"/>
      <c r="Q10008" s="3"/>
      <c r="R10008" s="8"/>
      <c r="S10008" s="21"/>
      <c r="T10008" s="4"/>
      <c r="U10008" s="92"/>
    </row>
    <row r="10009" spans="1:21">
      <c r="A10009" s="17"/>
      <c r="B10009" s="56"/>
      <c r="C10009" s="17"/>
      <c r="D10009" s="12"/>
      <c r="N10009" s="58"/>
      <c r="O10009" s="59"/>
      <c r="P10009" s="59"/>
      <c r="Q10009" s="59"/>
      <c r="R10009" s="60"/>
      <c r="S10009" s="21"/>
      <c r="T10009" s="4"/>
      <c r="U10009" s="93"/>
    </row>
    <row r="10010" spans="1:21" ht="15" customHeight="1" thickBot="1">
      <c r="A10010" s="17"/>
      <c r="B10010" s="56"/>
      <c r="C10010" s="17"/>
      <c r="D10010" s="12"/>
      <c r="N10010" s="15"/>
      <c r="O10010" s="9"/>
      <c r="P10010" s="9"/>
      <c r="Q10010" s="9"/>
      <c r="R10010" s="10"/>
      <c r="S10010" s="19"/>
      <c r="T10010" s="23"/>
      <c r="U10010" s="94"/>
    </row>
    <row r="10011" spans="1:21">
      <c r="A10011" s="17"/>
      <c r="B10011" s="56"/>
      <c r="C10011" s="17"/>
      <c r="D10011" s="12"/>
      <c r="E10011" s="79"/>
      <c r="F10011" s="80"/>
      <c r="G10011" s="80"/>
      <c r="H10011" s="87"/>
      <c r="I10011" s="83"/>
      <c r="J10011" s="84"/>
      <c r="K10011" s="85"/>
      <c r="L10011" s="85"/>
      <c r="M10011" s="87"/>
      <c r="N10011" s="13"/>
      <c r="O10011" s="6"/>
      <c r="P10011" s="6"/>
      <c r="Q10011" s="6"/>
      <c r="R10011" s="7"/>
      <c r="S10011" s="20"/>
      <c r="T10011" s="22"/>
      <c r="U10011" s="91"/>
    </row>
    <row r="10012" spans="1:21">
      <c r="A10012" s="17"/>
      <c r="B10012" s="56"/>
      <c r="C10012" s="17"/>
      <c r="D10012" s="12"/>
      <c r="N10012" s="14"/>
      <c r="O10012" s="3"/>
      <c r="P10012" s="3"/>
      <c r="Q10012" s="3"/>
      <c r="R10012" s="8"/>
      <c r="S10012" s="21"/>
      <c r="T10012" s="4"/>
      <c r="U10012" s="92"/>
    </row>
    <row r="10013" spans="1:21">
      <c r="A10013" s="17"/>
      <c r="B10013" s="56"/>
      <c r="C10013" s="17"/>
      <c r="D10013" s="12"/>
      <c r="N10013" s="58"/>
      <c r="O10013" s="59"/>
      <c r="P10013" s="59"/>
      <c r="Q10013" s="59"/>
      <c r="R10013" s="60"/>
      <c r="S10013" s="21"/>
      <c r="T10013" s="4"/>
      <c r="U10013" s="93"/>
    </row>
    <row r="10014" spans="1:21" ht="15" customHeight="1" thickBot="1">
      <c r="A10014" s="17"/>
      <c r="B10014" s="56"/>
      <c r="C10014" s="17"/>
      <c r="D10014" s="12"/>
      <c r="N10014" s="15"/>
      <c r="O10014" s="9"/>
      <c r="P10014" s="9"/>
      <c r="Q10014" s="9"/>
      <c r="R10014" s="10"/>
      <c r="S10014" s="19"/>
      <c r="T10014" s="23"/>
      <c r="U10014" s="94"/>
    </row>
    <row r="10015" spans="1:21">
      <c r="A10015" s="17"/>
      <c r="B10015" s="56"/>
      <c r="C10015" s="17"/>
      <c r="D10015" s="12"/>
      <c r="E10015" s="79"/>
      <c r="F10015" s="80"/>
      <c r="G10015" s="80"/>
      <c r="H10015" s="87"/>
      <c r="I10015" s="83"/>
      <c r="J10015" s="84"/>
      <c r="K10015" s="85"/>
      <c r="L10015" s="85"/>
      <c r="M10015" s="87"/>
      <c r="N10015" s="13"/>
      <c r="O10015" s="6"/>
      <c r="P10015" s="6"/>
      <c r="Q10015" s="6"/>
      <c r="R10015" s="7"/>
      <c r="S10015" s="20"/>
      <c r="T10015" s="22"/>
      <c r="U10015" s="91"/>
    </row>
    <row r="10016" spans="1:21">
      <c r="A10016" s="17"/>
      <c r="B10016" s="56"/>
      <c r="C10016" s="17"/>
      <c r="D10016" s="12"/>
      <c r="N10016" s="14"/>
      <c r="O10016" s="3"/>
      <c r="P10016" s="3"/>
      <c r="Q10016" s="3"/>
      <c r="R10016" s="8"/>
      <c r="S10016" s="21"/>
      <c r="T10016" s="4"/>
      <c r="U10016" s="92"/>
    </row>
    <row r="10017" spans="1:21">
      <c r="A10017" s="17"/>
      <c r="B10017" s="56"/>
      <c r="C10017" s="17"/>
      <c r="D10017" s="12"/>
      <c r="N10017" s="58"/>
      <c r="O10017" s="59"/>
      <c r="P10017" s="59"/>
      <c r="Q10017" s="59"/>
      <c r="R10017" s="60"/>
      <c r="S10017" s="21"/>
      <c r="T10017" s="4"/>
      <c r="U10017" s="93"/>
    </row>
    <row r="10018" spans="1:21" ht="15" customHeight="1" thickBot="1">
      <c r="A10018" s="17"/>
      <c r="B10018" s="56"/>
      <c r="C10018" s="17"/>
      <c r="D10018" s="12"/>
      <c r="N10018" s="15"/>
      <c r="O10018" s="9"/>
      <c r="P10018" s="9"/>
      <c r="Q10018" s="9"/>
      <c r="R10018" s="10"/>
      <c r="S10018" s="19"/>
      <c r="T10018" s="23"/>
      <c r="U10018" s="94"/>
    </row>
    <row r="10019" spans="1:21">
      <c r="A10019" s="17"/>
      <c r="B10019" s="56"/>
      <c r="C10019" s="17"/>
      <c r="D10019" s="12"/>
      <c r="E10019" s="79"/>
      <c r="F10019" s="80"/>
      <c r="G10019" s="80"/>
      <c r="H10019" s="87"/>
      <c r="I10019" s="83"/>
      <c r="J10019" s="84"/>
      <c r="K10019" s="85"/>
      <c r="L10019" s="85"/>
      <c r="M10019" s="87"/>
      <c r="N10019" s="13"/>
      <c r="O10019" s="6"/>
      <c r="P10019" s="6"/>
      <c r="Q10019" s="6"/>
      <c r="R10019" s="7"/>
      <c r="S10019" s="20"/>
      <c r="T10019" s="22"/>
      <c r="U10019" s="91"/>
    </row>
    <row r="10020" spans="1:21">
      <c r="A10020" s="17"/>
      <c r="B10020" s="56"/>
      <c r="C10020" s="17"/>
      <c r="D10020" s="12"/>
      <c r="N10020" s="14"/>
      <c r="O10020" s="3"/>
      <c r="P10020" s="3"/>
      <c r="Q10020" s="3"/>
      <c r="R10020" s="8"/>
      <c r="S10020" s="21"/>
      <c r="T10020" s="4"/>
      <c r="U10020" s="92"/>
    </row>
    <row r="10021" spans="1:21">
      <c r="A10021" s="17"/>
      <c r="B10021" s="56"/>
      <c r="C10021" s="17"/>
      <c r="D10021" s="12"/>
      <c r="N10021" s="58"/>
      <c r="O10021" s="59"/>
      <c r="P10021" s="59"/>
      <c r="Q10021" s="59"/>
      <c r="R10021" s="60"/>
      <c r="S10021" s="21"/>
      <c r="T10021" s="4"/>
      <c r="U10021" s="93"/>
    </row>
    <row r="10022" spans="1:21" ht="15" customHeight="1" thickBot="1">
      <c r="A10022" s="17"/>
      <c r="B10022" s="56"/>
      <c r="C10022" s="17"/>
      <c r="D10022" s="12"/>
      <c r="N10022" s="15"/>
      <c r="O10022" s="9"/>
      <c r="P10022" s="9"/>
      <c r="Q10022" s="9"/>
      <c r="R10022" s="10"/>
      <c r="S10022" s="19"/>
      <c r="T10022" s="23"/>
      <c r="U10022" s="94"/>
    </row>
    <row r="10023" spans="1:21">
      <c r="A10023" s="17"/>
      <c r="B10023" s="56"/>
      <c r="C10023" s="17"/>
      <c r="D10023" s="12"/>
      <c r="E10023" s="79"/>
      <c r="F10023" s="80"/>
      <c r="G10023" s="80"/>
      <c r="H10023" s="87"/>
      <c r="I10023" s="83"/>
      <c r="J10023" s="84"/>
      <c r="K10023" s="85"/>
      <c r="L10023" s="85"/>
      <c r="M10023" s="87"/>
      <c r="N10023" s="13"/>
      <c r="O10023" s="6"/>
      <c r="P10023" s="6"/>
      <c r="Q10023" s="6"/>
      <c r="R10023" s="7"/>
      <c r="S10023" s="20"/>
      <c r="T10023" s="22"/>
      <c r="U10023" s="91"/>
    </row>
    <row r="10024" spans="1:21">
      <c r="A10024" s="17"/>
      <c r="B10024" s="56"/>
      <c r="C10024" s="17"/>
      <c r="D10024" s="12"/>
      <c r="N10024" s="14"/>
      <c r="O10024" s="3"/>
      <c r="P10024" s="3"/>
      <c r="Q10024" s="3"/>
      <c r="R10024" s="8"/>
      <c r="S10024" s="21"/>
      <c r="T10024" s="4"/>
      <c r="U10024" s="92"/>
    </row>
    <row r="10025" spans="1:21">
      <c r="A10025" s="17"/>
      <c r="B10025" s="56"/>
      <c r="C10025" s="17"/>
      <c r="D10025" s="12"/>
      <c r="N10025" s="58"/>
      <c r="O10025" s="59"/>
      <c r="P10025" s="59"/>
      <c r="Q10025" s="59"/>
      <c r="R10025" s="60"/>
      <c r="S10025" s="21"/>
      <c r="T10025" s="4"/>
      <c r="U10025" s="93"/>
    </row>
    <row r="10026" spans="1:21" ht="15" customHeight="1" thickBot="1">
      <c r="A10026" s="17"/>
      <c r="B10026" s="56"/>
      <c r="C10026" s="17"/>
      <c r="D10026" s="12"/>
      <c r="N10026" s="15"/>
      <c r="O10026" s="9"/>
      <c r="P10026" s="9"/>
      <c r="Q10026" s="9"/>
      <c r="R10026" s="10"/>
      <c r="S10026" s="19"/>
      <c r="T10026" s="23"/>
      <c r="U10026" s="94"/>
    </row>
    <row r="10027" spans="1:21">
      <c r="A10027" s="17"/>
      <c r="B10027" s="56"/>
      <c r="C10027" s="17"/>
      <c r="D10027" s="12"/>
      <c r="E10027" s="79"/>
      <c r="F10027" s="80"/>
      <c r="G10027" s="80"/>
      <c r="H10027" s="87"/>
      <c r="I10027" s="83"/>
      <c r="J10027" s="84"/>
      <c r="K10027" s="85"/>
      <c r="L10027" s="85"/>
      <c r="M10027" s="87"/>
      <c r="N10027" s="13"/>
      <c r="O10027" s="6"/>
      <c r="P10027" s="6"/>
      <c r="Q10027" s="6"/>
      <c r="R10027" s="7"/>
      <c r="S10027" s="20"/>
      <c r="T10027" s="22"/>
      <c r="U10027" s="91"/>
    </row>
    <row r="10028" spans="1:21">
      <c r="A10028" s="17"/>
      <c r="B10028" s="56"/>
      <c r="C10028" s="17"/>
      <c r="D10028" s="12"/>
      <c r="N10028" s="14"/>
      <c r="O10028" s="3"/>
      <c r="P10028" s="3"/>
      <c r="Q10028" s="3"/>
      <c r="R10028" s="8"/>
      <c r="S10028" s="21"/>
      <c r="T10028" s="4"/>
      <c r="U10028" s="92"/>
    </row>
    <row r="10029" spans="1:21">
      <c r="A10029" s="17"/>
      <c r="B10029" s="56"/>
      <c r="C10029" s="17"/>
      <c r="D10029" s="12"/>
      <c r="N10029" s="58"/>
      <c r="O10029" s="59"/>
      <c r="P10029" s="59"/>
      <c r="Q10029" s="59"/>
      <c r="R10029" s="60"/>
      <c r="S10029" s="21"/>
      <c r="T10029" s="4"/>
      <c r="U10029" s="93"/>
    </row>
    <row r="10030" spans="1:21" ht="15" customHeight="1" thickBot="1">
      <c r="A10030" s="17"/>
      <c r="B10030" s="56"/>
      <c r="C10030" s="17"/>
      <c r="D10030" s="12"/>
      <c r="N10030" s="15"/>
      <c r="O10030" s="9"/>
      <c r="P10030" s="9"/>
      <c r="Q10030" s="9"/>
      <c r="R10030" s="10"/>
      <c r="S10030" s="19"/>
      <c r="T10030" s="23"/>
      <c r="U10030" s="94"/>
    </row>
    <row r="10031" spans="1:21">
      <c r="A10031" s="17"/>
      <c r="B10031" s="56"/>
      <c r="C10031" s="17"/>
      <c r="D10031" s="12"/>
      <c r="E10031" s="79"/>
      <c r="F10031" s="80"/>
      <c r="G10031" s="80"/>
      <c r="H10031" s="87"/>
      <c r="I10031" s="83"/>
      <c r="J10031" s="84"/>
      <c r="K10031" s="85"/>
      <c r="L10031" s="85"/>
      <c r="M10031" s="87"/>
      <c r="N10031" s="13"/>
      <c r="O10031" s="6"/>
      <c r="P10031" s="6"/>
      <c r="Q10031" s="6"/>
      <c r="R10031" s="7"/>
      <c r="S10031" s="20"/>
      <c r="T10031" s="22"/>
      <c r="U10031" s="91"/>
    </row>
    <row r="10032" spans="1:21">
      <c r="A10032" s="17"/>
      <c r="B10032" s="56"/>
      <c r="C10032" s="17"/>
      <c r="D10032" s="12"/>
      <c r="N10032" s="14"/>
      <c r="O10032" s="3"/>
      <c r="P10032" s="3"/>
      <c r="Q10032" s="3"/>
      <c r="R10032" s="8"/>
      <c r="S10032" s="21"/>
      <c r="T10032" s="4"/>
      <c r="U10032" s="92"/>
    </row>
    <row r="10033" spans="1:21">
      <c r="A10033" s="17"/>
      <c r="B10033" s="56"/>
      <c r="C10033" s="17"/>
      <c r="D10033" s="12"/>
      <c r="N10033" s="58"/>
      <c r="O10033" s="59"/>
      <c r="P10033" s="59"/>
      <c r="Q10033" s="59"/>
      <c r="R10033" s="60"/>
      <c r="S10033" s="21"/>
      <c r="T10033" s="4"/>
      <c r="U10033" s="93"/>
    </row>
    <row r="10034" spans="1:21" ht="15" customHeight="1" thickBot="1">
      <c r="A10034" s="17"/>
      <c r="B10034" s="56"/>
      <c r="C10034" s="17"/>
      <c r="D10034" s="12"/>
      <c r="N10034" s="15"/>
      <c r="O10034" s="9"/>
      <c r="P10034" s="9"/>
      <c r="Q10034" s="9"/>
      <c r="R10034" s="10"/>
      <c r="S10034" s="19"/>
      <c r="T10034" s="23"/>
      <c r="U10034" s="94"/>
    </row>
    <row r="10035" spans="1:21">
      <c r="A10035" s="17"/>
      <c r="B10035" s="56"/>
      <c r="C10035" s="17"/>
      <c r="D10035" s="12"/>
      <c r="E10035" s="79"/>
      <c r="F10035" s="80"/>
      <c r="G10035" s="80"/>
      <c r="H10035" s="87"/>
      <c r="I10035" s="83"/>
      <c r="J10035" s="84"/>
      <c r="K10035" s="85"/>
      <c r="L10035" s="85"/>
      <c r="M10035" s="87"/>
      <c r="N10035" s="13"/>
      <c r="O10035" s="6"/>
      <c r="P10035" s="6"/>
      <c r="Q10035" s="6"/>
      <c r="R10035" s="7"/>
      <c r="S10035" s="20"/>
      <c r="T10035" s="22"/>
      <c r="U10035" s="91"/>
    </row>
    <row r="10036" spans="1:21">
      <c r="A10036" s="17"/>
      <c r="B10036" s="56"/>
      <c r="C10036" s="17"/>
      <c r="D10036" s="12"/>
      <c r="N10036" s="14"/>
      <c r="O10036" s="3"/>
      <c r="P10036" s="3"/>
      <c r="Q10036" s="3"/>
      <c r="R10036" s="8"/>
      <c r="S10036" s="21"/>
      <c r="T10036" s="4"/>
      <c r="U10036" s="92"/>
    </row>
    <row r="10037" spans="1:21">
      <c r="A10037" s="17"/>
      <c r="B10037" s="56"/>
      <c r="C10037" s="17"/>
      <c r="D10037" s="12"/>
      <c r="N10037" s="58"/>
      <c r="O10037" s="59"/>
      <c r="P10037" s="59"/>
      <c r="Q10037" s="59"/>
      <c r="R10037" s="60"/>
      <c r="S10037" s="21"/>
      <c r="T10037" s="4"/>
      <c r="U10037" s="93"/>
    </row>
    <row r="10038" spans="1:21" ht="15" customHeight="1" thickBot="1">
      <c r="A10038" s="17"/>
      <c r="B10038" s="56"/>
      <c r="C10038" s="17"/>
      <c r="D10038" s="12"/>
      <c r="N10038" s="15"/>
      <c r="O10038" s="9"/>
      <c r="P10038" s="9"/>
      <c r="Q10038" s="9"/>
      <c r="R10038" s="10"/>
      <c r="S10038" s="19"/>
      <c r="T10038" s="23"/>
      <c r="U10038" s="94"/>
    </row>
    <row r="10039" spans="1:21">
      <c r="A10039" s="17"/>
      <c r="B10039" s="56"/>
      <c r="C10039" s="17"/>
      <c r="D10039" s="12"/>
      <c r="E10039" s="79"/>
      <c r="F10039" s="80"/>
      <c r="G10039" s="80"/>
      <c r="H10039" s="87"/>
      <c r="I10039" s="83"/>
      <c r="J10039" s="84"/>
      <c r="K10039" s="85"/>
      <c r="L10039" s="85"/>
      <c r="M10039" s="87"/>
      <c r="N10039" s="13"/>
      <c r="O10039" s="6"/>
      <c r="P10039" s="6"/>
      <c r="Q10039" s="6"/>
      <c r="R10039" s="7"/>
      <c r="S10039" s="20"/>
      <c r="T10039" s="22"/>
      <c r="U10039" s="91"/>
    </row>
    <row r="10040" spans="1:21">
      <c r="A10040" s="17"/>
      <c r="B10040" s="56"/>
      <c r="C10040" s="17"/>
      <c r="D10040" s="12"/>
      <c r="N10040" s="14"/>
      <c r="O10040" s="3"/>
      <c r="P10040" s="3"/>
      <c r="Q10040" s="3"/>
      <c r="R10040" s="8"/>
      <c r="S10040" s="21"/>
      <c r="T10040" s="4"/>
      <c r="U10040" s="92"/>
    </row>
    <row r="10041" spans="1:21">
      <c r="A10041" s="17"/>
      <c r="B10041" s="56"/>
      <c r="C10041" s="17"/>
      <c r="D10041" s="12"/>
      <c r="N10041" s="58"/>
      <c r="O10041" s="59"/>
      <c r="P10041" s="59"/>
      <c r="Q10041" s="59"/>
      <c r="R10041" s="60"/>
      <c r="S10041" s="21"/>
      <c r="T10041" s="4"/>
      <c r="U10041" s="93"/>
    </row>
    <row r="10042" spans="1:21" ht="15" customHeight="1" thickBot="1">
      <c r="A10042" s="17"/>
      <c r="B10042" s="56"/>
      <c r="C10042" s="17"/>
      <c r="D10042" s="12"/>
      <c r="N10042" s="15"/>
      <c r="O10042" s="9"/>
      <c r="P10042" s="9"/>
      <c r="Q10042" s="9"/>
      <c r="R10042" s="10"/>
      <c r="S10042" s="19"/>
      <c r="T10042" s="23"/>
      <c r="U10042" s="94"/>
    </row>
    <row r="10043" spans="1:21">
      <c r="A10043" s="17"/>
      <c r="B10043" s="56"/>
      <c r="C10043" s="17"/>
      <c r="D10043" s="12"/>
      <c r="E10043" s="79"/>
      <c r="F10043" s="80"/>
      <c r="G10043" s="80"/>
      <c r="H10043" s="87"/>
      <c r="I10043" s="83"/>
      <c r="J10043" s="84"/>
      <c r="K10043" s="85"/>
      <c r="L10043" s="85"/>
      <c r="M10043" s="87"/>
      <c r="N10043" s="13"/>
      <c r="O10043" s="6"/>
      <c r="P10043" s="6"/>
      <c r="Q10043" s="6"/>
      <c r="R10043" s="7"/>
      <c r="S10043" s="20"/>
      <c r="T10043" s="22"/>
      <c r="U10043" s="91"/>
    </row>
    <row r="10044" spans="1:21">
      <c r="A10044" s="17"/>
      <c r="B10044" s="56"/>
      <c r="C10044" s="17"/>
      <c r="D10044" s="12"/>
      <c r="N10044" s="14"/>
      <c r="O10044" s="3"/>
      <c r="P10044" s="3"/>
      <c r="Q10044" s="3"/>
      <c r="R10044" s="8"/>
      <c r="S10044" s="21"/>
      <c r="T10044" s="4"/>
      <c r="U10044" s="92"/>
    </row>
    <row r="10045" spans="1:21">
      <c r="A10045" s="17"/>
      <c r="B10045" s="56"/>
      <c r="C10045" s="17"/>
      <c r="D10045" s="12"/>
      <c r="N10045" s="58"/>
      <c r="O10045" s="59"/>
      <c r="P10045" s="59"/>
      <c r="Q10045" s="59"/>
      <c r="R10045" s="60"/>
      <c r="S10045" s="21"/>
      <c r="T10045" s="4"/>
      <c r="U10045" s="93"/>
    </row>
    <row r="10046" spans="1:21" ht="15" customHeight="1" thickBot="1">
      <c r="A10046" s="17"/>
      <c r="B10046" s="56"/>
      <c r="C10046" s="17"/>
      <c r="D10046" s="12"/>
      <c r="N10046" s="15"/>
      <c r="O10046" s="9"/>
      <c r="P10046" s="9"/>
      <c r="Q10046" s="9"/>
      <c r="R10046" s="10"/>
      <c r="S10046" s="19"/>
      <c r="T10046" s="23"/>
      <c r="U10046" s="94"/>
    </row>
    <row r="10047" spans="1:21">
      <c r="A10047" s="17"/>
      <c r="B10047" s="56"/>
      <c r="C10047" s="17"/>
      <c r="D10047" s="12"/>
      <c r="E10047" s="79"/>
      <c r="F10047" s="80"/>
      <c r="G10047" s="80"/>
      <c r="H10047" s="87"/>
      <c r="I10047" s="83"/>
      <c r="J10047" s="84"/>
      <c r="K10047" s="85"/>
      <c r="L10047" s="85"/>
      <c r="M10047" s="87"/>
      <c r="N10047" s="13"/>
      <c r="O10047" s="6"/>
      <c r="P10047" s="6"/>
      <c r="Q10047" s="6"/>
      <c r="R10047" s="7"/>
      <c r="S10047" s="20"/>
      <c r="T10047" s="22"/>
      <c r="U10047" s="91"/>
    </row>
    <row r="10048" spans="1:21">
      <c r="A10048" s="17"/>
      <c r="B10048" s="56"/>
      <c r="C10048" s="17"/>
      <c r="D10048" s="12"/>
      <c r="N10048" s="14"/>
      <c r="O10048" s="3"/>
      <c r="P10048" s="3"/>
      <c r="Q10048" s="3"/>
      <c r="R10048" s="8"/>
      <c r="S10048" s="21"/>
      <c r="T10048" s="4"/>
      <c r="U10048" s="92"/>
    </row>
    <row r="10049" spans="1:21">
      <c r="A10049" s="17"/>
      <c r="B10049" s="56"/>
      <c r="C10049" s="17"/>
      <c r="D10049" s="12"/>
      <c r="N10049" s="58"/>
      <c r="O10049" s="59"/>
      <c r="P10049" s="59"/>
      <c r="Q10049" s="59"/>
      <c r="R10049" s="60"/>
      <c r="S10049" s="21"/>
      <c r="T10049" s="4"/>
      <c r="U10049" s="93"/>
    </row>
    <row r="10050" spans="1:21" ht="15" customHeight="1" thickBot="1">
      <c r="A10050" s="17"/>
      <c r="B10050" s="56"/>
      <c r="C10050" s="17"/>
      <c r="D10050" s="12"/>
      <c r="N10050" s="15"/>
      <c r="O10050" s="9"/>
      <c r="P10050" s="9"/>
      <c r="Q10050" s="9"/>
      <c r="R10050" s="10"/>
      <c r="S10050" s="19"/>
      <c r="T10050" s="23"/>
      <c r="U10050" s="94"/>
    </row>
    <row r="10051" spans="1:21">
      <c r="A10051" s="17"/>
      <c r="B10051" s="56"/>
      <c r="C10051" s="17"/>
      <c r="D10051" s="12"/>
      <c r="E10051" s="79"/>
      <c r="F10051" s="80"/>
      <c r="G10051" s="80"/>
      <c r="H10051" s="87"/>
      <c r="I10051" s="83"/>
      <c r="J10051" s="84"/>
      <c r="K10051" s="85"/>
      <c r="L10051" s="85"/>
      <c r="M10051" s="87"/>
      <c r="N10051" s="13"/>
      <c r="O10051" s="6"/>
      <c r="P10051" s="6"/>
      <c r="Q10051" s="6"/>
      <c r="R10051" s="7"/>
      <c r="S10051" s="20"/>
      <c r="T10051" s="22"/>
      <c r="U10051" s="91"/>
    </row>
    <row r="10052" spans="1:21">
      <c r="A10052" s="17"/>
      <c r="B10052" s="56"/>
      <c r="C10052" s="17"/>
      <c r="D10052" s="12"/>
      <c r="N10052" s="14"/>
      <c r="O10052" s="3"/>
      <c r="P10052" s="3"/>
      <c r="Q10052" s="3"/>
      <c r="R10052" s="8"/>
      <c r="S10052" s="21"/>
      <c r="T10052" s="4"/>
      <c r="U10052" s="92"/>
    </row>
    <row r="10053" spans="1:21">
      <c r="A10053" s="17"/>
      <c r="B10053" s="56"/>
      <c r="C10053" s="17"/>
      <c r="D10053" s="12"/>
      <c r="N10053" s="58"/>
      <c r="O10053" s="59"/>
      <c r="P10053" s="59"/>
      <c r="Q10053" s="59"/>
      <c r="R10053" s="60"/>
      <c r="S10053" s="21"/>
      <c r="T10053" s="4"/>
      <c r="U10053" s="93"/>
    </row>
    <row r="10054" spans="1:21" ht="15" customHeight="1" thickBot="1">
      <c r="A10054" s="17"/>
      <c r="B10054" s="56"/>
      <c r="C10054" s="17"/>
      <c r="D10054" s="12"/>
      <c r="N10054" s="15"/>
      <c r="O10054" s="9"/>
      <c r="P10054" s="9"/>
      <c r="Q10054" s="9"/>
      <c r="R10054" s="10"/>
      <c r="S10054" s="19"/>
      <c r="T10054" s="23"/>
      <c r="U10054" s="94"/>
    </row>
    <row r="10055" spans="1:21">
      <c r="A10055" s="17"/>
      <c r="B10055" s="56"/>
      <c r="C10055" s="17"/>
      <c r="D10055" s="12"/>
      <c r="E10055" s="79"/>
      <c r="F10055" s="80"/>
      <c r="G10055" s="80"/>
      <c r="H10055" s="87"/>
      <c r="I10055" s="83"/>
      <c r="J10055" s="84"/>
      <c r="K10055" s="85"/>
      <c r="L10055" s="85"/>
      <c r="M10055" s="87"/>
      <c r="N10055" s="13"/>
      <c r="O10055" s="6"/>
      <c r="P10055" s="6"/>
      <c r="Q10055" s="6"/>
      <c r="R10055" s="7"/>
      <c r="S10055" s="20"/>
      <c r="T10055" s="22"/>
      <c r="U10055" s="91"/>
    </row>
    <row r="10056" spans="1:21">
      <c r="A10056" s="17"/>
      <c r="B10056" s="56"/>
      <c r="C10056" s="17"/>
      <c r="D10056" s="12"/>
      <c r="N10056" s="14"/>
      <c r="O10056" s="3"/>
      <c r="P10056" s="3"/>
      <c r="Q10056" s="3"/>
      <c r="R10056" s="8"/>
      <c r="S10056" s="21"/>
      <c r="T10056" s="4"/>
      <c r="U10056" s="92"/>
    </row>
    <row r="10057" spans="1:21">
      <c r="A10057" s="17"/>
      <c r="B10057" s="56"/>
      <c r="C10057" s="17"/>
      <c r="D10057" s="12"/>
      <c r="N10057" s="58"/>
      <c r="O10057" s="59"/>
      <c r="P10057" s="59"/>
      <c r="Q10057" s="59"/>
      <c r="R10057" s="60"/>
      <c r="S10057" s="21"/>
      <c r="T10057" s="4"/>
      <c r="U10057" s="93"/>
    </row>
    <row r="10058" spans="1:21" ht="15" customHeight="1" thickBot="1">
      <c r="A10058" s="17"/>
      <c r="B10058" s="56"/>
      <c r="C10058" s="17"/>
      <c r="D10058" s="12"/>
      <c r="N10058" s="15"/>
      <c r="O10058" s="9"/>
      <c r="P10058" s="9"/>
      <c r="Q10058" s="9"/>
      <c r="R10058" s="10"/>
      <c r="S10058" s="19"/>
      <c r="T10058" s="23"/>
      <c r="U10058" s="94"/>
    </row>
    <row r="10059" spans="1:21">
      <c r="A10059" s="17"/>
      <c r="B10059" s="56"/>
      <c r="C10059" s="17"/>
      <c r="D10059" s="12"/>
      <c r="E10059" s="79"/>
      <c r="F10059" s="80"/>
      <c r="G10059" s="80"/>
      <c r="H10059" s="87"/>
      <c r="I10059" s="83"/>
      <c r="J10059" s="84"/>
      <c r="K10059" s="85"/>
      <c r="L10059" s="85"/>
      <c r="M10059" s="87"/>
      <c r="N10059" s="13"/>
      <c r="O10059" s="6"/>
      <c r="P10059" s="6"/>
      <c r="Q10059" s="6"/>
      <c r="R10059" s="7"/>
      <c r="S10059" s="20"/>
      <c r="T10059" s="22"/>
      <c r="U10059" s="91"/>
    </row>
    <row r="10060" spans="1:21">
      <c r="A10060" s="17"/>
      <c r="B10060" s="56"/>
      <c r="C10060" s="17"/>
      <c r="D10060" s="12"/>
      <c r="N10060" s="14"/>
      <c r="O10060" s="3"/>
      <c r="P10060" s="3"/>
      <c r="Q10060" s="3"/>
      <c r="R10060" s="8"/>
      <c r="S10060" s="21"/>
      <c r="T10060" s="4"/>
      <c r="U10060" s="92"/>
    </row>
    <row r="10061" spans="1:21">
      <c r="A10061" s="17"/>
      <c r="B10061" s="56"/>
      <c r="C10061" s="17"/>
      <c r="D10061" s="12"/>
      <c r="N10061" s="58"/>
      <c r="O10061" s="59"/>
      <c r="P10061" s="59"/>
      <c r="Q10061" s="59"/>
      <c r="R10061" s="60"/>
      <c r="S10061" s="21"/>
      <c r="T10061" s="4"/>
      <c r="U10061" s="93"/>
    </row>
    <row r="10062" spans="1:21" ht="15" customHeight="1" thickBot="1">
      <c r="A10062" s="17"/>
      <c r="B10062" s="56"/>
      <c r="C10062" s="17"/>
      <c r="D10062" s="12"/>
      <c r="N10062" s="15"/>
      <c r="O10062" s="9"/>
      <c r="P10062" s="9"/>
      <c r="Q10062" s="9"/>
      <c r="R10062" s="10"/>
      <c r="S10062" s="19"/>
      <c r="T10062" s="23"/>
      <c r="U10062" s="94"/>
    </row>
    <row r="10063" spans="1:21">
      <c r="A10063" s="17"/>
      <c r="B10063" s="56"/>
      <c r="C10063" s="17"/>
      <c r="D10063" s="12"/>
      <c r="E10063" s="79"/>
      <c r="F10063" s="80"/>
      <c r="G10063" s="80"/>
      <c r="H10063" s="87"/>
      <c r="I10063" s="83"/>
      <c r="J10063" s="84"/>
      <c r="K10063" s="85"/>
      <c r="L10063" s="85"/>
      <c r="M10063" s="87"/>
      <c r="N10063" s="13"/>
      <c r="O10063" s="6"/>
      <c r="P10063" s="6"/>
      <c r="Q10063" s="6"/>
      <c r="R10063" s="7"/>
      <c r="S10063" s="20"/>
      <c r="T10063" s="22"/>
      <c r="U10063" s="91"/>
    </row>
    <row r="10064" spans="1:21">
      <c r="A10064" s="17"/>
      <c r="B10064" s="56"/>
      <c r="C10064" s="17"/>
      <c r="D10064" s="12"/>
      <c r="N10064" s="14"/>
      <c r="O10064" s="3"/>
      <c r="P10064" s="3"/>
      <c r="Q10064" s="3"/>
      <c r="R10064" s="8"/>
      <c r="S10064" s="21"/>
      <c r="T10064" s="4"/>
      <c r="U10064" s="92"/>
    </row>
    <row r="10065" spans="1:21">
      <c r="A10065" s="17"/>
      <c r="B10065" s="56"/>
      <c r="C10065" s="17"/>
      <c r="D10065" s="12"/>
      <c r="N10065" s="58"/>
      <c r="O10065" s="59"/>
      <c r="P10065" s="59"/>
      <c r="Q10065" s="59"/>
      <c r="R10065" s="60"/>
      <c r="S10065" s="21"/>
      <c r="T10065" s="4"/>
      <c r="U10065" s="93"/>
    </row>
    <row r="10066" spans="1:21" ht="15" customHeight="1" thickBot="1">
      <c r="A10066" s="17"/>
      <c r="B10066" s="56"/>
      <c r="C10066" s="17"/>
      <c r="D10066" s="12"/>
      <c r="N10066" s="15"/>
      <c r="O10066" s="9"/>
      <c r="P10066" s="9"/>
      <c r="Q10066" s="9"/>
      <c r="R10066" s="10"/>
      <c r="S10066" s="19"/>
      <c r="T10066" s="23"/>
      <c r="U10066" s="94"/>
    </row>
    <row r="10067" spans="1:21">
      <c r="A10067" s="17"/>
      <c r="B10067" s="56"/>
      <c r="C10067" s="17"/>
      <c r="D10067" s="12"/>
      <c r="E10067" s="79"/>
      <c r="F10067" s="80"/>
      <c r="G10067" s="80"/>
      <c r="H10067" s="87"/>
      <c r="I10067" s="83"/>
      <c r="J10067" s="84"/>
      <c r="K10067" s="85"/>
      <c r="L10067" s="85"/>
      <c r="M10067" s="87"/>
      <c r="N10067" s="13"/>
      <c r="O10067" s="6"/>
      <c r="P10067" s="6"/>
      <c r="Q10067" s="6"/>
      <c r="R10067" s="7"/>
      <c r="S10067" s="20"/>
      <c r="T10067" s="22"/>
      <c r="U10067" s="91"/>
    </row>
    <row r="10068" spans="1:21">
      <c r="A10068" s="17"/>
      <c r="B10068" s="56"/>
      <c r="C10068" s="17"/>
      <c r="D10068" s="12"/>
      <c r="N10068" s="14"/>
      <c r="O10068" s="3"/>
      <c r="P10068" s="3"/>
      <c r="Q10068" s="3"/>
      <c r="R10068" s="8"/>
      <c r="S10068" s="21"/>
      <c r="T10068" s="4"/>
      <c r="U10068" s="92"/>
    </row>
    <row r="10069" spans="1:21">
      <c r="A10069" s="17"/>
      <c r="B10069" s="56"/>
      <c r="C10069" s="17"/>
      <c r="D10069" s="12"/>
      <c r="N10069" s="58"/>
      <c r="O10069" s="59"/>
      <c r="P10069" s="59"/>
      <c r="Q10069" s="59"/>
      <c r="R10069" s="60"/>
      <c r="S10069" s="21"/>
      <c r="T10069" s="4"/>
      <c r="U10069" s="93"/>
    </row>
    <row r="10070" spans="1:21" ht="15" customHeight="1" thickBot="1">
      <c r="A10070" s="17"/>
      <c r="B10070" s="56"/>
      <c r="C10070" s="17"/>
      <c r="D10070" s="12"/>
      <c r="N10070" s="15"/>
      <c r="O10070" s="9"/>
      <c r="P10070" s="9"/>
      <c r="Q10070" s="9"/>
      <c r="R10070" s="10"/>
      <c r="S10070" s="19"/>
      <c r="T10070" s="23"/>
      <c r="U10070" s="94"/>
    </row>
    <row r="10071" spans="1:21">
      <c r="A10071" s="17"/>
      <c r="B10071" s="56"/>
      <c r="C10071" s="17"/>
      <c r="D10071" s="12"/>
      <c r="E10071" s="79"/>
      <c r="F10071" s="80"/>
      <c r="G10071" s="80"/>
      <c r="H10071" s="87"/>
      <c r="I10071" s="83"/>
      <c r="J10071" s="84"/>
      <c r="K10071" s="85"/>
      <c r="L10071" s="85"/>
      <c r="M10071" s="87"/>
      <c r="N10071" s="13"/>
      <c r="O10071" s="6"/>
      <c r="P10071" s="6"/>
      <c r="Q10071" s="6"/>
      <c r="R10071" s="7"/>
      <c r="S10071" s="20"/>
      <c r="T10071" s="22"/>
      <c r="U10071" s="91"/>
    </row>
    <row r="10072" spans="1:21">
      <c r="A10072" s="17"/>
      <c r="B10072" s="56"/>
      <c r="C10072" s="17"/>
      <c r="D10072" s="12"/>
      <c r="N10072" s="14"/>
      <c r="O10072" s="3"/>
      <c r="P10072" s="3"/>
      <c r="Q10072" s="3"/>
      <c r="R10072" s="8"/>
      <c r="S10072" s="21"/>
      <c r="T10072" s="4"/>
      <c r="U10072" s="92"/>
    </row>
    <row r="10073" spans="1:21">
      <c r="A10073" s="17"/>
      <c r="B10073" s="56"/>
      <c r="C10073" s="17"/>
      <c r="D10073" s="12"/>
      <c r="N10073" s="58"/>
      <c r="O10073" s="59"/>
      <c r="P10073" s="59"/>
      <c r="Q10073" s="59"/>
      <c r="R10073" s="60"/>
      <c r="S10073" s="21"/>
      <c r="T10073" s="4"/>
      <c r="U10073" s="93"/>
    </row>
    <row r="10074" spans="1:21" ht="15" customHeight="1" thickBot="1">
      <c r="A10074" s="17"/>
      <c r="B10074" s="56"/>
      <c r="C10074" s="17"/>
      <c r="D10074" s="12"/>
      <c r="N10074" s="15"/>
      <c r="O10074" s="9"/>
      <c r="P10074" s="9"/>
      <c r="Q10074" s="9"/>
      <c r="R10074" s="10"/>
      <c r="S10074" s="19"/>
      <c r="T10074" s="23"/>
      <c r="U10074" s="94"/>
    </row>
    <row r="10075" spans="1:21">
      <c r="A10075" s="17"/>
      <c r="B10075" s="56"/>
      <c r="C10075" s="17"/>
      <c r="D10075" s="12"/>
      <c r="E10075" s="79"/>
      <c r="F10075" s="80"/>
      <c r="G10075" s="80"/>
      <c r="H10075" s="87"/>
      <c r="I10075" s="83"/>
      <c r="J10075" s="84"/>
      <c r="K10075" s="85"/>
      <c r="L10075" s="85"/>
      <c r="M10075" s="87"/>
      <c r="N10075" s="13"/>
      <c r="O10075" s="6"/>
      <c r="P10075" s="6"/>
      <c r="Q10075" s="6"/>
      <c r="R10075" s="7"/>
      <c r="S10075" s="20"/>
      <c r="T10075" s="22"/>
      <c r="U10075" s="91"/>
    </row>
    <row r="10076" spans="1:21">
      <c r="A10076" s="17"/>
      <c r="B10076" s="56"/>
      <c r="C10076" s="17"/>
      <c r="D10076" s="12"/>
      <c r="N10076" s="14"/>
      <c r="O10076" s="3"/>
      <c r="P10076" s="3"/>
      <c r="Q10076" s="3"/>
      <c r="R10076" s="8"/>
      <c r="S10076" s="21"/>
      <c r="T10076" s="4"/>
      <c r="U10076" s="92"/>
    </row>
    <row r="10077" spans="1:21">
      <c r="A10077" s="17"/>
      <c r="B10077" s="56"/>
      <c r="C10077" s="17"/>
      <c r="D10077" s="12"/>
      <c r="N10077" s="58"/>
      <c r="O10077" s="59"/>
      <c r="P10077" s="59"/>
      <c r="Q10077" s="59"/>
      <c r="R10077" s="60"/>
      <c r="S10077" s="21"/>
      <c r="T10077" s="4"/>
      <c r="U10077" s="93"/>
    </row>
    <row r="10078" spans="1:21" ht="15" customHeight="1" thickBot="1">
      <c r="A10078" s="17"/>
      <c r="B10078" s="56"/>
      <c r="C10078" s="17"/>
      <c r="D10078" s="12"/>
      <c r="N10078" s="15"/>
      <c r="O10078" s="9"/>
      <c r="P10078" s="9"/>
      <c r="Q10078" s="9"/>
      <c r="R10078" s="10"/>
      <c r="S10078" s="19"/>
      <c r="T10078" s="23"/>
      <c r="U10078" s="94"/>
    </row>
    <row r="10079" spans="1:21">
      <c r="A10079" s="17"/>
      <c r="B10079" s="56"/>
      <c r="C10079" s="17"/>
      <c r="D10079" s="12"/>
      <c r="E10079" s="79"/>
      <c r="F10079" s="80"/>
      <c r="G10079" s="80"/>
      <c r="H10079" s="87"/>
      <c r="I10079" s="83"/>
      <c r="J10079" s="84"/>
      <c r="K10079" s="85"/>
      <c r="L10079" s="85"/>
      <c r="M10079" s="87"/>
      <c r="N10079" s="13"/>
      <c r="O10079" s="6"/>
      <c r="P10079" s="6"/>
      <c r="Q10079" s="6"/>
      <c r="R10079" s="7"/>
      <c r="S10079" s="20"/>
      <c r="T10079" s="22"/>
      <c r="U10079" s="91"/>
    </row>
    <row r="10080" spans="1:21">
      <c r="A10080" s="17"/>
      <c r="B10080" s="56"/>
      <c r="C10080" s="17"/>
      <c r="D10080" s="12"/>
      <c r="N10080" s="14"/>
      <c r="O10080" s="3"/>
      <c r="P10080" s="3"/>
      <c r="Q10080" s="3"/>
      <c r="R10080" s="8"/>
      <c r="S10080" s="21"/>
      <c r="T10080" s="4"/>
      <c r="U10080" s="92"/>
    </row>
    <row r="10081" spans="1:21">
      <c r="A10081" s="17"/>
      <c r="B10081" s="56"/>
      <c r="C10081" s="17"/>
      <c r="D10081" s="12"/>
      <c r="N10081" s="58"/>
      <c r="O10081" s="59"/>
      <c r="P10081" s="59"/>
      <c r="Q10081" s="59"/>
      <c r="R10081" s="60"/>
      <c r="S10081" s="21"/>
      <c r="T10081" s="4"/>
      <c r="U10081" s="93"/>
    </row>
    <row r="10082" spans="1:21" ht="15" customHeight="1" thickBot="1">
      <c r="A10082" s="17"/>
      <c r="B10082" s="56"/>
      <c r="C10082" s="17"/>
      <c r="D10082" s="12"/>
      <c r="N10082" s="15"/>
      <c r="O10082" s="9"/>
      <c r="P10082" s="9"/>
      <c r="Q10082" s="9"/>
      <c r="R10082" s="10"/>
      <c r="S10082" s="19"/>
      <c r="T10082" s="23"/>
      <c r="U10082" s="94"/>
    </row>
    <row r="10083" spans="1:21">
      <c r="A10083" s="17"/>
      <c r="B10083" s="56"/>
      <c r="C10083" s="17"/>
      <c r="D10083" s="12"/>
      <c r="E10083" s="79"/>
      <c r="F10083" s="80"/>
      <c r="G10083" s="80"/>
      <c r="H10083" s="87"/>
      <c r="I10083" s="83"/>
      <c r="J10083" s="84"/>
      <c r="K10083" s="85"/>
      <c r="L10083" s="85"/>
      <c r="M10083" s="87"/>
      <c r="N10083" s="13"/>
      <c r="O10083" s="6"/>
      <c r="P10083" s="6"/>
      <c r="Q10083" s="6"/>
      <c r="R10083" s="7"/>
      <c r="S10083" s="20"/>
      <c r="T10083" s="22"/>
      <c r="U10083" s="91"/>
    </row>
    <row r="10084" spans="1:21">
      <c r="A10084" s="17"/>
      <c r="B10084" s="56"/>
      <c r="C10084" s="17"/>
      <c r="D10084" s="12"/>
      <c r="N10084" s="14"/>
      <c r="O10084" s="3"/>
      <c r="P10084" s="3"/>
      <c r="Q10084" s="3"/>
      <c r="R10084" s="8"/>
      <c r="S10084" s="21"/>
      <c r="T10084" s="4"/>
      <c r="U10084" s="92"/>
    </row>
    <row r="10085" spans="1:21">
      <c r="A10085" s="17"/>
      <c r="B10085" s="56"/>
      <c r="C10085" s="17"/>
      <c r="D10085" s="12"/>
      <c r="N10085" s="58"/>
      <c r="O10085" s="59"/>
      <c r="P10085" s="59"/>
      <c r="Q10085" s="59"/>
      <c r="R10085" s="60"/>
      <c r="S10085" s="21"/>
      <c r="T10085" s="4"/>
      <c r="U10085" s="93"/>
    </row>
    <row r="10086" spans="1:21" ht="15" customHeight="1" thickBot="1">
      <c r="A10086" s="17"/>
      <c r="B10086" s="56"/>
      <c r="C10086" s="17"/>
      <c r="D10086" s="12"/>
      <c r="N10086" s="15"/>
      <c r="O10086" s="9"/>
      <c r="P10086" s="9"/>
      <c r="Q10086" s="9"/>
      <c r="R10086" s="10"/>
      <c r="S10086" s="19"/>
      <c r="T10086" s="23"/>
      <c r="U10086" s="94"/>
    </row>
    <row r="10087" spans="1:21">
      <c r="A10087" s="17"/>
      <c r="B10087" s="56"/>
      <c r="C10087" s="17"/>
      <c r="D10087" s="12"/>
      <c r="E10087" s="79"/>
      <c r="F10087" s="80"/>
      <c r="G10087" s="80"/>
      <c r="H10087" s="87"/>
      <c r="I10087" s="83"/>
      <c r="J10087" s="84"/>
      <c r="K10087" s="85"/>
      <c r="L10087" s="85"/>
      <c r="M10087" s="87"/>
      <c r="N10087" s="13"/>
      <c r="O10087" s="6"/>
      <c r="P10087" s="6"/>
      <c r="Q10087" s="6"/>
      <c r="R10087" s="7"/>
      <c r="S10087" s="20"/>
      <c r="T10087" s="22"/>
      <c r="U10087" s="91"/>
    </row>
    <row r="10088" spans="1:21">
      <c r="A10088" s="17"/>
      <c r="B10088" s="56"/>
      <c r="C10088" s="17"/>
      <c r="D10088" s="12"/>
      <c r="N10088" s="14"/>
      <c r="O10088" s="3"/>
      <c r="P10088" s="3"/>
      <c r="Q10088" s="3"/>
      <c r="R10088" s="8"/>
      <c r="S10088" s="21"/>
      <c r="T10088" s="4"/>
      <c r="U10088" s="92"/>
    </row>
    <row r="10089" spans="1:21">
      <c r="A10089" s="17"/>
      <c r="B10089" s="56"/>
      <c r="C10089" s="17"/>
      <c r="D10089" s="12"/>
      <c r="N10089" s="58"/>
      <c r="O10089" s="59"/>
      <c r="P10089" s="59"/>
      <c r="Q10089" s="59"/>
      <c r="R10089" s="60"/>
      <c r="S10089" s="21"/>
      <c r="T10089" s="4"/>
      <c r="U10089" s="93"/>
    </row>
    <row r="10090" spans="1:21" ht="15" customHeight="1" thickBot="1">
      <c r="A10090" s="17"/>
      <c r="B10090" s="56"/>
      <c r="C10090" s="17"/>
      <c r="D10090" s="12"/>
      <c r="N10090" s="15"/>
      <c r="O10090" s="9"/>
      <c r="P10090" s="9"/>
      <c r="Q10090" s="9"/>
      <c r="R10090" s="10"/>
      <c r="S10090" s="19"/>
      <c r="T10090" s="23"/>
      <c r="U10090" s="94"/>
    </row>
    <row r="10091" spans="1:21">
      <c r="A10091" s="17"/>
      <c r="B10091" s="56"/>
      <c r="C10091" s="17"/>
      <c r="D10091" s="12"/>
      <c r="E10091" s="79"/>
      <c r="F10091" s="80"/>
      <c r="G10091" s="80"/>
      <c r="H10091" s="87"/>
      <c r="I10091" s="83"/>
      <c r="J10091" s="84"/>
      <c r="K10091" s="85"/>
      <c r="L10091" s="85"/>
      <c r="M10091" s="87"/>
      <c r="N10091" s="13"/>
      <c r="O10091" s="6"/>
      <c r="P10091" s="6"/>
      <c r="Q10091" s="6"/>
      <c r="R10091" s="7"/>
      <c r="S10091" s="20"/>
      <c r="T10091" s="22"/>
      <c r="U10091" s="91"/>
    </row>
    <row r="10092" spans="1:21">
      <c r="A10092" s="17"/>
      <c r="B10092" s="56"/>
      <c r="C10092" s="17"/>
      <c r="D10092" s="12"/>
      <c r="N10092" s="14"/>
      <c r="O10092" s="3"/>
      <c r="P10092" s="3"/>
      <c r="Q10092" s="3"/>
      <c r="R10092" s="8"/>
      <c r="S10092" s="21"/>
      <c r="T10092" s="4"/>
      <c r="U10092" s="92"/>
    </row>
    <row r="10093" spans="1:21">
      <c r="A10093" s="17"/>
      <c r="B10093" s="56"/>
      <c r="C10093" s="17"/>
      <c r="D10093" s="12"/>
      <c r="N10093" s="58"/>
      <c r="O10093" s="59"/>
      <c r="P10093" s="59"/>
      <c r="Q10093" s="59"/>
      <c r="R10093" s="60"/>
      <c r="S10093" s="21"/>
      <c r="T10093" s="4"/>
      <c r="U10093" s="93"/>
    </row>
    <row r="10094" spans="1:21" ht="15" customHeight="1" thickBot="1">
      <c r="A10094" s="17"/>
      <c r="B10094" s="56"/>
      <c r="C10094" s="17"/>
      <c r="D10094" s="12"/>
      <c r="N10094" s="15"/>
      <c r="O10094" s="9"/>
      <c r="P10094" s="9"/>
      <c r="Q10094" s="9"/>
      <c r="R10094" s="10"/>
      <c r="S10094" s="19"/>
      <c r="T10094" s="23"/>
      <c r="U10094" s="94"/>
    </row>
    <row r="10095" spans="1:21">
      <c r="A10095" s="17"/>
      <c r="B10095" s="56"/>
      <c r="C10095" s="17"/>
      <c r="D10095" s="12"/>
      <c r="E10095" s="79"/>
      <c r="F10095" s="80"/>
      <c r="G10095" s="80"/>
      <c r="H10095" s="87"/>
      <c r="I10095" s="83"/>
      <c r="J10095" s="84"/>
      <c r="K10095" s="85"/>
      <c r="L10095" s="85"/>
      <c r="M10095" s="87"/>
      <c r="N10095" s="13"/>
      <c r="O10095" s="6"/>
      <c r="P10095" s="6"/>
      <c r="Q10095" s="6"/>
      <c r="R10095" s="7"/>
      <c r="S10095" s="20"/>
      <c r="T10095" s="22"/>
      <c r="U10095" s="91"/>
    </row>
    <row r="10096" spans="1:21">
      <c r="A10096" s="17"/>
      <c r="B10096" s="56"/>
      <c r="C10096" s="17"/>
      <c r="D10096" s="12"/>
      <c r="N10096" s="14"/>
      <c r="O10096" s="3"/>
      <c r="P10096" s="3"/>
      <c r="Q10096" s="3"/>
      <c r="R10096" s="8"/>
      <c r="S10096" s="21"/>
      <c r="T10096" s="4"/>
      <c r="U10096" s="92"/>
    </row>
    <row r="10097" spans="1:21">
      <c r="A10097" s="17"/>
      <c r="B10097" s="56"/>
      <c r="C10097" s="17"/>
      <c r="D10097" s="12"/>
      <c r="N10097" s="58"/>
      <c r="O10097" s="59"/>
      <c r="P10097" s="59"/>
      <c r="Q10097" s="59"/>
      <c r="R10097" s="60"/>
      <c r="S10097" s="21"/>
      <c r="T10097" s="4"/>
      <c r="U10097" s="93"/>
    </row>
    <row r="10098" spans="1:21" ht="15" customHeight="1" thickBot="1">
      <c r="A10098" s="17"/>
      <c r="B10098" s="56"/>
      <c r="C10098" s="17"/>
      <c r="D10098" s="12"/>
      <c r="N10098" s="15"/>
      <c r="O10098" s="9"/>
      <c r="P10098" s="9"/>
      <c r="Q10098" s="9"/>
      <c r="R10098" s="10"/>
      <c r="S10098" s="19"/>
      <c r="T10098" s="23"/>
      <c r="U10098" s="94"/>
    </row>
    <row r="10099" spans="1:21">
      <c r="A10099" s="17"/>
      <c r="B10099" s="56"/>
      <c r="C10099" s="17"/>
      <c r="D10099" s="12"/>
      <c r="E10099" s="79"/>
      <c r="F10099" s="80"/>
      <c r="G10099" s="80"/>
      <c r="H10099" s="87"/>
      <c r="I10099" s="83"/>
      <c r="J10099" s="84"/>
      <c r="K10099" s="85"/>
      <c r="L10099" s="85"/>
      <c r="M10099" s="87"/>
      <c r="N10099" s="13"/>
      <c r="O10099" s="6"/>
      <c r="P10099" s="6"/>
      <c r="Q10099" s="6"/>
      <c r="R10099" s="7"/>
      <c r="S10099" s="20"/>
      <c r="T10099" s="22"/>
      <c r="U10099" s="91"/>
    </row>
    <row r="10100" spans="1:21">
      <c r="A10100" s="17"/>
      <c r="B10100" s="56"/>
      <c r="C10100" s="17"/>
      <c r="D10100" s="12"/>
      <c r="N10100" s="14"/>
      <c r="O10100" s="3"/>
      <c r="P10100" s="3"/>
      <c r="Q10100" s="3"/>
      <c r="R10100" s="8"/>
      <c r="S10100" s="21"/>
      <c r="T10100" s="4"/>
      <c r="U10100" s="92"/>
    </row>
    <row r="10101" spans="1:21">
      <c r="A10101" s="17"/>
      <c r="B10101" s="56"/>
      <c r="C10101" s="17"/>
      <c r="D10101" s="12"/>
      <c r="N10101" s="58"/>
      <c r="O10101" s="59"/>
      <c r="P10101" s="59"/>
      <c r="Q10101" s="59"/>
      <c r="R10101" s="60"/>
      <c r="S10101" s="21"/>
      <c r="T10101" s="4"/>
      <c r="U10101" s="93"/>
    </row>
    <row r="10102" spans="1:21" ht="15" customHeight="1" thickBot="1">
      <c r="A10102" s="17"/>
      <c r="B10102" s="56"/>
      <c r="C10102" s="17"/>
      <c r="D10102" s="12"/>
      <c r="N10102" s="15"/>
      <c r="O10102" s="9"/>
      <c r="P10102" s="9"/>
      <c r="Q10102" s="9"/>
      <c r="R10102" s="10"/>
      <c r="S10102" s="19"/>
      <c r="T10102" s="23"/>
      <c r="U10102" s="94"/>
    </row>
    <row r="10103" spans="1:21">
      <c r="A10103" s="17"/>
      <c r="B10103" s="56"/>
      <c r="C10103" s="17"/>
      <c r="D10103" s="12"/>
      <c r="E10103" s="79"/>
      <c r="F10103" s="80"/>
      <c r="G10103" s="80"/>
      <c r="H10103" s="87"/>
      <c r="I10103" s="83"/>
      <c r="J10103" s="84"/>
      <c r="K10103" s="85"/>
      <c r="L10103" s="85"/>
      <c r="M10103" s="87"/>
      <c r="N10103" s="13"/>
      <c r="O10103" s="6"/>
      <c r="P10103" s="6"/>
      <c r="Q10103" s="6"/>
      <c r="R10103" s="7"/>
      <c r="S10103" s="20"/>
      <c r="T10103" s="22"/>
      <c r="U10103" s="91"/>
    </row>
    <row r="10104" spans="1:21">
      <c r="A10104" s="17"/>
      <c r="B10104" s="56"/>
      <c r="C10104" s="17"/>
      <c r="D10104" s="12"/>
      <c r="N10104" s="14"/>
      <c r="O10104" s="3"/>
      <c r="P10104" s="3"/>
      <c r="Q10104" s="3"/>
      <c r="R10104" s="8"/>
      <c r="S10104" s="21"/>
      <c r="T10104" s="4"/>
      <c r="U10104" s="92"/>
    </row>
    <row r="10105" spans="1:21">
      <c r="A10105" s="17"/>
      <c r="B10105" s="56"/>
      <c r="C10105" s="17"/>
      <c r="D10105" s="12"/>
      <c r="N10105" s="58"/>
      <c r="O10105" s="59"/>
      <c r="P10105" s="59"/>
      <c r="Q10105" s="59"/>
      <c r="R10105" s="60"/>
      <c r="S10105" s="21"/>
      <c r="T10105" s="4"/>
      <c r="U10105" s="93"/>
    </row>
    <row r="10106" spans="1:21" ht="15" customHeight="1" thickBot="1">
      <c r="A10106" s="17"/>
      <c r="B10106" s="56"/>
      <c r="C10106" s="17"/>
      <c r="D10106" s="12"/>
      <c r="N10106" s="15"/>
      <c r="O10106" s="9"/>
      <c r="P10106" s="9"/>
      <c r="Q10106" s="9"/>
      <c r="R10106" s="10"/>
      <c r="S10106" s="19"/>
      <c r="T10106" s="23"/>
      <c r="U10106" s="94"/>
    </row>
    <row r="10107" spans="1:21">
      <c r="A10107" s="17"/>
      <c r="B10107" s="56"/>
      <c r="C10107" s="17"/>
      <c r="D10107" s="12"/>
      <c r="E10107" s="79"/>
      <c r="F10107" s="80"/>
      <c r="G10107" s="80"/>
      <c r="H10107" s="87"/>
      <c r="I10107" s="83"/>
      <c r="J10107" s="84"/>
      <c r="K10107" s="85"/>
      <c r="L10107" s="85"/>
      <c r="M10107" s="87"/>
      <c r="N10107" s="13"/>
      <c r="O10107" s="6"/>
      <c r="P10107" s="6"/>
      <c r="Q10107" s="6"/>
      <c r="R10107" s="7"/>
      <c r="S10107" s="20"/>
      <c r="T10107" s="22"/>
      <c r="U10107" s="91"/>
    </row>
    <row r="10108" spans="1:21">
      <c r="A10108" s="17"/>
      <c r="B10108" s="56"/>
      <c r="C10108" s="17"/>
      <c r="D10108" s="12"/>
      <c r="N10108" s="14"/>
      <c r="O10108" s="3"/>
      <c r="P10108" s="3"/>
      <c r="Q10108" s="3"/>
      <c r="R10108" s="8"/>
      <c r="S10108" s="21"/>
      <c r="T10108" s="4"/>
      <c r="U10108" s="92"/>
    </row>
    <row r="10109" spans="1:21">
      <c r="A10109" s="17"/>
      <c r="B10109" s="56"/>
      <c r="C10109" s="17"/>
      <c r="D10109" s="12"/>
      <c r="N10109" s="58"/>
      <c r="O10109" s="59"/>
      <c r="P10109" s="59"/>
      <c r="Q10109" s="59"/>
      <c r="R10109" s="60"/>
      <c r="S10109" s="21"/>
      <c r="T10109" s="4"/>
      <c r="U10109" s="93"/>
    </row>
    <row r="10110" spans="1:21" ht="15" customHeight="1" thickBot="1">
      <c r="A10110" s="17"/>
      <c r="B10110" s="56"/>
      <c r="C10110" s="17"/>
      <c r="D10110" s="12"/>
      <c r="N10110" s="15"/>
      <c r="O10110" s="9"/>
      <c r="P10110" s="9"/>
      <c r="Q10110" s="9"/>
      <c r="R10110" s="10"/>
      <c r="S10110" s="19"/>
      <c r="T10110" s="23"/>
      <c r="U10110" s="94"/>
    </row>
    <row r="10111" spans="1:21">
      <c r="A10111" s="17"/>
      <c r="B10111" s="56"/>
      <c r="C10111" s="17"/>
      <c r="D10111" s="12"/>
      <c r="E10111" s="79"/>
      <c r="F10111" s="80"/>
      <c r="G10111" s="80"/>
      <c r="H10111" s="87"/>
      <c r="I10111" s="83"/>
      <c r="J10111" s="84"/>
      <c r="K10111" s="85"/>
      <c r="L10111" s="85"/>
      <c r="M10111" s="87"/>
      <c r="N10111" s="13"/>
      <c r="O10111" s="6"/>
      <c r="P10111" s="6"/>
      <c r="Q10111" s="6"/>
      <c r="R10111" s="7"/>
      <c r="S10111" s="20"/>
      <c r="T10111" s="22"/>
      <c r="U10111" s="91"/>
    </row>
    <row r="10112" spans="1:21">
      <c r="A10112" s="17"/>
      <c r="B10112" s="56"/>
      <c r="C10112" s="17"/>
      <c r="D10112" s="12"/>
      <c r="N10112" s="14"/>
      <c r="O10112" s="3"/>
      <c r="P10112" s="3"/>
      <c r="Q10112" s="3"/>
      <c r="R10112" s="8"/>
      <c r="S10112" s="21"/>
      <c r="T10112" s="4"/>
      <c r="U10112" s="92"/>
    </row>
    <row r="10113" spans="1:21">
      <c r="A10113" s="17"/>
      <c r="B10113" s="56"/>
      <c r="C10113" s="17"/>
      <c r="D10113" s="12"/>
      <c r="N10113" s="58"/>
      <c r="O10113" s="59"/>
      <c r="P10113" s="59"/>
      <c r="Q10113" s="59"/>
      <c r="R10113" s="60"/>
      <c r="S10113" s="21"/>
      <c r="T10113" s="4"/>
      <c r="U10113" s="93"/>
    </row>
    <row r="10114" spans="1:21" ht="15" customHeight="1" thickBot="1">
      <c r="A10114" s="17"/>
      <c r="B10114" s="56"/>
      <c r="C10114" s="17"/>
      <c r="D10114" s="12"/>
      <c r="N10114" s="15"/>
      <c r="O10114" s="9"/>
      <c r="P10114" s="9"/>
      <c r="Q10114" s="9"/>
      <c r="R10114" s="10"/>
      <c r="S10114" s="19"/>
      <c r="T10114" s="23"/>
      <c r="U10114" s="94"/>
    </row>
    <row r="10115" spans="1:21">
      <c r="A10115" s="17"/>
      <c r="B10115" s="56"/>
      <c r="C10115" s="17"/>
      <c r="D10115" s="12"/>
      <c r="E10115" s="79"/>
      <c r="F10115" s="80"/>
      <c r="G10115" s="80"/>
      <c r="H10115" s="87"/>
      <c r="I10115" s="83"/>
      <c r="J10115" s="84"/>
      <c r="K10115" s="85"/>
      <c r="L10115" s="85"/>
      <c r="M10115" s="87"/>
      <c r="N10115" s="13"/>
      <c r="O10115" s="6"/>
      <c r="P10115" s="6"/>
      <c r="Q10115" s="6"/>
      <c r="R10115" s="7"/>
      <c r="S10115" s="20"/>
      <c r="T10115" s="22"/>
      <c r="U10115" s="91"/>
    </row>
    <row r="10116" spans="1:21">
      <c r="A10116" s="17"/>
      <c r="B10116" s="56"/>
      <c r="C10116" s="17"/>
      <c r="D10116" s="12"/>
      <c r="N10116" s="14"/>
      <c r="O10116" s="3"/>
      <c r="P10116" s="3"/>
      <c r="Q10116" s="3"/>
      <c r="R10116" s="8"/>
      <c r="S10116" s="21"/>
      <c r="T10116" s="4"/>
      <c r="U10116" s="92"/>
    </row>
    <row r="10117" spans="1:21">
      <c r="A10117" s="17"/>
      <c r="B10117" s="56"/>
      <c r="C10117" s="17"/>
      <c r="D10117" s="12"/>
      <c r="N10117" s="58"/>
      <c r="O10117" s="59"/>
      <c r="P10117" s="59"/>
      <c r="Q10117" s="59"/>
      <c r="R10117" s="60"/>
      <c r="S10117" s="21"/>
      <c r="T10117" s="4"/>
      <c r="U10117" s="93"/>
    </row>
    <row r="10118" spans="1:21" ht="15" customHeight="1" thickBot="1">
      <c r="A10118" s="17"/>
      <c r="B10118" s="56"/>
      <c r="C10118" s="17"/>
      <c r="D10118" s="12"/>
      <c r="N10118" s="15"/>
      <c r="O10118" s="9"/>
      <c r="P10118" s="9"/>
      <c r="Q10118" s="9"/>
      <c r="R10118" s="10"/>
      <c r="S10118" s="19"/>
      <c r="T10118" s="23"/>
      <c r="U10118" s="94"/>
    </row>
    <row r="10119" spans="1:21">
      <c r="A10119" s="17"/>
      <c r="B10119" s="56"/>
      <c r="C10119" s="17"/>
      <c r="D10119" s="12"/>
      <c r="E10119" s="79"/>
      <c r="F10119" s="80"/>
      <c r="G10119" s="80"/>
      <c r="H10119" s="87"/>
      <c r="I10119" s="83"/>
      <c r="J10119" s="84"/>
      <c r="K10119" s="85"/>
      <c r="L10119" s="85"/>
      <c r="M10119" s="87"/>
      <c r="N10119" s="13"/>
      <c r="O10119" s="6"/>
      <c r="P10119" s="6"/>
      <c r="Q10119" s="6"/>
      <c r="R10119" s="7"/>
      <c r="S10119" s="20"/>
      <c r="T10119" s="22"/>
      <c r="U10119" s="91"/>
    </row>
    <row r="10120" spans="1:21">
      <c r="A10120" s="17"/>
      <c r="B10120" s="56"/>
      <c r="C10120" s="17"/>
      <c r="D10120" s="12"/>
      <c r="N10120" s="14"/>
      <c r="O10120" s="3"/>
      <c r="P10120" s="3"/>
      <c r="Q10120" s="3"/>
      <c r="R10120" s="8"/>
      <c r="S10120" s="21"/>
      <c r="T10120" s="4"/>
      <c r="U10120" s="92"/>
    </row>
    <row r="10121" spans="1:21">
      <c r="A10121" s="17"/>
      <c r="B10121" s="56"/>
      <c r="C10121" s="17"/>
      <c r="D10121" s="12"/>
      <c r="N10121" s="58"/>
      <c r="O10121" s="59"/>
      <c r="P10121" s="59"/>
      <c r="Q10121" s="59"/>
      <c r="R10121" s="60"/>
      <c r="S10121" s="21"/>
      <c r="T10121" s="4"/>
      <c r="U10121" s="93"/>
    </row>
    <row r="10122" spans="1:21" ht="15" customHeight="1" thickBot="1">
      <c r="A10122" s="17"/>
      <c r="B10122" s="56"/>
      <c r="C10122" s="17"/>
      <c r="D10122" s="12"/>
      <c r="N10122" s="15"/>
      <c r="O10122" s="9"/>
      <c r="P10122" s="9"/>
      <c r="Q10122" s="9"/>
      <c r="R10122" s="10"/>
      <c r="S10122" s="19"/>
      <c r="T10122" s="23"/>
      <c r="U10122" s="94"/>
    </row>
    <row r="10123" spans="1:21">
      <c r="A10123" s="17"/>
      <c r="B10123" s="56"/>
      <c r="C10123" s="17"/>
      <c r="D10123" s="12"/>
      <c r="E10123" s="79"/>
      <c r="F10123" s="80"/>
      <c r="G10123" s="80"/>
      <c r="H10123" s="87"/>
      <c r="I10123" s="83"/>
      <c r="J10123" s="84"/>
      <c r="K10123" s="85"/>
      <c r="L10123" s="85"/>
      <c r="M10123" s="87"/>
      <c r="N10123" s="13"/>
      <c r="O10123" s="6"/>
      <c r="P10123" s="6"/>
      <c r="Q10123" s="6"/>
      <c r="R10123" s="7"/>
      <c r="S10123" s="20"/>
      <c r="T10123" s="22"/>
      <c r="U10123" s="91"/>
    </row>
    <row r="10124" spans="1:21">
      <c r="A10124" s="17"/>
      <c r="B10124" s="56"/>
      <c r="C10124" s="17"/>
      <c r="D10124" s="12"/>
      <c r="N10124" s="14"/>
      <c r="O10124" s="3"/>
      <c r="P10124" s="3"/>
      <c r="Q10124" s="3"/>
      <c r="R10124" s="8"/>
      <c r="S10124" s="21"/>
      <c r="T10124" s="4"/>
      <c r="U10124" s="92"/>
    </row>
    <row r="10125" spans="1:21">
      <c r="A10125" s="17"/>
      <c r="B10125" s="56"/>
      <c r="C10125" s="17"/>
      <c r="D10125" s="12"/>
      <c r="N10125" s="58"/>
      <c r="O10125" s="59"/>
      <c r="P10125" s="59"/>
      <c r="Q10125" s="59"/>
      <c r="R10125" s="60"/>
      <c r="S10125" s="21"/>
      <c r="T10125" s="4"/>
      <c r="U10125" s="93"/>
    </row>
    <row r="10126" spans="1:21" ht="15" customHeight="1" thickBot="1">
      <c r="A10126" s="17"/>
      <c r="B10126" s="56"/>
      <c r="C10126" s="17"/>
      <c r="D10126" s="12"/>
      <c r="N10126" s="15"/>
      <c r="O10126" s="9"/>
      <c r="P10126" s="9"/>
      <c r="Q10126" s="9"/>
      <c r="R10126" s="10"/>
      <c r="S10126" s="19"/>
      <c r="T10126" s="23"/>
      <c r="U10126" s="94"/>
    </row>
    <row r="10127" spans="1:21">
      <c r="A10127" s="17"/>
      <c r="B10127" s="56"/>
      <c r="C10127" s="17"/>
      <c r="D10127" s="12"/>
      <c r="E10127" s="79"/>
      <c r="F10127" s="80"/>
      <c r="G10127" s="80"/>
      <c r="H10127" s="87"/>
      <c r="I10127" s="83"/>
      <c r="J10127" s="84"/>
      <c r="K10127" s="85"/>
      <c r="L10127" s="85"/>
      <c r="M10127" s="87"/>
      <c r="N10127" s="13"/>
      <c r="O10127" s="6"/>
      <c r="P10127" s="6"/>
      <c r="Q10127" s="6"/>
      <c r="R10127" s="7"/>
      <c r="S10127" s="20"/>
      <c r="T10127" s="22"/>
      <c r="U10127" s="91"/>
    </row>
    <row r="10128" spans="1:21">
      <c r="A10128" s="17"/>
      <c r="B10128" s="56"/>
      <c r="C10128" s="17"/>
      <c r="D10128" s="12"/>
      <c r="N10128" s="14"/>
      <c r="O10128" s="3"/>
      <c r="P10128" s="3"/>
      <c r="Q10128" s="3"/>
      <c r="R10128" s="8"/>
      <c r="S10128" s="21"/>
      <c r="T10128" s="4"/>
      <c r="U10128" s="92"/>
    </row>
    <row r="10129" spans="1:21">
      <c r="A10129" s="17"/>
      <c r="B10129" s="56"/>
      <c r="C10129" s="17"/>
      <c r="D10129" s="12"/>
      <c r="N10129" s="58"/>
      <c r="O10129" s="59"/>
      <c r="P10129" s="59"/>
      <c r="Q10129" s="59"/>
      <c r="R10129" s="60"/>
      <c r="S10129" s="21"/>
      <c r="T10129" s="4"/>
      <c r="U10129" s="93"/>
    </row>
    <row r="10130" spans="1:21" ht="15" customHeight="1" thickBot="1">
      <c r="A10130" s="17"/>
      <c r="B10130" s="56"/>
      <c r="C10130" s="17"/>
      <c r="D10130" s="12"/>
      <c r="N10130" s="15"/>
      <c r="O10130" s="9"/>
      <c r="P10130" s="9"/>
      <c r="Q10130" s="9"/>
      <c r="R10130" s="10"/>
      <c r="S10130" s="19"/>
      <c r="T10130" s="23"/>
      <c r="U10130" s="94"/>
    </row>
    <row r="10131" spans="1:21">
      <c r="A10131" s="17"/>
      <c r="B10131" s="56"/>
      <c r="C10131" s="17"/>
      <c r="D10131" s="12"/>
      <c r="E10131" s="79"/>
      <c r="F10131" s="80"/>
      <c r="G10131" s="80"/>
      <c r="H10131" s="87"/>
      <c r="I10131" s="83"/>
      <c r="J10131" s="84"/>
      <c r="K10131" s="85"/>
      <c r="L10131" s="85"/>
      <c r="M10131" s="87"/>
      <c r="N10131" s="13"/>
      <c r="O10131" s="6"/>
      <c r="P10131" s="6"/>
      <c r="Q10131" s="6"/>
      <c r="R10131" s="7"/>
      <c r="S10131" s="20"/>
      <c r="T10131" s="22"/>
      <c r="U10131" s="91"/>
    </row>
    <row r="10132" spans="1:21">
      <c r="A10132" s="17"/>
      <c r="B10132" s="56"/>
      <c r="C10132" s="17"/>
      <c r="D10132" s="12"/>
      <c r="N10132" s="14"/>
      <c r="O10132" s="3"/>
      <c r="P10132" s="3"/>
      <c r="Q10132" s="3"/>
      <c r="R10132" s="8"/>
      <c r="S10132" s="21"/>
      <c r="T10132" s="4"/>
      <c r="U10132" s="92"/>
    </row>
    <row r="10133" spans="1:21">
      <c r="A10133" s="17"/>
      <c r="B10133" s="56"/>
      <c r="C10133" s="17"/>
      <c r="D10133" s="12"/>
      <c r="N10133" s="58"/>
      <c r="O10133" s="59"/>
      <c r="P10133" s="59"/>
      <c r="Q10133" s="59"/>
      <c r="R10133" s="60"/>
      <c r="S10133" s="21"/>
      <c r="T10133" s="4"/>
      <c r="U10133" s="93"/>
    </row>
    <row r="10134" spans="1:21" ht="15" customHeight="1" thickBot="1">
      <c r="A10134" s="17"/>
      <c r="B10134" s="56"/>
      <c r="C10134" s="17"/>
      <c r="D10134" s="12"/>
      <c r="N10134" s="15"/>
      <c r="O10134" s="9"/>
      <c r="P10134" s="9"/>
      <c r="Q10134" s="9"/>
      <c r="R10134" s="10"/>
      <c r="S10134" s="19"/>
      <c r="T10134" s="23"/>
      <c r="U10134" s="94"/>
    </row>
    <row r="10135" spans="1:21">
      <c r="A10135" s="17"/>
      <c r="B10135" s="56"/>
      <c r="C10135" s="17"/>
      <c r="D10135" s="12"/>
      <c r="E10135" s="79"/>
      <c r="F10135" s="80"/>
      <c r="G10135" s="80"/>
      <c r="H10135" s="87"/>
      <c r="I10135" s="83"/>
      <c r="J10135" s="84"/>
      <c r="K10135" s="85"/>
      <c r="L10135" s="85"/>
      <c r="M10135" s="87"/>
      <c r="N10135" s="13"/>
      <c r="O10135" s="6"/>
      <c r="P10135" s="6"/>
      <c r="Q10135" s="6"/>
      <c r="R10135" s="7"/>
      <c r="S10135" s="20"/>
      <c r="T10135" s="22"/>
      <c r="U10135" s="91"/>
    </row>
    <row r="10136" spans="1:21">
      <c r="A10136" s="17"/>
      <c r="B10136" s="56"/>
      <c r="C10136" s="17"/>
      <c r="D10136" s="12"/>
      <c r="N10136" s="14"/>
      <c r="O10136" s="3"/>
      <c r="P10136" s="3"/>
      <c r="Q10136" s="3"/>
      <c r="R10136" s="8"/>
      <c r="S10136" s="21"/>
      <c r="T10136" s="4"/>
      <c r="U10136" s="92"/>
    </row>
    <row r="10137" spans="1:21">
      <c r="A10137" s="17"/>
      <c r="B10137" s="56"/>
      <c r="C10137" s="17"/>
      <c r="D10137" s="12"/>
      <c r="N10137" s="58"/>
      <c r="O10137" s="59"/>
      <c r="P10137" s="59"/>
      <c r="Q10137" s="59"/>
      <c r="R10137" s="60"/>
      <c r="S10137" s="21"/>
      <c r="T10137" s="4"/>
      <c r="U10137" s="93"/>
    </row>
    <row r="10138" spans="1:21" ht="15" customHeight="1" thickBot="1">
      <c r="A10138" s="17"/>
      <c r="B10138" s="56"/>
      <c r="C10138" s="17"/>
      <c r="D10138" s="12"/>
      <c r="N10138" s="15"/>
      <c r="O10138" s="9"/>
      <c r="P10138" s="9"/>
      <c r="Q10138" s="9"/>
      <c r="R10138" s="10"/>
      <c r="S10138" s="19"/>
      <c r="T10138" s="23"/>
      <c r="U10138" s="94"/>
    </row>
    <row r="10139" spans="1:21">
      <c r="A10139" s="17"/>
      <c r="B10139" s="56"/>
      <c r="C10139" s="17"/>
      <c r="D10139" s="12"/>
      <c r="E10139" s="79"/>
      <c r="F10139" s="80"/>
      <c r="G10139" s="80"/>
      <c r="H10139" s="87"/>
      <c r="I10139" s="83"/>
      <c r="J10139" s="84"/>
      <c r="K10139" s="85"/>
      <c r="L10139" s="85"/>
      <c r="M10139" s="87"/>
      <c r="N10139" s="13"/>
      <c r="O10139" s="6"/>
      <c r="P10139" s="6"/>
      <c r="Q10139" s="6"/>
      <c r="R10139" s="7"/>
      <c r="S10139" s="20"/>
      <c r="T10139" s="22"/>
      <c r="U10139" s="91"/>
    </row>
    <row r="10140" spans="1:21">
      <c r="A10140" s="17"/>
      <c r="B10140" s="56"/>
      <c r="C10140" s="17"/>
      <c r="D10140" s="12"/>
      <c r="N10140" s="14"/>
      <c r="O10140" s="3"/>
      <c r="P10140" s="3"/>
      <c r="Q10140" s="3"/>
      <c r="R10140" s="8"/>
      <c r="S10140" s="21"/>
      <c r="T10140" s="4"/>
      <c r="U10140" s="92"/>
    </row>
    <row r="10141" spans="1:21">
      <c r="A10141" s="17"/>
      <c r="B10141" s="56"/>
      <c r="C10141" s="17"/>
      <c r="D10141" s="12"/>
      <c r="N10141" s="58"/>
      <c r="O10141" s="59"/>
      <c r="P10141" s="59"/>
      <c r="Q10141" s="59"/>
      <c r="R10141" s="60"/>
      <c r="S10141" s="21"/>
      <c r="T10141" s="4"/>
      <c r="U10141" s="93"/>
    </row>
    <row r="10142" spans="1:21" ht="15" customHeight="1" thickBot="1">
      <c r="A10142" s="17"/>
      <c r="B10142" s="56"/>
      <c r="C10142" s="17"/>
      <c r="D10142" s="12"/>
      <c r="N10142" s="15"/>
      <c r="O10142" s="9"/>
      <c r="P10142" s="9"/>
      <c r="Q10142" s="9"/>
      <c r="R10142" s="10"/>
      <c r="S10142" s="19"/>
      <c r="T10142" s="23"/>
      <c r="U10142" s="94"/>
    </row>
    <row r="10143" spans="1:21">
      <c r="A10143" s="17"/>
      <c r="B10143" s="56"/>
      <c r="C10143" s="17"/>
      <c r="D10143" s="12"/>
      <c r="E10143" s="79"/>
      <c r="F10143" s="80"/>
      <c r="G10143" s="80"/>
      <c r="H10143" s="87"/>
      <c r="I10143" s="83"/>
      <c r="J10143" s="84"/>
      <c r="K10143" s="85"/>
      <c r="L10143" s="85"/>
      <c r="M10143" s="87"/>
      <c r="N10143" s="13"/>
      <c r="O10143" s="6"/>
      <c r="P10143" s="6"/>
      <c r="Q10143" s="6"/>
      <c r="R10143" s="7"/>
      <c r="S10143" s="20"/>
      <c r="T10143" s="22"/>
      <c r="U10143" s="91"/>
    </row>
    <row r="10144" spans="1:21">
      <c r="A10144" s="17"/>
      <c r="B10144" s="56"/>
      <c r="C10144" s="17"/>
      <c r="D10144" s="12"/>
      <c r="N10144" s="14"/>
      <c r="O10144" s="3"/>
      <c r="P10144" s="3"/>
      <c r="Q10144" s="3"/>
      <c r="R10144" s="8"/>
      <c r="S10144" s="21"/>
      <c r="T10144" s="4"/>
      <c r="U10144" s="92"/>
    </row>
    <row r="10145" spans="1:21">
      <c r="A10145" s="17"/>
      <c r="B10145" s="56"/>
      <c r="C10145" s="17"/>
      <c r="D10145" s="12"/>
      <c r="N10145" s="58"/>
      <c r="O10145" s="59"/>
      <c r="P10145" s="59"/>
      <c r="Q10145" s="59"/>
      <c r="R10145" s="60"/>
      <c r="S10145" s="21"/>
      <c r="T10145" s="4"/>
      <c r="U10145" s="93"/>
    </row>
    <row r="10146" spans="1:21" ht="15" customHeight="1" thickBot="1">
      <c r="A10146" s="17"/>
      <c r="B10146" s="56"/>
      <c r="C10146" s="17"/>
      <c r="D10146" s="12"/>
      <c r="N10146" s="15"/>
      <c r="O10146" s="9"/>
      <c r="P10146" s="9"/>
      <c r="Q10146" s="9"/>
      <c r="R10146" s="10"/>
      <c r="S10146" s="19"/>
      <c r="T10146" s="23"/>
      <c r="U10146" s="94"/>
    </row>
    <row r="10147" spans="1:21">
      <c r="A10147" s="17"/>
      <c r="B10147" s="56"/>
      <c r="C10147" s="17"/>
      <c r="D10147" s="12"/>
      <c r="E10147" s="79"/>
      <c r="F10147" s="80"/>
      <c r="G10147" s="80"/>
      <c r="H10147" s="87"/>
      <c r="I10147" s="83"/>
      <c r="J10147" s="84"/>
      <c r="K10147" s="85"/>
      <c r="L10147" s="85"/>
      <c r="M10147" s="87"/>
      <c r="N10147" s="13"/>
      <c r="O10147" s="6"/>
      <c r="P10147" s="6"/>
      <c r="Q10147" s="6"/>
      <c r="R10147" s="7"/>
      <c r="S10147" s="20"/>
      <c r="T10147" s="22"/>
      <c r="U10147" s="91"/>
    </row>
    <row r="10148" spans="1:21">
      <c r="A10148" s="17"/>
      <c r="B10148" s="56"/>
      <c r="C10148" s="17"/>
      <c r="D10148" s="12"/>
      <c r="N10148" s="14"/>
      <c r="O10148" s="3"/>
      <c r="P10148" s="3"/>
      <c r="Q10148" s="3"/>
      <c r="R10148" s="8"/>
      <c r="S10148" s="21"/>
      <c r="T10148" s="4"/>
      <c r="U10148" s="92"/>
    </row>
    <row r="10149" spans="1:21">
      <c r="A10149" s="17"/>
      <c r="B10149" s="56"/>
      <c r="C10149" s="17"/>
      <c r="D10149" s="12"/>
      <c r="N10149" s="58"/>
      <c r="O10149" s="59"/>
      <c r="P10149" s="59"/>
      <c r="Q10149" s="59"/>
      <c r="R10149" s="60"/>
      <c r="S10149" s="21"/>
      <c r="T10149" s="4"/>
      <c r="U10149" s="93"/>
    </row>
    <row r="10150" spans="1:21" ht="15" customHeight="1" thickBot="1">
      <c r="A10150" s="17"/>
      <c r="B10150" s="56"/>
      <c r="C10150" s="17"/>
      <c r="D10150" s="12"/>
      <c r="N10150" s="15"/>
      <c r="O10150" s="9"/>
      <c r="P10150" s="9"/>
      <c r="Q10150" s="9"/>
      <c r="R10150" s="10"/>
      <c r="S10150" s="19"/>
      <c r="T10150" s="23"/>
      <c r="U10150" s="94"/>
    </row>
    <row r="10151" spans="1:21">
      <c r="A10151" s="17"/>
      <c r="B10151" s="56"/>
      <c r="C10151" s="17"/>
      <c r="D10151" s="12"/>
      <c r="E10151" s="79"/>
      <c r="F10151" s="80"/>
      <c r="G10151" s="80"/>
      <c r="H10151" s="87"/>
      <c r="I10151" s="83"/>
      <c r="J10151" s="84"/>
      <c r="K10151" s="85"/>
      <c r="L10151" s="85"/>
      <c r="M10151" s="87"/>
      <c r="N10151" s="13"/>
      <c r="O10151" s="6"/>
      <c r="P10151" s="6"/>
      <c r="Q10151" s="6"/>
      <c r="R10151" s="7"/>
      <c r="S10151" s="20"/>
      <c r="T10151" s="22"/>
      <c r="U10151" s="91"/>
    </row>
    <row r="10152" spans="1:21">
      <c r="A10152" s="17"/>
      <c r="B10152" s="56"/>
      <c r="C10152" s="17"/>
      <c r="D10152" s="12"/>
      <c r="N10152" s="14"/>
      <c r="O10152" s="3"/>
      <c r="P10152" s="3"/>
      <c r="Q10152" s="3"/>
      <c r="R10152" s="8"/>
      <c r="S10152" s="21"/>
      <c r="T10152" s="4"/>
      <c r="U10152" s="92"/>
    </row>
    <row r="10153" spans="1:21">
      <c r="A10153" s="17"/>
      <c r="B10153" s="56"/>
      <c r="C10153" s="17"/>
      <c r="D10153" s="12"/>
      <c r="N10153" s="58"/>
      <c r="O10153" s="59"/>
      <c r="P10153" s="59"/>
      <c r="Q10153" s="59"/>
      <c r="R10153" s="60"/>
      <c r="S10153" s="21"/>
      <c r="T10153" s="4"/>
      <c r="U10153" s="93"/>
    </row>
    <row r="10154" spans="1:21" ht="15" customHeight="1" thickBot="1">
      <c r="A10154" s="17"/>
      <c r="B10154" s="56"/>
      <c r="C10154" s="17"/>
      <c r="D10154" s="12"/>
      <c r="N10154" s="15"/>
      <c r="O10154" s="9"/>
      <c r="P10154" s="9"/>
      <c r="Q10154" s="9"/>
      <c r="R10154" s="10"/>
      <c r="S10154" s="19"/>
      <c r="T10154" s="23"/>
      <c r="U10154" s="94"/>
    </row>
    <row r="10155" spans="1:21">
      <c r="A10155" s="17"/>
      <c r="B10155" s="56"/>
      <c r="C10155" s="17"/>
      <c r="D10155" s="12"/>
      <c r="E10155" s="79"/>
      <c r="F10155" s="80"/>
      <c r="G10155" s="80"/>
      <c r="H10155" s="87"/>
      <c r="I10155" s="83"/>
      <c r="J10155" s="84"/>
      <c r="K10155" s="85"/>
      <c r="L10155" s="85"/>
      <c r="M10155" s="87"/>
      <c r="N10155" s="13"/>
      <c r="O10155" s="6"/>
      <c r="P10155" s="6"/>
      <c r="Q10155" s="6"/>
      <c r="R10155" s="7"/>
      <c r="S10155" s="20"/>
      <c r="T10155" s="22"/>
      <c r="U10155" s="91"/>
    </row>
    <row r="10156" spans="1:21">
      <c r="A10156" s="17"/>
      <c r="B10156" s="56"/>
      <c r="C10156" s="17"/>
      <c r="D10156" s="12"/>
      <c r="N10156" s="14"/>
      <c r="O10156" s="3"/>
      <c r="P10156" s="3"/>
      <c r="Q10156" s="3"/>
      <c r="R10156" s="8"/>
      <c r="S10156" s="21"/>
      <c r="T10156" s="4"/>
      <c r="U10156" s="92"/>
    </row>
    <row r="10157" spans="1:21">
      <c r="A10157" s="17"/>
      <c r="B10157" s="56"/>
      <c r="C10157" s="17"/>
      <c r="D10157" s="12"/>
      <c r="N10157" s="58"/>
      <c r="O10157" s="59"/>
      <c r="P10157" s="59"/>
      <c r="Q10157" s="59"/>
      <c r="R10157" s="60"/>
      <c r="S10157" s="21"/>
      <c r="T10157" s="4"/>
      <c r="U10157" s="93"/>
    </row>
    <row r="10158" spans="1:21" ht="15" customHeight="1" thickBot="1">
      <c r="A10158" s="17"/>
      <c r="B10158" s="56"/>
      <c r="C10158" s="17"/>
      <c r="D10158" s="12"/>
      <c r="N10158" s="15"/>
      <c r="O10158" s="9"/>
      <c r="P10158" s="9"/>
      <c r="Q10158" s="9"/>
      <c r="R10158" s="10"/>
      <c r="S10158" s="19"/>
      <c r="T10158" s="23"/>
      <c r="U10158" s="94"/>
    </row>
    <row r="10159" spans="1:21">
      <c r="A10159" s="17"/>
      <c r="B10159" s="56"/>
      <c r="C10159" s="17"/>
      <c r="D10159" s="12"/>
      <c r="E10159" s="79"/>
      <c r="F10159" s="80"/>
      <c r="G10159" s="80"/>
      <c r="H10159" s="87"/>
      <c r="I10159" s="83"/>
      <c r="J10159" s="84"/>
      <c r="K10159" s="85"/>
      <c r="L10159" s="85"/>
      <c r="M10159" s="87"/>
      <c r="N10159" s="13"/>
      <c r="O10159" s="6"/>
      <c r="P10159" s="6"/>
      <c r="Q10159" s="6"/>
      <c r="R10159" s="7"/>
      <c r="S10159" s="20"/>
      <c r="T10159" s="22"/>
      <c r="U10159" s="91"/>
    </row>
    <row r="10160" spans="1:21">
      <c r="A10160" s="17"/>
      <c r="B10160" s="56"/>
      <c r="C10160" s="17"/>
      <c r="D10160" s="12"/>
      <c r="N10160" s="14"/>
      <c r="O10160" s="3"/>
      <c r="P10160" s="3"/>
      <c r="Q10160" s="3"/>
      <c r="R10160" s="8"/>
      <c r="S10160" s="21"/>
      <c r="T10160" s="4"/>
      <c r="U10160" s="92"/>
    </row>
    <row r="10161" spans="1:21">
      <c r="A10161" s="17"/>
      <c r="B10161" s="56"/>
      <c r="C10161" s="17"/>
      <c r="D10161" s="12"/>
      <c r="N10161" s="58"/>
      <c r="O10161" s="59"/>
      <c r="P10161" s="59"/>
      <c r="Q10161" s="59"/>
      <c r="R10161" s="60"/>
      <c r="S10161" s="21"/>
      <c r="T10161" s="4"/>
      <c r="U10161" s="93"/>
    </row>
    <row r="10162" spans="1:21" ht="15" customHeight="1" thickBot="1">
      <c r="A10162" s="17"/>
      <c r="B10162" s="56"/>
      <c r="C10162" s="17"/>
      <c r="D10162" s="12"/>
      <c r="N10162" s="15"/>
      <c r="O10162" s="9"/>
      <c r="P10162" s="9"/>
      <c r="Q10162" s="9"/>
      <c r="R10162" s="10"/>
      <c r="S10162" s="19"/>
      <c r="T10162" s="23"/>
      <c r="U10162" s="94"/>
    </row>
    <row r="10163" spans="1:21">
      <c r="A10163" s="17"/>
      <c r="B10163" s="56"/>
      <c r="C10163" s="17"/>
      <c r="D10163" s="12"/>
      <c r="E10163" s="79"/>
      <c r="F10163" s="80"/>
      <c r="G10163" s="80"/>
      <c r="H10163" s="87"/>
      <c r="I10163" s="83"/>
      <c r="J10163" s="84"/>
      <c r="K10163" s="85"/>
      <c r="L10163" s="85"/>
      <c r="M10163" s="87"/>
      <c r="N10163" s="13"/>
      <c r="O10163" s="6"/>
      <c r="P10163" s="6"/>
      <c r="Q10163" s="6"/>
      <c r="R10163" s="7"/>
      <c r="S10163" s="20"/>
      <c r="T10163" s="22"/>
      <c r="U10163" s="91"/>
    </row>
    <row r="10164" spans="1:21">
      <c r="A10164" s="17"/>
      <c r="B10164" s="56"/>
      <c r="C10164" s="17"/>
      <c r="D10164" s="12"/>
      <c r="N10164" s="14"/>
      <c r="O10164" s="3"/>
      <c r="P10164" s="3"/>
      <c r="Q10164" s="3"/>
      <c r="R10164" s="8"/>
      <c r="S10164" s="21"/>
      <c r="T10164" s="4"/>
      <c r="U10164" s="92"/>
    </row>
    <row r="10165" spans="1:21">
      <c r="A10165" s="17"/>
      <c r="B10165" s="56"/>
      <c r="C10165" s="17"/>
      <c r="D10165" s="12"/>
      <c r="N10165" s="58"/>
      <c r="O10165" s="59"/>
      <c r="P10165" s="59"/>
      <c r="Q10165" s="59"/>
      <c r="R10165" s="60"/>
      <c r="S10165" s="21"/>
      <c r="T10165" s="4"/>
      <c r="U10165" s="93"/>
    </row>
    <row r="10166" spans="1:21" ht="15" customHeight="1" thickBot="1">
      <c r="A10166" s="17"/>
      <c r="B10166" s="56"/>
      <c r="C10166" s="17"/>
      <c r="D10166" s="12"/>
      <c r="N10166" s="15"/>
      <c r="O10166" s="9"/>
      <c r="P10166" s="9"/>
      <c r="Q10166" s="9"/>
      <c r="R10166" s="10"/>
      <c r="S10166" s="19"/>
      <c r="T10166" s="23"/>
      <c r="U10166" s="94"/>
    </row>
    <row r="10167" spans="1:21">
      <c r="A10167" s="17"/>
      <c r="B10167" s="56"/>
      <c r="C10167" s="17"/>
      <c r="D10167" s="12"/>
      <c r="E10167" s="79"/>
      <c r="F10167" s="80"/>
      <c r="G10167" s="80"/>
      <c r="H10167" s="87"/>
      <c r="I10167" s="83"/>
      <c r="J10167" s="84"/>
      <c r="K10167" s="85"/>
      <c r="L10167" s="85"/>
      <c r="M10167" s="87"/>
      <c r="N10167" s="13"/>
      <c r="O10167" s="6"/>
      <c r="P10167" s="6"/>
      <c r="Q10167" s="6"/>
      <c r="R10167" s="7"/>
      <c r="S10167" s="20"/>
      <c r="T10167" s="22"/>
      <c r="U10167" s="91"/>
    </row>
    <row r="10168" spans="1:21">
      <c r="A10168" s="17"/>
      <c r="B10168" s="56"/>
      <c r="C10168" s="17"/>
      <c r="D10168" s="12"/>
      <c r="N10168" s="14"/>
      <c r="O10168" s="3"/>
      <c r="P10168" s="3"/>
      <c r="Q10168" s="3"/>
      <c r="R10168" s="8"/>
      <c r="S10168" s="21"/>
      <c r="T10168" s="4"/>
      <c r="U10168" s="92"/>
    </row>
    <row r="10169" spans="1:21">
      <c r="A10169" s="17"/>
      <c r="B10169" s="56"/>
      <c r="C10169" s="17"/>
      <c r="D10169" s="12"/>
      <c r="N10169" s="58"/>
      <c r="O10169" s="59"/>
      <c r="P10169" s="59"/>
      <c r="Q10169" s="59"/>
      <c r="R10169" s="60"/>
      <c r="S10169" s="21"/>
      <c r="T10169" s="4"/>
      <c r="U10169" s="93"/>
    </row>
    <row r="10170" spans="1:21" ht="15" customHeight="1" thickBot="1">
      <c r="A10170" s="17"/>
      <c r="B10170" s="56"/>
      <c r="C10170" s="17"/>
      <c r="D10170" s="12"/>
      <c r="N10170" s="15"/>
      <c r="O10170" s="9"/>
      <c r="P10170" s="9"/>
      <c r="Q10170" s="9"/>
      <c r="R10170" s="10"/>
      <c r="S10170" s="19"/>
      <c r="T10170" s="23"/>
      <c r="U10170" s="94"/>
    </row>
    <row r="10171" spans="1:21">
      <c r="A10171" s="17"/>
      <c r="B10171" s="56"/>
      <c r="C10171" s="17"/>
      <c r="D10171" s="12"/>
      <c r="E10171" s="79"/>
      <c r="F10171" s="80"/>
      <c r="G10171" s="80"/>
      <c r="H10171" s="87"/>
      <c r="I10171" s="83"/>
      <c r="J10171" s="84"/>
      <c r="K10171" s="85"/>
      <c r="L10171" s="85"/>
      <c r="M10171" s="87"/>
      <c r="N10171" s="13"/>
      <c r="O10171" s="6"/>
      <c r="P10171" s="6"/>
      <c r="Q10171" s="6"/>
      <c r="R10171" s="7"/>
      <c r="S10171" s="20"/>
      <c r="T10171" s="22"/>
      <c r="U10171" s="91"/>
    </row>
    <row r="10172" spans="1:21">
      <c r="A10172" s="17"/>
      <c r="B10172" s="56"/>
      <c r="C10172" s="17"/>
      <c r="D10172" s="12"/>
      <c r="N10172" s="14"/>
      <c r="O10172" s="3"/>
      <c r="P10172" s="3"/>
      <c r="Q10172" s="3"/>
      <c r="R10172" s="8"/>
      <c r="S10172" s="21"/>
      <c r="T10172" s="4"/>
      <c r="U10172" s="92"/>
    </row>
    <row r="10173" spans="1:21">
      <c r="A10173" s="17"/>
      <c r="B10173" s="56"/>
      <c r="C10173" s="17"/>
      <c r="D10173" s="12"/>
      <c r="N10173" s="58"/>
      <c r="O10173" s="59"/>
      <c r="P10173" s="59"/>
      <c r="Q10173" s="59"/>
      <c r="R10173" s="60"/>
      <c r="S10173" s="21"/>
      <c r="T10173" s="4"/>
      <c r="U10173" s="93"/>
    </row>
    <row r="10174" spans="1:21" ht="15" customHeight="1" thickBot="1">
      <c r="A10174" s="17"/>
      <c r="B10174" s="56"/>
      <c r="C10174" s="17"/>
      <c r="D10174" s="12"/>
      <c r="N10174" s="15"/>
      <c r="O10174" s="9"/>
      <c r="P10174" s="9"/>
      <c r="Q10174" s="9"/>
      <c r="R10174" s="10"/>
      <c r="S10174" s="19"/>
      <c r="T10174" s="23"/>
      <c r="U10174" s="94"/>
    </row>
    <row r="10175" spans="1:21">
      <c r="A10175" s="17"/>
      <c r="B10175" s="56"/>
      <c r="C10175" s="17"/>
      <c r="D10175" s="12"/>
      <c r="E10175" s="79"/>
      <c r="F10175" s="80"/>
      <c r="G10175" s="80"/>
      <c r="H10175" s="87"/>
      <c r="I10175" s="83"/>
      <c r="J10175" s="84"/>
      <c r="K10175" s="85"/>
      <c r="L10175" s="85"/>
      <c r="M10175" s="87"/>
      <c r="N10175" s="13"/>
      <c r="O10175" s="6"/>
      <c r="P10175" s="6"/>
      <c r="Q10175" s="6"/>
      <c r="R10175" s="7"/>
      <c r="S10175" s="20"/>
      <c r="T10175" s="22"/>
      <c r="U10175" s="91"/>
    </row>
    <row r="10176" spans="1:21">
      <c r="A10176" s="17"/>
      <c r="B10176" s="56"/>
      <c r="C10176" s="17"/>
      <c r="D10176" s="12"/>
      <c r="N10176" s="14"/>
      <c r="O10176" s="3"/>
      <c r="P10176" s="3"/>
      <c r="Q10176" s="3"/>
      <c r="R10176" s="8"/>
      <c r="S10176" s="21"/>
      <c r="T10176" s="4"/>
      <c r="U10176" s="92"/>
    </row>
    <row r="10177" spans="1:21">
      <c r="A10177" s="17"/>
      <c r="B10177" s="56"/>
      <c r="C10177" s="17"/>
      <c r="D10177" s="12"/>
      <c r="N10177" s="58"/>
      <c r="O10177" s="59"/>
      <c r="P10177" s="59"/>
      <c r="Q10177" s="59"/>
      <c r="R10177" s="60"/>
      <c r="S10177" s="21"/>
      <c r="T10177" s="4"/>
      <c r="U10177" s="93"/>
    </row>
    <row r="10178" spans="1:21" ht="15" customHeight="1" thickBot="1">
      <c r="A10178" s="17"/>
      <c r="B10178" s="56"/>
      <c r="C10178" s="17"/>
      <c r="D10178" s="12"/>
      <c r="N10178" s="15"/>
      <c r="O10178" s="9"/>
      <c r="P10178" s="9"/>
      <c r="Q10178" s="9"/>
      <c r="R10178" s="10"/>
      <c r="S10178" s="19"/>
      <c r="T10178" s="23"/>
      <c r="U10178" s="94"/>
    </row>
    <row r="10179" spans="1:21">
      <c r="A10179" s="17"/>
      <c r="B10179" s="56"/>
      <c r="C10179" s="17"/>
      <c r="D10179" s="12"/>
      <c r="E10179" s="79"/>
      <c r="F10179" s="80"/>
      <c r="G10179" s="80"/>
      <c r="H10179" s="87"/>
      <c r="I10179" s="83"/>
      <c r="J10179" s="84"/>
      <c r="K10179" s="85"/>
      <c r="L10179" s="85"/>
      <c r="M10179" s="87"/>
      <c r="N10179" s="13"/>
      <c r="O10179" s="6"/>
      <c r="P10179" s="6"/>
      <c r="Q10179" s="6"/>
      <c r="R10179" s="7"/>
      <c r="S10179" s="20"/>
      <c r="T10179" s="22"/>
      <c r="U10179" s="91"/>
    </row>
    <row r="10180" spans="1:21">
      <c r="A10180" s="17"/>
      <c r="B10180" s="56"/>
      <c r="C10180" s="17"/>
      <c r="D10180" s="12"/>
      <c r="N10180" s="14"/>
      <c r="O10180" s="3"/>
      <c r="P10180" s="3"/>
      <c r="Q10180" s="3"/>
      <c r="R10180" s="8"/>
      <c r="S10180" s="21"/>
      <c r="T10180" s="4"/>
      <c r="U10180" s="92"/>
    </row>
    <row r="10181" spans="1:21">
      <c r="A10181" s="17"/>
      <c r="B10181" s="56"/>
      <c r="C10181" s="17"/>
      <c r="D10181" s="12"/>
      <c r="N10181" s="58"/>
      <c r="O10181" s="59"/>
      <c r="P10181" s="59"/>
      <c r="Q10181" s="59"/>
      <c r="R10181" s="60"/>
      <c r="S10181" s="21"/>
      <c r="T10181" s="4"/>
      <c r="U10181" s="93"/>
    </row>
    <row r="10182" spans="1:21" ht="15" customHeight="1" thickBot="1">
      <c r="A10182" s="17"/>
      <c r="B10182" s="56"/>
      <c r="C10182" s="17"/>
      <c r="D10182" s="12"/>
      <c r="N10182" s="15"/>
      <c r="O10182" s="9"/>
      <c r="P10182" s="9"/>
      <c r="Q10182" s="9"/>
      <c r="R10182" s="10"/>
      <c r="S10182" s="19"/>
      <c r="T10182" s="23"/>
      <c r="U10182" s="94"/>
    </row>
    <row r="10183" spans="1:21">
      <c r="A10183" s="17"/>
      <c r="B10183" s="56"/>
      <c r="C10183" s="17"/>
      <c r="D10183" s="12"/>
      <c r="E10183" s="79"/>
      <c r="F10183" s="80"/>
      <c r="G10183" s="80"/>
      <c r="H10183" s="87"/>
      <c r="I10183" s="83"/>
      <c r="J10183" s="84"/>
      <c r="K10183" s="85"/>
      <c r="L10183" s="85"/>
      <c r="M10183" s="87"/>
      <c r="N10183" s="13"/>
      <c r="O10183" s="6"/>
      <c r="P10183" s="6"/>
      <c r="Q10183" s="6"/>
      <c r="R10183" s="7"/>
      <c r="S10183" s="20"/>
      <c r="T10183" s="22"/>
      <c r="U10183" s="91"/>
    </row>
    <row r="10184" spans="1:21">
      <c r="A10184" s="17"/>
      <c r="B10184" s="56"/>
      <c r="C10184" s="17"/>
      <c r="D10184" s="12"/>
      <c r="N10184" s="14"/>
      <c r="O10184" s="3"/>
      <c r="P10184" s="3"/>
      <c r="Q10184" s="3"/>
      <c r="R10184" s="8"/>
      <c r="S10184" s="21"/>
      <c r="T10184" s="4"/>
      <c r="U10184" s="92"/>
    </row>
    <row r="10185" spans="1:21">
      <c r="A10185" s="17"/>
      <c r="B10185" s="56"/>
      <c r="C10185" s="17"/>
      <c r="D10185" s="12"/>
      <c r="N10185" s="58"/>
      <c r="O10185" s="59"/>
      <c r="P10185" s="59"/>
      <c r="Q10185" s="59"/>
      <c r="R10185" s="60"/>
      <c r="S10185" s="21"/>
      <c r="T10185" s="4"/>
      <c r="U10185" s="93"/>
    </row>
    <row r="10186" spans="1:21" ht="15" customHeight="1" thickBot="1">
      <c r="A10186" s="17"/>
      <c r="B10186" s="56"/>
      <c r="C10186" s="17"/>
      <c r="D10186" s="12"/>
      <c r="N10186" s="15"/>
      <c r="O10186" s="9"/>
      <c r="P10186" s="9"/>
      <c r="Q10186" s="9"/>
      <c r="R10186" s="10"/>
      <c r="S10186" s="19"/>
      <c r="T10186" s="23"/>
      <c r="U10186" s="94"/>
    </row>
    <row r="10187" spans="1:21">
      <c r="A10187" s="17"/>
      <c r="B10187" s="56"/>
      <c r="C10187" s="17"/>
      <c r="D10187" s="12"/>
      <c r="E10187" s="79"/>
      <c r="F10187" s="80"/>
      <c r="G10187" s="80"/>
      <c r="H10187" s="87"/>
      <c r="I10187" s="83"/>
      <c r="J10187" s="84"/>
      <c r="K10187" s="85"/>
      <c r="L10187" s="85"/>
      <c r="M10187" s="87"/>
      <c r="N10187" s="13"/>
      <c r="O10187" s="6"/>
      <c r="P10187" s="6"/>
      <c r="Q10187" s="6"/>
      <c r="R10187" s="7"/>
      <c r="S10187" s="20"/>
      <c r="T10187" s="22"/>
      <c r="U10187" s="91"/>
    </row>
    <row r="10188" spans="1:21">
      <c r="A10188" s="17"/>
      <c r="B10188" s="56"/>
      <c r="C10188" s="17"/>
      <c r="D10188" s="12"/>
      <c r="N10188" s="14"/>
      <c r="O10188" s="3"/>
      <c r="P10188" s="3"/>
      <c r="Q10188" s="3"/>
      <c r="R10188" s="8"/>
      <c r="S10188" s="21"/>
      <c r="T10188" s="4"/>
      <c r="U10188" s="92"/>
    </row>
    <row r="10189" spans="1:21">
      <c r="A10189" s="17"/>
      <c r="B10189" s="56"/>
      <c r="C10189" s="17"/>
      <c r="D10189" s="12"/>
      <c r="N10189" s="58"/>
      <c r="O10189" s="59"/>
      <c r="P10189" s="59"/>
      <c r="Q10189" s="59"/>
      <c r="R10189" s="60"/>
      <c r="S10189" s="21"/>
      <c r="T10189" s="4"/>
      <c r="U10189" s="93"/>
    </row>
    <row r="10190" spans="1:21" ht="15" customHeight="1" thickBot="1">
      <c r="A10190" s="17"/>
      <c r="B10190" s="56"/>
      <c r="C10190" s="17"/>
      <c r="D10190" s="12"/>
      <c r="N10190" s="15"/>
      <c r="O10190" s="9"/>
      <c r="P10190" s="9"/>
      <c r="Q10190" s="9"/>
      <c r="R10190" s="10"/>
      <c r="S10190" s="19"/>
      <c r="T10190" s="23"/>
      <c r="U10190" s="94"/>
    </row>
    <row r="10191" spans="1:21">
      <c r="A10191" s="17"/>
      <c r="B10191" s="56"/>
      <c r="C10191" s="17"/>
      <c r="D10191" s="12"/>
      <c r="E10191" s="79"/>
      <c r="F10191" s="80"/>
      <c r="G10191" s="80"/>
      <c r="H10191" s="87"/>
      <c r="I10191" s="83"/>
      <c r="J10191" s="84"/>
      <c r="K10191" s="85"/>
      <c r="L10191" s="85"/>
      <c r="M10191" s="87"/>
      <c r="N10191" s="13"/>
      <c r="O10191" s="6"/>
      <c r="P10191" s="6"/>
      <c r="Q10191" s="6"/>
      <c r="R10191" s="7"/>
      <c r="S10191" s="20"/>
      <c r="T10191" s="22"/>
      <c r="U10191" s="91"/>
    </row>
    <row r="10192" spans="1:21">
      <c r="A10192" s="17"/>
      <c r="B10192" s="56"/>
      <c r="C10192" s="17"/>
      <c r="D10192" s="12"/>
      <c r="N10192" s="14"/>
      <c r="O10192" s="3"/>
      <c r="P10192" s="3"/>
      <c r="Q10192" s="3"/>
      <c r="R10192" s="8"/>
      <c r="S10192" s="21"/>
      <c r="T10192" s="4"/>
      <c r="U10192" s="92"/>
    </row>
    <row r="10193" spans="1:21">
      <c r="A10193" s="17"/>
      <c r="B10193" s="56"/>
      <c r="C10193" s="17"/>
      <c r="D10193" s="12"/>
      <c r="N10193" s="58"/>
      <c r="O10193" s="59"/>
      <c r="P10193" s="59"/>
      <c r="Q10193" s="59"/>
      <c r="R10193" s="60"/>
      <c r="S10193" s="21"/>
      <c r="T10193" s="4"/>
      <c r="U10193" s="93"/>
    </row>
    <row r="10194" spans="1:21" ht="15" customHeight="1" thickBot="1">
      <c r="A10194" s="17"/>
      <c r="B10194" s="56"/>
      <c r="C10194" s="17"/>
      <c r="D10194" s="12"/>
      <c r="N10194" s="15"/>
      <c r="O10194" s="9"/>
      <c r="P10194" s="9"/>
      <c r="Q10194" s="9"/>
      <c r="R10194" s="10"/>
      <c r="S10194" s="19"/>
      <c r="T10194" s="23"/>
      <c r="U10194" s="94"/>
    </row>
    <row r="10195" spans="1:21">
      <c r="A10195" s="17"/>
      <c r="B10195" s="56"/>
      <c r="C10195" s="17"/>
      <c r="D10195" s="12"/>
      <c r="E10195" s="79"/>
      <c r="F10195" s="80"/>
      <c r="G10195" s="80"/>
      <c r="H10195" s="87"/>
      <c r="I10195" s="83"/>
      <c r="J10195" s="84"/>
      <c r="K10195" s="85"/>
      <c r="L10195" s="85"/>
      <c r="M10195" s="87"/>
      <c r="N10195" s="13"/>
      <c r="O10195" s="6"/>
      <c r="P10195" s="6"/>
      <c r="Q10195" s="6"/>
      <c r="R10195" s="7"/>
      <c r="S10195" s="20"/>
      <c r="T10195" s="22"/>
      <c r="U10195" s="91"/>
    </row>
    <row r="10196" spans="1:21">
      <c r="A10196" s="17"/>
      <c r="B10196" s="56"/>
      <c r="C10196" s="17"/>
      <c r="D10196" s="12"/>
      <c r="N10196" s="14"/>
      <c r="O10196" s="3"/>
      <c r="P10196" s="3"/>
      <c r="Q10196" s="3"/>
      <c r="R10196" s="8"/>
      <c r="S10196" s="21"/>
      <c r="T10196" s="4"/>
      <c r="U10196" s="92"/>
    </row>
    <row r="10197" spans="1:21">
      <c r="A10197" s="17"/>
      <c r="B10197" s="56"/>
      <c r="C10197" s="17"/>
      <c r="D10197" s="12"/>
      <c r="N10197" s="58"/>
      <c r="O10197" s="59"/>
      <c r="P10197" s="59"/>
      <c r="Q10197" s="59"/>
      <c r="R10197" s="60"/>
      <c r="S10197" s="21"/>
      <c r="T10197" s="4"/>
      <c r="U10197" s="93"/>
    </row>
    <row r="10198" spans="1:21" ht="15" customHeight="1" thickBot="1">
      <c r="A10198" s="17"/>
      <c r="B10198" s="56"/>
      <c r="C10198" s="17"/>
      <c r="D10198" s="12"/>
      <c r="N10198" s="15"/>
      <c r="O10198" s="9"/>
      <c r="P10198" s="9"/>
      <c r="Q10198" s="9"/>
      <c r="R10198" s="10"/>
      <c r="S10198" s="19"/>
      <c r="T10198" s="23"/>
      <c r="U10198" s="94"/>
    </row>
    <row r="10199" spans="1:21">
      <c r="A10199" s="17"/>
      <c r="B10199" s="56"/>
      <c r="C10199" s="17"/>
      <c r="D10199" s="12"/>
      <c r="E10199" s="79"/>
      <c r="F10199" s="80"/>
      <c r="G10199" s="80"/>
      <c r="H10199" s="87"/>
      <c r="I10199" s="83"/>
      <c r="J10199" s="84"/>
      <c r="K10199" s="85"/>
      <c r="L10199" s="85"/>
      <c r="M10199" s="87"/>
      <c r="N10199" s="13"/>
      <c r="O10199" s="6"/>
      <c r="P10199" s="6"/>
      <c r="Q10199" s="6"/>
      <c r="R10199" s="7"/>
      <c r="S10199" s="20"/>
      <c r="T10199" s="22"/>
      <c r="U10199" s="91"/>
    </row>
    <row r="10200" spans="1:21">
      <c r="A10200" s="17"/>
      <c r="B10200" s="56"/>
      <c r="C10200" s="17"/>
      <c r="D10200" s="12"/>
      <c r="N10200" s="14"/>
      <c r="O10200" s="3"/>
      <c r="P10200" s="3"/>
      <c r="Q10200" s="3"/>
      <c r="R10200" s="8"/>
      <c r="S10200" s="21"/>
      <c r="T10200" s="4"/>
      <c r="U10200" s="92"/>
    </row>
    <row r="10201" spans="1:21">
      <c r="A10201" s="17"/>
      <c r="B10201" s="56"/>
      <c r="C10201" s="17"/>
      <c r="D10201" s="12"/>
      <c r="N10201" s="58"/>
      <c r="O10201" s="59"/>
      <c r="P10201" s="59"/>
      <c r="Q10201" s="59"/>
      <c r="R10201" s="60"/>
      <c r="S10201" s="21"/>
      <c r="T10201" s="4"/>
      <c r="U10201" s="93"/>
    </row>
    <row r="10202" spans="1:21" ht="15" customHeight="1" thickBot="1">
      <c r="A10202" s="17"/>
      <c r="B10202" s="56"/>
      <c r="C10202" s="17"/>
      <c r="D10202" s="12"/>
      <c r="N10202" s="15"/>
      <c r="O10202" s="9"/>
      <c r="P10202" s="9"/>
      <c r="Q10202" s="9"/>
      <c r="R10202" s="10"/>
      <c r="S10202" s="19"/>
      <c r="T10202" s="23"/>
      <c r="U10202" s="94"/>
    </row>
    <row r="10203" spans="1:21">
      <c r="A10203" s="17"/>
      <c r="B10203" s="56"/>
      <c r="C10203" s="17"/>
      <c r="D10203" s="12"/>
      <c r="E10203" s="79"/>
      <c r="F10203" s="80"/>
      <c r="G10203" s="80"/>
      <c r="H10203" s="87"/>
      <c r="I10203" s="83"/>
      <c r="J10203" s="84"/>
      <c r="K10203" s="85"/>
      <c r="L10203" s="85"/>
      <c r="M10203" s="87"/>
      <c r="N10203" s="13"/>
      <c r="O10203" s="6"/>
      <c r="P10203" s="6"/>
      <c r="Q10203" s="6"/>
      <c r="R10203" s="7"/>
      <c r="S10203" s="20"/>
      <c r="T10203" s="22"/>
      <c r="U10203" s="91"/>
    </row>
    <row r="10204" spans="1:21">
      <c r="A10204" s="17"/>
      <c r="B10204" s="56"/>
      <c r="C10204" s="17"/>
      <c r="D10204" s="12"/>
      <c r="N10204" s="14"/>
      <c r="O10204" s="3"/>
      <c r="P10204" s="3"/>
      <c r="Q10204" s="3"/>
      <c r="R10204" s="8"/>
      <c r="S10204" s="21"/>
      <c r="T10204" s="4"/>
      <c r="U10204" s="92"/>
    </row>
    <row r="10205" spans="1:21">
      <c r="A10205" s="17"/>
      <c r="B10205" s="56"/>
      <c r="C10205" s="17"/>
      <c r="D10205" s="12"/>
      <c r="N10205" s="58"/>
      <c r="O10205" s="59"/>
      <c r="P10205" s="59"/>
      <c r="Q10205" s="59"/>
      <c r="R10205" s="60"/>
      <c r="S10205" s="21"/>
      <c r="T10205" s="4"/>
      <c r="U10205" s="93"/>
    </row>
    <row r="10206" spans="1:21" ht="15" customHeight="1" thickBot="1">
      <c r="A10206" s="17"/>
      <c r="B10206" s="56"/>
      <c r="C10206" s="17"/>
      <c r="D10206" s="12"/>
      <c r="N10206" s="15"/>
      <c r="O10206" s="9"/>
      <c r="P10206" s="9"/>
      <c r="Q10206" s="9"/>
      <c r="R10206" s="10"/>
      <c r="S10206" s="19"/>
      <c r="T10206" s="23"/>
      <c r="U10206" s="94"/>
    </row>
    <row r="10207" spans="1:21">
      <c r="A10207" s="17"/>
      <c r="B10207" s="56"/>
      <c r="C10207" s="17"/>
      <c r="D10207" s="12"/>
      <c r="E10207" s="79"/>
      <c r="F10207" s="80"/>
      <c r="G10207" s="80"/>
      <c r="H10207" s="87"/>
      <c r="I10207" s="83"/>
      <c r="J10207" s="84"/>
      <c r="K10207" s="85"/>
      <c r="L10207" s="85"/>
      <c r="M10207" s="87"/>
      <c r="N10207" s="13"/>
      <c r="O10207" s="6"/>
      <c r="P10207" s="6"/>
      <c r="Q10207" s="6"/>
      <c r="R10207" s="7"/>
      <c r="S10207" s="20"/>
      <c r="T10207" s="22"/>
      <c r="U10207" s="91"/>
    </row>
    <row r="10208" spans="1:21">
      <c r="A10208" s="17"/>
      <c r="B10208" s="56"/>
      <c r="C10208" s="17"/>
      <c r="D10208" s="12"/>
      <c r="N10208" s="14"/>
      <c r="O10208" s="3"/>
      <c r="P10208" s="3"/>
      <c r="Q10208" s="3"/>
      <c r="R10208" s="8"/>
      <c r="S10208" s="21"/>
      <c r="T10208" s="4"/>
      <c r="U10208" s="92"/>
    </row>
    <row r="10209" spans="1:21">
      <c r="A10209" s="17"/>
      <c r="B10209" s="56"/>
      <c r="C10209" s="17"/>
      <c r="D10209" s="12"/>
      <c r="N10209" s="58"/>
      <c r="O10209" s="59"/>
      <c r="P10209" s="59"/>
      <c r="Q10209" s="59"/>
      <c r="R10209" s="60"/>
      <c r="S10209" s="21"/>
      <c r="T10209" s="4"/>
      <c r="U10209" s="93"/>
    </row>
    <row r="10210" spans="1:21" ht="15" customHeight="1" thickBot="1">
      <c r="A10210" s="17"/>
      <c r="B10210" s="56"/>
      <c r="C10210" s="17"/>
      <c r="D10210" s="12"/>
      <c r="N10210" s="15"/>
      <c r="O10210" s="9"/>
      <c r="P10210" s="9"/>
      <c r="Q10210" s="9"/>
      <c r="R10210" s="10"/>
      <c r="S10210" s="19"/>
      <c r="T10210" s="23"/>
      <c r="U10210" s="94"/>
    </row>
    <row r="10211" spans="1:21">
      <c r="A10211" s="17"/>
      <c r="B10211" s="56"/>
      <c r="C10211" s="17"/>
      <c r="D10211" s="12"/>
      <c r="E10211" s="79"/>
      <c r="F10211" s="80"/>
      <c r="G10211" s="80"/>
      <c r="H10211" s="87"/>
      <c r="I10211" s="83"/>
      <c r="J10211" s="84"/>
      <c r="K10211" s="85"/>
      <c r="L10211" s="85"/>
      <c r="M10211" s="87"/>
      <c r="N10211" s="13"/>
      <c r="O10211" s="6"/>
      <c r="P10211" s="6"/>
      <c r="Q10211" s="6"/>
      <c r="R10211" s="7"/>
      <c r="S10211" s="20"/>
      <c r="T10211" s="22"/>
      <c r="U10211" s="91"/>
    </row>
    <row r="10212" spans="1:21">
      <c r="A10212" s="17"/>
      <c r="B10212" s="56"/>
      <c r="C10212" s="17"/>
      <c r="D10212" s="12"/>
      <c r="N10212" s="14"/>
      <c r="O10212" s="3"/>
      <c r="P10212" s="3"/>
      <c r="Q10212" s="3"/>
      <c r="R10212" s="8"/>
      <c r="S10212" s="21"/>
      <c r="T10212" s="4"/>
      <c r="U10212" s="92"/>
    </row>
    <row r="10213" spans="1:21">
      <c r="A10213" s="17"/>
      <c r="B10213" s="56"/>
      <c r="C10213" s="17"/>
      <c r="D10213" s="12"/>
      <c r="N10213" s="58"/>
      <c r="O10213" s="59"/>
      <c r="P10213" s="59"/>
      <c r="Q10213" s="59"/>
      <c r="R10213" s="60"/>
      <c r="S10213" s="21"/>
      <c r="T10213" s="4"/>
      <c r="U10213" s="93"/>
    </row>
    <row r="10214" spans="1:21" ht="15" customHeight="1" thickBot="1">
      <c r="A10214" s="17"/>
      <c r="B10214" s="56"/>
      <c r="C10214" s="17"/>
      <c r="D10214" s="12"/>
      <c r="N10214" s="15"/>
      <c r="O10214" s="9"/>
      <c r="P10214" s="9"/>
      <c r="Q10214" s="9"/>
      <c r="R10214" s="10"/>
      <c r="S10214" s="19"/>
      <c r="T10214" s="23"/>
      <c r="U10214" s="94"/>
    </row>
    <row r="10215" spans="1:21">
      <c r="A10215" s="17"/>
      <c r="B10215" s="56"/>
      <c r="C10215" s="17"/>
      <c r="D10215" s="12"/>
      <c r="E10215" s="79"/>
      <c r="F10215" s="80"/>
      <c r="G10215" s="80"/>
      <c r="H10215" s="87"/>
      <c r="I10215" s="83"/>
      <c r="J10215" s="84"/>
      <c r="K10215" s="85"/>
      <c r="L10215" s="85"/>
      <c r="M10215" s="87"/>
      <c r="N10215" s="13"/>
      <c r="O10215" s="6"/>
      <c r="P10215" s="6"/>
      <c r="Q10215" s="6"/>
      <c r="R10215" s="7"/>
      <c r="S10215" s="20"/>
      <c r="T10215" s="22"/>
      <c r="U10215" s="91"/>
    </row>
    <row r="10216" spans="1:21">
      <c r="A10216" s="17"/>
      <c r="B10216" s="56"/>
      <c r="C10216" s="17"/>
      <c r="D10216" s="12"/>
      <c r="N10216" s="14"/>
      <c r="O10216" s="3"/>
      <c r="P10216" s="3"/>
      <c r="Q10216" s="3"/>
      <c r="R10216" s="8"/>
      <c r="S10216" s="21"/>
      <c r="T10216" s="4"/>
      <c r="U10216" s="92"/>
    </row>
    <row r="10217" spans="1:21">
      <c r="A10217" s="17"/>
      <c r="B10217" s="56"/>
      <c r="C10217" s="17"/>
      <c r="D10217" s="12"/>
      <c r="N10217" s="58"/>
      <c r="O10217" s="59"/>
      <c r="P10217" s="59"/>
      <c r="Q10217" s="59"/>
      <c r="R10217" s="60"/>
      <c r="S10217" s="21"/>
      <c r="T10217" s="4"/>
      <c r="U10217" s="93"/>
    </row>
    <row r="10218" spans="1:21" ht="15" customHeight="1" thickBot="1">
      <c r="A10218" s="17"/>
      <c r="B10218" s="56"/>
      <c r="C10218" s="17"/>
      <c r="D10218" s="12"/>
      <c r="N10218" s="15"/>
      <c r="O10218" s="9"/>
      <c r="P10218" s="9"/>
      <c r="Q10218" s="9"/>
      <c r="R10218" s="10"/>
      <c r="S10218" s="19"/>
      <c r="T10218" s="23"/>
      <c r="U10218" s="94"/>
    </row>
    <row r="10219" spans="1:21">
      <c r="A10219" s="17"/>
      <c r="B10219" s="56"/>
      <c r="C10219" s="17"/>
      <c r="D10219" s="12"/>
      <c r="E10219" s="79"/>
      <c r="F10219" s="80"/>
      <c r="G10219" s="80"/>
      <c r="H10219" s="87"/>
      <c r="I10219" s="83"/>
      <c r="J10219" s="84"/>
      <c r="K10219" s="85"/>
      <c r="L10219" s="85"/>
      <c r="M10219" s="87"/>
      <c r="N10219" s="13"/>
      <c r="O10219" s="6"/>
      <c r="P10219" s="6"/>
      <c r="Q10219" s="6"/>
      <c r="R10219" s="7"/>
      <c r="S10219" s="20"/>
      <c r="T10219" s="22"/>
      <c r="U10219" s="91"/>
    </row>
    <row r="10220" spans="1:21">
      <c r="A10220" s="17"/>
      <c r="B10220" s="56"/>
      <c r="C10220" s="17"/>
      <c r="D10220" s="12"/>
      <c r="N10220" s="14"/>
      <c r="O10220" s="3"/>
      <c r="P10220" s="3"/>
      <c r="Q10220" s="3"/>
      <c r="R10220" s="8"/>
      <c r="S10220" s="21"/>
      <c r="T10220" s="4"/>
      <c r="U10220" s="92"/>
    </row>
    <row r="10221" spans="1:21">
      <c r="A10221" s="17"/>
      <c r="B10221" s="56"/>
      <c r="C10221" s="17"/>
      <c r="D10221" s="12"/>
      <c r="N10221" s="58"/>
      <c r="O10221" s="59"/>
      <c r="P10221" s="59"/>
      <c r="Q10221" s="59"/>
      <c r="R10221" s="60"/>
      <c r="S10221" s="21"/>
      <c r="T10221" s="4"/>
      <c r="U10221" s="93"/>
    </row>
    <row r="10222" spans="1:21" ht="15" customHeight="1" thickBot="1">
      <c r="A10222" s="17"/>
      <c r="B10222" s="56"/>
      <c r="C10222" s="17"/>
      <c r="D10222" s="12"/>
      <c r="N10222" s="15"/>
      <c r="O10222" s="9"/>
      <c r="P10222" s="9"/>
      <c r="Q10222" s="9"/>
      <c r="R10222" s="10"/>
      <c r="S10222" s="19"/>
      <c r="T10222" s="23"/>
      <c r="U10222" s="94"/>
    </row>
    <row r="10223" spans="1:21">
      <c r="A10223" s="17"/>
      <c r="B10223" s="56"/>
      <c r="C10223" s="17"/>
      <c r="D10223" s="12"/>
      <c r="E10223" s="79"/>
      <c r="F10223" s="80"/>
      <c r="G10223" s="80"/>
      <c r="H10223" s="87"/>
      <c r="I10223" s="83"/>
      <c r="J10223" s="84"/>
      <c r="K10223" s="85"/>
      <c r="L10223" s="85"/>
      <c r="M10223" s="87"/>
      <c r="N10223" s="13"/>
      <c r="O10223" s="6"/>
      <c r="P10223" s="6"/>
      <c r="Q10223" s="6"/>
      <c r="R10223" s="7"/>
      <c r="S10223" s="20"/>
      <c r="T10223" s="22"/>
      <c r="U10223" s="91"/>
    </row>
    <row r="10224" spans="1:21">
      <c r="A10224" s="17"/>
      <c r="B10224" s="56"/>
      <c r="C10224" s="17"/>
      <c r="D10224" s="12"/>
      <c r="N10224" s="14"/>
      <c r="O10224" s="3"/>
      <c r="P10224" s="3"/>
      <c r="Q10224" s="3"/>
      <c r="R10224" s="8"/>
      <c r="S10224" s="21"/>
      <c r="T10224" s="4"/>
      <c r="U10224" s="92"/>
    </row>
    <row r="10225" spans="1:21">
      <c r="A10225" s="17"/>
      <c r="B10225" s="56"/>
      <c r="C10225" s="17"/>
      <c r="D10225" s="12"/>
      <c r="N10225" s="58"/>
      <c r="O10225" s="59"/>
      <c r="P10225" s="59"/>
      <c r="Q10225" s="59"/>
      <c r="R10225" s="60"/>
      <c r="S10225" s="21"/>
      <c r="T10225" s="4"/>
      <c r="U10225" s="93"/>
    </row>
    <row r="10226" spans="1:21" ht="15" customHeight="1" thickBot="1">
      <c r="A10226" s="17"/>
      <c r="B10226" s="56"/>
      <c r="C10226" s="17"/>
      <c r="D10226" s="12"/>
      <c r="N10226" s="15"/>
      <c r="O10226" s="9"/>
      <c r="P10226" s="9"/>
      <c r="Q10226" s="9"/>
      <c r="R10226" s="10"/>
      <c r="S10226" s="19"/>
      <c r="T10226" s="23"/>
      <c r="U10226" s="94"/>
    </row>
    <row r="10227" spans="1:21">
      <c r="A10227" s="17"/>
      <c r="B10227" s="56"/>
      <c r="C10227" s="17"/>
      <c r="D10227" s="12"/>
      <c r="E10227" s="79"/>
      <c r="F10227" s="80"/>
      <c r="G10227" s="80"/>
      <c r="H10227" s="87"/>
      <c r="I10227" s="83"/>
      <c r="J10227" s="84"/>
      <c r="K10227" s="85"/>
      <c r="L10227" s="85"/>
      <c r="M10227" s="87"/>
      <c r="N10227" s="13"/>
      <c r="O10227" s="6"/>
      <c r="P10227" s="6"/>
      <c r="Q10227" s="6"/>
      <c r="R10227" s="7"/>
      <c r="S10227" s="20"/>
      <c r="T10227" s="22"/>
      <c r="U10227" s="91"/>
    </row>
    <row r="10228" spans="1:21">
      <c r="A10228" s="17"/>
      <c r="B10228" s="56"/>
      <c r="C10228" s="17"/>
      <c r="D10228" s="12"/>
      <c r="N10228" s="14"/>
      <c r="O10228" s="3"/>
      <c r="P10228" s="3"/>
      <c r="Q10228" s="3"/>
      <c r="R10228" s="8"/>
      <c r="S10228" s="21"/>
      <c r="T10228" s="4"/>
      <c r="U10228" s="92"/>
    </row>
    <row r="10229" spans="1:21">
      <c r="A10229" s="17"/>
      <c r="B10229" s="56"/>
      <c r="C10229" s="17"/>
      <c r="D10229" s="12"/>
      <c r="N10229" s="58"/>
      <c r="O10229" s="59"/>
      <c r="P10229" s="59"/>
      <c r="Q10229" s="59"/>
      <c r="R10229" s="60"/>
      <c r="S10229" s="21"/>
      <c r="T10229" s="4"/>
      <c r="U10229" s="93"/>
    </row>
    <row r="10230" spans="1:21" ht="15" customHeight="1" thickBot="1">
      <c r="A10230" s="17"/>
      <c r="B10230" s="56"/>
      <c r="C10230" s="17"/>
      <c r="D10230" s="12"/>
      <c r="N10230" s="15"/>
      <c r="O10230" s="9"/>
      <c r="P10230" s="9"/>
      <c r="Q10230" s="9"/>
      <c r="R10230" s="10"/>
      <c r="S10230" s="19"/>
      <c r="T10230" s="23"/>
      <c r="U10230" s="94"/>
    </row>
    <row r="10231" spans="1:21">
      <c r="A10231" s="17"/>
      <c r="B10231" s="56"/>
      <c r="C10231" s="17"/>
      <c r="D10231" s="12"/>
      <c r="E10231" s="79"/>
      <c r="F10231" s="80"/>
      <c r="G10231" s="80"/>
      <c r="H10231" s="87"/>
      <c r="I10231" s="83"/>
      <c r="J10231" s="84"/>
      <c r="K10231" s="85"/>
      <c r="L10231" s="85"/>
      <c r="M10231" s="87"/>
      <c r="N10231" s="13"/>
      <c r="O10231" s="6"/>
      <c r="P10231" s="6"/>
      <c r="Q10231" s="6"/>
      <c r="R10231" s="7"/>
      <c r="S10231" s="20"/>
      <c r="T10231" s="22"/>
      <c r="U10231" s="91"/>
    </row>
    <row r="10232" spans="1:21">
      <c r="A10232" s="17"/>
      <c r="B10232" s="56"/>
      <c r="C10232" s="17"/>
      <c r="D10232" s="12"/>
      <c r="N10232" s="14"/>
      <c r="O10232" s="3"/>
      <c r="P10232" s="3"/>
      <c r="Q10232" s="3"/>
      <c r="R10232" s="8"/>
      <c r="S10232" s="21"/>
      <c r="T10232" s="4"/>
      <c r="U10232" s="92"/>
    </row>
    <row r="10233" spans="1:21">
      <c r="A10233" s="17"/>
      <c r="B10233" s="56"/>
      <c r="C10233" s="17"/>
      <c r="D10233" s="12"/>
      <c r="N10233" s="58"/>
      <c r="O10233" s="59"/>
      <c r="P10233" s="59"/>
      <c r="Q10233" s="59"/>
      <c r="R10233" s="60"/>
      <c r="S10233" s="21"/>
      <c r="T10233" s="4"/>
      <c r="U10233" s="93"/>
    </row>
    <row r="10234" spans="1:21" ht="15" customHeight="1" thickBot="1">
      <c r="A10234" s="17"/>
      <c r="B10234" s="56"/>
      <c r="C10234" s="17"/>
      <c r="D10234" s="12"/>
      <c r="N10234" s="15"/>
      <c r="O10234" s="9"/>
      <c r="P10234" s="9"/>
      <c r="Q10234" s="9"/>
      <c r="R10234" s="10"/>
      <c r="S10234" s="19"/>
      <c r="T10234" s="23"/>
      <c r="U10234" s="94"/>
    </row>
    <row r="10235" spans="1:21">
      <c r="A10235" s="17"/>
      <c r="B10235" s="56"/>
      <c r="C10235" s="17"/>
      <c r="D10235" s="12"/>
      <c r="E10235" s="79"/>
      <c r="F10235" s="80"/>
      <c r="G10235" s="80"/>
      <c r="H10235" s="87"/>
      <c r="I10235" s="83"/>
      <c r="J10235" s="84"/>
      <c r="K10235" s="85"/>
      <c r="L10235" s="85"/>
      <c r="M10235" s="87"/>
      <c r="N10235" s="13"/>
      <c r="O10235" s="6"/>
      <c r="P10235" s="6"/>
      <c r="Q10235" s="6"/>
      <c r="R10235" s="7"/>
      <c r="S10235" s="20"/>
      <c r="T10235" s="22"/>
      <c r="U10235" s="91"/>
    </row>
    <row r="10236" spans="1:21">
      <c r="A10236" s="17"/>
      <c r="B10236" s="56"/>
      <c r="C10236" s="17"/>
      <c r="D10236" s="12"/>
      <c r="N10236" s="14"/>
      <c r="O10236" s="3"/>
      <c r="P10236" s="3"/>
      <c r="Q10236" s="3"/>
      <c r="R10236" s="8"/>
      <c r="S10236" s="21"/>
      <c r="T10236" s="4"/>
      <c r="U10236" s="92"/>
    </row>
    <row r="10237" spans="1:21">
      <c r="A10237" s="17"/>
      <c r="B10237" s="56"/>
      <c r="C10237" s="17"/>
      <c r="D10237" s="12"/>
      <c r="N10237" s="58"/>
      <c r="O10237" s="59"/>
      <c r="P10237" s="59"/>
      <c r="Q10237" s="59"/>
      <c r="R10237" s="60"/>
      <c r="S10237" s="21"/>
      <c r="T10237" s="4"/>
      <c r="U10237" s="93"/>
    </row>
    <row r="10238" spans="1:21" ht="15" customHeight="1" thickBot="1">
      <c r="A10238" s="17"/>
      <c r="B10238" s="56"/>
      <c r="C10238" s="17"/>
      <c r="D10238" s="12"/>
      <c r="N10238" s="15"/>
      <c r="O10238" s="9"/>
      <c r="P10238" s="9"/>
      <c r="Q10238" s="9"/>
      <c r="R10238" s="10"/>
      <c r="S10238" s="19"/>
      <c r="T10238" s="23"/>
      <c r="U10238" s="94"/>
    </row>
    <row r="10239" spans="1:21">
      <c r="A10239" s="17"/>
      <c r="B10239" s="56"/>
      <c r="C10239" s="17"/>
      <c r="D10239" s="12"/>
      <c r="E10239" s="79"/>
      <c r="F10239" s="80"/>
      <c r="G10239" s="80"/>
      <c r="H10239" s="87"/>
      <c r="I10239" s="83"/>
      <c r="J10239" s="84"/>
      <c r="K10239" s="85"/>
      <c r="L10239" s="85"/>
      <c r="M10239" s="87"/>
      <c r="N10239" s="13"/>
      <c r="O10239" s="6"/>
      <c r="P10239" s="6"/>
      <c r="Q10239" s="6"/>
      <c r="R10239" s="7"/>
      <c r="S10239" s="20"/>
      <c r="T10239" s="22"/>
      <c r="U10239" s="91"/>
    </row>
    <row r="10240" spans="1:21">
      <c r="A10240" s="17"/>
      <c r="B10240" s="56"/>
      <c r="C10240" s="17"/>
      <c r="D10240" s="12"/>
      <c r="N10240" s="14"/>
      <c r="O10240" s="3"/>
      <c r="P10240" s="3"/>
      <c r="Q10240" s="3"/>
      <c r="R10240" s="8"/>
      <c r="S10240" s="21"/>
      <c r="T10240" s="4"/>
      <c r="U10240" s="92"/>
    </row>
    <row r="10241" spans="1:21">
      <c r="A10241" s="17"/>
      <c r="B10241" s="56"/>
      <c r="C10241" s="17"/>
      <c r="D10241" s="12"/>
      <c r="N10241" s="58"/>
      <c r="O10241" s="59"/>
      <c r="P10241" s="59"/>
      <c r="Q10241" s="59"/>
      <c r="R10241" s="60"/>
      <c r="S10241" s="21"/>
      <c r="T10241" s="4"/>
      <c r="U10241" s="93"/>
    </row>
    <row r="10242" spans="1:21" ht="15" customHeight="1" thickBot="1">
      <c r="A10242" s="17"/>
      <c r="B10242" s="56"/>
      <c r="C10242" s="17"/>
      <c r="D10242" s="12"/>
      <c r="N10242" s="15"/>
      <c r="O10242" s="9"/>
      <c r="P10242" s="9"/>
      <c r="Q10242" s="9"/>
      <c r="R10242" s="10"/>
      <c r="S10242" s="19"/>
      <c r="T10242" s="23"/>
      <c r="U10242" s="94"/>
    </row>
    <row r="10243" spans="1:21">
      <c r="A10243" s="17"/>
      <c r="B10243" s="56"/>
      <c r="C10243" s="17"/>
      <c r="D10243" s="12"/>
      <c r="E10243" s="79"/>
      <c r="F10243" s="80"/>
      <c r="G10243" s="80"/>
      <c r="H10243" s="87"/>
      <c r="I10243" s="83"/>
      <c r="J10243" s="84"/>
      <c r="K10243" s="85"/>
      <c r="L10243" s="85"/>
      <c r="M10243" s="87"/>
      <c r="N10243" s="13"/>
      <c r="O10243" s="6"/>
      <c r="P10243" s="6"/>
      <c r="Q10243" s="6"/>
      <c r="R10243" s="7"/>
      <c r="S10243" s="20"/>
      <c r="T10243" s="22"/>
      <c r="U10243" s="91"/>
    </row>
    <row r="10244" spans="1:21">
      <c r="A10244" s="17"/>
      <c r="B10244" s="56"/>
      <c r="C10244" s="17"/>
      <c r="D10244" s="12"/>
      <c r="N10244" s="14"/>
      <c r="O10244" s="3"/>
      <c r="P10244" s="3"/>
      <c r="Q10244" s="3"/>
      <c r="R10244" s="8"/>
      <c r="S10244" s="21"/>
      <c r="T10244" s="4"/>
      <c r="U10244" s="92"/>
    </row>
    <row r="10245" spans="1:21">
      <c r="A10245" s="17"/>
      <c r="B10245" s="56"/>
      <c r="C10245" s="17"/>
      <c r="D10245" s="12"/>
      <c r="N10245" s="58"/>
      <c r="O10245" s="59"/>
      <c r="P10245" s="59"/>
      <c r="Q10245" s="59"/>
      <c r="R10245" s="60"/>
      <c r="S10245" s="21"/>
      <c r="T10245" s="4"/>
      <c r="U10245" s="93"/>
    </row>
    <row r="10246" spans="1:21" ht="15" customHeight="1" thickBot="1">
      <c r="A10246" s="17"/>
      <c r="B10246" s="56"/>
      <c r="C10246" s="17"/>
      <c r="D10246" s="12"/>
      <c r="N10246" s="15"/>
      <c r="O10246" s="9"/>
      <c r="P10246" s="9"/>
      <c r="Q10246" s="9"/>
      <c r="R10246" s="10"/>
      <c r="S10246" s="19"/>
      <c r="T10246" s="23"/>
      <c r="U10246" s="94"/>
    </row>
    <row r="10247" spans="1:21">
      <c r="A10247" s="17"/>
      <c r="B10247" s="56"/>
      <c r="C10247" s="17"/>
      <c r="D10247" s="12"/>
      <c r="E10247" s="79"/>
      <c r="F10247" s="80"/>
      <c r="G10247" s="80"/>
      <c r="H10247" s="87"/>
      <c r="I10247" s="83"/>
      <c r="J10247" s="84"/>
      <c r="K10247" s="85"/>
      <c r="L10247" s="85"/>
      <c r="M10247" s="87"/>
      <c r="N10247" s="13"/>
      <c r="O10247" s="6"/>
      <c r="P10247" s="6"/>
      <c r="Q10247" s="6"/>
      <c r="R10247" s="7"/>
      <c r="S10247" s="20"/>
      <c r="T10247" s="22"/>
      <c r="U10247" s="91"/>
    </row>
    <row r="10248" spans="1:21">
      <c r="A10248" s="17"/>
      <c r="B10248" s="56"/>
      <c r="C10248" s="17"/>
      <c r="D10248" s="12"/>
      <c r="N10248" s="14"/>
      <c r="O10248" s="3"/>
      <c r="P10248" s="3"/>
      <c r="Q10248" s="3"/>
      <c r="R10248" s="8"/>
      <c r="S10248" s="21"/>
      <c r="T10248" s="4"/>
      <c r="U10248" s="92"/>
    </row>
    <row r="10249" spans="1:21">
      <c r="A10249" s="17"/>
      <c r="B10249" s="56"/>
      <c r="C10249" s="17"/>
      <c r="D10249" s="12"/>
      <c r="N10249" s="58"/>
      <c r="O10249" s="59"/>
      <c r="P10249" s="59"/>
      <c r="Q10249" s="59"/>
      <c r="R10249" s="60"/>
      <c r="S10249" s="21"/>
      <c r="T10249" s="4"/>
      <c r="U10249" s="93"/>
    </row>
    <row r="10250" spans="1:21" ht="15" customHeight="1" thickBot="1">
      <c r="A10250" s="17"/>
      <c r="B10250" s="56"/>
      <c r="C10250" s="17"/>
      <c r="D10250" s="12"/>
      <c r="N10250" s="15"/>
      <c r="O10250" s="9"/>
      <c r="P10250" s="9"/>
      <c r="Q10250" s="9"/>
      <c r="R10250" s="10"/>
      <c r="S10250" s="19"/>
      <c r="T10250" s="23"/>
      <c r="U10250" s="94"/>
    </row>
    <row r="10251" spans="1:21">
      <c r="A10251" s="17"/>
      <c r="B10251" s="56"/>
      <c r="C10251" s="17"/>
      <c r="D10251" s="12"/>
      <c r="E10251" s="79"/>
      <c r="F10251" s="80"/>
      <c r="G10251" s="80"/>
      <c r="H10251" s="87"/>
      <c r="I10251" s="83"/>
      <c r="J10251" s="84"/>
      <c r="K10251" s="85"/>
      <c r="L10251" s="85"/>
      <c r="M10251" s="87"/>
      <c r="N10251" s="13"/>
      <c r="O10251" s="6"/>
      <c r="P10251" s="6"/>
      <c r="Q10251" s="6"/>
      <c r="R10251" s="7"/>
      <c r="S10251" s="20"/>
      <c r="T10251" s="22"/>
      <c r="U10251" s="91"/>
    </row>
    <row r="10252" spans="1:21">
      <c r="A10252" s="17"/>
      <c r="B10252" s="56"/>
      <c r="C10252" s="17"/>
      <c r="D10252" s="12"/>
      <c r="N10252" s="14"/>
      <c r="O10252" s="3"/>
      <c r="P10252" s="3"/>
      <c r="Q10252" s="3"/>
      <c r="R10252" s="8"/>
      <c r="S10252" s="21"/>
      <c r="T10252" s="4"/>
      <c r="U10252" s="92"/>
    </row>
    <row r="10253" spans="1:21">
      <c r="A10253" s="17"/>
      <c r="B10253" s="56"/>
      <c r="C10253" s="17"/>
      <c r="D10253" s="12"/>
      <c r="N10253" s="58"/>
      <c r="O10253" s="59"/>
      <c r="P10253" s="59"/>
      <c r="Q10253" s="59"/>
      <c r="R10253" s="60"/>
      <c r="S10253" s="21"/>
      <c r="T10253" s="4"/>
      <c r="U10253" s="93"/>
    </row>
    <row r="10254" spans="1:21" ht="15" customHeight="1" thickBot="1">
      <c r="A10254" s="17"/>
      <c r="B10254" s="56"/>
      <c r="C10254" s="17"/>
      <c r="D10254" s="12"/>
      <c r="N10254" s="15"/>
      <c r="O10254" s="9"/>
      <c r="P10254" s="9"/>
      <c r="Q10254" s="9"/>
      <c r="R10254" s="10"/>
      <c r="S10254" s="19"/>
      <c r="T10254" s="23"/>
      <c r="U10254" s="94"/>
    </row>
    <row r="10255" spans="1:21">
      <c r="A10255" s="17"/>
      <c r="B10255" s="56"/>
      <c r="C10255" s="17"/>
      <c r="D10255" s="12"/>
      <c r="E10255" s="79"/>
      <c r="F10255" s="80"/>
      <c r="G10255" s="80"/>
      <c r="H10255" s="87"/>
      <c r="I10255" s="83"/>
      <c r="J10255" s="84"/>
      <c r="K10255" s="85"/>
      <c r="L10255" s="85"/>
      <c r="M10255" s="87"/>
      <c r="N10255" s="13"/>
      <c r="O10255" s="6"/>
      <c r="P10255" s="6"/>
      <c r="Q10255" s="6"/>
      <c r="R10255" s="7"/>
      <c r="S10255" s="20"/>
      <c r="T10255" s="22"/>
      <c r="U10255" s="91"/>
    </row>
    <row r="10256" spans="1:21">
      <c r="A10256" s="17"/>
      <c r="B10256" s="56"/>
      <c r="C10256" s="17"/>
      <c r="D10256" s="12"/>
      <c r="N10256" s="14"/>
      <c r="O10256" s="3"/>
      <c r="P10256" s="3"/>
      <c r="Q10256" s="3"/>
      <c r="R10256" s="8"/>
      <c r="S10256" s="21"/>
      <c r="T10256" s="4"/>
      <c r="U10256" s="92"/>
    </row>
    <row r="10257" spans="1:21">
      <c r="A10257" s="17"/>
      <c r="B10257" s="56"/>
      <c r="C10257" s="17"/>
      <c r="D10257" s="12"/>
      <c r="N10257" s="58"/>
      <c r="O10257" s="59"/>
      <c r="P10257" s="59"/>
      <c r="Q10257" s="59"/>
      <c r="R10257" s="60"/>
      <c r="S10257" s="21"/>
      <c r="T10257" s="4"/>
      <c r="U10257" s="93"/>
    </row>
    <row r="10258" spans="1:21" ht="15" customHeight="1" thickBot="1">
      <c r="A10258" s="17"/>
      <c r="B10258" s="56"/>
      <c r="C10258" s="17"/>
      <c r="D10258" s="12"/>
      <c r="N10258" s="15"/>
      <c r="O10258" s="9"/>
      <c r="P10258" s="9"/>
      <c r="Q10258" s="9"/>
      <c r="R10258" s="10"/>
      <c r="S10258" s="19"/>
      <c r="T10258" s="23"/>
      <c r="U10258" s="94"/>
    </row>
    <row r="10259" spans="1:21">
      <c r="A10259" s="17"/>
      <c r="B10259" s="56"/>
      <c r="C10259" s="17"/>
      <c r="D10259" s="12"/>
      <c r="E10259" s="79"/>
      <c r="F10259" s="80"/>
      <c r="G10259" s="80"/>
      <c r="H10259" s="87"/>
      <c r="I10259" s="83"/>
      <c r="J10259" s="84"/>
      <c r="K10259" s="85"/>
      <c r="L10259" s="85"/>
      <c r="M10259" s="87"/>
      <c r="N10259" s="13"/>
      <c r="O10259" s="6"/>
      <c r="P10259" s="6"/>
      <c r="Q10259" s="6"/>
      <c r="R10259" s="7"/>
      <c r="S10259" s="20"/>
      <c r="T10259" s="22"/>
      <c r="U10259" s="91"/>
    </row>
    <row r="10260" spans="1:21">
      <c r="A10260" s="17"/>
      <c r="B10260" s="56"/>
      <c r="C10260" s="17"/>
      <c r="D10260" s="12"/>
      <c r="N10260" s="14"/>
      <c r="O10260" s="3"/>
      <c r="P10260" s="3"/>
      <c r="Q10260" s="3"/>
      <c r="R10260" s="8"/>
      <c r="S10260" s="21"/>
      <c r="T10260" s="4"/>
      <c r="U10260" s="92"/>
    </row>
    <row r="10261" spans="1:21">
      <c r="A10261" s="17"/>
      <c r="B10261" s="56"/>
      <c r="C10261" s="17"/>
      <c r="D10261" s="12"/>
      <c r="N10261" s="58"/>
      <c r="O10261" s="59"/>
      <c r="P10261" s="59"/>
      <c r="Q10261" s="59"/>
      <c r="R10261" s="60"/>
      <c r="S10261" s="21"/>
      <c r="T10261" s="4"/>
      <c r="U10261" s="93"/>
    </row>
    <row r="10262" spans="1:21" ht="15" customHeight="1" thickBot="1">
      <c r="A10262" s="17"/>
      <c r="B10262" s="56"/>
      <c r="C10262" s="17"/>
      <c r="D10262" s="12"/>
      <c r="N10262" s="15"/>
      <c r="O10262" s="9"/>
      <c r="P10262" s="9"/>
      <c r="Q10262" s="9"/>
      <c r="R10262" s="10"/>
      <c r="S10262" s="19"/>
      <c r="T10262" s="23"/>
      <c r="U10262" s="94"/>
    </row>
    <row r="10263" spans="1:21">
      <c r="A10263" s="17"/>
      <c r="B10263" s="56"/>
      <c r="C10263" s="17"/>
      <c r="D10263" s="12"/>
      <c r="E10263" s="79"/>
      <c r="F10263" s="80"/>
      <c r="G10263" s="80"/>
      <c r="H10263" s="87"/>
      <c r="I10263" s="83"/>
      <c r="J10263" s="84"/>
      <c r="K10263" s="85"/>
      <c r="L10263" s="85"/>
      <c r="M10263" s="87"/>
      <c r="N10263" s="13"/>
      <c r="O10263" s="6"/>
      <c r="P10263" s="6"/>
      <c r="Q10263" s="6"/>
      <c r="R10263" s="7"/>
      <c r="S10263" s="20"/>
      <c r="T10263" s="22"/>
      <c r="U10263" s="91"/>
    </row>
    <row r="10264" spans="1:21">
      <c r="A10264" s="17"/>
      <c r="B10264" s="56"/>
      <c r="C10264" s="17"/>
      <c r="D10264" s="12"/>
      <c r="N10264" s="14"/>
      <c r="O10264" s="3"/>
      <c r="P10264" s="3"/>
      <c r="Q10264" s="3"/>
      <c r="R10264" s="8"/>
      <c r="S10264" s="21"/>
      <c r="T10264" s="4"/>
      <c r="U10264" s="92"/>
    </row>
    <row r="10265" spans="1:21">
      <c r="A10265" s="17"/>
      <c r="B10265" s="56"/>
      <c r="C10265" s="17"/>
      <c r="D10265" s="12"/>
      <c r="N10265" s="58"/>
      <c r="O10265" s="59"/>
      <c r="P10265" s="59"/>
      <c r="Q10265" s="59"/>
      <c r="R10265" s="60"/>
      <c r="S10265" s="21"/>
      <c r="T10265" s="4"/>
      <c r="U10265" s="93"/>
    </row>
    <row r="10266" spans="1:21" ht="15" customHeight="1" thickBot="1">
      <c r="A10266" s="17"/>
      <c r="B10266" s="56"/>
      <c r="C10266" s="17"/>
      <c r="D10266" s="12"/>
      <c r="N10266" s="15"/>
      <c r="O10266" s="9"/>
      <c r="P10266" s="9"/>
      <c r="Q10266" s="9"/>
      <c r="R10266" s="10"/>
      <c r="S10266" s="19"/>
      <c r="T10266" s="23"/>
      <c r="U10266" s="94"/>
    </row>
    <row r="10267" spans="1:21">
      <c r="A10267" s="17"/>
      <c r="B10267" s="56"/>
      <c r="C10267" s="17"/>
      <c r="D10267" s="12"/>
      <c r="E10267" s="79"/>
      <c r="F10267" s="80"/>
      <c r="G10267" s="80"/>
      <c r="H10267" s="87"/>
      <c r="I10267" s="83"/>
      <c r="J10267" s="84"/>
      <c r="K10267" s="85"/>
      <c r="L10267" s="85"/>
      <c r="M10267" s="87"/>
      <c r="N10267" s="13"/>
      <c r="O10267" s="6"/>
      <c r="P10267" s="6"/>
      <c r="Q10267" s="6"/>
      <c r="R10267" s="7"/>
      <c r="S10267" s="20"/>
      <c r="T10267" s="22"/>
      <c r="U10267" s="91"/>
    </row>
    <row r="10268" spans="1:21">
      <c r="A10268" s="17"/>
      <c r="B10268" s="56"/>
      <c r="C10268" s="17"/>
      <c r="D10268" s="12"/>
      <c r="N10268" s="14"/>
      <c r="O10268" s="3"/>
      <c r="P10268" s="3"/>
      <c r="Q10268" s="3"/>
      <c r="R10268" s="8"/>
      <c r="S10268" s="21"/>
      <c r="T10268" s="4"/>
      <c r="U10268" s="92"/>
    </row>
    <row r="10269" spans="1:21">
      <c r="A10269" s="17"/>
      <c r="B10269" s="56"/>
      <c r="C10269" s="17"/>
      <c r="D10269" s="12"/>
      <c r="N10269" s="58"/>
      <c r="O10269" s="59"/>
      <c r="P10269" s="59"/>
      <c r="Q10269" s="59"/>
      <c r="R10269" s="60"/>
      <c r="S10269" s="21"/>
      <c r="T10269" s="4"/>
      <c r="U10269" s="93"/>
    </row>
    <row r="10270" spans="1:21" ht="15" customHeight="1" thickBot="1">
      <c r="A10270" s="17"/>
      <c r="B10270" s="56"/>
      <c r="C10270" s="17"/>
      <c r="D10270" s="12"/>
      <c r="N10270" s="15"/>
      <c r="O10270" s="9"/>
      <c r="P10270" s="9"/>
      <c r="Q10270" s="9"/>
      <c r="R10270" s="10"/>
      <c r="S10270" s="19"/>
      <c r="T10270" s="23"/>
      <c r="U10270" s="94"/>
    </row>
    <row r="10271" spans="1:21">
      <c r="A10271" s="17"/>
      <c r="B10271" s="56"/>
      <c r="C10271" s="17"/>
      <c r="D10271" s="12"/>
      <c r="E10271" s="79"/>
      <c r="F10271" s="80"/>
      <c r="G10271" s="80"/>
      <c r="H10271" s="87"/>
      <c r="I10271" s="83"/>
      <c r="J10271" s="84"/>
      <c r="K10271" s="85"/>
      <c r="L10271" s="85"/>
      <c r="M10271" s="87"/>
      <c r="N10271" s="13"/>
      <c r="O10271" s="6"/>
      <c r="P10271" s="6"/>
      <c r="Q10271" s="6"/>
      <c r="R10271" s="7"/>
      <c r="S10271" s="20"/>
      <c r="T10271" s="22"/>
      <c r="U10271" s="91"/>
    </row>
    <row r="10272" spans="1:21">
      <c r="A10272" s="17"/>
      <c r="B10272" s="56"/>
      <c r="C10272" s="17"/>
      <c r="D10272" s="12"/>
      <c r="N10272" s="14"/>
      <c r="O10272" s="3"/>
      <c r="P10272" s="3"/>
      <c r="Q10272" s="3"/>
      <c r="R10272" s="8"/>
      <c r="S10272" s="21"/>
      <c r="T10272" s="4"/>
      <c r="U10272" s="92"/>
    </row>
    <row r="10273" spans="1:21">
      <c r="A10273" s="17"/>
      <c r="B10273" s="56"/>
      <c r="C10273" s="17"/>
      <c r="D10273" s="12"/>
      <c r="N10273" s="58"/>
      <c r="O10273" s="59"/>
      <c r="P10273" s="59"/>
      <c r="Q10273" s="59"/>
      <c r="R10273" s="60"/>
      <c r="S10273" s="21"/>
      <c r="T10273" s="4"/>
      <c r="U10273" s="93"/>
    </row>
    <row r="10274" spans="1:21" ht="15" customHeight="1" thickBot="1">
      <c r="A10274" s="17"/>
      <c r="B10274" s="56"/>
      <c r="C10274" s="17"/>
      <c r="D10274" s="12"/>
      <c r="N10274" s="15"/>
      <c r="O10274" s="9"/>
      <c r="P10274" s="9"/>
      <c r="Q10274" s="9"/>
      <c r="R10274" s="10"/>
      <c r="S10274" s="19"/>
      <c r="T10274" s="23"/>
      <c r="U10274" s="94"/>
    </row>
    <row r="10275" spans="1:21">
      <c r="A10275" s="17"/>
      <c r="B10275" s="56"/>
      <c r="C10275" s="17"/>
      <c r="D10275" s="12"/>
      <c r="E10275" s="79"/>
      <c r="F10275" s="80"/>
      <c r="G10275" s="80"/>
      <c r="H10275" s="87"/>
      <c r="I10275" s="83"/>
      <c r="J10275" s="84"/>
      <c r="K10275" s="85"/>
      <c r="L10275" s="85"/>
      <c r="M10275" s="87"/>
      <c r="N10275" s="13"/>
      <c r="O10275" s="6"/>
      <c r="P10275" s="6"/>
      <c r="Q10275" s="6"/>
      <c r="R10275" s="7"/>
      <c r="S10275" s="20"/>
      <c r="T10275" s="22"/>
      <c r="U10275" s="91"/>
    </row>
    <row r="10276" spans="1:21">
      <c r="A10276" s="17"/>
      <c r="B10276" s="56"/>
      <c r="C10276" s="17"/>
      <c r="D10276" s="12"/>
      <c r="N10276" s="14"/>
      <c r="O10276" s="3"/>
      <c r="P10276" s="3"/>
      <c r="Q10276" s="3"/>
      <c r="R10276" s="8"/>
      <c r="S10276" s="21"/>
      <c r="T10276" s="4"/>
      <c r="U10276" s="92"/>
    </row>
    <row r="10277" spans="1:21">
      <c r="A10277" s="17"/>
      <c r="B10277" s="56"/>
      <c r="C10277" s="17"/>
      <c r="D10277" s="12"/>
      <c r="N10277" s="58"/>
      <c r="O10277" s="59"/>
      <c r="P10277" s="59"/>
      <c r="Q10277" s="59"/>
      <c r="R10277" s="60"/>
      <c r="S10277" s="21"/>
      <c r="T10277" s="4"/>
      <c r="U10277" s="93"/>
    </row>
    <row r="10278" spans="1:21" ht="15" customHeight="1" thickBot="1">
      <c r="A10278" s="17"/>
      <c r="B10278" s="56"/>
      <c r="C10278" s="17"/>
      <c r="D10278" s="12"/>
      <c r="N10278" s="15"/>
      <c r="O10278" s="9"/>
      <c r="P10278" s="9"/>
      <c r="Q10278" s="9"/>
      <c r="R10278" s="10"/>
      <c r="S10278" s="19"/>
      <c r="T10278" s="23"/>
      <c r="U10278" s="94"/>
    </row>
    <row r="10279" spans="1:21">
      <c r="A10279" s="17"/>
      <c r="B10279" s="56"/>
      <c r="C10279" s="17"/>
      <c r="D10279" s="12"/>
      <c r="E10279" s="79"/>
      <c r="F10279" s="80"/>
      <c r="G10279" s="80"/>
      <c r="H10279" s="87"/>
      <c r="I10279" s="83"/>
      <c r="J10279" s="84"/>
      <c r="K10279" s="85"/>
      <c r="L10279" s="85"/>
      <c r="M10279" s="87"/>
      <c r="N10279" s="13"/>
      <c r="O10279" s="6"/>
      <c r="P10279" s="6"/>
      <c r="Q10279" s="6"/>
      <c r="R10279" s="7"/>
      <c r="S10279" s="20"/>
      <c r="T10279" s="22"/>
      <c r="U10279" s="91"/>
    </row>
    <row r="10280" spans="1:21">
      <c r="A10280" s="17"/>
      <c r="B10280" s="56"/>
      <c r="C10280" s="17"/>
      <c r="D10280" s="12"/>
      <c r="N10280" s="14"/>
      <c r="O10280" s="3"/>
      <c r="P10280" s="3"/>
      <c r="Q10280" s="3"/>
      <c r="R10280" s="8"/>
      <c r="S10280" s="21"/>
      <c r="T10280" s="4"/>
      <c r="U10280" s="92"/>
    </row>
    <row r="10281" spans="1:21">
      <c r="A10281" s="17"/>
      <c r="B10281" s="56"/>
      <c r="C10281" s="17"/>
      <c r="D10281" s="12"/>
      <c r="N10281" s="58"/>
      <c r="O10281" s="59"/>
      <c r="P10281" s="59"/>
      <c r="Q10281" s="59"/>
      <c r="R10281" s="60"/>
      <c r="S10281" s="21"/>
      <c r="T10281" s="4"/>
      <c r="U10281" s="93"/>
    </row>
    <row r="10282" spans="1:21" ht="15" customHeight="1" thickBot="1">
      <c r="A10282" s="17"/>
      <c r="B10282" s="56"/>
      <c r="C10282" s="17"/>
      <c r="D10282" s="12"/>
      <c r="N10282" s="15"/>
      <c r="O10282" s="9"/>
      <c r="P10282" s="9"/>
      <c r="Q10282" s="9"/>
      <c r="R10282" s="10"/>
      <c r="S10282" s="19"/>
      <c r="T10282" s="23"/>
      <c r="U10282" s="94"/>
    </row>
    <row r="10283" spans="1:21">
      <c r="A10283" s="17"/>
      <c r="B10283" s="56"/>
      <c r="C10283" s="17"/>
      <c r="D10283" s="12"/>
      <c r="E10283" s="79"/>
      <c r="F10283" s="80"/>
      <c r="G10283" s="80"/>
      <c r="H10283" s="87"/>
      <c r="I10283" s="83"/>
      <c r="J10283" s="84"/>
      <c r="K10283" s="85"/>
      <c r="L10283" s="85"/>
      <c r="M10283" s="87"/>
      <c r="N10283" s="13"/>
      <c r="O10283" s="6"/>
      <c r="P10283" s="6"/>
      <c r="Q10283" s="6"/>
      <c r="R10283" s="7"/>
      <c r="S10283" s="20"/>
      <c r="T10283" s="22"/>
      <c r="U10283" s="91"/>
    </row>
    <row r="10284" spans="1:21">
      <c r="A10284" s="17"/>
      <c r="B10284" s="56"/>
      <c r="C10284" s="17"/>
      <c r="D10284" s="12"/>
      <c r="N10284" s="14"/>
      <c r="O10284" s="3"/>
      <c r="P10284" s="3"/>
      <c r="Q10284" s="3"/>
      <c r="R10284" s="8"/>
      <c r="S10284" s="21"/>
      <c r="T10284" s="4"/>
      <c r="U10284" s="92"/>
    </row>
    <row r="10285" spans="1:21">
      <c r="A10285" s="17"/>
      <c r="B10285" s="56"/>
      <c r="C10285" s="17"/>
      <c r="D10285" s="12"/>
      <c r="N10285" s="58"/>
      <c r="O10285" s="59"/>
      <c r="P10285" s="59"/>
      <c r="Q10285" s="59"/>
      <c r="R10285" s="60"/>
      <c r="S10285" s="21"/>
      <c r="T10285" s="4"/>
      <c r="U10285" s="93"/>
    </row>
    <row r="10286" spans="1:21" ht="15" customHeight="1" thickBot="1">
      <c r="A10286" s="17"/>
      <c r="B10286" s="56"/>
      <c r="C10286" s="17"/>
      <c r="D10286" s="12"/>
      <c r="N10286" s="15"/>
      <c r="O10286" s="9"/>
      <c r="P10286" s="9"/>
      <c r="Q10286" s="9"/>
      <c r="R10286" s="10"/>
      <c r="S10286" s="19"/>
      <c r="T10286" s="23"/>
      <c r="U10286" s="94"/>
    </row>
    <row r="10287" spans="1:21">
      <c r="A10287" s="17"/>
      <c r="B10287" s="56"/>
      <c r="C10287" s="17"/>
      <c r="D10287" s="12"/>
      <c r="E10287" s="79"/>
      <c r="F10287" s="80"/>
      <c r="G10287" s="80"/>
      <c r="H10287" s="87"/>
      <c r="I10287" s="83"/>
      <c r="J10287" s="84"/>
      <c r="K10287" s="85"/>
      <c r="L10287" s="85"/>
      <c r="M10287" s="87"/>
      <c r="N10287" s="13"/>
      <c r="O10287" s="6"/>
      <c r="P10287" s="6"/>
      <c r="Q10287" s="6"/>
      <c r="R10287" s="7"/>
      <c r="S10287" s="20"/>
      <c r="T10287" s="22"/>
      <c r="U10287" s="91"/>
    </row>
    <row r="10288" spans="1:21">
      <c r="A10288" s="17"/>
      <c r="B10288" s="56"/>
      <c r="C10288" s="17"/>
      <c r="D10288" s="12"/>
      <c r="N10288" s="14"/>
      <c r="O10288" s="3"/>
      <c r="P10288" s="3"/>
      <c r="Q10288" s="3"/>
      <c r="R10288" s="8"/>
      <c r="S10288" s="21"/>
      <c r="T10288" s="4"/>
      <c r="U10288" s="92"/>
    </row>
    <row r="10289" spans="1:21">
      <c r="A10289" s="17"/>
      <c r="B10289" s="56"/>
      <c r="C10289" s="17"/>
      <c r="D10289" s="12"/>
      <c r="N10289" s="58"/>
      <c r="O10289" s="59"/>
      <c r="P10289" s="59"/>
      <c r="Q10289" s="59"/>
      <c r="R10289" s="60"/>
      <c r="S10289" s="21"/>
      <c r="T10289" s="4"/>
      <c r="U10289" s="93"/>
    </row>
    <row r="10290" spans="1:21" ht="15" customHeight="1" thickBot="1">
      <c r="A10290" s="17"/>
      <c r="B10290" s="56"/>
      <c r="C10290" s="17"/>
      <c r="D10290" s="12"/>
      <c r="N10290" s="15"/>
      <c r="O10290" s="9"/>
      <c r="P10290" s="9"/>
      <c r="Q10290" s="9"/>
      <c r="R10290" s="10"/>
      <c r="S10290" s="19"/>
      <c r="T10290" s="23"/>
      <c r="U10290" s="94"/>
    </row>
    <row r="10291" spans="1:21">
      <c r="A10291" s="17"/>
      <c r="B10291" s="56"/>
      <c r="C10291" s="17"/>
      <c r="D10291" s="12"/>
      <c r="E10291" s="79"/>
      <c r="F10291" s="80"/>
      <c r="G10291" s="80"/>
      <c r="H10291" s="87"/>
      <c r="I10291" s="83"/>
      <c r="J10291" s="84"/>
      <c r="K10291" s="85"/>
      <c r="L10291" s="85"/>
      <c r="M10291" s="87"/>
      <c r="N10291" s="13"/>
      <c r="O10291" s="6"/>
      <c r="P10291" s="6"/>
      <c r="Q10291" s="6"/>
      <c r="R10291" s="7"/>
      <c r="S10291" s="20"/>
      <c r="T10291" s="22"/>
      <c r="U10291" s="91"/>
    </row>
    <row r="10292" spans="1:21">
      <c r="A10292" s="17"/>
      <c r="B10292" s="56"/>
      <c r="C10292" s="17"/>
      <c r="D10292" s="12"/>
      <c r="N10292" s="14"/>
      <c r="O10292" s="3"/>
      <c r="P10292" s="3"/>
      <c r="Q10292" s="3"/>
      <c r="R10292" s="8"/>
      <c r="S10292" s="21"/>
      <c r="T10292" s="4"/>
      <c r="U10292" s="92"/>
    </row>
    <row r="10293" spans="1:21">
      <c r="A10293" s="17"/>
      <c r="B10293" s="56"/>
      <c r="C10293" s="17"/>
      <c r="D10293" s="12"/>
      <c r="N10293" s="58"/>
      <c r="O10293" s="59"/>
      <c r="P10293" s="59"/>
      <c r="Q10293" s="59"/>
      <c r="R10293" s="60"/>
      <c r="S10293" s="21"/>
      <c r="T10293" s="4"/>
      <c r="U10293" s="93"/>
    </row>
    <row r="10294" spans="1:21" ht="15" customHeight="1" thickBot="1">
      <c r="A10294" s="17"/>
      <c r="B10294" s="56"/>
      <c r="C10294" s="17"/>
      <c r="D10294" s="12"/>
      <c r="N10294" s="15"/>
      <c r="O10294" s="9"/>
      <c r="P10294" s="9"/>
      <c r="Q10294" s="9"/>
      <c r="R10294" s="10"/>
      <c r="S10294" s="19"/>
      <c r="T10294" s="23"/>
      <c r="U10294" s="94"/>
    </row>
    <row r="10295" spans="1:21">
      <c r="A10295" s="17"/>
      <c r="B10295" s="56"/>
      <c r="C10295" s="17"/>
      <c r="D10295" s="12"/>
      <c r="E10295" s="79"/>
      <c r="F10295" s="80"/>
      <c r="G10295" s="80"/>
      <c r="H10295" s="87"/>
      <c r="I10295" s="83"/>
      <c r="J10295" s="84"/>
      <c r="K10295" s="85"/>
      <c r="L10295" s="85"/>
      <c r="M10295" s="87"/>
      <c r="N10295" s="13"/>
      <c r="O10295" s="6"/>
      <c r="P10295" s="6"/>
      <c r="Q10295" s="6"/>
      <c r="R10295" s="7"/>
      <c r="S10295" s="20"/>
      <c r="T10295" s="22"/>
      <c r="U10295" s="91"/>
    </row>
    <row r="10296" spans="1:21">
      <c r="A10296" s="17"/>
      <c r="B10296" s="56"/>
      <c r="C10296" s="17"/>
      <c r="D10296" s="12"/>
      <c r="N10296" s="14"/>
      <c r="O10296" s="3"/>
      <c r="P10296" s="3"/>
      <c r="Q10296" s="3"/>
      <c r="R10296" s="8"/>
      <c r="S10296" s="21"/>
      <c r="T10296" s="4"/>
      <c r="U10296" s="92"/>
    </row>
    <row r="10297" spans="1:21">
      <c r="A10297" s="17"/>
      <c r="B10297" s="56"/>
      <c r="C10297" s="17"/>
      <c r="D10297" s="12"/>
      <c r="N10297" s="58"/>
      <c r="O10297" s="59"/>
      <c r="P10297" s="59"/>
      <c r="Q10297" s="59"/>
      <c r="R10297" s="60"/>
      <c r="S10297" s="21"/>
      <c r="T10297" s="4"/>
      <c r="U10297" s="93"/>
    </row>
    <row r="10298" spans="1:21" ht="15" customHeight="1" thickBot="1">
      <c r="A10298" s="17"/>
      <c r="B10298" s="56"/>
      <c r="C10298" s="17"/>
      <c r="D10298" s="12"/>
      <c r="N10298" s="15"/>
      <c r="O10298" s="9"/>
      <c r="P10298" s="9"/>
      <c r="Q10298" s="9"/>
      <c r="R10298" s="10"/>
      <c r="S10298" s="19"/>
      <c r="T10298" s="23"/>
      <c r="U10298" s="94"/>
    </row>
    <row r="10299" spans="1:21">
      <c r="A10299" s="17"/>
      <c r="B10299" s="56"/>
      <c r="C10299" s="17"/>
      <c r="D10299" s="12"/>
      <c r="E10299" s="79"/>
      <c r="F10299" s="80"/>
      <c r="G10299" s="80"/>
      <c r="H10299" s="87"/>
      <c r="I10299" s="83"/>
      <c r="J10299" s="84"/>
      <c r="K10299" s="85"/>
      <c r="L10299" s="85"/>
      <c r="M10299" s="87"/>
      <c r="N10299" s="13"/>
      <c r="O10299" s="6"/>
      <c r="P10299" s="6"/>
      <c r="Q10299" s="6"/>
      <c r="R10299" s="7"/>
      <c r="S10299" s="20"/>
      <c r="T10299" s="22"/>
      <c r="U10299" s="91"/>
    </row>
    <row r="10300" spans="1:21">
      <c r="A10300" s="17"/>
      <c r="B10300" s="56"/>
      <c r="C10300" s="17"/>
      <c r="D10300" s="12"/>
      <c r="N10300" s="14"/>
      <c r="O10300" s="3"/>
      <c r="P10300" s="3"/>
      <c r="Q10300" s="3"/>
      <c r="R10300" s="8"/>
      <c r="S10300" s="21"/>
      <c r="T10300" s="4"/>
      <c r="U10300" s="92"/>
    </row>
    <row r="10301" spans="1:21">
      <c r="A10301" s="17"/>
      <c r="B10301" s="56"/>
      <c r="C10301" s="17"/>
      <c r="D10301" s="12"/>
      <c r="N10301" s="58"/>
      <c r="O10301" s="59"/>
      <c r="P10301" s="59"/>
      <c r="Q10301" s="59"/>
      <c r="R10301" s="60"/>
      <c r="S10301" s="21"/>
      <c r="T10301" s="4"/>
      <c r="U10301" s="93"/>
    </row>
    <row r="10302" spans="1:21" ht="15" customHeight="1" thickBot="1">
      <c r="A10302" s="17"/>
      <c r="B10302" s="56"/>
      <c r="C10302" s="17"/>
      <c r="D10302" s="12"/>
      <c r="N10302" s="15"/>
      <c r="O10302" s="9"/>
      <c r="P10302" s="9"/>
      <c r="Q10302" s="9"/>
      <c r="R10302" s="10"/>
      <c r="S10302" s="19"/>
      <c r="T10302" s="23"/>
      <c r="U10302" s="94"/>
    </row>
    <row r="10303" spans="1:21">
      <c r="A10303" s="17"/>
      <c r="B10303" s="56"/>
      <c r="C10303" s="17"/>
      <c r="D10303" s="12"/>
      <c r="E10303" s="79"/>
      <c r="F10303" s="80"/>
      <c r="G10303" s="80"/>
      <c r="H10303" s="87"/>
      <c r="I10303" s="83"/>
      <c r="J10303" s="84"/>
      <c r="K10303" s="85"/>
      <c r="L10303" s="85"/>
      <c r="M10303" s="87"/>
      <c r="N10303" s="13"/>
      <c r="O10303" s="6"/>
      <c r="P10303" s="6"/>
      <c r="Q10303" s="6"/>
      <c r="R10303" s="7"/>
      <c r="S10303" s="20"/>
      <c r="T10303" s="22"/>
      <c r="U10303" s="91"/>
    </row>
    <row r="10304" spans="1:21">
      <c r="A10304" s="17"/>
      <c r="B10304" s="56"/>
      <c r="C10304" s="17"/>
      <c r="D10304" s="12"/>
      <c r="N10304" s="14"/>
      <c r="O10304" s="3"/>
      <c r="P10304" s="3"/>
      <c r="Q10304" s="3"/>
      <c r="R10304" s="8"/>
      <c r="S10304" s="21"/>
      <c r="T10304" s="4"/>
      <c r="U10304" s="92"/>
    </row>
    <row r="10305" spans="1:21">
      <c r="A10305" s="17"/>
      <c r="B10305" s="56"/>
      <c r="C10305" s="17"/>
      <c r="D10305" s="12"/>
      <c r="N10305" s="58"/>
      <c r="O10305" s="59"/>
      <c r="P10305" s="59"/>
      <c r="Q10305" s="59"/>
      <c r="R10305" s="60"/>
      <c r="S10305" s="21"/>
      <c r="T10305" s="4"/>
      <c r="U10305" s="93"/>
    </row>
    <row r="10306" spans="1:21" ht="15" customHeight="1" thickBot="1">
      <c r="A10306" s="17"/>
      <c r="B10306" s="56"/>
      <c r="C10306" s="17"/>
      <c r="D10306" s="12"/>
      <c r="N10306" s="15"/>
      <c r="O10306" s="9"/>
      <c r="P10306" s="9"/>
      <c r="Q10306" s="9"/>
      <c r="R10306" s="10"/>
      <c r="S10306" s="19"/>
      <c r="T10306" s="23"/>
      <c r="U10306" s="94"/>
    </row>
    <row r="10307" spans="1:21">
      <c r="A10307" s="17"/>
      <c r="B10307" s="56"/>
      <c r="C10307" s="17"/>
      <c r="D10307" s="12"/>
      <c r="E10307" s="79"/>
      <c r="F10307" s="80"/>
      <c r="G10307" s="80"/>
      <c r="H10307" s="87"/>
      <c r="I10307" s="83"/>
      <c r="J10307" s="84"/>
      <c r="K10307" s="85"/>
      <c r="L10307" s="85"/>
      <c r="M10307" s="87"/>
      <c r="N10307" s="13"/>
      <c r="O10307" s="6"/>
      <c r="P10307" s="6"/>
      <c r="Q10307" s="6"/>
      <c r="R10307" s="7"/>
      <c r="S10307" s="20"/>
      <c r="T10307" s="22"/>
      <c r="U10307" s="91"/>
    </row>
    <row r="10308" spans="1:21">
      <c r="A10308" s="17"/>
      <c r="B10308" s="56"/>
      <c r="C10308" s="17"/>
      <c r="D10308" s="12"/>
      <c r="N10308" s="14"/>
      <c r="O10308" s="3"/>
      <c r="P10308" s="3"/>
      <c r="Q10308" s="3"/>
      <c r="R10308" s="8"/>
      <c r="S10308" s="21"/>
      <c r="T10308" s="4"/>
      <c r="U10308" s="92"/>
    </row>
    <row r="10309" spans="1:21">
      <c r="A10309" s="17"/>
      <c r="B10309" s="56"/>
      <c r="C10309" s="17"/>
      <c r="D10309" s="12"/>
      <c r="N10309" s="58"/>
      <c r="O10309" s="59"/>
      <c r="P10309" s="59"/>
      <c r="Q10309" s="59"/>
      <c r="R10309" s="60"/>
      <c r="S10309" s="21"/>
      <c r="T10309" s="4"/>
      <c r="U10309" s="93"/>
    </row>
    <row r="10310" spans="1:21" ht="15" customHeight="1" thickBot="1">
      <c r="A10310" s="17"/>
      <c r="B10310" s="56"/>
      <c r="C10310" s="17"/>
      <c r="D10310" s="12"/>
      <c r="N10310" s="15"/>
      <c r="O10310" s="9"/>
      <c r="P10310" s="9"/>
      <c r="Q10310" s="9"/>
      <c r="R10310" s="10"/>
      <c r="S10310" s="19"/>
      <c r="T10310" s="23"/>
      <c r="U10310" s="94"/>
    </row>
    <row r="10311" spans="1:21">
      <c r="A10311" s="17"/>
      <c r="B10311" s="56"/>
      <c r="C10311" s="17"/>
      <c r="D10311" s="12"/>
      <c r="E10311" s="79"/>
      <c r="F10311" s="80"/>
      <c r="G10311" s="80"/>
      <c r="H10311" s="87"/>
      <c r="I10311" s="83"/>
      <c r="J10311" s="84"/>
      <c r="K10311" s="85"/>
      <c r="L10311" s="85"/>
      <c r="M10311" s="87"/>
      <c r="N10311" s="13"/>
      <c r="O10311" s="6"/>
      <c r="P10311" s="6"/>
      <c r="Q10311" s="6"/>
      <c r="R10311" s="7"/>
      <c r="S10311" s="20"/>
      <c r="T10311" s="22"/>
      <c r="U10311" s="91"/>
    </row>
    <row r="10312" spans="1:21">
      <c r="A10312" s="17"/>
      <c r="B10312" s="56"/>
      <c r="C10312" s="17"/>
      <c r="D10312" s="12"/>
      <c r="N10312" s="14"/>
      <c r="O10312" s="3"/>
      <c r="P10312" s="3"/>
      <c r="Q10312" s="3"/>
      <c r="R10312" s="8"/>
      <c r="S10312" s="21"/>
      <c r="T10312" s="4"/>
      <c r="U10312" s="92"/>
    </row>
    <row r="10313" spans="1:21">
      <c r="A10313" s="17"/>
      <c r="B10313" s="56"/>
      <c r="C10313" s="17"/>
      <c r="D10313" s="12"/>
      <c r="N10313" s="58"/>
      <c r="O10313" s="59"/>
      <c r="P10313" s="59"/>
      <c r="Q10313" s="59"/>
      <c r="R10313" s="60"/>
      <c r="S10313" s="21"/>
      <c r="T10313" s="4"/>
      <c r="U10313" s="93"/>
    </row>
    <row r="10314" spans="1:21" ht="15" customHeight="1" thickBot="1">
      <c r="A10314" s="17"/>
      <c r="B10314" s="56"/>
      <c r="C10314" s="17"/>
      <c r="D10314" s="12"/>
      <c r="N10314" s="15"/>
      <c r="O10314" s="9"/>
      <c r="P10314" s="9"/>
      <c r="Q10314" s="9"/>
      <c r="R10314" s="10"/>
      <c r="S10314" s="19"/>
      <c r="T10314" s="23"/>
      <c r="U10314" s="94"/>
    </row>
    <row r="10315" spans="1:21">
      <c r="A10315" s="17"/>
      <c r="B10315" s="56"/>
      <c r="C10315" s="17"/>
      <c r="D10315" s="12"/>
      <c r="E10315" s="79"/>
      <c r="F10315" s="80"/>
      <c r="G10315" s="80"/>
      <c r="H10315" s="87"/>
      <c r="I10315" s="83"/>
      <c r="J10315" s="84"/>
      <c r="K10315" s="85"/>
      <c r="L10315" s="85"/>
      <c r="M10315" s="87"/>
      <c r="N10315" s="13"/>
      <c r="O10315" s="6"/>
      <c r="P10315" s="6"/>
      <c r="Q10315" s="6"/>
      <c r="R10315" s="7"/>
      <c r="S10315" s="20"/>
      <c r="T10315" s="22"/>
      <c r="U10315" s="91"/>
    </row>
    <row r="10316" spans="1:21">
      <c r="A10316" s="17"/>
      <c r="B10316" s="56"/>
      <c r="C10316" s="17"/>
      <c r="D10316" s="12"/>
      <c r="N10316" s="14"/>
      <c r="O10316" s="3"/>
      <c r="P10316" s="3"/>
      <c r="Q10316" s="3"/>
      <c r="R10316" s="8"/>
      <c r="S10316" s="21"/>
      <c r="T10316" s="4"/>
      <c r="U10316" s="92"/>
    </row>
    <row r="10317" spans="1:21">
      <c r="A10317" s="17"/>
      <c r="B10317" s="56"/>
      <c r="C10317" s="17"/>
      <c r="D10317" s="12"/>
      <c r="N10317" s="58"/>
      <c r="O10317" s="59"/>
      <c r="P10317" s="59"/>
      <c r="Q10317" s="59"/>
      <c r="R10317" s="60"/>
      <c r="S10317" s="21"/>
      <c r="T10317" s="4"/>
      <c r="U10317" s="93"/>
    </row>
    <row r="10318" spans="1:21" ht="15" customHeight="1" thickBot="1">
      <c r="A10318" s="17"/>
      <c r="B10318" s="56"/>
      <c r="C10318" s="17"/>
      <c r="D10318" s="12"/>
      <c r="N10318" s="15"/>
      <c r="O10318" s="9"/>
      <c r="P10318" s="9"/>
      <c r="Q10318" s="9"/>
      <c r="R10318" s="10"/>
      <c r="S10318" s="19"/>
      <c r="T10318" s="23"/>
      <c r="U10318" s="94"/>
    </row>
    <row r="10319" spans="1:21">
      <c r="A10319" s="17"/>
      <c r="B10319" s="56"/>
      <c r="C10319" s="17"/>
      <c r="D10319" s="12"/>
      <c r="E10319" s="79"/>
      <c r="F10319" s="80"/>
      <c r="G10319" s="80"/>
      <c r="H10319" s="87"/>
      <c r="I10319" s="83"/>
      <c r="J10319" s="84"/>
      <c r="K10319" s="85"/>
      <c r="L10319" s="85"/>
      <c r="M10319" s="87"/>
      <c r="N10319" s="13"/>
      <c r="O10319" s="6"/>
      <c r="P10319" s="6"/>
      <c r="Q10319" s="6"/>
      <c r="R10319" s="7"/>
      <c r="S10319" s="20"/>
      <c r="T10319" s="22"/>
      <c r="U10319" s="91"/>
    </row>
    <row r="10320" spans="1:21">
      <c r="A10320" s="17"/>
      <c r="B10320" s="56"/>
      <c r="C10320" s="17"/>
      <c r="D10320" s="12"/>
      <c r="N10320" s="14"/>
      <c r="O10320" s="3"/>
      <c r="P10320" s="3"/>
      <c r="Q10320" s="3"/>
      <c r="R10320" s="8"/>
      <c r="S10320" s="21"/>
      <c r="T10320" s="4"/>
      <c r="U10320" s="92"/>
    </row>
    <row r="10321" spans="1:21">
      <c r="A10321" s="17"/>
      <c r="B10321" s="56"/>
      <c r="C10321" s="17"/>
      <c r="D10321" s="12"/>
      <c r="N10321" s="58"/>
      <c r="O10321" s="59"/>
      <c r="P10321" s="59"/>
      <c r="Q10321" s="59"/>
      <c r="R10321" s="60"/>
      <c r="S10321" s="21"/>
      <c r="T10321" s="4"/>
      <c r="U10321" s="93"/>
    </row>
    <row r="10322" spans="1:21" ht="15" customHeight="1" thickBot="1">
      <c r="A10322" s="17"/>
      <c r="B10322" s="56"/>
      <c r="C10322" s="17"/>
      <c r="D10322" s="12"/>
      <c r="N10322" s="15"/>
      <c r="O10322" s="9"/>
      <c r="P10322" s="9"/>
      <c r="Q10322" s="9"/>
      <c r="R10322" s="10"/>
      <c r="S10322" s="19"/>
      <c r="T10322" s="23"/>
      <c r="U10322" s="94"/>
    </row>
    <row r="10323" spans="1:21">
      <c r="A10323" s="17"/>
      <c r="B10323" s="56"/>
      <c r="C10323" s="17"/>
      <c r="D10323" s="12"/>
      <c r="E10323" s="79"/>
      <c r="F10323" s="80"/>
      <c r="G10323" s="80"/>
      <c r="H10323" s="87"/>
      <c r="I10323" s="83"/>
      <c r="J10323" s="84"/>
      <c r="K10323" s="85"/>
      <c r="L10323" s="85"/>
      <c r="M10323" s="87"/>
      <c r="N10323" s="13"/>
      <c r="O10323" s="6"/>
      <c r="P10323" s="6"/>
      <c r="Q10323" s="6"/>
      <c r="R10323" s="7"/>
      <c r="S10323" s="20"/>
      <c r="T10323" s="22"/>
      <c r="U10323" s="91"/>
    </row>
    <row r="10324" spans="1:21">
      <c r="A10324" s="17"/>
      <c r="B10324" s="56"/>
      <c r="C10324" s="17"/>
      <c r="D10324" s="12"/>
      <c r="N10324" s="14"/>
      <c r="O10324" s="3"/>
      <c r="P10324" s="3"/>
      <c r="Q10324" s="3"/>
      <c r="R10324" s="8"/>
      <c r="S10324" s="21"/>
      <c r="T10324" s="4"/>
      <c r="U10324" s="92"/>
    </row>
    <row r="10325" spans="1:21">
      <c r="A10325" s="17"/>
      <c r="B10325" s="56"/>
      <c r="C10325" s="17"/>
      <c r="D10325" s="12"/>
      <c r="N10325" s="58"/>
      <c r="O10325" s="59"/>
      <c r="P10325" s="59"/>
      <c r="Q10325" s="59"/>
      <c r="R10325" s="60"/>
      <c r="S10325" s="21"/>
      <c r="T10325" s="4"/>
      <c r="U10325" s="93"/>
    </row>
    <row r="10326" spans="1:21" ht="15" customHeight="1" thickBot="1">
      <c r="A10326" s="17"/>
      <c r="B10326" s="56"/>
      <c r="C10326" s="17"/>
      <c r="D10326" s="12"/>
      <c r="N10326" s="15"/>
      <c r="O10326" s="9"/>
      <c r="P10326" s="9"/>
      <c r="Q10326" s="9"/>
      <c r="R10326" s="10"/>
      <c r="S10326" s="19"/>
      <c r="T10326" s="23"/>
      <c r="U10326" s="94"/>
    </row>
    <row r="10327" spans="1:21">
      <c r="A10327" s="17"/>
      <c r="B10327" s="56"/>
      <c r="C10327" s="17"/>
      <c r="D10327" s="12"/>
      <c r="E10327" s="79"/>
      <c r="F10327" s="80"/>
      <c r="G10327" s="80"/>
      <c r="H10327" s="87"/>
      <c r="I10327" s="83"/>
      <c r="J10327" s="84"/>
      <c r="K10327" s="85"/>
      <c r="L10327" s="85"/>
      <c r="M10327" s="87"/>
      <c r="N10327" s="13"/>
      <c r="O10327" s="6"/>
      <c r="P10327" s="6"/>
      <c r="Q10327" s="6"/>
      <c r="R10327" s="7"/>
      <c r="S10327" s="20"/>
      <c r="T10327" s="22"/>
      <c r="U10327" s="91"/>
    </row>
    <row r="10328" spans="1:21">
      <c r="A10328" s="17"/>
      <c r="B10328" s="56"/>
      <c r="C10328" s="17"/>
      <c r="D10328" s="12"/>
      <c r="N10328" s="14"/>
      <c r="O10328" s="3"/>
      <c r="P10328" s="3"/>
      <c r="Q10328" s="3"/>
      <c r="R10328" s="8"/>
      <c r="S10328" s="21"/>
      <c r="T10328" s="4"/>
      <c r="U10328" s="92"/>
    </row>
    <row r="10329" spans="1:21">
      <c r="A10329" s="17"/>
      <c r="B10329" s="56"/>
      <c r="C10329" s="17"/>
      <c r="D10329" s="12"/>
      <c r="N10329" s="58"/>
      <c r="O10329" s="59"/>
      <c r="P10329" s="59"/>
      <c r="Q10329" s="59"/>
      <c r="R10329" s="60"/>
      <c r="S10329" s="21"/>
      <c r="T10329" s="4"/>
      <c r="U10329" s="93"/>
    </row>
    <row r="10330" spans="1:21" ht="15" customHeight="1" thickBot="1">
      <c r="A10330" s="17"/>
      <c r="B10330" s="56"/>
      <c r="C10330" s="17"/>
      <c r="D10330" s="12"/>
      <c r="N10330" s="15"/>
      <c r="O10330" s="9"/>
      <c r="P10330" s="9"/>
      <c r="Q10330" s="9"/>
      <c r="R10330" s="10"/>
      <c r="S10330" s="19"/>
      <c r="T10330" s="23"/>
      <c r="U10330" s="94"/>
    </row>
    <row r="10331" spans="1:21">
      <c r="A10331" s="17"/>
      <c r="B10331" s="56"/>
      <c r="C10331" s="17"/>
      <c r="D10331" s="12"/>
      <c r="E10331" s="79"/>
      <c r="F10331" s="80"/>
      <c r="G10331" s="80"/>
      <c r="H10331" s="87"/>
      <c r="I10331" s="83"/>
      <c r="J10331" s="84"/>
      <c r="K10331" s="85"/>
      <c r="L10331" s="85"/>
      <c r="M10331" s="87"/>
      <c r="N10331" s="13"/>
      <c r="O10331" s="6"/>
      <c r="P10331" s="6"/>
      <c r="Q10331" s="6"/>
      <c r="R10331" s="7"/>
      <c r="S10331" s="20"/>
      <c r="T10331" s="22"/>
      <c r="U10331" s="91"/>
    </row>
    <row r="10332" spans="1:21">
      <c r="A10332" s="17"/>
      <c r="B10332" s="56"/>
      <c r="C10332" s="17"/>
      <c r="D10332" s="12"/>
      <c r="N10332" s="14"/>
      <c r="O10332" s="3"/>
      <c r="P10332" s="3"/>
      <c r="Q10332" s="3"/>
      <c r="R10332" s="8"/>
      <c r="S10332" s="21"/>
      <c r="T10332" s="4"/>
      <c r="U10332" s="92"/>
    </row>
    <row r="10333" spans="1:21">
      <c r="A10333" s="17"/>
      <c r="B10333" s="56"/>
      <c r="C10333" s="17"/>
      <c r="D10333" s="12"/>
      <c r="N10333" s="58"/>
      <c r="O10333" s="59"/>
      <c r="P10333" s="59"/>
      <c r="Q10333" s="59"/>
      <c r="R10333" s="60"/>
      <c r="S10333" s="21"/>
      <c r="T10333" s="4"/>
      <c r="U10333" s="93"/>
    </row>
    <row r="10334" spans="1:21" ht="15" customHeight="1" thickBot="1">
      <c r="A10334" s="17"/>
      <c r="B10334" s="56"/>
      <c r="C10334" s="17"/>
      <c r="D10334" s="12"/>
      <c r="N10334" s="15"/>
      <c r="O10334" s="9"/>
      <c r="P10334" s="9"/>
      <c r="Q10334" s="9"/>
      <c r="R10334" s="10"/>
      <c r="S10334" s="19"/>
      <c r="T10334" s="23"/>
      <c r="U10334" s="94"/>
    </row>
    <row r="10335" spans="1:21">
      <c r="A10335" s="17"/>
      <c r="B10335" s="56"/>
      <c r="C10335" s="17"/>
      <c r="D10335" s="12"/>
      <c r="E10335" s="79"/>
      <c r="F10335" s="80"/>
      <c r="G10335" s="80"/>
      <c r="H10335" s="87"/>
      <c r="I10335" s="83"/>
      <c r="J10335" s="84"/>
      <c r="K10335" s="85"/>
      <c r="L10335" s="85"/>
      <c r="M10335" s="87"/>
      <c r="N10335" s="13"/>
      <c r="O10335" s="6"/>
      <c r="P10335" s="6"/>
      <c r="Q10335" s="6"/>
      <c r="R10335" s="7"/>
      <c r="S10335" s="20"/>
      <c r="T10335" s="22"/>
      <c r="U10335" s="91"/>
    </row>
    <row r="10336" spans="1:21">
      <c r="A10336" s="17"/>
      <c r="B10336" s="56"/>
      <c r="C10336" s="17"/>
      <c r="D10336" s="12"/>
      <c r="N10336" s="14"/>
      <c r="O10336" s="3"/>
      <c r="P10336" s="3"/>
      <c r="Q10336" s="3"/>
      <c r="R10336" s="8"/>
      <c r="S10336" s="21"/>
      <c r="T10336" s="4"/>
      <c r="U10336" s="92"/>
    </row>
    <row r="10337" spans="1:21">
      <c r="A10337" s="17"/>
      <c r="B10337" s="56"/>
      <c r="C10337" s="17"/>
      <c r="D10337" s="12"/>
      <c r="N10337" s="58"/>
      <c r="O10337" s="59"/>
      <c r="P10337" s="59"/>
      <c r="Q10337" s="59"/>
      <c r="R10337" s="60"/>
      <c r="S10337" s="21"/>
      <c r="T10337" s="4"/>
      <c r="U10337" s="93"/>
    </row>
    <row r="10338" spans="1:21" ht="15" customHeight="1" thickBot="1">
      <c r="A10338" s="17"/>
      <c r="B10338" s="56"/>
      <c r="C10338" s="17"/>
      <c r="D10338" s="12"/>
      <c r="N10338" s="15"/>
      <c r="O10338" s="9"/>
      <c r="P10338" s="9"/>
      <c r="Q10338" s="9"/>
      <c r="R10338" s="10"/>
      <c r="S10338" s="19"/>
      <c r="T10338" s="23"/>
      <c r="U10338" s="94"/>
    </row>
    <row r="10339" spans="1:21">
      <c r="A10339" s="17"/>
      <c r="B10339" s="56"/>
      <c r="C10339" s="17"/>
      <c r="D10339" s="12"/>
      <c r="E10339" s="79"/>
      <c r="F10339" s="80"/>
      <c r="G10339" s="80"/>
      <c r="H10339" s="87"/>
      <c r="I10339" s="83"/>
      <c r="J10339" s="84"/>
      <c r="K10339" s="85"/>
      <c r="L10339" s="85"/>
      <c r="M10339" s="87"/>
      <c r="N10339" s="13"/>
      <c r="O10339" s="6"/>
      <c r="P10339" s="6"/>
      <c r="Q10339" s="6"/>
      <c r="R10339" s="7"/>
      <c r="S10339" s="20"/>
      <c r="T10339" s="22"/>
      <c r="U10339" s="91"/>
    </row>
    <row r="10340" spans="1:21">
      <c r="A10340" s="17"/>
      <c r="B10340" s="56"/>
      <c r="C10340" s="17"/>
      <c r="D10340" s="12"/>
      <c r="N10340" s="14"/>
      <c r="O10340" s="3"/>
      <c r="P10340" s="3"/>
      <c r="Q10340" s="3"/>
      <c r="R10340" s="8"/>
      <c r="S10340" s="21"/>
      <c r="T10340" s="4"/>
      <c r="U10340" s="92"/>
    </row>
    <row r="10341" spans="1:21">
      <c r="A10341" s="17"/>
      <c r="B10341" s="56"/>
      <c r="C10341" s="17"/>
      <c r="D10341" s="12"/>
      <c r="N10341" s="58"/>
      <c r="O10341" s="59"/>
      <c r="P10341" s="59"/>
      <c r="Q10341" s="59"/>
      <c r="R10341" s="60"/>
      <c r="S10341" s="21"/>
      <c r="T10341" s="4"/>
      <c r="U10341" s="93"/>
    </row>
    <row r="10342" spans="1:21" ht="15" customHeight="1" thickBot="1">
      <c r="A10342" s="17"/>
      <c r="B10342" s="56"/>
      <c r="C10342" s="17"/>
      <c r="D10342" s="12"/>
      <c r="N10342" s="15"/>
      <c r="O10342" s="9"/>
      <c r="P10342" s="9"/>
      <c r="Q10342" s="9"/>
      <c r="R10342" s="10"/>
      <c r="S10342" s="19"/>
      <c r="T10342" s="23"/>
      <c r="U10342" s="94"/>
    </row>
    <row r="10343" spans="1:21">
      <c r="A10343" s="17"/>
      <c r="B10343" s="56"/>
      <c r="C10343" s="17"/>
      <c r="D10343" s="12"/>
      <c r="E10343" s="79"/>
      <c r="F10343" s="80"/>
      <c r="G10343" s="80"/>
      <c r="H10343" s="87"/>
      <c r="I10343" s="83"/>
      <c r="J10343" s="84"/>
      <c r="K10343" s="85"/>
      <c r="L10343" s="85"/>
      <c r="M10343" s="87"/>
      <c r="N10343" s="13"/>
      <c r="O10343" s="6"/>
      <c r="P10343" s="6"/>
      <c r="Q10343" s="6"/>
      <c r="R10343" s="7"/>
      <c r="S10343" s="20"/>
      <c r="T10343" s="22"/>
      <c r="U10343" s="91"/>
    </row>
    <row r="10344" spans="1:21">
      <c r="A10344" s="17"/>
      <c r="B10344" s="56"/>
      <c r="C10344" s="17"/>
      <c r="D10344" s="12"/>
      <c r="N10344" s="14"/>
      <c r="O10344" s="3"/>
      <c r="P10344" s="3"/>
      <c r="Q10344" s="3"/>
      <c r="R10344" s="8"/>
      <c r="S10344" s="21"/>
      <c r="T10344" s="4"/>
      <c r="U10344" s="92"/>
    </row>
    <row r="10345" spans="1:21">
      <c r="A10345" s="17"/>
      <c r="B10345" s="56"/>
      <c r="C10345" s="17"/>
      <c r="D10345" s="12"/>
      <c r="N10345" s="58"/>
      <c r="O10345" s="59"/>
      <c r="P10345" s="59"/>
      <c r="Q10345" s="59"/>
      <c r="R10345" s="60"/>
      <c r="S10345" s="21"/>
      <c r="T10345" s="4"/>
      <c r="U10345" s="93"/>
    </row>
    <row r="10346" spans="1:21" ht="15" customHeight="1" thickBot="1">
      <c r="A10346" s="17"/>
      <c r="B10346" s="56"/>
      <c r="C10346" s="17"/>
      <c r="D10346" s="12"/>
      <c r="N10346" s="15"/>
      <c r="O10346" s="9"/>
      <c r="P10346" s="9"/>
      <c r="Q10346" s="9"/>
      <c r="R10346" s="10"/>
      <c r="S10346" s="19"/>
      <c r="T10346" s="23"/>
      <c r="U10346" s="94"/>
    </row>
    <row r="10347" spans="1:21">
      <c r="A10347" s="17"/>
      <c r="B10347" s="56"/>
      <c r="C10347" s="17"/>
      <c r="D10347" s="12"/>
      <c r="E10347" s="79"/>
      <c r="F10347" s="80"/>
      <c r="G10347" s="80"/>
      <c r="H10347" s="87"/>
      <c r="I10347" s="83"/>
      <c r="J10347" s="84"/>
      <c r="K10347" s="85"/>
      <c r="L10347" s="85"/>
      <c r="M10347" s="87"/>
      <c r="N10347" s="13"/>
      <c r="O10347" s="6"/>
      <c r="P10347" s="6"/>
      <c r="Q10347" s="6"/>
      <c r="R10347" s="7"/>
      <c r="S10347" s="20"/>
      <c r="T10347" s="22"/>
      <c r="U10347" s="91"/>
    </row>
    <row r="10348" spans="1:21">
      <c r="A10348" s="17"/>
      <c r="B10348" s="56"/>
      <c r="C10348" s="17"/>
      <c r="D10348" s="12"/>
      <c r="N10348" s="14"/>
      <c r="O10348" s="3"/>
      <c r="P10348" s="3"/>
      <c r="Q10348" s="3"/>
      <c r="R10348" s="8"/>
      <c r="S10348" s="21"/>
      <c r="T10348" s="4"/>
      <c r="U10348" s="92"/>
    </row>
    <row r="10349" spans="1:21">
      <c r="A10349" s="17"/>
      <c r="B10349" s="56"/>
      <c r="C10349" s="17"/>
      <c r="D10349" s="12"/>
      <c r="N10349" s="58"/>
      <c r="O10349" s="59"/>
      <c r="P10349" s="59"/>
      <c r="Q10349" s="59"/>
      <c r="R10349" s="60"/>
      <c r="S10349" s="21"/>
      <c r="T10349" s="4"/>
      <c r="U10349" s="93"/>
    </row>
    <row r="10350" spans="1:21" ht="15" customHeight="1" thickBot="1">
      <c r="A10350" s="17"/>
      <c r="B10350" s="56"/>
      <c r="C10350" s="17"/>
      <c r="D10350" s="12"/>
      <c r="N10350" s="15"/>
      <c r="O10350" s="9"/>
      <c r="P10350" s="9"/>
      <c r="Q10350" s="9"/>
      <c r="R10350" s="10"/>
      <c r="S10350" s="19"/>
      <c r="T10350" s="23"/>
      <c r="U10350" s="94"/>
    </row>
    <row r="10351" spans="1:21">
      <c r="A10351" s="17"/>
      <c r="B10351" s="56"/>
      <c r="C10351" s="17"/>
      <c r="D10351" s="12"/>
      <c r="E10351" s="79"/>
      <c r="F10351" s="80"/>
      <c r="G10351" s="80"/>
      <c r="H10351" s="87"/>
      <c r="I10351" s="83"/>
      <c r="J10351" s="84"/>
      <c r="K10351" s="85"/>
      <c r="L10351" s="85"/>
      <c r="M10351" s="87"/>
      <c r="N10351" s="13"/>
      <c r="O10351" s="6"/>
      <c r="P10351" s="6"/>
      <c r="Q10351" s="6"/>
      <c r="R10351" s="7"/>
      <c r="S10351" s="20"/>
      <c r="T10351" s="22"/>
      <c r="U10351" s="91"/>
    </row>
    <row r="10352" spans="1:21">
      <c r="A10352" s="17"/>
      <c r="B10352" s="56"/>
      <c r="C10352" s="17"/>
      <c r="D10352" s="12"/>
      <c r="N10352" s="14"/>
      <c r="O10352" s="3"/>
      <c r="P10352" s="3"/>
      <c r="Q10352" s="3"/>
      <c r="R10352" s="8"/>
      <c r="S10352" s="21"/>
      <c r="T10352" s="4"/>
      <c r="U10352" s="92"/>
    </row>
    <row r="10353" spans="1:21">
      <c r="A10353" s="17"/>
      <c r="B10353" s="56"/>
      <c r="C10353" s="17"/>
      <c r="D10353" s="12"/>
      <c r="N10353" s="58"/>
      <c r="O10353" s="59"/>
      <c r="P10353" s="59"/>
      <c r="Q10353" s="59"/>
      <c r="R10353" s="60"/>
      <c r="S10353" s="21"/>
      <c r="T10353" s="4"/>
      <c r="U10353" s="93"/>
    </row>
    <row r="10354" spans="1:21" ht="15" customHeight="1" thickBot="1">
      <c r="A10354" s="17"/>
      <c r="B10354" s="56"/>
      <c r="C10354" s="17"/>
      <c r="D10354" s="12"/>
      <c r="N10354" s="15"/>
      <c r="O10354" s="9"/>
      <c r="P10354" s="9"/>
      <c r="Q10354" s="9"/>
      <c r="R10354" s="10"/>
      <c r="S10354" s="19"/>
      <c r="T10354" s="23"/>
      <c r="U10354" s="94"/>
    </row>
    <row r="10355" spans="1:21">
      <c r="A10355" s="17"/>
      <c r="B10355" s="56"/>
      <c r="C10355" s="17"/>
      <c r="D10355" s="12"/>
      <c r="E10355" s="79"/>
      <c r="F10355" s="80"/>
      <c r="G10355" s="80"/>
      <c r="H10355" s="87"/>
      <c r="I10355" s="83"/>
      <c r="J10355" s="84"/>
      <c r="K10355" s="85"/>
      <c r="L10355" s="85"/>
      <c r="M10355" s="87"/>
      <c r="N10355" s="13"/>
      <c r="O10355" s="6"/>
      <c r="P10355" s="6"/>
      <c r="Q10355" s="6"/>
      <c r="R10355" s="7"/>
      <c r="S10355" s="20"/>
      <c r="T10355" s="22"/>
      <c r="U10355" s="91"/>
    </row>
    <row r="10356" spans="1:21">
      <c r="A10356" s="17"/>
      <c r="B10356" s="56"/>
      <c r="C10356" s="17"/>
      <c r="D10356" s="12"/>
      <c r="N10356" s="14"/>
      <c r="O10356" s="3"/>
      <c r="P10356" s="3"/>
      <c r="Q10356" s="3"/>
      <c r="R10356" s="8"/>
      <c r="S10356" s="21"/>
      <c r="T10356" s="4"/>
      <c r="U10356" s="92"/>
    </row>
    <row r="10357" spans="1:21">
      <c r="A10357" s="17"/>
      <c r="B10357" s="56"/>
      <c r="C10357" s="17"/>
      <c r="D10357" s="12"/>
      <c r="N10357" s="58"/>
      <c r="O10357" s="59"/>
      <c r="P10357" s="59"/>
      <c r="Q10357" s="59"/>
      <c r="R10357" s="60"/>
      <c r="S10357" s="21"/>
      <c r="T10357" s="4"/>
      <c r="U10357" s="93"/>
    </row>
    <row r="10358" spans="1:21" ht="15" customHeight="1" thickBot="1">
      <c r="A10358" s="17"/>
      <c r="B10358" s="56"/>
      <c r="C10358" s="17"/>
      <c r="D10358" s="12"/>
      <c r="N10358" s="15"/>
      <c r="O10358" s="9"/>
      <c r="P10358" s="9"/>
      <c r="Q10358" s="9"/>
      <c r="R10358" s="10"/>
      <c r="S10358" s="19"/>
      <c r="T10358" s="23"/>
      <c r="U10358" s="94"/>
    </row>
    <row r="10359" spans="1:21">
      <c r="A10359" s="17"/>
      <c r="B10359" s="56"/>
      <c r="C10359" s="17"/>
      <c r="D10359" s="12"/>
      <c r="E10359" s="79"/>
      <c r="F10359" s="80"/>
      <c r="G10359" s="80"/>
      <c r="H10359" s="87"/>
      <c r="I10359" s="83"/>
      <c r="J10359" s="84"/>
      <c r="K10359" s="85"/>
      <c r="L10359" s="85"/>
      <c r="M10359" s="87"/>
      <c r="N10359" s="13"/>
      <c r="O10359" s="6"/>
      <c r="P10359" s="6"/>
      <c r="Q10359" s="6"/>
      <c r="R10359" s="7"/>
      <c r="S10359" s="20"/>
      <c r="T10359" s="22"/>
      <c r="U10359" s="91"/>
    </row>
    <row r="10360" spans="1:21">
      <c r="A10360" s="17"/>
      <c r="B10360" s="56"/>
      <c r="C10360" s="17"/>
      <c r="D10360" s="12"/>
      <c r="N10360" s="14"/>
      <c r="O10360" s="3"/>
      <c r="P10360" s="3"/>
      <c r="Q10360" s="3"/>
      <c r="R10360" s="8"/>
      <c r="S10360" s="21"/>
      <c r="T10360" s="4"/>
      <c r="U10360" s="92"/>
    </row>
    <row r="10361" spans="1:21">
      <c r="A10361" s="17"/>
      <c r="B10361" s="56"/>
      <c r="C10361" s="17"/>
      <c r="D10361" s="12"/>
      <c r="N10361" s="58"/>
      <c r="O10361" s="59"/>
      <c r="P10361" s="59"/>
      <c r="Q10361" s="59"/>
      <c r="R10361" s="60"/>
      <c r="S10361" s="21"/>
      <c r="T10361" s="4"/>
      <c r="U10361" s="93"/>
    </row>
    <row r="10362" spans="1:21" ht="15" customHeight="1" thickBot="1">
      <c r="A10362" s="17"/>
      <c r="B10362" s="56"/>
      <c r="C10362" s="17"/>
      <c r="D10362" s="12"/>
      <c r="N10362" s="15"/>
      <c r="O10362" s="9"/>
      <c r="P10362" s="9"/>
      <c r="Q10362" s="9"/>
      <c r="R10362" s="10"/>
      <c r="S10362" s="19"/>
      <c r="T10362" s="23"/>
      <c r="U10362" s="94"/>
    </row>
    <row r="10363" spans="1:21">
      <c r="A10363" s="17"/>
      <c r="B10363" s="56"/>
      <c r="C10363" s="17"/>
      <c r="D10363" s="12"/>
      <c r="E10363" s="79"/>
      <c r="F10363" s="80"/>
      <c r="G10363" s="80"/>
      <c r="H10363" s="87"/>
      <c r="I10363" s="83"/>
      <c r="J10363" s="84"/>
      <c r="K10363" s="85"/>
      <c r="L10363" s="85"/>
      <c r="M10363" s="87"/>
      <c r="N10363" s="13"/>
      <c r="O10363" s="6"/>
      <c r="P10363" s="6"/>
      <c r="Q10363" s="6"/>
      <c r="R10363" s="7"/>
      <c r="S10363" s="20"/>
      <c r="T10363" s="22"/>
      <c r="U10363" s="91"/>
    </row>
    <row r="10364" spans="1:21">
      <c r="A10364" s="17"/>
      <c r="B10364" s="56"/>
      <c r="C10364" s="17"/>
      <c r="D10364" s="12"/>
      <c r="N10364" s="14"/>
      <c r="O10364" s="3"/>
      <c r="P10364" s="3"/>
      <c r="Q10364" s="3"/>
      <c r="R10364" s="8"/>
      <c r="S10364" s="21"/>
      <c r="T10364" s="4"/>
      <c r="U10364" s="92"/>
    </row>
    <row r="10365" spans="1:21">
      <c r="A10365" s="17"/>
      <c r="B10365" s="56"/>
      <c r="C10365" s="17"/>
      <c r="D10365" s="12"/>
      <c r="N10365" s="58"/>
      <c r="O10365" s="59"/>
      <c r="P10365" s="59"/>
      <c r="Q10365" s="59"/>
      <c r="R10365" s="60"/>
      <c r="S10365" s="21"/>
      <c r="T10365" s="4"/>
      <c r="U10365" s="93"/>
    </row>
    <row r="10366" spans="1:21" ht="15" customHeight="1" thickBot="1">
      <c r="A10366" s="17"/>
      <c r="B10366" s="56"/>
      <c r="C10366" s="17"/>
      <c r="D10366" s="12"/>
      <c r="N10366" s="15"/>
      <c r="O10366" s="9"/>
      <c r="P10366" s="9"/>
      <c r="Q10366" s="9"/>
      <c r="R10366" s="10"/>
      <c r="S10366" s="19"/>
      <c r="T10366" s="23"/>
      <c r="U10366" s="94"/>
    </row>
    <row r="10367" spans="1:21">
      <c r="A10367" s="17"/>
      <c r="B10367" s="56"/>
      <c r="C10367" s="17"/>
      <c r="D10367" s="12"/>
      <c r="E10367" s="79"/>
      <c r="F10367" s="80"/>
      <c r="G10367" s="80"/>
      <c r="H10367" s="87"/>
      <c r="I10367" s="83"/>
      <c r="J10367" s="84"/>
      <c r="K10367" s="85"/>
      <c r="L10367" s="85"/>
      <c r="M10367" s="87"/>
      <c r="N10367" s="13"/>
      <c r="O10367" s="6"/>
      <c r="P10367" s="6"/>
      <c r="Q10367" s="6"/>
      <c r="R10367" s="7"/>
      <c r="S10367" s="20"/>
      <c r="T10367" s="22"/>
      <c r="U10367" s="91"/>
    </row>
    <row r="10368" spans="1:21">
      <c r="A10368" s="17"/>
      <c r="B10368" s="56"/>
      <c r="C10368" s="17"/>
      <c r="D10368" s="12"/>
      <c r="N10368" s="14"/>
      <c r="O10368" s="3"/>
      <c r="P10368" s="3"/>
      <c r="Q10368" s="3"/>
      <c r="R10368" s="8"/>
      <c r="S10368" s="21"/>
      <c r="T10368" s="4"/>
      <c r="U10368" s="92"/>
    </row>
    <row r="10369" spans="1:21">
      <c r="A10369" s="17"/>
      <c r="B10369" s="56"/>
      <c r="C10369" s="17"/>
      <c r="D10369" s="12"/>
      <c r="N10369" s="58"/>
      <c r="O10369" s="59"/>
      <c r="P10369" s="59"/>
      <c r="Q10369" s="59"/>
      <c r="R10369" s="60"/>
      <c r="S10369" s="21"/>
      <c r="T10369" s="4"/>
      <c r="U10369" s="93"/>
    </row>
    <row r="10370" spans="1:21" ht="15" customHeight="1" thickBot="1">
      <c r="A10370" s="17"/>
      <c r="B10370" s="56"/>
      <c r="C10370" s="17"/>
      <c r="D10370" s="12"/>
      <c r="N10370" s="15"/>
      <c r="O10370" s="9"/>
      <c r="P10370" s="9"/>
      <c r="Q10370" s="9"/>
      <c r="R10370" s="10"/>
      <c r="S10370" s="19"/>
      <c r="T10370" s="23"/>
      <c r="U10370" s="94"/>
    </row>
    <row r="10371" spans="1:21">
      <c r="A10371" s="17"/>
      <c r="B10371" s="56"/>
      <c r="C10371" s="17"/>
      <c r="D10371" s="12"/>
      <c r="E10371" s="79"/>
      <c r="F10371" s="80"/>
      <c r="G10371" s="80"/>
      <c r="H10371" s="87"/>
      <c r="I10371" s="83"/>
      <c r="J10371" s="84"/>
      <c r="K10371" s="85"/>
      <c r="L10371" s="85"/>
      <c r="M10371" s="87"/>
      <c r="N10371" s="13"/>
      <c r="O10371" s="6"/>
      <c r="P10371" s="6"/>
      <c r="Q10371" s="6"/>
      <c r="R10371" s="7"/>
      <c r="S10371" s="20"/>
      <c r="T10371" s="22"/>
      <c r="U10371" s="91"/>
    </row>
    <row r="10372" spans="1:21">
      <c r="A10372" s="17"/>
      <c r="B10372" s="56"/>
      <c r="C10372" s="17"/>
      <c r="D10372" s="12"/>
      <c r="N10372" s="14"/>
      <c r="O10372" s="3"/>
      <c r="P10372" s="3"/>
      <c r="Q10372" s="3"/>
      <c r="R10372" s="8"/>
      <c r="S10372" s="21"/>
      <c r="T10372" s="4"/>
      <c r="U10372" s="92"/>
    </row>
    <row r="10373" spans="1:21">
      <c r="A10373" s="17"/>
      <c r="B10373" s="56"/>
      <c r="C10373" s="17"/>
      <c r="D10373" s="12"/>
      <c r="N10373" s="58"/>
      <c r="O10373" s="59"/>
      <c r="P10373" s="59"/>
      <c r="Q10373" s="59"/>
      <c r="R10373" s="60"/>
      <c r="S10373" s="21"/>
      <c r="T10373" s="4"/>
      <c r="U10373" s="93"/>
    </row>
    <row r="10374" spans="1:21" ht="15" customHeight="1" thickBot="1">
      <c r="A10374" s="17"/>
      <c r="B10374" s="56"/>
      <c r="C10374" s="17"/>
      <c r="D10374" s="12"/>
      <c r="N10374" s="15"/>
      <c r="O10374" s="9"/>
      <c r="P10374" s="9"/>
      <c r="Q10374" s="9"/>
      <c r="R10374" s="10"/>
      <c r="S10374" s="19"/>
      <c r="T10374" s="23"/>
      <c r="U10374" s="94"/>
    </row>
    <row r="10375" spans="1:21">
      <c r="A10375" s="17"/>
      <c r="B10375" s="56"/>
      <c r="C10375" s="17"/>
      <c r="D10375" s="12"/>
      <c r="E10375" s="79"/>
      <c r="F10375" s="80"/>
      <c r="G10375" s="80"/>
      <c r="H10375" s="87"/>
      <c r="I10375" s="83"/>
      <c r="J10375" s="84"/>
      <c r="K10375" s="85"/>
      <c r="L10375" s="85"/>
      <c r="M10375" s="87"/>
      <c r="N10375" s="13"/>
      <c r="O10375" s="6"/>
      <c r="P10375" s="6"/>
      <c r="Q10375" s="6"/>
      <c r="R10375" s="7"/>
      <c r="S10375" s="20"/>
      <c r="T10375" s="22"/>
      <c r="U10375" s="91"/>
    </row>
    <row r="10376" spans="1:21">
      <c r="A10376" s="17"/>
      <c r="B10376" s="56"/>
      <c r="C10376" s="17"/>
      <c r="D10376" s="12"/>
      <c r="N10376" s="14"/>
      <c r="O10376" s="3"/>
      <c r="P10376" s="3"/>
      <c r="Q10376" s="3"/>
      <c r="R10376" s="8"/>
      <c r="S10376" s="21"/>
      <c r="T10376" s="4"/>
      <c r="U10376" s="92"/>
    </row>
    <row r="10377" spans="1:21">
      <c r="A10377" s="17"/>
      <c r="B10377" s="56"/>
      <c r="C10377" s="17"/>
      <c r="D10377" s="12"/>
      <c r="N10377" s="58"/>
      <c r="O10377" s="59"/>
      <c r="P10377" s="59"/>
      <c r="Q10377" s="59"/>
      <c r="R10377" s="60"/>
      <c r="S10377" s="21"/>
      <c r="T10377" s="4"/>
      <c r="U10377" s="93"/>
    </row>
    <row r="10378" spans="1:21" ht="15" customHeight="1" thickBot="1">
      <c r="A10378" s="17"/>
      <c r="B10378" s="56"/>
      <c r="C10378" s="17"/>
      <c r="D10378" s="12"/>
      <c r="N10378" s="15"/>
      <c r="O10378" s="9"/>
      <c r="P10378" s="9"/>
      <c r="Q10378" s="9"/>
      <c r="R10378" s="10"/>
      <c r="S10378" s="19"/>
      <c r="T10378" s="23"/>
      <c r="U10378" s="94"/>
    </row>
    <row r="10379" spans="1:21">
      <c r="A10379" s="17"/>
      <c r="B10379" s="56"/>
      <c r="C10379" s="17"/>
      <c r="D10379" s="12"/>
      <c r="E10379" s="79"/>
      <c r="F10379" s="80"/>
      <c r="G10379" s="80"/>
      <c r="H10379" s="87"/>
      <c r="I10379" s="83"/>
      <c r="J10379" s="84"/>
      <c r="K10379" s="85"/>
      <c r="L10379" s="85"/>
      <c r="M10379" s="87"/>
      <c r="N10379" s="13"/>
      <c r="O10379" s="6"/>
      <c r="P10379" s="6"/>
      <c r="Q10379" s="6"/>
      <c r="R10379" s="7"/>
      <c r="S10379" s="20"/>
      <c r="T10379" s="22"/>
      <c r="U10379" s="91"/>
    </row>
    <row r="10380" spans="1:21">
      <c r="A10380" s="17"/>
      <c r="B10380" s="56"/>
      <c r="C10380" s="17"/>
      <c r="D10380" s="12"/>
      <c r="N10380" s="14"/>
      <c r="O10380" s="3"/>
      <c r="P10380" s="3"/>
      <c r="Q10380" s="3"/>
      <c r="R10380" s="8"/>
      <c r="S10380" s="21"/>
      <c r="T10380" s="4"/>
      <c r="U10380" s="92"/>
    </row>
    <row r="10381" spans="1:21">
      <c r="A10381" s="17"/>
      <c r="B10381" s="56"/>
      <c r="C10381" s="17"/>
      <c r="D10381" s="12"/>
      <c r="N10381" s="58"/>
      <c r="O10381" s="59"/>
      <c r="P10381" s="59"/>
      <c r="Q10381" s="59"/>
      <c r="R10381" s="60"/>
      <c r="S10381" s="21"/>
      <c r="T10381" s="4"/>
      <c r="U10381" s="93"/>
    </row>
    <row r="10382" spans="1:21" ht="15" customHeight="1" thickBot="1">
      <c r="A10382" s="17"/>
      <c r="B10382" s="56"/>
      <c r="C10382" s="17"/>
      <c r="D10382" s="12"/>
      <c r="N10382" s="15"/>
      <c r="O10382" s="9"/>
      <c r="P10382" s="9"/>
      <c r="Q10382" s="9"/>
      <c r="R10382" s="10"/>
      <c r="S10382" s="19"/>
      <c r="T10382" s="23"/>
      <c r="U10382" s="94"/>
    </row>
    <row r="10383" spans="1:21">
      <c r="A10383" s="17"/>
      <c r="B10383" s="56"/>
      <c r="C10383" s="17"/>
      <c r="D10383" s="12"/>
      <c r="E10383" s="79"/>
      <c r="F10383" s="80"/>
      <c r="G10383" s="80"/>
      <c r="H10383" s="87"/>
      <c r="I10383" s="83"/>
      <c r="J10383" s="84"/>
      <c r="K10383" s="85"/>
      <c r="L10383" s="85"/>
      <c r="M10383" s="87"/>
      <c r="N10383" s="13"/>
      <c r="O10383" s="6"/>
      <c r="P10383" s="6"/>
      <c r="Q10383" s="6"/>
      <c r="R10383" s="7"/>
      <c r="S10383" s="20"/>
      <c r="T10383" s="22"/>
      <c r="U10383" s="91"/>
    </row>
    <row r="10384" spans="1:21">
      <c r="A10384" s="17"/>
      <c r="B10384" s="56"/>
      <c r="C10384" s="17"/>
      <c r="D10384" s="12"/>
      <c r="N10384" s="14"/>
      <c r="O10384" s="3"/>
      <c r="P10384" s="3"/>
      <c r="Q10384" s="3"/>
      <c r="R10384" s="8"/>
      <c r="S10384" s="21"/>
      <c r="T10384" s="4"/>
      <c r="U10384" s="92"/>
    </row>
    <row r="10385" spans="1:21">
      <c r="A10385" s="17"/>
      <c r="B10385" s="56"/>
      <c r="C10385" s="17"/>
      <c r="D10385" s="12"/>
      <c r="N10385" s="58"/>
      <c r="O10385" s="59"/>
      <c r="P10385" s="59"/>
      <c r="Q10385" s="59"/>
      <c r="R10385" s="60"/>
      <c r="S10385" s="21"/>
      <c r="T10385" s="4"/>
      <c r="U10385" s="93"/>
    </row>
    <row r="10386" spans="1:21" ht="15" customHeight="1" thickBot="1">
      <c r="A10386" s="17"/>
      <c r="B10386" s="56"/>
      <c r="C10386" s="17"/>
      <c r="D10386" s="12"/>
      <c r="N10386" s="15"/>
      <c r="O10386" s="9"/>
      <c r="P10386" s="9"/>
      <c r="Q10386" s="9"/>
      <c r="R10386" s="10"/>
      <c r="S10386" s="19"/>
      <c r="T10386" s="23"/>
      <c r="U10386" s="94"/>
    </row>
    <row r="10387" spans="1:21">
      <c r="A10387" s="17"/>
      <c r="B10387" s="56"/>
      <c r="C10387" s="17"/>
      <c r="D10387" s="12"/>
      <c r="E10387" s="79"/>
      <c r="F10387" s="80"/>
      <c r="G10387" s="80"/>
      <c r="H10387" s="87"/>
      <c r="I10387" s="83"/>
      <c r="J10387" s="84"/>
      <c r="K10387" s="85"/>
      <c r="L10387" s="85"/>
      <c r="M10387" s="87"/>
      <c r="N10387" s="13"/>
      <c r="O10387" s="6"/>
      <c r="P10387" s="6"/>
      <c r="Q10387" s="6"/>
      <c r="R10387" s="7"/>
      <c r="S10387" s="20"/>
      <c r="T10387" s="22"/>
      <c r="U10387" s="91"/>
    </row>
    <row r="10388" spans="1:21">
      <c r="A10388" s="17"/>
      <c r="B10388" s="56"/>
      <c r="C10388" s="17"/>
      <c r="D10388" s="12"/>
      <c r="N10388" s="14"/>
      <c r="O10388" s="3"/>
      <c r="P10388" s="3"/>
      <c r="Q10388" s="3"/>
      <c r="R10388" s="8"/>
      <c r="S10388" s="21"/>
      <c r="T10388" s="4"/>
      <c r="U10388" s="92"/>
    </row>
    <row r="10389" spans="1:21">
      <c r="A10389" s="17"/>
      <c r="B10389" s="56"/>
      <c r="C10389" s="17"/>
      <c r="D10389" s="12"/>
      <c r="N10389" s="58"/>
      <c r="O10389" s="59"/>
      <c r="P10389" s="59"/>
      <c r="Q10389" s="59"/>
      <c r="R10389" s="60"/>
      <c r="S10389" s="21"/>
      <c r="T10389" s="4"/>
      <c r="U10389" s="93"/>
    </row>
    <row r="10390" spans="1:21" ht="15" customHeight="1" thickBot="1">
      <c r="A10390" s="17"/>
      <c r="B10390" s="56"/>
      <c r="C10390" s="17"/>
      <c r="D10390" s="12"/>
      <c r="N10390" s="15"/>
      <c r="O10390" s="9"/>
      <c r="P10390" s="9"/>
      <c r="Q10390" s="9"/>
      <c r="R10390" s="10"/>
      <c r="S10390" s="19"/>
      <c r="T10390" s="23"/>
      <c r="U10390" s="94"/>
    </row>
    <row r="10391" spans="1:21">
      <c r="A10391" s="17"/>
      <c r="B10391" s="56"/>
      <c r="C10391" s="17"/>
      <c r="D10391" s="12"/>
      <c r="E10391" s="79"/>
      <c r="F10391" s="80"/>
      <c r="G10391" s="80"/>
      <c r="H10391" s="87"/>
      <c r="I10391" s="83"/>
      <c r="J10391" s="84"/>
      <c r="K10391" s="85"/>
      <c r="L10391" s="85"/>
      <c r="M10391" s="87"/>
      <c r="N10391" s="13"/>
      <c r="O10391" s="6"/>
      <c r="P10391" s="6"/>
      <c r="Q10391" s="6"/>
      <c r="R10391" s="7"/>
      <c r="S10391" s="20"/>
      <c r="T10391" s="22"/>
      <c r="U10391" s="91"/>
    </row>
    <row r="10392" spans="1:21">
      <c r="A10392" s="17"/>
      <c r="B10392" s="56"/>
      <c r="C10392" s="17"/>
      <c r="D10392" s="12"/>
      <c r="N10392" s="14"/>
      <c r="O10392" s="3"/>
      <c r="P10392" s="3"/>
      <c r="Q10392" s="3"/>
      <c r="R10392" s="8"/>
      <c r="S10392" s="21"/>
      <c r="T10392" s="4"/>
      <c r="U10392" s="92"/>
    </row>
    <row r="10393" spans="1:21">
      <c r="A10393" s="17"/>
      <c r="B10393" s="56"/>
      <c r="C10393" s="17"/>
      <c r="D10393" s="12"/>
      <c r="N10393" s="58"/>
      <c r="O10393" s="59"/>
      <c r="P10393" s="59"/>
      <c r="Q10393" s="59"/>
      <c r="R10393" s="60"/>
      <c r="S10393" s="21"/>
      <c r="T10393" s="4"/>
      <c r="U10393" s="93"/>
    </row>
    <row r="10394" spans="1:21" ht="15" customHeight="1" thickBot="1">
      <c r="A10394" s="17"/>
      <c r="B10394" s="56"/>
      <c r="C10394" s="17"/>
      <c r="D10394" s="12"/>
      <c r="N10394" s="15"/>
      <c r="O10394" s="9"/>
      <c r="P10394" s="9"/>
      <c r="Q10394" s="9"/>
      <c r="R10394" s="10"/>
      <c r="S10394" s="19"/>
      <c r="T10394" s="23"/>
      <c r="U10394" s="94"/>
    </row>
    <row r="10395" spans="1:21">
      <c r="A10395" s="17"/>
      <c r="B10395" s="56"/>
      <c r="C10395" s="17"/>
      <c r="D10395" s="12"/>
      <c r="E10395" s="79"/>
      <c r="F10395" s="80"/>
      <c r="G10395" s="80"/>
      <c r="H10395" s="87"/>
      <c r="I10395" s="83"/>
      <c r="J10395" s="84"/>
      <c r="K10395" s="85"/>
      <c r="L10395" s="85"/>
      <c r="M10395" s="87"/>
      <c r="N10395" s="13"/>
      <c r="O10395" s="6"/>
      <c r="P10395" s="6"/>
      <c r="Q10395" s="6"/>
      <c r="R10395" s="7"/>
      <c r="S10395" s="20"/>
      <c r="T10395" s="22"/>
      <c r="U10395" s="91"/>
    </row>
    <row r="10396" spans="1:21">
      <c r="A10396" s="17"/>
      <c r="B10396" s="56"/>
      <c r="C10396" s="17"/>
      <c r="D10396" s="12"/>
      <c r="N10396" s="14"/>
      <c r="O10396" s="3"/>
      <c r="P10396" s="3"/>
      <c r="Q10396" s="3"/>
      <c r="R10396" s="8"/>
      <c r="S10396" s="21"/>
      <c r="T10396" s="4"/>
      <c r="U10396" s="92"/>
    </row>
    <row r="10397" spans="1:21">
      <c r="A10397" s="17"/>
      <c r="B10397" s="56"/>
      <c r="C10397" s="17"/>
      <c r="D10397" s="12"/>
      <c r="N10397" s="58"/>
      <c r="O10397" s="59"/>
      <c r="P10397" s="59"/>
      <c r="Q10397" s="59"/>
      <c r="R10397" s="60"/>
      <c r="S10397" s="21"/>
      <c r="T10397" s="4"/>
      <c r="U10397" s="93"/>
    </row>
    <row r="10398" spans="1:21" ht="15" customHeight="1" thickBot="1">
      <c r="A10398" s="17"/>
      <c r="B10398" s="56"/>
      <c r="C10398" s="17"/>
      <c r="D10398" s="12"/>
      <c r="N10398" s="15"/>
      <c r="O10398" s="9"/>
      <c r="P10398" s="9"/>
      <c r="Q10398" s="9"/>
      <c r="R10398" s="10"/>
      <c r="S10398" s="19"/>
      <c r="T10398" s="23"/>
      <c r="U10398" s="94"/>
    </row>
    <row r="10399" spans="1:21">
      <c r="A10399" s="17"/>
      <c r="B10399" s="56"/>
      <c r="C10399" s="17"/>
      <c r="D10399" s="12"/>
      <c r="E10399" s="79"/>
      <c r="F10399" s="80"/>
      <c r="G10399" s="80"/>
      <c r="H10399" s="87"/>
      <c r="I10399" s="83"/>
      <c r="J10399" s="84"/>
      <c r="K10399" s="85"/>
      <c r="L10399" s="85"/>
      <c r="M10399" s="87"/>
      <c r="N10399" s="13"/>
      <c r="O10399" s="6"/>
      <c r="P10399" s="6"/>
      <c r="Q10399" s="6"/>
      <c r="R10399" s="7"/>
      <c r="S10399" s="20"/>
      <c r="T10399" s="22"/>
      <c r="U10399" s="91"/>
    </row>
    <row r="10400" spans="1:21">
      <c r="A10400" s="17"/>
      <c r="B10400" s="56"/>
      <c r="C10400" s="17"/>
      <c r="D10400" s="12"/>
      <c r="N10400" s="14"/>
      <c r="O10400" s="3"/>
      <c r="P10400" s="3"/>
      <c r="Q10400" s="3"/>
      <c r="R10400" s="8"/>
      <c r="S10400" s="21"/>
      <c r="T10400" s="4"/>
      <c r="U10400" s="92"/>
    </row>
    <row r="10401" spans="1:21">
      <c r="A10401" s="17"/>
      <c r="B10401" s="56"/>
      <c r="C10401" s="17"/>
      <c r="D10401" s="12"/>
      <c r="N10401" s="58"/>
      <c r="O10401" s="59"/>
      <c r="P10401" s="59"/>
      <c r="Q10401" s="59"/>
      <c r="R10401" s="60"/>
      <c r="S10401" s="21"/>
      <c r="T10401" s="4"/>
      <c r="U10401" s="93"/>
    </row>
    <row r="10402" spans="1:21" ht="15" customHeight="1" thickBot="1">
      <c r="A10402" s="17"/>
      <c r="B10402" s="56"/>
      <c r="C10402" s="17"/>
      <c r="D10402" s="12"/>
      <c r="N10402" s="15"/>
      <c r="O10402" s="9"/>
      <c r="P10402" s="9"/>
      <c r="Q10402" s="9"/>
      <c r="R10402" s="10"/>
      <c r="S10402" s="19"/>
      <c r="T10402" s="23"/>
      <c r="U10402" s="94"/>
    </row>
    <row r="10403" spans="1:21">
      <c r="A10403" s="17"/>
      <c r="B10403" s="56"/>
      <c r="C10403" s="17"/>
      <c r="D10403" s="12"/>
      <c r="E10403" s="79"/>
      <c r="F10403" s="80"/>
      <c r="G10403" s="80"/>
      <c r="H10403" s="87"/>
      <c r="I10403" s="83"/>
      <c r="J10403" s="84"/>
      <c r="K10403" s="85"/>
      <c r="L10403" s="85"/>
      <c r="M10403" s="87"/>
      <c r="N10403" s="13"/>
      <c r="O10403" s="6"/>
      <c r="P10403" s="6"/>
      <c r="Q10403" s="6"/>
      <c r="R10403" s="7"/>
      <c r="S10403" s="20"/>
      <c r="T10403" s="22"/>
      <c r="U10403" s="91"/>
    </row>
    <row r="10404" spans="1:21">
      <c r="A10404" s="17"/>
      <c r="B10404" s="56"/>
      <c r="C10404" s="17"/>
      <c r="D10404" s="12"/>
      <c r="N10404" s="14"/>
      <c r="O10404" s="3"/>
      <c r="P10404" s="3"/>
      <c r="Q10404" s="3"/>
      <c r="R10404" s="8"/>
      <c r="S10404" s="21"/>
      <c r="T10404" s="4"/>
      <c r="U10404" s="92"/>
    </row>
    <row r="10405" spans="1:21">
      <c r="A10405" s="17"/>
      <c r="B10405" s="56"/>
      <c r="C10405" s="17"/>
      <c r="D10405" s="12"/>
      <c r="N10405" s="58"/>
      <c r="O10405" s="59"/>
      <c r="P10405" s="59"/>
      <c r="Q10405" s="59"/>
      <c r="R10405" s="60"/>
      <c r="S10405" s="21"/>
      <c r="T10405" s="4"/>
      <c r="U10405" s="93"/>
    </row>
    <row r="10406" spans="1:21" ht="15" customHeight="1" thickBot="1">
      <c r="A10406" s="17"/>
      <c r="B10406" s="56"/>
      <c r="C10406" s="17"/>
      <c r="D10406" s="12"/>
      <c r="N10406" s="15"/>
      <c r="O10406" s="9"/>
      <c r="P10406" s="9"/>
      <c r="Q10406" s="9"/>
      <c r="R10406" s="10"/>
      <c r="S10406" s="19"/>
      <c r="T10406" s="23"/>
      <c r="U10406" s="94"/>
    </row>
    <row r="10407" spans="1:21">
      <c r="A10407" s="17"/>
      <c r="B10407" s="56"/>
      <c r="C10407" s="17"/>
      <c r="D10407" s="12"/>
      <c r="E10407" s="79"/>
      <c r="F10407" s="80"/>
      <c r="G10407" s="80"/>
      <c r="H10407" s="87"/>
      <c r="I10407" s="83"/>
      <c r="J10407" s="84"/>
      <c r="K10407" s="85"/>
      <c r="L10407" s="85"/>
      <c r="M10407" s="87"/>
      <c r="N10407" s="13"/>
      <c r="O10407" s="6"/>
      <c r="P10407" s="6"/>
      <c r="Q10407" s="6"/>
      <c r="R10407" s="7"/>
      <c r="S10407" s="20"/>
      <c r="T10407" s="22"/>
      <c r="U10407" s="91"/>
    </row>
    <row r="10408" spans="1:21">
      <c r="A10408" s="17"/>
      <c r="B10408" s="56"/>
      <c r="C10408" s="17"/>
      <c r="D10408" s="12"/>
      <c r="N10408" s="14"/>
      <c r="O10408" s="3"/>
      <c r="P10408" s="3"/>
      <c r="Q10408" s="3"/>
      <c r="R10408" s="8"/>
      <c r="S10408" s="21"/>
      <c r="T10408" s="4"/>
      <c r="U10408" s="92"/>
    </row>
    <row r="10409" spans="1:21">
      <c r="A10409" s="17"/>
      <c r="B10409" s="56"/>
      <c r="C10409" s="17"/>
      <c r="D10409" s="12"/>
      <c r="N10409" s="58"/>
      <c r="O10409" s="59"/>
      <c r="P10409" s="59"/>
      <c r="Q10409" s="59"/>
      <c r="R10409" s="60"/>
      <c r="S10409" s="21"/>
      <c r="T10409" s="4"/>
      <c r="U10409" s="93"/>
    </row>
    <row r="10410" spans="1:21" ht="15" customHeight="1" thickBot="1">
      <c r="A10410" s="17"/>
      <c r="B10410" s="56"/>
      <c r="C10410" s="17"/>
      <c r="D10410" s="12"/>
      <c r="N10410" s="15"/>
      <c r="O10410" s="9"/>
      <c r="P10410" s="9"/>
      <c r="Q10410" s="9"/>
      <c r="R10410" s="10"/>
      <c r="S10410" s="19"/>
      <c r="T10410" s="23"/>
      <c r="U10410" s="94"/>
    </row>
    <row r="10411" spans="1:21">
      <c r="A10411" s="17"/>
      <c r="B10411" s="56"/>
      <c r="C10411" s="17"/>
      <c r="D10411" s="12"/>
      <c r="E10411" s="79"/>
      <c r="F10411" s="80"/>
      <c r="G10411" s="80"/>
      <c r="H10411" s="87"/>
      <c r="I10411" s="83"/>
      <c r="J10411" s="84"/>
      <c r="K10411" s="85"/>
      <c r="L10411" s="85"/>
      <c r="M10411" s="87"/>
      <c r="N10411" s="13"/>
      <c r="O10411" s="6"/>
      <c r="P10411" s="6"/>
      <c r="Q10411" s="6"/>
      <c r="R10411" s="7"/>
      <c r="S10411" s="20"/>
      <c r="T10411" s="22"/>
      <c r="U10411" s="91"/>
    </row>
    <row r="10412" spans="1:21">
      <c r="A10412" s="17"/>
      <c r="B10412" s="56"/>
      <c r="C10412" s="17"/>
      <c r="D10412" s="12"/>
      <c r="N10412" s="14"/>
      <c r="O10412" s="3"/>
      <c r="P10412" s="3"/>
      <c r="Q10412" s="3"/>
      <c r="R10412" s="8"/>
      <c r="S10412" s="21"/>
      <c r="T10412" s="4"/>
      <c r="U10412" s="92"/>
    </row>
    <row r="10413" spans="1:21">
      <c r="A10413" s="17"/>
      <c r="B10413" s="56"/>
      <c r="C10413" s="17"/>
      <c r="D10413" s="12"/>
      <c r="N10413" s="58"/>
      <c r="O10413" s="59"/>
      <c r="P10413" s="59"/>
      <c r="Q10413" s="59"/>
      <c r="R10413" s="60"/>
      <c r="S10413" s="21"/>
      <c r="T10413" s="4"/>
      <c r="U10413" s="93"/>
    </row>
    <row r="10414" spans="1:21" ht="15" customHeight="1" thickBot="1">
      <c r="A10414" s="17"/>
      <c r="B10414" s="56"/>
      <c r="C10414" s="17"/>
      <c r="D10414" s="12"/>
      <c r="N10414" s="15"/>
      <c r="O10414" s="9"/>
      <c r="P10414" s="9"/>
      <c r="Q10414" s="9"/>
      <c r="R10414" s="10"/>
      <c r="S10414" s="19"/>
      <c r="T10414" s="23"/>
      <c r="U10414" s="94"/>
    </row>
    <row r="10415" spans="1:21">
      <c r="A10415" s="17"/>
      <c r="B10415" s="56"/>
      <c r="C10415" s="17"/>
      <c r="D10415" s="12"/>
      <c r="E10415" s="79"/>
      <c r="F10415" s="80"/>
      <c r="G10415" s="80"/>
      <c r="H10415" s="87"/>
      <c r="I10415" s="83"/>
      <c r="J10415" s="84"/>
      <c r="K10415" s="85"/>
      <c r="L10415" s="85"/>
      <c r="M10415" s="87"/>
      <c r="N10415" s="13"/>
      <c r="O10415" s="6"/>
      <c r="P10415" s="6"/>
      <c r="Q10415" s="6"/>
      <c r="R10415" s="7"/>
      <c r="S10415" s="20"/>
      <c r="T10415" s="22"/>
      <c r="U10415" s="91"/>
    </row>
    <row r="10416" spans="1:21">
      <c r="A10416" s="17"/>
      <c r="B10416" s="56"/>
      <c r="C10416" s="17"/>
      <c r="D10416" s="12"/>
      <c r="N10416" s="14"/>
      <c r="O10416" s="3"/>
      <c r="P10416" s="3"/>
      <c r="Q10416" s="3"/>
      <c r="R10416" s="8"/>
      <c r="S10416" s="21"/>
      <c r="T10416" s="4"/>
      <c r="U10416" s="92"/>
    </row>
    <row r="10417" spans="1:21">
      <c r="A10417" s="17"/>
      <c r="B10417" s="56"/>
      <c r="C10417" s="17"/>
      <c r="D10417" s="12"/>
      <c r="N10417" s="58"/>
      <c r="O10417" s="59"/>
      <c r="P10417" s="59"/>
      <c r="Q10417" s="59"/>
      <c r="R10417" s="60"/>
      <c r="S10417" s="21"/>
      <c r="T10417" s="4"/>
      <c r="U10417" s="93"/>
    </row>
    <row r="10418" spans="1:21" ht="15" customHeight="1" thickBot="1">
      <c r="A10418" s="17"/>
      <c r="B10418" s="56"/>
      <c r="C10418" s="17"/>
      <c r="D10418" s="12"/>
      <c r="N10418" s="15"/>
      <c r="O10418" s="9"/>
      <c r="P10418" s="9"/>
      <c r="Q10418" s="9"/>
      <c r="R10418" s="10"/>
      <c r="S10418" s="19"/>
      <c r="T10418" s="23"/>
      <c r="U10418" s="94"/>
    </row>
    <row r="10419" spans="1:21">
      <c r="A10419" s="17"/>
      <c r="B10419" s="56"/>
      <c r="C10419" s="17"/>
      <c r="D10419" s="12"/>
      <c r="E10419" s="79"/>
      <c r="F10419" s="80"/>
      <c r="G10419" s="80"/>
      <c r="H10419" s="87"/>
      <c r="I10419" s="83"/>
      <c r="J10419" s="84"/>
      <c r="K10419" s="85"/>
      <c r="L10419" s="85"/>
      <c r="M10419" s="87"/>
      <c r="N10419" s="13"/>
      <c r="O10419" s="6"/>
      <c r="P10419" s="6"/>
      <c r="Q10419" s="6"/>
      <c r="R10419" s="7"/>
      <c r="S10419" s="20"/>
      <c r="T10419" s="22"/>
      <c r="U10419" s="91"/>
    </row>
    <row r="10420" spans="1:21">
      <c r="A10420" s="17"/>
      <c r="B10420" s="56"/>
      <c r="C10420" s="17"/>
      <c r="D10420" s="12"/>
      <c r="N10420" s="14"/>
      <c r="O10420" s="3"/>
      <c r="P10420" s="3"/>
      <c r="Q10420" s="3"/>
      <c r="R10420" s="8"/>
      <c r="S10420" s="21"/>
      <c r="T10420" s="4"/>
      <c r="U10420" s="92"/>
    </row>
    <row r="10421" spans="1:21">
      <c r="A10421" s="17"/>
      <c r="B10421" s="56"/>
      <c r="C10421" s="17"/>
      <c r="D10421" s="12"/>
      <c r="N10421" s="58"/>
      <c r="O10421" s="59"/>
      <c r="P10421" s="59"/>
      <c r="Q10421" s="59"/>
      <c r="R10421" s="60"/>
      <c r="S10421" s="21"/>
      <c r="T10421" s="4"/>
      <c r="U10421" s="93"/>
    </row>
    <row r="10422" spans="1:21" ht="15" customHeight="1" thickBot="1">
      <c r="A10422" s="17"/>
      <c r="B10422" s="56"/>
      <c r="C10422" s="17"/>
      <c r="D10422" s="12"/>
      <c r="N10422" s="15"/>
      <c r="O10422" s="9"/>
      <c r="P10422" s="9"/>
      <c r="Q10422" s="9"/>
      <c r="R10422" s="10"/>
      <c r="S10422" s="19"/>
      <c r="T10422" s="23"/>
      <c r="U10422" s="94"/>
    </row>
    <row r="10423" spans="1:21">
      <c r="A10423" s="17"/>
      <c r="B10423" s="56"/>
      <c r="C10423" s="17"/>
      <c r="D10423" s="12"/>
      <c r="E10423" s="79"/>
      <c r="F10423" s="80"/>
      <c r="G10423" s="80"/>
      <c r="H10423" s="87"/>
      <c r="I10423" s="83"/>
      <c r="J10423" s="84"/>
      <c r="K10423" s="85"/>
      <c r="L10423" s="85"/>
      <c r="M10423" s="87"/>
      <c r="N10423" s="13"/>
      <c r="O10423" s="6"/>
      <c r="P10423" s="6"/>
      <c r="Q10423" s="6"/>
      <c r="R10423" s="7"/>
      <c r="S10423" s="20"/>
      <c r="T10423" s="22"/>
      <c r="U10423" s="91"/>
    </row>
    <row r="10424" spans="1:21">
      <c r="A10424" s="17"/>
      <c r="B10424" s="56"/>
      <c r="C10424" s="17"/>
      <c r="D10424" s="12"/>
      <c r="N10424" s="14"/>
      <c r="O10424" s="3"/>
      <c r="P10424" s="3"/>
      <c r="Q10424" s="3"/>
      <c r="R10424" s="8"/>
      <c r="S10424" s="21"/>
      <c r="T10424" s="4"/>
      <c r="U10424" s="92"/>
    </row>
    <row r="10425" spans="1:21">
      <c r="A10425" s="17"/>
      <c r="B10425" s="56"/>
      <c r="C10425" s="17"/>
      <c r="D10425" s="12"/>
      <c r="N10425" s="58"/>
      <c r="O10425" s="59"/>
      <c r="P10425" s="59"/>
      <c r="Q10425" s="59"/>
      <c r="R10425" s="60"/>
      <c r="S10425" s="21"/>
      <c r="T10425" s="4"/>
      <c r="U10425" s="93"/>
    </row>
    <row r="10426" spans="1:21" ht="15" customHeight="1" thickBot="1">
      <c r="A10426" s="17"/>
      <c r="B10426" s="56"/>
      <c r="C10426" s="17"/>
      <c r="D10426" s="12"/>
      <c r="N10426" s="15"/>
      <c r="O10426" s="9"/>
      <c r="P10426" s="9"/>
      <c r="Q10426" s="9"/>
      <c r="R10426" s="10"/>
      <c r="S10426" s="19"/>
      <c r="T10426" s="23"/>
      <c r="U10426" s="94"/>
    </row>
    <row r="10427" spans="1:21">
      <c r="A10427" s="17"/>
      <c r="B10427" s="56"/>
      <c r="C10427" s="17"/>
      <c r="D10427" s="12"/>
      <c r="E10427" s="79"/>
      <c r="F10427" s="80"/>
      <c r="G10427" s="80"/>
      <c r="H10427" s="87"/>
      <c r="I10427" s="83"/>
      <c r="J10427" s="84"/>
      <c r="K10427" s="85"/>
      <c r="L10427" s="85"/>
      <c r="M10427" s="87"/>
      <c r="N10427" s="13"/>
      <c r="O10427" s="6"/>
      <c r="P10427" s="6"/>
      <c r="Q10427" s="6"/>
      <c r="R10427" s="7"/>
      <c r="S10427" s="20"/>
      <c r="T10427" s="22"/>
      <c r="U10427" s="91"/>
    </row>
    <row r="10428" spans="1:21">
      <c r="A10428" s="17"/>
      <c r="B10428" s="56"/>
      <c r="C10428" s="17"/>
      <c r="D10428" s="12"/>
      <c r="N10428" s="14"/>
      <c r="O10428" s="3"/>
      <c r="P10428" s="3"/>
      <c r="Q10428" s="3"/>
      <c r="R10428" s="8"/>
      <c r="S10428" s="21"/>
      <c r="T10428" s="4"/>
      <c r="U10428" s="92"/>
    </row>
    <row r="10429" spans="1:21">
      <c r="A10429" s="17"/>
      <c r="B10429" s="56"/>
      <c r="C10429" s="17"/>
      <c r="D10429" s="12"/>
      <c r="N10429" s="58"/>
      <c r="O10429" s="59"/>
      <c r="P10429" s="59"/>
      <c r="Q10429" s="59"/>
      <c r="R10429" s="60"/>
      <c r="S10429" s="21"/>
      <c r="T10429" s="4"/>
      <c r="U10429" s="93"/>
    </row>
    <row r="10430" spans="1:21" ht="15" customHeight="1" thickBot="1">
      <c r="A10430" s="17"/>
      <c r="B10430" s="56"/>
      <c r="C10430" s="17"/>
      <c r="D10430" s="12"/>
      <c r="N10430" s="15"/>
      <c r="O10430" s="9"/>
      <c r="P10430" s="9"/>
      <c r="Q10430" s="9"/>
      <c r="R10430" s="10"/>
      <c r="S10430" s="19"/>
      <c r="T10430" s="23"/>
      <c r="U10430" s="94"/>
    </row>
    <row r="10431" spans="1:21">
      <c r="A10431" s="17"/>
      <c r="B10431" s="56"/>
      <c r="C10431" s="17"/>
      <c r="D10431" s="12"/>
      <c r="E10431" s="79"/>
      <c r="F10431" s="80"/>
      <c r="G10431" s="80"/>
      <c r="H10431" s="87"/>
      <c r="I10431" s="83"/>
      <c r="J10431" s="84"/>
      <c r="K10431" s="85"/>
      <c r="L10431" s="85"/>
      <c r="M10431" s="87"/>
      <c r="N10431" s="13"/>
      <c r="O10431" s="6"/>
      <c r="P10431" s="6"/>
      <c r="Q10431" s="6"/>
      <c r="R10431" s="7"/>
      <c r="S10431" s="20"/>
      <c r="T10431" s="22"/>
      <c r="U10431" s="91"/>
    </row>
    <row r="10432" spans="1:21">
      <c r="A10432" s="17"/>
      <c r="B10432" s="56"/>
      <c r="C10432" s="17"/>
      <c r="D10432" s="12"/>
      <c r="N10432" s="14"/>
      <c r="O10432" s="3"/>
      <c r="P10432" s="3"/>
      <c r="Q10432" s="3"/>
      <c r="R10432" s="8"/>
      <c r="S10432" s="21"/>
      <c r="T10432" s="4"/>
      <c r="U10432" s="92"/>
    </row>
    <row r="10433" spans="1:21">
      <c r="A10433" s="17"/>
      <c r="B10433" s="56"/>
      <c r="C10433" s="17"/>
      <c r="D10433" s="12"/>
      <c r="N10433" s="58"/>
      <c r="O10433" s="59"/>
      <c r="P10433" s="59"/>
      <c r="Q10433" s="59"/>
      <c r="R10433" s="60"/>
      <c r="S10433" s="21"/>
      <c r="T10433" s="4"/>
      <c r="U10433" s="93"/>
    </row>
    <row r="10434" spans="1:21" ht="15" customHeight="1" thickBot="1">
      <c r="A10434" s="17"/>
      <c r="B10434" s="56"/>
      <c r="C10434" s="17"/>
      <c r="D10434" s="12"/>
      <c r="N10434" s="15"/>
      <c r="O10434" s="9"/>
      <c r="P10434" s="9"/>
      <c r="Q10434" s="9"/>
      <c r="R10434" s="10"/>
      <c r="S10434" s="19"/>
      <c r="T10434" s="23"/>
      <c r="U10434" s="94"/>
    </row>
    <row r="10435" spans="1:21">
      <c r="A10435" s="17"/>
      <c r="B10435" s="56"/>
      <c r="C10435" s="17"/>
      <c r="D10435" s="12"/>
      <c r="E10435" s="79"/>
      <c r="F10435" s="80"/>
      <c r="G10435" s="80"/>
      <c r="H10435" s="87"/>
      <c r="I10435" s="83"/>
      <c r="J10435" s="84"/>
      <c r="K10435" s="85"/>
      <c r="L10435" s="85"/>
      <c r="M10435" s="87"/>
      <c r="N10435" s="13"/>
      <c r="O10435" s="6"/>
      <c r="P10435" s="6"/>
      <c r="Q10435" s="6"/>
      <c r="R10435" s="7"/>
      <c r="S10435" s="20"/>
      <c r="T10435" s="22"/>
      <c r="U10435" s="91"/>
    </row>
    <row r="10436" spans="1:21">
      <c r="A10436" s="17"/>
      <c r="B10436" s="56"/>
      <c r="C10436" s="17"/>
      <c r="D10436" s="12"/>
      <c r="N10436" s="14"/>
      <c r="O10436" s="3"/>
      <c r="P10436" s="3"/>
      <c r="Q10436" s="3"/>
      <c r="R10436" s="8"/>
      <c r="S10436" s="21"/>
      <c r="T10436" s="4"/>
      <c r="U10436" s="92"/>
    </row>
    <row r="10437" spans="1:21">
      <c r="A10437" s="17"/>
      <c r="B10437" s="56"/>
      <c r="C10437" s="17"/>
      <c r="D10437" s="12"/>
      <c r="N10437" s="58"/>
      <c r="O10437" s="59"/>
      <c r="P10437" s="59"/>
      <c r="Q10437" s="59"/>
      <c r="R10437" s="60"/>
      <c r="S10437" s="21"/>
      <c r="T10437" s="4"/>
      <c r="U10437" s="93"/>
    </row>
    <row r="10438" spans="1:21" ht="15" customHeight="1" thickBot="1">
      <c r="A10438" s="17"/>
      <c r="B10438" s="56"/>
      <c r="C10438" s="17"/>
      <c r="D10438" s="12"/>
      <c r="N10438" s="15"/>
      <c r="O10438" s="9"/>
      <c r="P10438" s="9"/>
      <c r="Q10438" s="9"/>
      <c r="R10438" s="10"/>
      <c r="S10438" s="19"/>
      <c r="T10438" s="23"/>
      <c r="U10438" s="94"/>
    </row>
    <row r="10439" spans="1:21">
      <c r="A10439" s="17"/>
      <c r="B10439" s="56"/>
      <c r="C10439" s="17"/>
      <c r="D10439" s="12"/>
      <c r="E10439" s="79"/>
      <c r="F10439" s="80"/>
      <c r="G10439" s="80"/>
      <c r="H10439" s="87"/>
      <c r="I10439" s="83"/>
      <c r="J10439" s="84"/>
      <c r="K10439" s="85"/>
      <c r="L10439" s="85"/>
      <c r="M10439" s="87"/>
      <c r="N10439" s="13"/>
      <c r="O10439" s="6"/>
      <c r="P10439" s="6"/>
      <c r="Q10439" s="6"/>
      <c r="R10439" s="7"/>
      <c r="S10439" s="20"/>
      <c r="T10439" s="22"/>
      <c r="U10439" s="91"/>
    </row>
    <row r="10440" spans="1:21">
      <c r="A10440" s="17"/>
      <c r="B10440" s="56"/>
      <c r="C10440" s="17"/>
      <c r="D10440" s="12"/>
      <c r="N10440" s="14"/>
      <c r="O10440" s="3"/>
      <c r="P10440" s="3"/>
      <c r="Q10440" s="3"/>
      <c r="R10440" s="8"/>
      <c r="S10440" s="21"/>
      <c r="T10440" s="4"/>
      <c r="U10440" s="92"/>
    </row>
    <row r="10441" spans="1:21">
      <c r="A10441" s="17"/>
      <c r="B10441" s="56"/>
      <c r="C10441" s="17"/>
      <c r="D10441" s="12"/>
      <c r="N10441" s="58"/>
      <c r="O10441" s="59"/>
      <c r="P10441" s="59"/>
      <c r="Q10441" s="59"/>
      <c r="R10441" s="60"/>
      <c r="S10441" s="21"/>
      <c r="T10441" s="4"/>
      <c r="U10441" s="93"/>
    </row>
    <row r="10442" spans="1:21" ht="15" customHeight="1" thickBot="1">
      <c r="A10442" s="17"/>
      <c r="B10442" s="56"/>
      <c r="C10442" s="17"/>
      <c r="D10442" s="12"/>
      <c r="N10442" s="15"/>
      <c r="O10442" s="9"/>
      <c r="P10442" s="9"/>
      <c r="Q10442" s="9"/>
      <c r="R10442" s="10"/>
      <c r="S10442" s="19"/>
      <c r="T10442" s="23"/>
      <c r="U10442" s="94"/>
    </row>
    <row r="10443" spans="1:21">
      <c r="A10443" s="17"/>
      <c r="B10443" s="56"/>
      <c r="C10443" s="17"/>
      <c r="D10443" s="12"/>
      <c r="E10443" s="79"/>
      <c r="F10443" s="80"/>
      <c r="G10443" s="80"/>
      <c r="H10443" s="87"/>
      <c r="I10443" s="83"/>
      <c r="J10443" s="84"/>
      <c r="K10443" s="85"/>
      <c r="L10443" s="85"/>
      <c r="M10443" s="87"/>
      <c r="N10443" s="13"/>
      <c r="O10443" s="6"/>
      <c r="P10443" s="6"/>
      <c r="Q10443" s="6"/>
      <c r="R10443" s="7"/>
      <c r="S10443" s="20"/>
      <c r="T10443" s="22"/>
      <c r="U10443" s="91"/>
    </row>
    <row r="10444" spans="1:21">
      <c r="A10444" s="17"/>
      <c r="B10444" s="56"/>
      <c r="C10444" s="17"/>
      <c r="D10444" s="12"/>
      <c r="N10444" s="14"/>
      <c r="O10444" s="3"/>
      <c r="P10444" s="3"/>
      <c r="Q10444" s="3"/>
      <c r="R10444" s="8"/>
      <c r="S10444" s="21"/>
      <c r="T10444" s="4"/>
      <c r="U10444" s="92"/>
    </row>
    <row r="10445" spans="1:21">
      <c r="A10445" s="17"/>
      <c r="B10445" s="56"/>
      <c r="C10445" s="17"/>
      <c r="D10445" s="12"/>
      <c r="N10445" s="58"/>
      <c r="O10445" s="59"/>
      <c r="P10445" s="59"/>
      <c r="Q10445" s="59"/>
      <c r="R10445" s="60"/>
      <c r="S10445" s="21"/>
      <c r="T10445" s="4"/>
      <c r="U10445" s="93"/>
    </row>
    <row r="10446" spans="1:21" ht="15" customHeight="1" thickBot="1">
      <c r="A10446" s="17"/>
      <c r="B10446" s="56"/>
      <c r="C10446" s="17"/>
      <c r="D10446" s="12"/>
      <c r="N10446" s="15"/>
      <c r="O10446" s="9"/>
      <c r="P10446" s="9"/>
      <c r="Q10446" s="9"/>
      <c r="R10446" s="10"/>
      <c r="S10446" s="19"/>
      <c r="T10446" s="23"/>
      <c r="U10446" s="94"/>
    </row>
    <row r="10447" spans="1:21">
      <c r="A10447" s="17"/>
      <c r="B10447" s="56"/>
      <c r="C10447" s="17"/>
      <c r="D10447" s="12"/>
      <c r="E10447" s="79"/>
      <c r="F10447" s="80"/>
      <c r="G10447" s="80"/>
      <c r="H10447" s="87"/>
      <c r="I10447" s="83"/>
      <c r="J10447" s="84"/>
      <c r="K10447" s="85"/>
      <c r="L10447" s="85"/>
      <c r="M10447" s="87"/>
      <c r="N10447" s="13"/>
      <c r="O10447" s="6"/>
      <c r="P10447" s="6"/>
      <c r="Q10447" s="6"/>
      <c r="R10447" s="7"/>
      <c r="S10447" s="20"/>
      <c r="T10447" s="22"/>
      <c r="U10447" s="91"/>
    </row>
    <row r="10448" spans="1:21">
      <c r="A10448" s="17"/>
      <c r="B10448" s="56"/>
      <c r="C10448" s="17"/>
      <c r="D10448" s="12"/>
      <c r="N10448" s="14"/>
      <c r="O10448" s="3"/>
      <c r="P10448" s="3"/>
      <c r="Q10448" s="3"/>
      <c r="R10448" s="8"/>
      <c r="S10448" s="21"/>
      <c r="T10448" s="4"/>
      <c r="U10448" s="92"/>
    </row>
    <row r="10449" spans="1:21">
      <c r="A10449" s="17"/>
      <c r="B10449" s="56"/>
      <c r="C10449" s="17"/>
      <c r="D10449" s="12"/>
      <c r="N10449" s="58"/>
      <c r="O10449" s="59"/>
      <c r="P10449" s="59"/>
      <c r="Q10449" s="59"/>
      <c r="R10449" s="60"/>
      <c r="S10449" s="21"/>
      <c r="T10449" s="4"/>
      <c r="U10449" s="93"/>
    </row>
    <row r="10450" spans="1:21" ht="15" customHeight="1" thickBot="1">
      <c r="A10450" s="17"/>
      <c r="B10450" s="56"/>
      <c r="C10450" s="17"/>
      <c r="D10450" s="12"/>
      <c r="N10450" s="15"/>
      <c r="O10450" s="9"/>
      <c r="P10450" s="9"/>
      <c r="Q10450" s="9"/>
      <c r="R10450" s="10"/>
      <c r="S10450" s="19"/>
      <c r="T10450" s="23"/>
      <c r="U10450" s="94"/>
    </row>
    <row r="10451" spans="1:21">
      <c r="A10451" s="17"/>
      <c r="B10451" s="56"/>
      <c r="C10451" s="17"/>
      <c r="D10451" s="12"/>
      <c r="E10451" s="79"/>
      <c r="F10451" s="80"/>
      <c r="G10451" s="80"/>
      <c r="H10451" s="87"/>
      <c r="I10451" s="83"/>
      <c r="J10451" s="84"/>
      <c r="K10451" s="85"/>
      <c r="L10451" s="85"/>
      <c r="M10451" s="87"/>
      <c r="N10451" s="13"/>
      <c r="O10451" s="6"/>
      <c r="P10451" s="6"/>
      <c r="Q10451" s="6"/>
      <c r="R10451" s="7"/>
      <c r="S10451" s="20"/>
      <c r="T10451" s="22"/>
      <c r="U10451" s="91"/>
    </row>
    <row r="10452" spans="1:21">
      <c r="A10452" s="17"/>
      <c r="B10452" s="56"/>
      <c r="C10452" s="17"/>
      <c r="D10452" s="12"/>
      <c r="N10452" s="14"/>
      <c r="O10452" s="3"/>
      <c r="P10452" s="3"/>
      <c r="Q10452" s="3"/>
      <c r="R10452" s="8"/>
      <c r="S10452" s="21"/>
      <c r="T10452" s="4"/>
      <c r="U10452" s="92"/>
    </row>
    <row r="10453" spans="1:21">
      <c r="A10453" s="17"/>
      <c r="B10453" s="56"/>
      <c r="C10453" s="17"/>
      <c r="D10453" s="12"/>
      <c r="N10453" s="58"/>
      <c r="O10453" s="59"/>
      <c r="P10453" s="59"/>
      <c r="Q10453" s="59"/>
      <c r="R10453" s="60"/>
      <c r="S10453" s="21"/>
      <c r="T10453" s="4"/>
      <c r="U10453" s="93"/>
    </row>
    <row r="10454" spans="1:21" ht="15" customHeight="1" thickBot="1">
      <c r="A10454" s="17"/>
      <c r="B10454" s="56"/>
      <c r="C10454" s="17"/>
      <c r="D10454" s="12"/>
      <c r="N10454" s="15"/>
      <c r="O10454" s="9"/>
      <c r="P10454" s="9"/>
      <c r="Q10454" s="9"/>
      <c r="R10454" s="10"/>
      <c r="S10454" s="19"/>
      <c r="T10454" s="23"/>
      <c r="U10454" s="94"/>
    </row>
    <row r="10455" spans="1:21">
      <c r="A10455" s="17"/>
      <c r="B10455" s="56"/>
      <c r="C10455" s="17"/>
      <c r="D10455" s="12"/>
      <c r="E10455" s="79"/>
      <c r="F10455" s="80"/>
      <c r="G10455" s="80"/>
      <c r="H10455" s="87"/>
      <c r="I10455" s="83"/>
      <c r="J10455" s="84"/>
      <c r="K10455" s="85"/>
      <c r="L10455" s="85"/>
      <c r="M10455" s="87"/>
      <c r="N10455" s="13"/>
      <c r="O10455" s="6"/>
      <c r="P10455" s="6"/>
      <c r="Q10455" s="6"/>
      <c r="R10455" s="7"/>
      <c r="S10455" s="20"/>
      <c r="T10455" s="22"/>
      <c r="U10455" s="91"/>
    </row>
    <row r="10456" spans="1:21">
      <c r="A10456" s="17"/>
      <c r="B10456" s="56"/>
      <c r="C10456" s="17"/>
      <c r="D10456" s="12"/>
      <c r="N10456" s="14"/>
      <c r="O10456" s="3"/>
      <c r="P10456" s="3"/>
      <c r="Q10456" s="3"/>
      <c r="R10456" s="8"/>
      <c r="S10456" s="21"/>
      <c r="T10456" s="4"/>
      <c r="U10456" s="92"/>
    </row>
    <row r="10457" spans="1:21">
      <c r="A10457" s="17"/>
      <c r="B10457" s="56"/>
      <c r="C10457" s="17"/>
      <c r="D10457" s="12"/>
      <c r="N10457" s="58"/>
      <c r="O10457" s="59"/>
      <c r="P10457" s="59"/>
      <c r="Q10457" s="59"/>
      <c r="R10457" s="60"/>
      <c r="S10457" s="21"/>
      <c r="T10457" s="4"/>
      <c r="U10457" s="93"/>
    </row>
    <row r="10458" spans="1:21" ht="15" customHeight="1" thickBot="1">
      <c r="A10458" s="17"/>
      <c r="B10458" s="56"/>
      <c r="C10458" s="17"/>
      <c r="D10458" s="12"/>
      <c r="N10458" s="15"/>
      <c r="O10458" s="9"/>
      <c r="P10458" s="9"/>
      <c r="Q10458" s="9"/>
      <c r="R10458" s="10"/>
      <c r="S10458" s="19"/>
      <c r="T10458" s="23"/>
      <c r="U10458" s="94"/>
    </row>
    <row r="10459" spans="1:21">
      <c r="A10459" s="17"/>
      <c r="B10459" s="56"/>
      <c r="C10459" s="17"/>
      <c r="D10459" s="12"/>
      <c r="E10459" s="79"/>
      <c r="F10459" s="80"/>
      <c r="G10459" s="80"/>
      <c r="H10459" s="87"/>
      <c r="I10459" s="83"/>
      <c r="J10459" s="84"/>
      <c r="K10459" s="85"/>
      <c r="L10459" s="85"/>
      <c r="M10459" s="87"/>
      <c r="N10459" s="13"/>
      <c r="O10459" s="6"/>
      <c r="P10459" s="6"/>
      <c r="Q10459" s="6"/>
      <c r="R10459" s="7"/>
      <c r="S10459" s="20"/>
      <c r="T10459" s="22"/>
      <c r="U10459" s="91"/>
    </row>
    <row r="10460" spans="1:21">
      <c r="A10460" s="17"/>
      <c r="B10460" s="56"/>
      <c r="C10460" s="17"/>
      <c r="D10460" s="12"/>
      <c r="N10460" s="14"/>
      <c r="O10460" s="3"/>
      <c r="P10460" s="3"/>
      <c r="Q10460" s="3"/>
      <c r="R10460" s="8"/>
      <c r="S10460" s="21"/>
      <c r="T10460" s="4"/>
      <c r="U10460" s="92"/>
    </row>
    <row r="10461" spans="1:21">
      <c r="A10461" s="17"/>
      <c r="B10461" s="56"/>
      <c r="C10461" s="17"/>
      <c r="D10461" s="12"/>
      <c r="N10461" s="58"/>
      <c r="O10461" s="59"/>
      <c r="P10461" s="59"/>
      <c r="Q10461" s="59"/>
      <c r="R10461" s="60"/>
      <c r="S10461" s="21"/>
      <c r="T10461" s="4"/>
      <c r="U10461" s="93"/>
    </row>
    <row r="10462" spans="1:21" ht="15" customHeight="1" thickBot="1">
      <c r="A10462" s="17"/>
      <c r="B10462" s="56"/>
      <c r="C10462" s="17"/>
      <c r="D10462" s="12"/>
      <c r="N10462" s="15"/>
      <c r="O10462" s="9"/>
      <c r="P10462" s="9"/>
      <c r="Q10462" s="9"/>
      <c r="R10462" s="10"/>
      <c r="S10462" s="19"/>
      <c r="T10462" s="23"/>
      <c r="U10462" s="94"/>
    </row>
    <row r="10463" spans="1:21">
      <c r="A10463" s="17"/>
      <c r="B10463" s="56"/>
      <c r="C10463" s="17"/>
      <c r="D10463" s="12"/>
      <c r="E10463" s="79"/>
      <c r="F10463" s="80"/>
      <c r="G10463" s="80"/>
      <c r="H10463" s="87"/>
      <c r="I10463" s="83"/>
      <c r="J10463" s="84"/>
      <c r="K10463" s="85"/>
      <c r="L10463" s="85"/>
      <c r="M10463" s="87"/>
      <c r="N10463" s="13"/>
      <c r="O10463" s="6"/>
      <c r="P10463" s="6"/>
      <c r="Q10463" s="6"/>
      <c r="R10463" s="7"/>
      <c r="S10463" s="20"/>
      <c r="T10463" s="22"/>
      <c r="U10463" s="91"/>
    </row>
    <row r="10464" spans="1:21">
      <c r="A10464" s="17"/>
      <c r="B10464" s="56"/>
      <c r="C10464" s="17"/>
      <c r="D10464" s="12"/>
      <c r="N10464" s="14"/>
      <c r="O10464" s="3"/>
      <c r="P10464" s="3"/>
      <c r="Q10464" s="3"/>
      <c r="R10464" s="8"/>
      <c r="S10464" s="21"/>
      <c r="T10464" s="4"/>
      <c r="U10464" s="92"/>
    </row>
    <row r="10465" spans="1:21">
      <c r="A10465" s="17"/>
      <c r="B10465" s="56"/>
      <c r="C10465" s="17"/>
      <c r="D10465" s="12"/>
      <c r="N10465" s="58"/>
      <c r="O10465" s="59"/>
      <c r="P10465" s="59"/>
      <c r="Q10465" s="59"/>
      <c r="R10465" s="60"/>
      <c r="S10465" s="21"/>
      <c r="T10465" s="4"/>
      <c r="U10465" s="93"/>
    </row>
    <row r="10466" spans="1:21" ht="15" customHeight="1" thickBot="1">
      <c r="A10466" s="17"/>
      <c r="B10466" s="56"/>
      <c r="C10466" s="17"/>
      <c r="D10466" s="12"/>
      <c r="N10466" s="15"/>
      <c r="O10466" s="9"/>
      <c r="P10466" s="9"/>
      <c r="Q10466" s="9"/>
      <c r="R10466" s="10"/>
      <c r="S10466" s="19"/>
      <c r="T10466" s="23"/>
      <c r="U10466" s="94"/>
    </row>
    <row r="10467" spans="1:21">
      <c r="A10467" s="17"/>
      <c r="B10467" s="56"/>
      <c r="C10467" s="17"/>
      <c r="D10467" s="12"/>
      <c r="E10467" s="79"/>
      <c r="F10467" s="80"/>
      <c r="G10467" s="80"/>
      <c r="H10467" s="87"/>
      <c r="I10467" s="83"/>
      <c r="J10467" s="84"/>
      <c r="K10467" s="85"/>
      <c r="L10467" s="85"/>
      <c r="M10467" s="87"/>
      <c r="N10467" s="13"/>
      <c r="O10467" s="6"/>
      <c r="P10467" s="6"/>
      <c r="Q10467" s="6"/>
      <c r="R10467" s="7"/>
      <c r="S10467" s="20"/>
      <c r="T10467" s="22"/>
      <c r="U10467" s="91"/>
    </row>
    <row r="10468" spans="1:21">
      <c r="A10468" s="17"/>
      <c r="B10468" s="56"/>
      <c r="C10468" s="17"/>
      <c r="D10468" s="12"/>
      <c r="N10468" s="14"/>
      <c r="O10468" s="3"/>
      <c r="P10468" s="3"/>
      <c r="Q10468" s="3"/>
      <c r="R10468" s="8"/>
      <c r="S10468" s="21"/>
      <c r="T10468" s="4"/>
      <c r="U10468" s="92"/>
    </row>
    <row r="10469" spans="1:21">
      <c r="A10469" s="17"/>
      <c r="B10469" s="56"/>
      <c r="C10469" s="17"/>
      <c r="D10469" s="12"/>
      <c r="N10469" s="58"/>
      <c r="O10469" s="59"/>
      <c r="P10469" s="59"/>
      <c r="Q10469" s="59"/>
      <c r="R10469" s="60"/>
      <c r="S10469" s="21"/>
      <c r="T10469" s="4"/>
      <c r="U10469" s="93"/>
    </row>
    <row r="10470" spans="1:21" ht="15" customHeight="1" thickBot="1">
      <c r="A10470" s="17"/>
      <c r="B10470" s="56"/>
      <c r="C10470" s="17"/>
      <c r="D10470" s="12"/>
      <c r="N10470" s="15"/>
      <c r="O10470" s="9"/>
      <c r="P10470" s="9"/>
      <c r="Q10470" s="9"/>
      <c r="R10470" s="10"/>
      <c r="S10470" s="19"/>
      <c r="T10470" s="23"/>
      <c r="U10470" s="94"/>
    </row>
    <row r="10471" spans="1:21">
      <c r="A10471" s="17"/>
      <c r="B10471" s="56"/>
      <c r="C10471" s="17"/>
      <c r="D10471" s="12"/>
      <c r="E10471" s="79"/>
      <c r="F10471" s="80"/>
      <c r="G10471" s="80"/>
      <c r="H10471" s="87"/>
      <c r="I10471" s="83"/>
      <c r="J10471" s="84"/>
      <c r="K10471" s="85"/>
      <c r="L10471" s="85"/>
      <c r="M10471" s="87"/>
      <c r="N10471" s="13"/>
      <c r="O10471" s="6"/>
      <c r="P10471" s="6"/>
      <c r="Q10471" s="6"/>
      <c r="R10471" s="7"/>
      <c r="S10471" s="20"/>
      <c r="T10471" s="22"/>
      <c r="U10471" s="91"/>
    </row>
    <row r="10472" spans="1:21">
      <c r="A10472" s="17"/>
      <c r="B10472" s="56"/>
      <c r="C10472" s="17"/>
      <c r="D10472" s="12"/>
      <c r="N10472" s="14"/>
      <c r="O10472" s="3"/>
      <c r="P10472" s="3"/>
      <c r="Q10472" s="3"/>
      <c r="R10472" s="8"/>
      <c r="S10472" s="21"/>
      <c r="T10472" s="4"/>
      <c r="U10472" s="92"/>
    </row>
    <row r="10473" spans="1:21">
      <c r="A10473" s="17"/>
      <c r="B10473" s="56"/>
      <c r="C10473" s="17"/>
      <c r="D10473" s="12"/>
      <c r="N10473" s="58"/>
      <c r="O10473" s="59"/>
      <c r="P10473" s="59"/>
      <c r="Q10473" s="59"/>
      <c r="R10473" s="60"/>
      <c r="S10473" s="21"/>
      <c r="T10473" s="4"/>
      <c r="U10473" s="93"/>
    </row>
    <row r="10474" spans="1:21" ht="15" customHeight="1" thickBot="1">
      <c r="A10474" s="17"/>
      <c r="B10474" s="56"/>
      <c r="C10474" s="17"/>
      <c r="D10474" s="12"/>
      <c r="N10474" s="15"/>
      <c r="O10474" s="9"/>
      <c r="P10474" s="9"/>
      <c r="Q10474" s="9"/>
      <c r="R10474" s="10"/>
      <c r="S10474" s="19"/>
      <c r="T10474" s="23"/>
      <c r="U10474" s="94"/>
    </row>
    <row r="10475" spans="1:21">
      <c r="A10475" s="17"/>
      <c r="B10475" s="56"/>
      <c r="C10475" s="17"/>
      <c r="D10475" s="12"/>
      <c r="E10475" s="79"/>
      <c r="F10475" s="80"/>
      <c r="G10475" s="80"/>
      <c r="H10475" s="87"/>
      <c r="I10475" s="83"/>
      <c r="J10475" s="84"/>
      <c r="K10475" s="85"/>
      <c r="L10475" s="85"/>
      <c r="M10475" s="87"/>
      <c r="N10475" s="13"/>
      <c r="O10475" s="6"/>
      <c r="P10475" s="6"/>
      <c r="Q10475" s="6"/>
      <c r="R10475" s="7"/>
      <c r="S10475" s="20"/>
      <c r="T10475" s="22"/>
      <c r="U10475" s="91"/>
    </row>
    <row r="10476" spans="1:21">
      <c r="A10476" s="17"/>
      <c r="B10476" s="56"/>
      <c r="C10476" s="17"/>
      <c r="D10476" s="12"/>
      <c r="N10476" s="14"/>
      <c r="O10476" s="3"/>
      <c r="P10476" s="3"/>
      <c r="Q10476" s="3"/>
      <c r="R10476" s="8"/>
      <c r="S10476" s="21"/>
      <c r="T10476" s="4"/>
      <c r="U10476" s="92"/>
    </row>
    <row r="10477" spans="1:21">
      <c r="A10477" s="17"/>
      <c r="B10477" s="56"/>
      <c r="C10477" s="17"/>
      <c r="D10477" s="12"/>
      <c r="N10477" s="58"/>
      <c r="O10477" s="59"/>
      <c r="P10477" s="59"/>
      <c r="Q10477" s="59"/>
      <c r="R10477" s="60"/>
      <c r="S10477" s="21"/>
      <c r="T10477" s="4"/>
      <c r="U10477" s="93"/>
    </row>
    <row r="10478" spans="1:21" ht="15" customHeight="1" thickBot="1">
      <c r="A10478" s="17"/>
      <c r="B10478" s="56"/>
      <c r="C10478" s="17"/>
      <c r="D10478" s="12"/>
      <c r="N10478" s="15"/>
      <c r="O10478" s="9"/>
      <c r="P10478" s="9"/>
      <c r="Q10478" s="9"/>
      <c r="R10478" s="10"/>
      <c r="S10478" s="19"/>
      <c r="T10478" s="23"/>
      <c r="U10478" s="94"/>
    </row>
    <row r="10479" spans="1:21">
      <c r="A10479" s="17"/>
      <c r="B10479" s="56"/>
      <c r="C10479" s="17"/>
      <c r="D10479" s="12"/>
      <c r="E10479" s="79"/>
      <c r="F10479" s="80"/>
      <c r="G10479" s="80"/>
      <c r="H10479" s="87"/>
      <c r="I10479" s="83"/>
      <c r="J10479" s="84"/>
      <c r="K10479" s="85"/>
      <c r="L10479" s="85"/>
      <c r="M10479" s="87"/>
      <c r="N10479" s="13"/>
      <c r="O10479" s="6"/>
      <c r="P10479" s="6"/>
      <c r="Q10479" s="6"/>
      <c r="R10479" s="7"/>
      <c r="S10479" s="20"/>
      <c r="T10479" s="22"/>
      <c r="U10479" s="91"/>
    </row>
    <row r="10480" spans="1:21">
      <c r="A10480" s="17"/>
      <c r="B10480" s="56"/>
      <c r="C10480" s="17"/>
      <c r="D10480" s="12"/>
      <c r="N10480" s="14"/>
      <c r="O10480" s="3"/>
      <c r="P10480" s="3"/>
      <c r="Q10480" s="3"/>
      <c r="R10480" s="8"/>
      <c r="S10480" s="21"/>
      <c r="T10480" s="4"/>
      <c r="U10480" s="92"/>
    </row>
    <row r="10481" spans="1:21">
      <c r="A10481" s="17"/>
      <c r="B10481" s="56"/>
      <c r="C10481" s="17"/>
      <c r="D10481" s="12"/>
      <c r="N10481" s="58"/>
      <c r="O10481" s="59"/>
      <c r="P10481" s="59"/>
      <c r="Q10481" s="59"/>
      <c r="R10481" s="60"/>
      <c r="S10481" s="21"/>
      <c r="T10481" s="4"/>
      <c r="U10481" s="93"/>
    </row>
    <row r="10482" spans="1:21" ht="15" customHeight="1" thickBot="1">
      <c r="A10482" s="17"/>
      <c r="B10482" s="56"/>
      <c r="C10482" s="17"/>
      <c r="D10482" s="12"/>
      <c r="N10482" s="15"/>
      <c r="O10482" s="9"/>
      <c r="P10482" s="9"/>
      <c r="Q10482" s="9"/>
      <c r="R10482" s="10"/>
      <c r="S10482" s="19"/>
      <c r="T10482" s="23"/>
      <c r="U10482" s="94"/>
    </row>
    <row r="10483" spans="1:21">
      <c r="A10483" s="17"/>
      <c r="B10483" s="56"/>
      <c r="C10483" s="17"/>
      <c r="D10483" s="12"/>
      <c r="E10483" s="79"/>
      <c r="F10483" s="80"/>
      <c r="G10483" s="80"/>
      <c r="H10483" s="87"/>
      <c r="I10483" s="83"/>
      <c r="J10483" s="84"/>
      <c r="K10483" s="85"/>
      <c r="L10483" s="85"/>
      <c r="M10483" s="87"/>
      <c r="N10483" s="13"/>
      <c r="O10483" s="6"/>
      <c r="P10483" s="6"/>
      <c r="Q10483" s="6"/>
      <c r="R10483" s="7"/>
      <c r="S10483" s="20"/>
      <c r="T10483" s="22"/>
      <c r="U10483" s="91"/>
    </row>
    <row r="10484" spans="1:21">
      <c r="A10484" s="17"/>
      <c r="B10484" s="56"/>
      <c r="C10484" s="17"/>
      <c r="D10484" s="12"/>
      <c r="N10484" s="14"/>
      <c r="O10484" s="3"/>
      <c r="P10484" s="3"/>
      <c r="Q10484" s="3"/>
      <c r="R10484" s="8"/>
      <c r="S10484" s="21"/>
      <c r="T10484" s="4"/>
      <c r="U10484" s="92"/>
    </row>
    <row r="10485" spans="1:21">
      <c r="A10485" s="17"/>
      <c r="B10485" s="56"/>
      <c r="C10485" s="17"/>
      <c r="D10485" s="12"/>
      <c r="N10485" s="58"/>
      <c r="O10485" s="59"/>
      <c r="P10485" s="59"/>
      <c r="Q10485" s="59"/>
      <c r="R10485" s="60"/>
      <c r="S10485" s="21"/>
      <c r="T10485" s="4"/>
      <c r="U10485" s="93"/>
    </row>
    <row r="10486" spans="1:21" ht="15" customHeight="1" thickBot="1">
      <c r="A10486" s="17"/>
      <c r="B10486" s="56"/>
      <c r="C10486" s="17"/>
      <c r="D10486" s="12"/>
      <c r="N10486" s="15"/>
      <c r="O10486" s="9"/>
      <c r="P10486" s="9"/>
      <c r="Q10486" s="9"/>
      <c r="R10486" s="10"/>
      <c r="S10486" s="19"/>
      <c r="T10486" s="23"/>
      <c r="U10486" s="94"/>
    </row>
    <row r="10487" spans="1:21">
      <c r="A10487" s="17"/>
      <c r="B10487" s="56"/>
      <c r="C10487" s="17"/>
      <c r="D10487" s="12"/>
      <c r="E10487" s="79"/>
      <c r="F10487" s="80"/>
      <c r="G10487" s="80"/>
      <c r="H10487" s="87"/>
      <c r="I10487" s="83"/>
      <c r="J10487" s="84"/>
      <c r="K10487" s="85"/>
      <c r="L10487" s="85"/>
      <c r="M10487" s="87"/>
      <c r="N10487" s="13"/>
      <c r="O10487" s="6"/>
      <c r="P10487" s="6"/>
      <c r="Q10487" s="6"/>
      <c r="R10487" s="7"/>
      <c r="S10487" s="20"/>
      <c r="T10487" s="22"/>
      <c r="U10487" s="91"/>
    </row>
    <row r="10488" spans="1:21">
      <c r="A10488" s="17"/>
      <c r="B10488" s="56"/>
      <c r="C10488" s="17"/>
      <c r="D10488" s="12"/>
      <c r="N10488" s="14"/>
      <c r="O10488" s="3"/>
      <c r="P10488" s="3"/>
      <c r="Q10488" s="3"/>
      <c r="R10488" s="8"/>
      <c r="S10488" s="21"/>
      <c r="T10488" s="4"/>
      <c r="U10488" s="92"/>
    </row>
    <row r="10489" spans="1:21">
      <c r="A10489" s="17"/>
      <c r="B10489" s="56"/>
      <c r="C10489" s="17"/>
      <c r="D10489" s="12"/>
      <c r="N10489" s="58"/>
      <c r="O10489" s="59"/>
      <c r="P10489" s="59"/>
      <c r="Q10489" s="59"/>
      <c r="R10489" s="60"/>
      <c r="S10489" s="21"/>
      <c r="T10489" s="4"/>
      <c r="U10489" s="93"/>
    </row>
    <row r="10490" spans="1:21" ht="15" customHeight="1" thickBot="1">
      <c r="A10490" s="17"/>
      <c r="B10490" s="56"/>
      <c r="C10490" s="17"/>
      <c r="D10490" s="12"/>
      <c r="N10490" s="15"/>
      <c r="O10490" s="9"/>
      <c r="P10490" s="9"/>
      <c r="Q10490" s="9"/>
      <c r="R10490" s="10"/>
      <c r="S10490" s="19"/>
      <c r="T10490" s="23"/>
      <c r="U10490" s="94"/>
    </row>
    <row r="10491" spans="1:21">
      <c r="A10491" s="17"/>
      <c r="B10491" s="56"/>
      <c r="C10491" s="17"/>
      <c r="D10491" s="12"/>
      <c r="E10491" s="79"/>
      <c r="F10491" s="80"/>
      <c r="G10491" s="80"/>
      <c r="H10491" s="87"/>
      <c r="I10491" s="83"/>
      <c r="J10491" s="84"/>
      <c r="K10491" s="85"/>
      <c r="L10491" s="85"/>
      <c r="M10491" s="87"/>
      <c r="N10491" s="13"/>
      <c r="O10491" s="6"/>
      <c r="P10491" s="6"/>
      <c r="Q10491" s="6"/>
      <c r="R10491" s="7"/>
      <c r="S10491" s="20"/>
      <c r="T10491" s="22"/>
      <c r="U10491" s="91"/>
    </row>
    <row r="10492" spans="1:21">
      <c r="A10492" s="17"/>
      <c r="B10492" s="56"/>
      <c r="C10492" s="17"/>
      <c r="D10492" s="12"/>
      <c r="N10492" s="14"/>
      <c r="O10492" s="3"/>
      <c r="P10492" s="3"/>
      <c r="Q10492" s="3"/>
      <c r="R10492" s="8"/>
      <c r="S10492" s="21"/>
      <c r="T10492" s="4"/>
      <c r="U10492" s="92"/>
    </row>
    <row r="10493" spans="1:21">
      <c r="A10493" s="17"/>
      <c r="B10493" s="56"/>
      <c r="C10493" s="17"/>
      <c r="D10493" s="12"/>
      <c r="N10493" s="58"/>
      <c r="O10493" s="59"/>
      <c r="P10493" s="59"/>
      <c r="Q10493" s="59"/>
      <c r="R10493" s="60"/>
      <c r="S10493" s="21"/>
      <c r="T10493" s="4"/>
      <c r="U10493" s="93"/>
    </row>
    <row r="10494" spans="1:21" ht="15" customHeight="1" thickBot="1">
      <c r="A10494" s="17"/>
      <c r="B10494" s="56"/>
      <c r="C10494" s="17"/>
      <c r="D10494" s="12"/>
      <c r="N10494" s="15"/>
      <c r="O10494" s="9"/>
      <c r="P10494" s="9"/>
      <c r="Q10494" s="9"/>
      <c r="R10494" s="10"/>
      <c r="S10494" s="19"/>
      <c r="T10494" s="23"/>
      <c r="U10494" s="94"/>
    </row>
    <row r="10495" spans="1:21">
      <c r="A10495" s="17"/>
      <c r="B10495" s="56"/>
      <c r="C10495" s="17"/>
      <c r="D10495" s="12"/>
      <c r="E10495" s="79"/>
      <c r="F10495" s="80"/>
      <c r="G10495" s="80"/>
      <c r="H10495" s="87"/>
      <c r="I10495" s="83"/>
      <c r="J10495" s="84"/>
      <c r="K10495" s="85"/>
      <c r="L10495" s="85"/>
      <c r="M10495" s="87"/>
      <c r="N10495" s="13"/>
      <c r="O10495" s="6"/>
      <c r="P10495" s="6"/>
      <c r="Q10495" s="6"/>
      <c r="R10495" s="7"/>
      <c r="S10495" s="20"/>
      <c r="T10495" s="22"/>
      <c r="U10495" s="91"/>
    </row>
    <row r="10496" spans="1:21">
      <c r="A10496" s="17"/>
      <c r="B10496" s="56"/>
      <c r="C10496" s="17"/>
      <c r="D10496" s="12"/>
      <c r="N10496" s="14"/>
      <c r="O10496" s="3"/>
      <c r="P10496" s="3"/>
      <c r="Q10496" s="3"/>
      <c r="R10496" s="8"/>
      <c r="S10496" s="21"/>
      <c r="T10496" s="4"/>
      <c r="U10496" s="92"/>
    </row>
    <row r="10497" spans="1:21">
      <c r="A10497" s="17"/>
      <c r="B10497" s="56"/>
      <c r="C10497" s="17"/>
      <c r="D10497" s="12"/>
      <c r="N10497" s="58"/>
      <c r="O10497" s="59"/>
      <c r="P10497" s="59"/>
      <c r="Q10497" s="59"/>
      <c r="R10497" s="60"/>
      <c r="S10497" s="21"/>
      <c r="T10497" s="4"/>
      <c r="U10497" s="93"/>
    </row>
    <row r="10498" spans="1:21" ht="15" customHeight="1" thickBot="1">
      <c r="A10498" s="17"/>
      <c r="B10498" s="56"/>
      <c r="C10498" s="17"/>
      <c r="D10498" s="12"/>
      <c r="N10498" s="15"/>
      <c r="O10498" s="9"/>
      <c r="P10498" s="9"/>
      <c r="Q10498" s="9"/>
      <c r="R10498" s="10"/>
      <c r="S10498" s="19"/>
      <c r="T10498" s="23"/>
      <c r="U10498" s="94"/>
    </row>
    <row r="10499" spans="1:21">
      <c r="A10499" s="17"/>
      <c r="B10499" s="56"/>
      <c r="C10499" s="17"/>
      <c r="D10499" s="12"/>
      <c r="E10499" s="79"/>
      <c r="F10499" s="80"/>
      <c r="G10499" s="80"/>
      <c r="H10499" s="87"/>
      <c r="I10499" s="83"/>
      <c r="J10499" s="84"/>
      <c r="K10499" s="85"/>
      <c r="L10499" s="85"/>
      <c r="M10499" s="87"/>
      <c r="N10499" s="13"/>
      <c r="O10499" s="6"/>
      <c r="P10499" s="6"/>
      <c r="Q10499" s="6"/>
      <c r="R10499" s="7"/>
      <c r="S10499" s="20"/>
      <c r="T10499" s="22"/>
      <c r="U10499" s="91"/>
    </row>
    <row r="10500" spans="1:21">
      <c r="A10500" s="17"/>
      <c r="B10500" s="56"/>
      <c r="C10500" s="17"/>
      <c r="D10500" s="12"/>
      <c r="N10500" s="14"/>
      <c r="O10500" s="3"/>
      <c r="P10500" s="3"/>
      <c r="Q10500" s="3"/>
      <c r="R10500" s="8"/>
      <c r="S10500" s="21"/>
      <c r="T10500" s="4"/>
      <c r="U10500" s="92"/>
    </row>
    <row r="10501" spans="1:21">
      <c r="A10501" s="17"/>
      <c r="B10501" s="56"/>
      <c r="C10501" s="17"/>
      <c r="D10501" s="12"/>
      <c r="N10501" s="58"/>
      <c r="O10501" s="59"/>
      <c r="P10501" s="59"/>
      <c r="Q10501" s="59"/>
      <c r="R10501" s="60"/>
      <c r="S10501" s="21"/>
      <c r="T10501" s="4"/>
      <c r="U10501" s="93"/>
    </row>
    <row r="10502" spans="1:21" ht="15" customHeight="1" thickBot="1">
      <c r="A10502" s="17"/>
      <c r="B10502" s="56"/>
      <c r="C10502" s="17"/>
      <c r="D10502" s="12"/>
      <c r="N10502" s="15"/>
      <c r="O10502" s="9"/>
      <c r="P10502" s="9"/>
      <c r="Q10502" s="9"/>
      <c r="R10502" s="10"/>
      <c r="S10502" s="19"/>
      <c r="T10502" s="23"/>
      <c r="U10502" s="94"/>
    </row>
    <row r="10503" spans="1:21">
      <c r="A10503" s="17"/>
      <c r="B10503" s="56"/>
      <c r="C10503" s="17"/>
      <c r="D10503" s="12"/>
      <c r="E10503" s="79"/>
      <c r="F10503" s="80"/>
      <c r="G10503" s="80"/>
      <c r="H10503" s="87"/>
      <c r="I10503" s="83"/>
      <c r="J10503" s="84"/>
      <c r="K10503" s="85"/>
      <c r="L10503" s="85"/>
      <c r="M10503" s="87"/>
      <c r="N10503" s="13"/>
      <c r="O10503" s="6"/>
      <c r="P10503" s="6"/>
      <c r="Q10503" s="6"/>
      <c r="R10503" s="7"/>
      <c r="S10503" s="20"/>
      <c r="T10503" s="22"/>
      <c r="U10503" s="91"/>
    </row>
    <row r="10504" spans="1:21">
      <c r="A10504" s="17"/>
      <c r="B10504" s="56"/>
      <c r="C10504" s="17"/>
      <c r="D10504" s="12"/>
      <c r="N10504" s="14"/>
      <c r="O10504" s="3"/>
      <c r="P10504" s="3"/>
      <c r="Q10504" s="3"/>
      <c r="R10504" s="8"/>
      <c r="S10504" s="21"/>
      <c r="T10504" s="4"/>
      <c r="U10504" s="92"/>
    </row>
    <row r="10505" spans="1:21">
      <c r="A10505" s="17"/>
      <c r="B10505" s="56"/>
      <c r="C10505" s="17"/>
      <c r="D10505" s="12"/>
      <c r="N10505" s="58"/>
      <c r="O10505" s="59"/>
      <c r="P10505" s="59"/>
      <c r="Q10505" s="59"/>
      <c r="R10505" s="60"/>
      <c r="S10505" s="21"/>
      <c r="T10505" s="4"/>
      <c r="U10505" s="93"/>
    </row>
    <row r="10506" spans="1:21" ht="15" customHeight="1" thickBot="1">
      <c r="A10506" s="17"/>
      <c r="B10506" s="56"/>
      <c r="C10506" s="17"/>
      <c r="D10506" s="12"/>
      <c r="N10506" s="15"/>
      <c r="O10506" s="9"/>
      <c r="P10506" s="9"/>
      <c r="Q10506" s="9"/>
      <c r="R10506" s="10"/>
      <c r="S10506" s="19"/>
      <c r="T10506" s="23"/>
      <c r="U10506" s="94"/>
    </row>
    <row r="10507" spans="1:21">
      <c r="A10507" s="17"/>
      <c r="B10507" s="56"/>
      <c r="C10507" s="17"/>
      <c r="D10507" s="12"/>
      <c r="E10507" s="79"/>
      <c r="F10507" s="80"/>
      <c r="G10507" s="80"/>
      <c r="H10507" s="87"/>
      <c r="I10507" s="83"/>
      <c r="J10507" s="84"/>
      <c r="K10507" s="85"/>
      <c r="L10507" s="85"/>
      <c r="M10507" s="87"/>
      <c r="N10507" s="13"/>
      <c r="O10507" s="6"/>
      <c r="P10507" s="6"/>
      <c r="Q10507" s="6"/>
      <c r="R10507" s="7"/>
      <c r="S10507" s="20"/>
      <c r="T10507" s="22"/>
      <c r="U10507" s="91"/>
    </row>
    <row r="10508" spans="1:21">
      <c r="A10508" s="17"/>
      <c r="B10508" s="56"/>
      <c r="C10508" s="17"/>
      <c r="D10508" s="12"/>
      <c r="N10508" s="14"/>
      <c r="O10508" s="3"/>
      <c r="P10508" s="3"/>
      <c r="Q10508" s="3"/>
      <c r="R10508" s="8"/>
      <c r="S10508" s="21"/>
      <c r="T10508" s="4"/>
      <c r="U10508" s="92"/>
    </row>
    <row r="10509" spans="1:21">
      <c r="A10509" s="17"/>
      <c r="B10509" s="56"/>
      <c r="C10509" s="17"/>
      <c r="D10509" s="12"/>
      <c r="N10509" s="58"/>
      <c r="O10509" s="59"/>
      <c r="P10509" s="59"/>
      <c r="Q10509" s="59"/>
      <c r="R10509" s="60"/>
      <c r="S10509" s="21"/>
      <c r="T10509" s="4"/>
      <c r="U10509" s="93"/>
    </row>
    <row r="10510" spans="1:21" ht="15" customHeight="1" thickBot="1">
      <c r="A10510" s="17"/>
      <c r="B10510" s="56"/>
      <c r="C10510" s="17"/>
      <c r="D10510" s="12"/>
      <c r="N10510" s="15"/>
      <c r="O10510" s="9"/>
      <c r="P10510" s="9"/>
      <c r="Q10510" s="9"/>
      <c r="R10510" s="10"/>
      <c r="S10510" s="19"/>
      <c r="T10510" s="23"/>
      <c r="U10510" s="94"/>
    </row>
    <row r="10511" spans="1:21">
      <c r="A10511" s="17"/>
      <c r="B10511" s="56"/>
      <c r="C10511" s="17"/>
      <c r="D10511" s="12"/>
      <c r="E10511" s="79"/>
      <c r="F10511" s="80"/>
      <c r="G10511" s="80"/>
      <c r="H10511" s="87"/>
      <c r="I10511" s="83"/>
      <c r="J10511" s="84"/>
      <c r="K10511" s="85"/>
      <c r="L10511" s="85"/>
      <c r="M10511" s="87"/>
      <c r="N10511" s="13"/>
      <c r="O10511" s="6"/>
      <c r="P10511" s="6"/>
      <c r="Q10511" s="6"/>
      <c r="R10511" s="7"/>
      <c r="S10511" s="20"/>
      <c r="T10511" s="22"/>
      <c r="U10511" s="91"/>
    </row>
    <row r="10512" spans="1:21">
      <c r="A10512" s="17"/>
      <c r="B10512" s="56"/>
      <c r="C10512" s="17"/>
      <c r="D10512" s="12"/>
      <c r="N10512" s="14"/>
      <c r="O10512" s="3"/>
      <c r="P10512" s="3"/>
      <c r="Q10512" s="3"/>
      <c r="R10512" s="8"/>
      <c r="S10512" s="21"/>
      <c r="T10512" s="4"/>
      <c r="U10512" s="92"/>
    </row>
    <row r="10513" spans="1:21">
      <c r="A10513" s="17"/>
      <c r="B10513" s="56"/>
      <c r="C10513" s="17"/>
      <c r="D10513" s="12"/>
      <c r="N10513" s="58"/>
      <c r="O10513" s="59"/>
      <c r="P10513" s="59"/>
      <c r="Q10513" s="59"/>
      <c r="R10513" s="60"/>
      <c r="S10513" s="21"/>
      <c r="T10513" s="4"/>
      <c r="U10513" s="93"/>
    </row>
    <row r="10514" spans="1:21" ht="15" customHeight="1" thickBot="1">
      <c r="A10514" s="17"/>
      <c r="B10514" s="56"/>
      <c r="C10514" s="17"/>
      <c r="D10514" s="12"/>
      <c r="N10514" s="15"/>
      <c r="O10514" s="9"/>
      <c r="P10514" s="9"/>
      <c r="Q10514" s="9"/>
      <c r="R10514" s="10"/>
      <c r="S10514" s="19"/>
      <c r="T10514" s="23"/>
      <c r="U10514" s="94"/>
    </row>
    <row r="10515" spans="1:21">
      <c r="A10515" s="17"/>
      <c r="B10515" s="56"/>
      <c r="C10515" s="17"/>
      <c r="D10515" s="12"/>
      <c r="E10515" s="79"/>
      <c r="F10515" s="80"/>
      <c r="G10515" s="80"/>
      <c r="H10515" s="87"/>
      <c r="I10515" s="83"/>
      <c r="J10515" s="84"/>
      <c r="K10515" s="85"/>
      <c r="L10515" s="85"/>
      <c r="M10515" s="87"/>
      <c r="N10515" s="13"/>
      <c r="O10515" s="6"/>
      <c r="P10515" s="6"/>
      <c r="Q10515" s="6"/>
      <c r="R10515" s="7"/>
      <c r="S10515" s="20"/>
      <c r="T10515" s="22"/>
      <c r="U10515" s="91"/>
    </row>
    <row r="10516" spans="1:21">
      <c r="A10516" s="17"/>
      <c r="B10516" s="56"/>
      <c r="C10516" s="17"/>
      <c r="D10516" s="12"/>
      <c r="N10516" s="14"/>
      <c r="O10516" s="3"/>
      <c r="P10516" s="3"/>
      <c r="Q10516" s="3"/>
      <c r="R10516" s="8"/>
      <c r="S10516" s="21"/>
      <c r="T10516" s="4"/>
      <c r="U10516" s="92"/>
    </row>
    <row r="10517" spans="1:21">
      <c r="A10517" s="17"/>
      <c r="B10517" s="56"/>
      <c r="C10517" s="17"/>
      <c r="D10517" s="12"/>
      <c r="N10517" s="58"/>
      <c r="O10517" s="59"/>
      <c r="P10517" s="59"/>
      <c r="Q10517" s="59"/>
      <c r="R10517" s="60"/>
      <c r="S10517" s="21"/>
      <c r="T10517" s="4"/>
      <c r="U10517" s="93"/>
    </row>
    <row r="10518" spans="1:21" ht="15" customHeight="1" thickBot="1">
      <c r="A10518" s="17"/>
      <c r="B10518" s="56"/>
      <c r="C10518" s="17"/>
      <c r="D10518" s="12"/>
      <c r="N10518" s="15"/>
      <c r="O10518" s="9"/>
      <c r="P10518" s="9"/>
      <c r="Q10518" s="9"/>
      <c r="R10518" s="10"/>
      <c r="S10518" s="19"/>
      <c r="T10518" s="23"/>
      <c r="U10518" s="94"/>
    </row>
    <row r="10519" spans="1:21">
      <c r="A10519" s="17"/>
      <c r="B10519" s="56"/>
      <c r="C10519" s="17"/>
      <c r="D10519" s="12"/>
      <c r="E10519" s="79"/>
      <c r="F10519" s="80"/>
      <c r="G10519" s="80"/>
      <c r="H10519" s="87"/>
      <c r="I10519" s="83"/>
      <c r="J10519" s="84"/>
      <c r="K10519" s="85"/>
      <c r="L10519" s="85"/>
      <c r="M10519" s="87"/>
      <c r="N10519" s="13"/>
      <c r="O10519" s="6"/>
      <c r="P10519" s="6"/>
      <c r="Q10519" s="6"/>
      <c r="R10519" s="7"/>
      <c r="S10519" s="20"/>
      <c r="T10519" s="22"/>
      <c r="U10519" s="91"/>
    </row>
    <row r="10520" spans="1:21">
      <c r="A10520" s="17"/>
      <c r="B10520" s="56"/>
      <c r="C10520" s="17"/>
      <c r="D10520" s="12"/>
      <c r="N10520" s="14"/>
      <c r="O10520" s="3"/>
      <c r="P10520" s="3"/>
      <c r="Q10520" s="3"/>
      <c r="R10520" s="8"/>
      <c r="S10520" s="21"/>
      <c r="T10520" s="4"/>
      <c r="U10520" s="92"/>
    </row>
    <row r="10521" spans="1:21">
      <c r="A10521" s="17"/>
      <c r="B10521" s="56"/>
      <c r="C10521" s="17"/>
      <c r="D10521" s="12"/>
      <c r="N10521" s="58"/>
      <c r="O10521" s="59"/>
      <c r="P10521" s="59"/>
      <c r="Q10521" s="59"/>
      <c r="R10521" s="60"/>
      <c r="S10521" s="21"/>
      <c r="T10521" s="4"/>
      <c r="U10521" s="93"/>
    </row>
    <row r="10522" spans="1:21" ht="15" customHeight="1" thickBot="1">
      <c r="A10522" s="17"/>
      <c r="B10522" s="56"/>
      <c r="C10522" s="17"/>
      <c r="D10522" s="12"/>
      <c r="N10522" s="15"/>
      <c r="O10522" s="9"/>
      <c r="P10522" s="9"/>
      <c r="Q10522" s="9"/>
      <c r="R10522" s="10"/>
      <c r="S10522" s="19"/>
      <c r="T10522" s="23"/>
      <c r="U10522" s="94"/>
    </row>
    <row r="10523" spans="1:21">
      <c r="A10523" s="17"/>
      <c r="B10523" s="56"/>
      <c r="C10523" s="17"/>
      <c r="D10523" s="12"/>
      <c r="E10523" s="79"/>
      <c r="F10523" s="80"/>
      <c r="G10523" s="80"/>
      <c r="H10523" s="87"/>
      <c r="I10523" s="83"/>
      <c r="J10523" s="84"/>
      <c r="K10523" s="85"/>
      <c r="L10523" s="85"/>
      <c r="M10523" s="87"/>
      <c r="N10523" s="13"/>
      <c r="O10523" s="6"/>
      <c r="P10523" s="6"/>
      <c r="Q10523" s="6"/>
      <c r="R10523" s="7"/>
      <c r="S10523" s="20"/>
      <c r="T10523" s="22"/>
      <c r="U10523" s="91"/>
    </row>
    <row r="10524" spans="1:21">
      <c r="A10524" s="17"/>
      <c r="B10524" s="56"/>
      <c r="C10524" s="17"/>
      <c r="D10524" s="12"/>
      <c r="N10524" s="14"/>
      <c r="O10524" s="3"/>
      <c r="P10524" s="3"/>
      <c r="Q10524" s="3"/>
      <c r="R10524" s="8"/>
      <c r="S10524" s="21"/>
      <c r="T10524" s="4"/>
      <c r="U10524" s="92"/>
    </row>
    <row r="10525" spans="1:21">
      <c r="A10525" s="17"/>
      <c r="B10525" s="56"/>
      <c r="C10525" s="17"/>
      <c r="D10525" s="12"/>
      <c r="N10525" s="58"/>
      <c r="O10525" s="59"/>
      <c r="P10525" s="59"/>
      <c r="Q10525" s="59"/>
      <c r="R10525" s="60"/>
      <c r="S10525" s="21"/>
      <c r="T10525" s="4"/>
      <c r="U10525" s="93"/>
    </row>
    <row r="10526" spans="1:21" ht="15" customHeight="1" thickBot="1">
      <c r="A10526" s="17"/>
      <c r="B10526" s="56"/>
      <c r="C10526" s="17"/>
      <c r="D10526" s="12"/>
      <c r="N10526" s="15"/>
      <c r="O10526" s="9"/>
      <c r="P10526" s="9"/>
      <c r="Q10526" s="9"/>
      <c r="R10526" s="10"/>
      <c r="S10526" s="19"/>
      <c r="T10526" s="23"/>
      <c r="U10526" s="94"/>
    </row>
    <row r="10527" spans="1:21">
      <c r="A10527" s="17"/>
      <c r="B10527" s="56"/>
      <c r="C10527" s="17"/>
      <c r="D10527" s="12"/>
      <c r="E10527" s="79"/>
      <c r="F10527" s="80"/>
      <c r="G10527" s="80"/>
      <c r="H10527" s="87"/>
      <c r="I10527" s="83"/>
      <c r="J10527" s="84"/>
      <c r="K10527" s="85"/>
      <c r="L10527" s="85"/>
      <c r="M10527" s="87"/>
      <c r="N10527" s="13"/>
      <c r="O10527" s="6"/>
      <c r="P10527" s="6"/>
      <c r="Q10527" s="6"/>
      <c r="R10527" s="7"/>
      <c r="S10527" s="20"/>
      <c r="T10527" s="22"/>
      <c r="U10527" s="91"/>
    </row>
    <row r="10528" spans="1:21">
      <c r="A10528" s="17"/>
      <c r="B10528" s="56"/>
      <c r="C10528" s="17"/>
      <c r="D10528" s="12"/>
      <c r="N10528" s="14"/>
      <c r="O10528" s="3"/>
      <c r="P10528" s="3"/>
      <c r="Q10528" s="3"/>
      <c r="R10528" s="8"/>
      <c r="S10528" s="21"/>
      <c r="T10528" s="4"/>
      <c r="U10528" s="92"/>
    </row>
    <row r="10529" spans="1:21">
      <c r="A10529" s="17"/>
      <c r="B10529" s="56"/>
      <c r="C10529" s="17"/>
      <c r="D10529" s="12"/>
      <c r="N10529" s="58"/>
      <c r="O10529" s="59"/>
      <c r="P10529" s="59"/>
      <c r="Q10529" s="59"/>
      <c r="R10529" s="60"/>
      <c r="S10529" s="21"/>
      <c r="T10529" s="4"/>
      <c r="U10529" s="93"/>
    </row>
    <row r="10530" spans="1:21" ht="15" customHeight="1" thickBot="1">
      <c r="A10530" s="17"/>
      <c r="B10530" s="56"/>
      <c r="C10530" s="17"/>
      <c r="D10530" s="12"/>
      <c r="N10530" s="15"/>
      <c r="O10530" s="9"/>
      <c r="P10530" s="9"/>
      <c r="Q10530" s="9"/>
      <c r="R10530" s="10"/>
      <c r="S10530" s="19"/>
      <c r="T10530" s="23"/>
      <c r="U10530" s="94"/>
    </row>
    <row r="10531" spans="1:21">
      <c r="A10531" s="17"/>
      <c r="B10531" s="56"/>
      <c r="C10531" s="17"/>
      <c r="D10531" s="12"/>
      <c r="E10531" s="79"/>
      <c r="F10531" s="80"/>
      <c r="G10531" s="80"/>
      <c r="H10531" s="87"/>
      <c r="I10531" s="83"/>
      <c r="J10531" s="84"/>
      <c r="K10531" s="85"/>
      <c r="L10531" s="85"/>
      <c r="M10531" s="87"/>
      <c r="N10531" s="13"/>
      <c r="O10531" s="6"/>
      <c r="P10531" s="6"/>
      <c r="Q10531" s="6"/>
      <c r="R10531" s="7"/>
      <c r="S10531" s="20"/>
      <c r="T10531" s="22"/>
      <c r="U10531" s="91"/>
    </row>
    <row r="10532" spans="1:21">
      <c r="A10532" s="17"/>
      <c r="B10532" s="56"/>
      <c r="C10532" s="17"/>
      <c r="D10532" s="12"/>
      <c r="N10532" s="14"/>
      <c r="O10532" s="3"/>
      <c r="P10532" s="3"/>
      <c r="Q10532" s="3"/>
      <c r="R10532" s="8"/>
      <c r="S10532" s="21"/>
      <c r="T10532" s="4"/>
      <c r="U10532" s="92"/>
    </row>
    <row r="10533" spans="1:21">
      <c r="A10533" s="17"/>
      <c r="B10533" s="56"/>
      <c r="C10533" s="17"/>
      <c r="D10533" s="12"/>
      <c r="N10533" s="58"/>
      <c r="O10533" s="59"/>
      <c r="P10533" s="59"/>
      <c r="Q10533" s="59"/>
      <c r="R10533" s="60"/>
      <c r="S10533" s="21"/>
      <c r="T10533" s="4"/>
      <c r="U10533" s="93"/>
    </row>
    <row r="10534" spans="1:21" ht="15" customHeight="1" thickBot="1">
      <c r="A10534" s="17"/>
      <c r="B10534" s="56"/>
      <c r="C10534" s="17"/>
      <c r="D10534" s="12"/>
      <c r="N10534" s="15"/>
      <c r="O10534" s="9"/>
      <c r="P10534" s="9"/>
      <c r="Q10534" s="9"/>
      <c r="R10534" s="10"/>
      <c r="S10534" s="19"/>
      <c r="T10534" s="23"/>
      <c r="U10534" s="94"/>
    </row>
    <row r="10535" spans="1:21">
      <c r="A10535" s="17"/>
      <c r="B10535" s="56"/>
      <c r="C10535" s="17"/>
      <c r="D10535" s="12"/>
      <c r="E10535" s="79"/>
      <c r="F10535" s="80"/>
      <c r="G10535" s="80"/>
      <c r="H10535" s="87"/>
      <c r="I10535" s="83"/>
      <c r="J10535" s="84"/>
      <c r="K10535" s="85"/>
      <c r="L10535" s="85"/>
      <c r="M10535" s="87"/>
      <c r="N10535" s="13"/>
      <c r="O10535" s="6"/>
      <c r="P10535" s="6"/>
      <c r="Q10535" s="6"/>
      <c r="R10535" s="7"/>
      <c r="S10535" s="20"/>
      <c r="T10535" s="22"/>
      <c r="U10535" s="91"/>
    </row>
    <row r="10536" spans="1:21">
      <c r="A10536" s="17"/>
      <c r="B10536" s="56"/>
      <c r="C10536" s="17"/>
      <c r="D10536" s="12"/>
      <c r="N10536" s="14"/>
      <c r="O10536" s="3"/>
      <c r="P10536" s="3"/>
      <c r="Q10536" s="3"/>
      <c r="R10536" s="8"/>
      <c r="S10536" s="21"/>
      <c r="T10536" s="4"/>
      <c r="U10536" s="92"/>
    </row>
    <row r="10537" spans="1:21">
      <c r="A10537" s="17"/>
      <c r="B10537" s="56"/>
      <c r="C10537" s="17"/>
      <c r="D10537" s="12"/>
      <c r="N10537" s="58"/>
      <c r="O10537" s="59"/>
      <c r="P10537" s="59"/>
      <c r="Q10537" s="59"/>
      <c r="R10537" s="60"/>
      <c r="S10537" s="21"/>
      <c r="T10537" s="4"/>
      <c r="U10537" s="93"/>
    </row>
    <row r="10538" spans="1:21" ht="15" customHeight="1" thickBot="1">
      <c r="A10538" s="17"/>
      <c r="B10538" s="56"/>
      <c r="C10538" s="17"/>
      <c r="D10538" s="12"/>
      <c r="N10538" s="15"/>
      <c r="O10538" s="9"/>
      <c r="P10538" s="9"/>
      <c r="Q10538" s="9"/>
      <c r="R10538" s="10"/>
      <c r="S10538" s="19"/>
      <c r="T10538" s="23"/>
      <c r="U10538" s="94"/>
    </row>
    <row r="10539" spans="1:21">
      <c r="A10539" s="17"/>
      <c r="B10539" s="56"/>
      <c r="C10539" s="17"/>
      <c r="D10539" s="12"/>
      <c r="E10539" s="79"/>
      <c r="F10539" s="80"/>
      <c r="G10539" s="80"/>
      <c r="H10539" s="87"/>
      <c r="I10539" s="83"/>
      <c r="J10539" s="84"/>
      <c r="K10539" s="85"/>
      <c r="L10539" s="85"/>
      <c r="M10539" s="87"/>
      <c r="N10539" s="13"/>
      <c r="O10539" s="6"/>
      <c r="P10539" s="6"/>
      <c r="Q10539" s="6"/>
      <c r="R10539" s="7"/>
      <c r="S10539" s="20"/>
      <c r="T10539" s="22"/>
      <c r="U10539" s="91"/>
    </row>
    <row r="10540" spans="1:21">
      <c r="A10540" s="17"/>
      <c r="B10540" s="56"/>
      <c r="C10540" s="17"/>
      <c r="D10540" s="12"/>
      <c r="N10540" s="14"/>
      <c r="O10540" s="3"/>
      <c r="P10540" s="3"/>
      <c r="Q10540" s="3"/>
      <c r="R10540" s="8"/>
      <c r="S10540" s="21"/>
      <c r="T10540" s="4"/>
      <c r="U10540" s="92"/>
    </row>
    <row r="10541" spans="1:21">
      <c r="A10541" s="17"/>
      <c r="B10541" s="56"/>
      <c r="C10541" s="17"/>
      <c r="D10541" s="12"/>
      <c r="N10541" s="58"/>
      <c r="O10541" s="59"/>
      <c r="P10541" s="59"/>
      <c r="Q10541" s="59"/>
      <c r="R10541" s="60"/>
      <c r="S10541" s="21"/>
      <c r="T10541" s="4"/>
      <c r="U10541" s="93"/>
    </row>
    <row r="10542" spans="1:21" ht="15" customHeight="1" thickBot="1">
      <c r="A10542" s="17"/>
      <c r="B10542" s="56"/>
      <c r="C10542" s="17"/>
      <c r="D10542" s="12"/>
      <c r="N10542" s="15"/>
      <c r="O10542" s="9"/>
      <c r="P10542" s="9"/>
      <c r="Q10542" s="9"/>
      <c r="R10542" s="10"/>
      <c r="S10542" s="19"/>
      <c r="T10542" s="23"/>
      <c r="U10542" s="94"/>
    </row>
    <row r="10543" spans="1:21">
      <c r="A10543" s="17"/>
      <c r="B10543" s="56"/>
      <c r="C10543" s="17"/>
      <c r="D10543" s="12"/>
      <c r="E10543" s="79"/>
      <c r="F10543" s="80"/>
      <c r="G10543" s="80"/>
      <c r="H10543" s="87"/>
      <c r="I10543" s="83"/>
      <c r="J10543" s="84"/>
      <c r="K10543" s="85"/>
      <c r="L10543" s="85"/>
      <c r="M10543" s="87"/>
      <c r="N10543" s="13"/>
      <c r="O10543" s="6"/>
      <c r="P10543" s="6"/>
      <c r="Q10543" s="6"/>
      <c r="R10543" s="7"/>
      <c r="S10543" s="20"/>
      <c r="T10543" s="22"/>
      <c r="U10543" s="91"/>
    </row>
    <row r="10544" spans="1:21">
      <c r="A10544" s="17"/>
      <c r="B10544" s="56"/>
      <c r="C10544" s="17"/>
      <c r="D10544" s="12"/>
      <c r="N10544" s="14"/>
      <c r="O10544" s="3"/>
      <c r="P10544" s="3"/>
      <c r="Q10544" s="3"/>
      <c r="R10544" s="8"/>
      <c r="S10544" s="21"/>
      <c r="T10544" s="4"/>
      <c r="U10544" s="92"/>
    </row>
    <row r="10545" spans="1:21">
      <c r="A10545" s="17"/>
      <c r="B10545" s="56"/>
      <c r="C10545" s="17"/>
      <c r="D10545" s="12"/>
      <c r="N10545" s="58"/>
      <c r="O10545" s="59"/>
      <c r="P10545" s="59"/>
      <c r="Q10545" s="59"/>
      <c r="R10545" s="60"/>
      <c r="S10545" s="21"/>
      <c r="T10545" s="4"/>
      <c r="U10545" s="93"/>
    </row>
    <row r="10546" spans="1:21" ht="15" customHeight="1" thickBot="1">
      <c r="A10546" s="17"/>
      <c r="B10546" s="56"/>
      <c r="C10546" s="17"/>
      <c r="D10546" s="12"/>
      <c r="N10546" s="15"/>
      <c r="O10546" s="9"/>
      <c r="P10546" s="9"/>
      <c r="Q10546" s="9"/>
      <c r="R10546" s="10"/>
      <c r="S10546" s="19"/>
      <c r="T10546" s="23"/>
      <c r="U10546" s="94"/>
    </row>
    <row r="10547" spans="1:21">
      <c r="A10547" s="17"/>
      <c r="B10547" s="56"/>
      <c r="C10547" s="17"/>
      <c r="D10547" s="12"/>
      <c r="E10547" s="79"/>
      <c r="F10547" s="80"/>
      <c r="G10547" s="80"/>
      <c r="H10547" s="87"/>
      <c r="I10547" s="83"/>
      <c r="J10547" s="84"/>
      <c r="K10547" s="85"/>
      <c r="L10547" s="85"/>
      <c r="M10547" s="87"/>
      <c r="N10547" s="13"/>
      <c r="O10547" s="6"/>
      <c r="P10547" s="6"/>
      <c r="Q10547" s="6"/>
      <c r="R10547" s="7"/>
      <c r="S10547" s="20"/>
      <c r="T10547" s="22"/>
      <c r="U10547" s="91"/>
    </row>
    <row r="10548" spans="1:21">
      <c r="A10548" s="17"/>
      <c r="B10548" s="56"/>
      <c r="C10548" s="17"/>
      <c r="D10548" s="12"/>
      <c r="N10548" s="14"/>
      <c r="O10548" s="3"/>
      <c r="P10548" s="3"/>
      <c r="Q10548" s="3"/>
      <c r="R10548" s="8"/>
      <c r="S10548" s="21"/>
      <c r="T10548" s="4"/>
      <c r="U10548" s="92"/>
    </row>
    <row r="10549" spans="1:21">
      <c r="A10549" s="17"/>
      <c r="B10549" s="56"/>
      <c r="C10549" s="17"/>
      <c r="D10549" s="12"/>
      <c r="N10549" s="58"/>
      <c r="O10549" s="59"/>
      <c r="P10549" s="59"/>
      <c r="Q10549" s="59"/>
      <c r="R10549" s="60"/>
      <c r="S10549" s="21"/>
      <c r="T10549" s="4"/>
      <c r="U10549" s="93"/>
    </row>
    <row r="10550" spans="1:21" ht="15" customHeight="1" thickBot="1">
      <c r="A10550" s="17"/>
      <c r="B10550" s="56"/>
      <c r="C10550" s="17"/>
      <c r="D10550" s="12"/>
      <c r="N10550" s="15"/>
      <c r="O10550" s="9"/>
      <c r="P10550" s="9"/>
      <c r="Q10550" s="9"/>
      <c r="R10550" s="10"/>
      <c r="S10550" s="19"/>
      <c r="T10550" s="23"/>
      <c r="U10550" s="94"/>
    </row>
    <row r="10551" spans="1:21">
      <c r="A10551" s="17"/>
      <c r="B10551" s="56"/>
      <c r="C10551" s="17"/>
      <c r="D10551" s="12"/>
      <c r="E10551" s="79"/>
      <c r="F10551" s="80"/>
      <c r="G10551" s="80"/>
      <c r="H10551" s="87"/>
      <c r="I10551" s="83"/>
      <c r="J10551" s="84"/>
      <c r="K10551" s="85"/>
      <c r="L10551" s="85"/>
      <c r="M10551" s="87"/>
      <c r="N10551" s="13"/>
      <c r="O10551" s="6"/>
      <c r="P10551" s="6"/>
      <c r="Q10551" s="6"/>
      <c r="R10551" s="7"/>
      <c r="S10551" s="20"/>
      <c r="T10551" s="22"/>
      <c r="U10551" s="91"/>
    </row>
    <row r="10552" spans="1:21">
      <c r="A10552" s="17"/>
      <c r="B10552" s="56"/>
      <c r="C10552" s="17"/>
      <c r="D10552" s="12"/>
      <c r="N10552" s="14"/>
      <c r="O10552" s="3"/>
      <c r="P10552" s="3"/>
      <c r="Q10552" s="3"/>
      <c r="R10552" s="8"/>
      <c r="S10552" s="21"/>
      <c r="T10552" s="4"/>
      <c r="U10552" s="92"/>
    </row>
    <row r="10553" spans="1:21">
      <c r="A10553" s="17"/>
      <c r="B10553" s="56"/>
      <c r="C10553" s="17"/>
      <c r="D10553" s="12"/>
      <c r="N10553" s="58"/>
      <c r="O10553" s="59"/>
      <c r="P10553" s="59"/>
      <c r="Q10553" s="59"/>
      <c r="R10553" s="60"/>
      <c r="S10553" s="21"/>
      <c r="T10553" s="4"/>
      <c r="U10553" s="93"/>
    </row>
    <row r="10554" spans="1:21" ht="15" customHeight="1" thickBot="1">
      <c r="A10554" s="17"/>
      <c r="B10554" s="56"/>
      <c r="C10554" s="17"/>
      <c r="D10554" s="12"/>
      <c r="N10554" s="15"/>
      <c r="O10554" s="9"/>
      <c r="P10554" s="9"/>
      <c r="Q10554" s="9"/>
      <c r="R10554" s="10"/>
      <c r="S10554" s="19"/>
      <c r="T10554" s="23"/>
      <c r="U10554" s="94"/>
    </row>
    <row r="10555" spans="1:21">
      <c r="A10555" s="17"/>
      <c r="B10555" s="56"/>
      <c r="C10555" s="17"/>
      <c r="D10555" s="12"/>
      <c r="E10555" s="79"/>
      <c r="F10555" s="80"/>
      <c r="G10555" s="80"/>
      <c r="H10555" s="87"/>
      <c r="I10555" s="83"/>
      <c r="J10555" s="84"/>
      <c r="K10555" s="85"/>
      <c r="L10555" s="85"/>
      <c r="M10555" s="87"/>
      <c r="N10555" s="13"/>
      <c r="O10555" s="6"/>
      <c r="P10555" s="6"/>
      <c r="Q10555" s="6"/>
      <c r="R10555" s="7"/>
      <c r="S10555" s="20"/>
      <c r="T10555" s="22"/>
      <c r="U10555" s="91"/>
    </row>
    <row r="10556" spans="1:21">
      <c r="A10556" s="17"/>
      <c r="B10556" s="56"/>
      <c r="C10556" s="17"/>
      <c r="D10556" s="12"/>
      <c r="N10556" s="14"/>
      <c r="O10556" s="3"/>
      <c r="P10556" s="3"/>
      <c r="Q10556" s="3"/>
      <c r="R10556" s="8"/>
      <c r="S10556" s="21"/>
      <c r="T10556" s="4"/>
      <c r="U10556" s="92"/>
    </row>
    <row r="10557" spans="1:21">
      <c r="A10557" s="17"/>
      <c r="B10557" s="56"/>
      <c r="C10557" s="17"/>
      <c r="D10557" s="12"/>
      <c r="N10557" s="58"/>
      <c r="O10557" s="59"/>
      <c r="P10557" s="59"/>
      <c r="Q10557" s="59"/>
      <c r="R10557" s="60"/>
      <c r="S10557" s="21"/>
      <c r="T10557" s="4"/>
      <c r="U10557" s="93"/>
    </row>
    <row r="10558" spans="1:21" ht="15" customHeight="1" thickBot="1">
      <c r="A10558" s="17"/>
      <c r="B10558" s="56"/>
      <c r="C10558" s="17"/>
      <c r="D10558" s="12"/>
      <c r="N10558" s="15"/>
      <c r="O10558" s="9"/>
      <c r="P10558" s="9"/>
      <c r="Q10558" s="9"/>
      <c r="R10558" s="10"/>
      <c r="S10558" s="19"/>
      <c r="T10558" s="23"/>
      <c r="U10558" s="94"/>
    </row>
    <row r="10559" spans="1:21">
      <c r="A10559" s="17"/>
      <c r="B10559" s="56"/>
      <c r="C10559" s="17"/>
      <c r="D10559" s="12"/>
      <c r="E10559" s="79"/>
      <c r="F10559" s="80"/>
      <c r="G10559" s="80"/>
      <c r="H10559" s="87"/>
      <c r="I10559" s="83"/>
      <c r="J10559" s="84"/>
      <c r="K10559" s="85"/>
      <c r="L10559" s="85"/>
      <c r="M10559" s="87"/>
      <c r="N10559" s="13"/>
      <c r="O10559" s="6"/>
      <c r="P10559" s="6"/>
      <c r="Q10559" s="6"/>
      <c r="R10559" s="7"/>
      <c r="S10559" s="20"/>
      <c r="T10559" s="22"/>
      <c r="U10559" s="91"/>
    </row>
    <row r="10560" spans="1:21">
      <c r="A10560" s="17"/>
      <c r="B10560" s="56"/>
      <c r="C10560" s="17"/>
      <c r="D10560" s="12"/>
      <c r="N10560" s="14"/>
      <c r="O10560" s="3"/>
      <c r="P10560" s="3"/>
      <c r="Q10560" s="3"/>
      <c r="R10560" s="8"/>
      <c r="S10560" s="21"/>
      <c r="T10560" s="4"/>
      <c r="U10560" s="92"/>
    </row>
    <row r="10561" spans="1:21">
      <c r="A10561" s="17"/>
      <c r="B10561" s="56"/>
      <c r="C10561" s="17"/>
      <c r="D10561" s="12"/>
      <c r="N10561" s="58"/>
      <c r="O10561" s="59"/>
      <c r="P10561" s="59"/>
      <c r="Q10561" s="59"/>
      <c r="R10561" s="60"/>
      <c r="S10561" s="21"/>
      <c r="T10561" s="4"/>
      <c r="U10561" s="93"/>
    </row>
    <row r="10562" spans="1:21" ht="15" customHeight="1" thickBot="1">
      <c r="A10562" s="17"/>
      <c r="B10562" s="56"/>
      <c r="C10562" s="17"/>
      <c r="D10562" s="12"/>
      <c r="N10562" s="15"/>
      <c r="O10562" s="9"/>
      <c r="P10562" s="9"/>
      <c r="Q10562" s="9"/>
      <c r="R10562" s="10"/>
      <c r="S10562" s="19"/>
      <c r="T10562" s="23"/>
      <c r="U10562" s="94"/>
    </row>
    <row r="10563" spans="1:21">
      <c r="A10563" s="17"/>
      <c r="B10563" s="56"/>
      <c r="C10563" s="17"/>
      <c r="D10563" s="12"/>
      <c r="E10563" s="79"/>
      <c r="F10563" s="80"/>
      <c r="G10563" s="80"/>
      <c r="H10563" s="87"/>
      <c r="I10563" s="83"/>
      <c r="J10563" s="84"/>
      <c r="K10563" s="85"/>
      <c r="L10563" s="85"/>
      <c r="M10563" s="87"/>
      <c r="N10563" s="13"/>
      <c r="O10563" s="6"/>
      <c r="P10563" s="6"/>
      <c r="Q10563" s="6"/>
      <c r="R10563" s="7"/>
      <c r="S10563" s="20"/>
      <c r="T10563" s="22"/>
      <c r="U10563" s="91"/>
    </row>
    <row r="10564" spans="1:21">
      <c r="A10564" s="17"/>
      <c r="B10564" s="56"/>
      <c r="C10564" s="17"/>
      <c r="D10564" s="12"/>
      <c r="N10564" s="14"/>
      <c r="O10564" s="3"/>
      <c r="P10564" s="3"/>
      <c r="Q10564" s="3"/>
      <c r="R10564" s="8"/>
      <c r="S10564" s="21"/>
      <c r="T10564" s="4"/>
      <c r="U10564" s="92"/>
    </row>
    <row r="10565" spans="1:21">
      <c r="A10565" s="17"/>
      <c r="B10565" s="56"/>
      <c r="C10565" s="17"/>
      <c r="D10565" s="12"/>
      <c r="N10565" s="58"/>
      <c r="O10565" s="59"/>
      <c r="P10565" s="59"/>
      <c r="Q10565" s="59"/>
      <c r="R10565" s="60"/>
      <c r="S10565" s="21"/>
      <c r="T10565" s="4"/>
      <c r="U10565" s="93"/>
    </row>
    <row r="10566" spans="1:21" ht="15" customHeight="1" thickBot="1">
      <c r="A10566" s="17"/>
      <c r="B10566" s="56"/>
      <c r="C10566" s="17"/>
      <c r="D10566" s="12"/>
      <c r="N10566" s="15"/>
      <c r="O10566" s="9"/>
      <c r="P10566" s="9"/>
      <c r="Q10566" s="9"/>
      <c r="R10566" s="10"/>
      <c r="S10566" s="19"/>
      <c r="T10566" s="23"/>
      <c r="U10566" s="94"/>
    </row>
    <row r="10567" spans="1:21">
      <c r="A10567" s="17"/>
      <c r="B10567" s="56"/>
      <c r="C10567" s="17"/>
      <c r="D10567" s="12"/>
      <c r="E10567" s="79"/>
      <c r="F10567" s="80"/>
      <c r="G10567" s="80"/>
      <c r="H10567" s="87"/>
      <c r="I10567" s="83"/>
      <c r="J10567" s="84"/>
      <c r="K10567" s="85"/>
      <c r="L10567" s="85"/>
      <c r="M10567" s="87"/>
      <c r="N10567" s="13"/>
      <c r="O10567" s="6"/>
      <c r="P10567" s="6"/>
      <c r="Q10567" s="6"/>
      <c r="R10567" s="7"/>
      <c r="S10567" s="20"/>
      <c r="T10567" s="22"/>
      <c r="U10567" s="91"/>
    </row>
    <row r="10568" spans="1:21">
      <c r="A10568" s="17"/>
      <c r="B10568" s="56"/>
      <c r="C10568" s="17"/>
      <c r="D10568" s="12"/>
      <c r="N10568" s="14"/>
      <c r="O10568" s="3"/>
      <c r="P10568" s="3"/>
      <c r="Q10568" s="3"/>
      <c r="R10568" s="8"/>
      <c r="S10568" s="21"/>
      <c r="T10568" s="4"/>
      <c r="U10568" s="92"/>
    </row>
    <row r="10569" spans="1:21">
      <c r="A10569" s="17"/>
      <c r="B10569" s="56"/>
      <c r="C10569" s="17"/>
      <c r="D10569" s="12"/>
      <c r="N10569" s="58"/>
      <c r="O10569" s="59"/>
      <c r="P10569" s="59"/>
      <c r="Q10569" s="59"/>
      <c r="R10569" s="60"/>
      <c r="S10569" s="21"/>
      <c r="T10569" s="4"/>
      <c r="U10569" s="93"/>
    </row>
    <row r="10570" spans="1:21" ht="15" customHeight="1" thickBot="1">
      <c r="A10570" s="17"/>
      <c r="B10570" s="56"/>
      <c r="C10570" s="17"/>
      <c r="D10570" s="12"/>
      <c r="N10570" s="15"/>
      <c r="O10570" s="9"/>
      <c r="P10570" s="9"/>
      <c r="Q10570" s="9"/>
      <c r="R10570" s="10"/>
      <c r="S10570" s="19"/>
      <c r="T10570" s="23"/>
      <c r="U10570" s="94"/>
    </row>
    <row r="10571" spans="1:21">
      <c r="A10571" s="17"/>
      <c r="B10571" s="56"/>
      <c r="C10571" s="17"/>
      <c r="D10571" s="12"/>
      <c r="E10571" s="79"/>
      <c r="F10571" s="80"/>
      <c r="G10571" s="80"/>
      <c r="H10571" s="87"/>
      <c r="I10571" s="83"/>
      <c r="J10571" s="84"/>
      <c r="K10571" s="85"/>
      <c r="L10571" s="85"/>
      <c r="M10571" s="87"/>
      <c r="N10571" s="13"/>
      <c r="O10571" s="6"/>
      <c r="P10571" s="6"/>
      <c r="Q10571" s="6"/>
      <c r="R10571" s="7"/>
      <c r="S10571" s="20"/>
      <c r="T10571" s="22"/>
      <c r="U10571" s="91"/>
    </row>
    <row r="10572" spans="1:21">
      <c r="A10572" s="17"/>
      <c r="B10572" s="56"/>
      <c r="C10572" s="17"/>
      <c r="D10572" s="12"/>
      <c r="N10572" s="14"/>
      <c r="O10572" s="3"/>
      <c r="P10572" s="3"/>
      <c r="Q10572" s="3"/>
      <c r="R10572" s="8"/>
      <c r="S10572" s="21"/>
      <c r="T10572" s="4"/>
      <c r="U10572" s="92"/>
    </row>
    <row r="10573" spans="1:21">
      <c r="A10573" s="17"/>
      <c r="B10573" s="56"/>
      <c r="C10573" s="17"/>
      <c r="D10573" s="12"/>
      <c r="N10573" s="58"/>
      <c r="O10573" s="59"/>
      <c r="P10573" s="59"/>
      <c r="Q10573" s="59"/>
      <c r="R10573" s="60"/>
      <c r="S10573" s="21"/>
      <c r="T10573" s="4"/>
      <c r="U10573" s="93"/>
    </row>
    <row r="10574" spans="1:21" ht="15" customHeight="1" thickBot="1">
      <c r="A10574" s="17"/>
      <c r="B10574" s="56"/>
      <c r="C10574" s="17"/>
      <c r="D10574" s="12"/>
      <c r="N10574" s="15"/>
      <c r="O10574" s="9"/>
      <c r="P10574" s="9"/>
      <c r="Q10574" s="9"/>
      <c r="R10574" s="10"/>
      <c r="S10574" s="19"/>
      <c r="T10574" s="23"/>
      <c r="U10574" s="94"/>
    </row>
    <row r="10575" spans="1:21">
      <c r="A10575" s="17"/>
      <c r="B10575" s="56"/>
      <c r="C10575" s="17"/>
      <c r="D10575" s="12"/>
      <c r="E10575" s="24"/>
      <c r="F10575" s="27"/>
      <c r="G10575" s="27"/>
      <c r="H10575" s="107"/>
      <c r="I10575" s="109"/>
      <c r="J10575" s="110"/>
      <c r="K10575" s="112"/>
      <c r="L10575" s="112"/>
      <c r="M10575" s="107"/>
      <c r="N10575" s="13"/>
      <c r="O10575" s="6"/>
      <c r="P10575" s="6"/>
      <c r="Q10575" s="6"/>
      <c r="R10575" s="7"/>
      <c r="S10575" s="20"/>
      <c r="T10575" s="22"/>
      <c r="U10575" s="91"/>
    </row>
    <row r="10576" spans="1:21">
      <c r="A10576" s="17"/>
      <c r="B10576" s="56"/>
      <c r="C10576" s="17"/>
      <c r="D10576" s="12"/>
      <c r="N10576" s="14"/>
      <c r="O10576" s="3"/>
      <c r="P10576" s="3"/>
      <c r="Q10576" s="3"/>
      <c r="R10576" s="8"/>
      <c r="S10576" s="21"/>
      <c r="T10576" s="4"/>
      <c r="U10576" s="92"/>
    </row>
    <row r="10577" spans="1:21">
      <c r="A10577" s="17"/>
      <c r="B10577" s="56"/>
      <c r="C10577" s="17"/>
      <c r="D10577" s="12"/>
      <c r="N10577" s="58"/>
      <c r="O10577" s="59"/>
      <c r="P10577" s="59"/>
      <c r="Q10577" s="59"/>
      <c r="R10577" s="60"/>
      <c r="S10577" s="21"/>
      <c r="T10577" s="4"/>
      <c r="U10577" s="93"/>
    </row>
  </sheetData>
  <conditionalFormatting sqref="O8772 T3:T7395 T7397:T10577">
    <cfRule type="expression" dxfId="26" priority="3329">
      <formula>IF(#REF!=1,1)</formula>
    </cfRule>
  </conditionalFormatting>
  <conditionalFormatting sqref="T7396">
    <cfRule type="expression" dxfId="25" priority="4638">
      <formula>IF(#REF!=1,1)</formula>
    </cfRule>
  </conditionalFormatting>
  <conditionalFormatting sqref="U2">
    <cfRule type="expression" dxfId="24" priority="3328">
      <formula>IF(#REF!=1,1)</formula>
    </cfRule>
  </conditionalFormatting>
  <dataValidations count="1">
    <dataValidation type="date" showInputMessage="1" showErrorMessage="1" errorTitle="FEHLER" error="Bitte ein Datum eingeben!" sqref="A2 C5545:C5546" xr:uid="{00000000-0002-0000-0000-000000000000}">
      <formula1>43831</formula1>
      <formula2>46022</formula2>
    </dataValidation>
  </dataValidations>
  <pageMargins left="0.7" right="0.7" top="0.78740157499999996" bottom="0.78740157499999996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2:C78"/>
  <sheetViews>
    <sheetView workbookViewId="0">
      <selection activeCell="E16" sqref="E16"/>
    </sheetView>
  </sheetViews>
  <sheetFormatPr defaultColWidth="11.42578125" defaultRowHeight="15"/>
  <cols>
    <col min="1" max="1" width="41.5703125" bestFit="1" customWidth="1"/>
    <col min="2" max="2" width="11.42578125" style="1" customWidth="1"/>
    <col min="3" max="3" width="29.28515625" customWidth="1"/>
  </cols>
  <sheetData>
    <row r="2" spans="1:3">
      <c r="A2" t="s">
        <v>1280</v>
      </c>
      <c r="C2" t="s">
        <v>1281</v>
      </c>
    </row>
    <row r="4" spans="1:3">
      <c r="A4" s="5" t="s">
        <v>344</v>
      </c>
      <c r="B4" s="1">
        <v>1</v>
      </c>
      <c r="C4" s="5" t="s">
        <v>36</v>
      </c>
    </row>
    <row r="5" spans="1:3">
      <c r="A5" s="5" t="s">
        <v>201</v>
      </c>
      <c r="B5" s="1">
        <v>1</v>
      </c>
      <c r="C5" t="s">
        <v>32</v>
      </c>
    </row>
    <row r="6" spans="1:3">
      <c r="A6" s="5" t="s">
        <v>121</v>
      </c>
      <c r="B6" s="1">
        <v>1</v>
      </c>
      <c r="C6" t="s">
        <v>26</v>
      </c>
    </row>
    <row r="7" spans="1:3">
      <c r="A7" s="5" t="s">
        <v>73</v>
      </c>
      <c r="B7" s="1">
        <v>1</v>
      </c>
      <c r="C7" t="s">
        <v>43</v>
      </c>
    </row>
    <row r="8" spans="1:3">
      <c r="A8" s="5" t="s">
        <v>439</v>
      </c>
      <c r="B8" s="1">
        <v>1</v>
      </c>
      <c r="C8" t="s">
        <v>90</v>
      </c>
    </row>
    <row r="9" spans="1:3">
      <c r="A9" s="5" t="s">
        <v>387</v>
      </c>
      <c r="B9" s="1">
        <v>1</v>
      </c>
      <c r="C9" t="s">
        <v>28</v>
      </c>
    </row>
    <row r="10" spans="1:3">
      <c r="A10" s="5" t="s">
        <v>50</v>
      </c>
      <c r="B10" s="1">
        <v>1</v>
      </c>
      <c r="C10" t="s">
        <v>31</v>
      </c>
    </row>
    <row r="11" spans="1:3">
      <c r="A11" s="5" t="s">
        <v>1282</v>
      </c>
      <c r="B11" s="1">
        <v>1</v>
      </c>
      <c r="C11" t="s">
        <v>49</v>
      </c>
    </row>
    <row r="12" spans="1:3">
      <c r="A12" s="5" t="s">
        <v>1067</v>
      </c>
      <c r="B12" s="1">
        <v>1</v>
      </c>
      <c r="C12" t="s">
        <v>35</v>
      </c>
    </row>
    <row r="13" spans="1:3">
      <c r="A13" s="5" t="s">
        <v>1209</v>
      </c>
      <c r="B13" s="1">
        <v>1</v>
      </c>
      <c r="C13" t="s">
        <v>67</v>
      </c>
    </row>
    <row r="14" spans="1:3">
      <c r="A14" s="5" t="s">
        <v>1147</v>
      </c>
      <c r="B14" s="1">
        <v>1</v>
      </c>
      <c r="C14" t="s">
        <v>231</v>
      </c>
    </row>
    <row r="15" spans="1:3">
      <c r="A15" s="5" t="s">
        <v>195</v>
      </c>
      <c r="B15" s="1">
        <v>1</v>
      </c>
      <c r="C15" t="s">
        <v>62</v>
      </c>
    </row>
    <row r="16" spans="1:3">
      <c r="A16" s="5" t="s">
        <v>56</v>
      </c>
      <c r="B16" s="1">
        <v>1</v>
      </c>
      <c r="C16" t="s">
        <v>108</v>
      </c>
    </row>
    <row r="17" spans="1:3">
      <c r="A17" s="5" t="s">
        <v>665</v>
      </c>
      <c r="B17" s="1">
        <v>1</v>
      </c>
      <c r="C17" t="s">
        <v>1276</v>
      </c>
    </row>
    <row r="18" spans="1:3">
      <c r="A18" s="5" t="s">
        <v>34</v>
      </c>
      <c r="B18" s="1">
        <v>1</v>
      </c>
      <c r="C18" t="s">
        <v>88</v>
      </c>
    </row>
    <row r="19" spans="1:3">
      <c r="A19" s="5" t="s">
        <v>71</v>
      </c>
      <c r="B19" s="1">
        <v>1</v>
      </c>
      <c r="C19" t="s">
        <v>140</v>
      </c>
    </row>
    <row r="20" spans="1:3">
      <c r="A20" s="5" t="s">
        <v>814</v>
      </c>
      <c r="B20" s="1">
        <v>1</v>
      </c>
      <c r="C20" t="s">
        <v>79</v>
      </c>
    </row>
    <row r="21" spans="1:3">
      <c r="A21" s="5" t="s">
        <v>513</v>
      </c>
      <c r="B21" s="1">
        <v>1</v>
      </c>
      <c r="C21" t="s">
        <v>167</v>
      </c>
    </row>
    <row r="22" spans="1:3">
      <c r="A22" s="5" t="s">
        <v>89</v>
      </c>
      <c r="B22" s="1">
        <v>1</v>
      </c>
      <c r="C22" t="s">
        <v>895</v>
      </c>
    </row>
    <row r="23" spans="1:3">
      <c r="A23" s="5" t="s">
        <v>45</v>
      </c>
      <c r="B23" s="1">
        <v>1</v>
      </c>
      <c r="C23" t="s">
        <v>148</v>
      </c>
    </row>
    <row r="24" spans="1:3">
      <c r="A24" s="5" t="s">
        <v>39</v>
      </c>
      <c r="B24" s="1">
        <v>1</v>
      </c>
      <c r="C24" t="s">
        <v>120</v>
      </c>
    </row>
    <row r="25" spans="1:3">
      <c r="A25" s="5" t="s">
        <v>183</v>
      </c>
      <c r="B25" s="1">
        <v>1</v>
      </c>
      <c r="C25" t="s">
        <v>44</v>
      </c>
    </row>
    <row r="26" spans="1:3">
      <c r="A26" s="5" t="s">
        <v>77</v>
      </c>
      <c r="B26" s="1">
        <v>1</v>
      </c>
      <c r="C26" t="s">
        <v>93</v>
      </c>
    </row>
    <row r="27" spans="1:3">
      <c r="A27" s="5" t="s">
        <v>1283</v>
      </c>
      <c r="B27" s="1">
        <v>1</v>
      </c>
      <c r="C27" t="s">
        <v>295</v>
      </c>
    </row>
    <row r="28" spans="1:3">
      <c r="A28" s="5" t="s">
        <v>110</v>
      </c>
      <c r="B28" s="1">
        <v>1</v>
      </c>
      <c r="C28" t="s">
        <v>1022</v>
      </c>
    </row>
    <row r="29" spans="1:3">
      <c r="A29" s="5" t="s">
        <v>103</v>
      </c>
      <c r="B29" s="1">
        <v>1</v>
      </c>
      <c r="C29" t="s">
        <v>988</v>
      </c>
    </row>
    <row r="30" spans="1:3">
      <c r="A30" s="5" t="s">
        <v>60</v>
      </c>
      <c r="B30" s="1">
        <v>1</v>
      </c>
      <c r="C30" t="s">
        <v>213</v>
      </c>
    </row>
    <row r="31" spans="1:3">
      <c r="A31" t="s">
        <v>114</v>
      </c>
      <c r="B31" s="1">
        <v>1</v>
      </c>
      <c r="C31" t="s">
        <v>177</v>
      </c>
    </row>
    <row r="32" spans="1:3">
      <c r="A32" t="s">
        <v>648</v>
      </c>
      <c r="B32" s="1">
        <v>1</v>
      </c>
      <c r="C32" t="s">
        <v>136</v>
      </c>
    </row>
    <row r="33" spans="1:3">
      <c r="A33" s="5" t="s">
        <v>1105</v>
      </c>
      <c r="B33" s="1">
        <v>1</v>
      </c>
      <c r="C33" t="s">
        <v>160</v>
      </c>
    </row>
    <row r="34" spans="1:3">
      <c r="A34" s="5" t="s">
        <v>80</v>
      </c>
      <c r="B34" s="1">
        <v>1</v>
      </c>
      <c r="C34" t="s">
        <v>1284</v>
      </c>
    </row>
    <row r="35" spans="1:3">
      <c r="A35" s="5" t="s">
        <v>1118</v>
      </c>
      <c r="B35" s="1">
        <v>1</v>
      </c>
      <c r="C35" t="s">
        <v>1285</v>
      </c>
    </row>
    <row r="36" spans="1:3">
      <c r="A36" s="5" t="s">
        <v>25</v>
      </c>
      <c r="B36" s="1">
        <v>1</v>
      </c>
      <c r="C36" t="s">
        <v>1286</v>
      </c>
    </row>
    <row r="37" spans="1:3">
      <c r="A37" t="s">
        <v>241</v>
      </c>
      <c r="B37" s="1">
        <v>1</v>
      </c>
      <c r="C37" t="s">
        <v>23</v>
      </c>
    </row>
    <row r="38" spans="1:3">
      <c r="A38" s="5" t="s">
        <v>29</v>
      </c>
      <c r="B38" s="1">
        <v>1</v>
      </c>
      <c r="C38" t="s">
        <v>293</v>
      </c>
    </row>
    <row r="39" spans="1:3">
      <c r="A39" t="s">
        <v>224</v>
      </c>
      <c r="B39" s="1">
        <v>1</v>
      </c>
    </row>
    <row r="40" spans="1:3">
      <c r="A40" s="5" t="s">
        <v>218</v>
      </c>
      <c r="B40" s="1">
        <v>1</v>
      </c>
    </row>
    <row r="41" spans="1:3">
      <c r="A41" s="5" t="s">
        <v>351</v>
      </c>
      <c r="B41" s="1">
        <v>1</v>
      </c>
    </row>
    <row r="42" spans="1:3">
      <c r="A42" s="5" t="s">
        <v>65</v>
      </c>
      <c r="B42" s="1">
        <v>1</v>
      </c>
    </row>
    <row r="43" spans="1:3">
      <c r="A43" s="5" t="s">
        <v>23</v>
      </c>
      <c r="B43" s="1">
        <v>1</v>
      </c>
    </row>
    <row r="44" spans="1:3">
      <c r="A44" t="s">
        <v>1287</v>
      </c>
      <c r="B44" s="1">
        <v>1</v>
      </c>
    </row>
    <row r="45" spans="1:3">
      <c r="A45" t="s">
        <v>1288</v>
      </c>
      <c r="B45" s="1">
        <v>1</v>
      </c>
    </row>
    <row r="46" spans="1:3">
      <c r="A46" t="s">
        <v>1289</v>
      </c>
      <c r="B46" s="1">
        <v>1</v>
      </c>
    </row>
    <row r="47" spans="1:3">
      <c r="A47" t="s">
        <v>1290</v>
      </c>
      <c r="B47" s="1">
        <v>1</v>
      </c>
    </row>
    <row r="48" spans="1:3">
      <c r="A48" s="11" t="s">
        <v>1291</v>
      </c>
      <c r="B48" s="1">
        <v>1</v>
      </c>
    </row>
    <row r="49" spans="1:3">
      <c r="A49" t="s">
        <v>1292</v>
      </c>
      <c r="B49" s="1">
        <v>1</v>
      </c>
    </row>
    <row r="50" spans="1:3">
      <c r="A50" t="s">
        <v>1293</v>
      </c>
      <c r="B50" s="1">
        <v>1</v>
      </c>
    </row>
    <row r="51" spans="1:3">
      <c r="A51" t="s">
        <v>1294</v>
      </c>
      <c r="B51" s="1">
        <v>1</v>
      </c>
    </row>
    <row r="52" spans="1:3">
      <c r="A52" t="s">
        <v>1295</v>
      </c>
      <c r="B52" s="1">
        <v>1</v>
      </c>
    </row>
    <row r="53" spans="1:3">
      <c r="A53" t="s">
        <v>1296</v>
      </c>
      <c r="B53" s="1">
        <v>1</v>
      </c>
    </row>
    <row r="54" spans="1:3">
      <c r="A54" s="11" t="s">
        <v>1297</v>
      </c>
      <c r="B54" s="1">
        <v>1</v>
      </c>
    </row>
    <row r="55" spans="1:3">
      <c r="A55" t="s">
        <v>1298</v>
      </c>
      <c r="B55" s="1">
        <v>1</v>
      </c>
      <c r="C55" s="5"/>
    </row>
    <row r="56" spans="1:3">
      <c r="A56" t="s">
        <v>1299</v>
      </c>
      <c r="B56" s="1">
        <v>1</v>
      </c>
    </row>
    <row r="57" spans="1:3">
      <c r="A57" t="s">
        <v>1300</v>
      </c>
      <c r="B57" s="1">
        <v>1</v>
      </c>
    </row>
    <row r="58" spans="1:3">
      <c r="A58" t="s">
        <v>1301</v>
      </c>
      <c r="B58" s="1">
        <v>1</v>
      </c>
    </row>
    <row r="59" spans="1:3">
      <c r="A59" t="s">
        <v>1302</v>
      </c>
      <c r="B59" s="1">
        <v>1</v>
      </c>
    </row>
    <row r="60" spans="1:3">
      <c r="A60" t="s">
        <v>1303</v>
      </c>
      <c r="B60" s="1">
        <v>1</v>
      </c>
    </row>
    <row r="61" spans="1:3">
      <c r="A61" t="s">
        <v>648</v>
      </c>
      <c r="B61" s="1">
        <v>1</v>
      </c>
    </row>
    <row r="62" spans="1:3">
      <c r="A62" t="s">
        <v>114</v>
      </c>
      <c r="B62" s="1">
        <v>1</v>
      </c>
    </row>
    <row r="63" spans="1:3">
      <c r="A63" t="s">
        <v>1304</v>
      </c>
      <c r="B63" s="1">
        <v>1</v>
      </c>
    </row>
    <row r="64" spans="1:3">
      <c r="A64" t="s">
        <v>1305</v>
      </c>
      <c r="B64" s="1">
        <v>1</v>
      </c>
    </row>
    <row r="65" spans="1:2">
      <c r="A65" t="s">
        <v>1306</v>
      </c>
      <c r="B65" s="1">
        <v>1</v>
      </c>
    </row>
    <row r="66" spans="1:2">
      <c r="A66" t="s">
        <v>1307</v>
      </c>
      <c r="B66" s="1">
        <v>1</v>
      </c>
    </row>
    <row r="67" spans="1:2">
      <c r="A67" t="s">
        <v>1308</v>
      </c>
      <c r="B67" s="1">
        <v>1</v>
      </c>
    </row>
    <row r="68" spans="1:2">
      <c r="A68" t="s">
        <v>1309</v>
      </c>
      <c r="B68" s="1">
        <v>1</v>
      </c>
    </row>
    <row r="69" spans="1:2">
      <c r="A69" t="s">
        <v>1310</v>
      </c>
      <c r="B69" s="1">
        <v>1</v>
      </c>
    </row>
    <row r="70" spans="1:2">
      <c r="A70" t="s">
        <v>1311</v>
      </c>
      <c r="B70" s="1">
        <v>1</v>
      </c>
    </row>
    <row r="71" spans="1:2">
      <c r="A71" t="s">
        <v>1312</v>
      </c>
      <c r="B71" s="1">
        <v>1</v>
      </c>
    </row>
    <row r="72" spans="1:2">
      <c r="A72" t="s">
        <v>1313</v>
      </c>
      <c r="B72" s="1">
        <v>1</v>
      </c>
    </row>
    <row r="73" spans="1:2">
      <c r="A73" t="s">
        <v>1314</v>
      </c>
      <c r="B73" s="1">
        <v>1</v>
      </c>
    </row>
    <row r="74" spans="1:2">
      <c r="A74" t="s">
        <v>1315</v>
      </c>
    </row>
    <row r="75" spans="1:2">
      <c r="A75" t="s">
        <v>1316</v>
      </c>
    </row>
    <row r="76" spans="1:2">
      <c r="A76" t="s">
        <v>1317</v>
      </c>
      <c r="B76" s="1">
        <v>1</v>
      </c>
    </row>
    <row r="77" spans="1:2">
      <c r="A77" t="s">
        <v>25</v>
      </c>
    </row>
    <row r="78" spans="1:2">
      <c r="A78" t="s">
        <v>23</v>
      </c>
    </row>
  </sheetData>
  <autoFilter ref="A3:C3" xr:uid="{00000000-0009-0000-0000-000001000000}">
    <sortState xmlns:xlrd2="http://schemas.microsoft.com/office/spreadsheetml/2017/richdata2" ref="A4:C70">
      <sortCondition ref="A3"/>
    </sortState>
  </autoFilter>
  <pageMargins left="0.7" right="0.7" top="0.78740157499999996" bottom="0.7874015749999999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33:F188"/>
  <sheetViews>
    <sheetView topLeftCell="A7" zoomScale="90" zoomScaleNormal="90" workbookViewId="0">
      <selection activeCell="Y20" sqref="Y20"/>
    </sheetView>
  </sheetViews>
  <sheetFormatPr defaultColWidth="11.42578125" defaultRowHeight="15"/>
  <cols>
    <col min="1" max="1" width="11.7109375" style="103" customWidth="1"/>
    <col min="2" max="2" width="26.140625" style="103" bestFit="1" customWidth="1"/>
    <col min="3" max="3" width="18.85546875" style="103" bestFit="1" customWidth="1"/>
    <col min="4" max="4" width="14" style="103" bestFit="1" customWidth="1"/>
    <col min="5" max="5" width="13.85546875" style="103" bestFit="1" customWidth="1"/>
    <col min="6" max="6" width="13.42578125" style="103" bestFit="1" customWidth="1"/>
    <col min="7" max="8" width="11.42578125" style="103" customWidth="1"/>
    <col min="9" max="16384" width="11.42578125" style="103"/>
  </cols>
  <sheetData>
    <row r="133" spans="2:6">
      <c r="B133" s="102"/>
      <c r="C133" s="102" t="s">
        <v>1318</v>
      </c>
      <c r="D133" s="102"/>
      <c r="E133" s="102"/>
      <c r="F133" s="102"/>
    </row>
    <row r="134" spans="2:6">
      <c r="B134" s="102" t="s">
        <v>1319</v>
      </c>
      <c r="C134" s="117" t="s">
        <v>1320</v>
      </c>
      <c r="D134" s="117" t="s">
        <v>1321</v>
      </c>
      <c r="E134" s="117" t="s">
        <v>1322</v>
      </c>
      <c r="F134" s="117" t="s">
        <v>1323</v>
      </c>
    </row>
    <row r="135" spans="2:6">
      <c r="B135" s="104" t="s">
        <v>1324</v>
      </c>
      <c r="C135" s="105">
        <v>0.69655172413793109</v>
      </c>
      <c r="D135" s="105">
        <v>0.57425742574257421</v>
      </c>
      <c r="E135" s="105">
        <v>0.98275862068965514</v>
      </c>
      <c r="F135" s="105">
        <v>0.39310344827586208</v>
      </c>
    </row>
    <row r="136" spans="2:6">
      <c r="B136" s="116" t="s">
        <v>1325</v>
      </c>
      <c r="C136" s="105">
        <v>0.69655172413793109</v>
      </c>
      <c r="D136" s="105">
        <v>0.57425742574257421</v>
      </c>
      <c r="E136" s="105">
        <v>0.98275862068965514</v>
      </c>
      <c r="F136" s="105">
        <v>0.39310344827586208</v>
      </c>
    </row>
    <row r="137" spans="2:6">
      <c r="B137" s="104" t="s">
        <v>1326</v>
      </c>
      <c r="C137" s="105">
        <v>0.69302681992337156</v>
      </c>
      <c r="D137" s="105">
        <v>0.96253743211624376</v>
      </c>
      <c r="E137" s="105">
        <v>0.96877056317626542</v>
      </c>
      <c r="F137" s="105">
        <v>0.60493924143579325</v>
      </c>
    </row>
    <row r="138" spans="2:6">
      <c r="B138" s="116" t="s">
        <v>1327</v>
      </c>
      <c r="C138" s="105">
        <v>0.89118773946360152</v>
      </c>
      <c r="D138" s="105" t="e">
        <v>#DIV/0!</v>
      </c>
      <c r="E138" s="105">
        <v>0.90909090909090906</v>
      </c>
      <c r="F138" s="105">
        <v>0.68054336468129561</v>
      </c>
    </row>
    <row r="139" spans="2:6">
      <c r="B139" s="116" t="s">
        <v>1328</v>
      </c>
      <c r="C139" s="105">
        <v>0.71034482758620687</v>
      </c>
      <c r="D139" s="105" t="e">
        <v>#DIV/0!</v>
      </c>
      <c r="E139" s="105">
        <v>0.963963963963964</v>
      </c>
      <c r="F139" s="105">
        <v>0.57518732525629079</v>
      </c>
    </row>
    <row r="140" spans="2:6">
      <c r="B140" s="116" t="s">
        <v>1329</v>
      </c>
      <c r="C140" s="105">
        <v>0.65440613026819916</v>
      </c>
      <c r="D140" s="105">
        <v>0.91686182669789229</v>
      </c>
      <c r="E140" s="105">
        <v>0.9885057471264368</v>
      </c>
      <c r="F140" s="105">
        <v>0.59310344827586203</v>
      </c>
    </row>
    <row r="141" spans="2:6">
      <c r="B141" s="116" t="s">
        <v>1330</v>
      </c>
      <c r="C141" s="105">
        <v>0.55019157088122606</v>
      </c>
      <c r="D141" s="105">
        <v>1.0341225626740949</v>
      </c>
      <c r="E141" s="105">
        <v>0.98787878787878791</v>
      </c>
      <c r="F141" s="105">
        <v>0.5620689655172415</v>
      </c>
    </row>
    <row r="142" spans="2:6">
      <c r="B142" s="116" t="s">
        <v>1331</v>
      </c>
      <c r="C142" s="105">
        <v>0.65900383141762453</v>
      </c>
      <c r="D142" s="105">
        <v>0.93662790697674414</v>
      </c>
      <c r="E142" s="105">
        <v>0.994413407821229</v>
      </c>
      <c r="F142" s="105">
        <v>0.61379310344827587</v>
      </c>
    </row>
    <row r="143" spans="2:6">
      <c r="B143" s="104" t="s">
        <v>1332</v>
      </c>
      <c r="C143" s="105">
        <v>0.52781609195402301</v>
      </c>
      <c r="D143" s="105">
        <v>0.87984612129418949</v>
      </c>
      <c r="E143" s="105">
        <v>0.97304149449035804</v>
      </c>
      <c r="F143" s="105">
        <v>0.44686896551724137</v>
      </c>
    </row>
    <row r="144" spans="2:6">
      <c r="B144" s="116" t="s">
        <v>1333</v>
      </c>
      <c r="C144" s="105">
        <v>0.46283524904214557</v>
      </c>
      <c r="D144" s="105">
        <v>0.90149006622516559</v>
      </c>
      <c r="E144" s="105">
        <v>0.97520661157024791</v>
      </c>
      <c r="F144" s="105">
        <v>0.40689655172413791</v>
      </c>
    </row>
    <row r="145" spans="2:6">
      <c r="B145" s="116" t="s">
        <v>1334</v>
      </c>
      <c r="C145" s="105">
        <v>0.51417624521072791</v>
      </c>
      <c r="D145" s="105">
        <v>0.8114754098360657</v>
      </c>
      <c r="E145" s="105">
        <v>0.96694214876033058</v>
      </c>
      <c r="F145" s="105">
        <v>0.40344827586206894</v>
      </c>
    </row>
    <row r="146" spans="2:6">
      <c r="B146" s="116" t="s">
        <v>1335</v>
      </c>
      <c r="C146" s="105">
        <v>0.51187739463601534</v>
      </c>
      <c r="D146" s="105">
        <v>0.88922155688622762</v>
      </c>
      <c r="E146" s="105">
        <v>0.96212121212121215</v>
      </c>
      <c r="F146" s="105">
        <v>0.43793103448275866</v>
      </c>
    </row>
    <row r="147" spans="2:6">
      <c r="B147" s="116" t="s">
        <v>1336</v>
      </c>
      <c r="C147" s="105">
        <v>0.48122605363984672</v>
      </c>
      <c r="D147" s="105">
        <v>0.91719745222929938</v>
      </c>
      <c r="E147" s="105">
        <v>0.9609375</v>
      </c>
      <c r="F147" s="105">
        <v>0.42413793103448277</v>
      </c>
    </row>
    <row r="148" spans="2:6">
      <c r="B148" s="116" t="s">
        <v>1337</v>
      </c>
      <c r="C148" s="105">
        <v>0.66896551724137931</v>
      </c>
      <c r="D148" s="105" t="e">
        <v>#DIV/0!</v>
      </c>
      <c r="E148" s="105">
        <v>1</v>
      </c>
      <c r="F148" s="105">
        <v>0.56193103448275861</v>
      </c>
    </row>
    <row r="149" spans="2:6">
      <c r="B149" s="104" t="s">
        <v>1338</v>
      </c>
      <c r="C149" s="105">
        <v>0.59187739463601541</v>
      </c>
      <c r="D149" s="105">
        <v>0.90496807068263629</v>
      </c>
      <c r="E149" s="105">
        <v>0.97235862867199618</v>
      </c>
      <c r="F149" s="105">
        <v>0.4972779519331243</v>
      </c>
    </row>
    <row r="150" spans="2:6">
      <c r="B150" s="116" t="s">
        <v>1339</v>
      </c>
      <c r="C150" s="105">
        <v>0.61379310344827587</v>
      </c>
      <c r="D150" s="105">
        <v>0.96067415730337069</v>
      </c>
      <c r="E150" s="105">
        <v>0.97076023391812871</v>
      </c>
      <c r="F150" s="105">
        <v>0.57241379310344831</v>
      </c>
    </row>
    <row r="151" spans="2:6">
      <c r="B151" s="116" t="s">
        <v>1340</v>
      </c>
      <c r="C151" s="105">
        <v>0.68659003831417631</v>
      </c>
      <c r="D151" s="105">
        <v>0.6880580357142857</v>
      </c>
      <c r="E151" s="105">
        <v>0.97810218978102192</v>
      </c>
      <c r="F151" s="105">
        <v>0.46206896551724147</v>
      </c>
    </row>
    <row r="152" spans="2:6">
      <c r="B152" s="116" t="s">
        <v>1341</v>
      </c>
      <c r="C152" s="105" t="e">
        <v>#DIV/0!</v>
      </c>
      <c r="D152" s="105" t="e">
        <v>#DIV/0!</v>
      </c>
      <c r="E152" s="105">
        <v>0.95454545454545459</v>
      </c>
      <c r="F152" s="105">
        <v>0.40090909090909094</v>
      </c>
    </row>
    <row r="153" spans="2:6">
      <c r="B153" s="116" t="s">
        <v>1342</v>
      </c>
      <c r="C153" s="105">
        <v>0.47662835249042146</v>
      </c>
      <c r="D153" s="105">
        <v>0.99839228295819937</v>
      </c>
      <c r="E153" s="105">
        <v>0.94927536231884058</v>
      </c>
      <c r="F153" s="105">
        <v>0.4517241379310345</v>
      </c>
    </row>
    <row r="154" spans="2:6">
      <c r="B154" s="116" t="s">
        <v>1343</v>
      </c>
      <c r="C154" s="105">
        <v>0.55019157088122606</v>
      </c>
      <c r="D154" s="105">
        <v>0.9777158774373258</v>
      </c>
      <c r="E154" s="105">
        <v>0.99358974358974361</v>
      </c>
      <c r="F154" s="105">
        <v>0.53448275862068961</v>
      </c>
    </row>
    <row r="155" spans="2:6">
      <c r="B155" s="116" t="s">
        <v>1344</v>
      </c>
      <c r="C155" s="105">
        <v>0.63218390804597702</v>
      </c>
      <c r="D155" s="105">
        <v>0.9</v>
      </c>
      <c r="E155" s="105">
        <v>0.98787878787878791</v>
      </c>
      <c r="F155" s="105">
        <v>0.56206896551724139</v>
      </c>
    </row>
    <row r="156" spans="2:6">
      <c r="B156" s="104" t="s">
        <v>1345</v>
      </c>
      <c r="C156" s="105">
        <v>0.64648786717752227</v>
      </c>
      <c r="D156" s="105">
        <v>0.86300354290662928</v>
      </c>
      <c r="E156" s="105">
        <v>0.96338978938083797</v>
      </c>
      <c r="F156" s="105">
        <v>0.52575670498084293</v>
      </c>
    </row>
    <row r="157" spans="2:6">
      <c r="B157" s="116" t="s">
        <v>1346</v>
      </c>
      <c r="C157" s="105">
        <v>0.45057471264367821</v>
      </c>
      <c r="D157" s="105">
        <v>0.91071428571428559</v>
      </c>
      <c r="E157" s="105">
        <v>0.96638655462184875</v>
      </c>
      <c r="F157" s="105">
        <v>0.39655172413793105</v>
      </c>
    </row>
    <row r="158" spans="2:6">
      <c r="B158" s="116" t="s">
        <v>1347</v>
      </c>
      <c r="C158" s="105">
        <v>0.68812260536398462</v>
      </c>
      <c r="D158" s="105">
        <v>0.63641425389755013</v>
      </c>
      <c r="E158" s="105">
        <v>1</v>
      </c>
      <c r="F158" s="105">
        <v>0.43793103448275861</v>
      </c>
    </row>
    <row r="159" spans="2:6">
      <c r="B159" s="116" t="s">
        <v>1348</v>
      </c>
      <c r="C159" s="105">
        <v>0.92337164750957856</v>
      </c>
      <c r="D159" s="105" t="e">
        <v>#DIV/0!</v>
      </c>
      <c r="E159" s="105">
        <v>0.875</v>
      </c>
      <c r="F159" s="105">
        <v>0.67867816091954025</v>
      </c>
    </row>
    <row r="160" spans="2:6">
      <c r="B160" s="116" t="s">
        <v>1349</v>
      </c>
      <c r="C160" s="105">
        <v>0.49961685823754787</v>
      </c>
      <c r="D160" s="105">
        <v>0.93865030674846628</v>
      </c>
      <c r="E160" s="105">
        <v>0.95588235294117652</v>
      </c>
      <c r="F160" s="105">
        <v>0.44827586206896552</v>
      </c>
    </row>
    <row r="161" spans="2:6">
      <c r="B161" s="116" t="s">
        <v>1350</v>
      </c>
      <c r="C161" s="105">
        <v>0.64827586206896548</v>
      </c>
      <c r="D161" s="105">
        <v>0.97872340425531923</v>
      </c>
      <c r="E161" s="105">
        <v>0.98913043478260865</v>
      </c>
      <c r="F161" s="105">
        <v>0.62758620689655176</v>
      </c>
    </row>
    <row r="162" spans="2:6">
      <c r="B162" s="116" t="s">
        <v>1351</v>
      </c>
      <c r="C162" s="105">
        <v>0.66896551724137931</v>
      </c>
      <c r="D162" s="105">
        <v>0.85051546391752586</v>
      </c>
      <c r="E162" s="105">
        <v>0.9939393939393939</v>
      </c>
      <c r="F162" s="105">
        <v>0.56551724137931036</v>
      </c>
    </row>
    <row r="163" spans="2:6">
      <c r="B163" s="104" t="s">
        <v>1352</v>
      </c>
      <c r="C163" s="105">
        <v>0.69210727969348651</v>
      </c>
      <c r="D163" s="105">
        <v>0.77811506862012381</v>
      </c>
      <c r="E163" s="105">
        <v>0.98924396416663318</v>
      </c>
      <c r="F163" s="105">
        <v>0.51722605363984675</v>
      </c>
    </row>
    <row r="164" spans="2:6">
      <c r="B164" s="116" t="s">
        <v>1353</v>
      </c>
      <c r="C164" s="105">
        <v>0.63678160919540228</v>
      </c>
      <c r="D164" s="105">
        <v>0.89350180505415167</v>
      </c>
      <c r="E164" s="105">
        <v>1</v>
      </c>
      <c r="F164" s="105">
        <v>0.56896551724137934</v>
      </c>
    </row>
    <row r="165" spans="2:6">
      <c r="B165" s="116" t="s">
        <v>1354</v>
      </c>
      <c r="C165" s="105">
        <v>0.76321839080459775</v>
      </c>
      <c r="D165" s="105">
        <v>0.65963855421686746</v>
      </c>
      <c r="E165" s="105">
        <v>0.97945205479452058</v>
      </c>
      <c r="F165" s="105">
        <v>0.49310344827586211</v>
      </c>
    </row>
    <row r="166" spans="2:6">
      <c r="B166" s="116" t="s">
        <v>1355</v>
      </c>
      <c r="C166" s="105" t="e">
        <v>#DIV/0!</v>
      </c>
      <c r="D166" s="105" t="e">
        <v>#DIV/0!</v>
      </c>
      <c r="E166" s="105">
        <v>1</v>
      </c>
      <c r="F166" s="105">
        <v>0.42</v>
      </c>
    </row>
    <row r="167" spans="2:6">
      <c r="B167" s="116" t="s">
        <v>1356</v>
      </c>
      <c r="C167" s="105">
        <v>0.68505747126436778</v>
      </c>
      <c r="D167" s="105">
        <v>0.78020134228187921</v>
      </c>
      <c r="E167" s="105">
        <v>0.97419354838709682</v>
      </c>
      <c r="F167" s="105">
        <v>0.52068965517241372</v>
      </c>
    </row>
    <row r="168" spans="2:6">
      <c r="B168" s="116" t="s">
        <v>1357</v>
      </c>
      <c r="C168" s="105">
        <v>0.73026819923371655</v>
      </c>
      <c r="D168" s="105">
        <v>0.77911857292759701</v>
      </c>
      <c r="E168" s="105">
        <v>0.98181818181818181</v>
      </c>
      <c r="F168" s="105">
        <v>0.55862068965517242</v>
      </c>
    </row>
    <row r="169" spans="2:6">
      <c r="B169" s="116" t="s">
        <v>1358</v>
      </c>
      <c r="C169" s="105">
        <v>0.64521072796934864</v>
      </c>
      <c r="D169" s="105" t="e">
        <v>#DIV/0!</v>
      </c>
      <c r="E169" s="105">
        <v>1</v>
      </c>
      <c r="F169" s="105">
        <v>0.54197701149425281</v>
      </c>
    </row>
    <row r="170" spans="2:6">
      <c r="B170" s="104" t="s">
        <v>1359</v>
      </c>
      <c r="C170" s="105">
        <v>0.71494252873563213</v>
      </c>
      <c r="D170" s="105">
        <v>0.59324758842443737</v>
      </c>
      <c r="E170" s="105">
        <v>0.98373983739837401</v>
      </c>
      <c r="F170" s="105">
        <v>0.41724137931034483</v>
      </c>
    </row>
    <row r="171" spans="2:6">
      <c r="B171" s="116" t="s">
        <v>1360</v>
      </c>
      <c r="C171" s="105">
        <v>0.71494252873563213</v>
      </c>
      <c r="D171" s="105">
        <v>0.59324758842443737</v>
      </c>
      <c r="E171" s="105">
        <v>0.98373983739837401</v>
      </c>
      <c r="F171" s="105">
        <v>0.41724137931034483</v>
      </c>
    </row>
    <row r="172" spans="2:6">
      <c r="B172" s="104" t="s">
        <v>1361</v>
      </c>
      <c r="C172" s="105">
        <v>0.75555555555555554</v>
      </c>
      <c r="D172" s="105">
        <v>0.76202920491494497</v>
      </c>
      <c r="E172" s="105">
        <v>0.96177424471865092</v>
      </c>
      <c r="F172" s="105">
        <v>0.57993032625101593</v>
      </c>
    </row>
    <row r="173" spans="2:6">
      <c r="B173" s="116" t="s">
        <v>1362</v>
      </c>
      <c r="C173" s="105">
        <v>0.63678160919540228</v>
      </c>
      <c r="D173" s="105">
        <v>0.8393501805054151</v>
      </c>
      <c r="E173" s="105">
        <v>0.98064516129032253</v>
      </c>
      <c r="F173" s="105">
        <v>0.5241379310344827</v>
      </c>
    </row>
    <row r="174" spans="2:6">
      <c r="B174" s="116" t="s">
        <v>1363</v>
      </c>
      <c r="C174" s="105">
        <v>0.71034482758620687</v>
      </c>
      <c r="D174" s="105">
        <v>0.68446601941747576</v>
      </c>
      <c r="E174" s="105">
        <v>0.98581560283687941</v>
      </c>
      <c r="F174" s="105">
        <v>0.47931034482758622</v>
      </c>
    </row>
    <row r="175" spans="2:6">
      <c r="B175" s="116" t="s">
        <v>1364</v>
      </c>
      <c r="C175" s="105">
        <v>0.90651340996168583</v>
      </c>
      <c r="D175" s="105" t="e">
        <v>#DIV/0!</v>
      </c>
      <c r="E175" s="105">
        <v>0.875</v>
      </c>
      <c r="F175" s="105">
        <v>0.66628735632183911</v>
      </c>
    </row>
    <row r="176" spans="2:6">
      <c r="B176" s="116" t="s">
        <v>1365</v>
      </c>
      <c r="C176" s="105">
        <v>0.78237547892720305</v>
      </c>
      <c r="D176" s="105" t="e">
        <v>#DIV/0!</v>
      </c>
      <c r="E176" s="105">
        <v>0.98095238095238091</v>
      </c>
      <c r="F176" s="105">
        <v>0.64467739463601526</v>
      </c>
    </row>
    <row r="177" spans="2:6">
      <c r="B177" s="116" t="s">
        <v>1366</v>
      </c>
      <c r="C177" s="105">
        <v>0.70114942528735624</v>
      </c>
      <c r="D177" s="105" t="e">
        <v>#DIV/0!</v>
      </c>
      <c r="E177" s="105">
        <v>0.95959595959595956</v>
      </c>
      <c r="F177" s="105">
        <v>0.56516893068617202</v>
      </c>
    </row>
    <row r="178" spans="2:6">
      <c r="B178" s="116" t="s">
        <v>1367</v>
      </c>
      <c r="C178" s="105">
        <v>0.79616858237547894</v>
      </c>
      <c r="D178" s="105">
        <v>0.76227141482194416</v>
      </c>
      <c r="E178" s="105">
        <v>0.98863636363636365</v>
      </c>
      <c r="F178" s="105">
        <v>0.6</v>
      </c>
    </row>
    <row r="179" spans="2:6">
      <c r="B179" s="104" t="s">
        <v>1368</v>
      </c>
      <c r="C179" s="105">
        <v>0.77486590038314174</v>
      </c>
      <c r="D179" s="105">
        <v>0.95568866787221207</v>
      </c>
      <c r="E179" s="105">
        <v>0.98457689388528635</v>
      </c>
      <c r="F179" s="105">
        <v>0.6299471966794381</v>
      </c>
    </row>
    <row r="180" spans="2:6">
      <c r="B180" s="116" t="s">
        <v>1369</v>
      </c>
      <c r="C180" s="105">
        <v>0.72337164750957861</v>
      </c>
      <c r="D180" s="105" t="e">
        <v>#DIV/0!</v>
      </c>
      <c r="E180" s="105">
        <v>0.99047619047619051</v>
      </c>
      <c r="F180" s="105">
        <v>0.60184521072796937</v>
      </c>
    </row>
    <row r="181" spans="2:6">
      <c r="B181" s="116" t="s">
        <v>1370</v>
      </c>
      <c r="C181" s="105">
        <v>0.87279693486590038</v>
      </c>
      <c r="D181" s="105" t="e">
        <v>#DIV/0!</v>
      </c>
      <c r="E181" s="105">
        <v>0.98958333333333337</v>
      </c>
      <c r="F181" s="105">
        <v>0.72551245210727966</v>
      </c>
    </row>
    <row r="182" spans="2:6">
      <c r="B182" s="116" t="s">
        <v>1371</v>
      </c>
      <c r="C182" s="105" t="e">
        <v>#DIV/0!</v>
      </c>
      <c r="D182" s="105" t="e">
        <v>#DIV/0!</v>
      </c>
      <c r="E182" s="105">
        <v>1</v>
      </c>
      <c r="F182" s="105">
        <v>0.42</v>
      </c>
    </row>
    <row r="183" spans="2:6">
      <c r="B183" s="116" t="s">
        <v>1372</v>
      </c>
      <c r="C183" s="105">
        <v>0.72413793103448276</v>
      </c>
      <c r="D183" s="105">
        <v>0.99523809523809526</v>
      </c>
      <c r="E183" s="105">
        <v>0.99521531100478466</v>
      </c>
      <c r="F183" s="105">
        <v>0.71724137931034482</v>
      </c>
    </row>
    <row r="184" spans="2:6">
      <c r="B184" s="116" t="s">
        <v>1373</v>
      </c>
      <c r="C184" s="105">
        <v>0.72643678160919545</v>
      </c>
      <c r="D184" s="105">
        <v>0.916139240506329</v>
      </c>
      <c r="E184" s="105">
        <v>0.94818652849740936</v>
      </c>
      <c r="F184" s="105">
        <v>0.63103448275862073</v>
      </c>
    </row>
    <row r="185" spans="2:6">
      <c r="B185" s="116" t="s">
        <v>1374</v>
      </c>
      <c r="C185" s="105">
        <v>0.82758620689655171</v>
      </c>
      <c r="D185" s="105" t="e">
        <v>#DIV/0!</v>
      </c>
      <c r="E185" s="105">
        <v>0.98399999999999999</v>
      </c>
      <c r="F185" s="105">
        <v>0.68404965517241378</v>
      </c>
    </row>
    <row r="186" spans="2:6">
      <c r="B186" s="104" t="s">
        <v>1375</v>
      </c>
      <c r="C186" s="105">
        <v>0.87969348659003832</v>
      </c>
      <c r="D186" s="105" t="e">
        <v>#DIV/0!</v>
      </c>
      <c r="E186" s="105">
        <v>1</v>
      </c>
      <c r="F186" s="105">
        <v>0.73894252873563215</v>
      </c>
    </row>
    <row r="187" spans="2:6">
      <c r="B187" s="116" t="s">
        <v>1376</v>
      </c>
      <c r="C187" s="105">
        <v>0.87969348659003832</v>
      </c>
      <c r="D187" s="105" t="e">
        <v>#DIV/0!</v>
      </c>
      <c r="E187" s="105">
        <v>1</v>
      </c>
      <c r="F187" s="105">
        <v>0.73894252873563215</v>
      </c>
    </row>
    <row r="188" spans="2:6">
      <c r="B188" s="104" t="s">
        <v>1377</v>
      </c>
      <c r="C188" s="105">
        <v>0.67754789272030669</v>
      </c>
      <c r="D188" s="105">
        <v>0.84729589602173516</v>
      </c>
      <c r="E188" s="105">
        <v>0.97450278770608323</v>
      </c>
      <c r="F188" s="105">
        <v>0.54207343702308419</v>
      </c>
    </row>
  </sheetData>
  <pageMargins left="0.7" right="0.7" top="0.78740157499999996" bottom="0.78740157499999996" header="0.3" footer="0.3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9:FM153"/>
  <sheetViews>
    <sheetView zoomScale="90" zoomScaleNormal="90" workbookViewId="0">
      <selection activeCell="H53" sqref="H53"/>
    </sheetView>
  </sheetViews>
  <sheetFormatPr defaultColWidth="11.42578125" defaultRowHeight="15"/>
  <cols>
    <col min="1" max="1" width="23.28515625" bestFit="1" customWidth="1"/>
    <col min="2" max="2" width="24.85546875" bestFit="1" customWidth="1"/>
    <col min="3" max="3" width="9.140625" bestFit="1" customWidth="1"/>
    <col min="4" max="6" width="5.140625" bestFit="1" customWidth="1"/>
    <col min="7" max="7" width="8.85546875" bestFit="1" customWidth="1"/>
    <col min="8" max="9" width="5.140625" bestFit="1" customWidth="1"/>
    <col min="10" max="11" width="5" bestFit="1" customWidth="1"/>
    <col min="12" max="12" width="6.28515625" bestFit="1" customWidth="1"/>
    <col min="13" max="13" width="8.85546875" bestFit="1" customWidth="1"/>
    <col min="14" max="14" width="7.85546875" bestFit="1" customWidth="1"/>
    <col min="15" max="15" width="5" bestFit="1" customWidth="1"/>
    <col min="16" max="16" width="8.140625" bestFit="1" customWidth="1"/>
    <col min="17" max="17" width="7.7109375" bestFit="1" customWidth="1"/>
    <col min="18" max="18" width="7.42578125" bestFit="1" customWidth="1"/>
    <col min="19" max="19" width="8.140625" bestFit="1" customWidth="1"/>
    <col min="20" max="20" width="10.140625" bestFit="1" customWidth="1"/>
    <col min="21" max="21" width="9.140625" bestFit="1" customWidth="1"/>
    <col min="22" max="22" width="13.28515625" bestFit="1" customWidth="1"/>
    <col min="23" max="23" width="10.140625" bestFit="1" customWidth="1"/>
    <col min="24" max="24" width="7.7109375" bestFit="1" customWidth="1"/>
    <col min="25" max="25" width="8.85546875" bestFit="1" customWidth="1"/>
    <col min="26" max="26" width="8.7109375" bestFit="1" customWidth="1"/>
    <col min="27" max="27" width="21" bestFit="1" customWidth="1"/>
    <col min="28" max="28" width="9.42578125" bestFit="1" customWidth="1"/>
    <col min="29" max="29" width="6.42578125" bestFit="1" customWidth="1"/>
    <col min="30" max="30" width="12.140625" bestFit="1" customWidth="1"/>
    <col min="31" max="31" width="9.85546875" bestFit="1" customWidth="1"/>
    <col min="32" max="32" width="7" bestFit="1" customWidth="1"/>
    <col min="33" max="33" width="8.42578125" bestFit="1" customWidth="1"/>
    <col min="34" max="34" width="10.140625" bestFit="1" customWidth="1"/>
    <col min="35" max="35" width="7.5703125" bestFit="1" customWidth="1"/>
    <col min="36" max="36" width="17.42578125" bestFit="1" customWidth="1"/>
    <col min="37" max="37" width="12.140625" bestFit="1" customWidth="1"/>
    <col min="38" max="38" width="6.42578125" bestFit="1" customWidth="1"/>
    <col min="39" max="39" width="8.28515625" bestFit="1" customWidth="1"/>
    <col min="40" max="41" width="9.85546875" bestFit="1" customWidth="1"/>
    <col min="42" max="42" width="6.42578125" bestFit="1" customWidth="1"/>
    <col min="43" max="43" width="8.5703125" bestFit="1" customWidth="1"/>
    <col min="44" max="44" width="15.28515625" bestFit="1" customWidth="1"/>
    <col min="45" max="45" width="6.42578125" bestFit="1" customWidth="1"/>
    <col min="46" max="46" width="8.140625" bestFit="1" customWidth="1"/>
    <col min="47" max="47" width="9.42578125" bestFit="1" customWidth="1"/>
    <col min="48" max="48" width="6.42578125" bestFit="1" customWidth="1"/>
    <col min="49" max="49" width="8.7109375" bestFit="1" customWidth="1"/>
    <col min="50" max="50" width="12.42578125" bestFit="1" customWidth="1"/>
    <col min="51" max="51" width="19.5703125" bestFit="1" customWidth="1"/>
    <col min="52" max="52" width="12.5703125" bestFit="1" customWidth="1"/>
    <col min="53" max="55" width="9.85546875" bestFit="1" customWidth="1"/>
    <col min="56" max="57" width="14.140625" bestFit="1" customWidth="1"/>
    <col min="58" max="58" width="8.7109375" bestFit="1" customWidth="1"/>
    <col min="59" max="59" width="18.5703125" bestFit="1" customWidth="1"/>
    <col min="60" max="60" width="12.7109375" bestFit="1" customWidth="1"/>
    <col min="61" max="62" width="9.85546875" bestFit="1" customWidth="1"/>
    <col min="63" max="63" width="11.7109375" bestFit="1" customWidth="1"/>
    <col min="64" max="64" width="10" bestFit="1" customWidth="1"/>
    <col min="65" max="65" width="9.85546875" bestFit="1" customWidth="1"/>
    <col min="66" max="66" width="7.7109375" bestFit="1" customWidth="1"/>
    <col min="67" max="67" width="9.85546875" bestFit="1" customWidth="1"/>
    <col min="68" max="68" width="8.140625" bestFit="1" customWidth="1"/>
    <col min="69" max="69" width="7.42578125" bestFit="1" customWidth="1"/>
    <col min="70" max="70" width="9.140625" bestFit="1" customWidth="1"/>
    <col min="71" max="71" width="14" bestFit="1" customWidth="1"/>
    <col min="72" max="72" width="25.28515625" bestFit="1" customWidth="1"/>
    <col min="73" max="73" width="8.140625" bestFit="1" customWidth="1"/>
    <col min="74" max="74" width="12.7109375" bestFit="1" customWidth="1"/>
    <col min="75" max="75" width="14" bestFit="1" customWidth="1"/>
    <col min="76" max="76" width="9.42578125" bestFit="1" customWidth="1"/>
    <col min="77" max="77" width="9.85546875" bestFit="1" customWidth="1"/>
    <col min="78" max="78" width="16.7109375" bestFit="1" customWidth="1"/>
    <col min="79" max="79" width="6.42578125" bestFit="1" customWidth="1"/>
    <col min="80" max="80" width="15" bestFit="1" customWidth="1"/>
    <col min="81" max="81" width="9.85546875" bestFit="1" customWidth="1"/>
    <col min="82" max="82" width="7.42578125" bestFit="1" customWidth="1"/>
    <col min="83" max="83" width="12.140625" bestFit="1" customWidth="1"/>
    <col min="84" max="84" width="16.5703125" bestFit="1" customWidth="1"/>
    <col min="85" max="85" width="13.5703125" bestFit="1" customWidth="1"/>
    <col min="86" max="86" width="6.42578125" bestFit="1" customWidth="1"/>
    <col min="87" max="87" width="8.85546875" bestFit="1" customWidth="1"/>
    <col min="88" max="88" width="5.85546875" bestFit="1" customWidth="1"/>
    <col min="89" max="90" width="9" bestFit="1" customWidth="1"/>
    <col min="91" max="91" width="9.28515625" bestFit="1" customWidth="1"/>
    <col min="92" max="92" width="9.140625" bestFit="1" customWidth="1"/>
    <col min="93" max="93" width="9.5703125" bestFit="1" customWidth="1"/>
    <col min="94" max="94" width="9.85546875" bestFit="1" customWidth="1"/>
    <col min="95" max="97" width="8.85546875" bestFit="1" customWidth="1"/>
    <col min="98" max="98" width="10.28515625" bestFit="1" customWidth="1"/>
    <col min="99" max="99" width="8.85546875" bestFit="1" customWidth="1"/>
    <col min="100" max="100" width="11.85546875" bestFit="1" customWidth="1"/>
    <col min="101" max="101" width="9.85546875" bestFit="1" customWidth="1"/>
    <col min="102" max="102" width="14.140625" bestFit="1" customWidth="1"/>
    <col min="103" max="103" width="14.85546875" bestFit="1" customWidth="1"/>
    <col min="104" max="104" width="9.7109375" bestFit="1" customWidth="1"/>
    <col min="105" max="105" width="10.7109375" bestFit="1" customWidth="1"/>
    <col min="106" max="107" width="9.85546875" bestFit="1" customWidth="1"/>
    <col min="108" max="108" width="15" bestFit="1" customWidth="1"/>
    <col min="109" max="109" width="10" bestFit="1" customWidth="1"/>
    <col min="110" max="110" width="9.140625" bestFit="1" customWidth="1"/>
    <col min="111" max="111" width="14.42578125" bestFit="1" customWidth="1"/>
    <col min="112" max="112" width="13.5703125" bestFit="1" customWidth="1"/>
    <col min="113" max="113" width="9.85546875" bestFit="1" customWidth="1"/>
    <col min="114" max="114" width="10" bestFit="1" customWidth="1"/>
    <col min="115" max="115" width="14.140625" bestFit="1" customWidth="1"/>
    <col min="116" max="117" width="12.5703125" bestFit="1" customWidth="1"/>
    <col min="118" max="118" width="10" bestFit="1" customWidth="1"/>
    <col min="119" max="121" width="9.85546875" bestFit="1" customWidth="1"/>
    <col min="122" max="122" width="12.7109375" bestFit="1" customWidth="1"/>
    <col min="123" max="123" width="10" bestFit="1" customWidth="1"/>
    <col min="124" max="124" width="8.42578125" bestFit="1" customWidth="1"/>
    <col min="125" max="125" width="10.7109375" bestFit="1" customWidth="1"/>
    <col min="126" max="127" width="9.85546875" bestFit="1" customWidth="1"/>
    <col min="128" max="128" width="8.85546875" bestFit="1" customWidth="1"/>
    <col min="129" max="129" width="5.42578125" bestFit="1" customWidth="1"/>
    <col min="130" max="130" width="10.7109375" bestFit="1" customWidth="1"/>
    <col min="131" max="131" width="10" bestFit="1" customWidth="1"/>
    <col min="132" max="132" width="7.5703125" bestFit="1" customWidth="1"/>
    <col min="133" max="133" width="9" bestFit="1" customWidth="1"/>
    <col min="134" max="134" width="19.28515625" bestFit="1" customWidth="1"/>
    <col min="135" max="135" width="15.5703125" bestFit="1" customWidth="1"/>
    <col min="136" max="136" width="21.140625" bestFit="1" customWidth="1"/>
    <col min="137" max="137" width="8" bestFit="1" customWidth="1"/>
    <col min="138" max="138" width="18.140625" bestFit="1" customWidth="1"/>
    <col min="139" max="139" width="7.42578125" bestFit="1" customWidth="1"/>
    <col min="140" max="140" width="8.42578125" bestFit="1" customWidth="1"/>
    <col min="141" max="141" width="15" bestFit="1" customWidth="1"/>
    <col min="142" max="142" width="18.5703125" bestFit="1" customWidth="1"/>
    <col min="143" max="143" width="10" bestFit="1" customWidth="1"/>
    <col min="144" max="144" width="16.7109375" bestFit="1" customWidth="1"/>
    <col min="145" max="145" width="20" bestFit="1" customWidth="1"/>
    <col min="146" max="146" width="20.5703125" bestFit="1" customWidth="1"/>
    <col min="147" max="147" width="15.42578125" bestFit="1" customWidth="1"/>
    <col min="148" max="148" width="13.85546875" bestFit="1" customWidth="1"/>
    <col min="149" max="149" width="6.7109375" bestFit="1" customWidth="1"/>
    <col min="150" max="150" width="9.42578125" bestFit="1" customWidth="1"/>
    <col min="151" max="151" width="7" bestFit="1" customWidth="1"/>
    <col min="152" max="152" width="36" bestFit="1" customWidth="1"/>
    <col min="153" max="153" width="15" bestFit="1" customWidth="1"/>
    <col min="154" max="154" width="8.140625" bestFit="1" customWidth="1"/>
    <col min="155" max="155" width="10.85546875" bestFit="1" customWidth="1"/>
    <col min="156" max="156" width="12.42578125" bestFit="1" customWidth="1"/>
    <col min="157" max="157" width="14.42578125" bestFit="1" customWidth="1"/>
    <col min="158" max="158" width="9.85546875" bestFit="1" customWidth="1"/>
    <col min="159" max="159" width="10.42578125" bestFit="1" customWidth="1"/>
    <col min="160" max="160" width="13" bestFit="1" customWidth="1"/>
    <col min="161" max="161" width="7.5703125" bestFit="1" customWidth="1"/>
    <col min="162" max="162" width="19.28515625" bestFit="1" customWidth="1"/>
    <col min="163" max="163" width="9.85546875" bestFit="1" customWidth="1"/>
    <col min="164" max="164" width="14.5703125" bestFit="1" customWidth="1"/>
    <col min="165" max="166" width="6.85546875" bestFit="1" customWidth="1"/>
    <col min="167" max="167" width="13.85546875" bestFit="1" customWidth="1"/>
    <col min="168" max="168" width="14.140625" bestFit="1" customWidth="1"/>
    <col min="169" max="169" width="15.7109375" bestFit="1" customWidth="1"/>
  </cols>
  <sheetData>
    <row r="9" spans="1:169">
      <c r="A9" s="49" t="s">
        <v>1378</v>
      </c>
      <c r="B9" s="49" t="s">
        <v>1379</v>
      </c>
    </row>
    <row r="10" spans="1:169">
      <c r="A10" s="49" t="s">
        <v>1319</v>
      </c>
      <c r="B10" t="s">
        <v>28</v>
      </c>
      <c r="C10" t="s">
        <v>93</v>
      </c>
      <c r="D10" s="106" t="s">
        <v>35</v>
      </c>
      <c r="E10" t="s">
        <v>32</v>
      </c>
      <c r="F10" t="s">
        <v>31</v>
      </c>
      <c r="G10" t="s">
        <v>44</v>
      </c>
      <c r="H10" t="s">
        <v>26</v>
      </c>
      <c r="I10" t="s">
        <v>49</v>
      </c>
      <c r="J10" t="s">
        <v>36</v>
      </c>
      <c r="K10" t="s">
        <v>43</v>
      </c>
      <c r="L10" t="s">
        <v>1380</v>
      </c>
      <c r="M10" t="s">
        <v>57</v>
      </c>
      <c r="N10" t="s">
        <v>62</v>
      </c>
      <c r="O10" t="s">
        <v>90</v>
      </c>
      <c r="P10" t="s">
        <v>140</v>
      </c>
      <c r="Q10" t="s">
        <v>148</v>
      </c>
      <c r="R10" t="s">
        <v>293</v>
      </c>
      <c r="S10" t="s">
        <v>120</v>
      </c>
      <c r="T10" t="s">
        <v>177</v>
      </c>
      <c r="U10" t="s">
        <v>213</v>
      </c>
      <c r="V10" t="s">
        <v>1005</v>
      </c>
      <c r="W10" t="s">
        <v>136</v>
      </c>
      <c r="X10" t="s">
        <v>88</v>
      </c>
      <c r="Y10" t="s">
        <v>988</v>
      </c>
      <c r="Z10" t="s">
        <v>544</v>
      </c>
      <c r="AA10" t="s">
        <v>970</v>
      </c>
      <c r="AB10" t="s">
        <v>108</v>
      </c>
      <c r="AC10" t="s">
        <v>231</v>
      </c>
      <c r="AD10" t="s">
        <v>428</v>
      </c>
      <c r="AE10" t="s">
        <v>78</v>
      </c>
      <c r="AF10" t="s">
        <v>1024</v>
      </c>
      <c r="AG10" t="s">
        <v>540</v>
      </c>
      <c r="AH10" t="s">
        <v>160</v>
      </c>
      <c r="AI10" t="s">
        <v>416</v>
      </c>
      <c r="AJ10" t="s">
        <v>968</v>
      </c>
      <c r="AK10" t="s">
        <v>1049</v>
      </c>
      <c r="AL10" t="s">
        <v>516</v>
      </c>
      <c r="AM10" t="s">
        <v>67</v>
      </c>
      <c r="AN10" t="s">
        <v>702</v>
      </c>
      <c r="AO10" t="s">
        <v>691</v>
      </c>
      <c r="AP10" t="s">
        <v>468</v>
      </c>
      <c r="AQ10" t="s">
        <v>934</v>
      </c>
      <c r="AR10" t="s">
        <v>1152</v>
      </c>
      <c r="AS10" t="s">
        <v>189</v>
      </c>
      <c r="AT10" t="s">
        <v>794</v>
      </c>
      <c r="AU10" t="s">
        <v>374</v>
      </c>
      <c r="AV10" t="s">
        <v>79</v>
      </c>
      <c r="AW10" t="s">
        <v>282</v>
      </c>
      <c r="AX10" t="s">
        <v>810</v>
      </c>
      <c r="AY10" t="s">
        <v>485</v>
      </c>
      <c r="AZ10" t="s">
        <v>766</v>
      </c>
      <c r="BA10" t="s">
        <v>289</v>
      </c>
      <c r="BB10" t="s">
        <v>181</v>
      </c>
      <c r="BC10" t="s">
        <v>476</v>
      </c>
      <c r="BD10" t="s">
        <v>471</v>
      </c>
      <c r="BE10" t="s">
        <v>115</v>
      </c>
      <c r="BF10" t="s">
        <v>363</v>
      </c>
      <c r="BG10" t="s">
        <v>143</v>
      </c>
      <c r="BH10" t="s">
        <v>1154</v>
      </c>
      <c r="BI10" t="s">
        <v>1047</v>
      </c>
      <c r="BJ10" t="s">
        <v>104</v>
      </c>
      <c r="BK10" t="s">
        <v>1266</v>
      </c>
      <c r="BL10" t="s">
        <v>554</v>
      </c>
      <c r="BM10" t="s">
        <v>576</v>
      </c>
      <c r="BN10" t="s">
        <v>167</v>
      </c>
      <c r="BO10" t="s">
        <v>372</v>
      </c>
      <c r="BP10" t="s">
        <v>895</v>
      </c>
      <c r="BQ10" t="s">
        <v>319</v>
      </c>
      <c r="BR10" t="s">
        <v>1022</v>
      </c>
      <c r="BS10" t="s">
        <v>991</v>
      </c>
      <c r="BT10" t="s">
        <v>603</v>
      </c>
      <c r="BU10" t="s">
        <v>1045</v>
      </c>
      <c r="BV10" t="s">
        <v>621</v>
      </c>
      <c r="BW10" t="s">
        <v>448</v>
      </c>
      <c r="BX10" t="s">
        <v>278</v>
      </c>
      <c r="BY10" t="s">
        <v>288</v>
      </c>
      <c r="BZ10" t="s">
        <v>157</v>
      </c>
      <c r="CA10" t="s">
        <v>663</v>
      </c>
      <c r="CB10" t="s">
        <v>287</v>
      </c>
      <c r="CC10" t="s">
        <v>291</v>
      </c>
      <c r="CD10" t="s">
        <v>74</v>
      </c>
      <c r="CE10" t="s">
        <v>1140</v>
      </c>
      <c r="CF10" t="s">
        <v>504</v>
      </c>
      <c r="CG10" t="s">
        <v>1179</v>
      </c>
      <c r="CH10" t="s">
        <v>869</v>
      </c>
      <c r="CI10" t="s">
        <v>1066</v>
      </c>
      <c r="CJ10" t="s">
        <v>1163</v>
      </c>
      <c r="CK10" t="s">
        <v>805</v>
      </c>
      <c r="CL10" t="s">
        <v>813</v>
      </c>
      <c r="CM10" t="s">
        <v>217</v>
      </c>
      <c r="CN10" t="s">
        <v>325</v>
      </c>
      <c r="CO10" t="s">
        <v>454</v>
      </c>
      <c r="CP10" t="s">
        <v>781</v>
      </c>
      <c r="CQ10" t="s">
        <v>301</v>
      </c>
      <c r="CR10" t="s">
        <v>1171</v>
      </c>
      <c r="CS10" t="s">
        <v>1165</v>
      </c>
      <c r="CT10" t="s">
        <v>590</v>
      </c>
      <c r="CU10" t="s">
        <v>1057</v>
      </c>
      <c r="CV10" t="s">
        <v>437</v>
      </c>
      <c r="CW10" t="s">
        <v>403</v>
      </c>
      <c r="CX10" t="s">
        <v>309</v>
      </c>
      <c r="CY10" t="s">
        <v>932</v>
      </c>
      <c r="CZ10" t="s">
        <v>1276</v>
      </c>
      <c r="DA10" t="s">
        <v>443</v>
      </c>
      <c r="DB10" t="s">
        <v>227</v>
      </c>
      <c r="DC10" t="s">
        <v>600</v>
      </c>
      <c r="DD10" t="s">
        <v>755</v>
      </c>
      <c r="DE10" t="s">
        <v>615</v>
      </c>
      <c r="DF10" t="s">
        <v>605</v>
      </c>
      <c r="DG10" t="s">
        <v>1249</v>
      </c>
      <c r="DH10" t="s">
        <v>1034</v>
      </c>
      <c r="DI10" t="s">
        <v>312</v>
      </c>
      <c r="DJ10" t="s">
        <v>582</v>
      </c>
      <c r="DK10" t="s">
        <v>913</v>
      </c>
      <c r="DL10" t="s">
        <v>430</v>
      </c>
      <c r="DM10" t="s">
        <v>652</v>
      </c>
      <c r="DN10" t="s">
        <v>1012</v>
      </c>
      <c r="DO10" t="s">
        <v>457</v>
      </c>
      <c r="DP10" t="s">
        <v>473</v>
      </c>
      <c r="DQ10" t="s">
        <v>1069</v>
      </c>
      <c r="DR10" t="s">
        <v>966</v>
      </c>
      <c r="DS10" t="s">
        <v>541</v>
      </c>
      <c r="DT10" t="s">
        <v>1042</v>
      </c>
      <c r="DU10" t="s">
        <v>1221</v>
      </c>
      <c r="DV10" t="s">
        <v>799</v>
      </c>
      <c r="DW10" t="s">
        <v>685</v>
      </c>
      <c r="DX10" t="s">
        <v>295</v>
      </c>
      <c r="DY10" t="s">
        <v>711</v>
      </c>
      <c r="DZ10" t="s">
        <v>1237</v>
      </c>
      <c r="EA10" t="s">
        <v>887</v>
      </c>
      <c r="EB10" t="s">
        <v>1134</v>
      </c>
      <c r="EC10" t="s">
        <v>1074</v>
      </c>
      <c r="ED10" t="s">
        <v>918</v>
      </c>
      <c r="EE10" t="s">
        <v>1156</v>
      </c>
      <c r="EF10" t="s">
        <v>338</v>
      </c>
      <c r="EG10" t="s">
        <v>264</v>
      </c>
      <c r="EH10" t="s">
        <v>1001</v>
      </c>
      <c r="EI10" t="s">
        <v>1108</v>
      </c>
      <c r="EJ10" t="s">
        <v>432</v>
      </c>
      <c r="EK10" t="s">
        <v>406</v>
      </c>
      <c r="EL10" t="s">
        <v>1008</v>
      </c>
      <c r="EM10" t="s">
        <v>856</v>
      </c>
      <c r="EN10" t="s">
        <v>505</v>
      </c>
      <c r="EO10" t="s">
        <v>389</v>
      </c>
      <c r="EP10" t="s">
        <v>1014</v>
      </c>
      <c r="EQ10" t="s">
        <v>1072</v>
      </c>
      <c r="ER10" t="s">
        <v>744</v>
      </c>
      <c r="ES10" t="s">
        <v>1090</v>
      </c>
      <c r="ET10" t="s">
        <v>746</v>
      </c>
      <c r="EU10" t="s">
        <v>1110</v>
      </c>
      <c r="EV10" t="s">
        <v>244</v>
      </c>
      <c r="EW10" t="s">
        <v>335</v>
      </c>
      <c r="EX10" t="s">
        <v>941</v>
      </c>
      <c r="EY10" t="s">
        <v>592</v>
      </c>
      <c r="EZ10" t="s">
        <v>650</v>
      </c>
      <c r="FA10" t="s">
        <v>270</v>
      </c>
      <c r="FB10" t="s">
        <v>1241</v>
      </c>
      <c r="FC10" t="s">
        <v>871</v>
      </c>
      <c r="FD10" t="s">
        <v>910</v>
      </c>
      <c r="FE10" t="s">
        <v>677</v>
      </c>
      <c r="FF10" t="s">
        <v>916</v>
      </c>
      <c r="FG10" t="s">
        <v>758</v>
      </c>
      <c r="FH10" t="s">
        <v>176</v>
      </c>
      <c r="FI10" t="s">
        <v>557</v>
      </c>
      <c r="FJ10" t="s">
        <v>100</v>
      </c>
      <c r="FK10" t="s">
        <v>777</v>
      </c>
      <c r="FL10" t="s">
        <v>779</v>
      </c>
      <c r="FM10" t="s">
        <v>1377</v>
      </c>
    </row>
    <row r="11" spans="1:169">
      <c r="A11" s="50" t="s">
        <v>1381</v>
      </c>
      <c r="B11">
        <v>40</v>
      </c>
      <c r="D11" s="106">
        <v>112</v>
      </c>
      <c r="E11">
        <v>20</v>
      </c>
      <c r="F11">
        <v>15</v>
      </c>
      <c r="G11">
        <v>10</v>
      </c>
      <c r="H11">
        <v>125</v>
      </c>
      <c r="I11">
        <v>5</v>
      </c>
      <c r="J11">
        <v>37</v>
      </c>
      <c r="K11">
        <v>5</v>
      </c>
      <c r="FM11">
        <v>369</v>
      </c>
    </row>
    <row r="12" spans="1:169">
      <c r="A12" s="75" t="s">
        <v>1382</v>
      </c>
      <c r="B12">
        <v>30</v>
      </c>
      <c r="D12" s="106">
        <v>10</v>
      </c>
      <c r="E12">
        <v>20</v>
      </c>
      <c r="F12">
        <v>5</v>
      </c>
      <c r="H12">
        <v>125</v>
      </c>
      <c r="J12">
        <v>12</v>
      </c>
      <c r="FM12">
        <v>202</v>
      </c>
    </row>
    <row r="13" spans="1:169">
      <c r="A13" s="75" t="s">
        <v>1383</v>
      </c>
      <c r="B13">
        <v>10</v>
      </c>
      <c r="D13" s="106">
        <v>10</v>
      </c>
      <c r="F13">
        <v>5</v>
      </c>
      <c r="J13">
        <v>20</v>
      </c>
      <c r="K13">
        <v>5</v>
      </c>
      <c r="FM13">
        <v>50</v>
      </c>
    </row>
    <row r="14" spans="1:169">
      <c r="A14" s="75" t="s">
        <v>1384</v>
      </c>
      <c r="D14" s="106">
        <v>92</v>
      </c>
      <c r="F14">
        <v>5</v>
      </c>
      <c r="G14">
        <v>10</v>
      </c>
      <c r="I14">
        <v>5</v>
      </c>
      <c r="J14">
        <v>5</v>
      </c>
      <c r="FM14">
        <v>117</v>
      </c>
    </row>
    <row r="15" spans="1:169">
      <c r="A15" s="50" t="s">
        <v>1385</v>
      </c>
      <c r="B15">
        <v>909</v>
      </c>
      <c r="C15">
        <v>52</v>
      </c>
      <c r="D15" s="106">
        <v>226</v>
      </c>
      <c r="E15">
        <v>168</v>
      </c>
      <c r="F15">
        <v>103</v>
      </c>
      <c r="G15">
        <v>228</v>
      </c>
      <c r="I15">
        <v>42</v>
      </c>
      <c r="J15">
        <v>49</v>
      </c>
      <c r="K15">
        <v>9</v>
      </c>
      <c r="L15">
        <v>15</v>
      </c>
      <c r="M15">
        <v>24</v>
      </c>
      <c r="N15">
        <v>8</v>
      </c>
      <c r="O15">
        <v>92</v>
      </c>
      <c r="P15">
        <v>15</v>
      </c>
      <c r="Q15">
        <v>10</v>
      </c>
      <c r="S15">
        <v>27</v>
      </c>
      <c r="W15">
        <v>20</v>
      </c>
      <c r="X15">
        <v>20</v>
      </c>
      <c r="AB15">
        <v>5</v>
      </c>
      <c r="AH15">
        <v>10</v>
      </c>
      <c r="AS15">
        <v>10</v>
      </c>
      <c r="BB15">
        <v>5</v>
      </c>
      <c r="BE15">
        <v>15</v>
      </c>
      <c r="BG15">
        <v>15</v>
      </c>
      <c r="BJ15">
        <v>5</v>
      </c>
      <c r="BN15">
        <v>12</v>
      </c>
      <c r="BZ15">
        <v>10</v>
      </c>
      <c r="FM15">
        <v>2104</v>
      </c>
    </row>
    <row r="16" spans="1:169">
      <c r="A16" s="75" t="s">
        <v>1386</v>
      </c>
      <c r="B16">
        <v>50</v>
      </c>
      <c r="D16" s="106">
        <v>43</v>
      </c>
      <c r="E16">
        <v>5</v>
      </c>
      <c r="G16">
        <v>86</v>
      </c>
      <c r="I16">
        <v>10</v>
      </c>
      <c r="M16">
        <v>8</v>
      </c>
      <c r="N16">
        <v>8</v>
      </c>
      <c r="X16">
        <v>10</v>
      </c>
      <c r="FM16">
        <v>220</v>
      </c>
    </row>
    <row r="17" spans="1:169">
      <c r="A17" s="75" t="s">
        <v>1387</v>
      </c>
      <c r="B17">
        <v>83</v>
      </c>
      <c r="C17">
        <v>14</v>
      </c>
      <c r="D17" s="106">
        <v>23</v>
      </c>
      <c r="E17">
        <v>15</v>
      </c>
      <c r="F17">
        <v>29</v>
      </c>
      <c r="G17">
        <v>30</v>
      </c>
      <c r="I17">
        <v>17</v>
      </c>
      <c r="J17">
        <v>39</v>
      </c>
      <c r="K17">
        <v>9</v>
      </c>
      <c r="L17">
        <v>15</v>
      </c>
      <c r="O17">
        <v>10</v>
      </c>
      <c r="X17">
        <v>10</v>
      </c>
      <c r="AB17">
        <v>5</v>
      </c>
      <c r="BE17">
        <v>15</v>
      </c>
      <c r="BJ17">
        <v>5</v>
      </c>
      <c r="FM17">
        <v>319</v>
      </c>
    </row>
    <row r="18" spans="1:169">
      <c r="A18" s="75" t="s">
        <v>1388</v>
      </c>
      <c r="B18">
        <v>449</v>
      </c>
      <c r="C18">
        <v>5</v>
      </c>
      <c r="D18" s="106">
        <v>68</v>
      </c>
      <c r="E18">
        <v>8</v>
      </c>
      <c r="F18">
        <v>10</v>
      </c>
      <c r="G18">
        <v>76</v>
      </c>
      <c r="I18">
        <v>5</v>
      </c>
      <c r="M18">
        <v>8</v>
      </c>
      <c r="O18">
        <v>16</v>
      </c>
      <c r="P18">
        <v>15</v>
      </c>
      <c r="S18">
        <v>15</v>
      </c>
      <c r="W18">
        <v>20</v>
      </c>
      <c r="FM18">
        <v>695</v>
      </c>
    </row>
    <row r="19" spans="1:169">
      <c r="A19" s="75" t="s">
        <v>1389</v>
      </c>
      <c r="B19">
        <v>261</v>
      </c>
      <c r="D19" s="106">
        <v>19</v>
      </c>
      <c r="E19">
        <v>54</v>
      </c>
      <c r="F19">
        <v>23</v>
      </c>
      <c r="G19">
        <v>11</v>
      </c>
      <c r="O19">
        <v>58</v>
      </c>
      <c r="Q19">
        <v>10</v>
      </c>
      <c r="AH19">
        <v>10</v>
      </c>
      <c r="BG19">
        <v>15</v>
      </c>
      <c r="BZ19">
        <v>10</v>
      </c>
      <c r="FM19">
        <v>471</v>
      </c>
    </row>
    <row r="20" spans="1:169">
      <c r="A20" s="75" t="s">
        <v>1390</v>
      </c>
      <c r="B20">
        <v>51</v>
      </c>
      <c r="C20">
        <v>28</v>
      </c>
      <c r="D20" s="106">
        <v>37</v>
      </c>
      <c r="E20">
        <v>55</v>
      </c>
      <c r="F20">
        <v>23</v>
      </c>
      <c r="G20">
        <v>15</v>
      </c>
      <c r="I20">
        <v>5</v>
      </c>
      <c r="J20">
        <v>10</v>
      </c>
      <c r="O20">
        <v>8</v>
      </c>
      <c r="S20">
        <v>12</v>
      </c>
      <c r="BB20">
        <v>5</v>
      </c>
      <c r="BN20">
        <v>12</v>
      </c>
      <c r="FM20">
        <v>261</v>
      </c>
    </row>
    <row r="21" spans="1:169">
      <c r="A21" s="75" t="s">
        <v>1391</v>
      </c>
      <c r="B21">
        <v>10</v>
      </c>
      <c r="D21" s="106">
        <v>36</v>
      </c>
      <c r="E21">
        <v>16</v>
      </c>
      <c r="F21">
        <v>8</v>
      </c>
      <c r="G21">
        <v>10</v>
      </c>
      <c r="I21">
        <v>5</v>
      </c>
      <c r="M21">
        <v>8</v>
      </c>
      <c r="FM21">
        <v>93</v>
      </c>
    </row>
    <row r="22" spans="1:169">
      <c r="A22" s="75" t="s">
        <v>1392</v>
      </c>
      <c r="B22">
        <v>5</v>
      </c>
      <c r="C22">
        <v>5</v>
      </c>
      <c r="D22" s="106"/>
      <c r="E22">
        <v>15</v>
      </c>
      <c r="F22">
        <v>10</v>
      </c>
      <c r="AS22">
        <v>10</v>
      </c>
      <c r="FM22">
        <v>45</v>
      </c>
    </row>
    <row r="23" spans="1:169">
      <c r="A23" s="50" t="s">
        <v>1393</v>
      </c>
      <c r="B23">
        <v>152</v>
      </c>
      <c r="C23">
        <v>117</v>
      </c>
      <c r="D23" s="106">
        <v>147</v>
      </c>
      <c r="E23">
        <v>190</v>
      </c>
      <c r="F23">
        <v>114</v>
      </c>
      <c r="G23">
        <v>277</v>
      </c>
      <c r="H23">
        <v>68</v>
      </c>
      <c r="I23">
        <v>167</v>
      </c>
      <c r="J23">
        <v>48</v>
      </c>
      <c r="K23">
        <v>89</v>
      </c>
      <c r="L23">
        <v>45</v>
      </c>
      <c r="M23">
        <v>8</v>
      </c>
      <c r="O23">
        <v>30</v>
      </c>
      <c r="P23">
        <v>5</v>
      </c>
      <c r="R23">
        <v>5</v>
      </c>
      <c r="S23">
        <v>32</v>
      </c>
      <c r="U23">
        <v>23</v>
      </c>
      <c r="W23">
        <v>13</v>
      </c>
      <c r="X23">
        <v>20</v>
      </c>
      <c r="AC23">
        <v>5</v>
      </c>
      <c r="AE23">
        <v>5</v>
      </c>
      <c r="AH23">
        <v>5</v>
      </c>
      <c r="AV23">
        <v>8</v>
      </c>
      <c r="AW23">
        <v>5</v>
      </c>
      <c r="BA23">
        <v>5</v>
      </c>
      <c r="BX23">
        <v>10</v>
      </c>
      <c r="BY23">
        <v>5</v>
      </c>
      <c r="CC23">
        <v>5</v>
      </c>
      <c r="CM23">
        <v>8</v>
      </c>
      <c r="CQ23">
        <v>8</v>
      </c>
      <c r="CX23">
        <v>7</v>
      </c>
      <c r="DB23">
        <v>6</v>
      </c>
      <c r="DI23">
        <v>5</v>
      </c>
      <c r="DX23">
        <v>3</v>
      </c>
      <c r="FM23">
        <v>1640</v>
      </c>
    </row>
    <row r="24" spans="1:169">
      <c r="A24" s="75" t="s">
        <v>1394</v>
      </c>
      <c r="B24">
        <v>27</v>
      </c>
      <c r="C24">
        <v>20</v>
      </c>
      <c r="D24" s="106">
        <v>16</v>
      </c>
      <c r="E24">
        <v>28</v>
      </c>
      <c r="F24">
        <v>30</v>
      </c>
      <c r="G24">
        <v>8</v>
      </c>
      <c r="H24">
        <v>10</v>
      </c>
      <c r="I24">
        <v>10</v>
      </c>
      <c r="J24">
        <v>10</v>
      </c>
      <c r="K24">
        <v>44</v>
      </c>
      <c r="O24">
        <v>8</v>
      </c>
      <c r="U24">
        <v>23</v>
      </c>
      <c r="W24">
        <v>13</v>
      </c>
      <c r="CM24">
        <v>8</v>
      </c>
      <c r="FM24">
        <v>255</v>
      </c>
    </row>
    <row r="25" spans="1:169">
      <c r="A25" s="75" t="s">
        <v>1395</v>
      </c>
      <c r="B25">
        <v>53</v>
      </c>
      <c r="C25">
        <v>12</v>
      </c>
      <c r="D25" s="106">
        <v>29</v>
      </c>
      <c r="E25">
        <v>31</v>
      </c>
      <c r="F25">
        <v>30</v>
      </c>
      <c r="G25">
        <v>25</v>
      </c>
      <c r="H25">
        <v>25</v>
      </c>
      <c r="I25">
        <v>10</v>
      </c>
      <c r="K25">
        <v>10</v>
      </c>
      <c r="M25">
        <v>8</v>
      </c>
      <c r="O25">
        <v>5</v>
      </c>
      <c r="AC25">
        <v>5</v>
      </c>
      <c r="AV25">
        <v>8</v>
      </c>
      <c r="DB25">
        <v>6</v>
      </c>
      <c r="FM25">
        <v>257</v>
      </c>
    </row>
    <row r="26" spans="1:169">
      <c r="A26" s="75" t="s">
        <v>1396</v>
      </c>
      <c r="B26">
        <v>5</v>
      </c>
      <c r="C26">
        <v>30</v>
      </c>
      <c r="D26" s="106">
        <v>46</v>
      </c>
      <c r="E26">
        <v>57</v>
      </c>
      <c r="F26">
        <v>9</v>
      </c>
      <c r="G26">
        <v>123</v>
      </c>
      <c r="H26">
        <v>13</v>
      </c>
      <c r="I26">
        <v>15</v>
      </c>
      <c r="J26">
        <v>15</v>
      </c>
      <c r="K26">
        <v>25</v>
      </c>
      <c r="AE26">
        <v>5</v>
      </c>
      <c r="FM26">
        <v>343</v>
      </c>
    </row>
    <row r="27" spans="1:169">
      <c r="A27" s="75" t="s">
        <v>1397</v>
      </c>
      <c r="B27">
        <v>43</v>
      </c>
      <c r="D27" s="106">
        <v>25</v>
      </c>
      <c r="E27">
        <v>24</v>
      </c>
      <c r="F27">
        <v>30</v>
      </c>
      <c r="G27">
        <v>5</v>
      </c>
      <c r="H27">
        <v>13</v>
      </c>
      <c r="I27">
        <v>5</v>
      </c>
      <c r="J27">
        <v>23</v>
      </c>
      <c r="K27">
        <v>10</v>
      </c>
      <c r="L27">
        <v>25</v>
      </c>
      <c r="O27">
        <v>13</v>
      </c>
      <c r="P27">
        <v>5</v>
      </c>
      <c r="S27">
        <v>32</v>
      </c>
      <c r="X27">
        <v>20</v>
      </c>
      <c r="BX27">
        <v>10</v>
      </c>
      <c r="FM27">
        <v>283</v>
      </c>
    </row>
    <row r="28" spans="1:169">
      <c r="A28" s="75" t="s">
        <v>1398</v>
      </c>
      <c r="B28">
        <v>21</v>
      </c>
      <c r="C28">
        <v>8</v>
      </c>
      <c r="D28" s="106">
        <v>21</v>
      </c>
      <c r="E28">
        <v>34</v>
      </c>
      <c r="F28">
        <v>5</v>
      </c>
      <c r="G28">
        <v>103</v>
      </c>
      <c r="H28">
        <v>2</v>
      </c>
      <c r="I28">
        <v>127</v>
      </c>
      <c r="O28">
        <v>4</v>
      </c>
      <c r="R28">
        <v>5</v>
      </c>
      <c r="AW28">
        <v>5</v>
      </c>
      <c r="BA28">
        <v>5</v>
      </c>
      <c r="BY28">
        <v>5</v>
      </c>
      <c r="CC28">
        <v>5</v>
      </c>
      <c r="CQ28">
        <v>8</v>
      </c>
      <c r="DX28">
        <v>3</v>
      </c>
      <c r="FM28">
        <v>361</v>
      </c>
    </row>
    <row r="29" spans="1:169">
      <c r="A29" s="75" t="s">
        <v>1399</v>
      </c>
      <c r="C29">
        <v>32</v>
      </c>
      <c r="D29" s="106">
        <v>10</v>
      </c>
      <c r="E29">
        <v>16</v>
      </c>
      <c r="F29">
        <v>5</v>
      </c>
      <c r="G29">
        <v>13</v>
      </c>
      <c r="H29">
        <v>5</v>
      </c>
      <c r="FM29">
        <v>81</v>
      </c>
    </row>
    <row r="30" spans="1:169">
      <c r="A30" s="75" t="s">
        <v>1400</v>
      </c>
      <c r="B30">
        <v>3</v>
      </c>
      <c r="C30">
        <v>15</v>
      </c>
      <c r="D30" s="106"/>
      <c r="F30">
        <v>5</v>
      </c>
      <c r="L30">
        <v>20</v>
      </c>
      <c r="AH30">
        <v>5</v>
      </c>
      <c r="CX30">
        <v>7</v>
      </c>
      <c r="DI30">
        <v>5</v>
      </c>
      <c r="FM30">
        <v>60</v>
      </c>
    </row>
    <row r="31" spans="1:169">
      <c r="A31" s="50" t="s">
        <v>1401</v>
      </c>
      <c r="B31">
        <v>215</v>
      </c>
      <c r="C31">
        <v>215</v>
      </c>
      <c r="D31" s="106">
        <v>111</v>
      </c>
      <c r="E31">
        <v>334</v>
      </c>
      <c r="F31">
        <v>107</v>
      </c>
      <c r="G31">
        <v>139</v>
      </c>
      <c r="H31">
        <v>137</v>
      </c>
      <c r="I31">
        <v>26</v>
      </c>
      <c r="J31">
        <v>10</v>
      </c>
      <c r="K31">
        <v>40</v>
      </c>
      <c r="L31">
        <v>45</v>
      </c>
      <c r="M31">
        <v>16</v>
      </c>
      <c r="N31">
        <v>10</v>
      </c>
      <c r="O31">
        <v>25</v>
      </c>
      <c r="P31">
        <v>8</v>
      </c>
      <c r="Q31">
        <v>15</v>
      </c>
      <c r="T31">
        <v>30</v>
      </c>
      <c r="U31">
        <v>30</v>
      </c>
      <c r="X31">
        <v>10</v>
      </c>
      <c r="AV31">
        <v>8</v>
      </c>
      <c r="BF31">
        <v>15</v>
      </c>
      <c r="BO31">
        <v>5</v>
      </c>
      <c r="CN31">
        <v>8</v>
      </c>
      <c r="FM31">
        <v>1559</v>
      </c>
    </row>
    <row r="32" spans="1:169">
      <c r="A32" s="75" t="s">
        <v>1402</v>
      </c>
      <c r="B32">
        <v>15</v>
      </c>
      <c r="C32">
        <v>30</v>
      </c>
      <c r="D32" s="106">
        <v>23</v>
      </c>
      <c r="E32">
        <v>23</v>
      </c>
      <c r="F32">
        <v>19</v>
      </c>
      <c r="H32">
        <v>63</v>
      </c>
      <c r="I32">
        <v>8</v>
      </c>
      <c r="J32">
        <v>10</v>
      </c>
      <c r="K32">
        <v>10</v>
      </c>
      <c r="O32">
        <v>10</v>
      </c>
      <c r="P32">
        <v>8</v>
      </c>
      <c r="CN32">
        <v>8</v>
      </c>
      <c r="FM32">
        <v>227</v>
      </c>
    </row>
    <row r="33" spans="1:169">
      <c r="A33" s="75" t="s">
        <v>1403</v>
      </c>
      <c r="B33">
        <v>41</v>
      </c>
      <c r="C33">
        <v>70</v>
      </c>
      <c r="D33" s="106">
        <v>16</v>
      </c>
      <c r="E33">
        <v>98</v>
      </c>
      <c r="F33">
        <v>55</v>
      </c>
      <c r="G33">
        <v>24</v>
      </c>
      <c r="H33">
        <v>16</v>
      </c>
      <c r="M33">
        <v>8</v>
      </c>
      <c r="O33">
        <v>15</v>
      </c>
      <c r="Q33">
        <v>15</v>
      </c>
      <c r="T33">
        <v>10</v>
      </c>
      <c r="U33">
        <v>27</v>
      </c>
      <c r="FM33">
        <v>395</v>
      </c>
    </row>
    <row r="34" spans="1:169">
      <c r="A34" s="75" t="s">
        <v>1404</v>
      </c>
      <c r="B34">
        <v>70</v>
      </c>
      <c r="C34">
        <v>36</v>
      </c>
      <c r="D34" s="106">
        <v>8</v>
      </c>
      <c r="E34">
        <v>87</v>
      </c>
      <c r="G34">
        <v>80</v>
      </c>
      <c r="H34">
        <v>26</v>
      </c>
      <c r="I34">
        <v>3</v>
      </c>
      <c r="K34">
        <v>5</v>
      </c>
      <c r="L34">
        <v>45</v>
      </c>
      <c r="N34">
        <v>10</v>
      </c>
      <c r="U34">
        <v>3</v>
      </c>
      <c r="X34">
        <v>10</v>
      </c>
      <c r="BF34">
        <v>15</v>
      </c>
      <c r="FM34">
        <v>398</v>
      </c>
    </row>
    <row r="35" spans="1:169">
      <c r="A35" s="75" t="s">
        <v>1405</v>
      </c>
      <c r="B35">
        <v>57</v>
      </c>
      <c r="C35">
        <v>46</v>
      </c>
      <c r="D35" s="106">
        <v>21</v>
      </c>
      <c r="E35">
        <v>68</v>
      </c>
      <c r="F35">
        <v>15</v>
      </c>
      <c r="G35">
        <v>30</v>
      </c>
      <c r="H35">
        <v>30</v>
      </c>
      <c r="I35">
        <v>5</v>
      </c>
      <c r="K35">
        <v>10</v>
      </c>
      <c r="T35">
        <v>20</v>
      </c>
      <c r="BO35">
        <v>5</v>
      </c>
      <c r="FM35">
        <v>307</v>
      </c>
    </row>
    <row r="36" spans="1:169">
      <c r="A36" s="75" t="s">
        <v>1406</v>
      </c>
      <c r="B36">
        <v>19</v>
      </c>
      <c r="C36">
        <v>23</v>
      </c>
      <c r="D36" s="106">
        <v>43</v>
      </c>
      <c r="E36">
        <v>58</v>
      </c>
      <c r="F36">
        <v>18</v>
      </c>
      <c r="G36">
        <v>5</v>
      </c>
      <c r="H36">
        <v>2</v>
      </c>
      <c r="I36">
        <v>10</v>
      </c>
      <c r="K36">
        <v>15</v>
      </c>
      <c r="M36">
        <v>8</v>
      </c>
      <c r="AV36">
        <v>8</v>
      </c>
      <c r="FM36">
        <v>209</v>
      </c>
    </row>
    <row r="37" spans="1:169">
      <c r="A37" s="75" t="s">
        <v>1407</v>
      </c>
      <c r="B37">
        <v>13</v>
      </c>
      <c r="C37">
        <v>10</v>
      </c>
      <c r="D37" s="106"/>
      <c r="FM37">
        <v>23</v>
      </c>
    </row>
    <row r="38" spans="1:169">
      <c r="A38" s="50" t="s">
        <v>1408</v>
      </c>
      <c r="B38">
        <v>110</v>
      </c>
      <c r="C38">
        <v>177</v>
      </c>
      <c r="D38" s="106">
        <v>257</v>
      </c>
      <c r="E38">
        <v>342</v>
      </c>
      <c r="F38">
        <v>120</v>
      </c>
      <c r="G38">
        <v>155</v>
      </c>
      <c r="H38">
        <v>302</v>
      </c>
      <c r="I38">
        <v>38</v>
      </c>
      <c r="J38">
        <v>12</v>
      </c>
      <c r="K38">
        <v>64</v>
      </c>
      <c r="L38">
        <v>60</v>
      </c>
      <c r="M38">
        <v>56</v>
      </c>
      <c r="N38">
        <v>55</v>
      </c>
      <c r="O38">
        <v>5</v>
      </c>
      <c r="P38">
        <v>5</v>
      </c>
      <c r="S38">
        <v>5</v>
      </c>
      <c r="T38">
        <v>25</v>
      </c>
      <c r="X38">
        <v>8</v>
      </c>
      <c r="AD38">
        <v>64</v>
      </c>
      <c r="AE38">
        <v>3</v>
      </c>
      <c r="AH38">
        <v>3</v>
      </c>
      <c r="AI38">
        <v>35</v>
      </c>
      <c r="BW38">
        <v>10</v>
      </c>
      <c r="CV38">
        <v>8</v>
      </c>
      <c r="CW38">
        <v>7</v>
      </c>
      <c r="DA38">
        <v>7</v>
      </c>
      <c r="DL38">
        <v>5</v>
      </c>
      <c r="FM38">
        <v>1938</v>
      </c>
    </row>
    <row r="39" spans="1:169">
      <c r="A39" s="75" t="s">
        <v>1409</v>
      </c>
      <c r="B39">
        <v>26</v>
      </c>
      <c r="C39">
        <v>49</v>
      </c>
      <c r="D39" s="106">
        <v>78</v>
      </c>
      <c r="E39">
        <v>21</v>
      </c>
      <c r="F39">
        <v>23</v>
      </c>
      <c r="G39">
        <v>11</v>
      </c>
      <c r="K39">
        <v>26</v>
      </c>
      <c r="M39">
        <v>16</v>
      </c>
      <c r="S39">
        <v>5</v>
      </c>
      <c r="T39">
        <v>15</v>
      </c>
      <c r="FM39">
        <v>270</v>
      </c>
    </row>
    <row r="40" spans="1:169">
      <c r="A40" s="75" t="s">
        <v>1410</v>
      </c>
      <c r="B40">
        <v>26</v>
      </c>
      <c r="C40">
        <v>75</v>
      </c>
      <c r="D40" s="106">
        <v>52</v>
      </c>
      <c r="E40">
        <v>194</v>
      </c>
      <c r="F40">
        <v>5</v>
      </c>
      <c r="H40">
        <v>94</v>
      </c>
      <c r="I40">
        <v>3</v>
      </c>
      <c r="M40">
        <v>8</v>
      </c>
      <c r="T40">
        <v>10</v>
      </c>
      <c r="AH40">
        <v>3</v>
      </c>
      <c r="CW40">
        <v>7</v>
      </c>
      <c r="FM40">
        <v>477</v>
      </c>
    </row>
    <row r="41" spans="1:169">
      <c r="A41" s="75" t="s">
        <v>1411</v>
      </c>
      <c r="B41">
        <v>25</v>
      </c>
      <c r="C41">
        <v>20</v>
      </c>
      <c r="D41" s="106">
        <v>61</v>
      </c>
      <c r="E41">
        <v>29</v>
      </c>
      <c r="F41">
        <v>15</v>
      </c>
      <c r="G41">
        <v>30</v>
      </c>
      <c r="H41">
        <v>65</v>
      </c>
      <c r="I41">
        <v>10</v>
      </c>
      <c r="K41">
        <v>8</v>
      </c>
      <c r="X41">
        <v>8</v>
      </c>
      <c r="AI41">
        <v>35</v>
      </c>
      <c r="FM41">
        <v>306</v>
      </c>
    </row>
    <row r="42" spans="1:169">
      <c r="A42" s="75" t="s">
        <v>1412</v>
      </c>
      <c r="B42">
        <v>28</v>
      </c>
      <c r="C42">
        <v>20</v>
      </c>
      <c r="D42" s="106">
        <v>34</v>
      </c>
      <c r="E42">
        <v>34</v>
      </c>
      <c r="F42">
        <v>22</v>
      </c>
      <c r="G42">
        <v>20</v>
      </c>
      <c r="H42">
        <v>90</v>
      </c>
      <c r="I42">
        <v>10</v>
      </c>
      <c r="J42">
        <v>12</v>
      </c>
      <c r="K42">
        <v>18</v>
      </c>
      <c r="L42">
        <v>60</v>
      </c>
      <c r="M42">
        <v>16</v>
      </c>
      <c r="N42">
        <v>55</v>
      </c>
      <c r="P42">
        <v>5</v>
      </c>
      <c r="AD42">
        <v>47</v>
      </c>
      <c r="AE42">
        <v>3</v>
      </c>
      <c r="CV42">
        <v>8</v>
      </c>
      <c r="DL42">
        <v>5</v>
      </c>
      <c r="FM42">
        <v>487</v>
      </c>
    </row>
    <row r="43" spans="1:169">
      <c r="A43" s="75" t="s">
        <v>1413</v>
      </c>
      <c r="C43">
        <v>13</v>
      </c>
      <c r="D43" s="106">
        <v>32</v>
      </c>
      <c r="E43">
        <v>40</v>
      </c>
      <c r="F43">
        <v>50</v>
      </c>
      <c r="G43">
        <v>94</v>
      </c>
      <c r="H43">
        <v>37</v>
      </c>
      <c r="I43">
        <v>10</v>
      </c>
      <c r="K43">
        <v>12</v>
      </c>
      <c r="M43">
        <v>16</v>
      </c>
      <c r="O43">
        <v>5</v>
      </c>
      <c r="AD43">
        <v>17</v>
      </c>
      <c r="BW43">
        <v>10</v>
      </c>
      <c r="DA43">
        <v>7</v>
      </c>
      <c r="FM43">
        <v>343</v>
      </c>
    </row>
    <row r="44" spans="1:169">
      <c r="A44" s="75" t="s">
        <v>1414</v>
      </c>
      <c r="B44">
        <v>5</v>
      </c>
      <c r="D44" s="106"/>
      <c r="E44">
        <v>24</v>
      </c>
      <c r="F44">
        <v>5</v>
      </c>
      <c r="H44">
        <v>16</v>
      </c>
      <c r="I44">
        <v>5</v>
      </c>
      <c r="FM44">
        <v>55</v>
      </c>
    </row>
    <row r="45" spans="1:169">
      <c r="A45" s="50" t="s">
        <v>1415</v>
      </c>
      <c r="B45">
        <v>191</v>
      </c>
      <c r="C45">
        <v>428</v>
      </c>
      <c r="D45" s="106">
        <v>186</v>
      </c>
      <c r="E45">
        <v>240</v>
      </c>
      <c r="F45">
        <v>73</v>
      </c>
      <c r="G45">
        <v>28</v>
      </c>
      <c r="H45">
        <v>258</v>
      </c>
      <c r="I45">
        <v>63</v>
      </c>
      <c r="J45">
        <v>66</v>
      </c>
      <c r="K45">
        <v>27</v>
      </c>
      <c r="M45">
        <v>24</v>
      </c>
      <c r="P45">
        <v>5</v>
      </c>
      <c r="Q45">
        <v>10</v>
      </c>
      <c r="T45">
        <v>18</v>
      </c>
      <c r="U45">
        <v>4</v>
      </c>
      <c r="W45">
        <v>17</v>
      </c>
      <c r="AH45">
        <v>3</v>
      </c>
      <c r="AL45">
        <v>8</v>
      </c>
      <c r="AP45">
        <v>5</v>
      </c>
      <c r="AY45">
        <v>20</v>
      </c>
      <c r="BA45">
        <v>6</v>
      </c>
      <c r="BC45">
        <v>17</v>
      </c>
      <c r="BD45">
        <v>5</v>
      </c>
      <c r="CF45">
        <v>10</v>
      </c>
      <c r="CO45">
        <v>8</v>
      </c>
      <c r="DO45">
        <v>5</v>
      </c>
      <c r="DP45">
        <v>5</v>
      </c>
      <c r="FM45">
        <v>1730</v>
      </c>
    </row>
    <row r="46" spans="1:169">
      <c r="A46" s="75" t="s">
        <v>1416</v>
      </c>
      <c r="B46">
        <v>34</v>
      </c>
      <c r="C46">
        <v>87</v>
      </c>
      <c r="D46" s="106">
        <v>49</v>
      </c>
      <c r="E46">
        <v>19</v>
      </c>
      <c r="F46">
        <v>10</v>
      </c>
      <c r="H46">
        <v>73</v>
      </c>
      <c r="I46">
        <v>13</v>
      </c>
      <c r="J46">
        <v>13</v>
      </c>
      <c r="K46">
        <v>5</v>
      </c>
      <c r="M46">
        <v>8</v>
      </c>
      <c r="Q46">
        <v>10</v>
      </c>
      <c r="W46">
        <v>17</v>
      </c>
      <c r="BA46">
        <v>6</v>
      </c>
      <c r="CO46">
        <v>8</v>
      </c>
      <c r="DO46">
        <v>5</v>
      </c>
      <c r="FM46">
        <v>357</v>
      </c>
    </row>
    <row r="47" spans="1:169">
      <c r="A47" s="75" t="s">
        <v>1417</v>
      </c>
      <c r="B47">
        <v>36</v>
      </c>
      <c r="C47">
        <v>144</v>
      </c>
      <c r="D47" s="106">
        <v>10</v>
      </c>
      <c r="E47">
        <v>103</v>
      </c>
      <c r="F47">
        <v>5</v>
      </c>
      <c r="G47">
        <v>10</v>
      </c>
      <c r="H47">
        <v>59</v>
      </c>
      <c r="I47">
        <v>25</v>
      </c>
      <c r="M47">
        <v>8</v>
      </c>
      <c r="P47">
        <v>5</v>
      </c>
      <c r="U47">
        <v>4</v>
      </c>
      <c r="AP47">
        <v>5</v>
      </c>
      <c r="BC47">
        <v>5</v>
      </c>
      <c r="BD47">
        <v>5</v>
      </c>
      <c r="DP47">
        <v>5</v>
      </c>
      <c r="FM47">
        <v>429</v>
      </c>
    </row>
    <row r="48" spans="1:169">
      <c r="A48" s="75" t="s">
        <v>1418</v>
      </c>
      <c r="B48">
        <v>37</v>
      </c>
      <c r="C48">
        <v>88</v>
      </c>
      <c r="D48" s="106">
        <v>37</v>
      </c>
      <c r="E48">
        <v>60</v>
      </c>
      <c r="F48">
        <v>28</v>
      </c>
      <c r="G48">
        <v>3</v>
      </c>
      <c r="H48">
        <v>58</v>
      </c>
      <c r="I48">
        <v>10</v>
      </c>
      <c r="J48">
        <v>20</v>
      </c>
      <c r="K48">
        <v>11</v>
      </c>
      <c r="M48">
        <v>8</v>
      </c>
      <c r="AY48">
        <v>20</v>
      </c>
      <c r="BC48">
        <v>12</v>
      </c>
      <c r="FM48">
        <v>392</v>
      </c>
    </row>
    <row r="49" spans="1:169">
      <c r="A49" s="75" t="s">
        <v>1419</v>
      </c>
      <c r="B49">
        <v>53</v>
      </c>
      <c r="C49">
        <v>41</v>
      </c>
      <c r="D49" s="106">
        <v>45</v>
      </c>
      <c r="E49">
        <v>45</v>
      </c>
      <c r="F49">
        <v>11</v>
      </c>
      <c r="H49">
        <v>68</v>
      </c>
      <c r="I49">
        <v>10</v>
      </c>
      <c r="J49">
        <v>33</v>
      </c>
      <c r="K49">
        <v>11</v>
      </c>
      <c r="AH49">
        <v>3</v>
      </c>
      <c r="CF49">
        <v>10</v>
      </c>
      <c r="FM49">
        <v>330</v>
      </c>
    </row>
    <row r="50" spans="1:169">
      <c r="A50" s="75" t="s">
        <v>1420</v>
      </c>
      <c r="B50">
        <v>18</v>
      </c>
      <c r="C50">
        <v>54</v>
      </c>
      <c r="D50" s="106">
        <v>45</v>
      </c>
      <c r="E50">
        <v>8</v>
      </c>
      <c r="F50">
        <v>16</v>
      </c>
      <c r="G50">
        <v>15</v>
      </c>
      <c r="I50">
        <v>5</v>
      </c>
      <c r="T50">
        <v>15</v>
      </c>
      <c r="AL50">
        <v>8</v>
      </c>
      <c r="FM50">
        <v>184</v>
      </c>
    </row>
    <row r="51" spans="1:169">
      <c r="A51" s="75" t="s">
        <v>1421</v>
      </c>
      <c r="B51">
        <v>13</v>
      </c>
      <c r="C51">
        <v>14</v>
      </c>
      <c r="D51" s="106"/>
      <c r="E51">
        <v>5</v>
      </c>
      <c r="F51">
        <v>3</v>
      </c>
      <c r="T51">
        <v>3</v>
      </c>
      <c r="FM51">
        <v>38</v>
      </c>
    </row>
    <row r="52" spans="1:169">
      <c r="A52" s="50" t="s">
        <v>1422</v>
      </c>
      <c r="B52">
        <v>343</v>
      </c>
      <c r="C52">
        <v>770</v>
      </c>
      <c r="D52" s="106">
        <v>146</v>
      </c>
      <c r="E52">
        <v>86</v>
      </c>
      <c r="F52">
        <v>294</v>
      </c>
      <c r="G52">
        <v>41</v>
      </c>
      <c r="H52">
        <v>57</v>
      </c>
      <c r="I52">
        <v>71</v>
      </c>
      <c r="J52">
        <v>81</v>
      </c>
      <c r="K52">
        <v>18</v>
      </c>
      <c r="L52">
        <v>40</v>
      </c>
      <c r="N52">
        <v>20</v>
      </c>
      <c r="O52">
        <v>5</v>
      </c>
      <c r="T52">
        <v>65</v>
      </c>
      <c r="W52">
        <v>15</v>
      </c>
      <c r="X52">
        <v>5</v>
      </c>
      <c r="Z52">
        <v>99</v>
      </c>
      <c r="AG52">
        <v>53</v>
      </c>
      <c r="AH52">
        <v>14</v>
      </c>
      <c r="AL52">
        <v>19</v>
      </c>
      <c r="AV52">
        <v>5</v>
      </c>
      <c r="BL52">
        <v>10</v>
      </c>
      <c r="BM52">
        <v>5</v>
      </c>
      <c r="BQ52">
        <v>10</v>
      </c>
      <c r="BT52">
        <v>10</v>
      </c>
      <c r="BV52">
        <v>10</v>
      </c>
      <c r="CD52">
        <v>10</v>
      </c>
      <c r="CT52">
        <v>8</v>
      </c>
      <c r="DC52">
        <v>6</v>
      </c>
      <c r="DE52">
        <v>5</v>
      </c>
      <c r="DF52">
        <v>5</v>
      </c>
      <c r="DJ52">
        <v>5</v>
      </c>
      <c r="DS52">
        <v>5</v>
      </c>
      <c r="FM52">
        <v>2336</v>
      </c>
    </row>
    <row r="53" spans="1:169">
      <c r="A53" s="75" t="s">
        <v>1423</v>
      </c>
      <c r="B53">
        <v>64</v>
      </c>
      <c r="C53">
        <v>160</v>
      </c>
      <c r="D53" s="106">
        <v>34</v>
      </c>
      <c r="E53">
        <v>49</v>
      </c>
      <c r="F53">
        <v>198</v>
      </c>
      <c r="G53">
        <v>30</v>
      </c>
      <c r="H53">
        <v>3</v>
      </c>
      <c r="I53">
        <v>25</v>
      </c>
      <c r="K53">
        <v>5</v>
      </c>
      <c r="L53">
        <v>40</v>
      </c>
      <c r="T53">
        <v>10</v>
      </c>
      <c r="AH53">
        <v>6</v>
      </c>
      <c r="FM53">
        <v>624</v>
      </c>
    </row>
    <row r="54" spans="1:169">
      <c r="A54" s="75" t="s">
        <v>1424</v>
      </c>
      <c r="B54">
        <v>59</v>
      </c>
      <c r="C54">
        <v>144</v>
      </c>
      <c r="D54" s="106">
        <v>34</v>
      </c>
      <c r="E54">
        <v>14</v>
      </c>
      <c r="F54">
        <v>29</v>
      </c>
      <c r="G54">
        <v>3</v>
      </c>
      <c r="H54">
        <v>8</v>
      </c>
      <c r="I54">
        <v>3</v>
      </c>
      <c r="T54">
        <v>25</v>
      </c>
      <c r="W54">
        <v>15</v>
      </c>
      <c r="Z54">
        <v>25</v>
      </c>
      <c r="AG54">
        <v>53</v>
      </c>
      <c r="AV54">
        <v>5</v>
      </c>
      <c r="BL54">
        <v>5</v>
      </c>
      <c r="CD54">
        <v>10</v>
      </c>
      <c r="DS54">
        <v>5</v>
      </c>
      <c r="FM54">
        <v>437</v>
      </c>
    </row>
    <row r="55" spans="1:169">
      <c r="A55" s="75" t="s">
        <v>1425</v>
      </c>
      <c r="B55">
        <v>61</v>
      </c>
      <c r="C55">
        <v>55</v>
      </c>
      <c r="D55" s="106">
        <v>26</v>
      </c>
      <c r="E55">
        <v>9</v>
      </c>
      <c r="F55">
        <v>11</v>
      </c>
      <c r="G55">
        <v>3</v>
      </c>
      <c r="H55">
        <v>31</v>
      </c>
      <c r="I55">
        <v>8</v>
      </c>
      <c r="J55">
        <v>60</v>
      </c>
      <c r="K55">
        <v>13</v>
      </c>
      <c r="O55">
        <v>5</v>
      </c>
      <c r="T55">
        <v>30</v>
      </c>
      <c r="Z55">
        <v>74</v>
      </c>
      <c r="AL55">
        <v>6</v>
      </c>
      <c r="FM55">
        <v>392</v>
      </c>
    </row>
    <row r="56" spans="1:169">
      <c r="A56" s="75" t="s">
        <v>1426</v>
      </c>
      <c r="B56">
        <v>84</v>
      </c>
      <c r="C56">
        <v>30</v>
      </c>
      <c r="D56" s="106">
        <v>21</v>
      </c>
      <c r="E56">
        <v>3</v>
      </c>
      <c r="F56">
        <v>22</v>
      </c>
      <c r="G56">
        <v>5</v>
      </c>
      <c r="H56">
        <v>10</v>
      </c>
      <c r="I56">
        <v>28</v>
      </c>
      <c r="J56">
        <v>21</v>
      </c>
      <c r="N56">
        <v>20</v>
      </c>
      <c r="AL56">
        <v>13</v>
      </c>
      <c r="BL56">
        <v>5</v>
      </c>
      <c r="BM56">
        <v>5</v>
      </c>
      <c r="BQ56">
        <v>10</v>
      </c>
      <c r="BT56">
        <v>10</v>
      </c>
      <c r="CT56">
        <v>8</v>
      </c>
      <c r="DC56">
        <v>6</v>
      </c>
      <c r="DF56">
        <v>5</v>
      </c>
      <c r="DJ56">
        <v>5</v>
      </c>
      <c r="FM56">
        <v>311</v>
      </c>
    </row>
    <row r="57" spans="1:169">
      <c r="A57" s="75" t="s">
        <v>1427</v>
      </c>
      <c r="B57">
        <v>51</v>
      </c>
      <c r="C57">
        <v>378</v>
      </c>
      <c r="D57" s="106">
        <v>26</v>
      </c>
      <c r="E57">
        <v>8</v>
      </c>
      <c r="F57">
        <v>26</v>
      </c>
      <c r="H57">
        <v>5</v>
      </c>
      <c r="I57">
        <v>7</v>
      </c>
      <c r="AH57">
        <v>8</v>
      </c>
      <c r="DE57">
        <v>5</v>
      </c>
      <c r="FM57">
        <v>514</v>
      </c>
    </row>
    <row r="58" spans="1:169">
      <c r="A58" s="75" t="s">
        <v>1428</v>
      </c>
      <c r="B58">
        <v>14</v>
      </c>
      <c r="C58">
        <v>3</v>
      </c>
      <c r="D58" s="106"/>
      <c r="E58">
        <v>3</v>
      </c>
      <c r="F58">
        <v>3</v>
      </c>
      <c r="X58">
        <v>5</v>
      </c>
      <c r="BV58">
        <v>10</v>
      </c>
      <c r="FM58">
        <v>38</v>
      </c>
    </row>
    <row r="59" spans="1:169">
      <c r="A59" s="75" t="s">
        <v>1429</v>
      </c>
      <c r="B59">
        <v>10</v>
      </c>
      <c r="D59" s="106">
        <v>5</v>
      </c>
      <c r="F59">
        <v>5</v>
      </c>
      <c r="FM59">
        <v>20</v>
      </c>
    </row>
    <row r="60" spans="1:169">
      <c r="A60" s="50" t="s">
        <v>1430</v>
      </c>
      <c r="B60">
        <v>172</v>
      </c>
      <c r="C60">
        <v>94</v>
      </c>
      <c r="D60" s="106">
        <v>154</v>
      </c>
      <c r="E60">
        <v>132</v>
      </c>
      <c r="F60">
        <v>182</v>
      </c>
      <c r="G60">
        <v>190</v>
      </c>
      <c r="H60">
        <v>75</v>
      </c>
      <c r="I60">
        <v>32</v>
      </c>
      <c r="J60">
        <v>35</v>
      </c>
      <c r="K60">
        <v>103</v>
      </c>
      <c r="L60">
        <v>90</v>
      </c>
      <c r="M60">
        <v>32</v>
      </c>
      <c r="N60">
        <v>22</v>
      </c>
      <c r="P60">
        <v>15</v>
      </c>
      <c r="T60">
        <v>10</v>
      </c>
      <c r="U60">
        <v>13</v>
      </c>
      <c r="W60">
        <v>5</v>
      </c>
      <c r="AU60">
        <v>8</v>
      </c>
      <c r="DM60">
        <v>5</v>
      </c>
      <c r="DW60">
        <v>3</v>
      </c>
      <c r="FM60">
        <v>1372</v>
      </c>
    </row>
    <row r="61" spans="1:169">
      <c r="A61" s="75" t="s">
        <v>1431</v>
      </c>
      <c r="B61">
        <v>58</v>
      </c>
      <c r="C61">
        <v>10</v>
      </c>
      <c r="D61" s="106">
        <v>41</v>
      </c>
      <c r="E61">
        <v>18</v>
      </c>
      <c r="F61">
        <v>5</v>
      </c>
      <c r="G61">
        <v>120</v>
      </c>
      <c r="H61">
        <v>15</v>
      </c>
      <c r="I61">
        <v>5</v>
      </c>
      <c r="K61">
        <v>13</v>
      </c>
      <c r="M61">
        <v>8</v>
      </c>
      <c r="FM61">
        <v>293</v>
      </c>
    </row>
    <row r="62" spans="1:169">
      <c r="A62" s="75" t="s">
        <v>1432</v>
      </c>
      <c r="B62">
        <v>43</v>
      </c>
      <c r="C62">
        <v>3</v>
      </c>
      <c r="D62" s="106">
        <v>16</v>
      </c>
      <c r="E62">
        <v>13</v>
      </c>
      <c r="F62">
        <v>33</v>
      </c>
      <c r="H62">
        <v>30</v>
      </c>
      <c r="J62">
        <v>2</v>
      </c>
      <c r="K62">
        <v>13</v>
      </c>
      <c r="M62">
        <v>8</v>
      </c>
      <c r="N62">
        <v>12</v>
      </c>
      <c r="P62">
        <v>15</v>
      </c>
      <c r="AU62">
        <v>8</v>
      </c>
      <c r="FM62">
        <v>196</v>
      </c>
    </row>
    <row r="63" spans="1:169">
      <c r="A63" s="75" t="s">
        <v>1433</v>
      </c>
      <c r="B63">
        <v>20</v>
      </c>
      <c r="C63">
        <v>25</v>
      </c>
      <c r="D63" s="106">
        <v>33</v>
      </c>
      <c r="E63">
        <v>31</v>
      </c>
      <c r="F63">
        <v>115</v>
      </c>
      <c r="H63">
        <v>15</v>
      </c>
      <c r="I63">
        <v>13</v>
      </c>
      <c r="M63">
        <v>8</v>
      </c>
      <c r="N63">
        <v>10</v>
      </c>
      <c r="DM63">
        <v>5</v>
      </c>
      <c r="FM63">
        <v>275</v>
      </c>
    </row>
    <row r="64" spans="1:169">
      <c r="A64" s="75" t="s">
        <v>1434</v>
      </c>
      <c r="B64">
        <v>38</v>
      </c>
      <c r="C64">
        <v>10</v>
      </c>
      <c r="D64" s="106">
        <v>38</v>
      </c>
      <c r="E64">
        <v>23</v>
      </c>
      <c r="F64">
        <v>24</v>
      </c>
      <c r="G64">
        <v>55</v>
      </c>
      <c r="H64">
        <v>5</v>
      </c>
      <c r="I64">
        <v>4</v>
      </c>
      <c r="J64">
        <v>15</v>
      </c>
      <c r="L64">
        <v>90</v>
      </c>
      <c r="U64">
        <v>5</v>
      </c>
      <c r="FM64">
        <v>307</v>
      </c>
    </row>
    <row r="65" spans="1:169">
      <c r="A65" s="75" t="s">
        <v>1435</v>
      </c>
      <c r="B65">
        <v>13</v>
      </c>
      <c r="C65">
        <v>46</v>
      </c>
      <c r="D65" s="106">
        <v>16</v>
      </c>
      <c r="E65">
        <v>42</v>
      </c>
      <c r="F65">
        <v>5</v>
      </c>
      <c r="G65">
        <v>15</v>
      </c>
      <c r="H65">
        <v>5</v>
      </c>
      <c r="I65">
        <v>5</v>
      </c>
      <c r="J65">
        <v>18</v>
      </c>
      <c r="K65">
        <v>47</v>
      </c>
      <c r="T65">
        <v>10</v>
      </c>
      <c r="U65">
        <v>8</v>
      </c>
      <c r="W65">
        <v>5</v>
      </c>
      <c r="DW65">
        <v>3</v>
      </c>
      <c r="FM65">
        <v>238</v>
      </c>
    </row>
    <row r="66" spans="1:169">
      <c r="A66" s="75" t="s">
        <v>1436</v>
      </c>
      <c r="D66" s="106"/>
    </row>
    <row r="67" spans="1:169">
      <c r="A67" s="75" t="s">
        <v>1437</v>
      </c>
      <c r="D67" s="106">
        <v>10</v>
      </c>
      <c r="E67">
        <v>5</v>
      </c>
      <c r="H67">
        <v>5</v>
      </c>
      <c r="I67">
        <v>5</v>
      </c>
      <c r="K67">
        <v>30</v>
      </c>
      <c r="M67">
        <v>8</v>
      </c>
      <c r="FM67">
        <v>63</v>
      </c>
    </row>
    <row r="68" spans="1:169">
      <c r="A68" s="50" t="s">
        <v>1438</v>
      </c>
      <c r="B68">
        <v>90</v>
      </c>
      <c r="C68">
        <v>79</v>
      </c>
      <c r="D68" s="106">
        <v>84</v>
      </c>
      <c r="E68">
        <v>38</v>
      </c>
      <c r="F68">
        <v>143</v>
      </c>
      <c r="G68">
        <v>73</v>
      </c>
      <c r="H68">
        <v>76</v>
      </c>
      <c r="I68">
        <v>507</v>
      </c>
      <c r="J68">
        <v>32</v>
      </c>
      <c r="K68">
        <v>18</v>
      </c>
      <c r="L68">
        <v>20</v>
      </c>
      <c r="M68">
        <v>44</v>
      </c>
      <c r="N68">
        <v>17</v>
      </c>
      <c r="P68">
        <v>45</v>
      </c>
      <c r="Q68">
        <v>7</v>
      </c>
      <c r="U68">
        <v>6</v>
      </c>
      <c r="W68">
        <v>10</v>
      </c>
      <c r="AE68">
        <v>32</v>
      </c>
      <c r="AN68">
        <v>8</v>
      </c>
      <c r="AO68">
        <v>32</v>
      </c>
      <c r="BA68">
        <v>8</v>
      </c>
      <c r="BB68">
        <v>5</v>
      </c>
      <c r="BJ68">
        <v>4</v>
      </c>
      <c r="DD68">
        <v>6</v>
      </c>
      <c r="DY68">
        <v>2</v>
      </c>
      <c r="FM68">
        <v>1386</v>
      </c>
    </row>
    <row r="69" spans="1:169">
      <c r="A69" s="75" t="s">
        <v>1439</v>
      </c>
      <c r="B69">
        <v>26</v>
      </c>
      <c r="D69" s="106">
        <v>8</v>
      </c>
      <c r="F69">
        <v>10</v>
      </c>
      <c r="G69">
        <v>15</v>
      </c>
      <c r="H69">
        <v>5</v>
      </c>
      <c r="I69">
        <v>287</v>
      </c>
      <c r="J69">
        <v>3</v>
      </c>
      <c r="K69">
        <v>10</v>
      </c>
      <c r="P69">
        <v>35</v>
      </c>
      <c r="AN69">
        <v>8</v>
      </c>
      <c r="AO69">
        <v>32</v>
      </c>
      <c r="BJ69">
        <v>4</v>
      </c>
      <c r="FM69">
        <v>443</v>
      </c>
    </row>
    <row r="70" spans="1:169">
      <c r="A70" s="75" t="s">
        <v>1440</v>
      </c>
      <c r="B70">
        <v>25</v>
      </c>
      <c r="C70">
        <v>38</v>
      </c>
      <c r="D70" s="106">
        <v>10</v>
      </c>
      <c r="E70">
        <v>15</v>
      </c>
      <c r="F70">
        <v>89</v>
      </c>
      <c r="G70">
        <v>25</v>
      </c>
      <c r="H70">
        <v>28</v>
      </c>
      <c r="I70">
        <v>115</v>
      </c>
      <c r="M70">
        <v>8</v>
      </c>
      <c r="Q70">
        <v>7</v>
      </c>
      <c r="W70">
        <v>10</v>
      </c>
      <c r="AE70">
        <v>32</v>
      </c>
      <c r="DY70">
        <v>2</v>
      </c>
      <c r="FM70">
        <v>404</v>
      </c>
    </row>
    <row r="71" spans="1:169">
      <c r="A71" s="75" t="s">
        <v>1325</v>
      </c>
      <c r="B71">
        <v>15</v>
      </c>
      <c r="C71">
        <v>10</v>
      </c>
      <c r="D71" s="106">
        <v>35</v>
      </c>
      <c r="F71">
        <v>21</v>
      </c>
      <c r="H71">
        <v>20</v>
      </c>
      <c r="I71">
        <v>45</v>
      </c>
      <c r="J71">
        <v>21</v>
      </c>
      <c r="L71">
        <v>20</v>
      </c>
      <c r="N71">
        <v>17</v>
      </c>
      <c r="BA71">
        <v>8</v>
      </c>
      <c r="FM71">
        <v>212</v>
      </c>
    </row>
    <row r="72" spans="1:169">
      <c r="A72" s="75" t="s">
        <v>1327</v>
      </c>
      <c r="D72" s="106">
        <v>5</v>
      </c>
      <c r="I72">
        <v>60</v>
      </c>
      <c r="M72">
        <v>20</v>
      </c>
      <c r="P72">
        <v>10</v>
      </c>
      <c r="FM72">
        <v>95</v>
      </c>
    </row>
    <row r="73" spans="1:169">
      <c r="A73" s="75" t="s">
        <v>1328</v>
      </c>
      <c r="B73">
        <v>13</v>
      </c>
      <c r="C73">
        <v>31</v>
      </c>
      <c r="D73" s="106">
        <v>13</v>
      </c>
      <c r="E73">
        <v>8</v>
      </c>
      <c r="F73">
        <v>18</v>
      </c>
      <c r="G73">
        <v>33</v>
      </c>
      <c r="H73">
        <v>8</v>
      </c>
      <c r="J73">
        <v>8</v>
      </c>
      <c r="M73">
        <v>8</v>
      </c>
      <c r="BB73">
        <v>5</v>
      </c>
      <c r="FM73">
        <v>145</v>
      </c>
    </row>
    <row r="74" spans="1:169">
      <c r="A74" s="75" t="s">
        <v>1441</v>
      </c>
      <c r="B74">
        <v>5</v>
      </c>
      <c r="D74" s="106">
        <v>8</v>
      </c>
      <c r="E74">
        <v>15</v>
      </c>
      <c r="F74">
        <v>5</v>
      </c>
      <c r="H74">
        <v>15</v>
      </c>
      <c r="K74">
        <v>8</v>
      </c>
      <c r="M74">
        <v>8</v>
      </c>
      <c r="FM74">
        <v>64</v>
      </c>
    </row>
    <row r="75" spans="1:169">
      <c r="A75" s="75" t="s">
        <v>1442</v>
      </c>
      <c r="B75">
        <v>6</v>
      </c>
      <c r="D75" s="106">
        <v>5</v>
      </c>
      <c r="U75">
        <v>6</v>
      </c>
      <c r="DD75">
        <v>6</v>
      </c>
      <c r="FM75">
        <v>23</v>
      </c>
    </row>
    <row r="76" spans="1:169">
      <c r="A76" s="50" t="s">
        <v>1443</v>
      </c>
      <c r="B76">
        <v>118</v>
      </c>
      <c r="C76">
        <v>197</v>
      </c>
      <c r="D76" s="106">
        <v>216</v>
      </c>
      <c r="E76">
        <v>82</v>
      </c>
      <c r="F76">
        <v>106</v>
      </c>
      <c r="G76">
        <v>96</v>
      </c>
      <c r="H76">
        <v>168</v>
      </c>
      <c r="I76">
        <v>112</v>
      </c>
      <c r="J76">
        <v>61</v>
      </c>
      <c r="K76">
        <v>22</v>
      </c>
      <c r="M76">
        <v>24</v>
      </c>
      <c r="N76">
        <v>20</v>
      </c>
      <c r="P76">
        <v>33</v>
      </c>
      <c r="R76">
        <v>65</v>
      </c>
      <c r="S76">
        <v>15</v>
      </c>
      <c r="X76">
        <v>10</v>
      </c>
      <c r="AB76">
        <v>70</v>
      </c>
      <c r="AT76">
        <v>25</v>
      </c>
      <c r="AX76">
        <v>20</v>
      </c>
      <c r="AZ76">
        <v>12</v>
      </c>
      <c r="BD76">
        <v>5</v>
      </c>
      <c r="BY76">
        <v>5</v>
      </c>
      <c r="CK76">
        <v>8</v>
      </c>
      <c r="CL76">
        <v>8</v>
      </c>
      <c r="CP76">
        <v>8</v>
      </c>
      <c r="DV76">
        <v>3</v>
      </c>
      <c r="FM76">
        <v>1509</v>
      </c>
    </row>
    <row r="77" spans="1:169">
      <c r="A77" s="75" t="s">
        <v>1329</v>
      </c>
      <c r="B77">
        <v>33</v>
      </c>
      <c r="D77" s="106">
        <v>36</v>
      </c>
      <c r="F77">
        <v>5</v>
      </c>
      <c r="G77">
        <v>26</v>
      </c>
      <c r="H77">
        <v>32</v>
      </c>
      <c r="K77">
        <v>7</v>
      </c>
      <c r="M77">
        <v>8</v>
      </c>
      <c r="FM77">
        <v>147</v>
      </c>
    </row>
    <row r="78" spans="1:169">
      <c r="A78" s="75" t="s">
        <v>1330</v>
      </c>
      <c r="B78">
        <v>23</v>
      </c>
      <c r="C78">
        <v>19</v>
      </c>
      <c r="D78" s="106">
        <v>56</v>
      </c>
      <c r="E78">
        <v>21</v>
      </c>
      <c r="F78">
        <v>20</v>
      </c>
      <c r="G78">
        <v>60</v>
      </c>
      <c r="H78">
        <v>23</v>
      </c>
      <c r="I78">
        <v>27</v>
      </c>
      <c r="M78">
        <v>8</v>
      </c>
      <c r="N78">
        <v>20</v>
      </c>
      <c r="P78">
        <v>8</v>
      </c>
      <c r="S78">
        <v>15</v>
      </c>
      <c r="AZ78">
        <v>12</v>
      </c>
      <c r="BD78">
        <v>5</v>
      </c>
      <c r="FM78">
        <v>317</v>
      </c>
    </row>
    <row r="79" spans="1:169">
      <c r="A79" s="75" t="s">
        <v>1331</v>
      </c>
      <c r="B79">
        <v>20</v>
      </c>
      <c r="C79">
        <v>17</v>
      </c>
      <c r="D79" s="106">
        <v>60</v>
      </c>
      <c r="E79">
        <v>15</v>
      </c>
      <c r="F79">
        <v>33</v>
      </c>
      <c r="H79">
        <v>23</v>
      </c>
      <c r="I79">
        <v>10</v>
      </c>
      <c r="BY79">
        <v>5</v>
      </c>
      <c r="CP79">
        <v>8</v>
      </c>
      <c r="FM79">
        <v>191</v>
      </c>
    </row>
    <row r="80" spans="1:169">
      <c r="A80" s="75" t="s">
        <v>1333</v>
      </c>
      <c r="B80">
        <v>17</v>
      </c>
      <c r="C80">
        <v>31</v>
      </c>
      <c r="D80" s="106">
        <v>13</v>
      </c>
      <c r="E80">
        <v>6</v>
      </c>
      <c r="F80">
        <v>23</v>
      </c>
      <c r="H80">
        <v>57</v>
      </c>
      <c r="I80">
        <v>40</v>
      </c>
      <c r="J80">
        <v>61</v>
      </c>
      <c r="M80">
        <v>8</v>
      </c>
      <c r="P80">
        <v>25</v>
      </c>
      <c r="X80">
        <v>10</v>
      </c>
      <c r="AB80">
        <v>70</v>
      </c>
      <c r="AT80">
        <v>25</v>
      </c>
      <c r="DV80">
        <v>3</v>
      </c>
      <c r="FM80">
        <v>389</v>
      </c>
    </row>
    <row r="81" spans="1:169">
      <c r="A81" s="75" t="s">
        <v>1334</v>
      </c>
      <c r="B81">
        <v>15</v>
      </c>
      <c r="C81">
        <v>130</v>
      </c>
      <c r="D81" s="106">
        <v>51</v>
      </c>
      <c r="E81">
        <v>40</v>
      </c>
      <c r="F81">
        <v>25</v>
      </c>
      <c r="G81">
        <v>10</v>
      </c>
      <c r="H81">
        <v>28</v>
      </c>
      <c r="I81">
        <v>35</v>
      </c>
      <c r="K81">
        <v>15</v>
      </c>
      <c r="R81">
        <v>65</v>
      </c>
      <c r="AX81">
        <v>20</v>
      </c>
      <c r="CK81">
        <v>8</v>
      </c>
      <c r="CL81">
        <v>8</v>
      </c>
      <c r="FM81">
        <v>450</v>
      </c>
    </row>
    <row r="82" spans="1:169">
      <c r="A82" s="75" t="s">
        <v>1444</v>
      </c>
      <c r="B82">
        <v>10</v>
      </c>
      <c r="D82" s="106"/>
      <c r="H82">
        <v>5</v>
      </c>
      <c r="FM82">
        <v>15</v>
      </c>
    </row>
    <row r="83" spans="1:169">
      <c r="A83" s="50" t="s">
        <v>1445</v>
      </c>
      <c r="B83">
        <v>97</v>
      </c>
      <c r="C83">
        <v>105</v>
      </c>
      <c r="D83" s="106">
        <v>143</v>
      </c>
      <c r="E83">
        <v>110</v>
      </c>
      <c r="F83">
        <v>183</v>
      </c>
      <c r="G83">
        <v>89</v>
      </c>
      <c r="H83">
        <v>130</v>
      </c>
      <c r="I83">
        <v>54</v>
      </c>
      <c r="J83">
        <v>161</v>
      </c>
      <c r="K83">
        <v>116</v>
      </c>
      <c r="M83">
        <v>34</v>
      </c>
      <c r="N83">
        <v>25</v>
      </c>
      <c r="P83">
        <v>123</v>
      </c>
      <c r="Q83">
        <v>70</v>
      </c>
      <c r="S83">
        <v>30</v>
      </c>
      <c r="U83">
        <v>20</v>
      </c>
      <c r="Z83">
        <v>5</v>
      </c>
      <c r="AP83">
        <v>25</v>
      </c>
      <c r="AU83">
        <v>16</v>
      </c>
      <c r="BL83">
        <v>5</v>
      </c>
      <c r="CH83">
        <v>10</v>
      </c>
      <c r="FM83">
        <v>1551</v>
      </c>
    </row>
    <row r="84" spans="1:169">
      <c r="A84" s="75" t="s">
        <v>1335</v>
      </c>
      <c r="B84">
        <v>25</v>
      </c>
      <c r="C84">
        <v>15</v>
      </c>
      <c r="D84" s="106">
        <v>86</v>
      </c>
      <c r="E84">
        <v>10</v>
      </c>
      <c r="F84">
        <v>30</v>
      </c>
      <c r="G84">
        <v>61</v>
      </c>
      <c r="H84">
        <v>65</v>
      </c>
      <c r="I84">
        <v>10</v>
      </c>
      <c r="J84">
        <v>15</v>
      </c>
      <c r="K84">
        <v>8</v>
      </c>
      <c r="M84">
        <v>8</v>
      </c>
      <c r="P84">
        <v>40</v>
      </c>
      <c r="Q84">
        <v>70</v>
      </c>
      <c r="S84">
        <v>10</v>
      </c>
      <c r="Z84">
        <v>5</v>
      </c>
      <c r="AP84">
        <v>25</v>
      </c>
      <c r="FM84">
        <v>483</v>
      </c>
    </row>
    <row r="85" spans="1:169">
      <c r="A85" s="75" t="s">
        <v>1336</v>
      </c>
      <c r="B85">
        <v>22</v>
      </c>
      <c r="C85">
        <v>45</v>
      </c>
      <c r="D85" s="106">
        <v>8</v>
      </c>
      <c r="E85">
        <v>28</v>
      </c>
      <c r="F85">
        <v>86</v>
      </c>
      <c r="H85">
        <v>45</v>
      </c>
      <c r="I85">
        <v>13</v>
      </c>
      <c r="J85">
        <v>60</v>
      </c>
      <c r="K85">
        <v>85</v>
      </c>
      <c r="M85">
        <v>8</v>
      </c>
      <c r="P85">
        <v>30</v>
      </c>
      <c r="S85">
        <v>10</v>
      </c>
      <c r="FM85">
        <v>440</v>
      </c>
    </row>
    <row r="86" spans="1:169">
      <c r="A86" s="75" t="s">
        <v>1337</v>
      </c>
      <c r="B86">
        <v>10</v>
      </c>
      <c r="D86" s="106">
        <v>5</v>
      </c>
      <c r="E86">
        <v>30</v>
      </c>
      <c r="F86">
        <v>23</v>
      </c>
      <c r="H86">
        <v>20</v>
      </c>
      <c r="I86">
        <v>13</v>
      </c>
      <c r="J86">
        <v>15</v>
      </c>
      <c r="P86">
        <v>53</v>
      </c>
      <c r="U86">
        <v>20</v>
      </c>
      <c r="FM86">
        <v>189</v>
      </c>
    </row>
    <row r="87" spans="1:169">
      <c r="A87" s="75" t="s">
        <v>1339</v>
      </c>
      <c r="B87">
        <v>25</v>
      </c>
      <c r="D87" s="106">
        <v>21</v>
      </c>
      <c r="E87">
        <v>11</v>
      </c>
      <c r="F87">
        <v>15</v>
      </c>
      <c r="G87">
        <v>20</v>
      </c>
      <c r="I87">
        <v>5</v>
      </c>
      <c r="J87">
        <v>63</v>
      </c>
      <c r="K87">
        <v>13</v>
      </c>
      <c r="M87">
        <v>10</v>
      </c>
      <c r="N87">
        <v>25</v>
      </c>
      <c r="S87">
        <v>10</v>
      </c>
      <c r="AU87">
        <v>8</v>
      </c>
      <c r="BL87">
        <v>5</v>
      </c>
      <c r="CH87">
        <v>10</v>
      </c>
      <c r="FM87">
        <v>241</v>
      </c>
    </row>
    <row r="88" spans="1:169">
      <c r="A88" s="75" t="s">
        <v>1340</v>
      </c>
      <c r="B88">
        <v>15</v>
      </c>
      <c r="C88">
        <v>45</v>
      </c>
      <c r="D88" s="106">
        <v>23</v>
      </c>
      <c r="E88">
        <v>31</v>
      </c>
      <c r="F88">
        <v>29</v>
      </c>
      <c r="G88">
        <v>8</v>
      </c>
      <c r="I88">
        <v>13</v>
      </c>
      <c r="J88">
        <v>8</v>
      </c>
      <c r="K88">
        <v>10</v>
      </c>
      <c r="M88">
        <v>8</v>
      </c>
      <c r="AU88">
        <v>8</v>
      </c>
      <c r="FM88">
        <v>198</v>
      </c>
    </row>
    <row r="89" spans="1:169">
      <c r="A89" s="50" t="s">
        <v>1446</v>
      </c>
      <c r="B89">
        <v>67</v>
      </c>
      <c r="C89">
        <v>265</v>
      </c>
      <c r="D89" s="106">
        <v>272</v>
      </c>
      <c r="E89">
        <v>84</v>
      </c>
      <c r="F89">
        <v>195</v>
      </c>
      <c r="G89">
        <v>51</v>
      </c>
      <c r="H89">
        <v>10</v>
      </c>
      <c r="I89">
        <v>76</v>
      </c>
      <c r="J89">
        <v>107</v>
      </c>
      <c r="K89">
        <v>55</v>
      </c>
      <c r="L89">
        <v>10</v>
      </c>
      <c r="M89">
        <v>28</v>
      </c>
      <c r="N89">
        <v>10</v>
      </c>
      <c r="O89">
        <v>98</v>
      </c>
      <c r="P89">
        <v>52</v>
      </c>
      <c r="Q89">
        <v>80</v>
      </c>
      <c r="S89">
        <v>10</v>
      </c>
      <c r="T89">
        <v>10</v>
      </c>
      <c r="U89">
        <v>4</v>
      </c>
      <c r="X89">
        <v>5</v>
      </c>
      <c r="AC89">
        <v>25</v>
      </c>
      <c r="AE89">
        <v>5</v>
      </c>
      <c r="AN89">
        <v>8</v>
      </c>
      <c r="AQ89">
        <v>28</v>
      </c>
      <c r="AS89">
        <v>5</v>
      </c>
      <c r="BP89">
        <v>6</v>
      </c>
      <c r="CA89">
        <v>5</v>
      </c>
      <c r="CY89">
        <v>7</v>
      </c>
      <c r="DK89">
        <v>5</v>
      </c>
      <c r="FM89">
        <v>1583</v>
      </c>
    </row>
    <row r="90" spans="1:169">
      <c r="A90" s="75" t="s">
        <v>1340</v>
      </c>
      <c r="D90" s="106"/>
      <c r="F90">
        <v>5</v>
      </c>
      <c r="FM90">
        <v>5</v>
      </c>
    </row>
    <row r="91" spans="1:169">
      <c r="A91" s="75" t="s">
        <v>1341</v>
      </c>
      <c r="B91">
        <v>5</v>
      </c>
      <c r="C91">
        <v>15</v>
      </c>
      <c r="D91" s="106"/>
      <c r="I91">
        <v>5</v>
      </c>
      <c r="AS91">
        <v>5</v>
      </c>
      <c r="FM91">
        <v>30</v>
      </c>
    </row>
    <row r="92" spans="1:169">
      <c r="A92" s="75" t="s">
        <v>1342</v>
      </c>
      <c r="C92">
        <v>10</v>
      </c>
      <c r="D92" s="106">
        <v>109</v>
      </c>
      <c r="E92">
        <v>11</v>
      </c>
      <c r="F92">
        <v>18</v>
      </c>
      <c r="G92">
        <v>10</v>
      </c>
      <c r="I92">
        <v>5</v>
      </c>
      <c r="J92">
        <v>15</v>
      </c>
      <c r="K92">
        <v>26</v>
      </c>
      <c r="M92">
        <v>8</v>
      </c>
      <c r="O92">
        <v>98</v>
      </c>
      <c r="Q92">
        <v>80</v>
      </c>
      <c r="S92">
        <v>10</v>
      </c>
      <c r="BP92">
        <v>3</v>
      </c>
      <c r="FM92">
        <v>403</v>
      </c>
    </row>
    <row r="93" spans="1:169">
      <c r="A93" s="75" t="s">
        <v>1343</v>
      </c>
      <c r="C93">
        <v>52</v>
      </c>
      <c r="D93" s="106">
        <v>31</v>
      </c>
      <c r="E93">
        <v>8</v>
      </c>
      <c r="F93">
        <v>36</v>
      </c>
      <c r="H93">
        <v>5</v>
      </c>
      <c r="I93">
        <v>33</v>
      </c>
      <c r="J93">
        <v>21</v>
      </c>
      <c r="M93">
        <v>20</v>
      </c>
      <c r="P93">
        <v>7</v>
      </c>
      <c r="U93">
        <v>4</v>
      </c>
      <c r="X93">
        <v>5</v>
      </c>
      <c r="AC93">
        <v>25</v>
      </c>
      <c r="AE93">
        <v>5</v>
      </c>
      <c r="CA93">
        <v>5</v>
      </c>
      <c r="DK93">
        <v>5</v>
      </c>
      <c r="FM93">
        <v>262</v>
      </c>
    </row>
    <row r="94" spans="1:169">
      <c r="A94" s="75" t="s">
        <v>1344</v>
      </c>
      <c r="B94">
        <v>13</v>
      </c>
      <c r="C94">
        <v>10</v>
      </c>
      <c r="D94" s="106">
        <v>37</v>
      </c>
      <c r="E94">
        <v>16</v>
      </c>
      <c r="F94">
        <v>38</v>
      </c>
      <c r="G94">
        <v>5</v>
      </c>
      <c r="I94">
        <v>28</v>
      </c>
      <c r="J94">
        <v>24</v>
      </c>
      <c r="K94">
        <v>10</v>
      </c>
      <c r="N94">
        <v>10</v>
      </c>
      <c r="P94">
        <v>20</v>
      </c>
      <c r="T94">
        <v>10</v>
      </c>
      <c r="AQ94">
        <v>28</v>
      </c>
      <c r="CY94">
        <v>7</v>
      </c>
      <c r="FM94">
        <v>256</v>
      </c>
    </row>
    <row r="95" spans="1:169">
      <c r="A95" s="75" t="s">
        <v>1346</v>
      </c>
      <c r="B95">
        <v>28</v>
      </c>
      <c r="C95">
        <v>96</v>
      </c>
      <c r="D95" s="106">
        <v>59</v>
      </c>
      <c r="E95">
        <v>8</v>
      </c>
      <c r="F95">
        <v>78</v>
      </c>
      <c r="G95">
        <v>28</v>
      </c>
      <c r="I95">
        <v>5</v>
      </c>
      <c r="J95">
        <v>47</v>
      </c>
      <c r="K95">
        <v>9</v>
      </c>
      <c r="P95">
        <v>10</v>
      </c>
      <c r="AN95">
        <v>8</v>
      </c>
      <c r="BP95">
        <v>3</v>
      </c>
      <c r="FM95">
        <v>379</v>
      </c>
    </row>
    <row r="96" spans="1:169">
      <c r="A96" s="75" t="s">
        <v>1347</v>
      </c>
      <c r="B96">
        <v>21</v>
      </c>
      <c r="C96">
        <v>82</v>
      </c>
      <c r="D96" s="106">
        <v>36</v>
      </c>
      <c r="E96">
        <v>41</v>
      </c>
      <c r="F96">
        <v>20</v>
      </c>
      <c r="G96">
        <v>8</v>
      </c>
      <c r="H96">
        <v>5</v>
      </c>
      <c r="K96">
        <v>10</v>
      </c>
      <c r="L96">
        <v>10</v>
      </c>
      <c r="P96">
        <v>15</v>
      </c>
      <c r="FM96">
        <v>248</v>
      </c>
    </row>
    <row r="97" spans="1:169">
      <c r="A97" s="50" t="s">
        <v>1447</v>
      </c>
      <c r="B97">
        <v>141</v>
      </c>
      <c r="C97">
        <v>174</v>
      </c>
      <c r="D97" s="106">
        <v>111</v>
      </c>
      <c r="E97">
        <v>132</v>
      </c>
      <c r="F97">
        <v>82</v>
      </c>
      <c r="G97">
        <v>53</v>
      </c>
      <c r="H97">
        <v>10</v>
      </c>
      <c r="I97">
        <v>39</v>
      </c>
      <c r="J97">
        <v>205</v>
      </c>
      <c r="K97">
        <v>74</v>
      </c>
      <c r="M97">
        <v>50</v>
      </c>
      <c r="N97">
        <v>10</v>
      </c>
      <c r="O97">
        <v>8</v>
      </c>
      <c r="S97">
        <v>32</v>
      </c>
      <c r="U97">
        <v>3</v>
      </c>
      <c r="V97">
        <v>40</v>
      </c>
      <c r="Y97">
        <v>5</v>
      </c>
      <c r="AA97">
        <v>102</v>
      </c>
      <c r="AC97">
        <v>20</v>
      </c>
      <c r="AH97">
        <v>8</v>
      </c>
      <c r="AJ97">
        <v>20</v>
      </c>
      <c r="AL97">
        <v>10</v>
      </c>
      <c r="AM97">
        <v>35</v>
      </c>
      <c r="BR97">
        <v>5</v>
      </c>
      <c r="BS97">
        <v>10</v>
      </c>
      <c r="CC97">
        <v>5</v>
      </c>
      <c r="DN97">
        <v>5</v>
      </c>
      <c r="DR97">
        <v>5</v>
      </c>
      <c r="FM97">
        <v>1394</v>
      </c>
    </row>
    <row r="98" spans="1:169">
      <c r="A98" s="75" t="s">
        <v>1347</v>
      </c>
      <c r="D98" s="106"/>
      <c r="E98">
        <v>8</v>
      </c>
      <c r="F98">
        <v>5</v>
      </c>
      <c r="S98">
        <v>12</v>
      </c>
      <c r="FM98">
        <v>25</v>
      </c>
    </row>
    <row r="99" spans="1:169">
      <c r="A99" s="75" t="s">
        <v>1348</v>
      </c>
      <c r="B99">
        <v>3</v>
      </c>
      <c r="D99" s="106"/>
      <c r="K99">
        <v>5</v>
      </c>
      <c r="AA99">
        <v>42</v>
      </c>
      <c r="AJ99">
        <v>20</v>
      </c>
      <c r="DR99">
        <v>5</v>
      </c>
      <c r="FM99">
        <v>75</v>
      </c>
    </row>
    <row r="100" spans="1:169">
      <c r="A100" s="75" t="s">
        <v>1349</v>
      </c>
      <c r="B100">
        <v>45</v>
      </c>
      <c r="D100" s="106">
        <v>21</v>
      </c>
      <c r="E100">
        <v>34</v>
      </c>
      <c r="F100">
        <v>15</v>
      </c>
      <c r="G100">
        <v>48</v>
      </c>
      <c r="H100">
        <v>10</v>
      </c>
      <c r="I100">
        <v>8</v>
      </c>
      <c r="J100">
        <v>170</v>
      </c>
      <c r="K100">
        <v>13</v>
      </c>
      <c r="M100">
        <v>16</v>
      </c>
      <c r="AA100">
        <v>60</v>
      </c>
      <c r="AM100">
        <v>35</v>
      </c>
      <c r="FM100">
        <v>475</v>
      </c>
    </row>
    <row r="101" spans="1:169">
      <c r="A101" s="75" t="s">
        <v>1350</v>
      </c>
      <c r="B101">
        <v>13</v>
      </c>
      <c r="C101">
        <v>14</v>
      </c>
      <c r="D101" s="106">
        <v>37</v>
      </c>
      <c r="E101">
        <v>23</v>
      </c>
      <c r="F101">
        <v>5</v>
      </c>
      <c r="G101">
        <v>5</v>
      </c>
      <c r="I101">
        <v>5</v>
      </c>
      <c r="J101">
        <v>20</v>
      </c>
      <c r="K101">
        <v>28</v>
      </c>
      <c r="M101">
        <v>8</v>
      </c>
      <c r="S101">
        <v>15</v>
      </c>
      <c r="U101">
        <v>3</v>
      </c>
      <c r="Y101">
        <v>5</v>
      </c>
      <c r="AH101">
        <v>5</v>
      </c>
      <c r="BS101">
        <v>10</v>
      </c>
      <c r="FM101">
        <v>196</v>
      </c>
    </row>
    <row r="102" spans="1:169">
      <c r="A102" s="75" t="s">
        <v>1351</v>
      </c>
      <c r="B102">
        <v>22</v>
      </c>
      <c r="C102">
        <v>18</v>
      </c>
      <c r="D102" s="106">
        <v>13</v>
      </c>
      <c r="E102">
        <v>10</v>
      </c>
      <c r="F102">
        <v>39</v>
      </c>
      <c r="I102">
        <v>10</v>
      </c>
      <c r="J102">
        <v>15</v>
      </c>
      <c r="K102">
        <v>15</v>
      </c>
      <c r="M102">
        <v>26</v>
      </c>
      <c r="V102">
        <v>10</v>
      </c>
      <c r="AC102">
        <v>15</v>
      </c>
      <c r="AL102">
        <v>10</v>
      </c>
      <c r="FM102">
        <v>203</v>
      </c>
    </row>
    <row r="103" spans="1:169">
      <c r="A103" s="75" t="s">
        <v>1353</v>
      </c>
      <c r="B103">
        <v>24</v>
      </c>
      <c r="C103">
        <v>137</v>
      </c>
      <c r="D103" s="106">
        <v>20</v>
      </c>
      <c r="E103">
        <v>20</v>
      </c>
      <c r="F103">
        <v>13</v>
      </c>
      <c r="I103">
        <v>3</v>
      </c>
      <c r="K103">
        <v>13</v>
      </c>
      <c r="O103">
        <v>8</v>
      </c>
      <c r="V103">
        <v>10</v>
      </c>
      <c r="AC103">
        <v>5</v>
      </c>
      <c r="AH103">
        <v>3</v>
      </c>
      <c r="DN103">
        <v>5</v>
      </c>
      <c r="FM103">
        <v>261</v>
      </c>
    </row>
    <row r="104" spans="1:169">
      <c r="A104" s="75" t="s">
        <v>1354</v>
      </c>
      <c r="B104">
        <v>34</v>
      </c>
      <c r="C104">
        <v>5</v>
      </c>
      <c r="D104" s="106">
        <v>20</v>
      </c>
      <c r="E104">
        <v>37</v>
      </c>
      <c r="F104">
        <v>5</v>
      </c>
      <c r="I104">
        <v>13</v>
      </c>
      <c r="N104">
        <v>10</v>
      </c>
      <c r="S104">
        <v>5</v>
      </c>
      <c r="V104">
        <v>20</v>
      </c>
      <c r="BR104">
        <v>5</v>
      </c>
      <c r="CC104">
        <v>5</v>
      </c>
      <c r="FM104">
        <v>159</v>
      </c>
    </row>
    <row r="105" spans="1:169">
      <c r="A105" s="50" t="s">
        <v>1448</v>
      </c>
      <c r="B105">
        <v>123</v>
      </c>
      <c r="C105">
        <v>49</v>
      </c>
      <c r="D105" s="106">
        <v>95</v>
      </c>
      <c r="E105">
        <v>10</v>
      </c>
      <c r="F105">
        <v>37</v>
      </c>
      <c r="I105">
        <v>8</v>
      </c>
      <c r="K105">
        <v>15</v>
      </c>
      <c r="N105">
        <v>25</v>
      </c>
      <c r="V105">
        <v>20</v>
      </c>
      <c r="X105">
        <v>13</v>
      </c>
      <c r="AF105">
        <v>55</v>
      </c>
      <c r="AK105">
        <v>40</v>
      </c>
      <c r="BI105">
        <v>15</v>
      </c>
      <c r="BP105">
        <v>2</v>
      </c>
      <c r="BU105">
        <v>10</v>
      </c>
      <c r="CU105">
        <v>8</v>
      </c>
      <c r="DH105">
        <v>5</v>
      </c>
      <c r="DT105">
        <v>4</v>
      </c>
      <c r="FM105">
        <v>534</v>
      </c>
    </row>
    <row r="106" spans="1:169">
      <c r="A106" s="75" t="s">
        <v>1354</v>
      </c>
      <c r="D106" s="106"/>
    </row>
    <row r="107" spans="1:169">
      <c r="A107" s="75" t="s">
        <v>1355</v>
      </c>
      <c r="B107">
        <v>5</v>
      </c>
      <c r="D107" s="106">
        <v>5</v>
      </c>
      <c r="K107">
        <v>5</v>
      </c>
      <c r="X107">
        <v>8</v>
      </c>
      <c r="FM107">
        <v>23</v>
      </c>
    </row>
    <row r="108" spans="1:169">
      <c r="A108" s="75" t="s">
        <v>1356</v>
      </c>
      <c r="B108">
        <v>43</v>
      </c>
      <c r="C108">
        <v>31</v>
      </c>
      <c r="D108" s="106">
        <v>41</v>
      </c>
      <c r="F108">
        <v>4</v>
      </c>
      <c r="I108">
        <v>8</v>
      </c>
      <c r="N108">
        <v>25</v>
      </c>
      <c r="V108">
        <v>10</v>
      </c>
      <c r="X108">
        <v>5</v>
      </c>
      <c r="AF108">
        <v>45</v>
      </c>
      <c r="BP108">
        <v>2</v>
      </c>
      <c r="DH108">
        <v>5</v>
      </c>
      <c r="FM108">
        <v>219</v>
      </c>
    </row>
    <row r="109" spans="1:169">
      <c r="A109" s="75" t="s">
        <v>1357</v>
      </c>
      <c r="B109">
        <v>36</v>
      </c>
      <c r="C109">
        <v>13</v>
      </c>
      <c r="D109" s="106">
        <v>44</v>
      </c>
      <c r="F109">
        <v>25</v>
      </c>
      <c r="K109">
        <v>10</v>
      </c>
      <c r="AK109">
        <v>40</v>
      </c>
      <c r="BI109">
        <v>15</v>
      </c>
      <c r="BU109">
        <v>10</v>
      </c>
      <c r="DT109">
        <v>4</v>
      </c>
      <c r="FM109">
        <v>197</v>
      </c>
    </row>
    <row r="110" spans="1:169">
      <c r="A110" s="75" t="s">
        <v>1358</v>
      </c>
      <c r="B110">
        <v>39</v>
      </c>
      <c r="C110">
        <v>5</v>
      </c>
      <c r="D110" s="106">
        <v>5</v>
      </c>
      <c r="E110">
        <v>10</v>
      </c>
      <c r="F110">
        <v>8</v>
      </c>
      <c r="V110">
        <v>10</v>
      </c>
      <c r="AF110">
        <v>10</v>
      </c>
      <c r="CU110">
        <v>8</v>
      </c>
      <c r="FM110">
        <v>95</v>
      </c>
    </row>
    <row r="111" spans="1:169">
      <c r="A111" s="50" t="s">
        <v>1449</v>
      </c>
      <c r="B111">
        <v>56</v>
      </c>
      <c r="C111">
        <v>73</v>
      </c>
      <c r="D111" s="106">
        <v>49</v>
      </c>
      <c r="E111">
        <v>111</v>
      </c>
      <c r="F111">
        <v>41</v>
      </c>
      <c r="G111">
        <v>220</v>
      </c>
      <c r="H111">
        <v>5</v>
      </c>
      <c r="I111">
        <v>9</v>
      </c>
      <c r="J111">
        <v>5</v>
      </c>
      <c r="K111">
        <v>51</v>
      </c>
      <c r="M111">
        <v>8</v>
      </c>
      <c r="N111">
        <v>12</v>
      </c>
      <c r="Q111">
        <v>4</v>
      </c>
      <c r="R111">
        <v>25</v>
      </c>
      <c r="V111">
        <v>10</v>
      </c>
      <c r="Y111">
        <v>36</v>
      </c>
      <c r="CI111">
        <v>8</v>
      </c>
      <c r="DQ111">
        <v>5</v>
      </c>
      <c r="FM111">
        <v>728</v>
      </c>
    </row>
    <row r="112" spans="1:169">
      <c r="A112" s="75" t="s">
        <v>1358</v>
      </c>
      <c r="D112" s="106"/>
    </row>
    <row r="113" spans="1:169">
      <c r="A113" s="75" t="s">
        <v>1360</v>
      </c>
      <c r="B113">
        <v>20</v>
      </c>
      <c r="C113">
        <v>43</v>
      </c>
      <c r="D113" s="106">
        <v>15</v>
      </c>
      <c r="E113">
        <v>18</v>
      </c>
      <c r="F113">
        <v>8</v>
      </c>
      <c r="H113">
        <v>5</v>
      </c>
      <c r="I113">
        <v>4</v>
      </c>
      <c r="K113">
        <v>51</v>
      </c>
      <c r="Y113">
        <v>10</v>
      </c>
      <c r="CI113">
        <v>8</v>
      </c>
      <c r="FM113">
        <v>182</v>
      </c>
    </row>
    <row r="114" spans="1:169">
      <c r="A114" s="75" t="s">
        <v>1362</v>
      </c>
      <c r="B114">
        <v>33</v>
      </c>
      <c r="C114">
        <v>3</v>
      </c>
      <c r="D114" s="106">
        <v>19</v>
      </c>
      <c r="E114">
        <v>66</v>
      </c>
      <c r="F114">
        <v>25</v>
      </c>
      <c r="G114">
        <v>100</v>
      </c>
      <c r="I114">
        <v>5</v>
      </c>
      <c r="M114">
        <v>8</v>
      </c>
      <c r="N114">
        <v>12</v>
      </c>
      <c r="Q114">
        <v>4</v>
      </c>
      <c r="Y114">
        <v>26</v>
      </c>
      <c r="DQ114">
        <v>5</v>
      </c>
      <c r="FM114">
        <v>306</v>
      </c>
    </row>
    <row r="115" spans="1:169">
      <c r="A115" s="75" t="s">
        <v>1363</v>
      </c>
      <c r="B115">
        <v>3</v>
      </c>
      <c r="C115">
        <v>27</v>
      </c>
      <c r="D115" s="106">
        <v>15</v>
      </c>
      <c r="E115">
        <v>27</v>
      </c>
      <c r="F115">
        <v>8</v>
      </c>
      <c r="G115">
        <v>120</v>
      </c>
      <c r="R115">
        <v>25</v>
      </c>
      <c r="V115">
        <v>10</v>
      </c>
      <c r="FM115">
        <v>235</v>
      </c>
    </row>
    <row r="116" spans="1:169">
      <c r="A116" s="75" t="s">
        <v>1364</v>
      </c>
      <c r="D116" s="106"/>
      <c r="J116">
        <v>5</v>
      </c>
      <c r="FM116">
        <v>5</v>
      </c>
    </row>
    <row r="117" spans="1:169">
      <c r="A117" s="50" t="s">
        <v>1450</v>
      </c>
      <c r="B117">
        <v>71</v>
      </c>
      <c r="C117">
        <v>30</v>
      </c>
      <c r="D117" s="106">
        <v>102</v>
      </c>
      <c r="E117">
        <v>60</v>
      </c>
      <c r="F117">
        <v>105</v>
      </c>
      <c r="G117">
        <v>60</v>
      </c>
      <c r="H117">
        <v>71</v>
      </c>
      <c r="I117">
        <v>57</v>
      </c>
      <c r="J117">
        <v>35</v>
      </c>
      <c r="K117">
        <v>17</v>
      </c>
      <c r="L117">
        <v>22</v>
      </c>
      <c r="M117">
        <v>24</v>
      </c>
      <c r="N117">
        <v>23</v>
      </c>
      <c r="Q117">
        <v>20</v>
      </c>
      <c r="R117">
        <v>30</v>
      </c>
      <c r="S117">
        <v>8</v>
      </c>
      <c r="T117">
        <v>14</v>
      </c>
      <c r="V117">
        <v>20</v>
      </c>
      <c r="W117">
        <v>5</v>
      </c>
      <c r="X117">
        <v>5</v>
      </c>
      <c r="Y117">
        <v>57</v>
      </c>
      <c r="AC117">
        <v>5</v>
      </c>
      <c r="AI117">
        <v>15</v>
      </c>
      <c r="AW117">
        <v>8</v>
      </c>
      <c r="AZ117">
        <v>8</v>
      </c>
      <c r="CE117">
        <v>10</v>
      </c>
      <c r="FM117">
        <v>882</v>
      </c>
    </row>
    <row r="118" spans="1:169">
      <c r="A118" s="75" t="s">
        <v>1364</v>
      </c>
      <c r="B118">
        <v>5</v>
      </c>
      <c r="D118" s="106">
        <v>5</v>
      </c>
      <c r="F118">
        <v>5</v>
      </c>
      <c r="I118">
        <v>10</v>
      </c>
      <c r="J118">
        <v>5</v>
      </c>
      <c r="Y118">
        <v>15</v>
      </c>
      <c r="FM118">
        <v>45</v>
      </c>
    </row>
    <row r="119" spans="1:169">
      <c r="A119" s="75" t="s">
        <v>1365</v>
      </c>
      <c r="B119">
        <v>23</v>
      </c>
      <c r="C119">
        <v>5</v>
      </c>
      <c r="D119" s="106">
        <v>13</v>
      </c>
      <c r="E119">
        <v>5</v>
      </c>
      <c r="F119">
        <v>5</v>
      </c>
      <c r="G119">
        <v>18</v>
      </c>
      <c r="H119">
        <v>10</v>
      </c>
      <c r="J119">
        <v>10</v>
      </c>
      <c r="N119">
        <v>15</v>
      </c>
      <c r="Q119">
        <v>20</v>
      </c>
      <c r="R119">
        <v>15</v>
      </c>
      <c r="V119">
        <v>10</v>
      </c>
      <c r="W119">
        <v>5</v>
      </c>
      <c r="X119">
        <v>5</v>
      </c>
      <c r="AC119">
        <v>5</v>
      </c>
      <c r="FM119">
        <v>164</v>
      </c>
    </row>
    <row r="120" spans="1:169">
      <c r="A120" s="75" t="s">
        <v>1366</v>
      </c>
      <c r="B120">
        <v>9</v>
      </c>
      <c r="D120" s="106">
        <v>10</v>
      </c>
      <c r="E120">
        <v>21</v>
      </c>
      <c r="F120">
        <v>12</v>
      </c>
      <c r="G120">
        <v>30</v>
      </c>
      <c r="I120">
        <v>39</v>
      </c>
      <c r="J120">
        <v>10</v>
      </c>
      <c r="K120">
        <v>8</v>
      </c>
      <c r="N120">
        <v>8</v>
      </c>
      <c r="R120">
        <v>15</v>
      </c>
      <c r="V120">
        <v>10</v>
      </c>
      <c r="Y120">
        <v>14</v>
      </c>
      <c r="AI120">
        <v>15</v>
      </c>
      <c r="AW120">
        <v>8</v>
      </c>
      <c r="FM120">
        <v>209</v>
      </c>
    </row>
    <row r="121" spans="1:169">
      <c r="A121" s="75" t="s">
        <v>1367</v>
      </c>
      <c r="B121">
        <v>16</v>
      </c>
      <c r="C121">
        <v>25</v>
      </c>
      <c r="D121" s="106">
        <v>23</v>
      </c>
      <c r="E121">
        <v>5</v>
      </c>
      <c r="F121">
        <v>25</v>
      </c>
      <c r="H121">
        <v>18</v>
      </c>
      <c r="J121">
        <v>5</v>
      </c>
      <c r="M121">
        <v>8</v>
      </c>
      <c r="Y121">
        <v>13</v>
      </c>
      <c r="AZ121">
        <v>8</v>
      </c>
      <c r="FM121">
        <v>146</v>
      </c>
    </row>
    <row r="122" spans="1:169">
      <c r="A122" s="75" t="s">
        <v>1369</v>
      </c>
      <c r="B122">
        <v>10</v>
      </c>
      <c r="D122" s="106">
        <v>38</v>
      </c>
      <c r="F122">
        <v>51</v>
      </c>
      <c r="G122">
        <v>8</v>
      </c>
      <c r="H122">
        <v>15</v>
      </c>
      <c r="I122">
        <v>4</v>
      </c>
      <c r="K122">
        <v>4</v>
      </c>
      <c r="L122">
        <v>22</v>
      </c>
      <c r="M122">
        <v>8</v>
      </c>
      <c r="S122">
        <v>8</v>
      </c>
      <c r="T122">
        <v>10</v>
      </c>
      <c r="FM122">
        <v>178</v>
      </c>
    </row>
    <row r="123" spans="1:169">
      <c r="A123" s="75" t="s">
        <v>1370</v>
      </c>
      <c r="B123">
        <v>8</v>
      </c>
      <c r="D123" s="106">
        <v>13</v>
      </c>
      <c r="E123">
        <v>29</v>
      </c>
      <c r="F123">
        <v>7</v>
      </c>
      <c r="G123">
        <v>4</v>
      </c>
      <c r="H123">
        <v>28</v>
      </c>
      <c r="I123">
        <v>4</v>
      </c>
      <c r="J123">
        <v>5</v>
      </c>
      <c r="K123">
        <v>5</v>
      </c>
      <c r="M123">
        <v>8</v>
      </c>
      <c r="T123">
        <v>4</v>
      </c>
      <c r="Y123">
        <v>15</v>
      </c>
      <c r="CE123">
        <v>10</v>
      </c>
      <c r="FM123">
        <v>140</v>
      </c>
    </row>
    <row r="124" spans="1:169">
      <c r="A124" s="50" t="s">
        <v>1451</v>
      </c>
      <c r="B124">
        <v>96</v>
      </c>
      <c r="C124">
        <v>15</v>
      </c>
      <c r="D124" s="106">
        <v>92</v>
      </c>
      <c r="E124">
        <v>115</v>
      </c>
      <c r="F124">
        <v>33</v>
      </c>
      <c r="G124">
        <v>90</v>
      </c>
      <c r="I124">
        <v>33</v>
      </c>
      <c r="J124">
        <v>13</v>
      </c>
      <c r="K124">
        <v>30</v>
      </c>
      <c r="M124">
        <v>16</v>
      </c>
      <c r="N124">
        <v>35</v>
      </c>
      <c r="O124">
        <v>8</v>
      </c>
      <c r="X124">
        <v>15</v>
      </c>
      <c r="AH124">
        <v>3</v>
      </c>
      <c r="AR124">
        <v>27</v>
      </c>
      <c r="BH124">
        <v>15</v>
      </c>
      <c r="BP124">
        <v>3</v>
      </c>
      <c r="BR124">
        <v>5</v>
      </c>
      <c r="CB124">
        <v>5</v>
      </c>
      <c r="CJ124">
        <v>8</v>
      </c>
      <c r="FM124">
        <v>657</v>
      </c>
    </row>
    <row r="125" spans="1:169">
      <c r="A125" s="75" t="s">
        <v>1370</v>
      </c>
      <c r="C125">
        <v>5</v>
      </c>
      <c r="D125" s="106"/>
      <c r="J125">
        <v>5</v>
      </c>
      <c r="FM125">
        <v>10</v>
      </c>
    </row>
    <row r="126" spans="1:169">
      <c r="A126" s="75" t="s">
        <v>1371</v>
      </c>
      <c r="B126">
        <v>4</v>
      </c>
      <c r="D126" s="106">
        <v>5</v>
      </c>
      <c r="X126">
        <v>5</v>
      </c>
      <c r="FM126">
        <v>14</v>
      </c>
    </row>
    <row r="127" spans="1:169">
      <c r="A127" s="75" t="s">
        <v>1372</v>
      </c>
      <c r="B127">
        <v>15</v>
      </c>
      <c r="D127" s="106">
        <v>23</v>
      </c>
      <c r="E127">
        <v>16</v>
      </c>
      <c r="F127">
        <v>13</v>
      </c>
      <c r="G127">
        <v>90</v>
      </c>
      <c r="I127">
        <v>20</v>
      </c>
      <c r="K127">
        <v>5</v>
      </c>
      <c r="M127">
        <v>8</v>
      </c>
      <c r="N127">
        <v>15</v>
      </c>
      <c r="O127">
        <v>8</v>
      </c>
      <c r="X127">
        <v>10</v>
      </c>
      <c r="AH127">
        <v>3</v>
      </c>
      <c r="BP127">
        <v>3</v>
      </c>
      <c r="FM127">
        <v>229</v>
      </c>
    </row>
    <row r="128" spans="1:169">
      <c r="A128" s="75" t="s">
        <v>1373</v>
      </c>
      <c r="B128">
        <v>34</v>
      </c>
      <c r="D128" s="106">
        <v>23</v>
      </c>
      <c r="E128">
        <v>83</v>
      </c>
      <c r="F128">
        <v>10</v>
      </c>
      <c r="I128">
        <v>3</v>
      </c>
      <c r="K128">
        <v>5</v>
      </c>
      <c r="N128">
        <v>10</v>
      </c>
      <c r="AR128">
        <v>27</v>
      </c>
      <c r="BH128">
        <v>15</v>
      </c>
      <c r="CB128">
        <v>5</v>
      </c>
      <c r="FM128">
        <v>215</v>
      </c>
    </row>
    <row r="129" spans="1:169">
      <c r="A129" s="75" t="s">
        <v>1374</v>
      </c>
      <c r="B129">
        <v>28</v>
      </c>
      <c r="C129">
        <v>10</v>
      </c>
      <c r="D129" s="106">
        <v>28</v>
      </c>
      <c r="E129">
        <v>16</v>
      </c>
      <c r="F129">
        <v>5</v>
      </c>
      <c r="I129">
        <v>5</v>
      </c>
      <c r="J129">
        <v>8</v>
      </c>
      <c r="K129">
        <v>5</v>
      </c>
      <c r="M129">
        <v>8</v>
      </c>
      <c r="N129">
        <v>10</v>
      </c>
      <c r="FM129">
        <v>123</v>
      </c>
    </row>
    <row r="130" spans="1:169">
      <c r="A130" s="75" t="s">
        <v>1376</v>
      </c>
      <c r="B130">
        <v>15</v>
      </c>
      <c r="D130" s="106">
        <v>13</v>
      </c>
      <c r="F130">
        <v>5</v>
      </c>
      <c r="I130">
        <v>5</v>
      </c>
      <c r="K130">
        <v>15</v>
      </c>
      <c r="BR130">
        <v>5</v>
      </c>
      <c r="CJ130">
        <v>8</v>
      </c>
      <c r="FM130">
        <v>66</v>
      </c>
    </row>
    <row r="131" spans="1:169">
      <c r="A131" s="50" t="s">
        <v>1452</v>
      </c>
      <c r="B131">
        <v>197</v>
      </c>
      <c r="C131">
        <v>13</v>
      </c>
      <c r="D131" s="106">
        <v>33</v>
      </c>
      <c r="E131">
        <v>89</v>
      </c>
      <c r="F131">
        <v>44</v>
      </c>
      <c r="H131">
        <v>25</v>
      </c>
      <c r="I131">
        <v>15</v>
      </c>
      <c r="J131">
        <v>14</v>
      </c>
      <c r="K131">
        <v>43</v>
      </c>
      <c r="L131">
        <v>210</v>
      </c>
      <c r="M131">
        <v>16</v>
      </c>
      <c r="N131">
        <v>15</v>
      </c>
      <c r="R131">
        <v>45</v>
      </c>
      <c r="V131">
        <v>10</v>
      </c>
      <c r="W131">
        <v>10</v>
      </c>
      <c r="AB131">
        <v>20</v>
      </c>
      <c r="AC131">
        <v>10</v>
      </c>
      <c r="AE131">
        <v>5</v>
      </c>
      <c r="AJ131">
        <v>20</v>
      </c>
      <c r="AN131">
        <v>8</v>
      </c>
      <c r="BB131">
        <v>7</v>
      </c>
      <c r="BM131">
        <v>8</v>
      </c>
      <c r="CA131">
        <v>5</v>
      </c>
      <c r="CG131">
        <v>10</v>
      </c>
      <c r="CR131">
        <v>8</v>
      </c>
      <c r="CS131">
        <v>8</v>
      </c>
      <c r="FM131">
        <v>888</v>
      </c>
    </row>
    <row r="132" spans="1:169">
      <c r="A132" s="75" t="s">
        <v>1376</v>
      </c>
      <c r="B132">
        <v>10</v>
      </c>
      <c r="D132" s="106"/>
      <c r="E132">
        <v>8</v>
      </c>
      <c r="CS132">
        <v>8</v>
      </c>
      <c r="FM132">
        <v>26</v>
      </c>
    </row>
    <row r="133" spans="1:169">
      <c r="A133" s="75" t="s">
        <v>1453</v>
      </c>
      <c r="B133">
        <v>5</v>
      </c>
      <c r="C133">
        <v>5</v>
      </c>
      <c r="D133" s="106"/>
      <c r="V133">
        <v>10</v>
      </c>
      <c r="FM133">
        <v>20</v>
      </c>
    </row>
    <row r="134" spans="1:169">
      <c r="A134" s="75" t="s">
        <v>1454</v>
      </c>
      <c r="B134">
        <v>49</v>
      </c>
      <c r="C134">
        <v>3</v>
      </c>
      <c r="D134" s="106">
        <v>5</v>
      </c>
      <c r="E134">
        <v>29</v>
      </c>
      <c r="F134">
        <v>34</v>
      </c>
      <c r="I134">
        <v>12</v>
      </c>
      <c r="J134">
        <v>14</v>
      </c>
      <c r="K134">
        <v>18</v>
      </c>
      <c r="N134">
        <v>15</v>
      </c>
      <c r="R134">
        <v>25</v>
      </c>
      <c r="AB134">
        <v>20</v>
      </c>
      <c r="AC134">
        <v>5</v>
      </c>
      <c r="AJ134">
        <v>20</v>
      </c>
      <c r="FM134">
        <v>249</v>
      </c>
    </row>
    <row r="135" spans="1:169">
      <c r="A135" s="75" t="s">
        <v>1455</v>
      </c>
      <c r="B135">
        <v>49</v>
      </c>
      <c r="D135" s="106">
        <v>10</v>
      </c>
      <c r="E135">
        <v>24</v>
      </c>
      <c r="F135">
        <v>5</v>
      </c>
      <c r="H135">
        <v>5</v>
      </c>
      <c r="I135">
        <v>3</v>
      </c>
      <c r="K135">
        <v>10</v>
      </c>
      <c r="M135">
        <v>8</v>
      </c>
      <c r="R135">
        <v>20</v>
      </c>
      <c r="AC135">
        <v>5</v>
      </c>
      <c r="BM135">
        <v>8</v>
      </c>
      <c r="CA135">
        <v>5</v>
      </c>
      <c r="CG135">
        <v>10</v>
      </c>
      <c r="CR135">
        <v>8</v>
      </c>
      <c r="FM135">
        <v>170</v>
      </c>
    </row>
    <row r="136" spans="1:169">
      <c r="A136" s="75" t="s">
        <v>1456</v>
      </c>
      <c r="B136">
        <v>84</v>
      </c>
      <c r="C136">
        <v>5</v>
      </c>
      <c r="D136" s="106">
        <v>18</v>
      </c>
      <c r="E136">
        <v>28</v>
      </c>
      <c r="F136">
        <v>5</v>
      </c>
      <c r="H136">
        <v>20</v>
      </c>
      <c r="K136">
        <v>15</v>
      </c>
      <c r="M136">
        <v>8</v>
      </c>
      <c r="W136">
        <v>10</v>
      </c>
      <c r="AE136">
        <v>5</v>
      </c>
      <c r="AN136">
        <v>8</v>
      </c>
      <c r="BB136">
        <v>7</v>
      </c>
      <c r="FM136">
        <v>213</v>
      </c>
    </row>
    <row r="137" spans="1:169">
      <c r="A137" s="75" t="s">
        <v>1457</v>
      </c>
      <c r="D137" s="106"/>
      <c r="L137">
        <v>210</v>
      </c>
      <c r="FM137">
        <v>210</v>
      </c>
    </row>
    <row r="138" spans="1:169">
      <c r="A138" s="50" t="s">
        <v>1458</v>
      </c>
      <c r="B138">
        <v>129</v>
      </c>
      <c r="C138">
        <v>77</v>
      </c>
      <c r="D138" s="106">
        <v>98</v>
      </c>
      <c r="E138">
        <v>197</v>
      </c>
      <c r="F138">
        <v>50</v>
      </c>
      <c r="G138">
        <v>26</v>
      </c>
      <c r="H138">
        <v>46</v>
      </c>
      <c r="I138">
        <v>56</v>
      </c>
      <c r="J138">
        <v>5</v>
      </c>
      <c r="K138">
        <v>85</v>
      </c>
      <c r="L138">
        <v>85</v>
      </c>
      <c r="M138">
        <v>8</v>
      </c>
      <c r="N138">
        <v>20</v>
      </c>
      <c r="O138">
        <v>38</v>
      </c>
      <c r="P138">
        <v>12</v>
      </c>
      <c r="R138">
        <v>30</v>
      </c>
      <c r="S138">
        <v>25</v>
      </c>
      <c r="U138">
        <v>27</v>
      </c>
      <c r="V138">
        <v>20</v>
      </c>
      <c r="W138">
        <v>25</v>
      </c>
      <c r="X138">
        <v>5</v>
      </c>
      <c r="AH138">
        <v>5</v>
      </c>
      <c r="AN138">
        <v>8</v>
      </c>
      <c r="AS138">
        <v>10</v>
      </c>
      <c r="AW138">
        <v>8</v>
      </c>
      <c r="DG138">
        <v>5</v>
      </c>
      <c r="DU138">
        <v>4</v>
      </c>
      <c r="DZ138">
        <v>2</v>
      </c>
      <c r="FM138">
        <v>1106</v>
      </c>
    </row>
    <row r="139" spans="1:169">
      <c r="A139" s="75" t="s">
        <v>1457</v>
      </c>
      <c r="D139" s="106"/>
      <c r="L139">
        <v>60</v>
      </c>
      <c r="FM139">
        <v>60</v>
      </c>
    </row>
    <row r="140" spans="1:169">
      <c r="A140" s="75" t="s">
        <v>1459</v>
      </c>
      <c r="D140" s="106"/>
      <c r="F140">
        <v>20</v>
      </c>
      <c r="J140">
        <v>5</v>
      </c>
      <c r="FM140">
        <v>25</v>
      </c>
    </row>
    <row r="141" spans="1:169">
      <c r="A141" s="75" t="s">
        <v>1460</v>
      </c>
      <c r="B141">
        <v>59</v>
      </c>
      <c r="C141">
        <v>40</v>
      </c>
      <c r="D141" s="106">
        <v>26</v>
      </c>
      <c r="E141">
        <v>38</v>
      </c>
      <c r="G141">
        <v>3</v>
      </c>
      <c r="H141">
        <v>25</v>
      </c>
      <c r="I141">
        <v>15</v>
      </c>
      <c r="K141">
        <v>68</v>
      </c>
      <c r="M141">
        <v>8</v>
      </c>
      <c r="U141">
        <v>8</v>
      </c>
      <c r="W141">
        <v>15</v>
      </c>
      <c r="AN141">
        <v>8</v>
      </c>
      <c r="FM141">
        <v>313</v>
      </c>
    </row>
    <row r="142" spans="1:169">
      <c r="A142" s="75" t="s">
        <v>1461</v>
      </c>
      <c r="B142">
        <v>18</v>
      </c>
      <c r="C142">
        <v>8</v>
      </c>
      <c r="D142" s="106">
        <v>33</v>
      </c>
      <c r="E142">
        <v>81</v>
      </c>
      <c r="G142">
        <v>13</v>
      </c>
      <c r="I142">
        <v>14</v>
      </c>
      <c r="K142">
        <v>2</v>
      </c>
      <c r="O142">
        <v>10</v>
      </c>
      <c r="S142">
        <v>5</v>
      </c>
      <c r="U142">
        <v>8</v>
      </c>
      <c r="V142">
        <v>20</v>
      </c>
      <c r="W142">
        <v>5</v>
      </c>
      <c r="AW142">
        <v>8</v>
      </c>
      <c r="FM142">
        <v>225</v>
      </c>
    </row>
    <row r="143" spans="1:169">
      <c r="A143" s="75" t="s">
        <v>1462</v>
      </c>
      <c r="B143">
        <v>7</v>
      </c>
      <c r="C143">
        <v>29</v>
      </c>
      <c r="D143" s="106">
        <v>29</v>
      </c>
      <c r="E143">
        <v>43</v>
      </c>
      <c r="F143">
        <v>8</v>
      </c>
      <c r="G143">
        <v>3</v>
      </c>
      <c r="I143">
        <v>2</v>
      </c>
      <c r="K143">
        <v>5</v>
      </c>
      <c r="L143">
        <v>25</v>
      </c>
      <c r="O143">
        <v>5</v>
      </c>
      <c r="S143">
        <v>10</v>
      </c>
      <c r="U143">
        <v>8</v>
      </c>
      <c r="AH143">
        <v>5</v>
      </c>
      <c r="DU143">
        <v>4</v>
      </c>
      <c r="FM143">
        <v>183</v>
      </c>
    </row>
    <row r="144" spans="1:169">
      <c r="A144" s="75" t="s">
        <v>1463</v>
      </c>
      <c r="B144">
        <v>21</v>
      </c>
      <c r="D144" s="106"/>
      <c r="E144">
        <v>27</v>
      </c>
      <c r="F144">
        <v>12</v>
      </c>
      <c r="G144">
        <v>7</v>
      </c>
      <c r="H144">
        <v>21</v>
      </c>
      <c r="I144">
        <v>15</v>
      </c>
      <c r="K144">
        <v>5</v>
      </c>
      <c r="N144">
        <v>20</v>
      </c>
      <c r="O144">
        <v>8</v>
      </c>
      <c r="P144">
        <v>12</v>
      </c>
      <c r="AS144">
        <v>10</v>
      </c>
      <c r="DG144">
        <v>5</v>
      </c>
      <c r="DZ144">
        <v>2</v>
      </c>
      <c r="FM144">
        <v>165</v>
      </c>
    </row>
    <row r="145" spans="1:169">
      <c r="A145" s="75" t="s">
        <v>1464</v>
      </c>
      <c r="B145">
        <v>24</v>
      </c>
      <c r="D145" s="106">
        <v>10</v>
      </c>
      <c r="E145">
        <v>8</v>
      </c>
      <c r="F145">
        <v>10</v>
      </c>
      <c r="I145">
        <v>10</v>
      </c>
      <c r="K145">
        <v>5</v>
      </c>
      <c r="O145">
        <v>15</v>
      </c>
      <c r="R145">
        <v>30</v>
      </c>
      <c r="S145">
        <v>10</v>
      </c>
      <c r="U145">
        <v>3</v>
      </c>
      <c r="W145">
        <v>5</v>
      </c>
      <c r="X145">
        <v>5</v>
      </c>
      <c r="FM145">
        <v>135</v>
      </c>
    </row>
    <row r="146" spans="1:169">
      <c r="A146" s="50" t="s">
        <v>1465</v>
      </c>
      <c r="B146">
        <v>91</v>
      </c>
      <c r="D146" s="106">
        <v>18</v>
      </c>
      <c r="F146">
        <v>21</v>
      </c>
      <c r="G146">
        <v>65</v>
      </c>
      <c r="H146">
        <v>25</v>
      </c>
      <c r="I146">
        <v>16</v>
      </c>
      <c r="K146">
        <v>25</v>
      </c>
      <c r="N146">
        <v>15</v>
      </c>
      <c r="O146">
        <v>12</v>
      </c>
      <c r="Y146">
        <v>15</v>
      </c>
      <c r="AE146">
        <v>6</v>
      </c>
      <c r="BD146">
        <v>5</v>
      </c>
      <c r="BJ146">
        <v>6</v>
      </c>
      <c r="BK146">
        <v>15</v>
      </c>
      <c r="BO146">
        <v>7</v>
      </c>
      <c r="CB146">
        <v>5</v>
      </c>
      <c r="CZ146">
        <v>7</v>
      </c>
      <c r="FM146">
        <v>354</v>
      </c>
    </row>
    <row r="147" spans="1:169">
      <c r="A147" s="75" t="s">
        <v>1466</v>
      </c>
      <c r="B147">
        <v>5</v>
      </c>
      <c r="D147" s="106">
        <v>5</v>
      </c>
      <c r="K147">
        <v>5</v>
      </c>
      <c r="N147">
        <v>5</v>
      </c>
      <c r="FM147">
        <v>20</v>
      </c>
    </row>
    <row r="148" spans="1:169">
      <c r="A148" s="75" t="s">
        <v>1467</v>
      </c>
      <c r="B148">
        <v>43</v>
      </c>
      <c r="D148" s="106">
        <v>10</v>
      </c>
      <c r="F148">
        <v>11</v>
      </c>
      <c r="G148">
        <v>37</v>
      </c>
      <c r="I148">
        <v>13</v>
      </c>
      <c r="K148">
        <v>15</v>
      </c>
      <c r="N148">
        <v>10</v>
      </c>
      <c r="BJ148">
        <v>6</v>
      </c>
      <c r="BK148">
        <v>15</v>
      </c>
      <c r="BO148">
        <v>7</v>
      </c>
      <c r="FM148">
        <v>167</v>
      </c>
    </row>
    <row r="149" spans="1:169">
      <c r="A149" s="75" t="s">
        <v>1468</v>
      </c>
      <c r="B149">
        <v>43</v>
      </c>
      <c r="D149" s="106">
        <v>3</v>
      </c>
      <c r="F149">
        <v>10</v>
      </c>
      <c r="G149">
        <v>28</v>
      </c>
      <c r="H149">
        <v>25</v>
      </c>
      <c r="I149">
        <v>3</v>
      </c>
      <c r="K149">
        <v>5</v>
      </c>
      <c r="O149">
        <v>12</v>
      </c>
      <c r="Y149">
        <v>15</v>
      </c>
      <c r="AE149">
        <v>6</v>
      </c>
      <c r="BD149">
        <v>5</v>
      </c>
      <c r="CB149">
        <v>5</v>
      </c>
      <c r="CZ149">
        <v>7</v>
      </c>
      <c r="FM149">
        <v>167</v>
      </c>
    </row>
    <row r="150" spans="1:169">
      <c r="A150" s="50" t="s">
        <v>1380</v>
      </c>
      <c r="D150" s="106"/>
      <c r="F150">
        <v>5</v>
      </c>
      <c r="J150">
        <v>10</v>
      </c>
      <c r="FM150">
        <v>15</v>
      </c>
    </row>
    <row r="151" spans="1:169">
      <c r="A151" s="75" t="s">
        <v>1335</v>
      </c>
      <c r="D151" s="106"/>
    </row>
    <row r="152" spans="1:169">
      <c r="A152" s="75" t="s">
        <v>1342</v>
      </c>
      <c r="D152" s="106"/>
      <c r="F152">
        <v>5</v>
      </c>
      <c r="J152">
        <v>10</v>
      </c>
      <c r="FM152">
        <v>15</v>
      </c>
    </row>
    <row r="153" spans="1:169">
      <c r="A153" s="50" t="s">
        <v>1377</v>
      </c>
      <c r="B153">
        <v>3408</v>
      </c>
      <c r="C153">
        <v>2930</v>
      </c>
      <c r="D153" s="106">
        <v>2652</v>
      </c>
      <c r="E153">
        <v>2540</v>
      </c>
      <c r="F153">
        <v>2053</v>
      </c>
      <c r="G153">
        <v>1891</v>
      </c>
      <c r="H153">
        <v>1588</v>
      </c>
      <c r="I153">
        <v>1426</v>
      </c>
      <c r="J153">
        <v>986</v>
      </c>
      <c r="K153">
        <v>906</v>
      </c>
      <c r="L153">
        <v>642</v>
      </c>
      <c r="M153">
        <v>412</v>
      </c>
      <c r="N153">
        <v>342</v>
      </c>
      <c r="O153">
        <v>321</v>
      </c>
      <c r="P153">
        <v>318</v>
      </c>
      <c r="Q153">
        <v>216</v>
      </c>
      <c r="R153">
        <v>200</v>
      </c>
      <c r="S153">
        <v>184</v>
      </c>
      <c r="T153">
        <v>172</v>
      </c>
      <c r="U153">
        <v>130</v>
      </c>
      <c r="V153">
        <v>120</v>
      </c>
      <c r="W153">
        <v>120</v>
      </c>
      <c r="X153">
        <v>116</v>
      </c>
      <c r="Y153">
        <v>113</v>
      </c>
      <c r="Z153">
        <v>104</v>
      </c>
      <c r="AA153">
        <v>102</v>
      </c>
      <c r="AB153">
        <v>95</v>
      </c>
      <c r="AC153">
        <v>65</v>
      </c>
      <c r="AD153">
        <v>64</v>
      </c>
      <c r="AE153">
        <v>56</v>
      </c>
      <c r="AF153">
        <v>55</v>
      </c>
      <c r="AG153">
        <v>53</v>
      </c>
      <c r="AH153">
        <v>51</v>
      </c>
      <c r="AI153">
        <v>50</v>
      </c>
      <c r="AJ153">
        <v>40</v>
      </c>
      <c r="AK153">
        <v>40</v>
      </c>
      <c r="AL153">
        <v>37</v>
      </c>
      <c r="AM153">
        <v>35</v>
      </c>
      <c r="AN153">
        <v>32</v>
      </c>
      <c r="AO153">
        <v>32</v>
      </c>
      <c r="AP153">
        <v>30</v>
      </c>
      <c r="AQ153">
        <v>28</v>
      </c>
      <c r="AR153">
        <v>27</v>
      </c>
      <c r="AS153">
        <v>25</v>
      </c>
      <c r="AT153">
        <v>25</v>
      </c>
      <c r="AU153">
        <v>24</v>
      </c>
      <c r="AV153">
        <v>21</v>
      </c>
      <c r="AW153">
        <v>21</v>
      </c>
      <c r="AX153">
        <v>20</v>
      </c>
      <c r="AY153">
        <v>20</v>
      </c>
      <c r="AZ153">
        <v>20</v>
      </c>
      <c r="BA153">
        <v>19</v>
      </c>
      <c r="BB153">
        <v>17</v>
      </c>
      <c r="BC153">
        <v>17</v>
      </c>
      <c r="BD153">
        <v>15</v>
      </c>
      <c r="BE153">
        <v>15</v>
      </c>
      <c r="BF153">
        <v>15</v>
      </c>
      <c r="BG153">
        <v>15</v>
      </c>
      <c r="BH153">
        <v>15</v>
      </c>
      <c r="BI153">
        <v>15</v>
      </c>
      <c r="BJ153">
        <v>15</v>
      </c>
      <c r="BK153">
        <v>15</v>
      </c>
      <c r="BL153">
        <v>15</v>
      </c>
      <c r="BM153">
        <v>13</v>
      </c>
      <c r="BN153">
        <v>12</v>
      </c>
      <c r="BO153">
        <v>12</v>
      </c>
      <c r="BP153">
        <v>11</v>
      </c>
      <c r="BQ153">
        <v>10</v>
      </c>
      <c r="BR153">
        <v>10</v>
      </c>
      <c r="BS153">
        <v>10</v>
      </c>
      <c r="BT153">
        <v>10</v>
      </c>
      <c r="BU153">
        <v>10</v>
      </c>
      <c r="BV153">
        <v>10</v>
      </c>
      <c r="BW153">
        <v>10</v>
      </c>
      <c r="BX153">
        <v>10</v>
      </c>
      <c r="BY153">
        <v>10</v>
      </c>
      <c r="BZ153">
        <v>10</v>
      </c>
      <c r="CA153">
        <v>10</v>
      </c>
      <c r="CB153">
        <v>10</v>
      </c>
      <c r="CC153">
        <v>10</v>
      </c>
      <c r="CD153">
        <v>10</v>
      </c>
      <c r="CE153">
        <v>10</v>
      </c>
      <c r="CF153">
        <v>10</v>
      </c>
      <c r="CG153">
        <v>10</v>
      </c>
      <c r="CH153">
        <v>10</v>
      </c>
      <c r="CI153">
        <v>8</v>
      </c>
      <c r="CJ153">
        <v>8</v>
      </c>
      <c r="CK153">
        <v>8</v>
      </c>
      <c r="CL153">
        <v>8</v>
      </c>
      <c r="CM153">
        <v>8</v>
      </c>
      <c r="CN153">
        <v>8</v>
      </c>
      <c r="CO153">
        <v>8</v>
      </c>
      <c r="CP153">
        <v>8</v>
      </c>
      <c r="CQ153">
        <v>8</v>
      </c>
      <c r="CR153">
        <v>8</v>
      </c>
      <c r="CS153">
        <v>8</v>
      </c>
      <c r="CT153">
        <v>8</v>
      </c>
      <c r="CU153">
        <v>8</v>
      </c>
      <c r="CV153">
        <v>8</v>
      </c>
      <c r="CW153">
        <v>7</v>
      </c>
      <c r="CX153">
        <v>7</v>
      </c>
      <c r="CY153">
        <v>7</v>
      </c>
      <c r="CZ153">
        <v>7</v>
      </c>
      <c r="DA153">
        <v>7</v>
      </c>
      <c r="DB153">
        <v>6</v>
      </c>
      <c r="DC153">
        <v>6</v>
      </c>
      <c r="DD153">
        <v>6</v>
      </c>
      <c r="DE153">
        <v>5</v>
      </c>
      <c r="DF153">
        <v>5</v>
      </c>
      <c r="DG153">
        <v>5</v>
      </c>
      <c r="DH153">
        <v>5</v>
      </c>
      <c r="DI153">
        <v>5</v>
      </c>
      <c r="DJ153">
        <v>5</v>
      </c>
      <c r="DK153">
        <v>5</v>
      </c>
      <c r="DL153">
        <v>5</v>
      </c>
      <c r="DM153">
        <v>5</v>
      </c>
      <c r="DN153">
        <v>5</v>
      </c>
      <c r="DO153">
        <v>5</v>
      </c>
      <c r="DP153">
        <v>5</v>
      </c>
      <c r="DQ153">
        <v>5</v>
      </c>
      <c r="DR153">
        <v>5</v>
      </c>
      <c r="DS153">
        <v>5</v>
      </c>
      <c r="DT153">
        <v>4</v>
      </c>
      <c r="DU153">
        <v>4</v>
      </c>
      <c r="DV153">
        <v>3</v>
      </c>
      <c r="DW153">
        <v>3</v>
      </c>
      <c r="DX153">
        <v>3</v>
      </c>
      <c r="DY153">
        <v>2</v>
      </c>
      <c r="DZ153">
        <v>2</v>
      </c>
      <c r="FM153">
        <v>25635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E15"/>
  <sheetViews>
    <sheetView workbookViewId="0">
      <selection activeCell="A5" sqref="A5"/>
    </sheetView>
  </sheetViews>
  <sheetFormatPr defaultColWidth="11.42578125" defaultRowHeight="15"/>
  <cols>
    <col min="1" max="1" width="22.42578125" style="51" customWidth="1"/>
    <col min="2" max="2" width="23.7109375" style="51" bestFit="1" customWidth="1"/>
    <col min="3" max="3" width="5" style="51" bestFit="1" customWidth="1"/>
    <col min="4" max="4" width="8.5703125" style="51" bestFit="1" customWidth="1"/>
    <col min="5" max="5" width="15.5703125" style="51" bestFit="1" customWidth="1"/>
    <col min="6" max="6" width="15.5703125" style="51" customWidth="1"/>
    <col min="7" max="7" width="4.7109375" style="51" customWidth="1"/>
    <col min="8" max="8" width="4.140625" style="51" customWidth="1"/>
    <col min="9" max="9" width="6.28515625" style="51" customWidth="1"/>
    <col min="10" max="10" width="15.5703125" style="51" bestFit="1" customWidth="1"/>
    <col min="11" max="14" width="6" style="51" bestFit="1" customWidth="1"/>
    <col min="15" max="16" width="6.140625" style="51" bestFit="1" customWidth="1"/>
    <col min="17" max="17" width="7.7109375" style="51" bestFit="1" customWidth="1"/>
    <col min="18" max="18" width="8" style="51" bestFit="1" customWidth="1"/>
    <col min="19" max="19" width="8.140625" style="51" bestFit="1" customWidth="1"/>
    <col min="20" max="21" width="8.85546875" style="51" bestFit="1" customWidth="1"/>
    <col min="22" max="22" width="8.5703125" style="51" bestFit="1" customWidth="1"/>
    <col min="23" max="25" width="6.140625" style="51" bestFit="1" customWidth="1"/>
    <col min="26" max="26" width="5.5703125" style="51" bestFit="1" customWidth="1"/>
    <col min="27" max="27" width="6" style="51" bestFit="1" customWidth="1"/>
    <col min="28" max="28" width="10.42578125" style="51" bestFit="1" customWidth="1"/>
    <col min="29" max="29" width="8.140625" style="51" bestFit="1" customWidth="1"/>
    <col min="30" max="32" width="5.5703125" style="51" bestFit="1" customWidth="1"/>
    <col min="33" max="33" width="5.140625" style="51" bestFit="1" customWidth="1"/>
    <col min="34" max="38" width="4.5703125" style="51" bestFit="1" customWidth="1"/>
    <col min="39" max="39" width="8.5703125" style="51" bestFit="1" customWidth="1"/>
    <col min="40" max="40" width="4.5703125" style="51" bestFit="1" customWidth="1"/>
    <col min="41" max="44" width="4.7109375" style="51" bestFit="1" customWidth="1"/>
    <col min="45" max="45" width="10.140625" style="51" bestFit="1" customWidth="1"/>
    <col min="46" max="46" width="4.7109375" style="51" bestFit="1" customWidth="1"/>
    <col min="47" max="49" width="4.140625" style="51" bestFit="1" customWidth="1"/>
    <col min="50" max="50" width="3.140625" style="51" bestFit="1" customWidth="1"/>
    <col min="51" max="51" width="5" style="51" bestFit="1" customWidth="1"/>
    <col min="52" max="52" width="5.42578125" style="51" bestFit="1" customWidth="1"/>
    <col min="53" max="53" width="6.28515625" style="51" bestFit="1" customWidth="1"/>
    <col min="54" max="54" width="15.5703125" style="51" bestFit="1" customWidth="1"/>
    <col min="55" max="56" width="11.42578125" style="51" customWidth="1"/>
    <col min="57" max="16384" width="11.42578125" style="51"/>
  </cols>
  <sheetData>
    <row r="1" spans="1:5">
      <c r="A1" s="51" t="s">
        <v>1</v>
      </c>
      <c r="B1" s="51" t="s">
        <v>1469</v>
      </c>
    </row>
    <row r="3" spans="1:5">
      <c r="A3" s="51" t="s">
        <v>1378</v>
      </c>
      <c r="B3" s="51" t="s">
        <v>1379</v>
      </c>
    </row>
    <row r="4" spans="1:5">
      <c r="A4" s="67" t="s">
        <v>1319</v>
      </c>
      <c r="B4" s="51" t="s">
        <v>31</v>
      </c>
      <c r="C4" s="67" t="s">
        <v>35</v>
      </c>
      <c r="D4" s="67" t="s">
        <v>93</v>
      </c>
      <c r="E4" s="67" t="s">
        <v>1377</v>
      </c>
    </row>
    <row r="5" spans="1:5">
      <c r="A5" s="52" t="s">
        <v>1438</v>
      </c>
      <c r="B5" s="51">
        <v>39</v>
      </c>
      <c r="C5" s="51">
        <v>53</v>
      </c>
      <c r="D5" s="51">
        <v>41</v>
      </c>
      <c r="E5" s="51">
        <v>133</v>
      </c>
    </row>
    <row r="6" spans="1:5">
      <c r="A6" s="52" t="s">
        <v>1443</v>
      </c>
      <c r="B6" s="51">
        <v>106</v>
      </c>
      <c r="C6" s="51">
        <v>216</v>
      </c>
      <c r="D6" s="51">
        <v>197</v>
      </c>
      <c r="E6" s="51">
        <v>519</v>
      </c>
    </row>
    <row r="7" spans="1:5">
      <c r="A7" s="52" t="s">
        <v>1445</v>
      </c>
      <c r="B7" s="51">
        <v>183</v>
      </c>
      <c r="C7" s="51">
        <v>143</v>
      </c>
      <c r="D7" s="51">
        <v>105</v>
      </c>
      <c r="E7" s="51">
        <v>431</v>
      </c>
    </row>
    <row r="8" spans="1:5">
      <c r="A8" s="52" t="s">
        <v>1446</v>
      </c>
      <c r="B8" s="51">
        <v>190</v>
      </c>
      <c r="C8" s="51">
        <v>272</v>
      </c>
      <c r="D8" s="51">
        <v>255</v>
      </c>
      <c r="E8" s="51">
        <v>717</v>
      </c>
    </row>
    <row r="9" spans="1:5">
      <c r="A9" s="52" t="s">
        <v>1447</v>
      </c>
      <c r="B9" s="51">
        <v>82</v>
      </c>
      <c r="C9" s="51">
        <v>101</v>
      </c>
      <c r="D9" s="51">
        <v>169</v>
      </c>
      <c r="E9" s="51">
        <v>352</v>
      </c>
    </row>
    <row r="10" spans="1:5">
      <c r="A10" s="52" t="s">
        <v>1448</v>
      </c>
      <c r="B10" s="51">
        <v>37</v>
      </c>
      <c r="C10" s="51">
        <v>95</v>
      </c>
      <c r="D10" s="51">
        <v>49</v>
      </c>
      <c r="E10" s="51">
        <v>181</v>
      </c>
    </row>
    <row r="11" spans="1:5">
      <c r="A11" s="52" t="s">
        <v>1449</v>
      </c>
      <c r="B11" s="51">
        <v>41</v>
      </c>
      <c r="C11" s="51">
        <v>49</v>
      </c>
      <c r="D11" s="51">
        <v>73</v>
      </c>
      <c r="E11" s="51">
        <v>163</v>
      </c>
    </row>
    <row r="12" spans="1:5">
      <c r="A12" s="52" t="s">
        <v>1450</v>
      </c>
      <c r="B12" s="51">
        <v>105</v>
      </c>
      <c r="C12" s="51">
        <v>102</v>
      </c>
      <c r="D12" s="51">
        <v>30</v>
      </c>
      <c r="E12" s="51">
        <v>237</v>
      </c>
    </row>
    <row r="13" spans="1:5">
      <c r="A13" s="52" t="s">
        <v>1451</v>
      </c>
      <c r="B13" s="51">
        <v>33</v>
      </c>
      <c r="C13" s="51">
        <v>92</v>
      </c>
      <c r="D13" s="51">
        <v>15</v>
      </c>
      <c r="E13" s="51">
        <v>140</v>
      </c>
    </row>
    <row r="14" spans="1:5">
      <c r="A14" s="52" t="s">
        <v>1452</v>
      </c>
    </row>
    <row r="15" spans="1:5">
      <c r="A15" s="52" t="s">
        <v>1377</v>
      </c>
      <c r="B15" s="51">
        <v>816</v>
      </c>
      <c r="C15" s="51">
        <v>1123</v>
      </c>
      <c r="D15" s="51">
        <v>934</v>
      </c>
      <c r="E15" s="51">
        <v>2873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14"/>
  <sheetViews>
    <sheetView workbookViewId="0">
      <selection activeCell="B5" sqref="B5"/>
    </sheetView>
  </sheetViews>
  <sheetFormatPr defaultColWidth="11.42578125" defaultRowHeight="15"/>
  <cols>
    <col min="1" max="1" width="22.42578125" bestFit="1" customWidth="1"/>
    <col min="2" max="2" width="21.5703125" bestFit="1" customWidth="1"/>
    <col min="3" max="3" width="20.28515625" bestFit="1" customWidth="1"/>
    <col min="4" max="4" width="11.5703125" bestFit="1" customWidth="1"/>
    <col min="5" max="5" width="6.42578125" bestFit="1" customWidth="1"/>
    <col min="6" max="6" width="14.5703125" bestFit="1" customWidth="1"/>
    <col min="7" max="8" width="23.7109375" bestFit="1" customWidth="1"/>
    <col min="9" max="11" width="15.5703125" bestFit="1" customWidth="1"/>
    <col min="12" max="29" width="6.85546875" bestFit="1" customWidth="1"/>
    <col min="30" max="55" width="7.28515625" bestFit="1" customWidth="1"/>
    <col min="56" max="81" width="7.42578125" bestFit="1" customWidth="1"/>
    <col min="82" max="82" width="15.5703125" bestFit="1" customWidth="1"/>
  </cols>
  <sheetData>
    <row r="1" spans="1:6">
      <c r="A1" s="49" t="s">
        <v>1</v>
      </c>
      <c r="B1" t="s">
        <v>1469</v>
      </c>
    </row>
    <row r="3" spans="1:6">
      <c r="A3" s="49" t="s">
        <v>1319</v>
      </c>
      <c r="B3" t="s">
        <v>1470</v>
      </c>
      <c r="C3" t="s">
        <v>1471</v>
      </c>
      <c r="D3" t="s">
        <v>1472</v>
      </c>
      <c r="E3" t="s">
        <v>1473</v>
      </c>
      <c r="F3" t="s">
        <v>1474</v>
      </c>
    </row>
    <row r="4" spans="1:6">
      <c r="A4" s="50" t="s">
        <v>1438</v>
      </c>
      <c r="B4">
        <v>26</v>
      </c>
      <c r="C4">
        <v>452</v>
      </c>
      <c r="D4">
        <v>233</v>
      </c>
      <c r="E4">
        <v>198</v>
      </c>
      <c r="F4">
        <v>20</v>
      </c>
    </row>
    <row r="5" spans="1:6">
      <c r="A5" s="50" t="s">
        <v>1443</v>
      </c>
      <c r="B5">
        <v>15</v>
      </c>
      <c r="C5">
        <v>1494</v>
      </c>
      <c r="D5">
        <v>602</v>
      </c>
      <c r="E5">
        <v>695</v>
      </c>
      <c r="F5">
        <v>35</v>
      </c>
    </row>
    <row r="6" spans="1:6">
      <c r="A6" s="50" t="s">
        <v>1445</v>
      </c>
      <c r="C6">
        <v>1533</v>
      </c>
      <c r="D6">
        <v>654</v>
      </c>
      <c r="E6">
        <v>424</v>
      </c>
      <c r="F6">
        <v>70</v>
      </c>
    </row>
    <row r="7" spans="1:6">
      <c r="A7" s="50" t="s">
        <v>1446</v>
      </c>
      <c r="B7">
        <v>39</v>
      </c>
      <c r="C7">
        <v>1558</v>
      </c>
      <c r="D7">
        <v>596</v>
      </c>
      <c r="E7">
        <v>734</v>
      </c>
      <c r="F7">
        <v>50</v>
      </c>
    </row>
    <row r="8" spans="1:6">
      <c r="A8" s="50" t="s">
        <v>1447</v>
      </c>
      <c r="B8">
        <v>89</v>
      </c>
      <c r="C8">
        <v>1339</v>
      </c>
      <c r="D8">
        <v>274</v>
      </c>
      <c r="E8">
        <v>736</v>
      </c>
      <c r="F8">
        <v>30</v>
      </c>
    </row>
    <row r="9" spans="1:6">
      <c r="A9" s="50" t="s">
        <v>1448</v>
      </c>
      <c r="B9">
        <v>20</v>
      </c>
      <c r="C9">
        <v>534</v>
      </c>
      <c r="D9">
        <v>41</v>
      </c>
      <c r="E9">
        <v>482</v>
      </c>
      <c r="F9">
        <v>125</v>
      </c>
    </row>
    <row r="10" spans="1:6">
      <c r="A10" s="50" t="s">
        <v>1449</v>
      </c>
      <c r="B10">
        <v>115</v>
      </c>
      <c r="C10">
        <v>705</v>
      </c>
      <c r="D10">
        <v>66</v>
      </c>
      <c r="E10">
        <v>541</v>
      </c>
    </row>
    <row r="11" spans="1:6">
      <c r="A11" s="50" t="s">
        <v>1450</v>
      </c>
      <c r="B11">
        <v>300</v>
      </c>
      <c r="C11">
        <v>836</v>
      </c>
      <c r="D11">
        <v>38</v>
      </c>
      <c r="E11">
        <v>378</v>
      </c>
      <c r="F11">
        <v>100</v>
      </c>
    </row>
    <row r="12" spans="1:6">
      <c r="A12" s="50" t="s">
        <v>1451</v>
      </c>
      <c r="B12">
        <v>55</v>
      </c>
      <c r="C12">
        <v>657</v>
      </c>
      <c r="D12">
        <v>20</v>
      </c>
      <c r="E12">
        <v>367</v>
      </c>
      <c r="F12">
        <v>73</v>
      </c>
    </row>
    <row r="13" spans="1:6">
      <c r="A13" s="50" t="s">
        <v>1452</v>
      </c>
      <c r="C13">
        <v>26</v>
      </c>
      <c r="D13">
        <v>5</v>
      </c>
      <c r="E13">
        <v>15</v>
      </c>
    </row>
    <row r="14" spans="1:6">
      <c r="A14" s="50" t="s">
        <v>1377</v>
      </c>
      <c r="B14">
        <v>659</v>
      </c>
      <c r="C14">
        <v>9134</v>
      </c>
      <c r="D14">
        <v>2529</v>
      </c>
      <c r="E14">
        <v>4570</v>
      </c>
      <c r="F14">
        <v>503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S339"/>
  <sheetViews>
    <sheetView zoomScale="80" zoomScaleNormal="80" workbookViewId="0">
      <selection activeCell="B12" sqref="B12"/>
    </sheetView>
  </sheetViews>
  <sheetFormatPr defaultColWidth="11.42578125" defaultRowHeight="15"/>
  <cols>
    <col min="1" max="1" width="22.7109375" style="63" bestFit="1" customWidth="1"/>
    <col min="2" max="2" width="23.7109375" bestFit="1" customWidth="1"/>
    <col min="3" max="3" width="26.42578125" bestFit="1" customWidth="1"/>
    <col min="4" max="4" width="18.42578125" bestFit="1" customWidth="1"/>
    <col min="5" max="5" width="17.85546875" bestFit="1" customWidth="1"/>
    <col min="6" max="6" width="39.28515625" bestFit="1" customWidth="1"/>
    <col min="7" max="7" width="39.85546875" bestFit="1" customWidth="1"/>
    <col min="8" max="8" width="35" bestFit="1" customWidth="1"/>
    <col min="9" max="9" width="13" hidden="1" customWidth="1"/>
    <col min="10" max="10" width="15.42578125" bestFit="1" customWidth="1"/>
    <col min="11" max="11" width="13.28515625" style="53" bestFit="1" customWidth="1"/>
    <col min="12" max="12" width="13.140625" bestFit="1" customWidth="1"/>
    <col min="13" max="13" width="12.85546875" style="53" bestFit="1" customWidth="1"/>
    <col min="14" max="14" width="15.42578125" bestFit="1" customWidth="1"/>
    <col min="15" max="15" width="15.42578125" customWidth="1"/>
    <col min="16" max="16" width="18.140625" style="53" bestFit="1" customWidth="1"/>
    <col min="17" max="17" width="13.140625" bestFit="1" customWidth="1"/>
    <col min="18" max="18" width="12.85546875" bestFit="1" customWidth="1"/>
    <col min="19" max="19" width="15.85546875" bestFit="1" customWidth="1"/>
  </cols>
  <sheetData>
    <row r="2" spans="1:19">
      <c r="A2" s="49" t="s">
        <v>1</v>
      </c>
      <c r="B2" t="s">
        <v>1469</v>
      </c>
    </row>
    <row r="3" spans="1:19">
      <c r="J3" s="67"/>
      <c r="K3" s="68" t="s">
        <v>1475</v>
      </c>
      <c r="L3" s="67" t="s">
        <v>1476</v>
      </c>
      <c r="M3" s="68" t="s">
        <v>1477</v>
      </c>
      <c r="N3" s="69" t="s">
        <v>1478</v>
      </c>
      <c r="O3" s="69" t="s">
        <v>3</v>
      </c>
      <c r="P3" s="70" t="s">
        <v>1479</v>
      </c>
      <c r="Q3" s="69" t="s">
        <v>1476</v>
      </c>
      <c r="R3" s="69" t="s">
        <v>1477</v>
      </c>
      <c r="S3" s="69" t="s">
        <v>1480</v>
      </c>
    </row>
    <row r="4" spans="1:19">
      <c r="A4" s="65" t="s">
        <v>1319</v>
      </c>
      <c r="B4" t="s">
        <v>1481</v>
      </c>
      <c r="C4" t="s">
        <v>1482</v>
      </c>
      <c r="D4" t="s">
        <v>1483</v>
      </c>
      <c r="E4" t="s">
        <v>1378</v>
      </c>
      <c r="F4" t="s">
        <v>1484</v>
      </c>
      <c r="G4" t="s">
        <v>1485</v>
      </c>
      <c r="H4" t="s">
        <v>1486</v>
      </c>
      <c r="L4" s="53"/>
      <c r="N4" s="54"/>
      <c r="O4" s="54"/>
      <c r="P4" s="55" t="str">
        <f>IF(OR(K4&gt;0.93,K4&lt;0.15),"",K4)</f>
        <v/>
      </c>
      <c r="Q4" s="55"/>
      <c r="R4" s="55"/>
      <c r="S4" s="55"/>
    </row>
    <row r="5" spans="1:19">
      <c r="A5" s="66" t="s">
        <v>1325</v>
      </c>
      <c r="B5">
        <v>116</v>
      </c>
      <c r="C5">
        <v>2</v>
      </c>
      <c r="D5">
        <v>26</v>
      </c>
      <c r="E5">
        <v>212</v>
      </c>
      <c r="F5">
        <v>71</v>
      </c>
      <c r="G5">
        <v>85</v>
      </c>
      <c r="H5">
        <v>20</v>
      </c>
      <c r="J5" t="str">
        <f>A5</f>
        <v>01. Mrz</v>
      </c>
      <c r="K5" s="53">
        <f>(1-SUM(C5:G5)/1305)</f>
        <v>0.69655172413793109</v>
      </c>
      <c r="L5" s="53">
        <f>B5/290/K5</f>
        <v>0.57425742574257421</v>
      </c>
      <c r="M5" s="53">
        <f>1-C5/B5</f>
        <v>0.98275862068965514</v>
      </c>
      <c r="N5" s="54" t="str">
        <f>A5</f>
        <v>01. Mrz</v>
      </c>
      <c r="O5" s="54" t="str">
        <f>YEAR(N5)&amp;"/"&amp;TEXT(WEEKNUM(N5,21),"00")</f>
        <v>2026/09</v>
      </c>
      <c r="P5" s="55">
        <f>IF(OR(K5&gt;0.93,K5&lt;0.15),"0,65",K5)</f>
        <v>0.69655172413793109</v>
      </c>
      <c r="Q5" s="55">
        <f>IF(OR(L5&lt;0.55,L5&gt;1.1),"0,84",L5)</f>
        <v>0.57425742574257421</v>
      </c>
      <c r="R5" s="55">
        <f>M5</f>
        <v>0.98275862068965514</v>
      </c>
      <c r="S5" s="64">
        <f>P5*Q5*R5</f>
        <v>0.39310344827586208</v>
      </c>
    </row>
    <row r="6" spans="1:19">
      <c r="A6" s="66" t="s">
        <v>1327</v>
      </c>
      <c r="B6">
        <v>11</v>
      </c>
      <c r="C6">
        <v>1</v>
      </c>
      <c r="E6">
        <v>95</v>
      </c>
      <c r="F6">
        <v>16</v>
      </c>
      <c r="G6">
        <v>30</v>
      </c>
      <c r="J6" t="str">
        <f>A6</f>
        <v>02. Mrz</v>
      </c>
      <c r="K6" s="53">
        <f>(1-SUM(C6:G6)/1305)</f>
        <v>0.89118773946360152</v>
      </c>
      <c r="L6" s="53">
        <f>B6/290/K6</f>
        <v>4.2562338779019777E-2</v>
      </c>
      <c r="M6" s="53">
        <f>1-C6/B6</f>
        <v>0.90909090909090906</v>
      </c>
      <c r="N6" s="54" t="str">
        <f>A6</f>
        <v>02. Mrz</v>
      </c>
      <c r="O6" s="54" t="str">
        <f>YEAR(N6)&amp;"/"&amp;TEXT(WEEKNUM(N6,21),"00")</f>
        <v>2026/10</v>
      </c>
      <c r="P6" s="55">
        <f>IF(OR(K6&gt;0.93,K6&lt;0.15),"0,5",K6)</f>
        <v>0.89118773946360152</v>
      </c>
      <c r="Q6" s="55" t="str">
        <f>IF(OR(L6&lt;0.55,L6&gt;1.1),"0,84",L6)</f>
        <v>0,84</v>
      </c>
      <c r="R6" s="55">
        <f>M6</f>
        <v>0.90909090909090906</v>
      </c>
      <c r="S6" s="55">
        <f>P6*Q6*R6</f>
        <v>0.68054336468129561</v>
      </c>
    </row>
    <row r="7" spans="1:19">
      <c r="A7" s="66" t="s">
        <v>1328</v>
      </c>
      <c r="B7">
        <v>111</v>
      </c>
      <c r="C7">
        <v>4</v>
      </c>
      <c r="E7">
        <v>145</v>
      </c>
      <c r="F7">
        <v>146</v>
      </c>
      <c r="G7">
        <v>83</v>
      </c>
      <c r="J7" t="str">
        <f>A7</f>
        <v>03. Mrz</v>
      </c>
      <c r="K7" s="53">
        <f>(1-SUM(C7:G7)/1305)</f>
        <v>0.71034482758620687</v>
      </c>
      <c r="L7" s="53">
        <f>B7/290/K7</f>
        <v>0.53883495145631066</v>
      </c>
      <c r="M7" s="53">
        <f>1-C7/B7</f>
        <v>0.963963963963964</v>
      </c>
      <c r="N7" s="54" t="str">
        <f>A7</f>
        <v>03. Mrz</v>
      </c>
      <c r="O7" s="54" t="str">
        <f>YEAR(N7)&amp;"/"&amp;TEXT(WEEKNUM(N7,21),"00")</f>
        <v>2026/10</v>
      </c>
      <c r="P7" s="55">
        <f>IF(OR(K7&gt;0.93,K7&lt;0.15),"0,5",K7)</f>
        <v>0.71034482758620687</v>
      </c>
      <c r="Q7" s="55" t="str">
        <f>IF(OR(L7&lt;0.55,L7&gt;1.1),"0,84",L7)</f>
        <v>0,84</v>
      </c>
      <c r="R7" s="55">
        <f>M7</f>
        <v>0.963963963963964</v>
      </c>
      <c r="S7" s="55">
        <f>P7*Q7*R7</f>
        <v>0.57518732525629079</v>
      </c>
    </row>
    <row r="8" spans="1:19">
      <c r="A8" s="66" t="s">
        <v>1329</v>
      </c>
      <c r="B8">
        <v>174</v>
      </c>
      <c r="C8">
        <v>2</v>
      </c>
      <c r="E8">
        <v>147</v>
      </c>
      <c r="F8">
        <v>184</v>
      </c>
      <c r="G8">
        <v>118</v>
      </c>
      <c r="J8" t="str">
        <f>A8</f>
        <v>06. Mrz</v>
      </c>
      <c r="K8" s="53">
        <f>(1-SUM(C8:G8)/1305)</f>
        <v>0.65440613026819916</v>
      </c>
      <c r="L8" s="53">
        <f>B8/290/K8</f>
        <v>0.91686182669789229</v>
      </c>
      <c r="M8" s="53">
        <f>1-C8/B8</f>
        <v>0.9885057471264368</v>
      </c>
      <c r="N8" s="54" t="str">
        <f>A8</f>
        <v>06. Mrz</v>
      </c>
      <c r="O8" s="54" t="str">
        <f>YEAR(N8)&amp;"/"&amp;TEXT(WEEKNUM(N8,21),"00")</f>
        <v>2026/10</v>
      </c>
      <c r="P8" s="55">
        <f>IF(OR(K8&gt;0.93,K8&lt;0.15),"0,5",K8)</f>
        <v>0.65440613026819916</v>
      </c>
      <c r="Q8" s="55">
        <f>IF(OR(L8&lt;0.55,L8&gt;1.1),"0,84",L8)</f>
        <v>0.91686182669789229</v>
      </c>
      <c r="R8" s="55">
        <f>M8</f>
        <v>0.9885057471264368</v>
      </c>
      <c r="S8" s="55">
        <f>P8*Q8*R8</f>
        <v>0.59310344827586203</v>
      </c>
    </row>
    <row r="9" spans="1:19">
      <c r="A9" s="66" t="s">
        <v>1330</v>
      </c>
      <c r="B9">
        <v>165</v>
      </c>
      <c r="C9">
        <v>2</v>
      </c>
      <c r="E9">
        <v>317</v>
      </c>
      <c r="F9">
        <v>150</v>
      </c>
      <c r="G9">
        <v>118</v>
      </c>
      <c r="J9" t="str">
        <f>A9</f>
        <v>07. Mrz</v>
      </c>
      <c r="K9" s="53">
        <f>(1-SUM(C9:G9)/1305)</f>
        <v>0.55019157088122606</v>
      </c>
      <c r="L9" s="53">
        <f>B9/290/K9</f>
        <v>1.0341225626740949</v>
      </c>
      <c r="M9" s="53">
        <f>1-C9/B9</f>
        <v>0.98787878787878791</v>
      </c>
      <c r="N9" s="54" t="str">
        <f>A9</f>
        <v>07. Mrz</v>
      </c>
      <c r="O9" s="54" t="str">
        <f>YEAR(N9)&amp;"/"&amp;TEXT(WEEKNUM(N9,21),"00")</f>
        <v>2026/10</v>
      </c>
      <c r="P9" s="55">
        <f>IF(OR(K9&gt;0.93,K9&lt;0.15),"0,5",K9)</f>
        <v>0.55019157088122606</v>
      </c>
      <c r="Q9" s="55">
        <f>IF(OR(L9&lt;0.55,L9&gt;1.1),"0,84",L9)</f>
        <v>1.0341225626740949</v>
      </c>
      <c r="R9" s="55">
        <f>M9</f>
        <v>0.98787878787878791</v>
      </c>
      <c r="S9" s="55">
        <f>P9*Q9*R9</f>
        <v>0.5620689655172415</v>
      </c>
    </row>
    <row r="10" spans="1:19">
      <c r="A10" s="66" t="s">
        <v>1331</v>
      </c>
      <c r="B10">
        <v>179</v>
      </c>
      <c r="C10">
        <v>1</v>
      </c>
      <c r="D10">
        <v>15</v>
      </c>
      <c r="E10">
        <v>191</v>
      </c>
      <c r="F10">
        <v>127</v>
      </c>
      <c r="G10">
        <v>111</v>
      </c>
      <c r="H10">
        <v>35</v>
      </c>
      <c r="J10" t="str">
        <f>A10</f>
        <v>08. Mrz</v>
      </c>
      <c r="K10" s="53">
        <f>(1-SUM(C10:G10)/1305)</f>
        <v>0.65900383141762453</v>
      </c>
      <c r="L10" s="53">
        <f>B10/290/K10</f>
        <v>0.93662790697674414</v>
      </c>
      <c r="M10" s="53">
        <f>1-C10/B10</f>
        <v>0.994413407821229</v>
      </c>
      <c r="N10" s="54" t="str">
        <f>A10</f>
        <v>08. Mrz</v>
      </c>
      <c r="O10" s="54" t="str">
        <f>YEAR(N10)&amp;"/"&amp;TEXT(WEEKNUM(N10,21),"00")</f>
        <v>2026/10</v>
      </c>
      <c r="P10" s="55">
        <f>IF(OR(K10&gt;0.93,K10&lt;0.15),"0,5",K10)</f>
        <v>0.65900383141762453</v>
      </c>
      <c r="Q10" s="55">
        <f>IF(OR(L10&lt;0.55,L10&gt;1.1),"0,84",L10)</f>
        <v>0.93662790697674414</v>
      </c>
      <c r="R10" s="55">
        <f>M10</f>
        <v>0.994413407821229</v>
      </c>
      <c r="S10" s="55">
        <f>P10*Q10*R10</f>
        <v>0.61379310344827587</v>
      </c>
    </row>
    <row r="11" spans="1:19">
      <c r="A11" s="66" t="s">
        <v>1333</v>
      </c>
      <c r="B11">
        <v>121</v>
      </c>
      <c r="C11">
        <v>3</v>
      </c>
      <c r="E11">
        <v>389</v>
      </c>
      <c r="F11">
        <v>71</v>
      </c>
      <c r="G11">
        <v>238</v>
      </c>
      <c r="J11" t="str">
        <f>A11</f>
        <v>09. Mrz</v>
      </c>
      <c r="K11" s="53">
        <f>(1-SUM(C11:G11)/1305)</f>
        <v>0.46283524904214557</v>
      </c>
      <c r="L11" s="53">
        <f>B11/290/K11</f>
        <v>0.90149006622516559</v>
      </c>
      <c r="M11" s="53">
        <f>1-C11/B11</f>
        <v>0.97520661157024791</v>
      </c>
      <c r="N11" s="54" t="str">
        <f>A11</f>
        <v>09. Mrz</v>
      </c>
      <c r="O11" s="54" t="str">
        <f>YEAR(N11)&amp;"/"&amp;TEXT(WEEKNUM(N11,21),"00")</f>
        <v>2026/11</v>
      </c>
      <c r="P11" s="55">
        <f>IF(OR(K11&gt;0.93,K11&lt;0.15),"0,5",K11)</f>
        <v>0.46283524904214557</v>
      </c>
      <c r="Q11" s="55">
        <f>IF(OR(L11&lt;0.55,L11&gt;1.1),"0,84",L11)</f>
        <v>0.90149006622516559</v>
      </c>
      <c r="R11" s="55">
        <f>M11</f>
        <v>0.97520661157024791</v>
      </c>
      <c r="S11" s="55">
        <f>P11*Q11*R11</f>
        <v>0.40689655172413791</v>
      </c>
    </row>
    <row r="12" spans="1:19">
      <c r="A12" s="66" t="s">
        <v>1334</v>
      </c>
      <c r="B12">
        <v>121</v>
      </c>
      <c r="C12">
        <v>4</v>
      </c>
      <c r="E12">
        <v>450</v>
      </c>
      <c r="F12">
        <v>70</v>
      </c>
      <c r="G12">
        <v>110</v>
      </c>
      <c r="J12" t="str">
        <f>A12</f>
        <v>10. Mrz</v>
      </c>
      <c r="K12" s="53">
        <f>(1-SUM(C12:G12)/1305)</f>
        <v>0.51417624521072791</v>
      </c>
      <c r="L12" s="53">
        <f>B12/290/K12</f>
        <v>0.8114754098360657</v>
      </c>
      <c r="M12" s="53">
        <f>1-C12/B12</f>
        <v>0.96694214876033058</v>
      </c>
      <c r="N12" s="54" t="str">
        <f>A12</f>
        <v>10. Mrz</v>
      </c>
      <c r="O12" s="54" t="str">
        <f>YEAR(N12)&amp;"/"&amp;TEXT(WEEKNUM(N12,21),"00")</f>
        <v>2026/11</v>
      </c>
      <c r="P12" s="55">
        <f>IF(OR(K12&gt;0.93,K12&lt;0.15),"0,5",K12)</f>
        <v>0.51417624521072791</v>
      </c>
      <c r="Q12" s="55">
        <f>IF(OR(L12&lt;0.55,L12&gt;1.1),"0,84",L12)</f>
        <v>0.8114754098360657</v>
      </c>
      <c r="R12" s="55">
        <f>M12</f>
        <v>0.96694214876033058</v>
      </c>
      <c r="S12" s="55">
        <f>P12*Q12*R12</f>
        <v>0.40344827586206894</v>
      </c>
    </row>
    <row r="13" spans="1:19">
      <c r="A13" s="66" t="s">
        <v>1335</v>
      </c>
      <c r="B13">
        <v>132</v>
      </c>
      <c r="C13">
        <v>5</v>
      </c>
      <c r="E13">
        <v>483</v>
      </c>
      <c r="F13">
        <v>46</v>
      </c>
      <c r="G13">
        <v>103</v>
      </c>
      <c r="H13">
        <v>15</v>
      </c>
      <c r="J13" t="str">
        <f>A13</f>
        <v>13. Mrz</v>
      </c>
      <c r="K13" s="53">
        <f>(1-SUM(C13:G13)/1305)</f>
        <v>0.51187739463601534</v>
      </c>
      <c r="L13" s="53">
        <f>B13/290/K13</f>
        <v>0.88922155688622762</v>
      </c>
      <c r="M13" s="53">
        <f>1-C13/B13</f>
        <v>0.96212121212121215</v>
      </c>
      <c r="N13" s="54" t="str">
        <f>A13</f>
        <v>13. Mrz</v>
      </c>
      <c r="O13" s="54" t="str">
        <f>YEAR(N13)&amp;"/"&amp;TEXT(WEEKNUM(N13,21),"00")</f>
        <v>2026/11</v>
      </c>
      <c r="P13" s="55">
        <f>IF(OR(K13&gt;0.93,K13&lt;0.15),"0,5",K13)</f>
        <v>0.51187739463601534</v>
      </c>
      <c r="Q13" s="55">
        <f>IF(OR(L13&lt;0.55,L13&gt;1.1),"0,84",L13)</f>
        <v>0.88922155688622762</v>
      </c>
      <c r="R13" s="55">
        <f>M13</f>
        <v>0.96212121212121215</v>
      </c>
      <c r="S13" s="55">
        <f>P13*Q13*R13</f>
        <v>0.43793103448275866</v>
      </c>
    </row>
    <row r="14" spans="1:19">
      <c r="A14" s="66" t="s">
        <v>1336</v>
      </c>
      <c r="B14">
        <v>128</v>
      </c>
      <c r="C14">
        <v>5</v>
      </c>
      <c r="E14">
        <v>440</v>
      </c>
      <c r="F14">
        <v>137</v>
      </c>
      <c r="G14">
        <v>95</v>
      </c>
      <c r="H14">
        <v>40</v>
      </c>
      <c r="J14" t="str">
        <f>A14</f>
        <v>14. Mrz</v>
      </c>
      <c r="K14" s="53">
        <f>(1-SUM(C14:G14)/1305)</f>
        <v>0.48122605363984672</v>
      </c>
      <c r="L14" s="53">
        <f>B14/290/K14</f>
        <v>0.91719745222929938</v>
      </c>
      <c r="M14" s="53">
        <f>1-C14/B14</f>
        <v>0.9609375</v>
      </c>
      <c r="N14" s="54" t="str">
        <f>A14</f>
        <v>14. Mrz</v>
      </c>
      <c r="O14" s="54" t="str">
        <f>YEAR(N14)&amp;"/"&amp;TEXT(WEEKNUM(N14,21),"00")</f>
        <v>2026/11</v>
      </c>
      <c r="P14" s="55">
        <f>IF(OR(K14&gt;0.93,K14&lt;0.15),"0,5",K14)</f>
        <v>0.48122605363984672</v>
      </c>
      <c r="Q14" s="55">
        <f>IF(OR(L14&lt;0.55,L14&gt;1.1),"0,84",L14)</f>
        <v>0.91719745222929938</v>
      </c>
      <c r="R14" s="55">
        <f>M14</f>
        <v>0.9609375</v>
      </c>
      <c r="S14" s="55">
        <f>P14*Q14*R14</f>
        <v>0.42413793103448277</v>
      </c>
    </row>
    <row r="15" spans="1:19">
      <c r="A15" s="66" t="s">
        <v>1337</v>
      </c>
      <c r="B15">
        <v>90</v>
      </c>
      <c r="E15">
        <v>189</v>
      </c>
      <c r="F15">
        <v>183</v>
      </c>
      <c r="G15">
        <v>60</v>
      </c>
      <c r="J15" t="str">
        <f>A15</f>
        <v>15. Mrz</v>
      </c>
      <c r="K15" s="53">
        <f>(1-SUM(C15:G15)/1305)</f>
        <v>0.66896551724137931</v>
      </c>
      <c r="L15" s="53">
        <f>B15/290/K15</f>
        <v>0.46391752577319589</v>
      </c>
      <c r="M15" s="53">
        <f>1-C15/B15</f>
        <v>1</v>
      </c>
      <c r="N15" s="54" t="str">
        <f>A15</f>
        <v>15. Mrz</v>
      </c>
      <c r="O15" s="54" t="str">
        <f>YEAR(N15)&amp;"/"&amp;TEXT(WEEKNUM(N15,21),"00")</f>
        <v>2026/11</v>
      </c>
      <c r="P15" s="55">
        <f>IF(OR(K15&gt;0.93,K15&lt;0.15),"0,5",K15)</f>
        <v>0.66896551724137931</v>
      </c>
      <c r="Q15" s="55" t="str">
        <f>IF(OR(L15&lt;0.55,L15&gt;1.1),"0,84",L15)</f>
        <v>0,84</v>
      </c>
      <c r="R15" s="55">
        <f>M15</f>
        <v>1</v>
      </c>
      <c r="S15" s="55">
        <f>P15*Q15*R15</f>
        <v>0.56193103448275861</v>
      </c>
    </row>
    <row r="16" spans="1:19">
      <c r="A16" s="66" t="s">
        <v>1339</v>
      </c>
      <c r="B16">
        <v>171</v>
      </c>
      <c r="C16">
        <v>5</v>
      </c>
      <c r="E16">
        <v>241</v>
      </c>
      <c r="F16">
        <v>165</v>
      </c>
      <c r="G16">
        <v>93</v>
      </c>
      <c r="H16">
        <v>15</v>
      </c>
      <c r="J16" t="str">
        <f>A16</f>
        <v>16. Mrz</v>
      </c>
      <c r="K16" s="53">
        <f>(1-SUM(C16:G16)/1305)</f>
        <v>0.61379310344827587</v>
      </c>
      <c r="L16" s="53">
        <f>B16/290/K16</f>
        <v>0.96067415730337069</v>
      </c>
      <c r="M16" s="53">
        <f>1-C16/B16</f>
        <v>0.97076023391812871</v>
      </c>
      <c r="N16" s="54" t="str">
        <f>A16</f>
        <v>16. Mrz</v>
      </c>
      <c r="O16" s="54" t="str">
        <f>YEAR(N16)&amp;"/"&amp;TEXT(WEEKNUM(N16,21),"00")</f>
        <v>2026/12</v>
      </c>
      <c r="P16" s="55">
        <f>IF(OR(K16&gt;0.93,K16&lt;0.15),"0,5",K16)</f>
        <v>0.61379310344827587</v>
      </c>
      <c r="Q16" s="55">
        <f>IF(OR(L16&lt;0.55,L16&gt;1.1),"0,84",L16)</f>
        <v>0.96067415730337069</v>
      </c>
      <c r="R16" s="55">
        <f>M16</f>
        <v>0.97076023391812871</v>
      </c>
      <c r="S16" s="55">
        <f>P16*Q16*R16</f>
        <v>0.57241379310344831</v>
      </c>
    </row>
    <row r="17" spans="1:19">
      <c r="A17" s="66" t="s">
        <v>1340</v>
      </c>
      <c r="B17">
        <v>137</v>
      </c>
      <c r="C17">
        <v>3</v>
      </c>
      <c r="E17">
        <v>185</v>
      </c>
      <c r="F17">
        <v>138</v>
      </c>
      <c r="G17">
        <v>83</v>
      </c>
      <c r="J17" t="str">
        <f>A17</f>
        <v>17. Mrz</v>
      </c>
      <c r="K17" s="53">
        <f>(1-SUM(C17:G17)/1305)</f>
        <v>0.68659003831417631</v>
      </c>
      <c r="L17" s="53">
        <f>B17/290/K17</f>
        <v>0.6880580357142857</v>
      </c>
      <c r="M17" s="53">
        <f>1-C17/B17</f>
        <v>0.97810218978102192</v>
      </c>
      <c r="N17" s="54" t="str">
        <f>A17</f>
        <v>17. Mrz</v>
      </c>
      <c r="O17" s="54" t="str">
        <f>YEAR(N17)&amp;"/"&amp;TEXT(WEEKNUM(N17,21),"00")</f>
        <v>2026/12</v>
      </c>
      <c r="P17" s="55">
        <f>IF(OR(K17&gt;0.93,K17&lt;0.15),"0,5",K17)</f>
        <v>0.68659003831417631</v>
      </c>
      <c r="Q17" s="55">
        <f>IF(OR(L17&lt;0.55,L17&gt;1.1),"0,84",L17)</f>
        <v>0.6880580357142857</v>
      </c>
      <c r="R17" s="55">
        <f>M17</f>
        <v>0.97810218978102192</v>
      </c>
      <c r="S17" s="55">
        <f>P17*Q17*R17</f>
        <v>0.46206896551724147</v>
      </c>
    </row>
    <row r="18" spans="1:19">
      <c r="A18" s="66" t="s">
        <v>1341</v>
      </c>
      <c r="B18">
        <v>22</v>
      </c>
      <c r="C18">
        <v>1</v>
      </c>
      <c r="E18">
        <v>30</v>
      </c>
      <c r="F18">
        <v>24</v>
      </c>
      <c r="G18">
        <v>23</v>
      </c>
      <c r="J18" t="str">
        <f>A18</f>
        <v>19. Mrz</v>
      </c>
      <c r="K18" s="53">
        <f>(1-SUM(C18:G18)/1305)</f>
        <v>0.94022988505747129</v>
      </c>
      <c r="L18" s="53">
        <f>B18/290/K18</f>
        <v>8.0684596577017112E-2</v>
      </c>
      <c r="M18" s="53">
        <f>1-C18/B18</f>
        <v>0.95454545454545459</v>
      </c>
      <c r="N18" s="54" t="str">
        <f>A18</f>
        <v>19. Mrz</v>
      </c>
      <c r="O18" s="54" t="str">
        <f>YEAR(N18)&amp;"/"&amp;TEXT(WEEKNUM(N18,21),"00")</f>
        <v>2026/12</v>
      </c>
      <c r="P18" s="55" t="str">
        <f>IF(OR(K18&gt;0.93,K18&lt;0.15),"0,5",K18)</f>
        <v>0,5</v>
      </c>
      <c r="Q18" s="55" t="str">
        <f>IF(OR(L18&lt;0.55,L18&gt;1.1),"0,84",L18)</f>
        <v>0,84</v>
      </c>
      <c r="R18" s="55">
        <f>M18</f>
        <v>0.95454545454545459</v>
      </c>
      <c r="S18" s="55">
        <f>P18*Q18*R18</f>
        <v>0.40090909090909094</v>
      </c>
    </row>
    <row r="19" spans="1:19">
      <c r="A19" s="66" t="s">
        <v>1342</v>
      </c>
      <c r="B19">
        <v>138</v>
      </c>
      <c r="C19">
        <v>7</v>
      </c>
      <c r="D19">
        <v>15</v>
      </c>
      <c r="E19">
        <v>403</v>
      </c>
      <c r="F19">
        <v>140</v>
      </c>
      <c r="G19">
        <v>118</v>
      </c>
      <c r="H19">
        <v>5</v>
      </c>
      <c r="J19" t="str">
        <f>A19</f>
        <v>20. Mrz</v>
      </c>
      <c r="K19" s="53">
        <f>(1-SUM(C19:G19)/1305)</f>
        <v>0.47662835249042146</v>
      </c>
      <c r="L19" s="53">
        <f>B19/290/K19</f>
        <v>0.99839228295819937</v>
      </c>
      <c r="M19" s="53">
        <f>1-C19/B19</f>
        <v>0.94927536231884058</v>
      </c>
      <c r="N19" s="54" t="str">
        <f>A19</f>
        <v>20. Mrz</v>
      </c>
      <c r="O19" s="54" t="str">
        <f>YEAR(N19)&amp;"/"&amp;TEXT(WEEKNUM(N19,21),"00")</f>
        <v>2026/12</v>
      </c>
      <c r="P19" s="55">
        <f>IF(OR(K19&gt;0.93,K19&lt;0.15),"0,5",K19)</f>
        <v>0.47662835249042146</v>
      </c>
      <c r="Q19" s="55">
        <f>IF(OR(L19&lt;0.55,L19&gt;1.1),"0,84",L19)</f>
        <v>0.99839228295819937</v>
      </c>
      <c r="R19" s="55">
        <f>M19</f>
        <v>0.94927536231884058</v>
      </c>
      <c r="S19" s="55">
        <f>P19*Q19*R19</f>
        <v>0.4517241379310345</v>
      </c>
    </row>
    <row r="20" spans="1:19">
      <c r="A20" s="66" t="s">
        <v>1343</v>
      </c>
      <c r="B20">
        <v>156</v>
      </c>
      <c r="C20">
        <v>1</v>
      </c>
      <c r="E20">
        <v>262</v>
      </c>
      <c r="F20">
        <v>206</v>
      </c>
      <c r="G20">
        <v>118</v>
      </c>
      <c r="J20" t="str">
        <f>A20</f>
        <v>21. Mrz</v>
      </c>
      <c r="K20" s="53">
        <f>(1-SUM(C20:G20)/1305)</f>
        <v>0.55019157088122606</v>
      </c>
      <c r="L20" s="53">
        <f>B20/290/K20</f>
        <v>0.9777158774373258</v>
      </c>
      <c r="M20" s="53">
        <f>1-C20/B20</f>
        <v>0.99358974358974361</v>
      </c>
      <c r="N20" s="54" t="str">
        <f>A20</f>
        <v>21. Mrz</v>
      </c>
      <c r="O20" s="54" t="str">
        <f>YEAR(N20)&amp;"/"&amp;TEXT(WEEKNUM(N20,21),"00")</f>
        <v>2026/12</v>
      </c>
      <c r="P20" s="55">
        <f>IF(OR(K20&gt;0.93,K20&lt;0.15),"0,5",K20)</f>
        <v>0.55019157088122606</v>
      </c>
      <c r="Q20" s="55">
        <f>IF(OR(L20&lt;0.55,L20&gt;1.1),"0,84",L20)</f>
        <v>0.9777158774373258</v>
      </c>
      <c r="R20" s="55">
        <f>M20</f>
        <v>0.99358974358974361</v>
      </c>
      <c r="S20" s="55">
        <f>P20*Q20*R20</f>
        <v>0.53448275862068961</v>
      </c>
    </row>
    <row r="21" spans="1:19">
      <c r="A21" s="66" t="s">
        <v>1344</v>
      </c>
      <c r="B21">
        <v>165</v>
      </c>
      <c r="C21">
        <v>2</v>
      </c>
      <c r="D21">
        <v>12</v>
      </c>
      <c r="E21">
        <v>256</v>
      </c>
      <c r="F21">
        <v>58</v>
      </c>
      <c r="G21">
        <v>152</v>
      </c>
      <c r="H21">
        <v>45</v>
      </c>
      <c r="J21" t="str">
        <f>A21</f>
        <v>22. Mrz</v>
      </c>
      <c r="K21" s="53">
        <f>(1-SUM(C21:G21)/1305)</f>
        <v>0.63218390804597702</v>
      </c>
      <c r="L21" s="53">
        <f>B21/290/K21</f>
        <v>0.9</v>
      </c>
      <c r="M21" s="53">
        <f>1-C21/B21</f>
        <v>0.98787878787878791</v>
      </c>
      <c r="N21" s="54" t="str">
        <f>A21</f>
        <v>22. Mrz</v>
      </c>
      <c r="O21" s="54" t="str">
        <f>YEAR(N21)&amp;"/"&amp;TEXT(WEEKNUM(N21,21),"00")</f>
        <v>2026/12</v>
      </c>
      <c r="P21" s="55">
        <f>IF(OR(K21&gt;0.93,K21&lt;0.15),"0,5",K21)</f>
        <v>0.63218390804597702</v>
      </c>
      <c r="Q21" s="55">
        <f>IF(OR(L21&lt;0.55,L21&gt;1.1),"0,84",L21)</f>
        <v>0.9</v>
      </c>
      <c r="R21" s="55">
        <f>M21</f>
        <v>0.98787878787878791</v>
      </c>
      <c r="S21" s="55">
        <f>P21*Q21*R21</f>
        <v>0.56206896551724139</v>
      </c>
    </row>
    <row r="22" spans="1:19">
      <c r="A22" s="66" t="s">
        <v>1346</v>
      </c>
      <c r="B22">
        <v>119</v>
      </c>
      <c r="C22">
        <v>4</v>
      </c>
      <c r="E22">
        <v>379</v>
      </c>
      <c r="F22">
        <v>103</v>
      </c>
      <c r="G22">
        <v>231</v>
      </c>
      <c r="J22" t="str">
        <f>A22</f>
        <v>23. Mrz</v>
      </c>
      <c r="K22" s="53">
        <f>(1-SUM(C22:G22)/1305)</f>
        <v>0.45057471264367821</v>
      </c>
      <c r="L22" s="53">
        <f>B22/290/K22</f>
        <v>0.91071428571428559</v>
      </c>
      <c r="M22" s="53">
        <f>1-C22/B22</f>
        <v>0.96638655462184875</v>
      </c>
      <c r="N22" s="54" t="str">
        <f>A22</f>
        <v>23. Mrz</v>
      </c>
      <c r="O22" s="54" t="str">
        <f>YEAR(N22)&amp;"/"&amp;TEXT(WEEKNUM(N22,21),"00")</f>
        <v>2026/13</v>
      </c>
      <c r="P22" s="55">
        <f>IF(OR(K22&gt;0.93,K22&lt;0.15),"0,5",K22)</f>
        <v>0.45057471264367821</v>
      </c>
      <c r="Q22" s="55">
        <f>IF(OR(L22&lt;0.55,L22&gt;1.1),"0,84",L22)</f>
        <v>0.91071428571428559</v>
      </c>
      <c r="R22" s="55">
        <f>M22</f>
        <v>0.96638655462184875</v>
      </c>
      <c r="S22" s="55">
        <f>P22*Q22*R22</f>
        <v>0.39655172413793105</v>
      </c>
    </row>
    <row r="23" spans="1:19">
      <c r="A23" s="66" t="s">
        <v>1347</v>
      </c>
      <c r="B23">
        <v>127</v>
      </c>
      <c r="D23">
        <v>12</v>
      </c>
      <c r="E23">
        <v>248</v>
      </c>
      <c r="F23">
        <v>50</v>
      </c>
      <c r="G23">
        <v>97</v>
      </c>
      <c r="J23" t="str">
        <f>A23</f>
        <v>24. Mrz</v>
      </c>
      <c r="K23" s="53">
        <f>(1-SUM(C23:G23)/1305)</f>
        <v>0.68812260536398462</v>
      </c>
      <c r="L23" s="53">
        <f>B23/290/K23</f>
        <v>0.63641425389755013</v>
      </c>
      <c r="M23" s="53">
        <f>1-C23/B23</f>
        <v>1</v>
      </c>
      <c r="N23" s="54" t="str">
        <f>A23</f>
        <v>24. Mrz</v>
      </c>
      <c r="O23" s="54" t="str">
        <f>YEAR(N23)&amp;"/"&amp;TEXT(WEEKNUM(N23,21),"00")</f>
        <v>2026/13</v>
      </c>
      <c r="P23" s="55">
        <f>IF(OR(K23&gt;0.93,K23&lt;0.15),"0,5",K23)</f>
        <v>0.68812260536398462</v>
      </c>
      <c r="Q23" s="55">
        <f>IF(OR(L23&lt;0.55,L23&gt;1.1),"0,84",L23)</f>
        <v>0.63641425389755013</v>
      </c>
      <c r="R23" s="55">
        <f>M23</f>
        <v>1</v>
      </c>
      <c r="S23" s="55">
        <f>P23*Q23*R23</f>
        <v>0.43793103448275861</v>
      </c>
    </row>
    <row r="24" spans="1:19">
      <c r="A24" s="66" t="s">
        <v>1348</v>
      </c>
      <c r="B24">
        <v>16</v>
      </c>
      <c r="C24">
        <v>2</v>
      </c>
      <c r="E24">
        <v>75</v>
      </c>
      <c r="G24">
        <v>23</v>
      </c>
      <c r="J24" t="str">
        <f>A24</f>
        <v>26. Mrz</v>
      </c>
      <c r="K24" s="53">
        <f>(1-SUM(C24:G24)/1305)</f>
        <v>0.92337164750957856</v>
      </c>
      <c r="L24" s="53">
        <f>B24/290/K24</f>
        <v>5.9751037344398336E-2</v>
      </c>
      <c r="M24" s="53">
        <f>1-C24/B24</f>
        <v>0.875</v>
      </c>
      <c r="N24" s="54" t="str">
        <f>A24</f>
        <v>26. Mrz</v>
      </c>
      <c r="O24" s="54" t="str">
        <f>YEAR(N24)&amp;"/"&amp;TEXT(WEEKNUM(N24,21),"00")</f>
        <v>2026/13</v>
      </c>
      <c r="P24" s="55">
        <f>IF(OR(K24&gt;0.93,K24&lt;0.15),"0,5",K24)</f>
        <v>0.92337164750957856</v>
      </c>
      <c r="Q24" s="55" t="str">
        <f>IF(OR(L24&lt;0.55,L24&gt;1.1),"0,84",L24)</f>
        <v>0,84</v>
      </c>
      <c r="R24" s="55">
        <f>M24</f>
        <v>0.875</v>
      </c>
      <c r="S24" s="55">
        <f>P24*Q24*R24</f>
        <v>0.67867816091954025</v>
      </c>
    </row>
    <row r="25" spans="1:19">
      <c r="A25" s="66" t="s">
        <v>1349</v>
      </c>
      <c r="B25">
        <v>136</v>
      </c>
      <c r="C25">
        <v>6</v>
      </c>
      <c r="E25">
        <v>475</v>
      </c>
      <c r="F25">
        <v>54</v>
      </c>
      <c r="G25">
        <v>118</v>
      </c>
      <c r="H25">
        <v>10</v>
      </c>
      <c r="J25" t="str">
        <f>A25</f>
        <v>27. Mrz</v>
      </c>
      <c r="K25" s="53">
        <f>(1-SUM(C25:G25)/1305)</f>
        <v>0.49961685823754787</v>
      </c>
      <c r="L25" s="53">
        <f>B25/290/K25</f>
        <v>0.93865030674846628</v>
      </c>
      <c r="M25" s="53">
        <f>1-C25/B25</f>
        <v>0.95588235294117652</v>
      </c>
      <c r="N25" s="54" t="str">
        <f>A25</f>
        <v>27. Mrz</v>
      </c>
      <c r="O25" s="54" t="str">
        <f>YEAR(N25)&amp;"/"&amp;TEXT(WEEKNUM(N25,21),"00")</f>
        <v>2026/13</v>
      </c>
      <c r="P25" s="55">
        <f>IF(OR(K25&gt;0.93,K25&lt;0.15),"0,5",K25)</f>
        <v>0.49961685823754787</v>
      </c>
      <c r="Q25" s="55">
        <f>IF(OR(L25&lt;0.55,L25&gt;1.1),"0,84",L25)</f>
        <v>0.93865030674846628</v>
      </c>
      <c r="R25" s="55">
        <f>M25</f>
        <v>0.95588235294117652</v>
      </c>
      <c r="S25" s="55">
        <f>P25*Q25*R25</f>
        <v>0.44827586206896552</v>
      </c>
    </row>
    <row r="26" spans="1:19">
      <c r="A26" s="66" t="s">
        <v>1350</v>
      </c>
      <c r="B26">
        <v>184</v>
      </c>
      <c r="C26">
        <v>2</v>
      </c>
      <c r="E26">
        <v>196</v>
      </c>
      <c r="F26">
        <v>112</v>
      </c>
      <c r="G26">
        <v>149</v>
      </c>
      <c r="H26">
        <v>10</v>
      </c>
      <c r="J26" t="str">
        <f>A26</f>
        <v>28. Mrz</v>
      </c>
      <c r="K26" s="53">
        <f>(1-SUM(C26:G26)/1305)</f>
        <v>0.64827586206896548</v>
      </c>
      <c r="L26" s="53">
        <f>B26/290/K26</f>
        <v>0.97872340425531923</v>
      </c>
      <c r="M26" s="53">
        <f>1-C26/B26</f>
        <v>0.98913043478260865</v>
      </c>
      <c r="N26" s="54" t="str">
        <f>A26</f>
        <v>28. Mrz</v>
      </c>
      <c r="O26" s="54" t="str">
        <f>YEAR(N26)&amp;"/"&amp;TEXT(WEEKNUM(N26,21),"00")</f>
        <v>2026/13</v>
      </c>
      <c r="P26" s="55">
        <f>IF(OR(K26&gt;0.93,K26&lt;0.15),"0,5",K26)</f>
        <v>0.64827586206896548</v>
      </c>
      <c r="Q26" s="55">
        <f>IF(OR(L26&lt;0.55,L26&gt;1.1),"0,84",L26)</f>
        <v>0.97872340425531923</v>
      </c>
      <c r="R26" s="55">
        <f>M26</f>
        <v>0.98913043478260865</v>
      </c>
      <c r="S26" s="55">
        <f>P26*Q26*R26</f>
        <v>0.62758620689655176</v>
      </c>
    </row>
    <row r="27" spans="1:19">
      <c r="A27" s="66" t="s">
        <v>1351</v>
      </c>
      <c r="B27">
        <v>165</v>
      </c>
      <c r="C27">
        <v>1</v>
      </c>
      <c r="D27">
        <v>12</v>
      </c>
      <c r="E27">
        <v>203</v>
      </c>
      <c r="F27">
        <v>62</v>
      </c>
      <c r="G27">
        <v>154</v>
      </c>
      <c r="H27">
        <v>10</v>
      </c>
      <c r="J27" t="str">
        <f>A27</f>
        <v>29. Mrz</v>
      </c>
      <c r="K27" s="53">
        <f>(1-SUM(C27:G27)/1305)</f>
        <v>0.66896551724137931</v>
      </c>
      <c r="L27" s="53">
        <f>B27/290/K27</f>
        <v>0.85051546391752586</v>
      </c>
      <c r="M27" s="53">
        <f>1-C27/B27</f>
        <v>0.9939393939393939</v>
      </c>
      <c r="N27" s="54" t="str">
        <f>A27</f>
        <v>29. Mrz</v>
      </c>
      <c r="O27" s="54" t="str">
        <f>YEAR(N27)&amp;"/"&amp;TEXT(WEEKNUM(N27,21),"00")</f>
        <v>2026/13</v>
      </c>
      <c r="P27" s="55">
        <f>IF(OR(K27&gt;0.93,K27&lt;0.15),"0,5",K27)</f>
        <v>0.66896551724137931</v>
      </c>
      <c r="Q27" s="55">
        <f>IF(OR(L27&lt;0.55,L27&gt;1.1),"0,84",L27)</f>
        <v>0.85051546391752586</v>
      </c>
      <c r="R27" s="55">
        <f>M27</f>
        <v>0.9939393939393939</v>
      </c>
      <c r="S27" s="55">
        <f>P27*Q27*R27</f>
        <v>0.56551724137931036</v>
      </c>
    </row>
    <row r="28" spans="1:19">
      <c r="A28" s="66" t="s">
        <v>1353</v>
      </c>
      <c r="B28">
        <v>165</v>
      </c>
      <c r="D28">
        <v>36</v>
      </c>
      <c r="E28">
        <v>261</v>
      </c>
      <c r="F28">
        <v>33</v>
      </c>
      <c r="G28">
        <v>144</v>
      </c>
      <c r="J28" t="str">
        <f>A28</f>
        <v>30. Mrz</v>
      </c>
      <c r="K28" s="53">
        <f>(1-SUM(C28:G28)/1305)</f>
        <v>0.63678160919540228</v>
      </c>
      <c r="L28" s="53">
        <f>B28/290/K28</f>
        <v>0.89350180505415167</v>
      </c>
      <c r="M28" s="53">
        <f>1-C28/B28</f>
        <v>1</v>
      </c>
      <c r="N28" s="54" t="str">
        <f>A28</f>
        <v>30. Mrz</v>
      </c>
      <c r="O28" s="54" t="str">
        <f>YEAR(N28)&amp;"/"&amp;TEXT(WEEKNUM(N28,21),"00")</f>
        <v>2026/14</v>
      </c>
      <c r="P28" s="55">
        <f>IF(OR(K28&gt;0.93,K28&lt;0.15),"0,5",K28)</f>
        <v>0.63678160919540228</v>
      </c>
      <c r="Q28" s="55">
        <f>IF(OR(L28&lt;0.55,L28&gt;1.1),"0,84",L28)</f>
        <v>0.89350180505415167</v>
      </c>
      <c r="R28" s="55">
        <f>M28</f>
        <v>1</v>
      </c>
      <c r="S28" s="55">
        <f>P28*Q28*R28</f>
        <v>0.56896551724137934</v>
      </c>
    </row>
    <row r="29" spans="1:19">
      <c r="A29" s="66" t="s">
        <v>1354</v>
      </c>
      <c r="B29">
        <v>146</v>
      </c>
      <c r="C29">
        <v>3</v>
      </c>
      <c r="D29">
        <v>41</v>
      </c>
      <c r="E29">
        <v>104</v>
      </c>
      <c r="F29">
        <v>13</v>
      </c>
      <c r="G29">
        <v>148</v>
      </c>
      <c r="J29" t="str">
        <f>A29</f>
        <v>31. Mrz</v>
      </c>
      <c r="K29" s="53">
        <f>(1-SUM(C29:G29)/1305)</f>
        <v>0.76321839080459775</v>
      </c>
      <c r="L29" s="53">
        <f>B29/290/K29</f>
        <v>0.65963855421686746</v>
      </c>
      <c r="M29" s="53">
        <f>1-C29/B29</f>
        <v>0.97945205479452058</v>
      </c>
      <c r="N29" s="54" t="str">
        <f>A29</f>
        <v>31. Mrz</v>
      </c>
      <c r="O29" s="54" t="str">
        <f>YEAR(N29)&amp;"/"&amp;TEXT(WEEKNUM(N29,21),"00")</f>
        <v>2026/14</v>
      </c>
      <c r="P29" s="55">
        <f>IF(OR(K29&gt;0.93,K29&lt;0.15),"0,5",K29)</f>
        <v>0.76321839080459775</v>
      </c>
      <c r="Q29" s="55">
        <f>IF(OR(L29&lt;0.55,L29&gt;1.1),"0,84",L29)</f>
        <v>0.65963855421686746</v>
      </c>
      <c r="R29" s="55">
        <f>M29</f>
        <v>0.97945205479452058</v>
      </c>
      <c r="S29" s="55">
        <f>P29*Q29*R29</f>
        <v>0.49310344827586211</v>
      </c>
    </row>
    <row r="30" spans="1:19">
      <c r="A30" s="66" t="s">
        <v>1355</v>
      </c>
      <c r="B30">
        <v>24</v>
      </c>
      <c r="D30">
        <v>10</v>
      </c>
      <c r="E30">
        <v>23</v>
      </c>
      <c r="G30">
        <v>20</v>
      </c>
      <c r="J30" t="str">
        <f>A30</f>
        <v>02. Apr</v>
      </c>
      <c r="K30" s="53">
        <f>(1-SUM(C30:G30)/1305)</f>
        <v>0.9593869731800766</v>
      </c>
      <c r="L30" s="53">
        <f>B30/290/K30</f>
        <v>8.6261980830670923E-2</v>
      </c>
      <c r="M30" s="53">
        <f>1-C30/B30</f>
        <v>1</v>
      </c>
      <c r="N30" s="54" t="str">
        <f>A30</f>
        <v>02. Apr</v>
      </c>
      <c r="O30" s="54" t="str">
        <f>YEAR(N30)&amp;"/"&amp;TEXT(WEEKNUM(N30,21),"00")</f>
        <v>2026/14</v>
      </c>
      <c r="P30" s="55" t="str">
        <f>IF(OR(K30&gt;0.93,K30&lt;0.15),"0,5",K30)</f>
        <v>0,5</v>
      </c>
      <c r="Q30" s="55" t="str">
        <f>IF(OR(L30&lt;0.55,L30&gt;1.1),"0,84",L30)</f>
        <v>0,84</v>
      </c>
      <c r="R30" s="55">
        <f>M30</f>
        <v>1</v>
      </c>
      <c r="S30" s="55">
        <f>P30*Q30*R30</f>
        <v>0.42</v>
      </c>
    </row>
    <row r="31" spans="1:19">
      <c r="A31" s="66" t="s">
        <v>1356</v>
      </c>
      <c r="B31">
        <v>155</v>
      </c>
      <c r="C31">
        <v>4</v>
      </c>
      <c r="D31">
        <v>10</v>
      </c>
      <c r="E31">
        <v>219</v>
      </c>
      <c r="F31">
        <v>31</v>
      </c>
      <c r="G31">
        <v>147</v>
      </c>
      <c r="H31">
        <v>15</v>
      </c>
      <c r="J31" t="str">
        <f>A31</f>
        <v>03. Apr</v>
      </c>
      <c r="K31" s="53">
        <f>(1-SUM(C31:G31)/1305)</f>
        <v>0.68505747126436778</v>
      </c>
      <c r="L31" s="53">
        <f>B31/290/K31</f>
        <v>0.78020134228187921</v>
      </c>
      <c r="M31" s="53">
        <f>1-C31/B31</f>
        <v>0.97419354838709682</v>
      </c>
      <c r="N31" s="54" t="str">
        <f>A31</f>
        <v>03. Apr</v>
      </c>
      <c r="O31" s="54" t="str">
        <f>YEAR(N31)&amp;"/"&amp;TEXT(WEEKNUM(N31,21),"00")</f>
        <v>2026/14</v>
      </c>
      <c r="P31" s="55">
        <f>IF(OR(K31&gt;0.93,K31&lt;0.15),"0,5",K31)</f>
        <v>0.68505747126436778</v>
      </c>
      <c r="Q31" s="55">
        <f>IF(OR(L31&lt;0.55,L31&gt;1.1),"0,84",L31)</f>
        <v>0.78020134228187921</v>
      </c>
      <c r="R31" s="55">
        <f>M31</f>
        <v>0.97419354838709682</v>
      </c>
      <c r="S31" s="55">
        <f>P31*Q31*R31</f>
        <v>0.52068965517241372</v>
      </c>
    </row>
    <row r="32" spans="1:19">
      <c r="A32" s="66" t="s">
        <v>1357</v>
      </c>
      <c r="B32">
        <v>165</v>
      </c>
      <c r="C32">
        <v>3</v>
      </c>
      <c r="E32">
        <v>197</v>
      </c>
      <c r="F32">
        <v>10</v>
      </c>
      <c r="G32">
        <v>142</v>
      </c>
      <c r="H32">
        <v>95</v>
      </c>
      <c r="J32" t="str">
        <f>A32</f>
        <v>04. Apr</v>
      </c>
      <c r="K32" s="53">
        <f>(1-SUM(C32:G32)/1305)</f>
        <v>0.73026819923371655</v>
      </c>
      <c r="L32" s="53">
        <f>B32/290/K32</f>
        <v>0.77911857292759701</v>
      </c>
      <c r="M32" s="53">
        <f>1-C32/B32</f>
        <v>0.98181818181818181</v>
      </c>
      <c r="N32" s="54" t="str">
        <f>A32</f>
        <v>04. Apr</v>
      </c>
      <c r="O32" s="54" t="str">
        <f>YEAR(N32)&amp;"/"&amp;TEXT(WEEKNUM(N32,21),"00")</f>
        <v>2026/14</v>
      </c>
      <c r="P32" s="55">
        <f>IF(OR(K32&gt;0.93,K32&lt;0.15),"0,5",K32)</f>
        <v>0.73026819923371655</v>
      </c>
      <c r="Q32" s="55">
        <f>IF(OR(L32&lt;0.55,L32&gt;1.1),"0,84",L32)</f>
        <v>0.77911857292759701</v>
      </c>
      <c r="R32" s="55">
        <f>M32</f>
        <v>0.98181818181818181</v>
      </c>
      <c r="S32" s="55">
        <f>P32*Q32*R32</f>
        <v>0.55862068965517242</v>
      </c>
    </row>
    <row r="33" spans="1:19">
      <c r="A33" s="66" t="s">
        <v>1358</v>
      </c>
      <c r="B33">
        <v>80</v>
      </c>
      <c r="E33">
        <v>95</v>
      </c>
      <c r="G33">
        <v>368</v>
      </c>
      <c r="H33">
        <v>15</v>
      </c>
      <c r="J33" t="str">
        <f>A33</f>
        <v>05. Apr</v>
      </c>
      <c r="K33" s="53">
        <f>(1-SUM(C33:G33)/1305)</f>
        <v>0.64521072796934864</v>
      </c>
      <c r="L33" s="53">
        <f>B33/290/K33</f>
        <v>0.42755344418052255</v>
      </c>
      <c r="M33" s="53">
        <f>1-C33/B33</f>
        <v>1</v>
      </c>
      <c r="N33" s="54" t="str">
        <f>A33</f>
        <v>05. Apr</v>
      </c>
      <c r="O33" s="54" t="str">
        <f>YEAR(N33)&amp;"/"&amp;TEXT(WEEKNUM(N33,21),"00")</f>
        <v>2026/14</v>
      </c>
      <c r="P33" s="55">
        <f>IF(OR(K33&gt;0.93,K33&lt;0.15),"0,5",K33)</f>
        <v>0.64521072796934864</v>
      </c>
      <c r="Q33" s="55" t="str">
        <f>IF(OR(L33&lt;0.55,L33&gt;1.1),"0,84",L33)</f>
        <v>0,84</v>
      </c>
      <c r="R33" s="55">
        <f>M33</f>
        <v>1</v>
      </c>
      <c r="S33" s="55">
        <f>P33*Q33*R33</f>
        <v>0.54197701149425281</v>
      </c>
    </row>
    <row r="34" spans="1:19">
      <c r="A34" s="66" t="s">
        <v>1360</v>
      </c>
      <c r="B34">
        <v>123</v>
      </c>
      <c r="C34">
        <v>2</v>
      </c>
      <c r="D34">
        <v>12</v>
      </c>
      <c r="E34">
        <v>182</v>
      </c>
      <c r="F34">
        <v>61</v>
      </c>
      <c r="G34">
        <v>115</v>
      </c>
      <c r="J34" t="str">
        <f>A34</f>
        <v>12. Apr</v>
      </c>
      <c r="K34" s="53">
        <f>(1-SUM(C34:G34)/1305)</f>
        <v>0.71494252873563213</v>
      </c>
      <c r="L34" s="53">
        <f>B34/290/K34</f>
        <v>0.59324758842443737</v>
      </c>
      <c r="M34" s="53">
        <f>1-C34/B34</f>
        <v>0.98373983739837401</v>
      </c>
      <c r="N34" s="54" t="str">
        <f>A34</f>
        <v>12. Apr</v>
      </c>
      <c r="O34" s="54" t="str">
        <f>YEAR(N34)&amp;"/"&amp;TEXT(WEEKNUM(N34,21),"00")</f>
        <v>2026/15</v>
      </c>
      <c r="P34" s="55">
        <f>IF(OR(K34&gt;0.93,K34&lt;0.15),"0,5",K34)</f>
        <v>0.71494252873563213</v>
      </c>
      <c r="Q34" s="55">
        <f>IF(OR(L34&lt;0.55,L34&gt;1.1),"0,84",L34)</f>
        <v>0.59324758842443737</v>
      </c>
      <c r="R34" s="55">
        <f>M34</f>
        <v>0.98373983739837401</v>
      </c>
      <c r="S34" s="55">
        <f>P34*Q34*R34</f>
        <v>0.41724137931034483</v>
      </c>
    </row>
    <row r="35" spans="1:19">
      <c r="A35" s="66" t="s">
        <v>1362</v>
      </c>
      <c r="B35">
        <v>155</v>
      </c>
      <c r="C35">
        <v>3</v>
      </c>
      <c r="D35">
        <v>39</v>
      </c>
      <c r="E35">
        <v>306</v>
      </c>
      <c r="G35">
        <v>126</v>
      </c>
      <c r="J35" t="str">
        <f>A35</f>
        <v>13. Apr</v>
      </c>
      <c r="K35" s="53">
        <f>(1-SUM(C35:G35)/1305)</f>
        <v>0.63678160919540228</v>
      </c>
      <c r="L35" s="53">
        <f>B35/290/K35</f>
        <v>0.8393501805054151</v>
      </c>
      <c r="M35" s="53">
        <f>1-C35/B35</f>
        <v>0.98064516129032253</v>
      </c>
      <c r="N35" s="54" t="str">
        <f>A35</f>
        <v>13. Apr</v>
      </c>
      <c r="O35" s="54" t="str">
        <f>YEAR(N35)&amp;"/"&amp;TEXT(WEEKNUM(N35,21),"00")</f>
        <v>2026/16</v>
      </c>
      <c r="P35" s="55">
        <f>IF(OR(K35&gt;0.93,K35&lt;0.15),"0,5",K35)</f>
        <v>0.63678160919540228</v>
      </c>
      <c r="Q35" s="55">
        <f>IF(OR(L35&lt;0.55,L35&gt;1.1),"0,84",L35)</f>
        <v>0.8393501805054151</v>
      </c>
      <c r="R35" s="55">
        <f>M35</f>
        <v>0.98064516129032253</v>
      </c>
      <c r="S35" s="55">
        <f>P35*Q35*R35</f>
        <v>0.5241379310344827</v>
      </c>
    </row>
    <row r="36" spans="1:19">
      <c r="A36" s="66" t="s">
        <v>1363</v>
      </c>
      <c r="B36">
        <v>141</v>
      </c>
      <c r="C36">
        <v>2</v>
      </c>
      <c r="D36">
        <v>64</v>
      </c>
      <c r="E36">
        <v>217</v>
      </c>
      <c r="F36">
        <v>5</v>
      </c>
      <c r="G36">
        <v>90</v>
      </c>
      <c r="J36" t="str">
        <f>A36</f>
        <v>14. Apr</v>
      </c>
      <c r="K36" s="53">
        <f>(1-SUM(C36:G36)/1305)</f>
        <v>0.71034482758620687</v>
      </c>
      <c r="L36" s="53">
        <f>B36/290/K36</f>
        <v>0.68446601941747576</v>
      </c>
      <c r="M36" s="53">
        <f>1-C36/B36</f>
        <v>0.98581560283687941</v>
      </c>
      <c r="N36" s="54" t="str">
        <f>A36</f>
        <v>14. Apr</v>
      </c>
      <c r="O36" s="54" t="str">
        <f>YEAR(N36)&amp;"/"&amp;TEXT(WEEKNUM(N36,21),"00")</f>
        <v>2026/16</v>
      </c>
      <c r="P36" s="55">
        <f>IF(OR(K36&gt;0.93,K36&lt;0.15),"0,5",K36)</f>
        <v>0.71034482758620687</v>
      </c>
      <c r="Q36" s="55">
        <f>IF(OR(L36&lt;0.55,L36&gt;1.1),"0,84",L36)</f>
        <v>0.68446601941747576</v>
      </c>
      <c r="R36" s="55">
        <f>M36</f>
        <v>0.98581560283687941</v>
      </c>
      <c r="S36" s="55">
        <f>P36*Q36*R36</f>
        <v>0.47931034482758622</v>
      </c>
    </row>
    <row r="37" spans="1:19">
      <c r="A37" s="66" t="s">
        <v>1364</v>
      </c>
      <c r="B37">
        <v>16</v>
      </c>
      <c r="C37">
        <v>2</v>
      </c>
      <c r="D37">
        <v>60</v>
      </c>
      <c r="E37">
        <v>45</v>
      </c>
      <c r="G37">
        <v>15</v>
      </c>
      <c r="J37" t="str">
        <f>A37</f>
        <v>15. Apr</v>
      </c>
      <c r="K37" s="53">
        <f>(1-SUM(C37:G37)/1305)</f>
        <v>0.90651340996168583</v>
      </c>
      <c r="L37" s="53">
        <f>B37/290/K37</f>
        <v>6.0862214708368556E-2</v>
      </c>
      <c r="M37" s="53">
        <f>1-C37/B37</f>
        <v>0.875</v>
      </c>
      <c r="N37" s="54" t="str">
        <f>A37</f>
        <v>15. Apr</v>
      </c>
      <c r="O37" s="54" t="str">
        <f>YEAR(N37)&amp;"/"&amp;TEXT(WEEKNUM(N37,21),"00")</f>
        <v>2026/16</v>
      </c>
      <c r="P37" s="55">
        <f>IF(OR(K37&gt;0.93,K37&lt;0.15),"0,5",K37)</f>
        <v>0.90651340996168583</v>
      </c>
      <c r="Q37" s="55" t="str">
        <f>IF(OR(L37&lt;0.55,L37&gt;1.1),"0,84",L37)</f>
        <v>0,84</v>
      </c>
      <c r="R37" s="55">
        <f>M37</f>
        <v>0.875</v>
      </c>
      <c r="S37" s="55">
        <f>P37*Q37*R37</f>
        <v>0.66628735632183911</v>
      </c>
    </row>
    <row r="38" spans="1:19">
      <c r="A38" s="66" t="s">
        <v>1365</v>
      </c>
      <c r="B38">
        <v>105</v>
      </c>
      <c r="C38">
        <v>2</v>
      </c>
      <c r="D38">
        <v>45</v>
      </c>
      <c r="E38">
        <v>164</v>
      </c>
      <c r="F38">
        <v>10</v>
      </c>
      <c r="G38">
        <v>63</v>
      </c>
      <c r="H38">
        <v>30</v>
      </c>
      <c r="J38" t="str">
        <f>A38</f>
        <v>17. Apr</v>
      </c>
      <c r="K38" s="53">
        <f>(1-SUM(C38:G38)/1305)</f>
        <v>0.78237547892720305</v>
      </c>
      <c r="L38" s="53">
        <f>B38/290/K38</f>
        <v>0.4627815866797258</v>
      </c>
      <c r="M38" s="53">
        <f>1-C38/B38</f>
        <v>0.98095238095238091</v>
      </c>
      <c r="N38" s="54" t="str">
        <f>A38</f>
        <v>17. Apr</v>
      </c>
      <c r="O38" s="54" t="str">
        <f>YEAR(N38)&amp;"/"&amp;TEXT(WEEKNUM(N38,21),"00")</f>
        <v>2026/16</v>
      </c>
      <c r="P38" s="55">
        <f>IF(OR(K38&gt;0.93,K38&lt;0.15),"0,5",K38)</f>
        <v>0.78237547892720305</v>
      </c>
      <c r="Q38" s="55" t="str">
        <f>IF(OR(L38&lt;0.55,L38&gt;1.1),"0,84",L38)</f>
        <v>0,84</v>
      </c>
      <c r="R38" s="55">
        <f>M38</f>
        <v>0.98095238095238091</v>
      </c>
      <c r="S38" s="55">
        <f>P38*Q38*R38</f>
        <v>0.64467739463601526</v>
      </c>
    </row>
    <row r="39" spans="1:19">
      <c r="A39" s="66" t="s">
        <v>1366</v>
      </c>
      <c r="B39">
        <v>99</v>
      </c>
      <c r="C39">
        <v>4</v>
      </c>
      <c r="D39">
        <v>55</v>
      </c>
      <c r="E39">
        <v>209</v>
      </c>
      <c r="F39">
        <v>11</v>
      </c>
      <c r="G39">
        <v>111</v>
      </c>
      <c r="H39">
        <v>55</v>
      </c>
      <c r="J39" t="str">
        <f>A39</f>
        <v>18. Apr</v>
      </c>
      <c r="K39" s="53">
        <f>(1-SUM(C39:G39)/1305)</f>
        <v>0.70114942528735624</v>
      </c>
      <c r="L39" s="53">
        <f>B39/290/K39</f>
        <v>0.4868852459016394</v>
      </c>
      <c r="M39" s="53">
        <f>1-C39/B39</f>
        <v>0.95959595959595956</v>
      </c>
      <c r="N39" s="54" t="str">
        <f>A39</f>
        <v>18. Apr</v>
      </c>
      <c r="O39" s="54" t="str">
        <f>YEAR(N39)&amp;"/"&amp;TEXT(WEEKNUM(N39,21),"00")</f>
        <v>2026/16</v>
      </c>
      <c r="P39" s="55">
        <f>IF(OR(K39&gt;0.93,K39&lt;0.15),"0,5",K39)</f>
        <v>0.70114942528735624</v>
      </c>
      <c r="Q39" s="55" t="str">
        <f>IF(OR(L39&lt;0.55,L39&gt;1.1),"0,84",L39)</f>
        <v>0,84</v>
      </c>
      <c r="R39" s="55">
        <f>M39</f>
        <v>0.95959595959595956</v>
      </c>
      <c r="S39" s="55">
        <f>P39*Q39*R39</f>
        <v>0.56516893068617202</v>
      </c>
    </row>
    <row r="40" spans="1:19">
      <c r="A40" s="66" t="s">
        <v>1367</v>
      </c>
      <c r="B40">
        <v>176</v>
      </c>
      <c r="C40">
        <v>2</v>
      </c>
      <c r="D40">
        <v>20</v>
      </c>
      <c r="E40">
        <v>146</v>
      </c>
      <c r="G40">
        <v>98</v>
      </c>
      <c r="J40" t="str">
        <f>A40</f>
        <v>19. Apr</v>
      </c>
      <c r="K40" s="53">
        <f>(1-SUM(C40:G40)/1305)</f>
        <v>0.79616858237547894</v>
      </c>
      <c r="L40" s="53">
        <f>B40/290/K40</f>
        <v>0.76227141482194416</v>
      </c>
      <c r="M40" s="53">
        <f>1-C40/B40</f>
        <v>0.98863636363636365</v>
      </c>
      <c r="N40" s="54" t="str">
        <f>A40</f>
        <v>19. Apr</v>
      </c>
      <c r="O40" s="54" t="str">
        <f>YEAR(N40)&amp;"/"&amp;TEXT(WEEKNUM(N40,21),"00")</f>
        <v>2026/16</v>
      </c>
      <c r="P40" s="55">
        <f>IF(OR(K40&gt;0.93,K40&lt;0.15),"0,5",K40)</f>
        <v>0.79616858237547894</v>
      </c>
      <c r="Q40" s="55">
        <f>IF(OR(L40&lt;0.55,L40&gt;1.1),"0,84",L40)</f>
        <v>0.76227141482194416</v>
      </c>
      <c r="R40" s="55">
        <f>M40</f>
        <v>0.98863636363636365</v>
      </c>
      <c r="S40" s="55">
        <f>P40*Q40*R40</f>
        <v>0.6</v>
      </c>
    </row>
    <row r="41" spans="1:19">
      <c r="A41" s="66" t="s">
        <v>1369</v>
      </c>
      <c r="B41">
        <v>105</v>
      </c>
      <c r="C41">
        <v>1</v>
      </c>
      <c r="D41">
        <v>120</v>
      </c>
      <c r="E41">
        <v>178</v>
      </c>
      <c r="F41">
        <v>9</v>
      </c>
      <c r="G41">
        <v>53</v>
      </c>
      <c r="H41">
        <v>0</v>
      </c>
      <c r="J41" t="str">
        <f>A41</f>
        <v>20. Apr</v>
      </c>
      <c r="K41" s="53">
        <f>(1-SUM(C41:G41)/1305)</f>
        <v>0.72337164750957861</v>
      </c>
      <c r="L41" s="53">
        <f>B41/290/K41</f>
        <v>0.50052966101694907</v>
      </c>
      <c r="M41" s="53">
        <f>1-C41/B41</f>
        <v>0.99047619047619051</v>
      </c>
      <c r="N41" s="54" t="str">
        <f>A41</f>
        <v>20. Apr</v>
      </c>
      <c r="O41" s="54" t="str">
        <f>YEAR(N41)&amp;"/"&amp;TEXT(WEEKNUM(N41,21),"00")</f>
        <v>2026/17</v>
      </c>
      <c r="P41" s="55">
        <f>IF(OR(K41&gt;0.93,K41&lt;0.15),"0,5",K41)</f>
        <v>0.72337164750957861</v>
      </c>
      <c r="Q41" s="55" t="str">
        <f>IF(OR(L41&lt;0.55,L41&gt;1.1),"0,84",L41)</f>
        <v>0,84</v>
      </c>
      <c r="R41" s="55">
        <f>M41</f>
        <v>0.99047619047619051</v>
      </c>
      <c r="S41" s="55">
        <f>P41*Q41*R41</f>
        <v>0.60184521072796937</v>
      </c>
    </row>
    <row r="42" spans="1:19">
      <c r="A42" s="66" t="s">
        <v>1370</v>
      </c>
      <c r="B42">
        <v>96</v>
      </c>
      <c r="C42">
        <v>1</v>
      </c>
      <c r="E42">
        <v>104</v>
      </c>
      <c r="F42">
        <v>8</v>
      </c>
      <c r="G42">
        <v>53</v>
      </c>
      <c r="H42">
        <v>15</v>
      </c>
      <c r="J42" t="str">
        <f>A42</f>
        <v>21. Apr</v>
      </c>
      <c r="K42" s="53">
        <f>(1-SUM(C42:G42)/1305)</f>
        <v>0.87279693486590038</v>
      </c>
      <c r="L42" s="53">
        <f>B42/290/K42</f>
        <v>0.37928007023705002</v>
      </c>
      <c r="M42" s="53">
        <f>1-C42/B42</f>
        <v>0.98958333333333337</v>
      </c>
      <c r="N42" s="54" t="str">
        <f>A42</f>
        <v>21. Apr</v>
      </c>
      <c r="O42" s="54" t="str">
        <f>YEAR(N42)&amp;"/"&amp;TEXT(WEEKNUM(N42,21),"00")</f>
        <v>2026/17</v>
      </c>
      <c r="P42" s="55">
        <f>IF(OR(K42&gt;0.93,K42&lt;0.15),"0,5",K42)</f>
        <v>0.87279693486590038</v>
      </c>
      <c r="Q42" s="55" t="str">
        <f>IF(OR(L42&lt;0.55,L42&gt;1.1),"0,84",L42)</f>
        <v>0,84</v>
      </c>
      <c r="R42" s="55">
        <f>M42</f>
        <v>0.98958333333333337</v>
      </c>
      <c r="S42" s="55">
        <f>P42*Q42*R42</f>
        <v>0.72551245210727966</v>
      </c>
    </row>
    <row r="43" spans="1:19">
      <c r="A43" s="66" t="s">
        <v>1371</v>
      </c>
      <c r="B43">
        <v>27</v>
      </c>
      <c r="E43">
        <v>14</v>
      </c>
      <c r="G43">
        <v>20</v>
      </c>
      <c r="J43" t="str">
        <f>A43</f>
        <v>23. Apr</v>
      </c>
      <c r="K43" s="53">
        <f>(1-SUM(C43:G43)/1305)</f>
        <v>0.97394636015325675</v>
      </c>
      <c r="L43" s="53">
        <f>B43/290/K43</f>
        <v>9.5594020456333598E-2</v>
      </c>
      <c r="M43" s="53">
        <f>1-C43/B43</f>
        <v>1</v>
      </c>
      <c r="N43" s="54" t="str">
        <f>A43</f>
        <v>23. Apr</v>
      </c>
      <c r="O43" s="54" t="str">
        <f>YEAR(N43)&amp;"/"&amp;TEXT(WEEKNUM(N43,21),"00")</f>
        <v>2026/17</v>
      </c>
      <c r="P43" s="55" t="str">
        <f>IF(OR(K43&gt;0.93,K43&lt;0.15),"0,5",K43)</f>
        <v>0,5</v>
      </c>
      <c r="Q43" s="55" t="str">
        <f>IF(OR(L43&lt;0.55,L43&gt;1.1),"0,84",L43)</f>
        <v>0,84</v>
      </c>
      <c r="R43" s="55">
        <f>M43</f>
        <v>1</v>
      </c>
      <c r="S43" s="55">
        <f>P43*Q43*R43</f>
        <v>0.42</v>
      </c>
    </row>
    <row r="44" spans="1:19">
      <c r="A44" s="66" t="s">
        <v>1372</v>
      </c>
      <c r="B44">
        <v>209</v>
      </c>
      <c r="C44">
        <v>1</v>
      </c>
      <c r="D44">
        <v>20</v>
      </c>
      <c r="E44">
        <v>229</v>
      </c>
      <c r="G44">
        <v>110</v>
      </c>
      <c r="J44" t="str">
        <f>A44</f>
        <v>24. Apr</v>
      </c>
      <c r="K44" s="53">
        <f>(1-SUM(C44:G44)/1305)</f>
        <v>0.72413793103448276</v>
      </c>
      <c r="L44" s="53">
        <f>B44/290/K44</f>
        <v>0.99523809523809526</v>
      </c>
      <c r="M44" s="53">
        <f>1-C44/B44</f>
        <v>0.99521531100478466</v>
      </c>
      <c r="N44" s="54" t="str">
        <f>A44</f>
        <v>24. Apr</v>
      </c>
      <c r="O44" s="54" t="str">
        <f>YEAR(N44)&amp;"/"&amp;TEXT(WEEKNUM(N44,21),"00")</f>
        <v>2026/17</v>
      </c>
      <c r="P44" s="55">
        <f>IF(OR(K44&gt;0.93,K44&lt;0.15),"0,5",K44)</f>
        <v>0.72413793103448276</v>
      </c>
      <c r="Q44" s="55">
        <f>IF(OR(L44&lt;0.55,L44&gt;1.1),"0,84",L44)</f>
        <v>0.99523809523809526</v>
      </c>
      <c r="R44" s="55">
        <f>M44</f>
        <v>0.99521531100478466</v>
      </c>
      <c r="S44" s="55">
        <f>P44*Q44*R44</f>
        <v>0.71724137931034482</v>
      </c>
    </row>
    <row r="45" spans="1:19">
      <c r="A45" s="66" t="s">
        <v>1373</v>
      </c>
      <c r="B45">
        <v>193</v>
      </c>
      <c r="C45">
        <v>10</v>
      </c>
      <c r="D45">
        <v>10</v>
      </c>
      <c r="E45">
        <v>215</v>
      </c>
      <c r="F45">
        <v>5</v>
      </c>
      <c r="G45">
        <v>117</v>
      </c>
      <c r="H45">
        <v>43</v>
      </c>
      <c r="J45" t="str">
        <f>A45</f>
        <v>25. Apr</v>
      </c>
      <c r="K45" s="53">
        <f>(1-SUM(C45:G45)/1305)</f>
        <v>0.72643678160919545</v>
      </c>
      <c r="L45" s="53">
        <f>B45/290/K45</f>
        <v>0.916139240506329</v>
      </c>
      <c r="M45" s="53">
        <f>1-C45/B45</f>
        <v>0.94818652849740936</v>
      </c>
      <c r="N45" s="54" t="str">
        <f>A45</f>
        <v>25. Apr</v>
      </c>
      <c r="O45" s="54" t="str">
        <f>YEAR(N45)&amp;"/"&amp;TEXT(WEEKNUM(N45,21),"00")</f>
        <v>2026/17</v>
      </c>
      <c r="P45" s="55">
        <f>IF(OR(K45&gt;0.93,K45&lt;0.15),"0,5",K45)</f>
        <v>0.72643678160919545</v>
      </c>
      <c r="Q45" s="55">
        <f>IF(OR(L45&lt;0.55,L45&gt;1.1),"0,84",L45)</f>
        <v>0.916139240506329</v>
      </c>
      <c r="R45" s="55">
        <f>M45</f>
        <v>0.94818652849740936</v>
      </c>
      <c r="S45" s="55">
        <f>P45*Q45*R45</f>
        <v>0.63103448275862073</v>
      </c>
    </row>
    <row r="46" spans="1:19">
      <c r="A46" s="66" t="s">
        <v>1374</v>
      </c>
      <c r="B46">
        <v>125</v>
      </c>
      <c r="C46">
        <v>2</v>
      </c>
      <c r="D46">
        <v>25</v>
      </c>
      <c r="E46">
        <v>123</v>
      </c>
      <c r="F46">
        <v>5</v>
      </c>
      <c r="G46">
        <v>70</v>
      </c>
      <c r="H46">
        <v>30</v>
      </c>
      <c r="J46" t="str">
        <f>A46</f>
        <v>26. Apr</v>
      </c>
      <c r="K46" s="53">
        <f>(1-SUM(C46:G46)/1305)</f>
        <v>0.82758620689655171</v>
      </c>
      <c r="L46" s="53">
        <f>B46/290/K46</f>
        <v>0.52083333333333326</v>
      </c>
      <c r="M46" s="53">
        <f>1-C46/B46</f>
        <v>0.98399999999999999</v>
      </c>
      <c r="N46" s="54" t="str">
        <f>A46</f>
        <v>26. Apr</v>
      </c>
      <c r="O46" s="54" t="str">
        <f>YEAR(N46)&amp;"/"&amp;TEXT(WEEKNUM(N46,21),"00")</f>
        <v>2026/17</v>
      </c>
      <c r="P46" s="55">
        <f>IF(OR(K46&gt;0.93,K46&lt;0.15),"0,5",K46)</f>
        <v>0.82758620689655171</v>
      </c>
      <c r="Q46" s="55" t="str">
        <f>IF(OR(L46&lt;0.55,L46&gt;1.1),"0,84",L46)</f>
        <v>0,84</v>
      </c>
      <c r="R46" s="55">
        <f>M46</f>
        <v>0.98399999999999999</v>
      </c>
      <c r="S46" s="55">
        <f>P46*Q46*R46</f>
        <v>0.68404965517241378</v>
      </c>
    </row>
    <row r="47" spans="1:19">
      <c r="A47" s="66" t="s">
        <v>1376</v>
      </c>
      <c r="B47">
        <v>109</v>
      </c>
      <c r="E47">
        <v>92</v>
      </c>
      <c r="F47">
        <v>15</v>
      </c>
      <c r="G47">
        <v>50</v>
      </c>
      <c r="J47" t="str">
        <f>A47</f>
        <v>27. Apr</v>
      </c>
      <c r="K47" s="53">
        <f>(1-SUM(C47:G47)/1305)</f>
        <v>0.87969348659003832</v>
      </c>
      <c r="L47" s="53">
        <f>B47/290/K47</f>
        <v>0.4272648083623693</v>
      </c>
      <c r="M47" s="53">
        <f>1-C47/B47</f>
        <v>1</v>
      </c>
      <c r="N47" s="54" t="str">
        <f>A47</f>
        <v>27. Apr</v>
      </c>
      <c r="O47" s="54" t="str">
        <f>YEAR(N47)&amp;"/"&amp;TEXT(WEEKNUM(N47,21),"00")</f>
        <v>2026/18</v>
      </c>
      <c r="P47" s="55">
        <f>IF(OR(K47&gt;0.93,K47&lt;0.15),"0,5",K47)</f>
        <v>0.87969348659003832</v>
      </c>
      <c r="Q47" s="55" t="str">
        <f>IF(OR(L47&lt;0.55,L47&gt;1.1),"0,84",L47)</f>
        <v>0,84</v>
      </c>
      <c r="R47" s="55">
        <f>M47</f>
        <v>1</v>
      </c>
      <c r="S47" s="55">
        <f>P47*Q47*R47</f>
        <v>0.73894252873563215</v>
      </c>
    </row>
    <row r="48" spans="1:19">
      <c r="A48" s="66" t="s">
        <v>1377</v>
      </c>
      <c r="B48">
        <v>5298</v>
      </c>
      <c r="C48">
        <v>105</v>
      </c>
      <c r="D48">
        <v>659</v>
      </c>
      <c r="E48">
        <v>9134</v>
      </c>
      <c r="F48">
        <v>2529</v>
      </c>
      <c r="G48">
        <v>4570</v>
      </c>
      <c r="H48">
        <v>503</v>
      </c>
      <c r="J48" t="str">
        <f>A48</f>
        <v>Gesamtergebnis</v>
      </c>
      <c r="K48" s="53">
        <f>(1-SUM(C48:G48)/1305)</f>
        <v>-12.024521072796935</v>
      </c>
      <c r="L48" s="53">
        <f>B48/290/K48</f>
        <v>-1.5193092021412185</v>
      </c>
      <c r="M48" s="53">
        <f>1-C48/B48</f>
        <v>0.98018120045300117</v>
      </c>
      <c r="N48" s="54" t="str">
        <f>A48</f>
        <v>Gesamtergebnis</v>
      </c>
      <c r="O48" s="54" t="e">
        <f>YEAR(N48)&amp;"/"&amp;TEXT(WEEKNUM(N48,21),"00")</f>
        <v>#VALUE!</v>
      </c>
      <c r="P48" s="55" t="str">
        <f>IF(OR(K48&gt;0.93,K48&lt;0.15),"0,5",K48)</f>
        <v>0,5</v>
      </c>
      <c r="Q48" s="55" t="str">
        <f>IF(OR(L48&lt;0.55,L48&gt;1.1),"0,84",L48)</f>
        <v>0,84</v>
      </c>
      <c r="R48" s="55">
        <f>M48</f>
        <v>0.98018120045300117</v>
      </c>
      <c r="S48" s="55">
        <f>P48*Q48*R48</f>
        <v>0.41167610419026046</v>
      </c>
    </row>
    <row r="49" spans="10:19">
      <c r="J49">
        <f>A49</f>
        <v>0</v>
      </c>
      <c r="K49" s="53">
        <f>(1-SUM(C49:G49)/1305)</f>
        <v>1</v>
      </c>
      <c r="L49" s="53">
        <f>B49/290/K49</f>
        <v>0</v>
      </c>
      <c r="M49" s="53" t="e">
        <f>1-C49/B49</f>
        <v>#DIV/0!</v>
      </c>
      <c r="N49" s="54">
        <f>A49</f>
        <v>0</v>
      </c>
      <c r="O49" s="54" t="str">
        <f>YEAR(N49)&amp;"/"&amp;TEXT(WEEKNUM(N49,21),"00")</f>
        <v>1900/52</v>
      </c>
      <c r="P49" s="55" t="str">
        <f>IF(OR(K49&gt;0.93,K49&lt;0.15),"0,5",K49)</f>
        <v>0,5</v>
      </c>
      <c r="Q49" s="55" t="str">
        <f>IF(OR(L49&lt;0.55,L49&gt;1.1),"0,84",L49)</f>
        <v>0,84</v>
      </c>
      <c r="R49" s="55" t="e">
        <f>M49</f>
        <v>#DIV/0!</v>
      </c>
      <c r="S49" s="55" t="e">
        <f>P49*Q49*R49</f>
        <v>#DIV/0!</v>
      </c>
    </row>
    <row r="50" spans="10:19">
      <c r="J50">
        <f>A50</f>
        <v>0</v>
      </c>
      <c r="K50" s="53">
        <f>(1-SUM(C50:G50)/1305)</f>
        <v>1</v>
      </c>
      <c r="L50" s="53">
        <f>B50/290/K50</f>
        <v>0</v>
      </c>
      <c r="M50" s="53" t="e">
        <f>1-C50/B50</f>
        <v>#DIV/0!</v>
      </c>
      <c r="N50" s="54">
        <f>A50</f>
        <v>0</v>
      </c>
      <c r="O50" s="54" t="str">
        <f>YEAR(N50)&amp;"/"&amp;TEXT(WEEKNUM(N50,21),"00")</f>
        <v>1900/52</v>
      </c>
      <c r="P50" s="55" t="str">
        <f>IF(OR(K50&gt;0.93,K50&lt;0.15),"0,5",K50)</f>
        <v>0,5</v>
      </c>
      <c r="Q50" s="55" t="str">
        <f>IF(OR(L50&lt;0.55,L50&gt;1.1),"0,84",L50)</f>
        <v>0,84</v>
      </c>
      <c r="R50" s="55" t="e">
        <f>M50</f>
        <v>#DIV/0!</v>
      </c>
      <c r="S50" s="55" t="e">
        <f>P50*Q50*R50</f>
        <v>#DIV/0!</v>
      </c>
    </row>
    <row r="51" spans="10:19">
      <c r="J51">
        <f>A51</f>
        <v>0</v>
      </c>
      <c r="K51" s="53">
        <f>(1-SUM(C51:G51)/1305)</f>
        <v>1</v>
      </c>
      <c r="L51" s="53">
        <f>B51/290/K51</f>
        <v>0</v>
      </c>
      <c r="M51" s="53" t="e">
        <f>1-C51/B51</f>
        <v>#DIV/0!</v>
      </c>
      <c r="N51" s="54">
        <f>A51</f>
        <v>0</v>
      </c>
      <c r="O51" s="54" t="str">
        <f>YEAR(N51)&amp;"/"&amp;TEXT(WEEKNUM(N51,21),"00")</f>
        <v>1900/52</v>
      </c>
      <c r="P51" s="55" t="str">
        <f>IF(OR(K51&gt;0.93,K51&lt;0.15),"0,5",K51)</f>
        <v>0,5</v>
      </c>
      <c r="Q51" s="55" t="str">
        <f>IF(OR(L51&lt;0.55,L51&gt;1.1),"0,84",L51)</f>
        <v>0,84</v>
      </c>
      <c r="R51" s="55" t="e">
        <f>M51</f>
        <v>#DIV/0!</v>
      </c>
      <c r="S51" s="55" t="e">
        <f>P51*Q51*R51</f>
        <v>#DIV/0!</v>
      </c>
    </row>
    <row r="52" spans="10:19">
      <c r="J52">
        <f>A52</f>
        <v>0</v>
      </c>
      <c r="K52" s="53">
        <f>(1-SUM(C52:G52)/1305)</f>
        <v>1</v>
      </c>
      <c r="L52" s="53">
        <f>B52/290/K52</f>
        <v>0</v>
      </c>
      <c r="M52" s="53" t="e">
        <f>1-C52/B52</f>
        <v>#DIV/0!</v>
      </c>
      <c r="N52" s="54">
        <f>A52</f>
        <v>0</v>
      </c>
      <c r="O52" s="54" t="str">
        <f>YEAR(N52)&amp;"/"&amp;TEXT(WEEKNUM(N52,21),"00")</f>
        <v>1900/52</v>
      </c>
      <c r="P52" s="55" t="str">
        <f>IF(OR(K52&gt;0.93,K52&lt;0.15),"0,5",K52)</f>
        <v>0,5</v>
      </c>
      <c r="Q52" s="55" t="str">
        <f>IF(OR(L52&lt;0.55,L52&gt;1.1),"0,84",L52)</f>
        <v>0,84</v>
      </c>
      <c r="R52" s="55" t="e">
        <f>M52</f>
        <v>#DIV/0!</v>
      </c>
      <c r="S52" s="55" t="e">
        <f>P52*Q52*R52</f>
        <v>#DIV/0!</v>
      </c>
    </row>
    <row r="53" spans="10:19">
      <c r="J53">
        <f>A53</f>
        <v>0</v>
      </c>
      <c r="K53" s="53">
        <f>(1-SUM(C53:G53)/1305)</f>
        <v>1</v>
      </c>
      <c r="L53" s="53">
        <f>B53/290/K53</f>
        <v>0</v>
      </c>
      <c r="M53" s="53" t="e">
        <f>1-C53/B53</f>
        <v>#DIV/0!</v>
      </c>
      <c r="N53" s="54">
        <f>A53</f>
        <v>0</v>
      </c>
      <c r="O53" s="54" t="str">
        <f>YEAR(N53)&amp;"/"&amp;TEXT(WEEKNUM(N53,21),"00")</f>
        <v>1900/52</v>
      </c>
      <c r="P53" s="55" t="str">
        <f>IF(OR(K53&gt;0.93,K53&lt;0.15),"0,5",K53)</f>
        <v>0,5</v>
      </c>
      <c r="Q53" s="55" t="str">
        <f>IF(OR(L53&lt;0.55,L53&gt;1.1),"0,84",L53)</f>
        <v>0,84</v>
      </c>
      <c r="R53" s="55" t="e">
        <f>M53</f>
        <v>#DIV/0!</v>
      </c>
      <c r="S53" s="55" t="e">
        <f>P53*Q53*R53</f>
        <v>#DIV/0!</v>
      </c>
    </row>
    <row r="54" spans="10:19">
      <c r="J54">
        <f>A54</f>
        <v>0</v>
      </c>
      <c r="K54" s="53">
        <f>(1-SUM(C54:G54)/1305)</f>
        <v>1</v>
      </c>
      <c r="L54" s="53">
        <f>B54/290/K54</f>
        <v>0</v>
      </c>
      <c r="M54" s="53" t="e">
        <f>1-C54/B54</f>
        <v>#DIV/0!</v>
      </c>
      <c r="N54" s="54">
        <f>A54</f>
        <v>0</v>
      </c>
      <c r="O54" s="54" t="str">
        <f>YEAR(N54)&amp;"/"&amp;TEXT(WEEKNUM(N54,21),"00")</f>
        <v>1900/52</v>
      </c>
      <c r="P54" s="55" t="str">
        <f>IF(OR(K54&gt;0.93,K54&lt;0.15),"0,5",K54)</f>
        <v>0,5</v>
      </c>
      <c r="Q54" s="55" t="str">
        <f>IF(OR(L54&lt;0.55,L54&gt;1.1),"0,84",L54)</f>
        <v>0,84</v>
      </c>
      <c r="R54" s="55" t="e">
        <f>M54</f>
        <v>#DIV/0!</v>
      </c>
      <c r="S54" s="55" t="e">
        <f>P54*Q54*R54</f>
        <v>#DIV/0!</v>
      </c>
    </row>
    <row r="55" spans="10:19">
      <c r="J55">
        <f>A55</f>
        <v>0</v>
      </c>
      <c r="K55" s="53">
        <f>(1-SUM(C55:G55)/1305)</f>
        <v>1</v>
      </c>
      <c r="L55" s="53">
        <f>B55/290/K55</f>
        <v>0</v>
      </c>
      <c r="M55" s="53" t="e">
        <f>1-C55/B55</f>
        <v>#DIV/0!</v>
      </c>
      <c r="N55" s="54">
        <f>A55</f>
        <v>0</v>
      </c>
      <c r="O55" s="54" t="str">
        <f>YEAR(N55)&amp;"/"&amp;TEXT(WEEKNUM(N55,21),"00")</f>
        <v>1900/52</v>
      </c>
      <c r="P55" s="55" t="str">
        <f>IF(OR(K55&gt;0.93,K55&lt;0.15),"0,5",K55)</f>
        <v>0,5</v>
      </c>
      <c r="Q55" s="55" t="str">
        <f>IF(OR(L55&lt;0.55,L55&gt;1.1),"0,84",L55)</f>
        <v>0,84</v>
      </c>
      <c r="R55" s="55" t="e">
        <f>M55</f>
        <v>#DIV/0!</v>
      </c>
      <c r="S55" s="55" t="e">
        <f>P55*Q55*R55</f>
        <v>#DIV/0!</v>
      </c>
    </row>
    <row r="56" spans="10:19">
      <c r="J56">
        <f>A56</f>
        <v>0</v>
      </c>
      <c r="K56" s="53">
        <f>(1-SUM(C56:G56)/1305)</f>
        <v>1</v>
      </c>
      <c r="L56" s="53">
        <f>B56/290/K56</f>
        <v>0</v>
      </c>
      <c r="M56" s="53" t="e">
        <f>1-C56/B56</f>
        <v>#DIV/0!</v>
      </c>
      <c r="N56" s="54">
        <f>A56</f>
        <v>0</v>
      </c>
      <c r="O56" s="54" t="str">
        <f>YEAR(N56)&amp;"/"&amp;TEXT(WEEKNUM(N56,21),"00")</f>
        <v>1900/52</v>
      </c>
      <c r="P56" s="55" t="str">
        <f>IF(OR(K56&gt;0.93,K56&lt;0.15),"0,5",K56)</f>
        <v>0,5</v>
      </c>
      <c r="Q56" s="55" t="str">
        <f>IF(OR(L56&lt;0.55,L56&gt;1.1),"0,84",L56)</f>
        <v>0,84</v>
      </c>
      <c r="R56" s="55" t="e">
        <f>M56</f>
        <v>#DIV/0!</v>
      </c>
      <c r="S56" s="55" t="e">
        <f>P56*Q56*R56</f>
        <v>#DIV/0!</v>
      </c>
    </row>
    <row r="57" spans="10:19">
      <c r="J57">
        <f>A57</f>
        <v>0</v>
      </c>
      <c r="K57" s="53">
        <f>(1-SUM(C57:G57)/1305)</f>
        <v>1</v>
      </c>
      <c r="L57" s="53">
        <f>B57/290/K57</f>
        <v>0</v>
      </c>
      <c r="M57" s="53" t="e">
        <f>1-C57/B57</f>
        <v>#DIV/0!</v>
      </c>
      <c r="N57" s="54">
        <f>A57</f>
        <v>0</v>
      </c>
      <c r="O57" s="54" t="str">
        <f>YEAR(N57)&amp;"/"&amp;TEXT(WEEKNUM(N57,21),"00")</f>
        <v>1900/52</v>
      </c>
      <c r="P57" s="55" t="str">
        <f>IF(OR(K57&gt;0.93,K57&lt;0.15),"0,5",K57)</f>
        <v>0,5</v>
      </c>
      <c r="Q57" s="55" t="str">
        <f>IF(OR(L57&lt;0.55,L57&gt;1.1),"0,84",L57)</f>
        <v>0,84</v>
      </c>
      <c r="R57" s="55" t="e">
        <f>M57</f>
        <v>#DIV/0!</v>
      </c>
      <c r="S57" s="55" t="e">
        <f>P57*Q57*R57</f>
        <v>#DIV/0!</v>
      </c>
    </row>
    <row r="58" spans="10:19">
      <c r="J58">
        <f>A58</f>
        <v>0</v>
      </c>
      <c r="K58" s="53">
        <f>(1-SUM(C58:G58)/1305)</f>
        <v>1</v>
      </c>
      <c r="L58" s="53">
        <f>B58/290/K58</f>
        <v>0</v>
      </c>
      <c r="M58" s="53" t="e">
        <f>1-C58/B58</f>
        <v>#DIV/0!</v>
      </c>
      <c r="N58" s="54">
        <f>A58</f>
        <v>0</v>
      </c>
      <c r="O58" s="54" t="str">
        <f>YEAR(N58)&amp;"/"&amp;TEXT(WEEKNUM(N58,21),"00")</f>
        <v>1900/52</v>
      </c>
      <c r="P58" s="55" t="str">
        <f>IF(OR(K58&gt;0.93,K58&lt;0.15),"0,5",K58)</f>
        <v>0,5</v>
      </c>
      <c r="Q58" s="55" t="str">
        <f>IF(OR(L58&lt;0.55,L58&gt;1.1),"0,84",L58)</f>
        <v>0,84</v>
      </c>
      <c r="R58" s="55" t="e">
        <f>M58</f>
        <v>#DIV/0!</v>
      </c>
      <c r="S58" s="55" t="e">
        <f>P58*Q58*R58</f>
        <v>#DIV/0!</v>
      </c>
    </row>
    <row r="59" spans="10:19">
      <c r="J59">
        <f>A59</f>
        <v>0</v>
      </c>
      <c r="K59" s="53">
        <f>(1-SUM(C59:G59)/1305)</f>
        <v>1</v>
      </c>
      <c r="L59" s="53">
        <f>B59/290/K59</f>
        <v>0</v>
      </c>
      <c r="M59" s="53" t="e">
        <f>1-C59/B59</f>
        <v>#DIV/0!</v>
      </c>
      <c r="N59" s="54">
        <f>A59</f>
        <v>0</v>
      </c>
      <c r="O59" s="54" t="str">
        <f>YEAR(N59)&amp;"/"&amp;TEXT(WEEKNUM(N59,21),"00")</f>
        <v>1900/52</v>
      </c>
      <c r="P59" s="55" t="str">
        <f>IF(OR(K59&gt;0.93,K59&lt;0.15),"0,5",K59)</f>
        <v>0,5</v>
      </c>
      <c r="Q59" s="55" t="str">
        <f>IF(OR(L59&lt;0.55,L59&gt;1.1),"0,84",L59)</f>
        <v>0,84</v>
      </c>
      <c r="R59" s="55" t="e">
        <f>M59</f>
        <v>#DIV/0!</v>
      </c>
      <c r="S59" s="55" t="e">
        <f>P59*Q59*R59</f>
        <v>#DIV/0!</v>
      </c>
    </row>
    <row r="60" spans="10:19">
      <c r="J60">
        <f>A60</f>
        <v>0</v>
      </c>
      <c r="K60" s="53">
        <f>(1-SUM(C60:G60)/1305)</f>
        <v>1</v>
      </c>
      <c r="L60" s="53">
        <f>B60/290/K60</f>
        <v>0</v>
      </c>
      <c r="M60" s="53" t="e">
        <f>1-C60/B60</f>
        <v>#DIV/0!</v>
      </c>
      <c r="N60" s="54">
        <f>A60</f>
        <v>0</v>
      </c>
      <c r="O60" s="54" t="str">
        <f>YEAR(N60)&amp;"/"&amp;TEXT(WEEKNUM(N60,21),"00")</f>
        <v>1900/52</v>
      </c>
      <c r="P60" s="55" t="str">
        <f>IF(OR(K60&gt;0.93,K60&lt;0.15),"0,5",K60)</f>
        <v>0,5</v>
      </c>
      <c r="Q60" s="55" t="str">
        <f>IF(OR(L60&lt;0.55,L60&gt;1.1),"0,84",L60)</f>
        <v>0,84</v>
      </c>
      <c r="R60" s="55" t="e">
        <f>M60</f>
        <v>#DIV/0!</v>
      </c>
      <c r="S60" s="55" t="e">
        <f>P60*Q60*R60</f>
        <v>#DIV/0!</v>
      </c>
    </row>
    <row r="61" spans="10:19">
      <c r="J61">
        <f>A61</f>
        <v>0</v>
      </c>
      <c r="K61" s="53">
        <f>(1-SUM(C61:G61)/1305)</f>
        <v>1</v>
      </c>
      <c r="L61" s="53">
        <f>B61/290/K61</f>
        <v>0</v>
      </c>
      <c r="M61" s="53" t="e">
        <f>1-C61/B61</f>
        <v>#DIV/0!</v>
      </c>
      <c r="N61" s="54">
        <f>A61</f>
        <v>0</v>
      </c>
      <c r="O61" s="54" t="str">
        <f>YEAR(N61)&amp;"/"&amp;TEXT(WEEKNUM(N61,21),"00")</f>
        <v>1900/52</v>
      </c>
      <c r="P61" s="55" t="str">
        <f>IF(OR(K61&gt;0.93,K61&lt;0.15),"0,5",K61)</f>
        <v>0,5</v>
      </c>
      <c r="Q61" s="55" t="str">
        <f>IF(OR(L61&lt;0.55,L61&gt;1.1),"0,84",L61)</f>
        <v>0,84</v>
      </c>
      <c r="R61" s="55" t="e">
        <f>M61</f>
        <v>#DIV/0!</v>
      </c>
      <c r="S61" s="55" t="e">
        <f>P61*Q61*R61</f>
        <v>#DIV/0!</v>
      </c>
    </row>
    <row r="62" spans="10:19">
      <c r="J62">
        <f>A62</f>
        <v>0</v>
      </c>
      <c r="K62" s="53">
        <f>(1-SUM(C62:G62)/1305)</f>
        <v>1</v>
      </c>
      <c r="L62" s="53">
        <f>B62/290/K62</f>
        <v>0</v>
      </c>
      <c r="M62" s="53" t="e">
        <f>1-C62/B62</f>
        <v>#DIV/0!</v>
      </c>
      <c r="N62" s="54">
        <f>A62</f>
        <v>0</v>
      </c>
      <c r="O62" s="54" t="str">
        <f>YEAR(N62)&amp;"/"&amp;TEXT(WEEKNUM(N62,21),"00")</f>
        <v>1900/52</v>
      </c>
      <c r="P62" s="55" t="str">
        <f>IF(OR(K62&gt;0.93,K62&lt;0.15),"0,5",K62)</f>
        <v>0,5</v>
      </c>
      <c r="Q62" s="55" t="str">
        <f>IF(OR(L62&lt;0.55,L62&gt;1.1),"0,84",L62)</f>
        <v>0,84</v>
      </c>
      <c r="R62" s="55" t="e">
        <f>M62</f>
        <v>#DIV/0!</v>
      </c>
      <c r="S62" s="55" t="e">
        <f>P62*Q62*R62</f>
        <v>#DIV/0!</v>
      </c>
    </row>
    <row r="63" spans="10:19">
      <c r="J63">
        <f>A63</f>
        <v>0</v>
      </c>
      <c r="K63" s="53">
        <f>(1-SUM(C63:G63)/1305)</f>
        <v>1</v>
      </c>
      <c r="L63" s="53">
        <f>B63/290/K63</f>
        <v>0</v>
      </c>
      <c r="M63" s="53" t="e">
        <f>1-C63/B63</f>
        <v>#DIV/0!</v>
      </c>
      <c r="N63" s="54">
        <f>A63</f>
        <v>0</v>
      </c>
      <c r="O63" s="54" t="str">
        <f>YEAR(N63)&amp;"/"&amp;TEXT(WEEKNUM(N63,21),"00")</f>
        <v>1900/52</v>
      </c>
      <c r="P63" s="55" t="str">
        <f>IF(OR(K63&gt;0.93,K63&lt;0.15),"0,5",K63)</f>
        <v>0,5</v>
      </c>
      <c r="Q63" s="55" t="str">
        <f>IF(OR(L63&lt;0.55,L63&gt;1.1),"0,84",L63)</f>
        <v>0,84</v>
      </c>
      <c r="R63" s="55" t="e">
        <f>M63</f>
        <v>#DIV/0!</v>
      </c>
      <c r="S63" s="55" t="e">
        <f>P63*Q63*R63</f>
        <v>#DIV/0!</v>
      </c>
    </row>
    <row r="64" spans="10:19">
      <c r="J64">
        <f>A64</f>
        <v>0</v>
      </c>
      <c r="K64" s="53">
        <f>(1-SUM(C64:G64)/1305)</f>
        <v>1</v>
      </c>
      <c r="L64" s="53">
        <f>B64/290/K64</f>
        <v>0</v>
      </c>
      <c r="M64" s="53" t="e">
        <f>1-C64/B64</f>
        <v>#DIV/0!</v>
      </c>
      <c r="N64" s="54">
        <f>A64</f>
        <v>0</v>
      </c>
      <c r="O64" s="54" t="str">
        <f>YEAR(N64)&amp;"/"&amp;TEXT(WEEKNUM(N64,21),"00")</f>
        <v>1900/52</v>
      </c>
      <c r="P64" s="55" t="str">
        <f>IF(OR(K64&gt;0.93,K64&lt;0.15),"0,5",K64)</f>
        <v>0,5</v>
      </c>
      <c r="Q64" s="55" t="str">
        <f>IF(OR(L64&lt;0.55,L64&gt;1.1),"0,84",L64)</f>
        <v>0,84</v>
      </c>
      <c r="R64" s="55" t="e">
        <f>M64</f>
        <v>#DIV/0!</v>
      </c>
      <c r="S64" s="55" t="e">
        <f>P64*Q64*R64</f>
        <v>#DIV/0!</v>
      </c>
    </row>
    <row r="65" spans="10:19">
      <c r="J65">
        <f>A65</f>
        <v>0</v>
      </c>
      <c r="K65" s="53">
        <f>(1-SUM(C65:G65)/1305)</f>
        <v>1</v>
      </c>
      <c r="L65" s="53">
        <f>B65/290/K65</f>
        <v>0</v>
      </c>
      <c r="M65" s="53" t="e">
        <f>1-C65/B65</f>
        <v>#DIV/0!</v>
      </c>
      <c r="N65" s="54">
        <f>A65</f>
        <v>0</v>
      </c>
      <c r="O65" s="54" t="str">
        <f>YEAR(N65)&amp;"/"&amp;TEXT(WEEKNUM(N65,21),"00")</f>
        <v>1900/52</v>
      </c>
      <c r="P65" s="55" t="str">
        <f>IF(OR(K65&gt;0.93,K65&lt;0.15),"0,5",K65)</f>
        <v>0,5</v>
      </c>
      <c r="Q65" s="55" t="str">
        <f>IF(OR(L65&lt;0.55,L65&gt;1.1),"0,84",L65)</f>
        <v>0,84</v>
      </c>
      <c r="R65" s="55" t="e">
        <f>M65</f>
        <v>#DIV/0!</v>
      </c>
      <c r="S65" s="55" t="e">
        <f>P65*Q65*R65</f>
        <v>#DIV/0!</v>
      </c>
    </row>
    <row r="66" spans="10:19">
      <c r="J66">
        <f>A66</f>
        <v>0</v>
      </c>
      <c r="K66" s="53">
        <f>(1-SUM(C66:G66)/1305)</f>
        <v>1</v>
      </c>
      <c r="L66" s="53">
        <f>B66/290/K66</f>
        <v>0</v>
      </c>
      <c r="M66" s="53" t="e">
        <f>1-C66/B66</f>
        <v>#DIV/0!</v>
      </c>
      <c r="N66" s="54">
        <f>A66</f>
        <v>0</v>
      </c>
      <c r="O66" s="54" t="str">
        <f>YEAR(N66)&amp;"/"&amp;TEXT(WEEKNUM(N66,21),"00")</f>
        <v>1900/52</v>
      </c>
      <c r="P66" s="55" t="str">
        <f>IF(OR(K66&gt;0.93,K66&lt;0.15),"0,5",K66)</f>
        <v>0,5</v>
      </c>
      <c r="Q66" s="55" t="str">
        <f>IF(OR(L66&lt;0.55,L66&gt;1.1),"0,84",L66)</f>
        <v>0,84</v>
      </c>
      <c r="R66" s="55" t="e">
        <f>M66</f>
        <v>#DIV/0!</v>
      </c>
      <c r="S66" s="55" t="e">
        <f>P66*Q66*R66</f>
        <v>#DIV/0!</v>
      </c>
    </row>
    <row r="67" spans="10:19">
      <c r="J67">
        <f>A67</f>
        <v>0</v>
      </c>
      <c r="K67" s="53">
        <f>(1-SUM(C67:G67)/1305)</f>
        <v>1</v>
      </c>
      <c r="L67" s="53">
        <f>B67/290/K67</f>
        <v>0</v>
      </c>
      <c r="M67" s="53" t="e">
        <f>1-C67/B67</f>
        <v>#DIV/0!</v>
      </c>
      <c r="N67" s="54">
        <f>A67</f>
        <v>0</v>
      </c>
      <c r="O67" s="54" t="str">
        <f>YEAR(N67)&amp;"/"&amp;TEXT(WEEKNUM(N67,21),"00")</f>
        <v>1900/52</v>
      </c>
      <c r="P67" s="55" t="str">
        <f>IF(OR(K67&gt;0.93,K67&lt;0.15),"0,5",K67)</f>
        <v>0,5</v>
      </c>
      <c r="Q67" s="55" t="str">
        <f>IF(OR(L67&lt;0.55,L67&gt;1.1),"0,84",L67)</f>
        <v>0,84</v>
      </c>
      <c r="R67" s="55" t="e">
        <f>M67</f>
        <v>#DIV/0!</v>
      </c>
      <c r="S67" s="55" t="e">
        <f>P67*Q67*R67</f>
        <v>#DIV/0!</v>
      </c>
    </row>
    <row r="68" spans="10:19">
      <c r="J68">
        <f>A68</f>
        <v>0</v>
      </c>
      <c r="K68" s="53">
        <f>(1-SUM(C68:G68)/1305)</f>
        <v>1</v>
      </c>
      <c r="L68" s="53">
        <f>B68/290/K68</f>
        <v>0</v>
      </c>
      <c r="M68" s="53" t="e">
        <f>1-C68/B68</f>
        <v>#DIV/0!</v>
      </c>
      <c r="N68" s="54">
        <f>A68</f>
        <v>0</v>
      </c>
      <c r="O68" s="54" t="str">
        <f>YEAR(N68)&amp;"/"&amp;TEXT(WEEKNUM(N68,21),"00")</f>
        <v>1900/52</v>
      </c>
      <c r="P68" s="55" t="str">
        <f>IF(OR(K68&gt;0.93,K68&lt;0.15),"0,5",K68)</f>
        <v>0,5</v>
      </c>
      <c r="Q68" s="55" t="str">
        <f>IF(OR(L68&lt;0.55,L68&gt;1.1),"0,84",L68)</f>
        <v>0,84</v>
      </c>
      <c r="R68" s="55" t="e">
        <f>M68</f>
        <v>#DIV/0!</v>
      </c>
      <c r="S68" s="55" t="e">
        <f>P68*Q68*R68</f>
        <v>#DIV/0!</v>
      </c>
    </row>
    <row r="69" spans="10:19">
      <c r="J69">
        <f>A69</f>
        <v>0</v>
      </c>
      <c r="K69" s="53">
        <f>(1-SUM(C69:G69)/1305)</f>
        <v>1</v>
      </c>
      <c r="L69" s="53">
        <f>B69/290/K69</f>
        <v>0</v>
      </c>
      <c r="M69" s="53" t="e">
        <f>1-C69/B69</f>
        <v>#DIV/0!</v>
      </c>
      <c r="N69" s="54">
        <f>A69</f>
        <v>0</v>
      </c>
      <c r="O69" s="54" t="str">
        <f>YEAR(N69)&amp;"/"&amp;TEXT(WEEKNUM(N69,21),"00")</f>
        <v>1900/52</v>
      </c>
      <c r="P69" s="55" t="str">
        <f>IF(OR(K69&gt;0.93,K69&lt;0.15),"0,5",K69)</f>
        <v>0,5</v>
      </c>
      <c r="Q69" s="55" t="str">
        <f>IF(OR(L69&lt;0.55,L69&gt;1.1),"0,84",L69)</f>
        <v>0,84</v>
      </c>
      <c r="R69" s="55" t="e">
        <f>M69</f>
        <v>#DIV/0!</v>
      </c>
      <c r="S69" s="55" t="e">
        <f>P69*Q69*R69</f>
        <v>#DIV/0!</v>
      </c>
    </row>
    <row r="70" spans="10:19">
      <c r="J70">
        <f>A70</f>
        <v>0</v>
      </c>
      <c r="K70" s="53">
        <f>(1-SUM(C70:G70)/1305)</f>
        <v>1</v>
      </c>
      <c r="L70" s="53">
        <f>B70/290/K70</f>
        <v>0</v>
      </c>
      <c r="M70" s="53" t="e">
        <f>1-C70/B70</f>
        <v>#DIV/0!</v>
      </c>
      <c r="N70" s="54">
        <f>A70</f>
        <v>0</v>
      </c>
      <c r="O70" s="54" t="str">
        <f>YEAR(N70)&amp;"/"&amp;TEXT(WEEKNUM(N70,21),"00")</f>
        <v>1900/52</v>
      </c>
      <c r="P70" s="55" t="str">
        <f>IF(OR(K70&gt;0.93,K70&lt;0.15),"0,5",K70)</f>
        <v>0,5</v>
      </c>
      <c r="Q70" s="55" t="str">
        <f>IF(OR(L70&lt;0.55,L70&gt;1.1),"0,84",L70)</f>
        <v>0,84</v>
      </c>
      <c r="R70" s="55" t="e">
        <f>M70</f>
        <v>#DIV/0!</v>
      </c>
      <c r="S70" s="55" t="e">
        <f>P70*Q70*R70</f>
        <v>#DIV/0!</v>
      </c>
    </row>
    <row r="71" spans="10:19">
      <c r="J71">
        <f>A71</f>
        <v>0</v>
      </c>
      <c r="K71" s="53">
        <f>(1-SUM(C71:G71)/1305)</f>
        <v>1</v>
      </c>
      <c r="L71" s="53">
        <f>B71/290/K71</f>
        <v>0</v>
      </c>
      <c r="M71" s="53" t="e">
        <f>1-C71/B71</f>
        <v>#DIV/0!</v>
      </c>
      <c r="N71" s="54">
        <f>A71</f>
        <v>0</v>
      </c>
      <c r="O71" s="54" t="str">
        <f>YEAR(N71)&amp;"/"&amp;TEXT(WEEKNUM(N71,21),"00")</f>
        <v>1900/52</v>
      </c>
      <c r="P71" s="55" t="str">
        <f>IF(OR(K71&gt;0.93,K71&lt;0.15),"0,5",K71)</f>
        <v>0,5</v>
      </c>
      <c r="Q71" s="55" t="str">
        <f>IF(OR(L71&lt;0.55,L71&gt;1.1),"0,84",L71)</f>
        <v>0,84</v>
      </c>
      <c r="R71" s="55" t="e">
        <f>M71</f>
        <v>#DIV/0!</v>
      </c>
      <c r="S71" s="55" t="e">
        <f>P71*Q71*R71</f>
        <v>#DIV/0!</v>
      </c>
    </row>
    <row r="72" spans="10:19">
      <c r="J72">
        <f>A72</f>
        <v>0</v>
      </c>
      <c r="K72" s="53">
        <f>(1-SUM(C72:G72)/1305)</f>
        <v>1</v>
      </c>
      <c r="L72" s="53">
        <f>B72/290/K72</f>
        <v>0</v>
      </c>
      <c r="M72" s="53" t="e">
        <f>1-C72/B72</f>
        <v>#DIV/0!</v>
      </c>
      <c r="N72" s="54">
        <f>A72</f>
        <v>0</v>
      </c>
      <c r="O72" s="54" t="str">
        <f>YEAR(N72)&amp;"/"&amp;TEXT(WEEKNUM(N72,21),"00")</f>
        <v>1900/52</v>
      </c>
      <c r="P72" s="55" t="str">
        <f>IF(OR(K72&gt;0.93,K72&lt;0.15),"0,5",K72)</f>
        <v>0,5</v>
      </c>
      <c r="Q72" s="55" t="str">
        <f>IF(OR(L72&lt;0.55,L72&gt;1.1),"0,84",L72)</f>
        <v>0,84</v>
      </c>
      <c r="R72" s="55" t="e">
        <f>M72</f>
        <v>#DIV/0!</v>
      </c>
      <c r="S72" s="55" t="e">
        <f>P72*Q72*R72</f>
        <v>#DIV/0!</v>
      </c>
    </row>
    <row r="73" spans="10:19">
      <c r="J73">
        <f>A73</f>
        <v>0</v>
      </c>
      <c r="K73" s="53">
        <f>(1-SUM(C73:G73)/1305)</f>
        <v>1</v>
      </c>
      <c r="L73" s="53">
        <f>B73/290/K73</f>
        <v>0</v>
      </c>
      <c r="M73" s="53" t="e">
        <f>1-C73/B73</f>
        <v>#DIV/0!</v>
      </c>
      <c r="N73" s="54">
        <f>A73</f>
        <v>0</v>
      </c>
      <c r="O73" s="54" t="str">
        <f>YEAR(N73)&amp;"/"&amp;TEXT(WEEKNUM(N73,21),"00")</f>
        <v>1900/52</v>
      </c>
      <c r="P73" s="55" t="str">
        <f>IF(OR(K73&gt;0.93,K73&lt;0.15),"0,5",K73)</f>
        <v>0,5</v>
      </c>
      <c r="Q73" s="55" t="str">
        <f>IF(OR(L73&lt;0.55,L73&gt;1.1),"0,84",L73)</f>
        <v>0,84</v>
      </c>
      <c r="R73" s="55" t="e">
        <f>M73</f>
        <v>#DIV/0!</v>
      </c>
      <c r="S73" s="55" t="e">
        <f>P73*Q73*R73</f>
        <v>#DIV/0!</v>
      </c>
    </row>
    <row r="74" spans="10:19">
      <c r="J74">
        <f>A74</f>
        <v>0</v>
      </c>
      <c r="K74" s="53">
        <f>(1-SUM(C74:G74)/1305)</f>
        <v>1</v>
      </c>
      <c r="L74" s="53">
        <f>B74/290/K74</f>
        <v>0</v>
      </c>
      <c r="M74" s="53" t="e">
        <f>1-C74/B74</f>
        <v>#DIV/0!</v>
      </c>
      <c r="N74" s="54">
        <f>A74</f>
        <v>0</v>
      </c>
      <c r="O74" s="54" t="str">
        <f>YEAR(N74)&amp;"/"&amp;TEXT(WEEKNUM(N74,21),"00")</f>
        <v>1900/52</v>
      </c>
      <c r="P74" s="55" t="str">
        <f>IF(OR(K74&gt;0.93,K74&lt;0.15),"0,5",K74)</f>
        <v>0,5</v>
      </c>
      <c r="Q74" s="55" t="str">
        <f>IF(OR(L74&lt;0.55,L74&gt;1.1),"0,84",L74)</f>
        <v>0,84</v>
      </c>
      <c r="R74" s="55" t="e">
        <f>M74</f>
        <v>#DIV/0!</v>
      </c>
      <c r="S74" s="55" t="e">
        <f>P74*Q74*R74</f>
        <v>#DIV/0!</v>
      </c>
    </row>
    <row r="75" spans="10:19">
      <c r="J75">
        <f>A75</f>
        <v>0</v>
      </c>
      <c r="K75" s="53">
        <f>(1-SUM(C75:G75)/1305)</f>
        <v>1</v>
      </c>
      <c r="L75" s="53">
        <f>B75/290/K75</f>
        <v>0</v>
      </c>
      <c r="M75" s="53" t="e">
        <f>1-C75/B75</f>
        <v>#DIV/0!</v>
      </c>
      <c r="N75" s="54">
        <f>A75</f>
        <v>0</v>
      </c>
      <c r="O75" s="54" t="str">
        <f>YEAR(N75)&amp;"/"&amp;TEXT(WEEKNUM(N75,21),"00")</f>
        <v>1900/52</v>
      </c>
      <c r="P75" s="55" t="str">
        <f>IF(OR(K75&gt;0.93,K75&lt;0.15),"0,5",K75)</f>
        <v>0,5</v>
      </c>
      <c r="Q75" s="55" t="str">
        <f>IF(OR(L75&lt;0.55,L75&gt;1.1),"0,84",L75)</f>
        <v>0,84</v>
      </c>
      <c r="R75" s="55" t="e">
        <f>M75</f>
        <v>#DIV/0!</v>
      </c>
      <c r="S75" s="55" t="e">
        <f>P75*Q75*R75</f>
        <v>#DIV/0!</v>
      </c>
    </row>
    <row r="76" spans="10:19">
      <c r="J76">
        <f>A76</f>
        <v>0</v>
      </c>
      <c r="K76" s="53">
        <f>(1-SUM(C76:G76)/1305)</f>
        <v>1</v>
      </c>
      <c r="L76" s="53">
        <f>B76/290/K76</f>
        <v>0</v>
      </c>
      <c r="M76" s="53" t="e">
        <f>1-C76/B76</f>
        <v>#DIV/0!</v>
      </c>
      <c r="N76" s="54">
        <f>A76</f>
        <v>0</v>
      </c>
      <c r="O76" s="54" t="str">
        <f>YEAR(N76)&amp;"/"&amp;TEXT(WEEKNUM(N76,21),"00")</f>
        <v>1900/52</v>
      </c>
      <c r="P76" s="55" t="str">
        <f>IF(OR(K76&gt;0.93,K76&lt;0.15),"0,5",K76)</f>
        <v>0,5</v>
      </c>
      <c r="Q76" s="55" t="str">
        <f>IF(OR(L76&lt;0.55,L76&gt;1.1),"0,84",L76)</f>
        <v>0,84</v>
      </c>
      <c r="R76" s="55" t="e">
        <f>M76</f>
        <v>#DIV/0!</v>
      </c>
      <c r="S76" s="55" t="e">
        <f>P76*Q76*R76</f>
        <v>#DIV/0!</v>
      </c>
    </row>
    <row r="77" spans="10:19">
      <c r="J77">
        <f>A77</f>
        <v>0</v>
      </c>
      <c r="K77" s="53">
        <f>(1-SUM(C77:G77)/1305)</f>
        <v>1</v>
      </c>
      <c r="L77" s="53">
        <f>B77/290/K77</f>
        <v>0</v>
      </c>
      <c r="M77" s="53" t="e">
        <f>1-C77/B77</f>
        <v>#DIV/0!</v>
      </c>
      <c r="N77" s="54">
        <f>A77</f>
        <v>0</v>
      </c>
      <c r="O77" s="54" t="str">
        <f>YEAR(N77)&amp;"/"&amp;TEXT(WEEKNUM(N77,21),"00")</f>
        <v>1900/52</v>
      </c>
      <c r="P77" s="55" t="str">
        <f>IF(OR(K77&gt;0.93,K77&lt;0.15),"0,5",K77)</f>
        <v>0,5</v>
      </c>
      <c r="Q77" s="55" t="str">
        <f>IF(OR(L77&lt;0.55,L77&gt;1.1),"0,84",L77)</f>
        <v>0,84</v>
      </c>
      <c r="R77" s="55" t="e">
        <f>M77</f>
        <v>#DIV/0!</v>
      </c>
      <c r="S77" s="55" t="e">
        <f>P77*Q77*R77</f>
        <v>#DIV/0!</v>
      </c>
    </row>
    <row r="78" spans="10:19">
      <c r="J78">
        <f>A78</f>
        <v>0</v>
      </c>
      <c r="K78" s="53">
        <f>(1-SUM(C78:G78)/1305)</f>
        <v>1</v>
      </c>
      <c r="L78" s="53">
        <f>B78/290/K78</f>
        <v>0</v>
      </c>
      <c r="M78" s="53" t="e">
        <f>1-C78/B78</f>
        <v>#DIV/0!</v>
      </c>
      <c r="N78" s="54">
        <f>A78</f>
        <v>0</v>
      </c>
      <c r="O78" s="54" t="str">
        <f>YEAR(N78)&amp;"/"&amp;TEXT(WEEKNUM(N78,21),"00")</f>
        <v>1900/52</v>
      </c>
      <c r="P78" s="55" t="str">
        <f>IF(OR(K78&gt;0.93,K78&lt;0.15),"0,5",K78)</f>
        <v>0,5</v>
      </c>
      <c r="Q78" s="55" t="str">
        <f>IF(OR(L78&lt;0.55,L78&gt;1.1),"0,84",L78)</f>
        <v>0,84</v>
      </c>
      <c r="R78" s="55" t="e">
        <f>M78</f>
        <v>#DIV/0!</v>
      </c>
      <c r="S78" s="55" t="e">
        <f>P78*Q78*R78</f>
        <v>#DIV/0!</v>
      </c>
    </row>
    <row r="79" spans="10:19">
      <c r="J79">
        <f>A79</f>
        <v>0</v>
      </c>
      <c r="K79" s="53">
        <f>(1-SUM(C79:G79)/1305)</f>
        <v>1</v>
      </c>
      <c r="L79" s="53">
        <f>B79/290/K79</f>
        <v>0</v>
      </c>
      <c r="M79" s="53" t="e">
        <f>1-C79/B79</f>
        <v>#DIV/0!</v>
      </c>
      <c r="N79" s="54">
        <f>A79</f>
        <v>0</v>
      </c>
      <c r="O79" s="54" t="str">
        <f>YEAR(N79)&amp;"/"&amp;TEXT(WEEKNUM(N79,21),"00")</f>
        <v>1900/52</v>
      </c>
      <c r="P79" s="55" t="str">
        <f>IF(OR(K79&gt;0.93,K79&lt;0.15),"0,5",K79)</f>
        <v>0,5</v>
      </c>
      <c r="Q79" s="55" t="str">
        <f>IF(OR(L79&lt;0.55,L79&gt;1.1),"0,84",L79)</f>
        <v>0,84</v>
      </c>
      <c r="R79" s="55" t="e">
        <f>M79</f>
        <v>#DIV/0!</v>
      </c>
      <c r="S79" s="55" t="e">
        <f>P79*Q79*R79</f>
        <v>#DIV/0!</v>
      </c>
    </row>
    <row r="80" spans="10:19">
      <c r="J80">
        <f>A80</f>
        <v>0</v>
      </c>
      <c r="K80" s="53">
        <f>(1-SUM(C80:G80)/1305)</f>
        <v>1</v>
      </c>
      <c r="L80" s="53">
        <f>B80/290/K80</f>
        <v>0</v>
      </c>
      <c r="M80" s="53" t="e">
        <f>1-C80/B80</f>
        <v>#DIV/0!</v>
      </c>
      <c r="N80" s="54">
        <f>A80</f>
        <v>0</v>
      </c>
      <c r="O80" s="54" t="str">
        <f>YEAR(N80)&amp;"/"&amp;TEXT(WEEKNUM(N80,21),"00")</f>
        <v>1900/52</v>
      </c>
      <c r="P80" s="55" t="str">
        <f>IF(OR(K80&gt;0.93,K80&lt;0.15),"0,5",K80)</f>
        <v>0,5</v>
      </c>
      <c r="Q80" s="55" t="str">
        <f>IF(OR(L80&lt;0.55,L80&gt;1.1),"0,84",L80)</f>
        <v>0,84</v>
      </c>
      <c r="R80" s="55" t="e">
        <f>M80</f>
        <v>#DIV/0!</v>
      </c>
      <c r="S80" s="55" t="e">
        <f>P80*Q80*R80</f>
        <v>#DIV/0!</v>
      </c>
    </row>
    <row r="81" spans="10:19">
      <c r="J81">
        <f>A81</f>
        <v>0</v>
      </c>
      <c r="K81" s="53">
        <f>(1-SUM(C81:G81)/1305)</f>
        <v>1</v>
      </c>
      <c r="L81" s="53">
        <f>B81/290/K81</f>
        <v>0</v>
      </c>
      <c r="M81" s="53" t="e">
        <f>1-C81/B81</f>
        <v>#DIV/0!</v>
      </c>
      <c r="N81" s="54">
        <f>A81</f>
        <v>0</v>
      </c>
      <c r="O81" s="54" t="str">
        <f>YEAR(N81)&amp;"/"&amp;TEXT(WEEKNUM(N81,21),"00")</f>
        <v>1900/52</v>
      </c>
      <c r="P81" s="55" t="str">
        <f>IF(OR(K81&gt;0.93,K81&lt;0.15),"0,5",K81)</f>
        <v>0,5</v>
      </c>
      <c r="Q81" s="55" t="str">
        <f>IF(OR(L81&lt;0.55,L81&gt;1.1),"0,84",L81)</f>
        <v>0,84</v>
      </c>
      <c r="R81" s="55" t="e">
        <f>M81</f>
        <v>#DIV/0!</v>
      </c>
      <c r="S81" s="55" t="e">
        <f>P81*Q81*R81</f>
        <v>#DIV/0!</v>
      </c>
    </row>
    <row r="82" spans="10:19">
      <c r="J82">
        <f>A82</f>
        <v>0</v>
      </c>
      <c r="K82" s="53">
        <f>(1-SUM(C82:G82)/1305)</f>
        <v>1</v>
      </c>
      <c r="L82" s="53">
        <f>B82/290/K82</f>
        <v>0</v>
      </c>
      <c r="M82" s="53" t="e">
        <f>1-C82/B82</f>
        <v>#DIV/0!</v>
      </c>
      <c r="N82" s="54">
        <f>A82</f>
        <v>0</v>
      </c>
      <c r="O82" s="54" t="str">
        <f>YEAR(N82)&amp;"/"&amp;TEXT(WEEKNUM(N82,21),"00")</f>
        <v>1900/52</v>
      </c>
      <c r="P82" s="55" t="str">
        <f>IF(OR(K82&gt;0.93,K82&lt;0.15),"0,5",K82)</f>
        <v>0,5</v>
      </c>
      <c r="Q82" s="55" t="str">
        <f>IF(OR(L82&lt;0.55,L82&gt;1.1),"0,84",L82)</f>
        <v>0,84</v>
      </c>
      <c r="R82" s="55" t="e">
        <f>M82</f>
        <v>#DIV/0!</v>
      </c>
      <c r="S82" s="55" t="e">
        <f>P82*Q82*R82</f>
        <v>#DIV/0!</v>
      </c>
    </row>
    <row r="83" spans="10:19">
      <c r="J83">
        <f>A83</f>
        <v>0</v>
      </c>
      <c r="K83" s="53">
        <f>(1-SUM(C83:G83)/1305)</f>
        <v>1</v>
      </c>
      <c r="L83" s="53">
        <f>B83/290/K83</f>
        <v>0</v>
      </c>
      <c r="M83" s="53" t="e">
        <f>1-C83/B83</f>
        <v>#DIV/0!</v>
      </c>
      <c r="N83" s="54">
        <f>A83</f>
        <v>0</v>
      </c>
      <c r="O83" s="54" t="str">
        <f>YEAR(N83)&amp;"/"&amp;TEXT(WEEKNUM(N83,21),"00")</f>
        <v>1900/52</v>
      </c>
      <c r="P83" s="55" t="str">
        <f>IF(OR(K83&gt;0.93,K83&lt;0.15),"0,5",K83)</f>
        <v>0,5</v>
      </c>
      <c r="Q83" s="55" t="str">
        <f>IF(OR(L83&lt;0.55,L83&gt;1.1),"0,84",L83)</f>
        <v>0,84</v>
      </c>
      <c r="R83" s="55" t="e">
        <f>M83</f>
        <v>#DIV/0!</v>
      </c>
      <c r="S83" s="55" t="e">
        <f>P83*Q83*R83</f>
        <v>#DIV/0!</v>
      </c>
    </row>
    <row r="84" spans="10:19">
      <c r="K84" s="53">
        <f>(1-SUM(C84:G84)/1305)</f>
        <v>1</v>
      </c>
      <c r="L84" s="53">
        <f>B84/290/K84</f>
        <v>0</v>
      </c>
      <c r="M84" s="53" t="e">
        <f>1-C84/B84</f>
        <v>#DIV/0!</v>
      </c>
      <c r="N84" s="54">
        <f>A84</f>
        <v>0</v>
      </c>
      <c r="O84" s="54" t="str">
        <f>YEAR(N84)&amp;"/"&amp;TEXT(WEEKNUM(N84,21),"00")</f>
        <v>1900/52</v>
      </c>
      <c r="P84" s="55" t="str">
        <f>IF(OR(K84&gt;0.93,K84&lt;0.15),"0,5",K84)</f>
        <v>0,5</v>
      </c>
      <c r="Q84" s="55" t="str">
        <f>IF(OR(L84&lt;0.55,L84&gt;1.1),"0,84",L84)</f>
        <v>0,84</v>
      </c>
      <c r="R84" s="55" t="e">
        <f>M84</f>
        <v>#DIV/0!</v>
      </c>
      <c r="S84" s="55" t="e">
        <f>P84*Q84*R84</f>
        <v>#DIV/0!</v>
      </c>
    </row>
    <row r="85" spans="10:19">
      <c r="K85" s="53">
        <f>(1-SUM(C85:G85)/1305)</f>
        <v>1</v>
      </c>
      <c r="L85" s="53">
        <f>B85/290/K85</f>
        <v>0</v>
      </c>
      <c r="M85" s="53" t="e">
        <f>1-C85/B85</f>
        <v>#DIV/0!</v>
      </c>
      <c r="N85" s="54">
        <f>A85</f>
        <v>0</v>
      </c>
      <c r="O85" s="54" t="str">
        <f>YEAR(N85)&amp;"/"&amp;TEXT(WEEKNUM(N85,21),"00")</f>
        <v>1900/52</v>
      </c>
      <c r="P85" s="55" t="str">
        <f>IF(OR(K85&gt;0.93,K85&lt;0.15),"0,5",K85)</f>
        <v>0,5</v>
      </c>
      <c r="Q85" s="55" t="str">
        <f>IF(OR(L85&lt;0.55,L85&gt;1.1),"0,84",L85)</f>
        <v>0,84</v>
      </c>
      <c r="R85" s="55" t="e">
        <f>M85</f>
        <v>#DIV/0!</v>
      </c>
      <c r="S85" s="55" t="e">
        <f>P85*Q85*R85</f>
        <v>#DIV/0!</v>
      </c>
    </row>
    <row r="86" spans="10:19">
      <c r="K86" s="53">
        <f>(1-SUM(C86:G86)/1305)</f>
        <v>1</v>
      </c>
      <c r="L86" s="53">
        <f>B86/290/K86</f>
        <v>0</v>
      </c>
      <c r="M86" s="53" t="e">
        <f>1-C86/B86</f>
        <v>#DIV/0!</v>
      </c>
      <c r="N86" s="54">
        <f>A86</f>
        <v>0</v>
      </c>
      <c r="O86" s="54" t="str">
        <f>YEAR(N86)&amp;"/"&amp;TEXT(WEEKNUM(N86,21),"00")</f>
        <v>1900/52</v>
      </c>
      <c r="P86" s="55" t="str">
        <f>IF(OR(K86&gt;0.93,K86&lt;0.15),"0,5",K86)</f>
        <v>0,5</v>
      </c>
      <c r="Q86" s="55" t="str">
        <f>IF(OR(L86&lt;0.55,L86&gt;1.1),"0,84",L86)</f>
        <v>0,84</v>
      </c>
      <c r="R86" s="55" t="e">
        <f>M86</f>
        <v>#DIV/0!</v>
      </c>
      <c r="S86" s="55" t="e">
        <f>P86*Q86*R86</f>
        <v>#DIV/0!</v>
      </c>
    </row>
    <row r="87" spans="10:19">
      <c r="K87" s="53">
        <f>(1-SUM(C87:G87)/1305)</f>
        <v>1</v>
      </c>
      <c r="L87" s="53">
        <f>B87/290/K87</f>
        <v>0</v>
      </c>
      <c r="M87" s="53" t="e">
        <f>1-C87/B87</f>
        <v>#DIV/0!</v>
      </c>
      <c r="N87" s="54">
        <f>A87</f>
        <v>0</v>
      </c>
      <c r="O87" s="54" t="str">
        <f>YEAR(N87)&amp;"/"&amp;TEXT(WEEKNUM(N87,21),"00")</f>
        <v>1900/52</v>
      </c>
      <c r="P87" s="55" t="str">
        <f>IF(OR(K87&gt;0.93,K87&lt;0.15),"0,5",K87)</f>
        <v>0,5</v>
      </c>
      <c r="Q87" s="55" t="str">
        <f>IF(OR(L87&lt;0.55,L87&gt;1.1),"0,84",L87)</f>
        <v>0,84</v>
      </c>
      <c r="R87" s="55" t="e">
        <f>M87</f>
        <v>#DIV/0!</v>
      </c>
      <c r="S87" s="55" t="e">
        <f>P87*Q87*R87</f>
        <v>#DIV/0!</v>
      </c>
    </row>
    <row r="88" spans="10:19">
      <c r="K88" s="53">
        <f>(1-SUM(C88:G88)/1305)</f>
        <v>1</v>
      </c>
      <c r="L88" s="53">
        <f>B88/290/K88</f>
        <v>0</v>
      </c>
      <c r="M88" s="53" t="e">
        <f>1-C88/B88</f>
        <v>#DIV/0!</v>
      </c>
      <c r="N88" s="54">
        <f>A88</f>
        <v>0</v>
      </c>
      <c r="O88" s="54" t="str">
        <f>YEAR(N88)&amp;"/"&amp;TEXT(WEEKNUM(N88,21),"00")</f>
        <v>1900/52</v>
      </c>
      <c r="P88" s="55" t="str">
        <f>IF(OR(K88&gt;0.93,K88&lt;0.15),"0,5",K88)</f>
        <v>0,5</v>
      </c>
      <c r="Q88" s="55" t="str">
        <f>IF(OR(L88&lt;0.55,L88&gt;1.1),"0,84",L88)</f>
        <v>0,84</v>
      </c>
      <c r="R88" s="55" t="e">
        <f>M88</f>
        <v>#DIV/0!</v>
      </c>
      <c r="S88" s="55" t="e">
        <f>P88*Q88*R88</f>
        <v>#DIV/0!</v>
      </c>
    </row>
    <row r="89" spans="10:19">
      <c r="K89" s="53">
        <f>(1-SUM(C89:G89)/1305)</f>
        <v>1</v>
      </c>
      <c r="L89" s="53">
        <f>B89/290/K89</f>
        <v>0</v>
      </c>
      <c r="M89" s="53" t="e">
        <f>1-C89/B89</f>
        <v>#DIV/0!</v>
      </c>
      <c r="N89" s="54">
        <f>A89</f>
        <v>0</v>
      </c>
      <c r="O89" s="54" t="str">
        <f>YEAR(N89)&amp;"/"&amp;TEXT(WEEKNUM(N89,21),"00")</f>
        <v>1900/52</v>
      </c>
      <c r="P89" s="55" t="str">
        <f>IF(OR(K89&gt;0.93,K89&lt;0.15),"0,5",K89)</f>
        <v>0,5</v>
      </c>
      <c r="Q89" s="55" t="str">
        <f>IF(OR(L89&lt;0.55,L89&gt;1.1),"0,84",L89)</f>
        <v>0,84</v>
      </c>
      <c r="R89" s="55" t="e">
        <f>M89</f>
        <v>#DIV/0!</v>
      </c>
      <c r="S89" s="55" t="e">
        <f>P89*Q89*R89</f>
        <v>#DIV/0!</v>
      </c>
    </row>
    <row r="90" spans="10:19">
      <c r="K90" s="53">
        <f>(1-SUM(C90:G90)/1305)</f>
        <v>1</v>
      </c>
      <c r="L90" s="53">
        <f>B90/290/K90</f>
        <v>0</v>
      </c>
      <c r="M90" s="53" t="e">
        <f>1-C90/B90</f>
        <v>#DIV/0!</v>
      </c>
      <c r="N90" s="54">
        <f>A90</f>
        <v>0</v>
      </c>
      <c r="O90" s="54" t="str">
        <f>YEAR(N90)&amp;"/"&amp;TEXT(WEEKNUM(N90,21),"00")</f>
        <v>1900/52</v>
      </c>
      <c r="P90" s="55" t="str">
        <f>IF(OR(K90&gt;0.93,K90&lt;0.15),"0,5",K90)</f>
        <v>0,5</v>
      </c>
      <c r="Q90" s="55" t="str">
        <f>IF(OR(L90&lt;0.55,L90&gt;1.1),"0,84",L90)</f>
        <v>0,84</v>
      </c>
      <c r="R90" s="55" t="e">
        <f>M90</f>
        <v>#DIV/0!</v>
      </c>
      <c r="S90" s="55" t="e">
        <f>P90*Q90*R90</f>
        <v>#DIV/0!</v>
      </c>
    </row>
    <row r="91" spans="10:19">
      <c r="K91" s="53">
        <f>(1-SUM(C91:G91)/1305)</f>
        <v>1</v>
      </c>
      <c r="L91" s="53">
        <f>B91/290/K91</f>
        <v>0</v>
      </c>
      <c r="M91" s="53" t="e">
        <f>1-C91/B91</f>
        <v>#DIV/0!</v>
      </c>
      <c r="N91" s="54">
        <f>A91</f>
        <v>0</v>
      </c>
      <c r="O91" s="54" t="str">
        <f>YEAR(N91)&amp;"/"&amp;TEXT(WEEKNUM(N91,21),"00")</f>
        <v>1900/52</v>
      </c>
      <c r="P91" s="55" t="str">
        <f>IF(OR(K91&gt;0.93,K91&lt;0.15),"0,5",K91)</f>
        <v>0,5</v>
      </c>
      <c r="Q91" s="55" t="str">
        <f>IF(OR(L91&lt;0.55,L91&gt;1.1),"0,84",L91)</f>
        <v>0,84</v>
      </c>
      <c r="R91" s="55" t="e">
        <f>M91</f>
        <v>#DIV/0!</v>
      </c>
      <c r="S91" s="55" t="e">
        <f>P91*Q91*R91</f>
        <v>#DIV/0!</v>
      </c>
    </row>
    <row r="92" spans="10:19">
      <c r="K92" s="53">
        <f>(1-SUM(C92:G92)/1305)</f>
        <v>1</v>
      </c>
      <c r="L92" s="53">
        <f>B92/290/K92</f>
        <v>0</v>
      </c>
      <c r="M92" s="53" t="e">
        <f>1-C92/B92</f>
        <v>#DIV/0!</v>
      </c>
      <c r="N92" s="54">
        <f>A92</f>
        <v>0</v>
      </c>
      <c r="O92" s="54" t="str">
        <f>YEAR(N92)&amp;"/"&amp;TEXT(WEEKNUM(N92,21),"00")</f>
        <v>1900/52</v>
      </c>
      <c r="P92" s="55" t="str">
        <f>IF(OR(K92&gt;0.93,K92&lt;0.15),"0,5",K92)</f>
        <v>0,5</v>
      </c>
      <c r="Q92" s="55" t="str">
        <f>IF(OR(L92&lt;0.55,L92&gt;1.1),"0,84",L92)</f>
        <v>0,84</v>
      </c>
      <c r="R92" s="55" t="e">
        <f>M92</f>
        <v>#DIV/0!</v>
      </c>
      <c r="S92" s="55" t="e">
        <f>P92*Q92*R92</f>
        <v>#DIV/0!</v>
      </c>
    </row>
    <row r="93" spans="10:19">
      <c r="K93" s="53">
        <f>(1-SUM(C93:G93)/1305)</f>
        <v>1</v>
      </c>
      <c r="L93" s="53">
        <f>B93/290/K93</f>
        <v>0</v>
      </c>
      <c r="M93" s="53" t="e">
        <f>1-C93/B93</f>
        <v>#DIV/0!</v>
      </c>
      <c r="N93" s="54">
        <f>A93</f>
        <v>0</v>
      </c>
      <c r="O93" s="54" t="str">
        <f>YEAR(N93)&amp;"/"&amp;TEXT(WEEKNUM(N93,21),"00")</f>
        <v>1900/52</v>
      </c>
      <c r="P93" s="55" t="str">
        <f>IF(OR(K93&gt;0.93,K93&lt;0.15),"0,5",K93)</f>
        <v>0,5</v>
      </c>
      <c r="Q93" s="55" t="str">
        <f>IF(OR(L93&lt;0.55,L93&gt;1.1),"0,84",L93)</f>
        <v>0,84</v>
      </c>
      <c r="R93" s="55" t="e">
        <f>M93</f>
        <v>#DIV/0!</v>
      </c>
      <c r="S93" s="55" t="e">
        <f>P93*Q93*R93</f>
        <v>#DIV/0!</v>
      </c>
    </row>
    <row r="94" spans="10:19">
      <c r="K94" s="53">
        <f>(1-SUM(C94:G94)/1305)</f>
        <v>1</v>
      </c>
      <c r="L94" s="53">
        <f>B94/290/K94</f>
        <v>0</v>
      </c>
      <c r="M94" s="53" t="e">
        <f>1-C94/B94</f>
        <v>#DIV/0!</v>
      </c>
      <c r="N94" s="54">
        <f>A94</f>
        <v>0</v>
      </c>
      <c r="O94" s="54" t="str">
        <f>YEAR(N94)&amp;"/"&amp;TEXT(WEEKNUM(N94,21),"00")</f>
        <v>1900/52</v>
      </c>
      <c r="P94" s="55" t="str">
        <f>IF(OR(K94&gt;0.93,K94&lt;0.15),"0,5",K94)</f>
        <v>0,5</v>
      </c>
      <c r="Q94" s="55" t="str">
        <f>IF(OR(L94&lt;0.55,L94&gt;1.1),"0,84",L94)</f>
        <v>0,84</v>
      </c>
      <c r="R94" s="55" t="e">
        <f>M94</f>
        <v>#DIV/0!</v>
      </c>
      <c r="S94" s="55" t="e">
        <f>P94*Q94*R94</f>
        <v>#DIV/0!</v>
      </c>
    </row>
    <row r="95" spans="10:19">
      <c r="K95" s="53">
        <f>(1-SUM(C95:G95)/1305)</f>
        <v>1</v>
      </c>
      <c r="L95" s="53">
        <f>B95/290/K95</f>
        <v>0</v>
      </c>
      <c r="M95" s="53" t="e">
        <f>1-C95/B95</f>
        <v>#DIV/0!</v>
      </c>
      <c r="N95" s="54">
        <f>A95</f>
        <v>0</v>
      </c>
      <c r="O95" s="54" t="str">
        <f>YEAR(N95)&amp;"/"&amp;TEXT(WEEKNUM(N95,21),"00")</f>
        <v>1900/52</v>
      </c>
      <c r="P95" s="55" t="str">
        <f>IF(OR(K95&gt;0.93,K95&lt;0.15),"0,5",K95)</f>
        <v>0,5</v>
      </c>
      <c r="Q95" s="55" t="str">
        <f>IF(OR(L95&lt;0.55,L95&gt;1.1),"0,84",L95)</f>
        <v>0,84</v>
      </c>
      <c r="R95" s="55" t="e">
        <f>M95</f>
        <v>#DIV/0!</v>
      </c>
      <c r="S95" s="55" t="e">
        <f>P95*Q95*R95</f>
        <v>#DIV/0!</v>
      </c>
    </row>
    <row r="96" spans="10:19">
      <c r="K96" s="53">
        <f>(1-SUM(C96:G96)/1305)</f>
        <v>1</v>
      </c>
      <c r="L96" s="53">
        <f>B96/290/K96</f>
        <v>0</v>
      </c>
      <c r="M96" s="53" t="e">
        <f>1-C96/B96</f>
        <v>#DIV/0!</v>
      </c>
      <c r="N96" s="54">
        <f>A96</f>
        <v>0</v>
      </c>
      <c r="O96" s="54" t="str">
        <f>YEAR(N96)&amp;"/"&amp;TEXT(WEEKNUM(N96,21),"00")</f>
        <v>1900/52</v>
      </c>
      <c r="P96" s="55" t="str">
        <f>IF(OR(K96&gt;0.93,K96&lt;0.15),"0,5",K96)</f>
        <v>0,5</v>
      </c>
      <c r="Q96" s="55" t="str">
        <f>IF(OR(L96&lt;0.55,L96&gt;1.1),"0,84",L96)</f>
        <v>0,84</v>
      </c>
      <c r="R96" s="55" t="e">
        <f>M96</f>
        <v>#DIV/0!</v>
      </c>
      <c r="S96" s="55" t="e">
        <f>P96*Q96*R96</f>
        <v>#DIV/0!</v>
      </c>
    </row>
    <row r="97" spans="11:19">
      <c r="K97" s="53">
        <f>(1-SUM(C97:G97)/1305)</f>
        <v>1</v>
      </c>
      <c r="L97" s="53">
        <f>B97/290/K97</f>
        <v>0</v>
      </c>
      <c r="M97" s="53" t="e">
        <f>1-C97/B97</f>
        <v>#DIV/0!</v>
      </c>
      <c r="N97" s="54">
        <f>A97</f>
        <v>0</v>
      </c>
      <c r="O97" s="54" t="str">
        <f>YEAR(N97)&amp;"/"&amp;TEXT(WEEKNUM(N97,21),"00")</f>
        <v>1900/52</v>
      </c>
      <c r="P97" s="55" t="str">
        <f>IF(OR(K97&gt;0.93,K97&lt;0.15),"0,5",K97)</f>
        <v>0,5</v>
      </c>
      <c r="Q97" s="55" t="str">
        <f>IF(OR(L97&lt;0.55,L97&gt;1.1),"0,84",L97)</f>
        <v>0,84</v>
      </c>
      <c r="R97" s="55" t="e">
        <f>M97</f>
        <v>#DIV/0!</v>
      </c>
      <c r="S97" s="55" t="e">
        <f>P97*Q97*R97</f>
        <v>#DIV/0!</v>
      </c>
    </row>
    <row r="98" spans="11:19">
      <c r="K98" s="53">
        <f>(1-SUM(C98:G98)/1305)</f>
        <v>1</v>
      </c>
      <c r="L98" s="53">
        <f>B98/290/K98</f>
        <v>0</v>
      </c>
      <c r="M98" s="53" t="e">
        <f>1-C98/B98</f>
        <v>#DIV/0!</v>
      </c>
      <c r="N98" s="54">
        <f>A98</f>
        <v>0</v>
      </c>
      <c r="O98" s="54" t="str">
        <f>YEAR(N98)&amp;"/"&amp;TEXT(WEEKNUM(N98,21),"00")</f>
        <v>1900/52</v>
      </c>
      <c r="P98" s="55" t="str">
        <f>IF(OR(K98&gt;0.93,K98&lt;0.15),"0,5",K98)</f>
        <v>0,5</v>
      </c>
      <c r="Q98" s="55" t="str">
        <f>IF(OR(L98&lt;0.55,L98&gt;1.1),"0,84",L98)</f>
        <v>0,84</v>
      </c>
      <c r="R98" s="55" t="e">
        <f>M98</f>
        <v>#DIV/0!</v>
      </c>
      <c r="S98" s="55" t="e">
        <f>P98*Q98*R98</f>
        <v>#DIV/0!</v>
      </c>
    </row>
    <row r="99" spans="11:19">
      <c r="K99" s="53">
        <f>(1-SUM(C99:G99)/1305)</f>
        <v>1</v>
      </c>
      <c r="L99" s="53">
        <f>B99/290/K99</f>
        <v>0</v>
      </c>
      <c r="M99" s="53" t="e">
        <f>1-C99/B99</f>
        <v>#DIV/0!</v>
      </c>
      <c r="N99" s="54">
        <f>A99</f>
        <v>0</v>
      </c>
      <c r="O99" s="54" t="str">
        <f>YEAR(N99)&amp;"/"&amp;TEXT(WEEKNUM(N99,21),"00")</f>
        <v>1900/52</v>
      </c>
      <c r="P99" s="55" t="str">
        <f>IF(OR(K99&gt;0.93,K99&lt;0.15),"0,5",K99)</f>
        <v>0,5</v>
      </c>
      <c r="Q99" s="55" t="str">
        <f>IF(OR(L99&lt;0.55,L99&gt;1.1),"0,84",L99)</f>
        <v>0,84</v>
      </c>
      <c r="R99" s="55" t="e">
        <f>M99</f>
        <v>#DIV/0!</v>
      </c>
      <c r="S99" s="55" t="e">
        <f>P99*Q99*R99</f>
        <v>#DIV/0!</v>
      </c>
    </row>
    <row r="100" spans="11:19">
      <c r="K100" s="53">
        <f>(1-SUM(C100:G100)/1305)</f>
        <v>1</v>
      </c>
      <c r="L100" s="53">
        <f>B100/290/K100</f>
        <v>0</v>
      </c>
      <c r="M100" s="53" t="e">
        <f>1-C100/B100</f>
        <v>#DIV/0!</v>
      </c>
      <c r="N100" s="54">
        <f>A100</f>
        <v>0</v>
      </c>
      <c r="O100" s="54" t="str">
        <f>YEAR(N100)&amp;"/"&amp;TEXT(WEEKNUM(N100,21),"00")</f>
        <v>1900/52</v>
      </c>
      <c r="P100" s="55" t="str">
        <f>IF(OR(K100&gt;0.93,K100&lt;0.15),"0,5",K100)</f>
        <v>0,5</v>
      </c>
      <c r="Q100" s="55" t="str">
        <f>IF(OR(L100&lt;0.55,L100&gt;1.1),"0,84",L100)</f>
        <v>0,84</v>
      </c>
      <c r="R100" s="55" t="e">
        <f>M100</f>
        <v>#DIV/0!</v>
      </c>
      <c r="S100" s="55" t="e">
        <f>P100*Q100*R100</f>
        <v>#DIV/0!</v>
      </c>
    </row>
    <row r="101" spans="11:19">
      <c r="K101" s="53">
        <f>(1-SUM(C101:G101)/1305)</f>
        <v>1</v>
      </c>
      <c r="L101" s="53">
        <f>B101/290/K101</f>
        <v>0</v>
      </c>
      <c r="M101" s="53" t="e">
        <f>1-C101/B101</f>
        <v>#DIV/0!</v>
      </c>
      <c r="N101" s="54">
        <f>A101</f>
        <v>0</v>
      </c>
      <c r="O101" s="54" t="str">
        <f>YEAR(N101)&amp;"/"&amp;TEXT(WEEKNUM(N101,21),"00")</f>
        <v>1900/52</v>
      </c>
      <c r="P101" s="55" t="str">
        <f>IF(OR(K101&gt;0.93,K101&lt;0.15),"0,5",K101)</f>
        <v>0,5</v>
      </c>
      <c r="Q101" s="55" t="str">
        <f>IF(OR(L101&lt;0.55,L101&gt;1.1),"0,84",L101)</f>
        <v>0,84</v>
      </c>
      <c r="R101" s="55" t="e">
        <f>M101</f>
        <v>#DIV/0!</v>
      </c>
      <c r="S101" s="55" t="e">
        <f>P101*Q101*R101</f>
        <v>#DIV/0!</v>
      </c>
    </row>
    <row r="102" spans="11:19">
      <c r="K102" s="53">
        <f>(1-SUM(C102:G102)/1305)</f>
        <v>1</v>
      </c>
      <c r="L102" s="53">
        <f>B102/290/K102</f>
        <v>0</v>
      </c>
      <c r="M102" s="53" t="e">
        <f>1-C102/B102</f>
        <v>#DIV/0!</v>
      </c>
      <c r="N102" s="54">
        <f>A102</f>
        <v>0</v>
      </c>
      <c r="O102" s="54" t="str">
        <f>YEAR(N102)&amp;"/"&amp;TEXT(WEEKNUM(N102,21),"00")</f>
        <v>1900/52</v>
      </c>
      <c r="P102" s="55" t="str">
        <f>IF(OR(K102&gt;0.93,K102&lt;0.15),"0,5",K102)</f>
        <v>0,5</v>
      </c>
      <c r="Q102" s="55" t="str">
        <f>IF(OR(L102&lt;0.55,L102&gt;1.1),"0,84",L102)</f>
        <v>0,84</v>
      </c>
      <c r="R102" s="55" t="e">
        <f>M102</f>
        <v>#DIV/0!</v>
      </c>
      <c r="S102" s="55" t="e">
        <f>P102*Q102*R102</f>
        <v>#DIV/0!</v>
      </c>
    </row>
    <row r="103" spans="11:19">
      <c r="K103" s="53">
        <f>(1-SUM(C103:G103)/1305)</f>
        <v>1</v>
      </c>
      <c r="L103" s="53">
        <f>B103/290/K103</f>
        <v>0</v>
      </c>
      <c r="M103" s="53" t="e">
        <f>1-C103/B103</f>
        <v>#DIV/0!</v>
      </c>
      <c r="N103" s="54">
        <f>A103</f>
        <v>0</v>
      </c>
      <c r="O103" s="54" t="str">
        <f>YEAR(N103)&amp;"/"&amp;TEXT(WEEKNUM(N103,21),"00")</f>
        <v>1900/52</v>
      </c>
      <c r="P103" s="55" t="str">
        <f>IF(OR(K103&gt;0.93,K103&lt;0.15),"0,5",K103)</f>
        <v>0,5</v>
      </c>
      <c r="Q103" s="55" t="str">
        <f>IF(OR(L103&lt;0.55,L103&gt;1.1),"0,84",L103)</f>
        <v>0,84</v>
      </c>
      <c r="R103" s="55" t="e">
        <f>M103</f>
        <v>#DIV/0!</v>
      </c>
      <c r="S103" s="55" t="e">
        <f>P103*Q103*R103</f>
        <v>#DIV/0!</v>
      </c>
    </row>
    <row r="104" spans="11:19">
      <c r="K104" s="53">
        <f>(1-SUM(C104:G104)/1305)</f>
        <v>1</v>
      </c>
      <c r="L104" s="53">
        <f>B104/290/K104</f>
        <v>0</v>
      </c>
      <c r="M104" s="53" t="e">
        <f>1-C104/B104</f>
        <v>#DIV/0!</v>
      </c>
      <c r="N104" s="54">
        <f>A104</f>
        <v>0</v>
      </c>
      <c r="O104" s="54" t="str">
        <f>YEAR(N104)&amp;"/"&amp;TEXT(WEEKNUM(N104,21),"00")</f>
        <v>1900/52</v>
      </c>
      <c r="P104" s="55" t="str">
        <f>IF(OR(K104&gt;0.93,K104&lt;0.15),"0,5",K104)</f>
        <v>0,5</v>
      </c>
      <c r="Q104" s="55" t="str">
        <f>IF(OR(L104&lt;0.55,L104&gt;1.1),"0,84",L104)</f>
        <v>0,84</v>
      </c>
      <c r="R104" s="55" t="e">
        <f>M104</f>
        <v>#DIV/0!</v>
      </c>
      <c r="S104" s="55" t="e">
        <f>P104*Q104*R104</f>
        <v>#DIV/0!</v>
      </c>
    </row>
    <row r="105" spans="11:19">
      <c r="K105" s="53">
        <f>(1-SUM(C105:G105)/1305)</f>
        <v>1</v>
      </c>
      <c r="L105" s="53">
        <f>B105/290/K105</f>
        <v>0</v>
      </c>
      <c r="M105" s="53" t="e">
        <f>1-C105/B105</f>
        <v>#DIV/0!</v>
      </c>
      <c r="N105" s="54">
        <f>A105</f>
        <v>0</v>
      </c>
      <c r="O105" s="54" t="str">
        <f>YEAR(N105)&amp;"/"&amp;TEXT(WEEKNUM(N105,21),"00")</f>
        <v>1900/52</v>
      </c>
      <c r="P105" s="55" t="str">
        <f>IF(OR(K105&gt;0.93,K105&lt;0.15),"0,5",K105)</f>
        <v>0,5</v>
      </c>
      <c r="Q105" s="55" t="str">
        <f>IF(OR(L105&lt;0.55,L105&gt;1.1),"0,84",L105)</f>
        <v>0,84</v>
      </c>
      <c r="R105" s="55" t="e">
        <f>M105</f>
        <v>#DIV/0!</v>
      </c>
      <c r="S105" s="55" t="e">
        <f>P105*Q105*R105</f>
        <v>#DIV/0!</v>
      </c>
    </row>
    <row r="106" spans="11:19">
      <c r="K106" s="53">
        <f>(1-SUM(C106:G106)/1305)</f>
        <v>1</v>
      </c>
      <c r="L106" s="53">
        <f>B106/290/K106</f>
        <v>0</v>
      </c>
      <c r="M106" s="53" t="e">
        <f>1-C106/B106</f>
        <v>#DIV/0!</v>
      </c>
      <c r="N106" s="54">
        <f>A106</f>
        <v>0</v>
      </c>
      <c r="O106" s="54" t="str">
        <f>YEAR(N106)&amp;"/"&amp;TEXT(WEEKNUM(N106,21),"00")</f>
        <v>1900/52</v>
      </c>
      <c r="P106" s="55" t="str">
        <f>IF(OR(K106&gt;0.93,K106&lt;0.15),"0,5",K106)</f>
        <v>0,5</v>
      </c>
      <c r="Q106" s="55" t="str">
        <f>IF(OR(L106&lt;0.55,L106&gt;1.1),"0,84",L106)</f>
        <v>0,84</v>
      </c>
      <c r="R106" s="55" t="e">
        <f>M106</f>
        <v>#DIV/0!</v>
      </c>
      <c r="S106" s="55" t="e">
        <f>P106*Q106*R106</f>
        <v>#DIV/0!</v>
      </c>
    </row>
    <row r="107" spans="11:19">
      <c r="K107" s="53">
        <f>(1-SUM(C107:G107)/1305)</f>
        <v>1</v>
      </c>
      <c r="L107" s="53">
        <f>B107/290/K107</f>
        <v>0</v>
      </c>
      <c r="M107" s="53" t="e">
        <f>1-C107/B107</f>
        <v>#DIV/0!</v>
      </c>
      <c r="N107" s="54">
        <f>A107</f>
        <v>0</v>
      </c>
      <c r="O107" s="54" t="str">
        <f>YEAR(N107)&amp;"/"&amp;TEXT(WEEKNUM(N107,21),"00")</f>
        <v>1900/52</v>
      </c>
      <c r="P107" s="55" t="str">
        <f>IF(OR(K107&gt;0.93,K107&lt;0.15),"0,5",K107)</f>
        <v>0,5</v>
      </c>
      <c r="Q107" s="55" t="str">
        <f>IF(OR(L107&lt;0.55,L107&gt;1.1),"0,84",L107)</f>
        <v>0,84</v>
      </c>
      <c r="R107" s="55" t="e">
        <f>M107</f>
        <v>#DIV/0!</v>
      </c>
      <c r="S107" s="55" t="e">
        <f>P107*Q107*R107</f>
        <v>#DIV/0!</v>
      </c>
    </row>
    <row r="108" spans="11:19">
      <c r="K108" s="53">
        <f>(1-SUM(C108:G108)/1305)</f>
        <v>1</v>
      </c>
      <c r="L108" s="53">
        <f>B108/290/K108</f>
        <v>0</v>
      </c>
      <c r="M108" s="53" t="e">
        <f>1-C108/B108</f>
        <v>#DIV/0!</v>
      </c>
      <c r="N108" s="54">
        <f>A108</f>
        <v>0</v>
      </c>
      <c r="O108" s="54" t="str">
        <f>YEAR(N108)&amp;"/"&amp;TEXT(WEEKNUM(N108,21),"00")</f>
        <v>1900/52</v>
      </c>
      <c r="P108" s="55" t="str">
        <f>IF(OR(K108&gt;0.93,K108&lt;0.15),"0,5",K108)</f>
        <v>0,5</v>
      </c>
      <c r="Q108" s="55" t="str">
        <f>IF(OR(L108&lt;0.55,L108&gt;1.1),"0,84",L108)</f>
        <v>0,84</v>
      </c>
      <c r="R108" s="55" t="e">
        <f>M108</f>
        <v>#DIV/0!</v>
      </c>
      <c r="S108" s="55" t="e">
        <f>P108*Q108*R108</f>
        <v>#DIV/0!</v>
      </c>
    </row>
    <row r="109" spans="11:19">
      <c r="K109" s="53">
        <f>(1-SUM(C109:G109)/1305)</f>
        <v>1</v>
      </c>
      <c r="L109" s="53">
        <f>B109/290/K109</f>
        <v>0</v>
      </c>
      <c r="M109" s="53" t="e">
        <f>1-C109/B109</f>
        <v>#DIV/0!</v>
      </c>
      <c r="N109" s="54">
        <f>A109</f>
        <v>0</v>
      </c>
      <c r="O109" s="54" t="str">
        <f>YEAR(N109)&amp;"/"&amp;TEXT(WEEKNUM(N109,21),"00")</f>
        <v>1900/52</v>
      </c>
      <c r="P109" s="55" t="str">
        <f>IF(OR(K109&gt;0.93,K109&lt;0.15),"0,5",K109)</f>
        <v>0,5</v>
      </c>
      <c r="Q109" s="55" t="str">
        <f>IF(OR(L109&lt;0.55,L109&gt;1.1),"0,84",L109)</f>
        <v>0,84</v>
      </c>
      <c r="R109" s="55" t="e">
        <f>M109</f>
        <v>#DIV/0!</v>
      </c>
      <c r="S109" s="55" t="e">
        <f>P109*Q109*R109</f>
        <v>#DIV/0!</v>
      </c>
    </row>
    <row r="110" spans="11:19">
      <c r="K110" s="53">
        <f>(1-SUM(C110:G110)/1305)</f>
        <v>1</v>
      </c>
      <c r="L110" s="53">
        <f>B110/290/K110</f>
        <v>0</v>
      </c>
      <c r="M110" s="53" t="e">
        <f>1-C110/B110</f>
        <v>#DIV/0!</v>
      </c>
      <c r="N110" s="54">
        <f>A110</f>
        <v>0</v>
      </c>
      <c r="O110" s="54" t="str">
        <f>YEAR(N110)&amp;"/"&amp;TEXT(WEEKNUM(N110,21),"00")</f>
        <v>1900/52</v>
      </c>
      <c r="P110" s="55" t="str">
        <f>IF(OR(K110&gt;0.93,K110&lt;0.15),"0,5",K110)</f>
        <v>0,5</v>
      </c>
      <c r="Q110" s="55" t="str">
        <f>IF(OR(L110&lt;0.55,L110&gt;1.1),"0,84",L110)</f>
        <v>0,84</v>
      </c>
      <c r="R110" s="55" t="e">
        <f>M110</f>
        <v>#DIV/0!</v>
      </c>
      <c r="S110" s="55" t="e">
        <f>P110*Q110*R110</f>
        <v>#DIV/0!</v>
      </c>
    </row>
    <row r="111" spans="11:19">
      <c r="K111" s="53">
        <f>(1-SUM(C111:G111)/1305)</f>
        <v>1</v>
      </c>
      <c r="L111" s="53">
        <f>B111/290/K111</f>
        <v>0</v>
      </c>
      <c r="M111" s="53" t="e">
        <f>1-C111/B111</f>
        <v>#DIV/0!</v>
      </c>
      <c r="N111" s="54">
        <f>A111</f>
        <v>0</v>
      </c>
      <c r="O111" s="54" t="str">
        <f>YEAR(N111)&amp;"/"&amp;TEXT(WEEKNUM(N111,21),"00")</f>
        <v>1900/52</v>
      </c>
      <c r="P111" s="55" t="str">
        <f>IF(OR(K111&gt;0.93,K111&lt;0.15),"0,5",K111)</f>
        <v>0,5</v>
      </c>
      <c r="Q111" s="55" t="str">
        <f>IF(OR(L111&lt;0.55,L111&gt;1.1),"0,84",L111)</f>
        <v>0,84</v>
      </c>
      <c r="R111" s="55" t="e">
        <f>M111</f>
        <v>#DIV/0!</v>
      </c>
      <c r="S111" s="55" t="e">
        <f>P111*Q111*R111</f>
        <v>#DIV/0!</v>
      </c>
    </row>
    <row r="112" spans="11:19">
      <c r="K112" s="53">
        <f>(1-SUM(C112:G112)/1305)</f>
        <v>1</v>
      </c>
      <c r="L112" s="53">
        <f>B112/290/K112</f>
        <v>0</v>
      </c>
      <c r="M112" s="53" t="e">
        <f>1-C112/B112</f>
        <v>#DIV/0!</v>
      </c>
      <c r="N112" s="54">
        <f>A112</f>
        <v>0</v>
      </c>
      <c r="O112" s="54" t="str">
        <f>YEAR(N112)&amp;"/"&amp;TEXT(WEEKNUM(N112,21),"00")</f>
        <v>1900/52</v>
      </c>
      <c r="P112" s="55" t="str">
        <f>IF(OR(K112&gt;0.93,K112&lt;0.15),"0,5",K112)</f>
        <v>0,5</v>
      </c>
      <c r="Q112" s="55" t="str">
        <f>IF(OR(L112&lt;0.55,L112&gt;1.1),"0,84",L112)</f>
        <v>0,84</v>
      </c>
      <c r="R112" s="55" t="e">
        <f>M112</f>
        <v>#DIV/0!</v>
      </c>
      <c r="S112" s="55" t="e">
        <f>P112*Q112*R112</f>
        <v>#DIV/0!</v>
      </c>
    </row>
    <row r="113" spans="11:19">
      <c r="K113" s="53">
        <f>(1-SUM(C113:G113)/1305)</f>
        <v>1</v>
      </c>
      <c r="L113" s="53">
        <f>B113/290/K113</f>
        <v>0</v>
      </c>
      <c r="M113" s="53" t="e">
        <f>1-C113/B113</f>
        <v>#DIV/0!</v>
      </c>
      <c r="N113" s="54">
        <f>A113</f>
        <v>0</v>
      </c>
      <c r="O113" s="54" t="str">
        <f>YEAR(N113)&amp;"/"&amp;TEXT(WEEKNUM(N113,21),"00")</f>
        <v>1900/52</v>
      </c>
      <c r="P113" s="55" t="str">
        <f>IF(OR(K113&gt;0.93,K113&lt;0.15),"0,5",K113)</f>
        <v>0,5</v>
      </c>
      <c r="Q113" s="55" t="str">
        <f>IF(OR(L113&lt;0.55,L113&gt;1.1),"0,84",L113)</f>
        <v>0,84</v>
      </c>
      <c r="R113" s="55" t="e">
        <f>M113</f>
        <v>#DIV/0!</v>
      </c>
      <c r="S113" s="55" t="e">
        <f>P113*Q113*R113</f>
        <v>#DIV/0!</v>
      </c>
    </row>
    <row r="114" spans="11:19">
      <c r="K114" s="53">
        <f>(1-SUM(C114:G114)/1305)</f>
        <v>1</v>
      </c>
      <c r="L114" s="53">
        <f>B114/290/K114</f>
        <v>0</v>
      </c>
      <c r="M114" s="53" t="e">
        <f>1-C114/B114</f>
        <v>#DIV/0!</v>
      </c>
      <c r="N114" s="54">
        <f>A114</f>
        <v>0</v>
      </c>
      <c r="O114" s="54" t="str">
        <f>YEAR(N114)&amp;"/"&amp;TEXT(WEEKNUM(N114,21),"00")</f>
        <v>1900/52</v>
      </c>
      <c r="P114" s="55" t="str">
        <f>IF(OR(K114&gt;0.93,K114&lt;0.15),"0,5",K114)</f>
        <v>0,5</v>
      </c>
      <c r="Q114" s="55" t="str">
        <f>IF(OR(L114&lt;0.55,L114&gt;1.1),"0,84",L114)</f>
        <v>0,84</v>
      </c>
      <c r="R114" s="55" t="e">
        <f>M114</f>
        <v>#DIV/0!</v>
      </c>
      <c r="S114" s="55" t="e">
        <f>P114*Q114*R114</f>
        <v>#DIV/0!</v>
      </c>
    </row>
    <row r="115" spans="11:19">
      <c r="K115" s="53">
        <f>(1-SUM(C115:G115)/1305)</f>
        <v>1</v>
      </c>
      <c r="L115" s="53">
        <f>B115/290/K115</f>
        <v>0</v>
      </c>
      <c r="M115" s="53" t="e">
        <f>1-C115/B115</f>
        <v>#DIV/0!</v>
      </c>
      <c r="N115" s="54">
        <f>A115</f>
        <v>0</v>
      </c>
      <c r="O115" s="54" t="str">
        <f>YEAR(N115)&amp;"/"&amp;TEXT(WEEKNUM(N115,21),"00")</f>
        <v>1900/52</v>
      </c>
      <c r="P115" s="55" t="str">
        <f>IF(OR(K115&gt;0.93,K115&lt;0.15),"0,5",K115)</f>
        <v>0,5</v>
      </c>
      <c r="Q115" s="55" t="str">
        <f>IF(OR(L115&lt;0.55,L115&gt;1.1),"0,84",L115)</f>
        <v>0,84</v>
      </c>
      <c r="R115" s="55" t="e">
        <f>M115</f>
        <v>#DIV/0!</v>
      </c>
      <c r="S115" s="55" t="e">
        <f>P115*Q115*R115</f>
        <v>#DIV/0!</v>
      </c>
    </row>
    <row r="116" spans="11:19">
      <c r="K116" s="53">
        <f>(1-SUM(C116:G116)/1305)</f>
        <v>1</v>
      </c>
      <c r="L116" s="53">
        <f>B116/290/K116</f>
        <v>0</v>
      </c>
      <c r="M116" s="53" t="e">
        <f>1-C116/B116</f>
        <v>#DIV/0!</v>
      </c>
      <c r="N116" s="54">
        <f>A116</f>
        <v>0</v>
      </c>
      <c r="O116" s="54" t="str">
        <f>YEAR(N116)&amp;"/"&amp;TEXT(WEEKNUM(N116,21),"00")</f>
        <v>1900/52</v>
      </c>
      <c r="P116" s="55" t="str">
        <f>IF(OR(K116&gt;0.93,K116&lt;0.15),"0,5",K116)</f>
        <v>0,5</v>
      </c>
      <c r="Q116" s="55" t="str">
        <f>IF(OR(L116&lt;0.55,L116&gt;1.1),"0,84",L116)</f>
        <v>0,84</v>
      </c>
      <c r="R116" s="55" t="e">
        <f>M116</f>
        <v>#DIV/0!</v>
      </c>
      <c r="S116" s="55" t="e">
        <f>P116*Q116*R116</f>
        <v>#DIV/0!</v>
      </c>
    </row>
    <row r="117" spans="11:19">
      <c r="K117" s="53">
        <f>(1-SUM(C117:G117)/1305)</f>
        <v>1</v>
      </c>
      <c r="L117" s="53">
        <f>B117/290/K117</f>
        <v>0</v>
      </c>
      <c r="M117" s="53" t="e">
        <f>1-C117/B117</f>
        <v>#DIV/0!</v>
      </c>
      <c r="N117" s="54">
        <f>A117</f>
        <v>0</v>
      </c>
      <c r="O117" s="54" t="str">
        <f>YEAR(N117)&amp;"/"&amp;TEXT(WEEKNUM(N117,21),"00")</f>
        <v>1900/52</v>
      </c>
      <c r="P117" s="55" t="str">
        <f>IF(OR(K117&gt;0.93,K117&lt;0.15),"0,5",K117)</f>
        <v>0,5</v>
      </c>
      <c r="Q117" s="55" t="str">
        <f>IF(OR(L117&lt;0.55,L117&gt;1.1),"0,84",L117)</f>
        <v>0,84</v>
      </c>
      <c r="R117" s="55" t="e">
        <f>M117</f>
        <v>#DIV/0!</v>
      </c>
      <c r="S117" s="55" t="e">
        <f>P117*Q117*R117</f>
        <v>#DIV/0!</v>
      </c>
    </row>
    <row r="118" spans="11:19">
      <c r="K118" s="53">
        <f>(1-SUM(C118:G118)/1305)</f>
        <v>1</v>
      </c>
      <c r="L118" s="53">
        <f>B118/290/K118</f>
        <v>0</v>
      </c>
      <c r="M118" s="53" t="e">
        <f>1-C118/B118</f>
        <v>#DIV/0!</v>
      </c>
      <c r="N118" s="54">
        <f>A118</f>
        <v>0</v>
      </c>
      <c r="O118" s="54" t="str">
        <f>YEAR(N118)&amp;"/"&amp;TEXT(WEEKNUM(N118,21),"00")</f>
        <v>1900/52</v>
      </c>
      <c r="P118" s="55" t="str">
        <f>IF(OR(K118&gt;0.93,K118&lt;0.15),"0,5",K118)</f>
        <v>0,5</v>
      </c>
      <c r="Q118" s="55" t="str">
        <f>IF(OR(L118&lt;0.55,L118&gt;1.1),"0,84",L118)</f>
        <v>0,84</v>
      </c>
      <c r="R118" s="55" t="e">
        <f>M118</f>
        <v>#DIV/0!</v>
      </c>
      <c r="S118" s="55" t="e">
        <f>P118*Q118*R118</f>
        <v>#DIV/0!</v>
      </c>
    </row>
    <row r="119" spans="11:19">
      <c r="K119" s="53">
        <f>(1-SUM(C119:G119)/1305)</f>
        <v>1</v>
      </c>
      <c r="L119" s="53">
        <f>B119/290/K119</f>
        <v>0</v>
      </c>
      <c r="M119" s="53" t="e">
        <f>1-C119/B119</f>
        <v>#DIV/0!</v>
      </c>
      <c r="N119" s="54">
        <f>A119</f>
        <v>0</v>
      </c>
      <c r="O119" s="54" t="str">
        <f>YEAR(N119)&amp;"/"&amp;TEXT(WEEKNUM(N119,21),"00")</f>
        <v>1900/52</v>
      </c>
      <c r="P119" s="55" t="str">
        <f>IF(OR(K119&gt;0.93,K119&lt;0.15),"0,5",K119)</f>
        <v>0,5</v>
      </c>
      <c r="Q119" s="55" t="str">
        <f>IF(OR(L119&lt;0.55,L119&gt;1.1),"0,84",L119)</f>
        <v>0,84</v>
      </c>
      <c r="R119" s="55" t="e">
        <f>M119</f>
        <v>#DIV/0!</v>
      </c>
      <c r="S119" s="55" t="e">
        <f>P119*Q119*R119</f>
        <v>#DIV/0!</v>
      </c>
    </row>
    <row r="120" spans="11:19">
      <c r="K120" s="53">
        <f>(1-SUM(C120:G120)/1305)</f>
        <v>1</v>
      </c>
      <c r="L120" s="53">
        <f>B120/290/K120</f>
        <v>0</v>
      </c>
      <c r="M120" s="53" t="e">
        <f>1-C120/B120</f>
        <v>#DIV/0!</v>
      </c>
      <c r="N120" s="54">
        <f>A120</f>
        <v>0</v>
      </c>
      <c r="O120" s="54" t="str">
        <f>YEAR(N120)&amp;"/"&amp;TEXT(WEEKNUM(N120,21),"00")</f>
        <v>1900/52</v>
      </c>
      <c r="P120" s="55" t="str">
        <f>IF(OR(K120&gt;0.93,K120&lt;0.15),"0,5",K120)</f>
        <v>0,5</v>
      </c>
      <c r="Q120" s="55" t="str">
        <f>IF(OR(L120&lt;0.55,L120&gt;1.1),"0,84",L120)</f>
        <v>0,84</v>
      </c>
      <c r="R120" s="55" t="e">
        <f>M120</f>
        <v>#DIV/0!</v>
      </c>
      <c r="S120" s="55" t="e">
        <f>P120*Q120*R120</f>
        <v>#DIV/0!</v>
      </c>
    </row>
    <row r="121" spans="11:19">
      <c r="K121" s="53">
        <f>(1-SUM(C121:G121)/1305)</f>
        <v>1</v>
      </c>
      <c r="L121" s="53">
        <f>B121/290/K121</f>
        <v>0</v>
      </c>
      <c r="M121" s="53" t="e">
        <f>1-C121/B121</f>
        <v>#DIV/0!</v>
      </c>
      <c r="N121" s="54">
        <f>A121</f>
        <v>0</v>
      </c>
      <c r="O121" s="54" t="str">
        <f>YEAR(N121)&amp;"/"&amp;TEXT(WEEKNUM(N121,21),"00")</f>
        <v>1900/52</v>
      </c>
      <c r="P121" s="55" t="str">
        <f>IF(OR(K121&gt;0.93,K121&lt;0.15),"0,5",K121)</f>
        <v>0,5</v>
      </c>
      <c r="Q121" s="55" t="str">
        <f>IF(OR(L121&lt;0.55,L121&gt;1.1),"0,84",L121)</f>
        <v>0,84</v>
      </c>
      <c r="R121" s="55" t="e">
        <f>M121</f>
        <v>#DIV/0!</v>
      </c>
      <c r="S121" s="55" t="e">
        <f>P121*Q121*R121</f>
        <v>#DIV/0!</v>
      </c>
    </row>
    <row r="122" spans="11:19">
      <c r="K122" s="53">
        <f>(1-SUM(C122:G122)/1305)</f>
        <v>1</v>
      </c>
      <c r="L122" s="53">
        <f>B122/290/K122</f>
        <v>0</v>
      </c>
      <c r="M122" s="53" t="e">
        <f>1-C122/B122</f>
        <v>#DIV/0!</v>
      </c>
      <c r="N122" s="54">
        <f>A122</f>
        <v>0</v>
      </c>
      <c r="O122" s="54" t="str">
        <f>YEAR(N122)&amp;"/"&amp;TEXT(WEEKNUM(N122,21),"00")</f>
        <v>1900/52</v>
      </c>
      <c r="P122" s="55" t="str">
        <f>IF(OR(K122&gt;0.93,K122&lt;0.15),"0,5",K122)</f>
        <v>0,5</v>
      </c>
      <c r="Q122" s="55" t="str">
        <f>IF(OR(L122&lt;0.55,L122&gt;1.1),"0,84",L122)</f>
        <v>0,84</v>
      </c>
      <c r="R122" s="55" t="e">
        <f>M122</f>
        <v>#DIV/0!</v>
      </c>
      <c r="S122" s="55" t="e">
        <f>P122*Q122*R122</f>
        <v>#DIV/0!</v>
      </c>
    </row>
    <row r="123" spans="11:19">
      <c r="K123" s="53">
        <f>(1-SUM(C123:G123)/1305)</f>
        <v>1</v>
      </c>
      <c r="L123" s="53">
        <f>B123/290/K123</f>
        <v>0</v>
      </c>
      <c r="M123" s="53" t="e">
        <f>1-C123/B123</f>
        <v>#DIV/0!</v>
      </c>
      <c r="N123" s="54">
        <f>A123</f>
        <v>0</v>
      </c>
      <c r="O123" s="54" t="str">
        <f>YEAR(N123)&amp;"/"&amp;TEXT(WEEKNUM(N123,21),"00")</f>
        <v>1900/52</v>
      </c>
      <c r="P123" s="55" t="str">
        <f>IF(OR(K123&gt;0.93,K123&lt;0.15),"0,5",K123)</f>
        <v>0,5</v>
      </c>
      <c r="Q123" s="55" t="str">
        <f>IF(OR(L123&lt;0.55,L123&gt;1.1),"0,84",L123)</f>
        <v>0,84</v>
      </c>
      <c r="R123" s="55" t="e">
        <f>M123</f>
        <v>#DIV/0!</v>
      </c>
      <c r="S123" s="55" t="e">
        <f>P123*Q123*R123</f>
        <v>#DIV/0!</v>
      </c>
    </row>
    <row r="124" spans="11:19">
      <c r="K124" s="53">
        <f>(1-SUM(C124:G124)/1305)</f>
        <v>1</v>
      </c>
      <c r="L124" s="53">
        <f>B124/290/K124</f>
        <v>0</v>
      </c>
      <c r="M124" s="53" t="e">
        <f>1-C124/B124</f>
        <v>#DIV/0!</v>
      </c>
      <c r="N124" s="54">
        <f>A124</f>
        <v>0</v>
      </c>
      <c r="O124" s="54" t="str">
        <f>YEAR(N124)&amp;"/"&amp;TEXT(WEEKNUM(N124,21),"00")</f>
        <v>1900/52</v>
      </c>
      <c r="P124" s="55" t="str">
        <f>IF(OR(K124&gt;0.93,K124&lt;0.15),"0,5",K124)</f>
        <v>0,5</v>
      </c>
      <c r="Q124" s="55" t="str">
        <f>IF(OR(L124&lt;0.55,L124&gt;1.1),"0,84",L124)</f>
        <v>0,84</v>
      </c>
      <c r="R124" s="55" t="e">
        <f>M124</f>
        <v>#DIV/0!</v>
      </c>
      <c r="S124" s="55" t="e">
        <f>P124*Q124*R124</f>
        <v>#DIV/0!</v>
      </c>
    </row>
    <row r="125" spans="11:19">
      <c r="K125" s="53">
        <f>(1-SUM(C125:G125)/1305)</f>
        <v>1</v>
      </c>
      <c r="L125" s="53">
        <f>B125/290/K125</f>
        <v>0</v>
      </c>
      <c r="M125" s="53" t="e">
        <f>1-C125/B125</f>
        <v>#DIV/0!</v>
      </c>
      <c r="N125" s="54">
        <f>A125</f>
        <v>0</v>
      </c>
      <c r="O125" s="54" t="str">
        <f>YEAR(N125)&amp;"/"&amp;TEXT(WEEKNUM(N125,21),"00")</f>
        <v>1900/52</v>
      </c>
      <c r="P125" s="55" t="str">
        <f>IF(OR(K125&gt;0.93,K125&lt;0.15),"0,5",K125)</f>
        <v>0,5</v>
      </c>
      <c r="Q125" s="55" t="str">
        <f>IF(OR(L125&lt;0.55,L125&gt;1.1),"0,84",L125)</f>
        <v>0,84</v>
      </c>
      <c r="R125" s="55" t="e">
        <f>M125</f>
        <v>#DIV/0!</v>
      </c>
      <c r="S125" s="55" t="e">
        <f>P125*Q125*R125</f>
        <v>#DIV/0!</v>
      </c>
    </row>
    <row r="126" spans="11:19">
      <c r="K126" s="53">
        <f>(1-SUM(C126:G126)/1305)</f>
        <v>1</v>
      </c>
      <c r="L126" s="53">
        <f>B126/290/K126</f>
        <v>0</v>
      </c>
      <c r="M126" s="53" t="e">
        <f>1-C126/B126</f>
        <v>#DIV/0!</v>
      </c>
      <c r="N126" s="54">
        <f>A126</f>
        <v>0</v>
      </c>
      <c r="O126" s="54" t="str">
        <f>YEAR(N126)&amp;"/"&amp;TEXT(WEEKNUM(N126,21),"00")</f>
        <v>1900/52</v>
      </c>
      <c r="P126" s="55" t="str">
        <f>IF(OR(K126&gt;0.93,K126&lt;0.15),"0,5",K126)</f>
        <v>0,5</v>
      </c>
      <c r="Q126" s="55" t="str">
        <f>IF(OR(L126&lt;0.55,L126&gt;1.1),"0,84",L126)</f>
        <v>0,84</v>
      </c>
      <c r="R126" s="55" t="e">
        <f>M126</f>
        <v>#DIV/0!</v>
      </c>
      <c r="S126" s="55" t="e">
        <f>P126*Q126*R126</f>
        <v>#DIV/0!</v>
      </c>
    </row>
    <row r="127" spans="11:19">
      <c r="K127" s="53">
        <f>(1-SUM(C127:G127)/1305)</f>
        <v>1</v>
      </c>
      <c r="L127" s="53">
        <f>B127/290/K127</f>
        <v>0</v>
      </c>
      <c r="M127" s="53" t="e">
        <f>1-C127/B127</f>
        <v>#DIV/0!</v>
      </c>
      <c r="N127" s="54">
        <f>A127</f>
        <v>0</v>
      </c>
      <c r="O127" s="54" t="str">
        <f>YEAR(N127)&amp;"/"&amp;TEXT(WEEKNUM(N127,21),"00")</f>
        <v>1900/52</v>
      </c>
      <c r="P127" s="55" t="str">
        <f>IF(OR(K127&gt;0.93,K127&lt;0.15),"0,5",K127)</f>
        <v>0,5</v>
      </c>
      <c r="Q127" s="55" t="str">
        <f>IF(OR(L127&lt;0.55,L127&gt;1.1),"0,84",L127)</f>
        <v>0,84</v>
      </c>
      <c r="R127" s="55" t="e">
        <f>M127</f>
        <v>#DIV/0!</v>
      </c>
      <c r="S127" s="55" t="e">
        <f>P127*Q127*R127</f>
        <v>#DIV/0!</v>
      </c>
    </row>
    <row r="128" spans="11:19">
      <c r="K128" s="53">
        <f>(1-SUM(C128:G128)/1305)</f>
        <v>1</v>
      </c>
      <c r="L128" s="53">
        <f>B128/290/K128</f>
        <v>0</v>
      </c>
      <c r="M128" s="53" t="e">
        <f>1-C128/B128</f>
        <v>#DIV/0!</v>
      </c>
      <c r="N128" s="54">
        <f>A128</f>
        <v>0</v>
      </c>
      <c r="O128" s="54" t="str">
        <f>YEAR(N128)&amp;"/"&amp;TEXT(WEEKNUM(N128,21),"00")</f>
        <v>1900/52</v>
      </c>
      <c r="P128" s="55" t="str">
        <f>IF(OR(K128&gt;0.93,K128&lt;0.15),"0,5",K128)</f>
        <v>0,5</v>
      </c>
      <c r="Q128" s="55" t="str">
        <f>IF(OR(L128&lt;0.55,L128&gt;1.1),"0,84",L128)</f>
        <v>0,84</v>
      </c>
      <c r="R128" s="55" t="e">
        <f>M128</f>
        <v>#DIV/0!</v>
      </c>
      <c r="S128" s="55" t="e">
        <f>P128*Q128*R128</f>
        <v>#DIV/0!</v>
      </c>
    </row>
    <row r="129" spans="11:19">
      <c r="K129" s="53">
        <f>(1-SUM(C129:G129)/1305)</f>
        <v>1</v>
      </c>
      <c r="L129" s="53">
        <f>B129/290/K129</f>
        <v>0</v>
      </c>
      <c r="M129" s="53" t="e">
        <f>1-C129/B129</f>
        <v>#DIV/0!</v>
      </c>
      <c r="N129" s="54">
        <f>A129</f>
        <v>0</v>
      </c>
      <c r="O129" s="54" t="str">
        <f>YEAR(N129)&amp;"/"&amp;TEXT(WEEKNUM(N129,21),"00")</f>
        <v>1900/52</v>
      </c>
      <c r="P129" s="55" t="str">
        <f>IF(OR(K129&gt;0.93,K129&lt;0.15),"0,5",K129)</f>
        <v>0,5</v>
      </c>
      <c r="Q129" s="55" t="str">
        <f>IF(OR(L129&lt;0.55,L129&gt;1.1),"0,84",L129)</f>
        <v>0,84</v>
      </c>
      <c r="R129" s="55" t="e">
        <f>M129</f>
        <v>#DIV/0!</v>
      </c>
      <c r="S129" s="55" t="e">
        <f>P129*Q129*R129</f>
        <v>#DIV/0!</v>
      </c>
    </row>
    <row r="130" spans="11:19">
      <c r="K130" s="53">
        <f>(1-SUM(C130:G130)/1305)</f>
        <v>1</v>
      </c>
      <c r="L130" s="53">
        <f>B130/290/K130</f>
        <v>0</v>
      </c>
      <c r="M130" s="53" t="e">
        <f>1-C130/B130</f>
        <v>#DIV/0!</v>
      </c>
      <c r="N130" s="54">
        <f>A130</f>
        <v>0</v>
      </c>
      <c r="O130" s="54" t="str">
        <f>YEAR(N130)&amp;"/"&amp;TEXT(WEEKNUM(N130,21),"00")</f>
        <v>1900/52</v>
      </c>
      <c r="P130" s="55" t="str">
        <f>IF(OR(K130&gt;0.93,K130&lt;0.15),"0,5",K130)</f>
        <v>0,5</v>
      </c>
      <c r="Q130" s="55" t="str">
        <f>IF(OR(L130&lt;0.55,L130&gt;1.1),"0,84",L130)</f>
        <v>0,84</v>
      </c>
      <c r="R130" s="55" t="e">
        <f>M130</f>
        <v>#DIV/0!</v>
      </c>
      <c r="S130" s="55" t="e">
        <f>P130*Q130*R130</f>
        <v>#DIV/0!</v>
      </c>
    </row>
    <row r="131" spans="11:19">
      <c r="K131" s="53">
        <f>(1-SUM(C131:G131)/1305)</f>
        <v>1</v>
      </c>
      <c r="L131" s="53">
        <f>B131/290/K131</f>
        <v>0</v>
      </c>
      <c r="M131" s="53" t="e">
        <f>1-C131/B131</f>
        <v>#DIV/0!</v>
      </c>
      <c r="N131" s="54">
        <f>A131</f>
        <v>0</v>
      </c>
      <c r="O131" s="54" t="str">
        <f>YEAR(N131)&amp;"/"&amp;TEXT(WEEKNUM(N131,21),"00")</f>
        <v>1900/52</v>
      </c>
      <c r="P131" s="55" t="str">
        <f>IF(OR(K131&gt;0.93,K131&lt;0.15),"0,5",K131)</f>
        <v>0,5</v>
      </c>
      <c r="Q131" s="55" t="str">
        <f>IF(OR(L131&lt;0.55,L131&gt;1.1),"0,84",L131)</f>
        <v>0,84</v>
      </c>
      <c r="R131" s="55" t="e">
        <f>M131</f>
        <v>#DIV/0!</v>
      </c>
      <c r="S131" s="55" t="e">
        <f>P131*Q131*R131</f>
        <v>#DIV/0!</v>
      </c>
    </row>
    <row r="132" spans="11:19">
      <c r="K132" s="53">
        <f>(1-SUM(C132:G132)/1305)</f>
        <v>1</v>
      </c>
      <c r="L132" s="53">
        <f>B132/290/K132</f>
        <v>0</v>
      </c>
      <c r="M132" s="53" t="e">
        <f>1-C132/B132</f>
        <v>#DIV/0!</v>
      </c>
      <c r="N132" s="54">
        <f>A132</f>
        <v>0</v>
      </c>
      <c r="O132" s="54" t="str">
        <f>YEAR(N132)&amp;"/"&amp;TEXT(WEEKNUM(N132,21),"00")</f>
        <v>1900/52</v>
      </c>
      <c r="P132" s="55" t="str">
        <f>IF(OR(K132&gt;0.93,K132&lt;0.15),"0,5",K132)</f>
        <v>0,5</v>
      </c>
      <c r="Q132" s="55" t="str">
        <f>IF(OR(L132&lt;0.55,L132&gt;1.1),"0,84",L132)</f>
        <v>0,84</v>
      </c>
      <c r="R132" s="55" t="e">
        <f>M132</f>
        <v>#DIV/0!</v>
      </c>
      <c r="S132" s="55" t="e">
        <f>P132*Q132*R132</f>
        <v>#DIV/0!</v>
      </c>
    </row>
    <row r="133" spans="11:19">
      <c r="K133" s="53">
        <f>(1-SUM(C133:G133)/1305)</f>
        <v>1</v>
      </c>
      <c r="L133" s="53">
        <f>B133/290/K133</f>
        <v>0</v>
      </c>
      <c r="M133" s="53" t="e">
        <f>1-C133/B133</f>
        <v>#DIV/0!</v>
      </c>
      <c r="N133" s="54">
        <f>A133</f>
        <v>0</v>
      </c>
      <c r="O133" s="54" t="str">
        <f>YEAR(N133)&amp;"/"&amp;TEXT(WEEKNUM(N133,21),"00")</f>
        <v>1900/52</v>
      </c>
      <c r="P133" s="55" t="str">
        <f>IF(OR(K133&gt;0.93,K133&lt;0.15),"0,5",K133)</f>
        <v>0,5</v>
      </c>
      <c r="Q133" s="55" t="str">
        <f>IF(OR(L133&lt;0.55,L133&gt;1.1),"0,84",L133)</f>
        <v>0,84</v>
      </c>
      <c r="R133" s="55" t="e">
        <f>M133</f>
        <v>#DIV/0!</v>
      </c>
      <c r="S133" s="55" t="e">
        <f>P133*Q133*R133</f>
        <v>#DIV/0!</v>
      </c>
    </row>
    <row r="134" spans="11:19">
      <c r="K134" s="53">
        <f>(1-SUM(C134:G134)/1305)</f>
        <v>1</v>
      </c>
      <c r="L134" s="53">
        <f>B134/290/K134</f>
        <v>0</v>
      </c>
      <c r="M134" s="53" t="e">
        <f>1-C134/B134</f>
        <v>#DIV/0!</v>
      </c>
      <c r="N134" s="54">
        <f>A134</f>
        <v>0</v>
      </c>
      <c r="O134" s="54" t="str">
        <f>YEAR(N134)&amp;"/"&amp;TEXT(WEEKNUM(N134,21),"00")</f>
        <v>1900/52</v>
      </c>
      <c r="P134" s="55" t="str">
        <f>IF(OR(K134&gt;0.93,K134&lt;0.15),"0,5",K134)</f>
        <v>0,5</v>
      </c>
      <c r="Q134" s="55" t="str">
        <f>IF(OR(L134&lt;0.55,L134&gt;1.1),"0,84",L134)</f>
        <v>0,84</v>
      </c>
      <c r="R134" s="55" t="e">
        <f>M134</f>
        <v>#DIV/0!</v>
      </c>
      <c r="S134" s="55" t="e">
        <f>P134*Q134*R134</f>
        <v>#DIV/0!</v>
      </c>
    </row>
    <row r="135" spans="11:19">
      <c r="K135" s="53">
        <f>(1-SUM(C135:G135)/1305)</f>
        <v>1</v>
      </c>
      <c r="L135" s="53">
        <f>B135/290/K135</f>
        <v>0</v>
      </c>
      <c r="M135" s="53" t="e">
        <f>1-C135/B135</f>
        <v>#DIV/0!</v>
      </c>
      <c r="N135" s="54">
        <f>A135</f>
        <v>0</v>
      </c>
      <c r="O135" s="54" t="str">
        <f>YEAR(N135)&amp;"/"&amp;TEXT(WEEKNUM(N135,21),"00")</f>
        <v>1900/52</v>
      </c>
      <c r="P135" s="55" t="str">
        <f>IF(OR(K135&gt;0.93,K135&lt;0.15),"0,5",K135)</f>
        <v>0,5</v>
      </c>
      <c r="Q135" s="55" t="str">
        <f>IF(OR(L135&lt;0.55,L135&gt;1.1),"0,84",L135)</f>
        <v>0,84</v>
      </c>
      <c r="R135" s="55" t="e">
        <f>M135</f>
        <v>#DIV/0!</v>
      </c>
      <c r="S135" s="55" t="e">
        <f>P135*Q135*R135</f>
        <v>#DIV/0!</v>
      </c>
    </row>
    <row r="136" spans="11:19">
      <c r="K136" s="53">
        <f>(1-SUM(C136:G136)/1305)</f>
        <v>1</v>
      </c>
      <c r="L136" s="53">
        <f>B136/290/K136</f>
        <v>0</v>
      </c>
      <c r="M136" s="53" t="e">
        <f>1-C136/B136</f>
        <v>#DIV/0!</v>
      </c>
      <c r="N136" s="54">
        <f>A136</f>
        <v>0</v>
      </c>
      <c r="O136" s="54" t="str">
        <f>YEAR(N136)&amp;"/"&amp;TEXT(WEEKNUM(N136,21),"00")</f>
        <v>1900/52</v>
      </c>
      <c r="P136" s="55" t="str">
        <f>IF(OR(K136&gt;0.93,K136&lt;0.15),"0,5",K136)</f>
        <v>0,5</v>
      </c>
      <c r="Q136" s="55" t="str">
        <f>IF(OR(L136&lt;0.55,L136&gt;1.1),"0,84",L136)</f>
        <v>0,84</v>
      </c>
      <c r="R136" s="55" t="e">
        <f>M136</f>
        <v>#DIV/0!</v>
      </c>
      <c r="S136" s="55" t="e">
        <f>P136*Q136*R136</f>
        <v>#DIV/0!</v>
      </c>
    </row>
    <row r="137" spans="11:19">
      <c r="K137" s="53">
        <f>(1-SUM(C137:G137)/1305)</f>
        <v>1</v>
      </c>
      <c r="L137" s="53">
        <f>B137/290/K137</f>
        <v>0</v>
      </c>
      <c r="M137" s="53" t="e">
        <f>1-C137/B137</f>
        <v>#DIV/0!</v>
      </c>
      <c r="N137" s="54">
        <f>A137</f>
        <v>0</v>
      </c>
      <c r="O137" s="54" t="str">
        <f>YEAR(N137)&amp;"/"&amp;TEXT(WEEKNUM(N137,21),"00")</f>
        <v>1900/52</v>
      </c>
      <c r="P137" s="55" t="str">
        <f>IF(OR(K137&gt;0.93,K137&lt;0.15),"0,5",K137)</f>
        <v>0,5</v>
      </c>
      <c r="Q137" s="55" t="str">
        <f>IF(OR(L137&lt;0.55,L137&gt;1.1),"0,84",L137)</f>
        <v>0,84</v>
      </c>
      <c r="R137" s="55" t="e">
        <f>M137</f>
        <v>#DIV/0!</v>
      </c>
      <c r="S137" s="55" t="e">
        <f>P137*Q137*R137</f>
        <v>#DIV/0!</v>
      </c>
    </row>
    <row r="138" spans="11:19">
      <c r="K138" s="53">
        <f>(1-SUM(C138:G138)/1305)</f>
        <v>1</v>
      </c>
      <c r="L138" s="53">
        <f>B138/290/K138</f>
        <v>0</v>
      </c>
      <c r="M138" s="53" t="e">
        <f>1-C138/B138</f>
        <v>#DIV/0!</v>
      </c>
      <c r="N138" s="54">
        <f>A138</f>
        <v>0</v>
      </c>
      <c r="O138" s="54" t="str">
        <f>YEAR(N138)&amp;"/"&amp;TEXT(WEEKNUM(N138,21),"00")</f>
        <v>1900/52</v>
      </c>
      <c r="P138" s="55" t="str">
        <f>IF(OR(K138&gt;0.93,K138&lt;0.15),"0,5",K138)</f>
        <v>0,5</v>
      </c>
      <c r="Q138" s="55" t="str">
        <f>IF(OR(L138&lt;0.55,L138&gt;1.1),"0,84",L138)</f>
        <v>0,84</v>
      </c>
      <c r="R138" s="55" t="e">
        <f>M138</f>
        <v>#DIV/0!</v>
      </c>
      <c r="S138" s="55" t="e">
        <f>P138*Q138*R138</f>
        <v>#DIV/0!</v>
      </c>
    </row>
    <row r="139" spans="11:19">
      <c r="K139" s="53">
        <f>(1-SUM(C139:G139)/1305)</f>
        <v>1</v>
      </c>
      <c r="L139" s="53">
        <f>B139/290/K139</f>
        <v>0</v>
      </c>
      <c r="M139" s="53" t="e">
        <f>1-C139/B139</f>
        <v>#DIV/0!</v>
      </c>
      <c r="N139" s="54">
        <f>A139</f>
        <v>0</v>
      </c>
      <c r="O139" s="54" t="str">
        <f>YEAR(N139)&amp;"/"&amp;TEXT(WEEKNUM(N139,21),"00")</f>
        <v>1900/52</v>
      </c>
      <c r="P139" s="55" t="str">
        <f>IF(OR(K139&gt;0.93,K139&lt;0.15),"0,5",K139)</f>
        <v>0,5</v>
      </c>
      <c r="Q139" s="55" t="str">
        <f>IF(OR(L139&lt;0.55,L139&gt;1.1),"0,84",L139)</f>
        <v>0,84</v>
      </c>
      <c r="R139" s="55" t="e">
        <f>M139</f>
        <v>#DIV/0!</v>
      </c>
      <c r="S139" s="55" t="e">
        <f>P139*Q139*R139</f>
        <v>#DIV/0!</v>
      </c>
    </row>
    <row r="140" spans="11:19">
      <c r="K140" s="53">
        <f>(1-SUM(C140:G140)/1305)</f>
        <v>1</v>
      </c>
      <c r="L140" s="53">
        <f>B140/290/K140</f>
        <v>0</v>
      </c>
      <c r="M140" s="53" t="e">
        <f>1-C140/B140</f>
        <v>#DIV/0!</v>
      </c>
      <c r="N140" s="54">
        <f>A140</f>
        <v>0</v>
      </c>
      <c r="O140" s="54" t="str">
        <f>YEAR(N140)&amp;"/"&amp;TEXT(WEEKNUM(N140,21),"00")</f>
        <v>1900/52</v>
      </c>
      <c r="P140" s="55" t="str">
        <f>IF(OR(K140&gt;0.93,K140&lt;0.15),"0,5",K140)</f>
        <v>0,5</v>
      </c>
      <c r="Q140" s="55" t="str">
        <f>IF(OR(L140&lt;0.55,L140&gt;1.1),"0,84",L140)</f>
        <v>0,84</v>
      </c>
      <c r="R140" s="55" t="e">
        <f>M140</f>
        <v>#DIV/0!</v>
      </c>
      <c r="S140" s="55" t="e">
        <f>P140*Q140*R140</f>
        <v>#DIV/0!</v>
      </c>
    </row>
    <row r="141" spans="11:19">
      <c r="K141" s="53">
        <f>(1-SUM(C141:G141)/1305)</f>
        <v>1</v>
      </c>
      <c r="L141" s="53">
        <f>B141/290/K141</f>
        <v>0</v>
      </c>
      <c r="M141" s="53" t="e">
        <f>1-C141/B141</f>
        <v>#DIV/0!</v>
      </c>
      <c r="N141" s="54">
        <f>A141</f>
        <v>0</v>
      </c>
      <c r="O141" s="54" t="str">
        <f>YEAR(N141)&amp;"/"&amp;TEXT(WEEKNUM(N141,21),"00")</f>
        <v>1900/52</v>
      </c>
      <c r="P141" s="55" t="str">
        <f>IF(OR(K141&gt;0.93,K141&lt;0.15),"0,5",K141)</f>
        <v>0,5</v>
      </c>
      <c r="Q141" s="55" t="str">
        <f>IF(OR(L141&lt;0.55,L141&gt;1.1),"0,84",L141)</f>
        <v>0,84</v>
      </c>
      <c r="R141" s="55" t="e">
        <f>M141</f>
        <v>#DIV/0!</v>
      </c>
      <c r="S141" s="55" t="e">
        <f>P141*Q141*R141</f>
        <v>#DIV/0!</v>
      </c>
    </row>
    <row r="142" spans="11:19">
      <c r="K142" s="53">
        <f>(1-SUM(C142:G142)/1305)</f>
        <v>1</v>
      </c>
      <c r="L142" s="53">
        <f>B142/290/K142</f>
        <v>0</v>
      </c>
      <c r="M142" s="53" t="e">
        <f>1-C142/B142</f>
        <v>#DIV/0!</v>
      </c>
      <c r="N142" s="54">
        <f>A142</f>
        <v>0</v>
      </c>
      <c r="O142" s="54" t="str">
        <f>YEAR(N142)&amp;"/"&amp;TEXT(WEEKNUM(N142,21),"00")</f>
        <v>1900/52</v>
      </c>
      <c r="P142" s="55" t="str">
        <f>IF(OR(K142&gt;0.93,K142&lt;0.15),"0,5",K142)</f>
        <v>0,5</v>
      </c>
      <c r="Q142" s="55" t="str">
        <f>IF(OR(L142&lt;0.55,L142&gt;1.1),"0,84",L142)</f>
        <v>0,84</v>
      </c>
      <c r="R142" s="55" t="e">
        <f>M142</f>
        <v>#DIV/0!</v>
      </c>
      <c r="S142" s="55" t="e">
        <f>P142*Q142*R142</f>
        <v>#DIV/0!</v>
      </c>
    </row>
    <row r="143" spans="11:19">
      <c r="K143" s="53">
        <f>(1-SUM(C143:G143)/1305)</f>
        <v>1</v>
      </c>
      <c r="L143" s="53">
        <f>B143/290/K143</f>
        <v>0</v>
      </c>
      <c r="M143" s="53" t="e">
        <f>1-C143/B143</f>
        <v>#DIV/0!</v>
      </c>
      <c r="N143" s="54">
        <f>A143</f>
        <v>0</v>
      </c>
      <c r="O143" s="54" t="str">
        <f>YEAR(N143)&amp;"/"&amp;TEXT(WEEKNUM(N143,21),"00")</f>
        <v>1900/52</v>
      </c>
      <c r="P143" s="55" t="str">
        <f>IF(OR(K143&gt;0.93,K143&lt;0.15),"0,5",K143)</f>
        <v>0,5</v>
      </c>
      <c r="Q143" s="55" t="str">
        <f>IF(OR(L143&lt;0.55,L143&gt;1.1),"0,84",L143)</f>
        <v>0,84</v>
      </c>
      <c r="R143" s="55" t="e">
        <f>M143</f>
        <v>#DIV/0!</v>
      </c>
      <c r="S143" s="55" t="e">
        <f>P143*Q143*R143</f>
        <v>#DIV/0!</v>
      </c>
    </row>
    <row r="144" spans="11:19">
      <c r="K144" s="53">
        <f>(1-SUM(C144:G144)/1305)</f>
        <v>1</v>
      </c>
      <c r="L144" s="53">
        <f>B144/290/K144</f>
        <v>0</v>
      </c>
      <c r="M144" s="53" t="e">
        <f>1-C144/B144</f>
        <v>#DIV/0!</v>
      </c>
      <c r="N144" s="54">
        <f>A144</f>
        <v>0</v>
      </c>
      <c r="O144" s="54" t="str">
        <f>YEAR(N144)&amp;"/"&amp;TEXT(WEEKNUM(N144,21),"00")</f>
        <v>1900/52</v>
      </c>
      <c r="P144" s="55" t="str">
        <f>IF(OR(K144&gt;0.93,K144&lt;0.15),"0,5",K144)</f>
        <v>0,5</v>
      </c>
      <c r="Q144" s="55" t="str">
        <f>IF(OR(L144&lt;0.55,L144&gt;1.1),"0,84",L144)</f>
        <v>0,84</v>
      </c>
      <c r="R144" s="55" t="e">
        <f>M144</f>
        <v>#DIV/0!</v>
      </c>
      <c r="S144" s="55" t="e">
        <f>P144*Q144*R144</f>
        <v>#DIV/0!</v>
      </c>
    </row>
    <row r="145" spans="11:19">
      <c r="K145" s="53">
        <f>(1-SUM(C145:G145)/1305)</f>
        <v>1</v>
      </c>
      <c r="L145" s="53">
        <f>B145/290/K145</f>
        <v>0</v>
      </c>
      <c r="M145" s="53" t="e">
        <f>1-C145/B145</f>
        <v>#DIV/0!</v>
      </c>
      <c r="N145" s="54">
        <f>A145</f>
        <v>0</v>
      </c>
      <c r="O145" s="54" t="str">
        <f>YEAR(N145)&amp;"/"&amp;TEXT(WEEKNUM(N145,21),"00")</f>
        <v>1900/52</v>
      </c>
      <c r="P145" s="55" t="str">
        <f>IF(OR(K145&gt;0.93,K145&lt;0.15),"0,5",K145)</f>
        <v>0,5</v>
      </c>
      <c r="Q145" s="55" t="str">
        <f>IF(OR(L145&lt;0.55,L145&gt;1.1),"0,84",L145)</f>
        <v>0,84</v>
      </c>
      <c r="R145" s="55" t="e">
        <f>M145</f>
        <v>#DIV/0!</v>
      </c>
      <c r="S145" s="55" t="e">
        <f>P145*Q145*R145</f>
        <v>#DIV/0!</v>
      </c>
    </row>
    <row r="146" spans="11:19">
      <c r="K146" s="53">
        <f>(1-SUM(C146:G146)/1305)</f>
        <v>1</v>
      </c>
      <c r="L146" s="53">
        <f>B146/290/K146</f>
        <v>0</v>
      </c>
      <c r="M146" s="53" t="e">
        <f>1-C146/B146</f>
        <v>#DIV/0!</v>
      </c>
      <c r="N146" s="54">
        <f>A146</f>
        <v>0</v>
      </c>
      <c r="O146" s="54" t="str">
        <f>YEAR(N146)&amp;"/"&amp;TEXT(WEEKNUM(N146,21),"00")</f>
        <v>1900/52</v>
      </c>
      <c r="P146" s="55" t="str">
        <f>IF(OR(K146&gt;0.93,K146&lt;0.15),"0,5",K146)</f>
        <v>0,5</v>
      </c>
      <c r="Q146" s="55" t="str">
        <f>IF(OR(L146&lt;0.55,L146&gt;1.1),"0,84",L146)</f>
        <v>0,84</v>
      </c>
      <c r="R146" s="55" t="e">
        <f>M146</f>
        <v>#DIV/0!</v>
      </c>
      <c r="S146" s="55" t="e">
        <f>P146*Q146*R146</f>
        <v>#DIV/0!</v>
      </c>
    </row>
    <row r="147" spans="11:19">
      <c r="K147" s="53">
        <f>(1-SUM(C147:G147)/1305)</f>
        <v>1</v>
      </c>
      <c r="L147" s="53">
        <f>B147/290/K147</f>
        <v>0</v>
      </c>
      <c r="M147" s="53" t="e">
        <f>1-C147/B147</f>
        <v>#DIV/0!</v>
      </c>
      <c r="N147" s="54">
        <f>A147</f>
        <v>0</v>
      </c>
      <c r="O147" s="54" t="str">
        <f>YEAR(N147)&amp;"/"&amp;TEXT(WEEKNUM(N147,21),"00")</f>
        <v>1900/52</v>
      </c>
      <c r="P147" s="55" t="str">
        <f>IF(OR(K147&gt;0.93,K147&lt;0.15),"0,5",K147)</f>
        <v>0,5</v>
      </c>
      <c r="Q147" s="55" t="str">
        <f>IF(OR(L147&lt;0.55,L147&gt;1.1),"0,84",L147)</f>
        <v>0,84</v>
      </c>
      <c r="R147" s="55" t="e">
        <f>M147</f>
        <v>#DIV/0!</v>
      </c>
      <c r="S147" s="55" t="e">
        <f>P147*Q147*R147</f>
        <v>#DIV/0!</v>
      </c>
    </row>
    <row r="148" spans="11:19">
      <c r="K148" s="53">
        <f>(1-SUM(C148:G148)/1305)</f>
        <v>1</v>
      </c>
      <c r="L148" s="53">
        <f>B148/290/K148</f>
        <v>0</v>
      </c>
      <c r="M148" s="53" t="e">
        <f>1-C148/B148</f>
        <v>#DIV/0!</v>
      </c>
      <c r="N148" s="54">
        <f>A148</f>
        <v>0</v>
      </c>
      <c r="O148" s="54" t="str">
        <f>YEAR(N148)&amp;"/"&amp;TEXT(WEEKNUM(N148,21),"00")</f>
        <v>1900/52</v>
      </c>
      <c r="P148" s="55" t="str">
        <f>IF(OR(K148&gt;0.93,K148&lt;0.15),"0,5",K148)</f>
        <v>0,5</v>
      </c>
      <c r="Q148" s="55" t="str">
        <f>IF(OR(L148&lt;0.55,L148&gt;1.1),"0,84",L148)</f>
        <v>0,84</v>
      </c>
      <c r="R148" s="55" t="e">
        <f>M148</f>
        <v>#DIV/0!</v>
      </c>
      <c r="S148" s="55" t="e">
        <f>P148*Q148*R148</f>
        <v>#DIV/0!</v>
      </c>
    </row>
    <row r="149" spans="11:19">
      <c r="K149" s="53">
        <f>(1-SUM(C149:G149)/1305)</f>
        <v>1</v>
      </c>
      <c r="L149" s="53">
        <f>B149/290/K149</f>
        <v>0</v>
      </c>
      <c r="M149" s="53" t="e">
        <f>1-C149/B149</f>
        <v>#DIV/0!</v>
      </c>
      <c r="N149" s="54">
        <f>A149</f>
        <v>0</v>
      </c>
      <c r="O149" s="54" t="str">
        <f>YEAR(N149)&amp;"/"&amp;TEXT(WEEKNUM(N149,21),"00")</f>
        <v>1900/52</v>
      </c>
      <c r="P149" s="55" t="str">
        <f>IF(OR(K149&gt;0.93,K149&lt;0.15),"0,5",K149)</f>
        <v>0,5</v>
      </c>
      <c r="Q149" s="55" t="str">
        <f>IF(OR(L149&lt;0.55,L149&gt;1.1),"0,84",L149)</f>
        <v>0,84</v>
      </c>
      <c r="R149" s="55" t="e">
        <f>M149</f>
        <v>#DIV/0!</v>
      </c>
      <c r="S149" s="55" t="e">
        <f>P149*Q149*R149</f>
        <v>#DIV/0!</v>
      </c>
    </row>
    <row r="150" spans="11:19">
      <c r="K150" s="53">
        <f>(1-SUM(C150:G150)/1305)</f>
        <v>1</v>
      </c>
      <c r="L150" s="53">
        <f>B150/290/K150</f>
        <v>0</v>
      </c>
      <c r="M150" s="53" t="e">
        <f>1-C150/B150</f>
        <v>#DIV/0!</v>
      </c>
      <c r="N150" s="54">
        <f>A150</f>
        <v>0</v>
      </c>
      <c r="O150" s="54" t="str">
        <f>YEAR(N150)&amp;"/"&amp;TEXT(WEEKNUM(N150,21),"00")</f>
        <v>1900/52</v>
      </c>
      <c r="P150" s="55" t="str">
        <f>IF(OR(K150&gt;0.93,K150&lt;0.15),"0,5",K150)</f>
        <v>0,5</v>
      </c>
      <c r="Q150" s="55" t="str">
        <f>IF(OR(L150&lt;0.55,L150&gt;1.1),"0,84",L150)</f>
        <v>0,84</v>
      </c>
      <c r="R150" s="55" t="e">
        <f>M150</f>
        <v>#DIV/0!</v>
      </c>
      <c r="S150" s="55" t="e">
        <f>P150*Q150*R150</f>
        <v>#DIV/0!</v>
      </c>
    </row>
    <row r="151" spans="11:19">
      <c r="K151" s="53">
        <f>(1-SUM(C151:G151)/1305)</f>
        <v>1</v>
      </c>
      <c r="L151" s="53">
        <f>B151/290/K151</f>
        <v>0</v>
      </c>
      <c r="M151" s="53" t="e">
        <f>1-C151/B151</f>
        <v>#DIV/0!</v>
      </c>
      <c r="N151" s="54">
        <f>A151</f>
        <v>0</v>
      </c>
      <c r="O151" s="54" t="str">
        <f>YEAR(N151)&amp;"/"&amp;TEXT(WEEKNUM(N151,21),"00")</f>
        <v>1900/52</v>
      </c>
      <c r="P151" s="55" t="str">
        <f>IF(OR(K151&gt;0.93,K151&lt;0.15),"0,5",K151)</f>
        <v>0,5</v>
      </c>
      <c r="Q151" s="55" t="str">
        <f>IF(OR(L151&lt;0.55,L151&gt;1.1),"0,84",L151)</f>
        <v>0,84</v>
      </c>
      <c r="R151" s="55" t="e">
        <f>M151</f>
        <v>#DIV/0!</v>
      </c>
      <c r="S151" s="55" t="e">
        <f>P151*Q151*R151</f>
        <v>#DIV/0!</v>
      </c>
    </row>
    <row r="152" spans="11:19">
      <c r="K152" s="53">
        <f>(1-SUM(C152:G152)/1305)</f>
        <v>1</v>
      </c>
      <c r="L152" s="53">
        <f>B152/290/K152</f>
        <v>0</v>
      </c>
      <c r="M152" s="53" t="e">
        <f>1-C152/B152</f>
        <v>#DIV/0!</v>
      </c>
      <c r="N152" s="54">
        <f>A152</f>
        <v>0</v>
      </c>
      <c r="O152" s="54" t="str">
        <f>YEAR(N152)&amp;"/"&amp;TEXT(WEEKNUM(N152,21),"00")</f>
        <v>1900/52</v>
      </c>
      <c r="P152" s="55" t="str">
        <f>IF(OR(K152&gt;0.93,K152&lt;0.15),"0,5",K152)</f>
        <v>0,5</v>
      </c>
      <c r="Q152" s="55" t="str">
        <f>IF(OR(L152&lt;0.55,L152&gt;1.1),"0,84",L152)</f>
        <v>0,84</v>
      </c>
      <c r="R152" s="55" t="e">
        <f>M152</f>
        <v>#DIV/0!</v>
      </c>
      <c r="S152" s="55" t="e">
        <f>P152*Q152*R152</f>
        <v>#DIV/0!</v>
      </c>
    </row>
    <row r="153" spans="11:19">
      <c r="K153" s="53">
        <f>(1-SUM(C153:G153)/1305)</f>
        <v>1</v>
      </c>
      <c r="L153" s="53">
        <f>B153/290/K153</f>
        <v>0</v>
      </c>
      <c r="M153" s="53" t="e">
        <f>1-C153/B153</f>
        <v>#DIV/0!</v>
      </c>
      <c r="N153" s="54">
        <f>A153</f>
        <v>0</v>
      </c>
      <c r="O153" s="54" t="str">
        <f>YEAR(N153)&amp;"/"&amp;TEXT(WEEKNUM(N153,21),"00")</f>
        <v>1900/52</v>
      </c>
      <c r="P153" s="55" t="str">
        <f>IF(OR(K153&gt;0.93,K153&lt;0.15),"0,5",K153)</f>
        <v>0,5</v>
      </c>
      <c r="Q153" s="55" t="str">
        <f>IF(OR(L153&lt;0.55,L153&gt;1.1),"0,84",L153)</f>
        <v>0,84</v>
      </c>
      <c r="R153" s="55" t="e">
        <f>M153</f>
        <v>#DIV/0!</v>
      </c>
      <c r="S153" s="55" t="e">
        <f>P153*Q153*R153</f>
        <v>#DIV/0!</v>
      </c>
    </row>
    <row r="154" spans="11:19">
      <c r="K154" s="53">
        <f>(1-SUM(C154:G154)/1305)</f>
        <v>1</v>
      </c>
      <c r="L154" s="53">
        <f>B154/290/K154</f>
        <v>0</v>
      </c>
      <c r="M154" s="53" t="e">
        <f>1-C154/B154</f>
        <v>#DIV/0!</v>
      </c>
      <c r="N154" s="54">
        <f>A154</f>
        <v>0</v>
      </c>
      <c r="O154" s="54" t="str">
        <f>YEAR(N154)&amp;"/"&amp;TEXT(WEEKNUM(N154,21),"00")</f>
        <v>1900/52</v>
      </c>
      <c r="P154" s="55" t="str">
        <f>IF(OR(K154&gt;0.93,K154&lt;0.15),"0,5",K154)</f>
        <v>0,5</v>
      </c>
      <c r="Q154" s="55" t="str">
        <f>IF(OR(L154&lt;0.55,L154&gt;1.1),"0,84",L154)</f>
        <v>0,84</v>
      </c>
      <c r="R154" s="55" t="e">
        <f>M154</f>
        <v>#DIV/0!</v>
      </c>
      <c r="S154" s="55" t="e">
        <f>P154*Q154*R154</f>
        <v>#DIV/0!</v>
      </c>
    </row>
    <row r="155" spans="11:19">
      <c r="K155" s="53">
        <f>(1-SUM(C155:G155)/1305)</f>
        <v>1</v>
      </c>
      <c r="L155" s="53">
        <f>B155/290/K155</f>
        <v>0</v>
      </c>
      <c r="M155" s="53" t="e">
        <f>1-C155/B155</f>
        <v>#DIV/0!</v>
      </c>
      <c r="N155" s="54">
        <f>A155</f>
        <v>0</v>
      </c>
      <c r="O155" s="54" t="str">
        <f>YEAR(N155)&amp;"/"&amp;TEXT(WEEKNUM(N155,21),"00")</f>
        <v>1900/52</v>
      </c>
      <c r="P155" s="55" t="str">
        <f>IF(OR(K155&gt;0.93,K155&lt;0.15),"0,5",K155)</f>
        <v>0,5</v>
      </c>
      <c r="Q155" s="55" t="str">
        <f>IF(OR(L155&lt;0.55,L155&gt;1.1),"0,84",L155)</f>
        <v>0,84</v>
      </c>
      <c r="R155" s="55" t="e">
        <f>M155</f>
        <v>#DIV/0!</v>
      </c>
      <c r="S155" s="55" t="e">
        <f>P155*Q155*R155</f>
        <v>#DIV/0!</v>
      </c>
    </row>
    <row r="156" spans="11:19">
      <c r="K156" s="53">
        <f>(1-SUM(C156:G156)/1305)</f>
        <v>1</v>
      </c>
      <c r="L156" s="53">
        <f>B156/290/K156</f>
        <v>0</v>
      </c>
      <c r="M156" s="53" t="e">
        <f>1-C156/B156</f>
        <v>#DIV/0!</v>
      </c>
      <c r="N156" s="54">
        <f>A156</f>
        <v>0</v>
      </c>
      <c r="O156" s="54" t="str">
        <f>YEAR(N156)&amp;"/"&amp;TEXT(WEEKNUM(N156,21),"00")</f>
        <v>1900/52</v>
      </c>
      <c r="P156" s="55" t="str">
        <f>IF(OR(K156&gt;0.93,K156&lt;0.15),"0,5",K156)</f>
        <v>0,5</v>
      </c>
      <c r="Q156" s="55" t="str">
        <f>IF(OR(L156&lt;0.55,L156&gt;1.1),"0,84",L156)</f>
        <v>0,84</v>
      </c>
      <c r="R156" s="55" t="e">
        <f>M156</f>
        <v>#DIV/0!</v>
      </c>
      <c r="S156" s="55" t="e">
        <f>P156*Q156*R156</f>
        <v>#DIV/0!</v>
      </c>
    </row>
    <row r="157" spans="11:19">
      <c r="K157" s="53">
        <f>(1-SUM(C157:G157)/1305)</f>
        <v>1</v>
      </c>
      <c r="L157" s="53">
        <f>B157/290/K157</f>
        <v>0</v>
      </c>
      <c r="M157" s="53" t="e">
        <f>1-C157/B157</f>
        <v>#DIV/0!</v>
      </c>
      <c r="N157" s="54">
        <f>A157</f>
        <v>0</v>
      </c>
      <c r="O157" s="54" t="str">
        <f>YEAR(N157)&amp;"/"&amp;TEXT(WEEKNUM(N157,21),"00")</f>
        <v>1900/52</v>
      </c>
      <c r="P157" s="55" t="str">
        <f>IF(OR(K157&gt;0.93,K157&lt;0.15),"0,5",K157)</f>
        <v>0,5</v>
      </c>
      <c r="Q157" s="55" t="str">
        <f>IF(OR(L157&lt;0.55,L157&gt;1.1),"0,84",L157)</f>
        <v>0,84</v>
      </c>
      <c r="R157" s="55" t="e">
        <f>M157</f>
        <v>#DIV/0!</v>
      </c>
      <c r="S157" s="55" t="e">
        <f>P157*Q157*R157</f>
        <v>#DIV/0!</v>
      </c>
    </row>
    <row r="158" spans="11:19">
      <c r="K158" s="53">
        <f>(1-SUM(C158:G158)/1305)</f>
        <v>1</v>
      </c>
      <c r="L158" s="53">
        <f>B158/290/K158</f>
        <v>0</v>
      </c>
      <c r="M158" s="53" t="e">
        <f>1-C158/B158</f>
        <v>#DIV/0!</v>
      </c>
      <c r="N158" s="54">
        <f>A158</f>
        <v>0</v>
      </c>
      <c r="O158" s="54" t="str">
        <f>YEAR(N158)&amp;"/"&amp;TEXT(WEEKNUM(N158,21),"00")</f>
        <v>1900/52</v>
      </c>
      <c r="P158" s="55" t="str">
        <f>IF(OR(K158&gt;0.93,K158&lt;0.15),"0,5",K158)</f>
        <v>0,5</v>
      </c>
      <c r="Q158" s="55" t="str">
        <f>IF(OR(L158&lt;0.55,L158&gt;1.1),"0,84",L158)</f>
        <v>0,84</v>
      </c>
      <c r="R158" s="55" t="e">
        <f>M158</f>
        <v>#DIV/0!</v>
      </c>
      <c r="S158" s="55" t="e">
        <f>P158*Q158*R158</f>
        <v>#DIV/0!</v>
      </c>
    </row>
    <row r="159" spans="11:19">
      <c r="K159" s="53">
        <f>(1-SUM(C159:G159)/1305)</f>
        <v>1</v>
      </c>
      <c r="L159" s="53">
        <f>B159/290/K159</f>
        <v>0</v>
      </c>
      <c r="M159" s="53" t="e">
        <f>1-C159/B159</f>
        <v>#DIV/0!</v>
      </c>
      <c r="N159" s="54">
        <f>A159</f>
        <v>0</v>
      </c>
      <c r="O159" s="54" t="str">
        <f>YEAR(N159)&amp;"/"&amp;TEXT(WEEKNUM(N159,21),"00")</f>
        <v>1900/52</v>
      </c>
      <c r="P159" s="55" t="str">
        <f>IF(OR(K159&gt;0.93,K159&lt;0.15),"0,5",K159)</f>
        <v>0,5</v>
      </c>
      <c r="Q159" s="55" t="str">
        <f>IF(OR(L159&lt;0.55,L159&gt;1.1),"0,84",L159)</f>
        <v>0,84</v>
      </c>
      <c r="R159" s="55" t="e">
        <f>M159</f>
        <v>#DIV/0!</v>
      </c>
      <c r="S159" s="55" t="e">
        <f>P159*Q159*R159</f>
        <v>#DIV/0!</v>
      </c>
    </row>
    <row r="160" spans="11:19">
      <c r="K160" s="53">
        <f>(1-SUM(C160:G160)/1305)</f>
        <v>1</v>
      </c>
      <c r="L160" s="53">
        <f>B160/290/K160</f>
        <v>0</v>
      </c>
      <c r="M160" s="53" t="e">
        <f>1-C160/B160</f>
        <v>#DIV/0!</v>
      </c>
      <c r="N160" s="54">
        <f>A160</f>
        <v>0</v>
      </c>
      <c r="O160" s="54" t="str">
        <f>YEAR(N160)&amp;"/"&amp;TEXT(WEEKNUM(N160,21),"00")</f>
        <v>1900/52</v>
      </c>
      <c r="P160" s="55" t="str">
        <f>IF(OR(K160&gt;0.93,K160&lt;0.15),"0,5",K160)</f>
        <v>0,5</v>
      </c>
      <c r="Q160" s="55" t="str">
        <f>IF(OR(L160&lt;0.55,L160&gt;1.1),"0,84",L160)</f>
        <v>0,84</v>
      </c>
      <c r="R160" s="55" t="e">
        <f>M160</f>
        <v>#DIV/0!</v>
      </c>
      <c r="S160" s="55" t="e">
        <f>P160*Q160*R160</f>
        <v>#DIV/0!</v>
      </c>
    </row>
    <row r="161" spans="11:19">
      <c r="K161" s="53">
        <f>(1-SUM(C161:G161)/1305)</f>
        <v>1</v>
      </c>
      <c r="L161" s="53">
        <f>B161/290/K161</f>
        <v>0</v>
      </c>
      <c r="M161" s="53" t="e">
        <f>1-C161/B161</f>
        <v>#DIV/0!</v>
      </c>
      <c r="N161" s="54">
        <f>A161</f>
        <v>0</v>
      </c>
      <c r="O161" s="54" t="str">
        <f>YEAR(N161)&amp;"/"&amp;TEXT(WEEKNUM(N161,21),"00")</f>
        <v>1900/52</v>
      </c>
      <c r="P161" s="55" t="str">
        <f>IF(OR(K161&gt;0.93,K161&lt;0.15),"0,5",K161)</f>
        <v>0,5</v>
      </c>
      <c r="Q161" s="55" t="str">
        <f>IF(OR(L161&lt;0.55,L161&gt;1.1),"0,84",L161)</f>
        <v>0,84</v>
      </c>
      <c r="R161" s="55" t="e">
        <f>M161</f>
        <v>#DIV/0!</v>
      </c>
      <c r="S161" s="55" t="e">
        <f>P161*Q161*R161</f>
        <v>#DIV/0!</v>
      </c>
    </row>
    <row r="162" spans="11:19">
      <c r="K162" s="53">
        <f>(1-SUM(C162:G162)/1305)</f>
        <v>1</v>
      </c>
      <c r="L162" s="53">
        <f>B162/290/K162</f>
        <v>0</v>
      </c>
      <c r="M162" s="53" t="e">
        <f>1-C162/B162</f>
        <v>#DIV/0!</v>
      </c>
      <c r="N162" s="54">
        <f>A162</f>
        <v>0</v>
      </c>
      <c r="O162" s="54" t="str">
        <f>YEAR(N162)&amp;"/"&amp;TEXT(WEEKNUM(N162,21),"00")</f>
        <v>1900/52</v>
      </c>
      <c r="P162" s="55" t="str">
        <f>IF(OR(K162&gt;0.93,K162&lt;0.15),"0,5",K162)</f>
        <v>0,5</v>
      </c>
      <c r="Q162" s="55" t="str">
        <f>IF(OR(L162&lt;0.55,L162&gt;1.1),"0,84",L162)</f>
        <v>0,84</v>
      </c>
      <c r="R162" s="55" t="e">
        <f>M162</f>
        <v>#DIV/0!</v>
      </c>
      <c r="S162" s="55" t="e">
        <f>P162*Q162*R162</f>
        <v>#DIV/0!</v>
      </c>
    </row>
    <row r="163" spans="11:19">
      <c r="K163" s="53">
        <f>(1-SUM(C163:G163)/1305)</f>
        <v>1</v>
      </c>
      <c r="L163" s="53">
        <f>B163/290/K163</f>
        <v>0</v>
      </c>
      <c r="M163" s="53" t="e">
        <f>1-C163/B163</f>
        <v>#DIV/0!</v>
      </c>
      <c r="N163" s="54">
        <f>A163</f>
        <v>0</v>
      </c>
      <c r="O163" s="54" t="str">
        <f>YEAR(N163)&amp;"/"&amp;TEXT(WEEKNUM(N163,21),"00")</f>
        <v>1900/52</v>
      </c>
      <c r="P163" s="55" t="str">
        <f>IF(OR(K163&gt;0.93,K163&lt;0.15),"0,5",K163)</f>
        <v>0,5</v>
      </c>
      <c r="Q163" s="55" t="str">
        <f>IF(OR(L163&lt;0.55,L163&gt;1.1),"0,84",L163)</f>
        <v>0,84</v>
      </c>
      <c r="R163" s="55" t="e">
        <f>M163</f>
        <v>#DIV/0!</v>
      </c>
      <c r="S163" s="55" t="e">
        <f>P163*Q163*R163</f>
        <v>#DIV/0!</v>
      </c>
    </row>
    <row r="164" spans="11:19">
      <c r="K164" s="53">
        <f>(1-SUM(C164:G164)/1305)</f>
        <v>1</v>
      </c>
      <c r="L164" s="53">
        <f>B164/290/K164</f>
        <v>0</v>
      </c>
      <c r="M164" s="53" t="e">
        <f>1-C164/B164</f>
        <v>#DIV/0!</v>
      </c>
      <c r="N164" s="54">
        <f>A164</f>
        <v>0</v>
      </c>
      <c r="O164" s="54" t="str">
        <f>YEAR(N164)&amp;"/"&amp;TEXT(WEEKNUM(N164,21),"00")</f>
        <v>1900/52</v>
      </c>
      <c r="P164" s="55" t="str">
        <f>IF(OR(K164&gt;0.93,K164&lt;0.15),"0,5",K164)</f>
        <v>0,5</v>
      </c>
      <c r="Q164" s="55" t="str">
        <f>IF(OR(L164&lt;0.55,L164&gt;1.1),"0,84",L164)</f>
        <v>0,84</v>
      </c>
      <c r="R164" s="55" t="e">
        <f>M164</f>
        <v>#DIV/0!</v>
      </c>
      <c r="S164" s="55" t="e">
        <f>P164*Q164*R164</f>
        <v>#DIV/0!</v>
      </c>
    </row>
    <row r="165" spans="11:19">
      <c r="K165" s="53">
        <f>(1-SUM(C165:G165)/1305)</f>
        <v>1</v>
      </c>
      <c r="L165" s="53">
        <f>B165/290/K165</f>
        <v>0</v>
      </c>
      <c r="M165" s="53" t="e">
        <f>1-C165/B165</f>
        <v>#DIV/0!</v>
      </c>
      <c r="N165" s="54">
        <f>A165</f>
        <v>0</v>
      </c>
      <c r="O165" s="54" t="str">
        <f>YEAR(N165)&amp;"/"&amp;TEXT(WEEKNUM(N165,21),"00")</f>
        <v>1900/52</v>
      </c>
      <c r="P165" s="55" t="str">
        <f>IF(OR(K165&gt;0.93,K165&lt;0.15),"0,5",K165)</f>
        <v>0,5</v>
      </c>
      <c r="Q165" s="55" t="str">
        <f>IF(OR(L165&lt;0.55,L165&gt;1.1),"0,84",L165)</f>
        <v>0,84</v>
      </c>
      <c r="R165" s="55" t="e">
        <f>M165</f>
        <v>#DIV/0!</v>
      </c>
      <c r="S165" s="55" t="e">
        <f>P165*Q165*R165</f>
        <v>#DIV/0!</v>
      </c>
    </row>
    <row r="166" spans="11:19">
      <c r="K166" s="53">
        <f>(1-SUM(C166:G166)/1305)</f>
        <v>1</v>
      </c>
      <c r="L166" s="53">
        <f>B166/290/K166</f>
        <v>0</v>
      </c>
      <c r="M166" s="53" t="e">
        <f>1-C166/B166</f>
        <v>#DIV/0!</v>
      </c>
      <c r="N166" s="54">
        <f>A166</f>
        <v>0</v>
      </c>
      <c r="O166" s="54" t="str">
        <f>YEAR(N166)&amp;"/"&amp;TEXT(WEEKNUM(N166,21),"00")</f>
        <v>1900/52</v>
      </c>
      <c r="P166" s="55" t="str">
        <f>IF(OR(K166&gt;0.93,K166&lt;0.15),"0,5",K166)</f>
        <v>0,5</v>
      </c>
      <c r="Q166" s="55" t="str">
        <f>IF(OR(L166&lt;0.55,L166&gt;1.1),"0,84",L166)</f>
        <v>0,84</v>
      </c>
      <c r="R166" s="55" t="e">
        <f>M166</f>
        <v>#DIV/0!</v>
      </c>
      <c r="S166" s="55" t="e">
        <f>P166*Q166*R166</f>
        <v>#DIV/0!</v>
      </c>
    </row>
    <row r="167" spans="11:19">
      <c r="K167" s="53">
        <f>(1-SUM(C167:G167)/1305)</f>
        <v>1</v>
      </c>
      <c r="L167" s="53">
        <f>B167/290/K167</f>
        <v>0</v>
      </c>
      <c r="M167" s="53" t="e">
        <f>1-C167/B167</f>
        <v>#DIV/0!</v>
      </c>
      <c r="N167" s="54">
        <f>A167</f>
        <v>0</v>
      </c>
      <c r="O167" s="54" t="str">
        <f>YEAR(N167)&amp;"/"&amp;TEXT(WEEKNUM(N167,21),"00")</f>
        <v>1900/52</v>
      </c>
      <c r="P167" s="55" t="str">
        <f>IF(OR(K167&gt;0.93,K167&lt;0.15),"0,5",K167)</f>
        <v>0,5</v>
      </c>
      <c r="Q167" s="55" t="str">
        <f>IF(OR(L167&lt;0.55,L167&gt;1.1),"0,84",L167)</f>
        <v>0,84</v>
      </c>
      <c r="R167" s="55" t="e">
        <f>M167</f>
        <v>#DIV/0!</v>
      </c>
      <c r="S167" s="55" t="e">
        <f>P167*Q167*R167</f>
        <v>#DIV/0!</v>
      </c>
    </row>
    <row r="168" spans="11:19">
      <c r="K168" s="53">
        <f>(1-SUM(C168:G168)/1305)</f>
        <v>1</v>
      </c>
      <c r="L168" s="53">
        <f>B168/290/K168</f>
        <v>0</v>
      </c>
      <c r="M168" s="53" t="e">
        <f>1-C168/B168</f>
        <v>#DIV/0!</v>
      </c>
      <c r="N168" s="54">
        <f>A168</f>
        <v>0</v>
      </c>
      <c r="O168" s="54" t="str">
        <f>YEAR(N168)&amp;"/"&amp;TEXT(WEEKNUM(N168,21),"00")</f>
        <v>1900/52</v>
      </c>
      <c r="P168" s="55" t="str">
        <f>IF(OR(K168&gt;0.93,K168&lt;0.15),"0,5",K168)</f>
        <v>0,5</v>
      </c>
      <c r="Q168" s="55" t="str">
        <f>IF(OR(L168&lt;0.55,L168&gt;1.1),"0,84",L168)</f>
        <v>0,84</v>
      </c>
      <c r="R168" s="55" t="e">
        <f>M168</f>
        <v>#DIV/0!</v>
      </c>
      <c r="S168" s="55" t="e">
        <f>P168*Q168*R168</f>
        <v>#DIV/0!</v>
      </c>
    </row>
    <row r="169" spans="11:19">
      <c r="K169" s="53">
        <f>(1-SUM(C169:G169)/1305)</f>
        <v>1</v>
      </c>
      <c r="L169" s="53">
        <f>B169/290/K169</f>
        <v>0</v>
      </c>
      <c r="M169" s="53" t="e">
        <f>1-C169/B169</f>
        <v>#DIV/0!</v>
      </c>
      <c r="N169" s="54">
        <f>A169</f>
        <v>0</v>
      </c>
      <c r="O169" s="54" t="str">
        <f>YEAR(N169)&amp;"/"&amp;TEXT(WEEKNUM(N169,21),"00")</f>
        <v>1900/52</v>
      </c>
      <c r="P169" s="55" t="str">
        <f>IF(OR(K169&gt;0.93,K169&lt;0.15),"0,5",K169)</f>
        <v>0,5</v>
      </c>
      <c r="Q169" s="55" t="str">
        <f>IF(OR(L169&lt;0.55,L169&gt;1.1),"0,84",L169)</f>
        <v>0,84</v>
      </c>
      <c r="R169" s="55" t="e">
        <f>M169</f>
        <v>#DIV/0!</v>
      </c>
      <c r="S169" s="55" t="e">
        <f>P169*Q169*R169</f>
        <v>#DIV/0!</v>
      </c>
    </row>
    <row r="170" spans="11:19">
      <c r="K170" s="53">
        <f>(1-SUM(C170:G170)/1305)</f>
        <v>1</v>
      </c>
      <c r="L170" s="53">
        <f>B170/290/K170</f>
        <v>0</v>
      </c>
      <c r="M170" s="53" t="e">
        <f>1-C170/B170</f>
        <v>#DIV/0!</v>
      </c>
      <c r="N170" s="54">
        <f>A170</f>
        <v>0</v>
      </c>
      <c r="O170" s="54" t="str">
        <f>YEAR(N170)&amp;"/"&amp;TEXT(WEEKNUM(N170,21),"00")</f>
        <v>1900/52</v>
      </c>
      <c r="P170" s="55" t="str">
        <f>IF(OR(K170&gt;0.93,K170&lt;0.15),"0,5",K170)</f>
        <v>0,5</v>
      </c>
      <c r="Q170" s="55" t="str">
        <f>IF(OR(L170&lt;0.55,L170&gt;1.1),"0,84",L170)</f>
        <v>0,84</v>
      </c>
      <c r="R170" s="55" t="e">
        <f>M170</f>
        <v>#DIV/0!</v>
      </c>
      <c r="S170" s="55" t="e">
        <f>P170*Q170*R170</f>
        <v>#DIV/0!</v>
      </c>
    </row>
    <row r="171" spans="11:19">
      <c r="K171" s="53">
        <f>(1-SUM(C171:G171)/1305)</f>
        <v>1</v>
      </c>
      <c r="L171" s="53">
        <f>B171/290/K171</f>
        <v>0</v>
      </c>
      <c r="M171" s="53" t="e">
        <f>1-C171/B171</f>
        <v>#DIV/0!</v>
      </c>
      <c r="N171" s="54">
        <f>A171</f>
        <v>0</v>
      </c>
      <c r="O171" s="54" t="str">
        <f>YEAR(N171)&amp;"/"&amp;TEXT(WEEKNUM(N171,21),"00")</f>
        <v>1900/52</v>
      </c>
      <c r="P171" s="55" t="str">
        <f>IF(OR(K171&gt;0.93,K171&lt;0.15),"0,5",K171)</f>
        <v>0,5</v>
      </c>
      <c r="Q171" s="55" t="str">
        <f>IF(OR(L171&lt;0.55,L171&gt;1.1),"0,84",L171)</f>
        <v>0,84</v>
      </c>
      <c r="R171" s="55" t="e">
        <f>M171</f>
        <v>#DIV/0!</v>
      </c>
      <c r="S171" s="55" t="e">
        <f>P171*Q171*R171</f>
        <v>#DIV/0!</v>
      </c>
    </row>
    <row r="172" spans="11:19">
      <c r="K172" s="53">
        <f>(1-SUM(C172:G172)/1305)</f>
        <v>1</v>
      </c>
      <c r="L172" s="53">
        <f>B172/290/K172</f>
        <v>0</v>
      </c>
      <c r="M172" s="53" t="e">
        <f>1-C172/B172</f>
        <v>#DIV/0!</v>
      </c>
      <c r="N172" s="54">
        <f>A172</f>
        <v>0</v>
      </c>
      <c r="O172" s="54" t="str">
        <f>YEAR(N172)&amp;"/"&amp;TEXT(WEEKNUM(N172,21),"00")</f>
        <v>1900/52</v>
      </c>
      <c r="P172" s="55" t="str">
        <f>IF(OR(K172&gt;0.93,K172&lt;0.15),"0,5",K172)</f>
        <v>0,5</v>
      </c>
      <c r="Q172" s="55" t="str">
        <f>IF(OR(L172&lt;0.55,L172&gt;1.1),"0,84",L172)</f>
        <v>0,84</v>
      </c>
      <c r="R172" s="55" t="e">
        <f>M172</f>
        <v>#DIV/0!</v>
      </c>
      <c r="S172" s="55" t="e">
        <f>P172*Q172*R172</f>
        <v>#DIV/0!</v>
      </c>
    </row>
    <row r="173" spans="11:19">
      <c r="K173" s="53">
        <f>(1-SUM(C173:G173)/1305)</f>
        <v>1</v>
      </c>
      <c r="L173" s="53">
        <f>B173/290/K173</f>
        <v>0</v>
      </c>
      <c r="M173" s="53" t="e">
        <f>1-C173/B173</f>
        <v>#DIV/0!</v>
      </c>
      <c r="N173" s="54">
        <f>A173</f>
        <v>0</v>
      </c>
      <c r="O173" s="54" t="str">
        <f>YEAR(N173)&amp;"/"&amp;TEXT(WEEKNUM(N173,21),"00")</f>
        <v>1900/52</v>
      </c>
      <c r="P173" s="55" t="str">
        <f>IF(OR(K173&gt;0.93,K173&lt;0.15),"0,5",K173)</f>
        <v>0,5</v>
      </c>
      <c r="Q173" s="55" t="str">
        <f>IF(OR(L173&lt;0.55,L173&gt;1.1),"0,84",L173)</f>
        <v>0,84</v>
      </c>
      <c r="R173" s="55" t="e">
        <f>M173</f>
        <v>#DIV/0!</v>
      </c>
      <c r="S173" s="55" t="e">
        <f>P173*Q173*R173</f>
        <v>#DIV/0!</v>
      </c>
    </row>
    <row r="174" spans="11:19">
      <c r="K174" s="53">
        <f>(1-SUM(C174:G174)/1305)</f>
        <v>1</v>
      </c>
      <c r="L174" s="53">
        <f>B174/290/K174</f>
        <v>0</v>
      </c>
      <c r="M174" s="53" t="e">
        <f>1-C174/B174</f>
        <v>#DIV/0!</v>
      </c>
      <c r="N174" s="54">
        <f>A174</f>
        <v>0</v>
      </c>
      <c r="O174" s="54" t="str">
        <f>YEAR(N174)&amp;"/"&amp;TEXT(WEEKNUM(N174,21),"00")</f>
        <v>1900/52</v>
      </c>
      <c r="P174" s="55" t="str">
        <f>IF(OR(K174&gt;0.93,K174&lt;0.15),"0,5",K174)</f>
        <v>0,5</v>
      </c>
      <c r="Q174" s="55" t="str">
        <f>IF(OR(L174&lt;0.55,L174&gt;1.1),"0,84",L174)</f>
        <v>0,84</v>
      </c>
      <c r="R174" s="55" t="e">
        <f>M174</f>
        <v>#DIV/0!</v>
      </c>
      <c r="S174" s="55" t="e">
        <f>P174*Q174*R174</f>
        <v>#DIV/0!</v>
      </c>
    </row>
    <row r="175" spans="11:19">
      <c r="K175" s="53">
        <f>(1-SUM(C175:G175)/1305)</f>
        <v>1</v>
      </c>
      <c r="L175" s="53">
        <f>B175/290/K175</f>
        <v>0</v>
      </c>
      <c r="M175" s="53" t="e">
        <f>1-C175/B175</f>
        <v>#DIV/0!</v>
      </c>
      <c r="N175" s="54">
        <f>A175</f>
        <v>0</v>
      </c>
      <c r="O175" s="54" t="str">
        <f>YEAR(N175)&amp;"/"&amp;TEXT(WEEKNUM(N175,21),"00")</f>
        <v>1900/52</v>
      </c>
      <c r="P175" s="55" t="str">
        <f>IF(OR(K175&gt;0.93,K175&lt;0.15),"0,5",K175)</f>
        <v>0,5</v>
      </c>
      <c r="Q175" s="55" t="str">
        <f>IF(OR(L175&lt;0.55,L175&gt;1.1),"0,84",L175)</f>
        <v>0,84</v>
      </c>
      <c r="R175" s="55" t="e">
        <f>M175</f>
        <v>#DIV/0!</v>
      </c>
      <c r="S175" s="55" t="e">
        <f>P175*Q175*R175</f>
        <v>#DIV/0!</v>
      </c>
    </row>
    <row r="176" spans="11:19">
      <c r="K176" s="53">
        <f>(1-SUM(C176:G176)/1305)</f>
        <v>1</v>
      </c>
      <c r="L176" s="53">
        <f>B176/290/K176</f>
        <v>0</v>
      </c>
      <c r="M176" s="53" t="e">
        <f>1-C176/B176</f>
        <v>#DIV/0!</v>
      </c>
      <c r="N176" s="54">
        <f>A176</f>
        <v>0</v>
      </c>
      <c r="O176" s="54" t="str">
        <f>YEAR(N176)&amp;"/"&amp;TEXT(WEEKNUM(N176,21),"00")</f>
        <v>1900/52</v>
      </c>
      <c r="P176" s="55" t="str">
        <f>IF(OR(K176&gt;0.93,K176&lt;0.15),"0,5",K176)</f>
        <v>0,5</v>
      </c>
      <c r="Q176" s="55" t="str">
        <f>IF(OR(L176&lt;0.55,L176&gt;1.1),"0,84",L176)</f>
        <v>0,84</v>
      </c>
      <c r="R176" s="55" t="e">
        <f>M176</f>
        <v>#DIV/0!</v>
      </c>
      <c r="S176" s="55" t="e">
        <f>P176*Q176*R176</f>
        <v>#DIV/0!</v>
      </c>
    </row>
    <row r="177" spans="11:19">
      <c r="K177" s="53">
        <f>(1-SUM(C177:G177)/1305)</f>
        <v>1</v>
      </c>
      <c r="L177" s="53">
        <f>B177/290/K177</f>
        <v>0</v>
      </c>
      <c r="M177" s="53" t="e">
        <f>1-C177/B177</f>
        <v>#DIV/0!</v>
      </c>
      <c r="N177" s="54">
        <f>A177</f>
        <v>0</v>
      </c>
      <c r="O177" s="54" t="str">
        <f>YEAR(N177)&amp;"/"&amp;TEXT(WEEKNUM(N177,21),"00")</f>
        <v>1900/52</v>
      </c>
      <c r="Q177" s="55" t="str">
        <f>IF(OR(L177&lt;0.55,L177&gt;1.1),"0,84",L177)</f>
        <v>0,84</v>
      </c>
      <c r="R177" s="55" t="e">
        <f>M177</f>
        <v>#DIV/0!</v>
      </c>
      <c r="S177" s="55" t="e">
        <f>P177*Q177*R177</f>
        <v>#DIV/0!</v>
      </c>
    </row>
    <row r="178" spans="11:19">
      <c r="K178" s="53">
        <f>(1-SUM(C178:G178)/1305)</f>
        <v>1</v>
      </c>
      <c r="L178" s="53">
        <f>B178/290/K178</f>
        <v>0</v>
      </c>
      <c r="M178" s="53" t="e">
        <f>1-C178/B178</f>
        <v>#DIV/0!</v>
      </c>
      <c r="N178" s="54">
        <f>A178</f>
        <v>0</v>
      </c>
      <c r="O178" s="54" t="str">
        <f>YEAR(N178)&amp;"/"&amp;TEXT(WEEKNUM(N178,21),"00")</f>
        <v>1900/52</v>
      </c>
      <c r="Q178" s="55" t="str">
        <f>IF(OR(L178&lt;0.55,L178&gt;1.1),"0,84",L178)</f>
        <v>0,84</v>
      </c>
      <c r="R178" s="55" t="e">
        <f>M178</f>
        <v>#DIV/0!</v>
      </c>
      <c r="S178" s="55" t="e">
        <f>P178*Q178*R178</f>
        <v>#DIV/0!</v>
      </c>
    </row>
    <row r="179" spans="11:19">
      <c r="K179" s="53">
        <f>(1-SUM(C179:G179)/1305)</f>
        <v>1</v>
      </c>
      <c r="L179" s="53">
        <f>B179/290/K179</f>
        <v>0</v>
      </c>
      <c r="M179" s="53" t="e">
        <f>1-C179/B179</f>
        <v>#DIV/0!</v>
      </c>
      <c r="N179" s="54">
        <f>A179</f>
        <v>0</v>
      </c>
      <c r="O179" s="54" t="str">
        <f>YEAR(N179)&amp;"/"&amp;TEXT(WEEKNUM(N179,21),"00")</f>
        <v>1900/52</v>
      </c>
      <c r="Q179" s="55" t="str">
        <f>IF(OR(L179&lt;0.55,L179&gt;1.1),"0,84",L179)</f>
        <v>0,84</v>
      </c>
      <c r="R179" s="55" t="e">
        <f>M179</f>
        <v>#DIV/0!</v>
      </c>
      <c r="S179" s="55" t="e">
        <f>P179*Q179*R179</f>
        <v>#DIV/0!</v>
      </c>
    </row>
    <row r="180" spans="11:19">
      <c r="K180" s="53">
        <f>(1-SUM(C180:G180)/1305)</f>
        <v>1</v>
      </c>
      <c r="L180" s="53">
        <f>B180/290/K180</f>
        <v>0</v>
      </c>
      <c r="M180" s="53" t="e">
        <f>1-C180/B180</f>
        <v>#DIV/0!</v>
      </c>
      <c r="N180" s="54">
        <f>A180</f>
        <v>0</v>
      </c>
      <c r="O180" s="54" t="str">
        <f>YEAR(N180)&amp;"/"&amp;TEXT(WEEKNUM(N180,21),"00")</f>
        <v>1900/52</v>
      </c>
      <c r="Q180" s="55" t="str">
        <f>IF(OR(L180&lt;0.55,L180&gt;1.1),"0,84",L180)</f>
        <v>0,84</v>
      </c>
      <c r="R180" s="55" t="e">
        <f>M180</f>
        <v>#DIV/0!</v>
      </c>
      <c r="S180" s="55" t="e">
        <f>P180*Q180*R180</f>
        <v>#DIV/0!</v>
      </c>
    </row>
    <row r="181" spans="11:19">
      <c r="K181" s="53">
        <f>(1-SUM(C181:G181)/1305)</f>
        <v>1</v>
      </c>
      <c r="L181" s="53">
        <f>B181/290/K181</f>
        <v>0</v>
      </c>
      <c r="M181" s="53" t="e">
        <f>1-C181/B181</f>
        <v>#DIV/0!</v>
      </c>
      <c r="N181" s="54">
        <f>A181</f>
        <v>0</v>
      </c>
      <c r="O181" s="54" t="str">
        <f>YEAR(N181)&amp;"/"&amp;TEXT(WEEKNUM(N181,21),"00")</f>
        <v>1900/52</v>
      </c>
      <c r="Q181" s="55" t="str">
        <f>IF(OR(L181&lt;0.55,L181&gt;1.1),"0,84",L181)</f>
        <v>0,84</v>
      </c>
      <c r="R181" s="55" t="e">
        <f>M181</f>
        <v>#DIV/0!</v>
      </c>
      <c r="S181" s="55" t="e">
        <f>P181*Q181*R181</f>
        <v>#DIV/0!</v>
      </c>
    </row>
    <row r="182" spans="11:19">
      <c r="K182" s="53">
        <f>(1-SUM(C182:G182)/1305)</f>
        <v>1</v>
      </c>
      <c r="L182" s="53">
        <f>B182/290/K182</f>
        <v>0</v>
      </c>
      <c r="M182" s="53" t="e">
        <f>1-C182/B182</f>
        <v>#DIV/0!</v>
      </c>
      <c r="N182" s="54">
        <f>A182</f>
        <v>0</v>
      </c>
      <c r="O182" s="54" t="str">
        <f>YEAR(N182)&amp;"/"&amp;TEXT(WEEKNUM(N182,21),"00")</f>
        <v>1900/52</v>
      </c>
      <c r="Q182" s="55" t="str">
        <f>IF(OR(L182&lt;0.55,L182&gt;1.1),"0,84",L182)</f>
        <v>0,84</v>
      </c>
      <c r="R182" s="55" t="e">
        <f>M182</f>
        <v>#DIV/0!</v>
      </c>
      <c r="S182" s="55" t="e">
        <f>P182*Q182*R182</f>
        <v>#DIV/0!</v>
      </c>
    </row>
    <row r="183" spans="11:19">
      <c r="K183" s="53">
        <f>(1-SUM(C183:G183)/1305)</f>
        <v>1</v>
      </c>
      <c r="L183" s="53">
        <f>B183/290/K183</f>
        <v>0</v>
      </c>
      <c r="M183" s="53" t="e">
        <f>1-C183/B183</f>
        <v>#DIV/0!</v>
      </c>
      <c r="N183" s="54">
        <f>A183</f>
        <v>0</v>
      </c>
      <c r="O183" s="54" t="str">
        <f>YEAR(N183)&amp;"/"&amp;TEXT(WEEKNUM(N183,21),"00")</f>
        <v>1900/52</v>
      </c>
      <c r="Q183" s="55" t="str">
        <f>IF(OR(L183&lt;0.55,L183&gt;1.1),"0,84",L183)</f>
        <v>0,84</v>
      </c>
      <c r="R183" s="55" t="e">
        <f>M183</f>
        <v>#DIV/0!</v>
      </c>
      <c r="S183" s="55" t="e">
        <f>P183*Q183*R183</f>
        <v>#DIV/0!</v>
      </c>
    </row>
    <row r="184" spans="11:19">
      <c r="K184" s="53">
        <f>(1-SUM(C184:G184)/1305)</f>
        <v>1</v>
      </c>
      <c r="L184" s="53">
        <f>B184/290/K184</f>
        <v>0</v>
      </c>
      <c r="M184" s="53" t="e">
        <f>1-C184/B184</f>
        <v>#DIV/0!</v>
      </c>
      <c r="N184" s="54">
        <f>A184</f>
        <v>0</v>
      </c>
      <c r="O184" s="54" t="str">
        <f>YEAR(N184)&amp;"/"&amp;TEXT(WEEKNUM(N184,21),"00")</f>
        <v>1900/52</v>
      </c>
      <c r="Q184" s="55" t="str">
        <f>IF(OR(L184&lt;0.55,L184&gt;1.1),"0,84",L184)</f>
        <v>0,84</v>
      </c>
      <c r="R184" s="55" t="e">
        <f>M184</f>
        <v>#DIV/0!</v>
      </c>
      <c r="S184" s="55" t="e">
        <f>P184*Q184*R184</f>
        <v>#DIV/0!</v>
      </c>
    </row>
    <row r="185" spans="11:19">
      <c r="K185" s="53">
        <f>(1-SUM(C185:G185)/1305)</f>
        <v>1</v>
      </c>
      <c r="L185" s="53">
        <f>B185/290/K185</f>
        <v>0</v>
      </c>
      <c r="M185" s="53" t="e">
        <f>1-C185/B185</f>
        <v>#DIV/0!</v>
      </c>
      <c r="N185" s="54">
        <f>A185</f>
        <v>0</v>
      </c>
      <c r="O185" s="54" t="str">
        <f>YEAR(N185)&amp;"/"&amp;TEXT(WEEKNUM(N185,21),"00")</f>
        <v>1900/52</v>
      </c>
      <c r="Q185" s="55" t="str">
        <f>IF(OR(L185&lt;0.55,L185&gt;1.1),"0,84",L185)</f>
        <v>0,84</v>
      </c>
      <c r="R185" s="55" t="e">
        <f>M185</f>
        <v>#DIV/0!</v>
      </c>
      <c r="S185" s="55" t="e">
        <f>P185*Q185*R185</f>
        <v>#DIV/0!</v>
      </c>
    </row>
    <row r="186" spans="11:19">
      <c r="K186" s="53">
        <f>(1-SUM(C186:G186)/1305)</f>
        <v>1</v>
      </c>
      <c r="L186" s="53">
        <f>B186/290/K186</f>
        <v>0</v>
      </c>
      <c r="M186" s="53" t="e">
        <f>1-C186/B186</f>
        <v>#DIV/0!</v>
      </c>
      <c r="N186" s="54">
        <f>A186</f>
        <v>0</v>
      </c>
      <c r="O186" s="54" t="str">
        <f>YEAR(N186)&amp;"/"&amp;TEXT(WEEKNUM(N186,21),"00")</f>
        <v>1900/52</v>
      </c>
      <c r="Q186" s="55" t="str">
        <f>IF(OR(L186&lt;0.55,L186&gt;1.1),"0,84",L186)</f>
        <v>0,84</v>
      </c>
      <c r="R186" s="55" t="e">
        <f>M186</f>
        <v>#DIV/0!</v>
      </c>
      <c r="S186" s="55" t="e">
        <f>P186*Q186*R186</f>
        <v>#DIV/0!</v>
      </c>
    </row>
    <row r="187" spans="11:19">
      <c r="K187" s="53">
        <f>(1-SUM(C187:G187)/1305)</f>
        <v>1</v>
      </c>
      <c r="L187" s="53">
        <f>B187/290/K187</f>
        <v>0</v>
      </c>
      <c r="M187" s="53" t="e">
        <f>1-C187/B187</f>
        <v>#DIV/0!</v>
      </c>
      <c r="N187" s="54">
        <f>A187</f>
        <v>0</v>
      </c>
      <c r="O187" s="54" t="str">
        <f>YEAR(N187)&amp;"/"&amp;TEXT(WEEKNUM(N187,21),"00")</f>
        <v>1900/52</v>
      </c>
      <c r="Q187" s="55" t="str">
        <f>IF(OR(L187&lt;0.55,L187&gt;1.1),"0,84",L187)</f>
        <v>0,84</v>
      </c>
      <c r="R187" s="55" t="e">
        <f>M187</f>
        <v>#DIV/0!</v>
      </c>
      <c r="S187" s="55" t="e">
        <f>P187*Q187*R187</f>
        <v>#DIV/0!</v>
      </c>
    </row>
    <row r="188" spans="11:19">
      <c r="K188" s="53">
        <f>(1-SUM(C188:G188)/1305)</f>
        <v>1</v>
      </c>
      <c r="L188" s="53">
        <f>B188/290/K188</f>
        <v>0</v>
      </c>
      <c r="M188" s="53" t="e">
        <f>1-C188/B188</f>
        <v>#DIV/0!</v>
      </c>
      <c r="N188" s="54">
        <f>A188</f>
        <v>0</v>
      </c>
      <c r="O188" s="54" t="str">
        <f>YEAR(N188)&amp;"/"&amp;TEXT(WEEKNUM(N188,21),"00")</f>
        <v>1900/52</v>
      </c>
      <c r="Q188" s="55" t="str">
        <f>IF(OR(L188&lt;0.55,L188&gt;1.1),"0,84",L188)</f>
        <v>0,84</v>
      </c>
      <c r="R188" s="55" t="e">
        <f>M188</f>
        <v>#DIV/0!</v>
      </c>
      <c r="S188" s="55" t="e">
        <f>P188*Q188*R188</f>
        <v>#DIV/0!</v>
      </c>
    </row>
    <row r="189" spans="11:19">
      <c r="K189" s="53">
        <f>(1-SUM(C189:G189)/1305)</f>
        <v>1</v>
      </c>
      <c r="L189" s="53">
        <f>B189/290/K189</f>
        <v>0</v>
      </c>
      <c r="M189" s="53" t="e">
        <f>1-C189/B189</f>
        <v>#DIV/0!</v>
      </c>
      <c r="N189" s="54">
        <f>A189</f>
        <v>0</v>
      </c>
      <c r="O189" s="54" t="str">
        <f>YEAR(N189)&amp;"/"&amp;TEXT(WEEKNUM(N189,21),"00")</f>
        <v>1900/52</v>
      </c>
      <c r="Q189" s="55" t="str">
        <f>IF(OR(L189&lt;0.55,L189&gt;1.1),"0,84",L189)</f>
        <v>0,84</v>
      </c>
      <c r="R189" s="55" t="e">
        <f>M189</f>
        <v>#DIV/0!</v>
      </c>
      <c r="S189" s="55" t="e">
        <f>P189*Q189*R189</f>
        <v>#DIV/0!</v>
      </c>
    </row>
    <row r="190" spans="11:19">
      <c r="K190" s="53">
        <f>(1-SUM(C190:G190)/1305)</f>
        <v>1</v>
      </c>
      <c r="L190" s="53">
        <f>B190/290/K190</f>
        <v>0</v>
      </c>
      <c r="M190" s="53" t="e">
        <f>1-C190/B190</f>
        <v>#DIV/0!</v>
      </c>
      <c r="N190" s="54">
        <f>A190</f>
        <v>0</v>
      </c>
      <c r="O190" s="54" t="str">
        <f>YEAR(N190)&amp;"/"&amp;TEXT(WEEKNUM(N190,21),"00")</f>
        <v>1900/52</v>
      </c>
      <c r="Q190" s="55" t="str">
        <f>IF(OR(L190&lt;0.55,L190&gt;1.1),"0,84",L190)</f>
        <v>0,84</v>
      </c>
      <c r="R190" s="55" t="e">
        <f>M190</f>
        <v>#DIV/0!</v>
      </c>
      <c r="S190" s="55" t="e">
        <f>P190*Q190*R190</f>
        <v>#DIV/0!</v>
      </c>
    </row>
    <row r="191" spans="11:19">
      <c r="K191" s="53">
        <f>(1-SUM(C191:G191)/1305)</f>
        <v>1</v>
      </c>
      <c r="L191" s="53">
        <f>B191/290/K191</f>
        <v>0</v>
      </c>
      <c r="M191" s="53" t="e">
        <f>1-C191/B191</f>
        <v>#DIV/0!</v>
      </c>
      <c r="N191" s="54">
        <f>A191</f>
        <v>0</v>
      </c>
      <c r="O191" s="54" t="str">
        <f>YEAR(N191)&amp;"/"&amp;TEXT(WEEKNUM(N191,21),"00")</f>
        <v>1900/52</v>
      </c>
      <c r="Q191" s="55" t="str">
        <f>IF(OR(L191&lt;0.55,L191&gt;1.1),"0,84",L191)</f>
        <v>0,84</v>
      </c>
      <c r="R191" s="55" t="e">
        <f>M191</f>
        <v>#DIV/0!</v>
      </c>
      <c r="S191" s="55" t="e">
        <f>P191*Q191*R191</f>
        <v>#DIV/0!</v>
      </c>
    </row>
    <row r="192" spans="11:19">
      <c r="K192" s="53">
        <f>(1-SUM(C192:G192)/1305)</f>
        <v>1</v>
      </c>
      <c r="L192" s="53">
        <f>B192/290/K192</f>
        <v>0</v>
      </c>
      <c r="M192" s="53" t="e">
        <f>1-C192/B192</f>
        <v>#DIV/0!</v>
      </c>
      <c r="N192" s="54">
        <f>A192</f>
        <v>0</v>
      </c>
      <c r="O192" s="54" t="str">
        <f>YEAR(N192)&amp;"/"&amp;TEXT(WEEKNUM(N192,21),"00")</f>
        <v>1900/52</v>
      </c>
      <c r="Q192" s="55" t="str">
        <f>IF(OR(L192&lt;0.55,L192&gt;1.1),"0,84",L192)</f>
        <v>0,84</v>
      </c>
      <c r="R192" s="55" t="e">
        <f>M192</f>
        <v>#DIV/0!</v>
      </c>
      <c r="S192" s="55" t="e">
        <f>P192*Q192*R192</f>
        <v>#DIV/0!</v>
      </c>
    </row>
    <row r="193" spans="11:19">
      <c r="K193" s="53">
        <f>(1-SUM(C193:G193)/1305)</f>
        <v>1</v>
      </c>
      <c r="L193" s="53">
        <f>B193/290/K193</f>
        <v>0</v>
      </c>
      <c r="M193" s="53" t="e">
        <f>1-C193/B193</f>
        <v>#DIV/0!</v>
      </c>
      <c r="N193" s="54">
        <f>A193</f>
        <v>0</v>
      </c>
      <c r="O193" s="54" t="str">
        <f>YEAR(N193)&amp;"/"&amp;TEXT(WEEKNUM(N193,21),"00")</f>
        <v>1900/52</v>
      </c>
      <c r="Q193" s="55" t="str">
        <f>IF(OR(L193&lt;0.55,L193&gt;1.1),"0,84",L193)</f>
        <v>0,84</v>
      </c>
      <c r="R193" s="55" t="e">
        <f>M193</f>
        <v>#DIV/0!</v>
      </c>
      <c r="S193" s="55" t="e">
        <f>P193*Q193*R193</f>
        <v>#DIV/0!</v>
      </c>
    </row>
    <row r="194" spans="11:19">
      <c r="K194" s="53">
        <f>(1-SUM(C194:G194)/1305)</f>
        <v>1</v>
      </c>
      <c r="L194" s="53">
        <f>B194/290/K194</f>
        <v>0</v>
      </c>
      <c r="M194" s="53" t="e">
        <f>1-C194/B194</f>
        <v>#DIV/0!</v>
      </c>
      <c r="N194" s="54">
        <f>A194</f>
        <v>0</v>
      </c>
      <c r="O194" s="54" t="str">
        <f>YEAR(N194)&amp;"/"&amp;TEXT(WEEKNUM(N194,21),"00")</f>
        <v>1900/52</v>
      </c>
      <c r="Q194" s="55" t="str">
        <f>IF(OR(L194&lt;0.55,L194&gt;1.1),"0,84",L194)</f>
        <v>0,84</v>
      </c>
      <c r="R194" s="55" t="e">
        <f>M194</f>
        <v>#DIV/0!</v>
      </c>
      <c r="S194" s="55" t="e">
        <f>P194*Q194*R194</f>
        <v>#DIV/0!</v>
      </c>
    </row>
    <row r="195" spans="11:19">
      <c r="K195" s="53">
        <f>(1-SUM(C195:G195)/1305)</f>
        <v>1</v>
      </c>
      <c r="L195" s="53">
        <f>B195/290/K195</f>
        <v>0</v>
      </c>
      <c r="M195" s="53" t="e">
        <f>1-C195/B195</f>
        <v>#DIV/0!</v>
      </c>
      <c r="N195" s="54">
        <f>A195</f>
        <v>0</v>
      </c>
      <c r="O195" s="54" t="str">
        <f>YEAR(N195)&amp;"/"&amp;TEXT(WEEKNUM(N195,21),"00")</f>
        <v>1900/52</v>
      </c>
      <c r="Q195" s="55" t="str">
        <f>IF(OR(L195&lt;0.55,L195&gt;1.1),"0,84",L195)</f>
        <v>0,84</v>
      </c>
      <c r="R195" s="55" t="e">
        <f>M195</f>
        <v>#DIV/0!</v>
      </c>
      <c r="S195" s="55" t="e">
        <f>P195*Q195*R195</f>
        <v>#DIV/0!</v>
      </c>
    </row>
    <row r="196" spans="11:19">
      <c r="K196" s="53">
        <f>(1-SUM(C196:G196)/1305)</f>
        <v>1</v>
      </c>
      <c r="L196" s="53">
        <f>B196/290/K196</f>
        <v>0</v>
      </c>
      <c r="M196" s="53" t="e">
        <f>1-C196/B196</f>
        <v>#DIV/0!</v>
      </c>
      <c r="N196" s="54">
        <f>A196</f>
        <v>0</v>
      </c>
      <c r="O196" s="54" t="str">
        <f>YEAR(N196)&amp;"/"&amp;TEXT(WEEKNUM(N196,21),"00")</f>
        <v>1900/52</v>
      </c>
      <c r="Q196" s="55" t="str">
        <f>IF(OR(L196&lt;0.55,L196&gt;1.1),"0,84",L196)</f>
        <v>0,84</v>
      </c>
      <c r="R196" s="55" t="e">
        <f>M196</f>
        <v>#DIV/0!</v>
      </c>
      <c r="S196" s="55" t="e">
        <f>P196*Q196*R196</f>
        <v>#DIV/0!</v>
      </c>
    </row>
    <row r="197" spans="11:19">
      <c r="K197" s="53">
        <f>(1-SUM(C197:G197)/1305)</f>
        <v>1</v>
      </c>
      <c r="L197" s="53">
        <f>B197/290/K197</f>
        <v>0</v>
      </c>
      <c r="M197" s="53" t="e">
        <f>1-C197/B197</f>
        <v>#DIV/0!</v>
      </c>
      <c r="N197" s="54">
        <f>A197</f>
        <v>0</v>
      </c>
      <c r="O197" s="54" t="str">
        <f>YEAR(N197)&amp;"/"&amp;TEXT(WEEKNUM(N197,21),"00")</f>
        <v>1900/52</v>
      </c>
      <c r="Q197" s="55" t="str">
        <f>IF(OR(L197&lt;0.55,L197&gt;1.1),"0,84",L197)</f>
        <v>0,84</v>
      </c>
      <c r="R197" s="55" t="e">
        <f>M197</f>
        <v>#DIV/0!</v>
      </c>
      <c r="S197" s="55" t="e">
        <f>P197*Q197*R197</f>
        <v>#DIV/0!</v>
      </c>
    </row>
    <row r="198" spans="11:19">
      <c r="K198" s="53">
        <f>(1-SUM(C198:G198)/1305)</f>
        <v>1</v>
      </c>
      <c r="L198" s="53">
        <f>B198/290/K198</f>
        <v>0</v>
      </c>
      <c r="M198" s="53" t="e">
        <f>1-C198/B198</f>
        <v>#DIV/0!</v>
      </c>
      <c r="N198" s="54">
        <f>A198</f>
        <v>0</v>
      </c>
      <c r="O198" s="54" t="str">
        <f>YEAR(N198)&amp;"/"&amp;TEXT(WEEKNUM(N198,21),"00")</f>
        <v>1900/52</v>
      </c>
      <c r="Q198" s="55" t="str">
        <f>IF(OR(L198&lt;0.55,L198&gt;1.1),"0,84",L198)</f>
        <v>0,84</v>
      </c>
      <c r="R198" s="55" t="e">
        <f>M198</f>
        <v>#DIV/0!</v>
      </c>
      <c r="S198" s="55" t="e">
        <f>P198*Q198*R198</f>
        <v>#DIV/0!</v>
      </c>
    </row>
    <row r="199" spans="11:19">
      <c r="K199" s="53">
        <f>(1-SUM(C199:G199)/1305)</f>
        <v>1</v>
      </c>
      <c r="L199" s="53">
        <f>B199/290/K199</f>
        <v>0</v>
      </c>
      <c r="M199" s="53" t="e">
        <f>1-C199/B199</f>
        <v>#DIV/0!</v>
      </c>
      <c r="N199" s="54">
        <f>A199</f>
        <v>0</v>
      </c>
      <c r="O199" s="54" t="str">
        <f>YEAR(N199)&amp;"/"&amp;TEXT(WEEKNUM(N199,21),"00")</f>
        <v>1900/52</v>
      </c>
      <c r="Q199" s="55" t="str">
        <f>IF(OR(L199&lt;0.55,L199&gt;1.1),"0,84",L199)</f>
        <v>0,84</v>
      </c>
      <c r="R199" s="55" t="e">
        <f>M199</f>
        <v>#DIV/0!</v>
      </c>
      <c r="S199" s="55" t="e">
        <f>P199*Q199*R199</f>
        <v>#DIV/0!</v>
      </c>
    </row>
    <row r="200" spans="11:19">
      <c r="K200" s="53">
        <f>(1-SUM(C200:G200)/1305)</f>
        <v>1</v>
      </c>
      <c r="L200" s="53">
        <f>B200/290/K200</f>
        <v>0</v>
      </c>
      <c r="M200" s="53" t="e">
        <f>1-C200/B200</f>
        <v>#DIV/0!</v>
      </c>
      <c r="N200" s="54">
        <f>A200</f>
        <v>0</v>
      </c>
      <c r="O200" s="54" t="str">
        <f>YEAR(N200)&amp;"/"&amp;TEXT(WEEKNUM(N200,21),"00")</f>
        <v>1900/52</v>
      </c>
      <c r="Q200" s="55" t="str">
        <f>IF(OR(L200&lt;0.55,L200&gt;1.1),"0,84",L200)</f>
        <v>0,84</v>
      </c>
      <c r="R200" s="55" t="e">
        <f>M200</f>
        <v>#DIV/0!</v>
      </c>
      <c r="S200" s="55" t="e">
        <f>P200*Q200*R200</f>
        <v>#DIV/0!</v>
      </c>
    </row>
    <row r="201" spans="11:19">
      <c r="K201" s="53">
        <f>(1-SUM(C201:G201)/1305)</f>
        <v>1</v>
      </c>
      <c r="L201" s="53">
        <f>B201/290/K201</f>
        <v>0</v>
      </c>
      <c r="M201" s="53" t="e">
        <f>1-C201/B201</f>
        <v>#DIV/0!</v>
      </c>
      <c r="N201" s="54">
        <f>A201</f>
        <v>0</v>
      </c>
      <c r="O201" s="54" t="str">
        <f>YEAR(N201)&amp;"/"&amp;TEXT(WEEKNUM(N201,21),"00")</f>
        <v>1900/52</v>
      </c>
      <c r="Q201" s="55" t="str">
        <f>IF(OR(L201&lt;0.55,L201&gt;1.1),"0,84",L201)</f>
        <v>0,84</v>
      </c>
      <c r="R201" s="55" t="e">
        <f>M201</f>
        <v>#DIV/0!</v>
      </c>
      <c r="S201" s="55" t="e">
        <f>P201*Q201*R201</f>
        <v>#DIV/0!</v>
      </c>
    </row>
    <row r="202" spans="11:19">
      <c r="K202" s="53">
        <f>(1-SUM(C202:G202)/1305)</f>
        <v>1</v>
      </c>
      <c r="L202" s="53">
        <f>B202/290/K202</f>
        <v>0</v>
      </c>
      <c r="M202" s="53" t="e">
        <f>1-C202/B202</f>
        <v>#DIV/0!</v>
      </c>
      <c r="N202" s="54">
        <f>A202</f>
        <v>0</v>
      </c>
      <c r="O202" s="54" t="str">
        <f>YEAR(N202)&amp;"/"&amp;TEXT(WEEKNUM(N202,21),"00")</f>
        <v>1900/52</v>
      </c>
      <c r="Q202" s="55" t="str">
        <f>IF(OR(L202&lt;0.55,L202&gt;1.1),"0,84",L202)</f>
        <v>0,84</v>
      </c>
      <c r="R202" s="55" t="e">
        <f>M202</f>
        <v>#DIV/0!</v>
      </c>
      <c r="S202" s="55" t="e">
        <f>P202*Q202*R202</f>
        <v>#DIV/0!</v>
      </c>
    </row>
    <row r="203" spans="11:19">
      <c r="K203" s="53">
        <f>(1-SUM(C203:G203)/1305)</f>
        <v>1</v>
      </c>
      <c r="L203" s="53">
        <f>B203/290/K203</f>
        <v>0</v>
      </c>
      <c r="M203" s="53" t="e">
        <f>1-C203/B203</f>
        <v>#DIV/0!</v>
      </c>
      <c r="N203" s="54">
        <f>A203</f>
        <v>0</v>
      </c>
      <c r="O203" s="54" t="str">
        <f>YEAR(N203)&amp;"/"&amp;TEXT(WEEKNUM(N203,21),"00")</f>
        <v>1900/52</v>
      </c>
      <c r="Q203" s="55" t="str">
        <f>IF(OR(L203&lt;0.55,L203&gt;1.1),"0,84",L203)</f>
        <v>0,84</v>
      </c>
      <c r="R203" s="55" t="e">
        <f>M203</f>
        <v>#DIV/0!</v>
      </c>
      <c r="S203" s="55" t="e">
        <f>P203*Q203*R203</f>
        <v>#DIV/0!</v>
      </c>
    </row>
    <row r="204" spans="11:19">
      <c r="K204" s="53">
        <f>(1-SUM(C204:G204)/1305)</f>
        <v>1</v>
      </c>
      <c r="L204" s="53">
        <f>B204/290/K204</f>
        <v>0</v>
      </c>
      <c r="M204" s="53" t="e">
        <f>1-C204/B204</f>
        <v>#DIV/0!</v>
      </c>
      <c r="N204" s="54">
        <f>A204</f>
        <v>0</v>
      </c>
      <c r="O204" s="54" t="str">
        <f>YEAR(N204)&amp;"/"&amp;TEXT(WEEKNUM(N204,21),"00")</f>
        <v>1900/52</v>
      </c>
      <c r="Q204" s="55" t="str">
        <f>IF(OR(L204&lt;0.55,L204&gt;1.1),"0,84",L204)</f>
        <v>0,84</v>
      </c>
      <c r="R204" s="55" t="e">
        <f>M204</f>
        <v>#DIV/0!</v>
      </c>
      <c r="S204" s="55" t="e">
        <f>P204*Q204*R204</f>
        <v>#DIV/0!</v>
      </c>
    </row>
    <row r="205" spans="11:19">
      <c r="K205" s="53">
        <f>(1-SUM(C205:G205)/1305)</f>
        <v>1</v>
      </c>
      <c r="L205" s="53">
        <f>B205/290/K205</f>
        <v>0</v>
      </c>
      <c r="M205" s="53" t="e">
        <f>1-C205/B205</f>
        <v>#DIV/0!</v>
      </c>
      <c r="N205" s="54">
        <f>A205</f>
        <v>0</v>
      </c>
      <c r="O205" s="54" t="str">
        <f>YEAR(N205)&amp;"/"&amp;TEXT(WEEKNUM(N205,21),"00")</f>
        <v>1900/52</v>
      </c>
      <c r="Q205" s="55" t="str">
        <f>IF(OR(L205&lt;0.55,L205&gt;1.1),"0,84",L205)</f>
        <v>0,84</v>
      </c>
      <c r="R205" s="55" t="e">
        <f>M205</f>
        <v>#DIV/0!</v>
      </c>
      <c r="S205" s="55" t="e">
        <f>P205*Q205*R205</f>
        <v>#DIV/0!</v>
      </c>
    </row>
    <row r="206" spans="11:19">
      <c r="K206" s="53">
        <f>(1-SUM(C206:G206)/1305)</f>
        <v>1</v>
      </c>
      <c r="L206" s="53">
        <f>B206/290/K206</f>
        <v>0</v>
      </c>
      <c r="M206" s="53" t="e">
        <f>1-C206/B206</f>
        <v>#DIV/0!</v>
      </c>
      <c r="N206" s="54">
        <f>A206</f>
        <v>0</v>
      </c>
      <c r="O206" s="54" t="str">
        <f>YEAR(N206)&amp;"/"&amp;TEXT(WEEKNUM(N206,21),"00")</f>
        <v>1900/52</v>
      </c>
      <c r="Q206" s="55" t="str">
        <f>IF(OR(L206&lt;0.55,L206&gt;1.1),"0,84",L206)</f>
        <v>0,84</v>
      </c>
      <c r="R206" s="55" t="e">
        <f>M206</f>
        <v>#DIV/0!</v>
      </c>
      <c r="S206" s="55" t="e">
        <f>P206*Q206*R206</f>
        <v>#DIV/0!</v>
      </c>
    </row>
    <row r="207" spans="11:19">
      <c r="K207" s="53">
        <f>(1-SUM(C207:G207)/1305)</f>
        <v>1</v>
      </c>
      <c r="L207" s="53">
        <f>B207/290/K207</f>
        <v>0</v>
      </c>
      <c r="M207" s="53" t="e">
        <f>1-C207/B207</f>
        <v>#DIV/0!</v>
      </c>
      <c r="N207" s="54">
        <f>A207</f>
        <v>0</v>
      </c>
      <c r="O207" s="54" t="str">
        <f>YEAR(N207)&amp;"/"&amp;TEXT(WEEKNUM(N207,21),"00")</f>
        <v>1900/52</v>
      </c>
      <c r="Q207" s="55" t="str">
        <f>IF(OR(L207&lt;0.55,L207&gt;1.1),"0,84",L207)</f>
        <v>0,84</v>
      </c>
      <c r="R207" s="55" t="e">
        <f>M207</f>
        <v>#DIV/0!</v>
      </c>
      <c r="S207" s="55" t="e">
        <f>P207*Q207*R207</f>
        <v>#DIV/0!</v>
      </c>
    </row>
    <row r="208" spans="11:19">
      <c r="K208" s="53">
        <f>(1-SUM(C208:G208)/1305)</f>
        <v>1</v>
      </c>
      <c r="L208" s="53">
        <f>B208/290/K208</f>
        <v>0</v>
      </c>
      <c r="M208" s="53" t="e">
        <f>1-C208/B208</f>
        <v>#DIV/0!</v>
      </c>
      <c r="N208" s="54">
        <f>A208</f>
        <v>0</v>
      </c>
      <c r="O208" s="54" t="str">
        <f>YEAR(N208)&amp;"/"&amp;TEXT(WEEKNUM(N208,21),"00")</f>
        <v>1900/52</v>
      </c>
      <c r="Q208" s="55" t="str">
        <f>IF(OR(L208&lt;0.55,L208&gt;1.1),"0,84",L208)</f>
        <v>0,84</v>
      </c>
      <c r="R208" s="55" t="e">
        <f>M208</f>
        <v>#DIV/0!</v>
      </c>
      <c r="S208" s="55" t="e">
        <f>P208*Q208*R208</f>
        <v>#DIV/0!</v>
      </c>
    </row>
    <row r="209" spans="11:19">
      <c r="K209" s="53">
        <f>(1-SUM(C209:G209)/1305)</f>
        <v>1</v>
      </c>
      <c r="L209" s="53">
        <f>B209/290/K209</f>
        <v>0</v>
      </c>
      <c r="M209" s="53" t="e">
        <f>1-C209/B209</f>
        <v>#DIV/0!</v>
      </c>
      <c r="N209" s="54">
        <f>A209</f>
        <v>0</v>
      </c>
      <c r="O209" s="54" t="str">
        <f>YEAR(N209)&amp;"/"&amp;TEXT(WEEKNUM(N209,21),"00")</f>
        <v>1900/52</v>
      </c>
      <c r="Q209" s="55" t="str">
        <f>IF(OR(L209&lt;0.55,L209&gt;1.1),"0,84",L209)</f>
        <v>0,84</v>
      </c>
      <c r="R209" s="55" t="e">
        <f>M209</f>
        <v>#DIV/0!</v>
      </c>
      <c r="S209" s="55" t="e">
        <f>P209*Q209*R209</f>
        <v>#DIV/0!</v>
      </c>
    </row>
    <row r="210" spans="11:19">
      <c r="K210" s="53">
        <f>(1-SUM(C210:G210)/1305)</f>
        <v>1</v>
      </c>
      <c r="L210" s="53">
        <f>B210/290/K210</f>
        <v>0</v>
      </c>
      <c r="M210" s="53" t="e">
        <f>1-C210/B210</f>
        <v>#DIV/0!</v>
      </c>
      <c r="N210" s="54">
        <f>A210</f>
        <v>0</v>
      </c>
      <c r="O210" s="54" t="str">
        <f>YEAR(N210)&amp;"/"&amp;TEXT(WEEKNUM(N210,21),"00")</f>
        <v>1900/52</v>
      </c>
      <c r="Q210" s="55" t="str">
        <f>IF(OR(L210&lt;0.55,L210&gt;1.1),"0,84",L210)</f>
        <v>0,84</v>
      </c>
      <c r="R210" s="55" t="e">
        <f>M210</f>
        <v>#DIV/0!</v>
      </c>
      <c r="S210" s="55" t="e">
        <f>P210*Q210*R210</f>
        <v>#DIV/0!</v>
      </c>
    </row>
    <row r="211" spans="11:19">
      <c r="K211" s="53">
        <f>(1-SUM(C211:G211)/1305)</f>
        <v>1</v>
      </c>
      <c r="L211" s="53">
        <f>B211/290/K211</f>
        <v>0</v>
      </c>
      <c r="M211" s="53" t="e">
        <f>1-C211/B211</f>
        <v>#DIV/0!</v>
      </c>
      <c r="N211" s="54">
        <f>A211</f>
        <v>0</v>
      </c>
      <c r="O211" s="54" t="str">
        <f>YEAR(N211)&amp;"/"&amp;TEXT(WEEKNUM(N211,21),"00")</f>
        <v>1900/52</v>
      </c>
      <c r="Q211" s="55" t="str">
        <f>IF(OR(L211&lt;0.55,L211&gt;1.1),"0,84",L211)</f>
        <v>0,84</v>
      </c>
      <c r="R211" s="55" t="e">
        <f>M211</f>
        <v>#DIV/0!</v>
      </c>
      <c r="S211" s="55" t="e">
        <f>P211*Q211*R211</f>
        <v>#DIV/0!</v>
      </c>
    </row>
    <row r="212" spans="11:19">
      <c r="K212" s="53">
        <f>(1-SUM(C212:G212)/1305)</f>
        <v>1</v>
      </c>
      <c r="L212" s="53">
        <f>B212/290/K212</f>
        <v>0</v>
      </c>
      <c r="M212" s="53" t="e">
        <f>1-C212/B212</f>
        <v>#DIV/0!</v>
      </c>
      <c r="N212" s="54">
        <f>A212</f>
        <v>0</v>
      </c>
      <c r="O212" s="54" t="str">
        <f>YEAR(N212)&amp;"/"&amp;TEXT(WEEKNUM(N212,21),"00")</f>
        <v>1900/52</v>
      </c>
      <c r="Q212" s="55" t="str">
        <f>IF(OR(L212&lt;0.55,L212&gt;1.1),"0,84",L212)</f>
        <v>0,84</v>
      </c>
      <c r="R212" s="55" t="e">
        <f>M212</f>
        <v>#DIV/0!</v>
      </c>
      <c r="S212" s="55" t="e">
        <f>P212*Q212*R212</f>
        <v>#DIV/0!</v>
      </c>
    </row>
    <row r="213" spans="11:19">
      <c r="K213" s="53">
        <f>(1-SUM(C213:G213)/1305)</f>
        <v>1</v>
      </c>
      <c r="L213" s="53">
        <f>B213/290/K213</f>
        <v>0</v>
      </c>
      <c r="M213" s="53" t="e">
        <f>1-C213/B213</f>
        <v>#DIV/0!</v>
      </c>
      <c r="N213" s="54">
        <f>A213</f>
        <v>0</v>
      </c>
      <c r="O213" s="54" t="str">
        <f>YEAR(N213)&amp;"/"&amp;TEXT(WEEKNUM(N213,21),"00")</f>
        <v>1900/52</v>
      </c>
      <c r="Q213" s="55" t="str">
        <f>IF(OR(L213&lt;0.55,L213&gt;1.1),"0,84",L213)</f>
        <v>0,84</v>
      </c>
      <c r="R213" s="55" t="e">
        <f>M213</f>
        <v>#DIV/0!</v>
      </c>
      <c r="S213" s="55" t="e">
        <f>P213*Q213*R213</f>
        <v>#DIV/0!</v>
      </c>
    </row>
    <row r="214" spans="11:19">
      <c r="K214" s="53">
        <f>(1-SUM(C214:G214)/1305)</f>
        <v>1</v>
      </c>
      <c r="L214" s="53">
        <f>B214/290/K214</f>
        <v>0</v>
      </c>
      <c r="M214" s="53" t="e">
        <f>1-C214/B214</f>
        <v>#DIV/0!</v>
      </c>
      <c r="N214" s="54">
        <f>A214</f>
        <v>0</v>
      </c>
      <c r="O214" s="54" t="str">
        <f>YEAR(N214)&amp;"/"&amp;TEXT(WEEKNUM(N214,21),"00")</f>
        <v>1900/52</v>
      </c>
      <c r="Q214" s="55" t="str">
        <f>IF(OR(L214&lt;0.55,L214&gt;1.1),"0,84",L214)</f>
        <v>0,84</v>
      </c>
      <c r="R214" s="55" t="e">
        <f>M214</f>
        <v>#DIV/0!</v>
      </c>
      <c r="S214" s="55" t="e">
        <f>P214*Q214*R214</f>
        <v>#DIV/0!</v>
      </c>
    </row>
    <row r="215" spans="11:19">
      <c r="K215" s="53">
        <f>(1-SUM(C215:G215)/1305)</f>
        <v>1</v>
      </c>
      <c r="L215" s="53">
        <f>B215/290/K215</f>
        <v>0</v>
      </c>
      <c r="M215" s="53" t="e">
        <f>1-C215/B215</f>
        <v>#DIV/0!</v>
      </c>
      <c r="N215" s="54">
        <f>A215</f>
        <v>0</v>
      </c>
      <c r="O215" s="54" t="str">
        <f>YEAR(N215)&amp;"/"&amp;TEXT(WEEKNUM(N215,21),"00")</f>
        <v>1900/52</v>
      </c>
      <c r="Q215" s="55" t="str">
        <f>IF(OR(L215&lt;0.55,L215&gt;1.1),"0,84",L215)</f>
        <v>0,84</v>
      </c>
      <c r="R215" s="55" t="e">
        <f>M215</f>
        <v>#DIV/0!</v>
      </c>
      <c r="S215" s="55" t="e">
        <f>P215*Q215*R215</f>
        <v>#DIV/0!</v>
      </c>
    </row>
    <row r="216" spans="11:19">
      <c r="K216" s="53">
        <f>(1-SUM(C216:G216)/1305)</f>
        <v>1</v>
      </c>
      <c r="L216" s="53">
        <f>B216/290/K216</f>
        <v>0</v>
      </c>
      <c r="M216" s="53" t="e">
        <f>1-C216/B216</f>
        <v>#DIV/0!</v>
      </c>
      <c r="N216" s="54">
        <f>A216</f>
        <v>0</v>
      </c>
      <c r="O216" s="54" t="str">
        <f>YEAR(N216)&amp;"/"&amp;TEXT(WEEKNUM(N216,21),"00")</f>
        <v>1900/52</v>
      </c>
      <c r="Q216" s="55" t="str">
        <f>IF(OR(L216&lt;0.55,L216&gt;1.1),"0,84",L216)</f>
        <v>0,84</v>
      </c>
      <c r="R216" s="55" t="e">
        <f>M216</f>
        <v>#DIV/0!</v>
      </c>
      <c r="S216" s="55" t="e">
        <f>P216*Q216*R216</f>
        <v>#DIV/0!</v>
      </c>
    </row>
    <row r="217" spans="11:19">
      <c r="K217" s="53">
        <f>(1-SUM(C217:G217)/1305)</f>
        <v>1</v>
      </c>
      <c r="L217" s="53">
        <f>B217/290/K217</f>
        <v>0</v>
      </c>
      <c r="M217" s="53" t="e">
        <f>1-C217/B217</f>
        <v>#DIV/0!</v>
      </c>
      <c r="N217" s="54">
        <f>A217</f>
        <v>0</v>
      </c>
      <c r="O217" s="54" t="str">
        <f>YEAR(N217)&amp;"/"&amp;TEXT(WEEKNUM(N217,21),"00")</f>
        <v>1900/52</v>
      </c>
      <c r="Q217" s="55" t="str">
        <f>IF(OR(L217&lt;0.55,L217&gt;1.1),"0,84",L217)</f>
        <v>0,84</v>
      </c>
      <c r="R217" s="55" t="e">
        <f>M217</f>
        <v>#DIV/0!</v>
      </c>
      <c r="S217" s="55" t="e">
        <f>P217*Q217*R217</f>
        <v>#DIV/0!</v>
      </c>
    </row>
    <row r="218" spans="11:19">
      <c r="K218" s="53">
        <f>(1-SUM(C218:G218)/1305)</f>
        <v>1</v>
      </c>
      <c r="L218" s="53">
        <f>B218/290/K218</f>
        <v>0</v>
      </c>
      <c r="M218" s="53" t="e">
        <f>1-C218/B218</f>
        <v>#DIV/0!</v>
      </c>
      <c r="N218" s="54">
        <f>A218</f>
        <v>0</v>
      </c>
      <c r="O218" s="54" t="str">
        <f>YEAR(N218)&amp;"/"&amp;TEXT(WEEKNUM(N218,21),"00")</f>
        <v>1900/52</v>
      </c>
      <c r="Q218" s="55" t="str">
        <f>IF(OR(L218&lt;0.55,L218&gt;1.1),"0,84",L218)</f>
        <v>0,84</v>
      </c>
      <c r="R218" s="55" t="e">
        <f>M218</f>
        <v>#DIV/0!</v>
      </c>
      <c r="S218" s="55" t="e">
        <f>P218*Q218*R218</f>
        <v>#DIV/0!</v>
      </c>
    </row>
    <row r="219" spans="11:19">
      <c r="K219" s="53">
        <f>(1-SUM(C219:G219)/1305)</f>
        <v>1</v>
      </c>
      <c r="L219" s="53">
        <f>B219/290/K219</f>
        <v>0</v>
      </c>
      <c r="M219" s="53" t="e">
        <f>1-C219/B219</f>
        <v>#DIV/0!</v>
      </c>
      <c r="N219" s="54">
        <f>A219</f>
        <v>0</v>
      </c>
      <c r="O219" s="54" t="str">
        <f>YEAR(N219)&amp;"/"&amp;TEXT(WEEKNUM(N219,21),"00")</f>
        <v>1900/52</v>
      </c>
      <c r="Q219" s="55" t="str">
        <f>IF(OR(L219&lt;0.55,L219&gt;1.1),"0,84",L219)</f>
        <v>0,84</v>
      </c>
      <c r="R219" s="55" t="e">
        <f>M219</f>
        <v>#DIV/0!</v>
      </c>
      <c r="S219" s="55" t="e">
        <f>P219*Q219*R219</f>
        <v>#DIV/0!</v>
      </c>
    </row>
    <row r="220" spans="11:19">
      <c r="K220" s="53">
        <f>(1-SUM(C220:G220)/1305)</f>
        <v>1</v>
      </c>
      <c r="L220" s="53">
        <f>B220/290/K220</f>
        <v>0</v>
      </c>
      <c r="M220" s="53" t="e">
        <f>1-C220/B220</f>
        <v>#DIV/0!</v>
      </c>
      <c r="N220" s="54">
        <f>A220</f>
        <v>0</v>
      </c>
      <c r="O220" s="54" t="str">
        <f>YEAR(N220)&amp;"/"&amp;TEXT(WEEKNUM(N220,21),"00")</f>
        <v>1900/52</v>
      </c>
      <c r="Q220" s="55" t="str">
        <f>IF(OR(L220&lt;0.55,L220&gt;1.1),"0,84",L220)</f>
        <v>0,84</v>
      </c>
      <c r="R220" s="55" t="e">
        <f>M220</f>
        <v>#DIV/0!</v>
      </c>
      <c r="S220" s="55" t="e">
        <f>P220*Q220*R220</f>
        <v>#DIV/0!</v>
      </c>
    </row>
    <row r="221" spans="11:19">
      <c r="K221" s="53">
        <f>(1-SUM(C221:G221)/1305)</f>
        <v>1</v>
      </c>
      <c r="L221" s="53">
        <f>B221/290/K221</f>
        <v>0</v>
      </c>
      <c r="M221" s="53" t="e">
        <f>1-C221/B221</f>
        <v>#DIV/0!</v>
      </c>
      <c r="N221" s="54">
        <f>A221</f>
        <v>0</v>
      </c>
      <c r="O221" s="54" t="str">
        <f>YEAR(N221)&amp;"/"&amp;TEXT(WEEKNUM(N221,21),"00")</f>
        <v>1900/52</v>
      </c>
      <c r="Q221" s="55" t="str">
        <f>IF(OR(L221&lt;0.55,L221&gt;1.1),"0,84",L221)</f>
        <v>0,84</v>
      </c>
      <c r="S221" s="55">
        <f>P221*Q221*R221</f>
        <v>0</v>
      </c>
    </row>
    <row r="222" spans="11:19">
      <c r="K222" s="53">
        <f>(1-SUM(C222:G222)/1305)</f>
        <v>1</v>
      </c>
      <c r="L222" s="53">
        <f>B222/290/K222</f>
        <v>0</v>
      </c>
      <c r="M222" s="53" t="e">
        <f>1-C222/B222</f>
        <v>#DIV/0!</v>
      </c>
      <c r="N222" s="54">
        <f>A222</f>
        <v>0</v>
      </c>
      <c r="O222" s="54" t="str">
        <f>YEAR(N222)&amp;"/"&amp;TEXT(WEEKNUM(N222,21),"00")</f>
        <v>1900/52</v>
      </c>
      <c r="Q222" s="55" t="str">
        <f>IF(OR(L222&lt;0.55,L222&gt;1.1),"0,84",L222)</f>
        <v>0,84</v>
      </c>
      <c r="S222" s="55">
        <f>P222*Q222*R222</f>
        <v>0</v>
      </c>
    </row>
    <row r="223" spans="11:19">
      <c r="K223" s="53">
        <f>(1-SUM(C223:G223)/1305)</f>
        <v>1</v>
      </c>
      <c r="L223" s="53">
        <f>B223/290/K223</f>
        <v>0</v>
      </c>
      <c r="M223" s="53" t="e">
        <f>1-C223/B223</f>
        <v>#DIV/0!</v>
      </c>
      <c r="N223" s="54">
        <f>A223</f>
        <v>0</v>
      </c>
      <c r="O223" s="54" t="str">
        <f>YEAR(N223)&amp;"/"&amp;TEXT(WEEKNUM(N223,21),"00")</f>
        <v>1900/52</v>
      </c>
      <c r="Q223" s="55" t="str">
        <f>IF(OR(L223&lt;0.55,L223&gt;1.1),"0,84",L223)</f>
        <v>0,84</v>
      </c>
      <c r="S223" s="55">
        <f>P223*Q223*R223</f>
        <v>0</v>
      </c>
    </row>
    <row r="224" spans="11:19">
      <c r="K224" s="53">
        <f>(1-SUM(C224:G224)/1305)</f>
        <v>1</v>
      </c>
      <c r="L224" s="53">
        <f>B224/290/K224</f>
        <v>0</v>
      </c>
      <c r="M224" s="53" t="e">
        <f>1-C224/B224</f>
        <v>#DIV/0!</v>
      </c>
      <c r="N224" s="54">
        <f>A224</f>
        <v>0</v>
      </c>
      <c r="O224" s="54" t="str">
        <f>YEAR(N224)&amp;"/"&amp;TEXT(WEEKNUM(N224,21),"00")</f>
        <v>1900/52</v>
      </c>
      <c r="Q224" s="55" t="str">
        <f>IF(OR(L224&lt;0.55,L224&gt;1.1),"0,84",L224)</f>
        <v>0,84</v>
      </c>
      <c r="S224" s="55">
        <f>P224*Q224*R224</f>
        <v>0</v>
      </c>
    </row>
    <row r="225" spans="11:19">
      <c r="K225" s="53">
        <f>(1-SUM(C225:G225)/1305)</f>
        <v>1</v>
      </c>
      <c r="L225" s="53">
        <f>B225/290/K225</f>
        <v>0</v>
      </c>
      <c r="M225" s="53" t="e">
        <f>1-C225/B225</f>
        <v>#DIV/0!</v>
      </c>
      <c r="N225" s="54">
        <f>A225</f>
        <v>0</v>
      </c>
      <c r="O225" s="54" t="str">
        <f>YEAR(N225)&amp;"/"&amp;TEXT(WEEKNUM(N225,21),"00")</f>
        <v>1900/52</v>
      </c>
      <c r="Q225" s="55" t="str">
        <f>IF(OR(L225&lt;0.55,L225&gt;1.1),"0,84",L225)</f>
        <v>0,84</v>
      </c>
      <c r="S225" s="55">
        <f>P225*Q225*R225</f>
        <v>0</v>
      </c>
    </row>
    <row r="226" spans="11:19">
      <c r="K226" s="53">
        <f>(1-SUM(C226:G226)/1305)</f>
        <v>1</v>
      </c>
      <c r="L226" s="53">
        <f>B226/290/K226</f>
        <v>0</v>
      </c>
      <c r="M226" s="53" t="e">
        <f>1-C226/B226</f>
        <v>#DIV/0!</v>
      </c>
      <c r="N226" s="54">
        <f>A226</f>
        <v>0</v>
      </c>
      <c r="O226" s="54" t="str">
        <f>YEAR(N226)&amp;"/"&amp;TEXT(WEEKNUM(N226,21),"00")</f>
        <v>1900/52</v>
      </c>
      <c r="Q226" s="55" t="str">
        <f>IF(OR(L226&lt;0.55,L226&gt;1.1),"0,84",L226)</f>
        <v>0,84</v>
      </c>
      <c r="S226" s="55">
        <f>P226*Q226*R226</f>
        <v>0</v>
      </c>
    </row>
    <row r="227" spans="11:19">
      <c r="K227" s="53">
        <f>(1-SUM(C227:G227)/1305)</f>
        <v>1</v>
      </c>
      <c r="L227" s="53">
        <f>B227/290/K227</f>
        <v>0</v>
      </c>
      <c r="M227" s="53" t="e">
        <f>1-C227/B227</f>
        <v>#DIV/0!</v>
      </c>
      <c r="N227" s="54">
        <f>A227</f>
        <v>0</v>
      </c>
      <c r="O227" s="54" t="str">
        <f>YEAR(N227)&amp;"/"&amp;TEXT(WEEKNUM(N227,21),"00")</f>
        <v>1900/52</v>
      </c>
      <c r="Q227" s="55" t="str">
        <f>IF(OR(L227&lt;0.55,L227&gt;1.1),"0,84",L227)</f>
        <v>0,84</v>
      </c>
      <c r="S227" s="55">
        <f>P227*Q227*R227</f>
        <v>0</v>
      </c>
    </row>
    <row r="228" spans="11:19">
      <c r="K228" s="53">
        <f>(1-SUM(C228:G228)/1305)</f>
        <v>1</v>
      </c>
      <c r="L228" s="53">
        <f>B228/290/K228</f>
        <v>0</v>
      </c>
      <c r="M228" s="53" t="e">
        <f>1-C228/B228</f>
        <v>#DIV/0!</v>
      </c>
      <c r="N228" s="54">
        <f>A228</f>
        <v>0</v>
      </c>
      <c r="O228" s="54" t="str">
        <f>YEAR(N228)&amp;"/"&amp;TEXT(WEEKNUM(N228,21),"00")</f>
        <v>1900/52</v>
      </c>
      <c r="Q228" s="55" t="str">
        <f>IF(OR(L228&lt;0.55,L228&gt;1.1),"0,84",L228)</f>
        <v>0,84</v>
      </c>
      <c r="S228" s="55">
        <f>P228*Q228*R228</f>
        <v>0</v>
      </c>
    </row>
    <row r="229" spans="11:19">
      <c r="K229" s="53">
        <f>(1-SUM(C229:G229)/1305)</f>
        <v>1</v>
      </c>
      <c r="L229" s="53">
        <f>B229/290/K229</f>
        <v>0</v>
      </c>
      <c r="M229" s="53" t="e">
        <f>1-C229/B229</f>
        <v>#DIV/0!</v>
      </c>
      <c r="N229" s="54">
        <f>A229</f>
        <v>0</v>
      </c>
      <c r="O229" s="54" t="str">
        <f>YEAR(N229)&amp;"/"&amp;TEXT(WEEKNUM(N229,21),"00")</f>
        <v>1900/52</v>
      </c>
      <c r="Q229" s="55" t="str">
        <f>IF(OR(L229&lt;0.55,L229&gt;1.1),"0,84",L229)</f>
        <v>0,84</v>
      </c>
      <c r="S229" s="55">
        <f>P229*Q229*R229</f>
        <v>0</v>
      </c>
    </row>
    <row r="230" spans="11:19">
      <c r="K230" s="53">
        <f>(1-SUM(C230:G230)/1305)</f>
        <v>1</v>
      </c>
      <c r="L230" s="53">
        <f>B230/290/K230</f>
        <v>0</v>
      </c>
      <c r="M230" s="53" t="e">
        <f>1-C230/B230</f>
        <v>#DIV/0!</v>
      </c>
      <c r="N230" s="54">
        <f>A230</f>
        <v>0</v>
      </c>
      <c r="O230" s="54" t="str">
        <f>YEAR(N230)&amp;"/"&amp;TEXT(WEEKNUM(N230,21),"00")</f>
        <v>1900/52</v>
      </c>
      <c r="Q230" s="55" t="str">
        <f>IF(OR(L230&lt;0.55,L230&gt;1.1),"0,84",L230)</f>
        <v>0,84</v>
      </c>
      <c r="S230" s="55">
        <f>P230*Q230*R230</f>
        <v>0</v>
      </c>
    </row>
    <row r="231" spans="11:19">
      <c r="K231" s="53">
        <f>(1-SUM(C231:G231)/1305)</f>
        <v>1</v>
      </c>
      <c r="L231" s="53">
        <f>B231/290/K231</f>
        <v>0</v>
      </c>
      <c r="M231" s="53" t="e">
        <f>1-C231/B231</f>
        <v>#DIV/0!</v>
      </c>
      <c r="N231" s="54">
        <f>A231</f>
        <v>0</v>
      </c>
      <c r="O231" s="54" t="str">
        <f>YEAR(N231)&amp;"/"&amp;TEXT(WEEKNUM(N231,21),"00")</f>
        <v>1900/52</v>
      </c>
      <c r="Q231" s="55" t="str">
        <f>IF(OR(L231&lt;0.55,L231&gt;1.1),"0,84",L231)</f>
        <v>0,84</v>
      </c>
      <c r="S231" s="55">
        <f>P231*Q231*R231</f>
        <v>0</v>
      </c>
    </row>
    <row r="232" spans="11:19">
      <c r="K232" s="53">
        <f>(1-SUM(C232:G232)/1305)</f>
        <v>1</v>
      </c>
      <c r="L232" s="53">
        <f>B232/290/K232</f>
        <v>0</v>
      </c>
      <c r="M232" s="53" t="e">
        <f>1-C232/B232</f>
        <v>#DIV/0!</v>
      </c>
      <c r="N232" s="54">
        <f>A232</f>
        <v>0</v>
      </c>
      <c r="O232" s="54" t="str">
        <f>YEAR(N232)&amp;"/"&amp;TEXT(WEEKNUM(N232,21),"00")</f>
        <v>1900/52</v>
      </c>
      <c r="Q232" s="55" t="str">
        <f>IF(OR(L232&lt;0.55,L232&gt;1.1),"0,84",L232)</f>
        <v>0,84</v>
      </c>
      <c r="S232" s="55">
        <f>P232*Q232*R232</f>
        <v>0</v>
      </c>
    </row>
    <row r="233" spans="11:19">
      <c r="K233" s="53">
        <f>(1-SUM(C233:G233)/1305)</f>
        <v>1</v>
      </c>
      <c r="L233" s="53">
        <f>B233/290/K233</f>
        <v>0</v>
      </c>
      <c r="M233" s="53" t="e">
        <f>1-C233/B233</f>
        <v>#DIV/0!</v>
      </c>
      <c r="N233" s="54">
        <f>A233</f>
        <v>0</v>
      </c>
      <c r="O233" s="54" t="str">
        <f>YEAR(N233)&amp;"/"&amp;TEXT(WEEKNUM(N233,21),"00")</f>
        <v>1900/52</v>
      </c>
      <c r="Q233" s="55" t="str">
        <f>IF(OR(L233&lt;0.55,L233&gt;1.1),"0,84",L233)</f>
        <v>0,84</v>
      </c>
      <c r="S233" s="55">
        <f>P233*Q233*R233</f>
        <v>0</v>
      </c>
    </row>
    <row r="234" spans="11:19">
      <c r="K234" s="53">
        <f>(1-SUM(C234:G234)/1305)</f>
        <v>1</v>
      </c>
      <c r="L234" s="53">
        <f>B234/290/K234</f>
        <v>0</v>
      </c>
      <c r="M234" s="53" t="e">
        <f>1-C234/B234</f>
        <v>#DIV/0!</v>
      </c>
      <c r="N234" s="54">
        <f>A234</f>
        <v>0</v>
      </c>
      <c r="O234" s="54" t="str">
        <f>YEAR(N234)&amp;"/"&amp;TEXT(WEEKNUM(N234,21),"00")</f>
        <v>1900/52</v>
      </c>
      <c r="Q234" s="55" t="str">
        <f>IF(OR(L234&lt;0.55,L234&gt;1.1),"0,84",L234)</f>
        <v>0,84</v>
      </c>
      <c r="S234" s="55">
        <f>P234*Q234*R234</f>
        <v>0</v>
      </c>
    </row>
    <row r="235" spans="11:19">
      <c r="K235" s="53">
        <f>(1-SUM(C235:G235)/1305)</f>
        <v>1</v>
      </c>
      <c r="L235" s="53">
        <f>B235/290/K235</f>
        <v>0</v>
      </c>
      <c r="M235" s="53" t="e">
        <f>1-C235/B235</f>
        <v>#DIV/0!</v>
      </c>
      <c r="N235" s="54">
        <f>A235</f>
        <v>0</v>
      </c>
      <c r="O235" s="54" t="str">
        <f>YEAR(N235)&amp;"/"&amp;TEXT(WEEKNUM(N235,21),"00")</f>
        <v>1900/52</v>
      </c>
      <c r="Q235" s="55" t="str">
        <f>IF(OR(L235&lt;0.55,L235&gt;1.1),"0,84",L235)</f>
        <v>0,84</v>
      </c>
      <c r="S235" s="55">
        <f>P235*Q235*R235</f>
        <v>0</v>
      </c>
    </row>
    <row r="236" spans="11:19">
      <c r="K236" s="53">
        <f>(1-SUM(C236:G236)/1305)</f>
        <v>1</v>
      </c>
      <c r="L236" s="53">
        <f>B236/290/K236</f>
        <v>0</v>
      </c>
      <c r="M236" s="53" t="e">
        <f>1-C236/B236</f>
        <v>#DIV/0!</v>
      </c>
      <c r="N236" s="54">
        <f>A236</f>
        <v>0</v>
      </c>
      <c r="O236" s="54" t="str">
        <f>YEAR(N236)&amp;"/"&amp;TEXT(WEEKNUM(N236,21),"00")</f>
        <v>1900/52</v>
      </c>
      <c r="Q236" s="55" t="str">
        <f>IF(OR(L236&lt;0.55,L236&gt;1.1),"0,84",L236)</f>
        <v>0,84</v>
      </c>
      <c r="S236" s="55">
        <f>P236*Q236*R236</f>
        <v>0</v>
      </c>
    </row>
    <row r="237" spans="11:19">
      <c r="K237" s="53">
        <f>(1-SUM(C237:G237)/1305)</f>
        <v>1</v>
      </c>
      <c r="L237" s="53">
        <f>B237/290/K237</f>
        <v>0</v>
      </c>
      <c r="M237" s="53" t="e">
        <f>1-C237/B237</f>
        <v>#DIV/0!</v>
      </c>
      <c r="N237" s="54">
        <f>A237</f>
        <v>0</v>
      </c>
      <c r="O237" s="54" t="str">
        <f>YEAR(N237)&amp;"/"&amp;TEXT(WEEKNUM(N237,21),"00")</f>
        <v>1900/52</v>
      </c>
      <c r="Q237" s="55" t="str">
        <f>IF(OR(L237&lt;0.55,L237&gt;1.1),"0,84",L237)</f>
        <v>0,84</v>
      </c>
      <c r="S237" s="55">
        <f>P237*Q237*R237</f>
        <v>0</v>
      </c>
    </row>
    <row r="238" spans="11:19">
      <c r="K238" s="53">
        <f>(1-SUM(C238:G238)/1305)</f>
        <v>1</v>
      </c>
      <c r="L238" s="53">
        <f>B238/290/K238</f>
        <v>0</v>
      </c>
      <c r="M238" s="53" t="e">
        <f>1-C238/B238</f>
        <v>#DIV/0!</v>
      </c>
      <c r="N238" s="54">
        <f>A238</f>
        <v>0</v>
      </c>
      <c r="O238" s="54" t="str">
        <f>YEAR(N238)&amp;"/"&amp;TEXT(WEEKNUM(N238,21),"00")</f>
        <v>1900/52</v>
      </c>
      <c r="Q238" s="55" t="str">
        <f>IF(OR(L238&lt;0.55,L238&gt;1.1),"0,84",L238)</f>
        <v>0,84</v>
      </c>
      <c r="S238" s="55">
        <f>P238*Q238*R238</f>
        <v>0</v>
      </c>
    </row>
    <row r="239" spans="11:19">
      <c r="K239" s="53">
        <f>(1-SUM(C239:G239)/1305)</f>
        <v>1</v>
      </c>
      <c r="L239" s="53">
        <f>B239/290/K239</f>
        <v>0</v>
      </c>
      <c r="M239" s="53" t="e">
        <f>1-C239/B239</f>
        <v>#DIV/0!</v>
      </c>
      <c r="N239" s="54">
        <f>A239</f>
        <v>0</v>
      </c>
      <c r="O239" s="54" t="str">
        <f>YEAR(N239)&amp;"/"&amp;TEXT(WEEKNUM(N239,21),"00")</f>
        <v>1900/52</v>
      </c>
      <c r="Q239" s="55" t="str">
        <f>IF(OR(L239&lt;0.55,L239&gt;1.1),"0,84",L239)</f>
        <v>0,84</v>
      </c>
      <c r="S239" s="55">
        <f>P239*Q239*R239</f>
        <v>0</v>
      </c>
    </row>
    <row r="240" spans="11:19">
      <c r="K240" s="53">
        <f>(1-SUM(C240:G240)/1305)</f>
        <v>1</v>
      </c>
      <c r="L240" s="53">
        <f>B240/290/K240</f>
        <v>0</v>
      </c>
      <c r="M240" s="53" t="e">
        <f>1-C240/B240</f>
        <v>#DIV/0!</v>
      </c>
      <c r="N240" s="54">
        <f>A240</f>
        <v>0</v>
      </c>
      <c r="O240" s="54" t="str">
        <f>YEAR(N240)&amp;"/"&amp;TEXT(WEEKNUM(N240,21),"00")</f>
        <v>1900/52</v>
      </c>
      <c r="Q240" s="55" t="str">
        <f>IF(OR(L240&lt;0.55,L240&gt;1.1),"0,84",L240)</f>
        <v>0,84</v>
      </c>
      <c r="S240" s="55">
        <f>P240*Q240*R240</f>
        <v>0</v>
      </c>
    </row>
    <row r="241" spans="11:19">
      <c r="K241" s="53">
        <f>(1-SUM(C241:G241)/1305)</f>
        <v>1</v>
      </c>
      <c r="L241" s="53">
        <f>B241/290/K241</f>
        <v>0</v>
      </c>
      <c r="M241" s="53" t="e">
        <f>1-C241/B241</f>
        <v>#DIV/0!</v>
      </c>
      <c r="N241" s="54">
        <f>A241</f>
        <v>0</v>
      </c>
      <c r="O241" s="54" t="str">
        <f>YEAR(N241)&amp;"/"&amp;TEXT(WEEKNUM(N241,21),"00")</f>
        <v>1900/52</v>
      </c>
      <c r="Q241" s="55" t="str">
        <f>IF(OR(L241&lt;0.55,L241&gt;1.1),"0,84",L241)</f>
        <v>0,84</v>
      </c>
      <c r="S241" s="55">
        <f>P241*Q241*R241</f>
        <v>0</v>
      </c>
    </row>
    <row r="242" spans="11:19">
      <c r="K242" s="53">
        <f>(1-SUM(C242:G242)/1305)</f>
        <v>1</v>
      </c>
      <c r="L242" s="53">
        <f>B242/290/K242</f>
        <v>0</v>
      </c>
      <c r="M242" s="53" t="e">
        <f>1-C242/B242</f>
        <v>#DIV/0!</v>
      </c>
      <c r="N242" s="54">
        <f>A242</f>
        <v>0</v>
      </c>
      <c r="O242" s="54" t="str">
        <f>YEAR(N242)&amp;"/"&amp;TEXT(WEEKNUM(N242,21),"00")</f>
        <v>1900/52</v>
      </c>
      <c r="Q242" s="55" t="str">
        <f>IF(OR(L242&lt;0.55,L242&gt;1.1),"0,84",L242)</f>
        <v>0,84</v>
      </c>
      <c r="S242" s="55">
        <f>P242*Q242*R242</f>
        <v>0</v>
      </c>
    </row>
    <row r="243" spans="11:19">
      <c r="K243" s="53">
        <f>(1-SUM(C243:G243)/1305)</f>
        <v>1</v>
      </c>
      <c r="L243" s="53">
        <f>B243/290/K243</f>
        <v>0</v>
      </c>
      <c r="M243" s="53" t="e">
        <f>1-C243/B243</f>
        <v>#DIV/0!</v>
      </c>
      <c r="N243" s="54">
        <f>A243</f>
        <v>0</v>
      </c>
      <c r="O243" s="54" t="str">
        <f>YEAR(N243)&amp;"/"&amp;TEXT(WEEKNUM(N243,21),"00")</f>
        <v>1900/52</v>
      </c>
      <c r="Q243" s="55" t="str">
        <f>IF(OR(L243&lt;0.55,L243&gt;1.1),"0,84",L243)</f>
        <v>0,84</v>
      </c>
      <c r="S243" s="55">
        <f>P243*Q243*R243</f>
        <v>0</v>
      </c>
    </row>
    <row r="244" spans="11:19">
      <c r="K244" s="53">
        <f>(1-SUM(C244:G244)/1305)</f>
        <v>1</v>
      </c>
      <c r="L244" s="53">
        <f>B244/290/K244</f>
        <v>0</v>
      </c>
      <c r="M244" s="53" t="e">
        <f>1-C244/B244</f>
        <v>#DIV/0!</v>
      </c>
      <c r="N244" s="54">
        <f>A244</f>
        <v>0</v>
      </c>
      <c r="O244" s="54" t="str">
        <f>YEAR(N244)&amp;"/"&amp;TEXT(WEEKNUM(N244,21),"00")</f>
        <v>1900/52</v>
      </c>
      <c r="Q244" s="55" t="str">
        <f>IF(OR(L244&lt;0.55,L244&gt;1.1),"0,84",L244)</f>
        <v>0,84</v>
      </c>
      <c r="S244" s="55">
        <f>P244*Q244*R244</f>
        <v>0</v>
      </c>
    </row>
    <row r="245" spans="11:19">
      <c r="K245" s="53">
        <f>(1-SUM(C245:G245)/1305)</f>
        <v>1</v>
      </c>
      <c r="L245" s="53">
        <f>B245/290/K245</f>
        <v>0</v>
      </c>
      <c r="M245" s="53" t="e">
        <f>1-C245/B245</f>
        <v>#DIV/0!</v>
      </c>
      <c r="N245" s="54">
        <f>A245</f>
        <v>0</v>
      </c>
      <c r="O245" s="54" t="str">
        <f>YEAR(N245)&amp;"/"&amp;TEXT(WEEKNUM(N245,21),"00")</f>
        <v>1900/52</v>
      </c>
      <c r="Q245" s="55" t="str">
        <f>IF(OR(L245&lt;0.55,L245&gt;1.1),"0,84",L245)</f>
        <v>0,84</v>
      </c>
      <c r="S245" s="55">
        <f>P245*Q245*R245</f>
        <v>0</v>
      </c>
    </row>
    <row r="246" spans="11:19">
      <c r="K246" s="53">
        <f>(1-SUM(C246:G246)/1305)</f>
        <v>1</v>
      </c>
      <c r="L246" s="53">
        <f>B246/290/K246</f>
        <v>0</v>
      </c>
      <c r="M246" s="53" t="e">
        <f>1-C246/B246</f>
        <v>#DIV/0!</v>
      </c>
      <c r="N246" s="54">
        <f>A246</f>
        <v>0</v>
      </c>
      <c r="O246" s="54" t="str">
        <f>YEAR(N246)&amp;"/"&amp;TEXT(WEEKNUM(N246,21),"00")</f>
        <v>1900/52</v>
      </c>
      <c r="Q246" s="55" t="str">
        <f>IF(OR(L246&lt;0.55,L246&gt;1.1),"0,84",L246)</f>
        <v>0,84</v>
      </c>
      <c r="S246" s="55">
        <f>P246*Q246*R246</f>
        <v>0</v>
      </c>
    </row>
    <row r="247" spans="11:19">
      <c r="K247" s="53">
        <f>(1-SUM(C247:G247)/1305)</f>
        <v>1</v>
      </c>
      <c r="L247" s="53">
        <f>B247/290/K247</f>
        <v>0</v>
      </c>
      <c r="M247" s="53" t="e">
        <f>1-C247/B247</f>
        <v>#DIV/0!</v>
      </c>
      <c r="N247" s="54">
        <f>A247</f>
        <v>0</v>
      </c>
      <c r="O247" s="54" t="str">
        <f>YEAR(N247)&amp;"/"&amp;TEXT(WEEKNUM(N247,21),"00")</f>
        <v>1900/52</v>
      </c>
      <c r="Q247" s="55" t="str">
        <f>IF(OR(L247&lt;0.55,L247&gt;1.1),"0,84",L247)</f>
        <v>0,84</v>
      </c>
      <c r="S247" s="55">
        <f>P247*Q247*R247</f>
        <v>0</v>
      </c>
    </row>
    <row r="248" spans="11:19">
      <c r="K248" s="53">
        <f>(1-SUM(C248:G248)/1305)</f>
        <v>1</v>
      </c>
      <c r="L248" s="53">
        <f>B248/290/K248</f>
        <v>0</v>
      </c>
      <c r="M248" s="53" t="e">
        <f>1-C248/B248</f>
        <v>#DIV/0!</v>
      </c>
      <c r="N248" s="54">
        <f>A248</f>
        <v>0</v>
      </c>
      <c r="O248" s="54" t="str">
        <f>YEAR(N248)&amp;"/"&amp;TEXT(WEEKNUM(N248,21),"00")</f>
        <v>1900/52</v>
      </c>
      <c r="Q248" s="55" t="str">
        <f>IF(OR(L248&lt;0.55,L248&gt;1.1),"0,84",L248)</f>
        <v>0,84</v>
      </c>
      <c r="S248" s="55">
        <f>P248*Q248*R248</f>
        <v>0</v>
      </c>
    </row>
    <row r="249" spans="11:19">
      <c r="K249" s="53">
        <f>(1-SUM(C249:G249)/1305)</f>
        <v>1</v>
      </c>
      <c r="L249" s="53">
        <f>B249/290/K249</f>
        <v>0</v>
      </c>
      <c r="M249" s="53" t="e">
        <f>1-C249/B249</f>
        <v>#DIV/0!</v>
      </c>
      <c r="N249" s="54">
        <f>A249</f>
        <v>0</v>
      </c>
      <c r="O249" s="54" t="str">
        <f>YEAR(N249)&amp;"/"&amp;TEXT(WEEKNUM(N249,21),"00")</f>
        <v>1900/52</v>
      </c>
      <c r="Q249" s="55" t="str">
        <f>IF(OR(L249&lt;0.55,L249&gt;1.1),"0,84",L249)</f>
        <v>0,84</v>
      </c>
      <c r="S249" s="55">
        <f>P249*Q249*R249</f>
        <v>0</v>
      </c>
    </row>
    <row r="250" spans="11:19">
      <c r="K250" s="53">
        <f>(1-SUM(C250:G250)/1305)</f>
        <v>1</v>
      </c>
      <c r="L250" s="53">
        <f>B250/290/K250</f>
        <v>0</v>
      </c>
      <c r="M250" s="53" t="e">
        <f>1-C250/B250</f>
        <v>#DIV/0!</v>
      </c>
      <c r="N250" s="54">
        <f>A250</f>
        <v>0</v>
      </c>
      <c r="O250" s="54" t="str">
        <f>YEAR(N250)&amp;"/"&amp;TEXT(WEEKNUM(N250,21),"00")</f>
        <v>1900/52</v>
      </c>
      <c r="Q250" s="55" t="str">
        <f>IF(OR(L250&lt;0.55,L250&gt;1.1),"0,84",L250)</f>
        <v>0,84</v>
      </c>
      <c r="S250" s="55">
        <f>P250*Q250*R250</f>
        <v>0</v>
      </c>
    </row>
    <row r="251" spans="11:19">
      <c r="K251" s="53">
        <f>(1-SUM(C251:G251)/1305)</f>
        <v>1</v>
      </c>
      <c r="L251" s="53">
        <f>B251/290/K251</f>
        <v>0</v>
      </c>
      <c r="M251" s="53" t="e">
        <f>1-C251/B251</f>
        <v>#DIV/0!</v>
      </c>
      <c r="N251" s="54">
        <f>A251</f>
        <v>0</v>
      </c>
      <c r="O251" s="54" t="str">
        <f>YEAR(N251)&amp;"/"&amp;TEXT(WEEKNUM(N251,21),"00")</f>
        <v>1900/52</v>
      </c>
      <c r="Q251" s="55" t="str">
        <f>IF(OR(L251&lt;0.55,L251&gt;1.1),"0,84",L251)</f>
        <v>0,84</v>
      </c>
      <c r="S251" s="55">
        <f>P251*Q251*R251</f>
        <v>0</v>
      </c>
    </row>
    <row r="252" spans="11:19">
      <c r="K252" s="53">
        <f>(1-SUM(C252:G252)/1305)</f>
        <v>1</v>
      </c>
      <c r="L252" s="53">
        <f>B252/290/K252</f>
        <v>0</v>
      </c>
      <c r="M252" s="53" t="e">
        <f>1-C252/B252</f>
        <v>#DIV/0!</v>
      </c>
      <c r="N252" s="54">
        <f>A252</f>
        <v>0</v>
      </c>
      <c r="O252" s="54" t="str">
        <f>YEAR(N252)&amp;"/"&amp;TEXT(WEEKNUM(N252,21),"00")</f>
        <v>1900/52</v>
      </c>
      <c r="Q252" s="55" t="str">
        <f>IF(OR(L252&lt;0.55,L252&gt;1.1),"0,84",L252)</f>
        <v>0,84</v>
      </c>
      <c r="S252" s="55">
        <f>P252*Q252*R252</f>
        <v>0</v>
      </c>
    </row>
    <row r="253" spans="11:19">
      <c r="K253" s="53">
        <f>(1-SUM(C253:G253)/1305)</f>
        <v>1</v>
      </c>
      <c r="L253" s="53">
        <f>B253/290/K253</f>
        <v>0</v>
      </c>
      <c r="M253" s="53" t="e">
        <f>1-C253/B253</f>
        <v>#DIV/0!</v>
      </c>
      <c r="N253" s="54">
        <f>A253</f>
        <v>0</v>
      </c>
      <c r="O253" s="54" t="str">
        <f>YEAR(N253)&amp;"/"&amp;TEXT(WEEKNUM(N253,21),"00")</f>
        <v>1900/52</v>
      </c>
      <c r="Q253" s="55" t="str">
        <f>IF(OR(L253&lt;0.55,L253&gt;1.1),"0,84",L253)</f>
        <v>0,84</v>
      </c>
      <c r="S253" s="55">
        <f>P253*Q253*R253</f>
        <v>0</v>
      </c>
    </row>
    <row r="254" spans="11:19">
      <c r="K254" s="53">
        <f>(1-SUM(C254:G254)/1305)</f>
        <v>1</v>
      </c>
      <c r="L254" s="53">
        <f>B254/290/K254</f>
        <v>0</v>
      </c>
      <c r="M254" s="53" t="e">
        <f>1-C254/B254</f>
        <v>#DIV/0!</v>
      </c>
      <c r="N254" s="54">
        <f>A254</f>
        <v>0</v>
      </c>
      <c r="O254" s="54" t="str">
        <f>YEAR(N254)&amp;"/"&amp;TEXT(WEEKNUM(N254,21),"00")</f>
        <v>1900/52</v>
      </c>
      <c r="Q254" s="55" t="str">
        <f>IF(OR(L254&lt;0.55,L254&gt;1.1),"0,84",L254)</f>
        <v>0,84</v>
      </c>
      <c r="S254" s="55">
        <f>P254*Q254*R254</f>
        <v>0</v>
      </c>
    </row>
    <row r="255" spans="11:19">
      <c r="K255" s="53">
        <f>(1-SUM(C255:G255)/1305)</f>
        <v>1</v>
      </c>
      <c r="L255" s="53">
        <f>B255/290/K255</f>
        <v>0</v>
      </c>
      <c r="M255" s="53" t="e">
        <f>1-C255/B255</f>
        <v>#DIV/0!</v>
      </c>
      <c r="N255" s="54">
        <f>A255</f>
        <v>0</v>
      </c>
      <c r="O255" s="54" t="str">
        <f>YEAR(N255)&amp;"/"&amp;TEXT(WEEKNUM(N255,21),"00")</f>
        <v>1900/52</v>
      </c>
      <c r="Q255" s="55" t="str">
        <f>IF(OR(L255&lt;0.55,L255&gt;1.1),"0,84",L255)</f>
        <v>0,84</v>
      </c>
      <c r="S255" s="55">
        <f>P255*Q255*R255</f>
        <v>0</v>
      </c>
    </row>
    <row r="256" spans="11:19">
      <c r="K256" s="53">
        <f>(1-SUM(C256:G256)/1305)</f>
        <v>1</v>
      </c>
      <c r="L256" s="53">
        <f>B256/290/K256</f>
        <v>0</v>
      </c>
      <c r="M256" s="53" t="e">
        <f>1-C256/B256</f>
        <v>#DIV/0!</v>
      </c>
      <c r="N256" s="54">
        <f>A256</f>
        <v>0</v>
      </c>
      <c r="O256" s="54" t="str">
        <f>YEAR(N256)&amp;"/"&amp;TEXT(WEEKNUM(N256,21),"00")</f>
        <v>1900/52</v>
      </c>
      <c r="Q256" s="55" t="str">
        <f>IF(OR(L256&lt;0.55,L256&gt;1.1),"0,84",L256)</f>
        <v>0,84</v>
      </c>
      <c r="S256" s="55">
        <f>P256*Q256*R256</f>
        <v>0</v>
      </c>
    </row>
    <row r="257" spans="11:19">
      <c r="K257" s="53">
        <f>(1-SUM(C257:G257)/1305)</f>
        <v>1</v>
      </c>
      <c r="L257" s="53">
        <f>B257/290/K257</f>
        <v>0</v>
      </c>
      <c r="M257" s="53" t="e">
        <f>1-C257/B257</f>
        <v>#DIV/0!</v>
      </c>
      <c r="N257" s="54">
        <f>A257</f>
        <v>0</v>
      </c>
      <c r="O257" s="54" t="str">
        <f>YEAR(N257)&amp;"/"&amp;TEXT(WEEKNUM(N257,21),"00")</f>
        <v>1900/52</v>
      </c>
      <c r="Q257" s="55" t="str">
        <f>IF(OR(L257&lt;0.55,L257&gt;1.1),"0,84",L257)</f>
        <v>0,84</v>
      </c>
      <c r="S257" s="55">
        <f>P257*Q257*R257</f>
        <v>0</v>
      </c>
    </row>
    <row r="258" spans="11:19">
      <c r="K258" s="53">
        <f>(1-SUM(C258:G258)/1305)</f>
        <v>1</v>
      </c>
      <c r="L258" s="53">
        <f>B258/290/K258</f>
        <v>0</v>
      </c>
      <c r="M258" s="53" t="e">
        <f>1-C258/B258</f>
        <v>#DIV/0!</v>
      </c>
      <c r="N258" s="54">
        <f>A258</f>
        <v>0</v>
      </c>
      <c r="O258" s="54" t="str">
        <f>YEAR(N258)&amp;"/"&amp;TEXT(WEEKNUM(N258,21),"00")</f>
        <v>1900/52</v>
      </c>
      <c r="Q258" s="55" t="str">
        <f>IF(OR(L258&lt;0.55,L258&gt;1.1),"0,84",L258)</f>
        <v>0,84</v>
      </c>
      <c r="S258" s="55">
        <f>P258*Q258*R258</f>
        <v>0</v>
      </c>
    </row>
    <row r="259" spans="11:19">
      <c r="K259" s="53">
        <f>(1-SUM(C259:G259)/1305)</f>
        <v>1</v>
      </c>
      <c r="L259" s="53">
        <f>B259/290/K259</f>
        <v>0</v>
      </c>
      <c r="M259" s="53" t="e">
        <f>1-C259/B259</f>
        <v>#DIV/0!</v>
      </c>
      <c r="N259" s="54">
        <f>A259</f>
        <v>0</v>
      </c>
      <c r="O259" s="54" t="str">
        <f>YEAR(N259)&amp;"/"&amp;TEXT(WEEKNUM(N259,21),"00")</f>
        <v>1900/52</v>
      </c>
      <c r="Q259" s="55" t="str">
        <f>IF(OR(L259&lt;0.55,L259&gt;1.1),"0,84",L259)</f>
        <v>0,84</v>
      </c>
      <c r="S259" s="55">
        <f>P259*Q259*R259</f>
        <v>0</v>
      </c>
    </row>
    <row r="260" spans="11:19">
      <c r="K260" s="53">
        <f>(1-SUM(C260:G260)/1305)</f>
        <v>1</v>
      </c>
      <c r="L260" s="53">
        <f>B260/290/K260</f>
        <v>0</v>
      </c>
      <c r="M260" s="53" t="e">
        <f>1-C260/B260</f>
        <v>#DIV/0!</v>
      </c>
      <c r="N260" s="54">
        <f>A260</f>
        <v>0</v>
      </c>
      <c r="O260" s="54" t="str">
        <f>YEAR(N260)&amp;"/"&amp;TEXT(WEEKNUM(N260,21),"00")</f>
        <v>1900/52</v>
      </c>
      <c r="Q260" s="55" t="str">
        <f>IF(OR(L260&lt;0.55,L260&gt;1.1),"0,84",L260)</f>
        <v>0,84</v>
      </c>
      <c r="S260" s="55">
        <f>P260*Q260*R260</f>
        <v>0</v>
      </c>
    </row>
    <row r="261" spans="11:19">
      <c r="K261" s="53">
        <f>(1-SUM(C261:G261)/1305)</f>
        <v>1</v>
      </c>
      <c r="L261" s="53">
        <f>B261/290/K261</f>
        <v>0</v>
      </c>
      <c r="M261" s="53" t="e">
        <f>1-C261/B261</f>
        <v>#DIV/0!</v>
      </c>
      <c r="N261" s="54">
        <f>A261</f>
        <v>0</v>
      </c>
      <c r="O261" s="54" t="str">
        <f>YEAR(N261)&amp;"/"&amp;TEXT(WEEKNUM(N261,21),"00")</f>
        <v>1900/52</v>
      </c>
      <c r="Q261" s="55" t="str">
        <f>IF(OR(L261&lt;0.55,L261&gt;1.1),"0,84",L261)</f>
        <v>0,84</v>
      </c>
      <c r="S261" s="55">
        <f>P261*Q261*R261</f>
        <v>0</v>
      </c>
    </row>
    <row r="262" spans="11:19">
      <c r="K262" s="53">
        <f>(1-SUM(C262:G262)/1305)</f>
        <v>1</v>
      </c>
      <c r="L262" s="53">
        <f>B262/290/K262</f>
        <v>0</v>
      </c>
      <c r="M262" s="53" t="e">
        <f>1-C262/B262</f>
        <v>#DIV/0!</v>
      </c>
      <c r="N262" s="54">
        <f>A262</f>
        <v>0</v>
      </c>
      <c r="O262" s="54" t="str">
        <f>YEAR(N262)&amp;"/"&amp;TEXT(WEEKNUM(N262,21),"00")</f>
        <v>1900/52</v>
      </c>
      <c r="Q262" s="55" t="str">
        <f>IF(OR(L262&lt;0.55,L262&gt;1.1),"0,84",L262)</f>
        <v>0,84</v>
      </c>
      <c r="S262" s="55">
        <f>P262*Q262*R262</f>
        <v>0</v>
      </c>
    </row>
    <row r="263" spans="11:19">
      <c r="K263" s="53">
        <f>(1-SUM(C263:G263)/1305)</f>
        <v>1</v>
      </c>
      <c r="L263" s="53">
        <f>B263/290/K263</f>
        <v>0</v>
      </c>
      <c r="M263" s="53" t="e">
        <f>1-C263/B263</f>
        <v>#DIV/0!</v>
      </c>
      <c r="N263" s="54">
        <f>A263</f>
        <v>0</v>
      </c>
      <c r="O263" s="54" t="str">
        <f>YEAR(N263)&amp;"/"&amp;TEXT(WEEKNUM(N263,21),"00")</f>
        <v>1900/52</v>
      </c>
      <c r="Q263" s="55" t="str">
        <f>IF(OR(L263&lt;0.55,L263&gt;1.1),"0,84",L263)</f>
        <v>0,84</v>
      </c>
      <c r="S263" s="55">
        <f>P263*Q263*R263</f>
        <v>0</v>
      </c>
    </row>
    <row r="264" spans="11:19">
      <c r="K264" s="53">
        <f>(1-SUM(C264:G264)/1305)</f>
        <v>1</v>
      </c>
      <c r="L264" s="53">
        <f>B264/290/K264</f>
        <v>0</v>
      </c>
      <c r="M264" s="53" t="e">
        <f>1-C264/B264</f>
        <v>#DIV/0!</v>
      </c>
      <c r="N264" s="54">
        <f>A264</f>
        <v>0</v>
      </c>
      <c r="O264" s="54" t="str">
        <f>YEAR(N264)&amp;"/"&amp;TEXT(WEEKNUM(N264,21),"00")</f>
        <v>1900/52</v>
      </c>
      <c r="Q264" s="55" t="str">
        <f>IF(OR(L264&lt;0.55,L264&gt;1.1),"0,84",L264)</f>
        <v>0,84</v>
      </c>
      <c r="S264" s="55">
        <f>P264*Q264*R264</f>
        <v>0</v>
      </c>
    </row>
    <row r="265" spans="11:19">
      <c r="K265" s="53">
        <f>(1-SUM(C265:G265)/1305)</f>
        <v>1</v>
      </c>
      <c r="L265" s="53">
        <f>B265/290/K265</f>
        <v>0</v>
      </c>
      <c r="M265" s="53" t="e">
        <f>1-C265/B265</f>
        <v>#DIV/0!</v>
      </c>
      <c r="N265" s="54">
        <f>A265</f>
        <v>0</v>
      </c>
      <c r="O265" s="54" t="str">
        <f>YEAR(N265)&amp;"/"&amp;TEXT(WEEKNUM(N265,21),"00")</f>
        <v>1900/52</v>
      </c>
      <c r="Q265" s="55" t="str">
        <f>IF(OR(L265&lt;0.55,L265&gt;1.1),"0,84",L265)</f>
        <v>0,84</v>
      </c>
      <c r="S265" s="55">
        <f>P265*Q265*R265</f>
        <v>0</v>
      </c>
    </row>
    <row r="266" spans="11:19">
      <c r="K266" s="53">
        <f>(1-SUM(C266:G266)/1305)</f>
        <v>1</v>
      </c>
      <c r="L266" s="53">
        <f>B266/290/K266</f>
        <v>0</v>
      </c>
      <c r="M266" s="53" t="e">
        <f>1-C266/B266</f>
        <v>#DIV/0!</v>
      </c>
      <c r="N266" s="54">
        <f>A266</f>
        <v>0</v>
      </c>
      <c r="O266" s="54" t="str">
        <f>YEAR(N266)&amp;"/"&amp;TEXT(WEEKNUM(N266,21),"00")</f>
        <v>1900/52</v>
      </c>
      <c r="Q266" s="55" t="str">
        <f>IF(OR(L266&lt;0.55,L266&gt;1.1),"0,84",L266)</f>
        <v>0,84</v>
      </c>
      <c r="S266" s="55">
        <f>P266*Q266*R266</f>
        <v>0</v>
      </c>
    </row>
    <row r="267" spans="11:19">
      <c r="K267" s="53">
        <f>(1-SUM(C267:G267)/1305)</f>
        <v>1</v>
      </c>
      <c r="L267" s="53">
        <f>B267/290/K267</f>
        <v>0</v>
      </c>
      <c r="M267" s="53" t="e">
        <f>1-C267/B267</f>
        <v>#DIV/0!</v>
      </c>
      <c r="N267" s="54">
        <f>A267</f>
        <v>0</v>
      </c>
      <c r="O267" s="54" t="str">
        <f>YEAR(N267)&amp;"/"&amp;TEXT(WEEKNUM(N267,21),"00")</f>
        <v>1900/52</v>
      </c>
      <c r="Q267" s="55" t="str">
        <f>IF(OR(L267&lt;0.55,L267&gt;1.1),"0,84",L267)</f>
        <v>0,84</v>
      </c>
      <c r="S267" s="55">
        <f>P267*Q267*R267</f>
        <v>0</v>
      </c>
    </row>
    <row r="268" spans="11:19">
      <c r="K268" s="53">
        <f>(1-SUM(C268:G268)/1305)</f>
        <v>1</v>
      </c>
      <c r="L268" s="53">
        <f>B268/290/K268</f>
        <v>0</v>
      </c>
      <c r="M268" s="53" t="e">
        <f>1-C268/B268</f>
        <v>#DIV/0!</v>
      </c>
      <c r="N268" s="54">
        <f>A268</f>
        <v>0</v>
      </c>
      <c r="O268" s="54" t="str">
        <f>YEAR(N268)&amp;"/"&amp;TEXT(WEEKNUM(N268,21),"00")</f>
        <v>1900/52</v>
      </c>
      <c r="Q268" s="55" t="str">
        <f>IF(OR(L268&lt;0.55,L268&gt;1.1),"0,84",L268)</f>
        <v>0,84</v>
      </c>
      <c r="S268" s="55">
        <f>P268*Q268*R268</f>
        <v>0</v>
      </c>
    </row>
    <row r="269" spans="11:19">
      <c r="K269" s="53">
        <f>(1-SUM(C269:G269)/1305)</f>
        <v>1</v>
      </c>
      <c r="L269" s="53">
        <f>B269/290/K269</f>
        <v>0</v>
      </c>
      <c r="M269" s="53" t="e">
        <f>1-C269/B269</f>
        <v>#DIV/0!</v>
      </c>
      <c r="N269" s="54">
        <f>A269</f>
        <v>0</v>
      </c>
      <c r="O269" s="54" t="str">
        <f>YEAR(N269)&amp;"/"&amp;TEXT(WEEKNUM(N269,21),"00")</f>
        <v>1900/52</v>
      </c>
      <c r="Q269" s="55" t="str">
        <f>IF(OR(L269&lt;0.55,L269&gt;1.1),"0,84",L269)</f>
        <v>0,84</v>
      </c>
      <c r="S269" s="55">
        <f>P269*Q269*R269</f>
        <v>0</v>
      </c>
    </row>
    <row r="270" spans="11:19">
      <c r="K270" s="53">
        <f>(1-SUM(C270:G270)/1305)</f>
        <v>1</v>
      </c>
      <c r="L270" s="53">
        <f>B270/290/K270</f>
        <v>0</v>
      </c>
      <c r="M270" s="53" t="e">
        <f>1-C270/B270</f>
        <v>#DIV/0!</v>
      </c>
      <c r="N270" s="54">
        <f>A270</f>
        <v>0</v>
      </c>
      <c r="O270" s="54" t="str">
        <f>YEAR(N270)&amp;"/"&amp;TEXT(WEEKNUM(N270,21),"00")</f>
        <v>1900/52</v>
      </c>
      <c r="Q270" s="55" t="str">
        <f>IF(OR(L270&lt;0.55,L270&gt;1.1),"0,84",L270)</f>
        <v>0,84</v>
      </c>
      <c r="S270" s="55">
        <f>P270*Q270*R270</f>
        <v>0</v>
      </c>
    </row>
    <row r="271" spans="11:19">
      <c r="K271" s="53">
        <f>(1-SUM(C271:G271)/1305)</f>
        <v>1</v>
      </c>
      <c r="L271" s="53">
        <f>B271/290/K271</f>
        <v>0</v>
      </c>
      <c r="M271" s="53" t="e">
        <f>1-C271/B271</f>
        <v>#DIV/0!</v>
      </c>
      <c r="N271" s="54">
        <f>A271</f>
        <v>0</v>
      </c>
      <c r="O271" s="54" t="str">
        <f>YEAR(N271)&amp;"/"&amp;TEXT(WEEKNUM(N271,21),"00")</f>
        <v>1900/52</v>
      </c>
      <c r="Q271" s="55" t="str">
        <f>IF(OR(L271&lt;0.55,L271&gt;1.1),"0,84",L271)</f>
        <v>0,84</v>
      </c>
      <c r="S271" s="55">
        <f>P271*Q271*R271</f>
        <v>0</v>
      </c>
    </row>
    <row r="272" spans="11:19">
      <c r="K272" s="53">
        <f>(1-SUM(C272:G272)/1305)</f>
        <v>1</v>
      </c>
      <c r="L272" s="53">
        <f>B272/290/K272</f>
        <v>0</v>
      </c>
      <c r="M272" s="53" t="e">
        <f>1-C272/B272</f>
        <v>#DIV/0!</v>
      </c>
      <c r="N272" s="54">
        <f>A272</f>
        <v>0</v>
      </c>
      <c r="O272" s="54" t="str">
        <f>YEAR(N272)&amp;"/"&amp;TEXT(WEEKNUM(N272,21),"00")</f>
        <v>1900/52</v>
      </c>
      <c r="Q272" s="55" t="str">
        <f>IF(OR(L272&lt;0.55,L272&gt;1.1),"0,84",L272)</f>
        <v>0,84</v>
      </c>
      <c r="S272" s="55">
        <f>P272*Q272*R272</f>
        <v>0</v>
      </c>
    </row>
    <row r="273" spans="11:19">
      <c r="K273" s="53">
        <f>(1-SUM(C273:G273)/1305)</f>
        <v>1</v>
      </c>
      <c r="L273" s="53">
        <f>B273/290/K273</f>
        <v>0</v>
      </c>
      <c r="M273" s="53" t="e">
        <f>1-C273/B273</f>
        <v>#DIV/0!</v>
      </c>
      <c r="N273" s="54">
        <f>A273</f>
        <v>0</v>
      </c>
      <c r="O273" s="54" t="str">
        <f>YEAR(N273)&amp;"/"&amp;TEXT(WEEKNUM(N273,21),"00")</f>
        <v>1900/52</v>
      </c>
      <c r="Q273" s="55" t="str">
        <f>IF(OR(L273&lt;0.55,L273&gt;1.1),"0,84",L273)</f>
        <v>0,84</v>
      </c>
      <c r="S273" s="55">
        <f>P273*Q273*R273</f>
        <v>0</v>
      </c>
    </row>
    <row r="274" spans="11:19">
      <c r="K274" s="53">
        <f>(1-SUM(C274:G274)/1305)</f>
        <v>1</v>
      </c>
      <c r="L274" s="53">
        <f>B274/290/K274</f>
        <v>0</v>
      </c>
      <c r="M274" s="53" t="e">
        <f>1-C274/B274</f>
        <v>#DIV/0!</v>
      </c>
      <c r="N274" s="54">
        <f>A274</f>
        <v>0</v>
      </c>
      <c r="O274" s="54" t="str">
        <f>YEAR(N274)&amp;"/"&amp;TEXT(WEEKNUM(N274,21),"00")</f>
        <v>1900/52</v>
      </c>
      <c r="Q274" s="55" t="str">
        <f>IF(OR(L274&lt;0.55,L274&gt;1.1),"0,84",L274)</f>
        <v>0,84</v>
      </c>
      <c r="S274" s="55">
        <f>P274*Q274*R274</f>
        <v>0</v>
      </c>
    </row>
    <row r="275" spans="11:19">
      <c r="K275" s="53">
        <f>(1-SUM(C275:G275)/1305)</f>
        <v>1</v>
      </c>
      <c r="L275" s="53">
        <f>B275/290/K275</f>
        <v>0</v>
      </c>
      <c r="M275" s="53" t="e">
        <f>1-C275/B275</f>
        <v>#DIV/0!</v>
      </c>
      <c r="N275" s="54">
        <f>A275</f>
        <v>0</v>
      </c>
      <c r="O275" s="54" t="str">
        <f>YEAR(N275)&amp;"/"&amp;TEXT(WEEKNUM(N275,21),"00")</f>
        <v>1900/52</v>
      </c>
      <c r="Q275" s="55" t="str">
        <f>IF(OR(L275&lt;0.55,L275&gt;1.1),"0,84",L275)</f>
        <v>0,84</v>
      </c>
      <c r="S275" s="55">
        <f>P275*Q275*R275</f>
        <v>0</v>
      </c>
    </row>
    <row r="276" spans="11:19">
      <c r="K276" s="53">
        <f>(1-SUM(C276:G276)/1305)</f>
        <v>1</v>
      </c>
      <c r="L276" s="53">
        <f>B276/290/K276</f>
        <v>0</v>
      </c>
      <c r="M276" s="53" t="e">
        <f>1-C276/B276</f>
        <v>#DIV/0!</v>
      </c>
      <c r="N276" s="54">
        <f>A276</f>
        <v>0</v>
      </c>
      <c r="O276" s="54" t="str">
        <f>YEAR(N276)&amp;"/"&amp;TEXT(WEEKNUM(N276,21),"00")</f>
        <v>1900/52</v>
      </c>
      <c r="Q276" s="55" t="str">
        <f>IF(OR(L276&lt;0.55,L276&gt;1.1),"0,84",L276)</f>
        <v>0,84</v>
      </c>
      <c r="S276" s="55">
        <f>P276*Q276*R276</f>
        <v>0</v>
      </c>
    </row>
    <row r="277" spans="11:19">
      <c r="K277" s="53">
        <f>(1-SUM(C277:G277)/1305)</f>
        <v>1</v>
      </c>
      <c r="L277" s="53">
        <f>B277/290/K277</f>
        <v>0</v>
      </c>
      <c r="M277" s="53" t="e">
        <f>1-C277/B277</f>
        <v>#DIV/0!</v>
      </c>
      <c r="N277" s="54">
        <f>A277</f>
        <v>0</v>
      </c>
      <c r="O277" s="54" t="str">
        <f>YEAR(N277)&amp;"/"&amp;TEXT(WEEKNUM(N277,21),"00")</f>
        <v>1900/52</v>
      </c>
      <c r="Q277" s="55" t="str">
        <f>IF(OR(L277&lt;0.55,L277&gt;1.1),"0,84",L277)</f>
        <v>0,84</v>
      </c>
      <c r="S277" s="55">
        <f>P277*Q277*R277</f>
        <v>0</v>
      </c>
    </row>
    <row r="278" spans="11:19">
      <c r="K278" s="53">
        <f>(1-SUM(C278:G278)/1305)</f>
        <v>1</v>
      </c>
      <c r="L278" s="53">
        <f>B278/290/K278</f>
        <v>0</v>
      </c>
      <c r="M278" s="53" t="e">
        <f>1-C278/B278</f>
        <v>#DIV/0!</v>
      </c>
      <c r="N278" s="54">
        <f>A278</f>
        <v>0</v>
      </c>
      <c r="O278" s="54" t="str">
        <f>YEAR(N278)&amp;"/"&amp;TEXT(WEEKNUM(N278,21),"00")</f>
        <v>1900/52</v>
      </c>
      <c r="Q278" s="55" t="str">
        <f>IF(OR(L278&lt;0.55,L278&gt;1.1),"0,84",L278)</f>
        <v>0,84</v>
      </c>
      <c r="S278" s="55">
        <f>P278*Q278*R278</f>
        <v>0</v>
      </c>
    </row>
    <row r="279" spans="11:19">
      <c r="K279" s="53">
        <f>(1-SUM(C279:G279)/1305)</f>
        <v>1</v>
      </c>
      <c r="L279" s="53">
        <f>B279/290/K279</f>
        <v>0</v>
      </c>
      <c r="M279" s="53" t="e">
        <f>1-C279/B279</f>
        <v>#DIV/0!</v>
      </c>
      <c r="N279" s="54">
        <f>A279</f>
        <v>0</v>
      </c>
      <c r="O279" s="54" t="str">
        <f>YEAR(N279)&amp;"/"&amp;TEXT(WEEKNUM(N279,21),"00")</f>
        <v>1900/52</v>
      </c>
      <c r="Q279" s="55" t="str">
        <f>IF(OR(L279&lt;0.55,L279&gt;1.1),"0,84",L279)</f>
        <v>0,84</v>
      </c>
      <c r="S279" s="55">
        <f>P279*Q279*R279</f>
        <v>0</v>
      </c>
    </row>
    <row r="280" spans="11:19">
      <c r="K280" s="53">
        <f>(1-SUM(C280:G280)/1305)</f>
        <v>1</v>
      </c>
      <c r="L280" s="53">
        <f>B280/290/K280</f>
        <v>0</v>
      </c>
      <c r="M280" s="53" t="e">
        <f>1-C280/B280</f>
        <v>#DIV/0!</v>
      </c>
      <c r="N280" s="54">
        <f>A280</f>
        <v>0</v>
      </c>
      <c r="O280" s="54" t="str">
        <f>YEAR(N280)&amp;"/"&amp;TEXT(WEEKNUM(N280,21),"00")</f>
        <v>1900/52</v>
      </c>
      <c r="Q280" s="55" t="str">
        <f>IF(OR(L280&lt;0.55,L280&gt;1.1),"0,84",L280)</f>
        <v>0,84</v>
      </c>
      <c r="S280" s="55">
        <f>P280*Q280*R280</f>
        <v>0</v>
      </c>
    </row>
    <row r="281" spans="11:19">
      <c r="K281" s="53">
        <f>(1-SUM(C281:G281)/1305)</f>
        <v>1</v>
      </c>
      <c r="L281" s="53">
        <f>B281/290/K281</f>
        <v>0</v>
      </c>
      <c r="M281" s="53" t="e">
        <f>1-C281/B281</f>
        <v>#DIV/0!</v>
      </c>
      <c r="N281" s="54">
        <f>A281</f>
        <v>0</v>
      </c>
      <c r="O281" s="54" t="str">
        <f>YEAR(N281)&amp;"/"&amp;TEXT(WEEKNUM(N281,21),"00")</f>
        <v>1900/52</v>
      </c>
      <c r="Q281" s="55" t="str">
        <f>IF(OR(L281&lt;0.55,L281&gt;1.1),"0,84",L281)</f>
        <v>0,84</v>
      </c>
      <c r="S281" s="55">
        <f>P281*Q281*R281</f>
        <v>0</v>
      </c>
    </row>
    <row r="282" spans="11:19">
      <c r="K282" s="53">
        <f>(1-SUM(C282:G282)/1305)</f>
        <v>1</v>
      </c>
      <c r="L282" s="53">
        <f>B282/290/K282</f>
        <v>0</v>
      </c>
      <c r="M282" s="53" t="e">
        <f>1-C282/B282</f>
        <v>#DIV/0!</v>
      </c>
      <c r="N282" s="54">
        <f>A282</f>
        <v>0</v>
      </c>
      <c r="O282" s="54" t="str">
        <f>YEAR(N282)&amp;"/"&amp;TEXT(WEEKNUM(N282,21),"00")</f>
        <v>1900/52</v>
      </c>
      <c r="Q282" s="55" t="str">
        <f>IF(OR(L282&lt;0.55,L282&gt;1.1),"0,84",L282)</f>
        <v>0,84</v>
      </c>
      <c r="S282" s="55">
        <f>P282*Q282*R282</f>
        <v>0</v>
      </c>
    </row>
    <row r="283" spans="11:19">
      <c r="K283" s="53">
        <f>(1-SUM(C283:G283)/1305)</f>
        <v>1</v>
      </c>
      <c r="L283" s="53">
        <f>B283/290/K283</f>
        <v>0</v>
      </c>
      <c r="M283" s="53" t="e">
        <f>1-C283/B283</f>
        <v>#DIV/0!</v>
      </c>
      <c r="N283" s="54">
        <f>A283</f>
        <v>0</v>
      </c>
      <c r="O283" s="54" t="str">
        <f>YEAR(N283)&amp;"/"&amp;TEXT(WEEKNUM(N283,21),"00")</f>
        <v>1900/52</v>
      </c>
      <c r="Q283" s="55" t="str">
        <f>IF(OR(L283&lt;0.55,L283&gt;1.1),"0,84",L283)</f>
        <v>0,84</v>
      </c>
      <c r="S283" s="55">
        <f>P283*Q283*R283</f>
        <v>0</v>
      </c>
    </row>
    <row r="284" spans="11:19">
      <c r="K284" s="53">
        <f>(1-SUM(C284:G284)/1305)</f>
        <v>1</v>
      </c>
      <c r="L284" s="53">
        <f>B284/290/K284</f>
        <v>0</v>
      </c>
      <c r="M284" s="53" t="e">
        <f>1-C284/B284</f>
        <v>#DIV/0!</v>
      </c>
      <c r="N284" s="54">
        <f>A284</f>
        <v>0</v>
      </c>
      <c r="O284" s="54" t="str">
        <f>YEAR(N284)&amp;"/"&amp;TEXT(WEEKNUM(N284,21),"00")</f>
        <v>1900/52</v>
      </c>
      <c r="Q284" s="55" t="str">
        <f>IF(OR(L284&lt;0.55,L284&gt;1.1),"0,84",L284)</f>
        <v>0,84</v>
      </c>
      <c r="S284" s="55">
        <f>P284*Q284*R284</f>
        <v>0</v>
      </c>
    </row>
    <row r="285" spans="11:19">
      <c r="K285" s="53">
        <f>(1-SUM(C285:G285)/1305)</f>
        <v>1</v>
      </c>
      <c r="L285" s="53">
        <f>B285/290/K285</f>
        <v>0</v>
      </c>
      <c r="M285" s="53" t="e">
        <f>1-C285/B285</f>
        <v>#DIV/0!</v>
      </c>
      <c r="N285" s="54">
        <f>A285</f>
        <v>0</v>
      </c>
      <c r="O285" s="54" t="str">
        <f>YEAR(N285)&amp;"/"&amp;TEXT(WEEKNUM(N285,21),"00")</f>
        <v>1900/52</v>
      </c>
      <c r="Q285" s="55" t="str">
        <f>IF(OR(L285&lt;0.55,L285&gt;1.1),"0,84",L285)</f>
        <v>0,84</v>
      </c>
      <c r="S285" s="55">
        <f>P285*Q285*R285</f>
        <v>0</v>
      </c>
    </row>
    <row r="286" spans="11:19">
      <c r="K286" s="53">
        <f>(1-SUM(C286:G286)/1305)</f>
        <v>1</v>
      </c>
      <c r="L286" s="53">
        <f>B286/290/K286</f>
        <v>0</v>
      </c>
      <c r="M286" s="53" t="e">
        <f>1-C286/B286</f>
        <v>#DIV/0!</v>
      </c>
      <c r="N286" s="54">
        <f>A286</f>
        <v>0</v>
      </c>
      <c r="O286" s="54" t="str">
        <f>YEAR(N286)&amp;"/"&amp;TEXT(WEEKNUM(N286,21),"00")</f>
        <v>1900/52</v>
      </c>
      <c r="Q286" s="55" t="str">
        <f>IF(OR(L286&lt;0.55,L286&gt;1.1),"0,84",L286)</f>
        <v>0,84</v>
      </c>
      <c r="S286" s="55">
        <f>P286*Q286*R286</f>
        <v>0</v>
      </c>
    </row>
    <row r="287" spans="11:19">
      <c r="K287" s="53">
        <f>(1-SUM(C287:G287)/1305)</f>
        <v>1</v>
      </c>
      <c r="L287" s="53">
        <f>B287/290/K287</f>
        <v>0</v>
      </c>
      <c r="M287" s="53" t="e">
        <f>1-C287/B287</f>
        <v>#DIV/0!</v>
      </c>
      <c r="N287" s="54">
        <f>A287</f>
        <v>0</v>
      </c>
      <c r="O287" s="54" t="str">
        <f>YEAR(N287)&amp;"/"&amp;TEXT(WEEKNUM(N287,21),"00")</f>
        <v>1900/52</v>
      </c>
      <c r="Q287" s="55" t="str">
        <f>IF(OR(L287&lt;0.55,L287&gt;1.1),"0,84",L287)</f>
        <v>0,84</v>
      </c>
      <c r="S287" s="55">
        <f>P287*Q287*R287</f>
        <v>0</v>
      </c>
    </row>
    <row r="288" spans="11:19">
      <c r="K288" s="53">
        <f>(1-SUM(C288:G288)/1305)</f>
        <v>1</v>
      </c>
      <c r="L288" s="53">
        <f>B288/290/K288</f>
        <v>0</v>
      </c>
      <c r="M288" s="53" t="e">
        <f>1-C288/B288</f>
        <v>#DIV/0!</v>
      </c>
      <c r="N288" s="54">
        <f>A288</f>
        <v>0</v>
      </c>
      <c r="O288" s="54" t="str">
        <f>YEAR(N288)&amp;"/"&amp;TEXT(WEEKNUM(N288,21),"00")</f>
        <v>1900/52</v>
      </c>
      <c r="Q288" s="55" t="str">
        <f>IF(OR(L288&lt;0.55,L288&gt;1.1),"0,84",L288)</f>
        <v>0,84</v>
      </c>
      <c r="S288" s="55">
        <f>P288*Q288*R288</f>
        <v>0</v>
      </c>
    </row>
    <row r="289" spans="11:19">
      <c r="K289" s="53">
        <f>(1-SUM(C289:G289)/1305)</f>
        <v>1</v>
      </c>
      <c r="L289" s="53">
        <f>B289/290/K289</f>
        <v>0</v>
      </c>
      <c r="M289" s="53" t="e">
        <f>1-C289/B289</f>
        <v>#DIV/0!</v>
      </c>
      <c r="N289" s="54">
        <f>A289</f>
        <v>0</v>
      </c>
      <c r="O289" s="54" t="str">
        <f>YEAR(N289)&amp;"/"&amp;TEXT(WEEKNUM(N289,21),"00")</f>
        <v>1900/52</v>
      </c>
      <c r="Q289" s="55" t="str">
        <f>IF(OR(L289&lt;0.55,L289&gt;1.1),"0,84",L289)</f>
        <v>0,84</v>
      </c>
      <c r="S289" s="55">
        <f>P289*Q289*R289</f>
        <v>0</v>
      </c>
    </row>
    <row r="290" spans="11:19">
      <c r="K290" s="53">
        <f>(1-SUM(C290:G290)/1305)</f>
        <v>1</v>
      </c>
      <c r="L290" s="53">
        <f>B290/290/K290</f>
        <v>0</v>
      </c>
      <c r="M290" s="53" t="e">
        <f>1-C290/B290</f>
        <v>#DIV/0!</v>
      </c>
      <c r="N290" s="54">
        <f>A290</f>
        <v>0</v>
      </c>
      <c r="O290" s="54" t="str">
        <f>YEAR(N290)&amp;"/"&amp;TEXT(WEEKNUM(N290,21),"00")</f>
        <v>1900/52</v>
      </c>
      <c r="Q290" s="55" t="str">
        <f>IF(OR(L290&lt;0.55,L290&gt;1.1),"0,84",L290)</f>
        <v>0,84</v>
      </c>
      <c r="S290" s="55">
        <f>P290*Q290*R290</f>
        <v>0</v>
      </c>
    </row>
    <row r="291" spans="11:19">
      <c r="K291" s="53">
        <f>(1-SUM(C291:G291)/1305)</f>
        <v>1</v>
      </c>
      <c r="L291" s="53">
        <f>B291/290/K291</f>
        <v>0</v>
      </c>
      <c r="M291" s="53" t="e">
        <f>1-C291/B291</f>
        <v>#DIV/0!</v>
      </c>
      <c r="N291" s="54">
        <f>A291</f>
        <v>0</v>
      </c>
      <c r="O291" s="54" t="str">
        <f>YEAR(N291)&amp;"/"&amp;TEXT(WEEKNUM(N291,21),"00")</f>
        <v>1900/52</v>
      </c>
      <c r="Q291" s="55" t="str">
        <f>IF(OR(L291&lt;0.55,L291&gt;1.1),"0,84",L291)</f>
        <v>0,84</v>
      </c>
      <c r="S291" s="55">
        <f>P291*Q291*R291</f>
        <v>0</v>
      </c>
    </row>
    <row r="292" spans="11:19">
      <c r="K292" s="53">
        <f>(1-SUM(C292:G292)/1305)</f>
        <v>1</v>
      </c>
      <c r="L292" s="53">
        <f>B292/290/K292</f>
        <v>0</v>
      </c>
      <c r="M292" s="53" t="e">
        <f>1-C292/B292</f>
        <v>#DIV/0!</v>
      </c>
      <c r="N292" s="54">
        <f>A292</f>
        <v>0</v>
      </c>
      <c r="O292" s="54" t="str">
        <f>YEAR(N292)&amp;"/"&amp;TEXT(WEEKNUM(N292,21),"00")</f>
        <v>1900/52</v>
      </c>
      <c r="Q292" s="55" t="str">
        <f>IF(OR(L292&lt;0.55,L292&gt;1.1),"0,84",L292)</f>
        <v>0,84</v>
      </c>
      <c r="S292" s="55">
        <f>P292*Q292*R292</f>
        <v>0</v>
      </c>
    </row>
    <row r="293" spans="11:19">
      <c r="K293" s="53">
        <f>(1-SUM(C293:G293)/1305)</f>
        <v>1</v>
      </c>
      <c r="L293" s="53">
        <f>B293/290/K293</f>
        <v>0</v>
      </c>
      <c r="M293" s="53" t="e">
        <f>1-C293/B293</f>
        <v>#DIV/0!</v>
      </c>
      <c r="N293" s="54">
        <f>A293</f>
        <v>0</v>
      </c>
      <c r="O293" s="54" t="str">
        <f>YEAR(N293)&amp;"/"&amp;TEXT(WEEKNUM(N293,21),"00")</f>
        <v>1900/52</v>
      </c>
      <c r="Q293" s="55" t="str">
        <f>IF(OR(L293&lt;0.55,L293&gt;1.1),"0,84",L293)</f>
        <v>0,84</v>
      </c>
      <c r="S293" s="55">
        <f>P293*Q293*R293</f>
        <v>0</v>
      </c>
    </row>
    <row r="294" spans="11:19">
      <c r="K294" s="53">
        <f>(1-SUM(C294:G294)/1305)</f>
        <v>1</v>
      </c>
      <c r="L294" s="53">
        <f>B294/290/K294</f>
        <v>0</v>
      </c>
      <c r="M294" s="53" t="e">
        <f>1-C294/B294</f>
        <v>#DIV/0!</v>
      </c>
      <c r="N294" s="54">
        <f>A294</f>
        <v>0</v>
      </c>
      <c r="O294" s="54" t="str">
        <f>YEAR(N294)&amp;"/"&amp;TEXT(WEEKNUM(N294,21),"00")</f>
        <v>1900/52</v>
      </c>
      <c r="Q294" s="55" t="str">
        <f>IF(OR(L294&lt;0.55,L294&gt;1.1),"0,84",L294)</f>
        <v>0,84</v>
      </c>
      <c r="S294" s="55">
        <f>P294*Q294*R294</f>
        <v>0</v>
      </c>
    </row>
    <row r="295" spans="11:19">
      <c r="K295" s="53">
        <f>(1-SUM(C295:G295)/1305)</f>
        <v>1</v>
      </c>
      <c r="L295" s="53">
        <f>B295/290/K295</f>
        <v>0</v>
      </c>
      <c r="M295" s="53" t="e">
        <f>1-C295/B295</f>
        <v>#DIV/0!</v>
      </c>
      <c r="N295" s="54">
        <f>A295</f>
        <v>0</v>
      </c>
      <c r="O295" s="54" t="str">
        <f>YEAR(N295)&amp;"/"&amp;TEXT(WEEKNUM(N295,21),"00")</f>
        <v>1900/52</v>
      </c>
      <c r="Q295" s="55" t="str">
        <f>IF(OR(L295&lt;0.55,L295&gt;1.1),"0,84",L295)</f>
        <v>0,84</v>
      </c>
      <c r="S295" s="55">
        <f>P295*Q295*R295</f>
        <v>0</v>
      </c>
    </row>
    <row r="296" spans="11:19">
      <c r="K296" s="53">
        <f>(1-SUM(C296:G296)/1305)</f>
        <v>1</v>
      </c>
      <c r="L296" s="53">
        <f>B296/290/K296</f>
        <v>0</v>
      </c>
      <c r="M296" s="53" t="e">
        <f>1-C296/B296</f>
        <v>#DIV/0!</v>
      </c>
      <c r="N296" s="54">
        <f>A296</f>
        <v>0</v>
      </c>
      <c r="O296" s="54" t="str">
        <f>YEAR(N296)&amp;"/"&amp;TEXT(WEEKNUM(N296,21),"00")</f>
        <v>1900/52</v>
      </c>
      <c r="Q296" s="55" t="str">
        <f>IF(OR(L296&lt;0.55,L296&gt;1.1),"0,84",L296)</f>
        <v>0,84</v>
      </c>
      <c r="S296" s="55">
        <f>P296*Q296*R296</f>
        <v>0</v>
      </c>
    </row>
    <row r="297" spans="11:19">
      <c r="K297" s="53">
        <f>(1-SUM(C297:G297)/1305)</f>
        <v>1</v>
      </c>
      <c r="L297" s="53">
        <f>B297/290/K297</f>
        <v>0</v>
      </c>
      <c r="M297" s="53" t="e">
        <f>1-C297/B297</f>
        <v>#DIV/0!</v>
      </c>
      <c r="N297" s="54">
        <f>A297</f>
        <v>0</v>
      </c>
      <c r="O297" s="54" t="str">
        <f>YEAR(N297)&amp;"/"&amp;TEXT(WEEKNUM(N297,21),"00")</f>
        <v>1900/52</v>
      </c>
      <c r="Q297" s="55" t="str">
        <f>IF(OR(L297&lt;0.55,L297&gt;1.1),"0,84",L297)</f>
        <v>0,84</v>
      </c>
      <c r="S297" s="55">
        <f>P297*Q297*R297</f>
        <v>0</v>
      </c>
    </row>
    <row r="298" spans="11:19">
      <c r="K298" s="53">
        <f>(1-SUM(C298:G298)/1305)</f>
        <v>1</v>
      </c>
      <c r="L298" s="53">
        <f>B298/290/K298</f>
        <v>0</v>
      </c>
      <c r="M298" s="53" t="e">
        <f>1-C298/B298</f>
        <v>#DIV/0!</v>
      </c>
      <c r="N298" s="54">
        <f>A298</f>
        <v>0</v>
      </c>
      <c r="O298" s="54" t="str">
        <f>YEAR(N298)&amp;"/"&amp;TEXT(WEEKNUM(N298,21),"00")</f>
        <v>1900/52</v>
      </c>
      <c r="Q298" s="55" t="str">
        <f>IF(OR(L298&lt;0.55,L298&gt;1.1),"0,84",L298)</f>
        <v>0,84</v>
      </c>
      <c r="S298" s="55">
        <f>P298*Q298*R298</f>
        <v>0</v>
      </c>
    </row>
    <row r="299" spans="11:19">
      <c r="K299" s="53">
        <f>(1-SUM(C299:G299)/1305)</f>
        <v>1</v>
      </c>
      <c r="L299" s="53">
        <f>B299/290/K299</f>
        <v>0</v>
      </c>
      <c r="M299" s="53" t="e">
        <f>1-C299/B299</f>
        <v>#DIV/0!</v>
      </c>
      <c r="N299" s="54">
        <f>A299</f>
        <v>0</v>
      </c>
      <c r="O299" s="54" t="str">
        <f>YEAR(N299)&amp;"/"&amp;TEXT(WEEKNUM(N299,21),"00")</f>
        <v>1900/52</v>
      </c>
      <c r="Q299" s="55" t="str">
        <f>IF(OR(L299&lt;0.55,L299&gt;1.1),"0,84",L299)</f>
        <v>0,84</v>
      </c>
      <c r="S299" s="55">
        <f>P299*Q299*R299</f>
        <v>0</v>
      </c>
    </row>
    <row r="300" spans="11:19">
      <c r="K300" s="53">
        <f>(1-SUM(C300:G300)/1305)</f>
        <v>1</v>
      </c>
      <c r="L300" s="53">
        <f>B300/290/K300</f>
        <v>0</v>
      </c>
      <c r="M300" s="53" t="e">
        <f>1-C300/B300</f>
        <v>#DIV/0!</v>
      </c>
      <c r="N300" s="54">
        <f>A300</f>
        <v>0</v>
      </c>
      <c r="O300" s="54" t="str">
        <f>YEAR(N300)&amp;"/"&amp;TEXT(WEEKNUM(N300,21),"00")</f>
        <v>1900/52</v>
      </c>
      <c r="Q300" s="55" t="str">
        <f>IF(OR(L300&lt;0.55,L300&gt;1.1),"0,84",L300)</f>
        <v>0,84</v>
      </c>
      <c r="S300" s="55">
        <f>P300*Q300*R300</f>
        <v>0</v>
      </c>
    </row>
    <row r="301" spans="11:19">
      <c r="K301" s="53">
        <f>(1-SUM(C301:G301)/1305)</f>
        <v>1</v>
      </c>
      <c r="L301" s="53">
        <f>B301/290/K301</f>
        <v>0</v>
      </c>
      <c r="M301" s="53" t="e">
        <f>1-C301/B301</f>
        <v>#DIV/0!</v>
      </c>
      <c r="N301" s="54">
        <f>A301</f>
        <v>0</v>
      </c>
      <c r="O301" s="54" t="str">
        <f>YEAR(N301)&amp;"/"&amp;TEXT(WEEKNUM(N301,21),"00")</f>
        <v>1900/52</v>
      </c>
      <c r="Q301" s="55" t="str">
        <f>IF(OR(L301&lt;0.55,L301&gt;1.1),"0,84",L301)</f>
        <v>0,84</v>
      </c>
      <c r="S301" s="55">
        <f>P301*Q301*R301</f>
        <v>0</v>
      </c>
    </row>
    <row r="302" spans="11:19">
      <c r="K302" s="53">
        <f>(1-SUM(C302:G302)/1305)</f>
        <v>1</v>
      </c>
      <c r="L302" s="53">
        <f>B302/290/K302</f>
        <v>0</v>
      </c>
      <c r="M302" s="53" t="e">
        <f>1-C302/B302</f>
        <v>#DIV/0!</v>
      </c>
      <c r="N302" s="54">
        <f>A302</f>
        <v>0</v>
      </c>
      <c r="O302" s="54" t="str">
        <f>YEAR(N302)&amp;"/"&amp;TEXT(WEEKNUM(N302,21),"00")</f>
        <v>1900/52</v>
      </c>
      <c r="Q302" s="55" t="str">
        <f>IF(OR(L302&lt;0.55,L302&gt;1.1),"0,84",L302)</f>
        <v>0,84</v>
      </c>
      <c r="S302" s="55">
        <f>P302*Q302*R302</f>
        <v>0</v>
      </c>
    </row>
    <row r="303" spans="11:19">
      <c r="K303" s="53">
        <f>(1-SUM(C303:G303)/1305)</f>
        <v>1</v>
      </c>
      <c r="L303" s="53">
        <f>B303/290/K303</f>
        <v>0</v>
      </c>
      <c r="M303" s="53" t="e">
        <f>1-C303/B303</f>
        <v>#DIV/0!</v>
      </c>
      <c r="N303" s="54">
        <f>A303</f>
        <v>0</v>
      </c>
      <c r="O303" s="54" t="str">
        <f>YEAR(N303)&amp;"/"&amp;TEXT(WEEKNUM(N303,21),"00")</f>
        <v>1900/52</v>
      </c>
      <c r="Q303" s="55" t="str">
        <f>IF(OR(L303&lt;0.55,L303&gt;1.1),"0,84",L303)</f>
        <v>0,84</v>
      </c>
      <c r="S303" s="55">
        <f>P303*Q303*R303</f>
        <v>0</v>
      </c>
    </row>
    <row r="304" spans="11:19">
      <c r="K304" s="53">
        <f>(1-SUM(C304:G304)/1305)</f>
        <v>1</v>
      </c>
      <c r="L304" s="53">
        <f>B304/290/K304</f>
        <v>0</v>
      </c>
      <c r="M304" s="53" t="e">
        <f>1-C304/B304</f>
        <v>#DIV/0!</v>
      </c>
      <c r="N304" s="54">
        <f>A304</f>
        <v>0</v>
      </c>
      <c r="O304" s="54" t="str">
        <f>YEAR(N304)&amp;"/"&amp;TEXT(WEEKNUM(N304,21),"00")</f>
        <v>1900/52</v>
      </c>
      <c r="Q304" s="55" t="str">
        <f>IF(OR(L304&lt;0.55,L304&gt;1.1),"0,84",L304)</f>
        <v>0,84</v>
      </c>
      <c r="S304" s="55">
        <f>P304*Q304*R304</f>
        <v>0</v>
      </c>
    </row>
    <row r="305" spans="11:19">
      <c r="K305" s="53">
        <f>(1-SUM(C305:G305)/1305)</f>
        <v>1</v>
      </c>
      <c r="L305" s="53">
        <f>B305/290/K305</f>
        <v>0</v>
      </c>
      <c r="M305" s="53" t="e">
        <f>1-C305/B305</f>
        <v>#DIV/0!</v>
      </c>
      <c r="N305" s="54">
        <f>A305</f>
        <v>0</v>
      </c>
      <c r="O305" s="54" t="str">
        <f>YEAR(N305)&amp;"/"&amp;TEXT(WEEKNUM(N305,21),"00")</f>
        <v>1900/52</v>
      </c>
      <c r="Q305" s="55" t="str">
        <f>IF(OR(L305&lt;0.55,L305&gt;1.1),"0,84",L305)</f>
        <v>0,84</v>
      </c>
      <c r="S305" s="55">
        <f>P305*Q305*R305</f>
        <v>0</v>
      </c>
    </row>
    <row r="306" spans="11:19">
      <c r="K306" s="53">
        <f>(1-SUM(C306:G306)/1305)</f>
        <v>1</v>
      </c>
      <c r="L306" s="53">
        <f>B306/290/K306</f>
        <v>0</v>
      </c>
      <c r="M306" s="53" t="e">
        <f>1-C306/B306</f>
        <v>#DIV/0!</v>
      </c>
      <c r="N306" s="54">
        <f>A306</f>
        <v>0</v>
      </c>
      <c r="O306" s="54" t="str">
        <f>YEAR(N306)&amp;"/"&amp;TEXT(WEEKNUM(N306,21),"00")</f>
        <v>1900/52</v>
      </c>
      <c r="Q306" s="55" t="str">
        <f>IF(OR(L306&lt;0.55,L306&gt;1.1),"0,84",L306)</f>
        <v>0,84</v>
      </c>
      <c r="S306" s="55">
        <f>P306*Q306*R306</f>
        <v>0</v>
      </c>
    </row>
    <row r="307" spans="11:19">
      <c r="K307" s="53">
        <f>(1-SUM(C307:G307)/1305)</f>
        <v>1</v>
      </c>
      <c r="L307" s="53">
        <f>B307/290/K307</f>
        <v>0</v>
      </c>
      <c r="M307" s="53" t="e">
        <f>1-C307/B307</f>
        <v>#DIV/0!</v>
      </c>
      <c r="N307" s="54">
        <f>A307</f>
        <v>0</v>
      </c>
      <c r="O307" s="54" t="str">
        <f>YEAR(N307)&amp;"/"&amp;TEXT(WEEKNUM(N307,21),"00")</f>
        <v>1900/52</v>
      </c>
      <c r="Q307" s="55" t="str">
        <f>IF(OR(L307&lt;0.55,L307&gt;1.1),"0,84",L307)</f>
        <v>0,84</v>
      </c>
      <c r="S307" s="55">
        <f>P307*Q307*R307</f>
        <v>0</v>
      </c>
    </row>
    <row r="308" spans="11:19">
      <c r="K308" s="53">
        <f>(1-SUM(C308:G308)/1305)</f>
        <v>1</v>
      </c>
      <c r="L308" s="53">
        <f>B308/290/K308</f>
        <v>0</v>
      </c>
      <c r="M308" s="53" t="e">
        <f>1-C308/B308</f>
        <v>#DIV/0!</v>
      </c>
      <c r="N308" s="54">
        <f>A308</f>
        <v>0</v>
      </c>
      <c r="O308" s="54" t="str">
        <f>YEAR(N308)&amp;"/"&amp;TEXT(WEEKNUM(N308,21),"00")</f>
        <v>1900/52</v>
      </c>
      <c r="Q308" s="55" t="str">
        <f>IF(OR(L308&lt;0.55,L308&gt;1.1),"0,84",L308)</f>
        <v>0,84</v>
      </c>
    </row>
    <row r="309" spans="11:19">
      <c r="K309" s="53">
        <f>(1-SUM(C309:G309)/1305)</f>
        <v>1</v>
      </c>
      <c r="L309" s="53">
        <f>B309/290/K309</f>
        <v>0</v>
      </c>
      <c r="M309" s="53" t="e">
        <f>1-C309/B309</f>
        <v>#DIV/0!</v>
      </c>
      <c r="N309" s="54">
        <f>A309</f>
        <v>0</v>
      </c>
      <c r="O309" s="54" t="str">
        <f>YEAR(N309)&amp;"/"&amp;TEXT(WEEKNUM(N309,21),"00")</f>
        <v>1900/52</v>
      </c>
      <c r="Q309" s="55" t="str">
        <f>IF(OR(L309&lt;0.55,L309&gt;1.1),"0,84",L309)</f>
        <v>0,84</v>
      </c>
    </row>
    <row r="310" spans="11:19">
      <c r="K310" s="53">
        <f>(1-SUM(C310:G310)/1305)</f>
        <v>1</v>
      </c>
      <c r="L310" s="53">
        <f>B310/290/K310</f>
        <v>0</v>
      </c>
      <c r="M310" s="53" t="e">
        <f>1-C310/B310</f>
        <v>#DIV/0!</v>
      </c>
      <c r="N310" s="54">
        <f>A310</f>
        <v>0</v>
      </c>
      <c r="O310" s="54" t="str">
        <f>YEAR(N310)&amp;"/"&amp;TEXT(WEEKNUM(N310,21),"00")</f>
        <v>1900/52</v>
      </c>
      <c r="Q310" s="55" t="str">
        <f>IF(OR(L310&lt;0.55,L310&gt;1.1),"0,84",L310)</f>
        <v>0,84</v>
      </c>
    </row>
    <row r="311" spans="11:19">
      <c r="K311" s="53">
        <f>(1-SUM(C311:G311)/1305)</f>
        <v>1</v>
      </c>
      <c r="L311" s="53">
        <f>B311/290/K311</f>
        <v>0</v>
      </c>
      <c r="M311" s="53" t="e">
        <f>1-C311/B311</f>
        <v>#DIV/0!</v>
      </c>
      <c r="N311" s="54">
        <f>A311</f>
        <v>0</v>
      </c>
      <c r="O311" s="54" t="str">
        <f>YEAR(N311)&amp;"/"&amp;TEXT(WEEKNUM(N311,21),"00")</f>
        <v>1900/52</v>
      </c>
      <c r="Q311" s="55" t="str">
        <f>IF(OR(L311&lt;0.55,L311&gt;1.1),"0,84",L311)</f>
        <v>0,84</v>
      </c>
    </row>
    <row r="312" spans="11:19">
      <c r="K312" s="53">
        <f>(1-SUM(C312:G312)/1305)</f>
        <v>1</v>
      </c>
      <c r="L312" s="53">
        <f>B312/290/K312</f>
        <v>0</v>
      </c>
      <c r="M312" s="53" t="e">
        <f>1-C312/B312</f>
        <v>#DIV/0!</v>
      </c>
      <c r="N312" s="54">
        <f>A312</f>
        <v>0</v>
      </c>
      <c r="O312" s="54" t="str">
        <f>YEAR(N312)&amp;"/"&amp;TEXT(WEEKNUM(N312,21),"00")</f>
        <v>1900/52</v>
      </c>
      <c r="Q312" s="55" t="str">
        <f>IF(OR(L312&lt;0.55,L312&gt;1.1),"0,84",L312)</f>
        <v>0,84</v>
      </c>
    </row>
    <row r="313" spans="11:19">
      <c r="K313" s="53">
        <f>(1-SUM(C313:G313)/1305)</f>
        <v>1</v>
      </c>
      <c r="L313" s="53">
        <f>B313/290/K313</f>
        <v>0</v>
      </c>
      <c r="M313" s="53" t="e">
        <f>1-C313/B313</f>
        <v>#DIV/0!</v>
      </c>
      <c r="N313" s="54">
        <f>A313</f>
        <v>0</v>
      </c>
      <c r="O313" s="54" t="str">
        <f>YEAR(N313)&amp;"/"&amp;TEXT(WEEKNUM(N313,21),"00")</f>
        <v>1900/52</v>
      </c>
      <c r="Q313" s="55" t="str">
        <f>IF(OR(L313&lt;0.55,L313&gt;1.1),"0,84",L313)</f>
        <v>0,84</v>
      </c>
    </row>
    <row r="314" spans="11:19">
      <c r="K314" s="53">
        <f>(1-SUM(C314:G314)/1305)</f>
        <v>1</v>
      </c>
      <c r="L314" s="53">
        <f>B314/290/K314</f>
        <v>0</v>
      </c>
      <c r="M314" s="53" t="e">
        <f>1-C314/B314</f>
        <v>#DIV/0!</v>
      </c>
      <c r="N314" s="54">
        <f>A314</f>
        <v>0</v>
      </c>
      <c r="O314" s="54" t="str">
        <f>YEAR(N314)&amp;"/"&amp;TEXT(WEEKNUM(N314,21),"00")</f>
        <v>1900/52</v>
      </c>
      <c r="Q314" s="55" t="str">
        <f>IF(OR(L314&lt;0.55,L314&gt;1.1),"0,84",L314)</f>
        <v>0,84</v>
      </c>
    </row>
    <row r="315" spans="11:19">
      <c r="K315" s="53">
        <f>(1-SUM(C315:G315)/1305)</f>
        <v>1</v>
      </c>
      <c r="L315" s="53">
        <f>B315/290/K315</f>
        <v>0</v>
      </c>
      <c r="M315" s="53" t="e">
        <f>1-C315/B315</f>
        <v>#DIV/0!</v>
      </c>
      <c r="N315" s="54">
        <f>A315</f>
        <v>0</v>
      </c>
      <c r="O315" s="54" t="str">
        <f>YEAR(N315)&amp;"/"&amp;TEXT(WEEKNUM(N315,21),"00")</f>
        <v>1900/52</v>
      </c>
      <c r="Q315" s="55" t="str">
        <f>IF(OR(L315&lt;0.55,L315&gt;1.1),"0,84",L315)</f>
        <v>0,84</v>
      </c>
    </row>
    <row r="316" spans="11:19">
      <c r="K316" s="53">
        <f>(1-SUM(C316:G316)/1305)</f>
        <v>1</v>
      </c>
      <c r="L316" s="53">
        <f>B316/290/K316</f>
        <v>0</v>
      </c>
      <c r="M316" s="53" t="e">
        <f>1-C316/B316</f>
        <v>#DIV/0!</v>
      </c>
      <c r="N316" s="54">
        <f>A316</f>
        <v>0</v>
      </c>
      <c r="O316" s="54" t="str">
        <f>YEAR(N316)&amp;"/"&amp;TEXT(WEEKNUM(N316,21),"00")</f>
        <v>1900/52</v>
      </c>
      <c r="Q316" s="55" t="str">
        <f>IF(OR(L316&lt;0.55,L316&gt;1.1),"0,84",L316)</f>
        <v>0,84</v>
      </c>
    </row>
    <row r="317" spans="11:19">
      <c r="K317" s="53">
        <f>(1-SUM(C317:G317)/1305)</f>
        <v>1</v>
      </c>
      <c r="L317" s="53">
        <f>B317/290/K317</f>
        <v>0</v>
      </c>
      <c r="M317" s="53" t="e">
        <f>1-C317/B317</f>
        <v>#DIV/0!</v>
      </c>
      <c r="N317" s="54">
        <f>A317</f>
        <v>0</v>
      </c>
      <c r="O317" s="54" t="str">
        <f>YEAR(N317)&amp;"/"&amp;TEXT(WEEKNUM(N317,21),"00")</f>
        <v>1900/52</v>
      </c>
      <c r="Q317" s="55" t="str">
        <f>IF(OR(L317&lt;0.55,L317&gt;1.1),"0,84",L317)</f>
        <v>0,84</v>
      </c>
    </row>
    <row r="318" spans="11:19">
      <c r="K318" s="53">
        <f>(1-SUM(C318:G318)/1305)</f>
        <v>1</v>
      </c>
      <c r="L318" s="53">
        <f>B318/290/K318</f>
        <v>0</v>
      </c>
      <c r="M318" s="53" t="e">
        <f>1-C318/B318</f>
        <v>#DIV/0!</v>
      </c>
      <c r="N318" s="54">
        <f>A318</f>
        <v>0</v>
      </c>
      <c r="O318" s="54" t="str">
        <f>YEAR(N318)&amp;"/"&amp;TEXT(WEEKNUM(N318,21),"00")</f>
        <v>1900/52</v>
      </c>
      <c r="Q318" s="55" t="str">
        <f>IF(OR(L318&lt;0.55,L318&gt;1.1),"0,84",L318)</f>
        <v>0,84</v>
      </c>
    </row>
    <row r="319" spans="11:19">
      <c r="K319" s="53">
        <f>(1-SUM(C319:G319)/1305)</f>
        <v>1</v>
      </c>
      <c r="L319" s="53">
        <f>B319/290/K319</f>
        <v>0</v>
      </c>
      <c r="M319" s="53" t="e">
        <f>1-C319/B319</f>
        <v>#DIV/0!</v>
      </c>
      <c r="N319" s="54">
        <f>A319</f>
        <v>0</v>
      </c>
      <c r="O319" s="54" t="str">
        <f>YEAR(N319)&amp;"/"&amp;TEXT(WEEKNUM(N319,21),"00")</f>
        <v>1900/52</v>
      </c>
      <c r="Q319" s="55" t="str">
        <f>IF(OR(L319&lt;0.55,L319&gt;1.1),"0,84",L319)</f>
        <v>0,84</v>
      </c>
    </row>
    <row r="320" spans="11:19">
      <c r="K320" s="53">
        <f>(1-SUM(C320:G320)/1305)</f>
        <v>1</v>
      </c>
      <c r="L320" s="53">
        <f>B320/290/K320</f>
        <v>0</v>
      </c>
      <c r="M320" s="53" t="e">
        <f>1-C320/B320</f>
        <v>#DIV/0!</v>
      </c>
      <c r="N320" s="54">
        <f>A320</f>
        <v>0</v>
      </c>
      <c r="O320" s="54" t="str">
        <f>YEAR(N320)&amp;"/"&amp;TEXT(WEEKNUM(N320,21),"00")</f>
        <v>1900/52</v>
      </c>
      <c r="Q320" s="55" t="str">
        <f>IF(OR(L320&lt;0.55,L320&gt;1.1),"0,84",L320)</f>
        <v>0,84</v>
      </c>
    </row>
    <row r="321" spans="11:17">
      <c r="K321" s="53">
        <f>(1-SUM(C321:G321)/1305)</f>
        <v>1</v>
      </c>
      <c r="L321" s="53">
        <f>B321/290/K321</f>
        <v>0</v>
      </c>
      <c r="M321" s="53" t="e">
        <f>1-C321/B321</f>
        <v>#DIV/0!</v>
      </c>
      <c r="N321" s="54">
        <f>A321</f>
        <v>0</v>
      </c>
      <c r="O321" s="54" t="str">
        <f>YEAR(N321)&amp;"/"&amp;TEXT(WEEKNUM(N321,21),"00")</f>
        <v>1900/52</v>
      </c>
      <c r="Q321" s="55" t="str">
        <f>IF(OR(L321&lt;0.55,L321&gt;1.1),"0,84",L321)</f>
        <v>0,84</v>
      </c>
    </row>
    <row r="322" spans="11:17">
      <c r="K322" s="53">
        <f>(1-SUM(C322:G322)/1305)</f>
        <v>1</v>
      </c>
      <c r="L322" s="53">
        <f>B322/290/K322</f>
        <v>0</v>
      </c>
      <c r="M322" s="53" t="e">
        <f>1-C322/B322</f>
        <v>#DIV/0!</v>
      </c>
      <c r="N322" s="54">
        <f>A322</f>
        <v>0</v>
      </c>
      <c r="O322" s="54" t="str">
        <f>YEAR(N322)&amp;"/"&amp;TEXT(WEEKNUM(N322,21),"00")</f>
        <v>1900/52</v>
      </c>
      <c r="Q322" s="55" t="str">
        <f>IF(OR(L322&lt;0.55,L322&gt;1.1),"0,84",L322)</f>
        <v>0,84</v>
      </c>
    </row>
    <row r="323" spans="11:17">
      <c r="K323" s="53">
        <f>(1-SUM(C323:G323)/1305)</f>
        <v>1</v>
      </c>
      <c r="L323" s="53">
        <f>B323/290/K323</f>
        <v>0</v>
      </c>
      <c r="M323" s="53" t="e">
        <f>1-C323/B323</f>
        <v>#DIV/0!</v>
      </c>
      <c r="N323" s="54">
        <f>A323</f>
        <v>0</v>
      </c>
      <c r="O323" s="54" t="str">
        <f>YEAR(N323)&amp;"/"&amp;TEXT(WEEKNUM(N323,21),"00")</f>
        <v>1900/52</v>
      </c>
      <c r="Q323" s="55" t="str">
        <f>IF(OR(L323&lt;0.55,L323&gt;1.1),"0,84",L323)</f>
        <v>0,84</v>
      </c>
    </row>
    <row r="324" spans="11:17">
      <c r="K324" s="53">
        <f>(1-SUM(C324:G324)/1305)</f>
        <v>1</v>
      </c>
      <c r="L324" s="53">
        <f>B324/290/K324</f>
        <v>0</v>
      </c>
      <c r="M324" s="53" t="e">
        <f>1-C324/B324</f>
        <v>#DIV/0!</v>
      </c>
      <c r="N324" s="54">
        <f>A324</f>
        <v>0</v>
      </c>
      <c r="O324" s="54" t="str">
        <f>YEAR(N324)&amp;"/"&amp;TEXT(WEEKNUM(N324,21),"00")</f>
        <v>1900/52</v>
      </c>
    </row>
    <row r="325" spans="11:17">
      <c r="K325" s="53">
        <f>(1-SUM(C325:G325)/1305)</f>
        <v>1</v>
      </c>
      <c r="L325" s="53">
        <f>B325/290/K325</f>
        <v>0</v>
      </c>
      <c r="M325" s="53" t="e">
        <f>1-C325/B325</f>
        <v>#DIV/0!</v>
      </c>
      <c r="N325" s="54">
        <f>A325</f>
        <v>0</v>
      </c>
      <c r="O325" s="54" t="str">
        <f>YEAR(N325)&amp;"/"&amp;TEXT(WEEKNUM(N325,21),"00")</f>
        <v>1900/52</v>
      </c>
    </row>
    <row r="326" spans="11:17">
      <c r="K326" s="53">
        <f>(1-SUM(C326:G326)/1305)</f>
        <v>1</v>
      </c>
      <c r="L326" s="53">
        <f>B326/290/K326</f>
        <v>0</v>
      </c>
      <c r="M326" s="53" t="e">
        <f>1-C326/B326</f>
        <v>#DIV/0!</v>
      </c>
      <c r="N326" s="54">
        <f>A326</f>
        <v>0</v>
      </c>
      <c r="O326" s="54" t="str">
        <f>YEAR(N326)&amp;"/"&amp;TEXT(WEEKNUM(N326,21),"00")</f>
        <v>1900/52</v>
      </c>
    </row>
    <row r="327" spans="11:17">
      <c r="K327" s="53">
        <f>(1-SUM(C327:G327)/1305)</f>
        <v>1</v>
      </c>
      <c r="L327" s="53">
        <f>B327/290/K327</f>
        <v>0</v>
      </c>
      <c r="M327" s="53" t="e">
        <f>1-C327/B327</f>
        <v>#DIV/0!</v>
      </c>
      <c r="N327" s="54">
        <f>A327</f>
        <v>0</v>
      </c>
      <c r="O327" s="54" t="str">
        <f>YEAR(N327)&amp;"/"&amp;TEXT(WEEKNUM(N327,21),"00")</f>
        <v>1900/52</v>
      </c>
    </row>
    <row r="328" spans="11:17">
      <c r="K328" s="53">
        <f>(1-SUM(C328:G328)/1305)</f>
        <v>1</v>
      </c>
      <c r="L328" s="53">
        <f>B328/290/K328</f>
        <v>0</v>
      </c>
      <c r="M328" s="53" t="e">
        <f>1-C328/B328</f>
        <v>#DIV/0!</v>
      </c>
      <c r="N328" s="54">
        <f>A328</f>
        <v>0</v>
      </c>
      <c r="O328" s="54" t="str">
        <f>YEAR(N328)&amp;"/"&amp;TEXT(WEEKNUM(N328,21),"00")</f>
        <v>1900/52</v>
      </c>
    </row>
    <row r="329" spans="11:17">
      <c r="K329" s="53">
        <f>(1-SUM(C329:G329)/1305)</f>
        <v>1</v>
      </c>
      <c r="L329" s="53">
        <f>B329/290/K329</f>
        <v>0</v>
      </c>
      <c r="M329" s="53" t="e">
        <f>1-C329/B329</f>
        <v>#DIV/0!</v>
      </c>
      <c r="N329" s="54">
        <f>A329</f>
        <v>0</v>
      </c>
      <c r="O329" s="54" t="str">
        <f>YEAR(N329)&amp;"/"&amp;TEXT(WEEKNUM(N329,21),"00")</f>
        <v>1900/52</v>
      </c>
    </row>
    <row r="330" spans="11:17">
      <c r="K330" s="53">
        <f>(1-SUM(C330:G330)/1305)</f>
        <v>1</v>
      </c>
      <c r="L330" s="53">
        <f>B330/290/K330</f>
        <v>0</v>
      </c>
      <c r="M330" s="53" t="e">
        <f>1-C330/B330</f>
        <v>#DIV/0!</v>
      </c>
      <c r="N330" s="54">
        <f>A330</f>
        <v>0</v>
      </c>
      <c r="O330" s="54" t="str">
        <f>YEAR(N330)&amp;"/"&amp;TEXT(WEEKNUM(N330,21),"00")</f>
        <v>1900/52</v>
      </c>
    </row>
    <row r="331" spans="11:17">
      <c r="K331" s="53">
        <f>(1-SUM(C331:G331)/1305)</f>
        <v>1</v>
      </c>
      <c r="L331" s="53">
        <f>B331/290/K331</f>
        <v>0</v>
      </c>
      <c r="M331" s="53" t="e">
        <f>1-C331/B331</f>
        <v>#DIV/0!</v>
      </c>
      <c r="N331" s="54">
        <f>A331</f>
        <v>0</v>
      </c>
      <c r="O331" s="54" t="str">
        <f>YEAR(N331)&amp;"/"&amp;TEXT(WEEKNUM(N331,21),"00")</f>
        <v>1900/52</v>
      </c>
    </row>
    <row r="332" spans="11:17">
      <c r="K332" s="53">
        <f>(1-SUM(C332:G332)/1305)</f>
        <v>1</v>
      </c>
      <c r="L332" s="53">
        <f>B332/290/K332</f>
        <v>0</v>
      </c>
      <c r="M332" s="53" t="e">
        <f>1-C332/B332</f>
        <v>#DIV/0!</v>
      </c>
      <c r="N332" s="54">
        <f>A332</f>
        <v>0</v>
      </c>
      <c r="O332" s="54" t="str">
        <f>YEAR(N332)&amp;"/"&amp;TEXT(WEEKNUM(N332,21),"00")</f>
        <v>1900/52</v>
      </c>
    </row>
    <row r="333" spans="11:17">
      <c r="K333" s="53">
        <f>(1-SUM(C333:G333)/1305)</f>
        <v>1</v>
      </c>
      <c r="L333" s="53">
        <f>B333/290/K333</f>
        <v>0</v>
      </c>
      <c r="M333" s="53" t="e">
        <f>1-C333/B333</f>
        <v>#DIV/0!</v>
      </c>
      <c r="N333" s="54">
        <f>A333</f>
        <v>0</v>
      </c>
      <c r="O333" s="54" t="str">
        <f>YEAR(N333)&amp;"/"&amp;TEXT(WEEKNUM(N333,21),"00")</f>
        <v>1900/52</v>
      </c>
    </row>
    <row r="334" spans="11:17">
      <c r="K334" s="53">
        <f>(1-SUM(C334:G334)/1305)</f>
        <v>1</v>
      </c>
      <c r="L334" s="53">
        <f>B334/290/K334</f>
        <v>0</v>
      </c>
      <c r="M334" s="53" t="e">
        <f>1-C334/B334</f>
        <v>#DIV/0!</v>
      </c>
      <c r="N334" s="54">
        <f>A334</f>
        <v>0</v>
      </c>
      <c r="O334" s="54" t="str">
        <f>YEAR(N334)&amp;"/"&amp;TEXT(WEEKNUM(N334,21),"00")</f>
        <v>1900/52</v>
      </c>
    </row>
    <row r="335" spans="11:17">
      <c r="K335" s="53">
        <f>(1-SUM(C335:G335)/1305)</f>
        <v>1</v>
      </c>
      <c r="L335" s="53">
        <f>B335/290/K335</f>
        <v>0</v>
      </c>
      <c r="M335" s="53" t="e">
        <f>1-C335/B335</f>
        <v>#DIV/0!</v>
      </c>
      <c r="N335" s="54">
        <f>A335</f>
        <v>0</v>
      </c>
      <c r="O335" s="54" t="str">
        <f>YEAR(N335)&amp;"/"&amp;TEXT(WEEKNUM(N335,21),"00")</f>
        <v>1900/52</v>
      </c>
    </row>
    <row r="336" spans="11:17">
      <c r="K336" s="53">
        <f>(1-SUM(C336:G336)/1305)</f>
        <v>1</v>
      </c>
      <c r="L336" s="53">
        <f>B336/290/K336</f>
        <v>0</v>
      </c>
      <c r="M336" s="53" t="e">
        <f>1-C336/B336</f>
        <v>#DIV/0!</v>
      </c>
      <c r="N336" s="54">
        <f>A336</f>
        <v>0</v>
      </c>
      <c r="O336" s="54" t="str">
        <f>YEAR(N336)&amp;"/"&amp;TEXT(WEEKNUM(N336,21),"00")</f>
        <v>1900/52</v>
      </c>
    </row>
    <row r="337" spans="11:15">
      <c r="K337" s="53">
        <f>(1-SUM(C337:G337)/1305)</f>
        <v>1</v>
      </c>
      <c r="L337" s="53">
        <f>B337/290/K337</f>
        <v>0</v>
      </c>
      <c r="M337" s="53" t="e">
        <f>1-C337/B337</f>
        <v>#DIV/0!</v>
      </c>
      <c r="N337" s="54">
        <f>A337</f>
        <v>0</v>
      </c>
      <c r="O337" s="54" t="str">
        <f>YEAR(N337)&amp;"/"&amp;TEXT(WEEKNUM(N337,21),"00")</f>
        <v>1900/52</v>
      </c>
    </row>
    <row r="338" spans="11:15">
      <c r="K338" s="53">
        <f>(1-SUM(C338:G338)/1305)</f>
        <v>1</v>
      </c>
      <c r="L338" s="53">
        <f>B338/290/K338</f>
        <v>0</v>
      </c>
      <c r="M338" s="53" t="e">
        <f>1-C338/B338</f>
        <v>#DIV/0!</v>
      </c>
      <c r="N338" s="54">
        <f>A338</f>
        <v>0</v>
      </c>
      <c r="O338" s="54" t="str">
        <f>YEAR(N338)&amp;"/"&amp;TEXT(WEEKNUM(N338,21),"00")</f>
        <v>1900/52</v>
      </c>
    </row>
    <row r="339" spans="11:15">
      <c r="K339" s="53">
        <f>(1-SUM(C339:G339)/1305)</f>
        <v>1</v>
      </c>
      <c r="L339" s="53">
        <f>B339/290/K339</f>
        <v>0</v>
      </c>
      <c r="M339" s="53" t="e">
        <f>1-C339/B339</f>
        <v>#DIV/0!</v>
      </c>
      <c r="N339" s="54">
        <f>A339</f>
        <v>0</v>
      </c>
      <c r="O339" s="54" t="str">
        <f>YEAR(N339)&amp;"/"&amp;TEXT(WEEKNUM(N339,21),"00")</f>
        <v>1900/52</v>
      </c>
    </row>
  </sheetData>
  <autoFilter ref="J3:S339" xr:uid="{00000000-0009-0000-0000-000006000000}"/>
  <pageMargins left="0.7" right="0.7" top="0.78740157499999996" bottom="0.78740157499999996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a728c-fdb0-42bb-92e8-fc06e349c812" xsi:nil="true"/>
    <lcf76f155ced4ddcb4097134ff3c332f xmlns="bf960d8d-0568-42ef-850e-2d61168007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60D63F41DF514E8484D894B89DD693" ma:contentTypeVersion="11" ma:contentTypeDescription="Ein neues Dokument erstellen." ma:contentTypeScope="" ma:versionID="002c6a9080f788d8ee72654cec6dda3d">
  <xsd:schema xmlns:xsd="http://www.w3.org/2001/XMLSchema" xmlns:xs="http://www.w3.org/2001/XMLSchema" xmlns:p="http://schemas.microsoft.com/office/2006/metadata/properties" xmlns:ns2="bf960d8d-0568-42ef-850e-2d6116800727" xmlns:ns3="274a728c-fdb0-42bb-92e8-fc06e349c812" targetNamespace="http://schemas.microsoft.com/office/2006/metadata/properties" ma:root="true" ma:fieldsID="455213d6ad8a0c0415db61c4541de3be" ns2:_="" ns3:_="">
    <xsd:import namespace="bf960d8d-0568-42ef-850e-2d6116800727"/>
    <xsd:import namespace="274a728c-fdb0-42bb-92e8-fc06e349c8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60d8d-0568-42ef-850e-2d61168007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a728c-fdb0-42bb-92e8-fc06e349c8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209ea29-b49d-4e50-90f4-b4ba786f7eb4}" ma:internalName="TaxCatchAll" ma:showField="CatchAllData" ma:web="274a728c-fdb0-42bb-92e8-fc06e349c8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42E49A-0F0B-4FAD-85DD-E388F6EFFECE}"/>
</file>

<file path=customXml/itemProps2.xml><?xml version="1.0" encoding="utf-8"?>
<ds:datastoreItem xmlns:ds="http://schemas.openxmlformats.org/officeDocument/2006/customXml" ds:itemID="{D09C1205-6267-48D7-AFB3-31CC2ECD7BF2}"/>
</file>

<file path=customXml/itemProps3.xml><?xml version="1.0" encoding="utf-8"?>
<ds:datastoreItem xmlns:ds="http://schemas.openxmlformats.org/officeDocument/2006/customXml" ds:itemID="{11C6E325-272B-421C-AD9A-72DE41664B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Franz-Josef Lörwald</dc:creator>
  <cp:keywords/>
  <dc:description/>
  <cp:lastModifiedBy>Höfinghoff, Maximilian</cp:lastModifiedBy>
  <cp:revision/>
  <dcterms:created xsi:type="dcterms:W3CDTF">2017-11-30T12:50:41Z</dcterms:created>
  <dcterms:modified xsi:type="dcterms:W3CDTF">2026-02-10T21:29:08Z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0x0101003960D63F41DF514E8484D894B89DD693</vt:lpwstr>
  </property>
  <property fmtid="{D5CDD505-2E9C-101B-9397-08002B2CF9AE}" pid="3" name="MediaServiceImageTags">
    <vt:lpwstr/>
  </property>
</Properties>
</file>